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Büroflow\Blog\Ordnung und Struktur\"/>
    </mc:Choice>
  </mc:AlternateContent>
  <xr:revisionPtr revIDLastSave="0" documentId="13_ncr:1_{E731E146-FF19-431F-89FD-AB7742A4F2D7}" xr6:coauthVersionLast="47" xr6:coauthVersionMax="47" xr10:uidLastSave="{00000000-0000-0000-0000-000000000000}"/>
  <bookViews>
    <workbookView xWindow="28680" yWindow="60" windowWidth="24240" windowHeight="13020" xr2:uid="{00000000-000D-0000-FFFF-FFFF00000000}"/>
  </bookViews>
  <sheets>
    <sheet name="Historie" sheetId="28" r:id="rId1"/>
    <sheet name="E-Mail DH_01-10-25" sheetId="29" r:id="rId2"/>
    <sheet name=" Verkäufe 2025" sheetId="4" r:id="rId3"/>
    <sheet name="2025_01" sheetId="6" r:id="rId4"/>
    <sheet name="2025_02" sheetId="7" r:id="rId5"/>
    <sheet name="2025_03" sheetId="8" r:id="rId6"/>
    <sheet name="2025_04" sheetId="9" r:id="rId7"/>
    <sheet name="2025_05" sheetId="10" r:id="rId8"/>
    <sheet name="2025_06" sheetId="11" r:id="rId9"/>
    <sheet name="2025_07" sheetId="12" r:id="rId10"/>
    <sheet name="2025_08" sheetId="13" r:id="rId11"/>
    <sheet name="2025_09" sheetId="14" r:id="rId12"/>
    <sheet name="2025_10" sheetId="15" r:id="rId13"/>
    <sheet name="2025_11" sheetId="16" r:id="rId14"/>
    <sheet name="2025_12" sheetId="17" r:id="rId15"/>
    <sheet name="Gesamtverkäufe 2025" sheetId="18" r:id="rId16"/>
    <sheet name="Auswertungen" sheetId="21" r:id="rId17"/>
    <sheet name="Pivot-Übersicht" sheetId="26" r:id="rId18"/>
    <sheet name="Jahresumsatz je Vertriebsleiter" sheetId="27" r:id="rId19"/>
    <sheet name="Einbautabellen" sheetId="5" r:id="rId20"/>
    <sheet name="Regionen" sheetId="1" r:id="rId21"/>
    <sheet name="Produkte" sheetId="2" r:id="rId22"/>
    <sheet name="Kunden" sheetId="3" r:id="rId23"/>
    <sheet name="Plausibilitätskontrollen" sheetId="23" r:id="rId24"/>
    <sheet name="Anhang" sheetId="20" r:id="rId25"/>
    <sheet name="Formelübersicht" sheetId="19" r:id="rId26"/>
  </sheets>
  <calcPr calcId="191029"/>
  <pivotCaches>
    <pivotCache cacheId="0" r:id="rId27"/>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462" i="27" l="1"/>
  <c r="C1034" i="27"/>
  <c r="C4163" i="27"/>
  <c r="C2400" i="27"/>
  <c r="C2447" i="27"/>
  <c r="C1411" i="27"/>
  <c r="C1056" i="27"/>
  <c r="C2776" i="27"/>
  <c r="C3603" i="27"/>
  <c r="C3679" i="27"/>
  <c r="C1448" i="27"/>
  <c r="C4208" i="27"/>
  <c r="C2435" i="27"/>
  <c r="C1055" i="27"/>
  <c r="C655" i="27"/>
  <c r="C3638" i="27"/>
  <c r="C3594" i="27"/>
  <c r="C1410" i="27"/>
  <c r="C3637" i="27"/>
  <c r="C4193" i="27"/>
  <c r="C3622" i="27"/>
  <c r="C639" i="27"/>
  <c r="C3602" i="27"/>
  <c r="C2775" i="27"/>
  <c r="C1016" i="27"/>
  <c r="C1434" i="27"/>
  <c r="C3593" i="27"/>
  <c r="C3652" i="27"/>
  <c r="C654" i="27"/>
  <c r="C3678" i="27"/>
  <c r="C1033" i="27"/>
  <c r="C3636" i="27"/>
  <c r="C2808" i="27"/>
  <c r="C2434" i="27"/>
  <c r="C1409" i="27"/>
  <c r="C1447" i="27"/>
  <c r="C2479" i="27"/>
  <c r="C2461" i="27"/>
  <c r="C4192" i="27"/>
  <c r="C4191" i="27"/>
  <c r="C3660" i="27"/>
  <c r="C1433" i="27"/>
  <c r="C2421" i="27"/>
  <c r="C1054" i="27"/>
  <c r="C3677" i="27"/>
  <c r="C2774" i="27"/>
  <c r="C1786" i="27"/>
  <c r="C1770" i="27"/>
  <c r="C1432" i="27"/>
  <c r="C1769" i="27"/>
  <c r="C2773" i="27"/>
  <c r="C1408" i="27"/>
  <c r="C4162" i="27"/>
  <c r="C1053" i="27"/>
  <c r="C3659" i="27"/>
  <c r="C1785" i="27"/>
  <c r="C1015" i="27"/>
  <c r="C3651" i="27"/>
  <c r="C3613" i="27"/>
  <c r="C1784" i="27"/>
  <c r="C2399" i="27"/>
  <c r="C4161" i="27"/>
  <c r="C2460" i="27"/>
  <c r="C590" i="27"/>
  <c r="C4160" i="27"/>
  <c r="C626" i="27"/>
  <c r="C1457" i="27"/>
  <c r="C4207" i="27"/>
  <c r="C2433" i="27"/>
  <c r="C1783" i="27"/>
  <c r="C613" i="27"/>
  <c r="C1431" i="27"/>
  <c r="C4206" i="27"/>
  <c r="C625" i="27"/>
  <c r="C638" i="27"/>
  <c r="C2420" i="27"/>
  <c r="C653" i="27"/>
  <c r="C3635" i="27"/>
  <c r="C1430" i="27"/>
  <c r="C612" i="27"/>
  <c r="C1429" i="27"/>
  <c r="C4190" i="27"/>
  <c r="C1032" i="27"/>
  <c r="C3612" i="27"/>
  <c r="C2792" i="27"/>
  <c r="C2432" i="27"/>
  <c r="C4223" i="27"/>
  <c r="C637" i="27"/>
  <c r="C1758" i="27"/>
  <c r="C3650" i="27"/>
  <c r="C2431" i="27"/>
  <c r="C3621" i="27"/>
  <c r="C602" i="27"/>
  <c r="C1428" i="27"/>
  <c r="C3634" i="27"/>
  <c r="C1031" i="27"/>
  <c r="C4205" i="27"/>
  <c r="C2419" i="27"/>
  <c r="C3620" i="27"/>
  <c r="C2418" i="27"/>
  <c r="C3658" i="27"/>
  <c r="C1782" i="27"/>
  <c r="C1014" i="27"/>
  <c r="C2772" i="27"/>
  <c r="C4159" i="27"/>
  <c r="C2807" i="27"/>
  <c r="C1781" i="27"/>
  <c r="C601" i="27"/>
  <c r="C624" i="27"/>
  <c r="C3649" i="27"/>
  <c r="C2459" i="27"/>
  <c r="C1073" i="27"/>
  <c r="C3592" i="27"/>
  <c r="C2417" i="27"/>
  <c r="C4158" i="27"/>
  <c r="C1427" i="27"/>
  <c r="C1013" i="27"/>
  <c r="C1030" i="27"/>
  <c r="C636" i="27"/>
  <c r="C3676" i="27"/>
  <c r="C652" i="27"/>
  <c r="C3633" i="27"/>
  <c r="C1768" i="27"/>
  <c r="C3675" i="27"/>
  <c r="C651" i="27"/>
  <c r="C2791" i="27"/>
  <c r="C2398" i="27"/>
  <c r="C1407" i="27"/>
  <c r="C3648" i="27"/>
  <c r="C1446" i="27"/>
  <c r="C650" i="27"/>
  <c r="C1052" i="27"/>
  <c r="C1406" i="27"/>
  <c r="C4189" i="27"/>
  <c r="C1456" i="27"/>
  <c r="C1757" i="27"/>
  <c r="C2416" i="27"/>
  <c r="C1405" i="27"/>
  <c r="C1072" i="27"/>
  <c r="C611" i="27"/>
  <c r="C4204" i="27"/>
  <c r="C649" i="27"/>
  <c r="C1455" i="27"/>
  <c r="C2458" i="27"/>
  <c r="C4178" i="27"/>
  <c r="C648" i="27"/>
  <c r="C2457" i="27"/>
  <c r="C3647" i="27"/>
  <c r="C3601" i="27"/>
  <c r="C3611" i="27"/>
  <c r="C1445" i="27"/>
  <c r="C600" i="27"/>
  <c r="C3600" i="27"/>
  <c r="C4188" i="27"/>
  <c r="C4187" i="27"/>
  <c r="C3591" i="27"/>
  <c r="C3674" i="27"/>
  <c r="C1767" i="27"/>
  <c r="C1426" i="27"/>
  <c r="C2409" i="27"/>
  <c r="C1444" i="27"/>
  <c r="C3646" i="27"/>
  <c r="C4157" i="27"/>
  <c r="C3673" i="27"/>
  <c r="C1766" i="27"/>
  <c r="C1443" i="27"/>
  <c r="C2397" i="27"/>
  <c r="C2771" i="27"/>
  <c r="C1029" i="27"/>
  <c r="C4203" i="27"/>
  <c r="C1765" i="27"/>
  <c r="C2396" i="27"/>
  <c r="C610" i="27"/>
  <c r="C1425" i="27"/>
  <c r="C647" i="27"/>
  <c r="C1424" i="27"/>
  <c r="C1071" i="27"/>
  <c r="C3632" i="27"/>
  <c r="C1756" i="27"/>
  <c r="C2790" i="27"/>
  <c r="C1423" i="27"/>
  <c r="C1764" i="27"/>
  <c r="C4186" i="27"/>
  <c r="C1422" i="27"/>
  <c r="C3631" i="27"/>
  <c r="C3599" i="27"/>
  <c r="C2456" i="27"/>
  <c r="C3630" i="27"/>
  <c r="C2446" i="27"/>
  <c r="C1404" i="27"/>
  <c r="C4177" i="27"/>
  <c r="C4202" i="27"/>
  <c r="C1421" i="27"/>
  <c r="C599" i="27"/>
  <c r="C609" i="27"/>
  <c r="C4201" i="27"/>
  <c r="C2430" i="27"/>
  <c r="C2770" i="27"/>
  <c r="C2445" i="27"/>
  <c r="C2408" i="27"/>
  <c r="C3590" i="27"/>
  <c r="C4176" i="27"/>
  <c r="C2806" i="27"/>
  <c r="C3645" i="27"/>
  <c r="C1028" i="27"/>
  <c r="C1780" i="27"/>
  <c r="C589" i="27"/>
  <c r="C2769" i="27"/>
  <c r="C598" i="27"/>
  <c r="C2407" i="27"/>
  <c r="C1027" i="27"/>
  <c r="C1070" i="27"/>
  <c r="C2429" i="27"/>
  <c r="C2444" i="27"/>
  <c r="C2805" i="27"/>
  <c r="C2768" i="27"/>
  <c r="C1442" i="27"/>
  <c r="C2478" i="27"/>
  <c r="C4175" i="27"/>
  <c r="C646" i="27"/>
  <c r="C1403" i="27"/>
  <c r="C2415" i="27"/>
  <c r="C597" i="27"/>
  <c r="C3589" i="27"/>
  <c r="C1069" i="27"/>
  <c r="C1068" i="27"/>
  <c r="C1420" i="27"/>
  <c r="C623" i="27"/>
  <c r="C2414" i="27"/>
  <c r="C3588" i="27"/>
  <c r="C2443" i="27"/>
  <c r="C3619" i="27"/>
  <c r="C1012" i="27"/>
  <c r="C3672" i="27"/>
  <c r="C2477" i="27"/>
  <c r="C1011" i="27"/>
  <c r="C2455" i="27"/>
  <c r="C596" i="27"/>
  <c r="C1441" i="27"/>
  <c r="C2413" i="27"/>
  <c r="C2789" i="27"/>
  <c r="C588" i="27"/>
  <c r="C635" i="27"/>
  <c r="C1026" i="27"/>
  <c r="C2428" i="27"/>
  <c r="C2406" i="27"/>
  <c r="C1779" i="27"/>
  <c r="C1419" i="27"/>
  <c r="C4222" i="27"/>
  <c r="C2476" i="27"/>
  <c r="C1778" i="27"/>
  <c r="C634" i="27"/>
  <c r="C608" i="27"/>
  <c r="C2788" i="27"/>
  <c r="C2475" i="27"/>
  <c r="C1440" i="27"/>
  <c r="C645" i="27"/>
  <c r="C2454" i="27"/>
  <c r="C2474" i="27"/>
  <c r="C4156" i="27"/>
  <c r="C595" i="27"/>
  <c r="C622" i="27"/>
  <c r="C4221" i="27"/>
  <c r="C2473" i="27"/>
  <c r="C4220" i="27"/>
  <c r="C621" i="27"/>
  <c r="C2412" i="27"/>
  <c r="C644" i="27"/>
  <c r="C1763" i="27"/>
  <c r="C633" i="27"/>
  <c r="C4174" i="27"/>
  <c r="C4200" i="27"/>
  <c r="C3587" i="27"/>
  <c r="C1418" i="27"/>
  <c r="C3629" i="27"/>
  <c r="C4219" i="27"/>
  <c r="C4218" i="27"/>
  <c r="C2427" i="27"/>
  <c r="C3586" i="27"/>
  <c r="C3610" i="27"/>
  <c r="C3671" i="27"/>
  <c r="C3670" i="27"/>
  <c r="C3585" i="27"/>
  <c r="C1067" i="27"/>
  <c r="C1777" i="27"/>
  <c r="C4173" i="27"/>
  <c r="C1025" i="27"/>
  <c r="C3609" i="27"/>
  <c r="C4172" i="27"/>
  <c r="C4217" i="27"/>
  <c r="C607" i="27"/>
  <c r="C3669" i="27"/>
  <c r="C2405" i="27"/>
  <c r="C1762" i="27"/>
  <c r="C2472" i="27"/>
  <c r="C1439" i="27"/>
  <c r="C3644" i="27"/>
  <c r="C1051" i="27"/>
  <c r="C1761" i="27"/>
  <c r="C3618" i="27"/>
  <c r="C2471" i="27"/>
  <c r="C2426" i="27"/>
  <c r="C3628" i="27"/>
  <c r="C2395" i="27"/>
  <c r="C3668" i="27"/>
  <c r="C3584" i="27"/>
  <c r="C3657" i="27"/>
  <c r="C1010" i="27"/>
  <c r="C4185" i="27"/>
  <c r="C2804" i="27"/>
  <c r="C1402" i="27"/>
  <c r="C2803" i="27"/>
  <c r="C3643" i="27"/>
  <c r="C4171" i="27"/>
  <c r="C1755" i="27"/>
  <c r="C1454" i="27"/>
  <c r="C1009" i="27"/>
  <c r="C606" i="27"/>
  <c r="C2442" i="27"/>
  <c r="C1050" i="27"/>
  <c r="C594" i="27"/>
  <c r="C1049" i="27"/>
  <c r="C3627" i="27"/>
  <c r="C4170" i="27"/>
  <c r="C2787" i="27"/>
  <c r="C1066" i="27"/>
  <c r="C1754" i="27"/>
  <c r="C2786" i="27"/>
  <c r="C2785" i="27"/>
  <c r="C2802" i="27"/>
  <c r="C2470" i="27"/>
  <c r="C4155" i="27"/>
  <c r="C3583" i="27"/>
  <c r="C1776" i="27"/>
  <c r="C2784" i="27"/>
  <c r="C632" i="27"/>
  <c r="C587" i="27"/>
  <c r="C2469" i="27"/>
  <c r="C631" i="27"/>
  <c r="C586" i="27"/>
  <c r="C2441" i="27"/>
  <c r="C620" i="27"/>
  <c r="C2468" i="27"/>
  <c r="C2801" i="27"/>
  <c r="C1753" i="27"/>
  <c r="C2800" i="27"/>
  <c r="C3667" i="27"/>
  <c r="C2404" i="27"/>
  <c r="C630" i="27"/>
  <c r="C2767" i="27"/>
  <c r="C1048" i="27"/>
  <c r="C3626" i="27"/>
  <c r="C619" i="27"/>
  <c r="C1065" i="27"/>
  <c r="C2425" i="27"/>
  <c r="C2394" i="27"/>
  <c r="C2403" i="27"/>
  <c r="C643" i="27"/>
  <c r="C1775" i="27"/>
  <c r="C1064" i="27"/>
  <c r="C2799" i="27"/>
  <c r="C618" i="27"/>
  <c r="C3656" i="27"/>
  <c r="C3608" i="27"/>
  <c r="C3625" i="27"/>
  <c r="C605" i="27"/>
  <c r="C1024" i="27"/>
  <c r="C1752" i="27"/>
  <c r="C3666" i="27"/>
  <c r="C1047" i="27"/>
  <c r="C1774" i="27"/>
  <c r="C2783" i="27"/>
  <c r="C4184" i="27"/>
  <c r="C2424" i="27"/>
  <c r="C1008" i="27"/>
  <c r="C2453" i="27"/>
  <c r="C2467" i="27"/>
  <c r="C1760" i="27"/>
  <c r="C617" i="27"/>
  <c r="C3598" i="27"/>
  <c r="C1046" i="27"/>
  <c r="C4216" i="27"/>
  <c r="C629" i="27"/>
  <c r="C3624" i="27"/>
  <c r="C4215" i="27"/>
  <c r="C2452" i="27"/>
  <c r="C4154" i="27"/>
  <c r="C1063" i="27"/>
  <c r="C3607" i="27"/>
  <c r="C604" i="27"/>
  <c r="C4199" i="27"/>
  <c r="C1401" i="27"/>
  <c r="C593" i="27"/>
  <c r="C1773" i="27"/>
  <c r="C1023" i="27"/>
  <c r="C4198" i="27"/>
  <c r="C3617" i="27"/>
  <c r="C4214" i="27"/>
  <c r="C1438" i="27"/>
  <c r="C616" i="27"/>
  <c r="C2402" i="27"/>
  <c r="C4197" i="27"/>
  <c r="C1045" i="27"/>
  <c r="C1417" i="27"/>
  <c r="C3582" i="27"/>
  <c r="C4196" i="27"/>
  <c r="C1062" i="27"/>
  <c r="C1416" i="27"/>
  <c r="C3665" i="27"/>
  <c r="C2782" i="27"/>
  <c r="C1415" i="27"/>
  <c r="C4169" i="27"/>
  <c r="C2798" i="27"/>
  <c r="C3606" i="27"/>
  <c r="C1453" i="27"/>
  <c r="C3642" i="27"/>
  <c r="C1007" i="27"/>
  <c r="C4213" i="27"/>
  <c r="C3655" i="27"/>
  <c r="C1044" i="27"/>
  <c r="C3581" i="27"/>
  <c r="C4212" i="27"/>
  <c r="C2766" i="27"/>
  <c r="C4168" i="27"/>
  <c r="C4167" i="27"/>
  <c r="C4153" i="27"/>
  <c r="C3580" i="27"/>
  <c r="C2440" i="27"/>
  <c r="C1400" i="27"/>
  <c r="C3664" i="27"/>
  <c r="C1772" i="27"/>
  <c r="C642" i="27"/>
  <c r="C1043" i="27"/>
  <c r="C4211" i="27"/>
  <c r="C1042" i="27"/>
  <c r="C1751" i="27"/>
  <c r="C3623" i="27"/>
  <c r="C1437" i="27"/>
  <c r="C2451" i="27"/>
  <c r="C3579" i="27"/>
  <c r="C585" i="27"/>
  <c r="C1041" i="27"/>
  <c r="C2765" i="27"/>
  <c r="C1452" i="27"/>
  <c r="C2764" i="27"/>
  <c r="C1451" i="27"/>
  <c r="C1040" i="27"/>
  <c r="C2411" i="27"/>
  <c r="C1006" i="27"/>
  <c r="C3605" i="27"/>
  <c r="C2393" i="27"/>
  <c r="C2423" i="27"/>
  <c r="C1039" i="27"/>
  <c r="C1750" i="27"/>
  <c r="C3597" i="27"/>
  <c r="C628" i="27"/>
  <c r="C3596" i="27"/>
  <c r="C584" i="27"/>
  <c r="C2410" i="27"/>
  <c r="C2422" i="27"/>
  <c r="C2466" i="27"/>
  <c r="C3663" i="27"/>
  <c r="C2392" i="27"/>
  <c r="C1022" i="27"/>
  <c r="C1399" i="27"/>
  <c r="C592" i="27"/>
  <c r="C1061" i="27"/>
  <c r="C1021" i="27"/>
  <c r="C3654" i="27"/>
  <c r="C2465" i="27"/>
  <c r="C2391" i="27"/>
  <c r="C2781" i="27"/>
  <c r="C4183" i="27"/>
  <c r="C3641" i="27"/>
  <c r="C603" i="27"/>
  <c r="C1020" i="27"/>
  <c r="C3616" i="27"/>
  <c r="C641" i="27"/>
  <c r="C2439" i="27"/>
  <c r="C1005" i="27"/>
  <c r="C4210" i="27"/>
  <c r="C1019" i="27"/>
  <c r="C1018" i="27"/>
  <c r="C4182" i="27"/>
  <c r="C3578" i="27"/>
  <c r="C2450" i="27"/>
  <c r="C2797" i="27"/>
  <c r="C615" i="27"/>
  <c r="C3662" i="27"/>
  <c r="C2390" i="27"/>
  <c r="C3615" i="27"/>
  <c r="C3653" i="27"/>
  <c r="C1038" i="27"/>
  <c r="C2796" i="27"/>
  <c r="C1060" i="27"/>
  <c r="C4195" i="27"/>
  <c r="C1037" i="27"/>
  <c r="C1414" i="27"/>
  <c r="C1436" i="27"/>
  <c r="C4194" i="27"/>
  <c r="C2449" i="27"/>
  <c r="C1413" i="27"/>
  <c r="C4166" i="27"/>
  <c r="C1759" i="27"/>
  <c r="C2795" i="27"/>
  <c r="C3577" i="27"/>
  <c r="C4181" i="27"/>
  <c r="C3604" i="27"/>
  <c r="C3661" i="27"/>
  <c r="C3595" i="27"/>
  <c r="C583" i="27"/>
  <c r="C1059" i="27"/>
  <c r="C2389" i="27"/>
  <c r="C2763" i="27"/>
  <c r="C614" i="27"/>
  <c r="C2780" i="27"/>
  <c r="C1017" i="27"/>
  <c r="C4180" i="27"/>
  <c r="C4152" i="27"/>
  <c r="C2448" i="27"/>
  <c r="C2388" i="27"/>
  <c r="C2401" i="27"/>
  <c r="C2464" i="27"/>
  <c r="C1450" i="27"/>
  <c r="C2779" i="27"/>
  <c r="C4165" i="27"/>
  <c r="C1398" i="27"/>
  <c r="C4151" i="27"/>
  <c r="C1058" i="27"/>
  <c r="C2794" i="27"/>
  <c r="C4209" i="27"/>
  <c r="C1057" i="27"/>
  <c r="C4179" i="27"/>
  <c r="C2778" i="27"/>
  <c r="C1412" i="27"/>
  <c r="C2438" i="27"/>
  <c r="C1036" i="27"/>
  <c r="C1435" i="27"/>
  <c r="C3640" i="27"/>
  <c r="C1035" i="27"/>
  <c r="C1449" i="27"/>
  <c r="C2793" i="27"/>
  <c r="C4164" i="27"/>
  <c r="C2777" i="27"/>
  <c r="C1397" i="27"/>
  <c r="C4150" i="27"/>
  <c r="C2463" i="27"/>
  <c r="C582" i="27"/>
  <c r="C1771" i="27"/>
  <c r="C627" i="27"/>
  <c r="C640" i="27"/>
  <c r="C1749" i="27"/>
  <c r="C2387" i="27"/>
  <c r="C581" i="27"/>
  <c r="C3639" i="27"/>
  <c r="C1004" i="27"/>
  <c r="C2437" i="27"/>
  <c r="C2436" i="27"/>
  <c r="C591" i="27"/>
  <c r="C3614" i="27"/>
  <c r="C2761" i="27"/>
  <c r="C3551" i="27"/>
  <c r="C3563" i="27"/>
  <c r="C575" i="27"/>
  <c r="C3557" i="27"/>
  <c r="C1390" i="27"/>
  <c r="C4148" i="27"/>
  <c r="C4140" i="27"/>
  <c r="C1393" i="27"/>
  <c r="C3538" i="27"/>
  <c r="C996" i="27"/>
  <c r="C4144" i="27"/>
  <c r="C3575" i="27"/>
  <c r="C4139" i="27"/>
  <c r="C3546" i="27"/>
  <c r="C1392" i="27"/>
  <c r="C2361" i="27"/>
  <c r="C3556" i="27"/>
  <c r="C2373" i="27"/>
  <c r="C3533" i="27"/>
  <c r="C1385" i="27"/>
  <c r="C566" i="27"/>
  <c r="C4138" i="27"/>
  <c r="C579" i="27"/>
  <c r="C3574" i="27"/>
  <c r="C4133" i="27"/>
  <c r="C565" i="27"/>
  <c r="C2385" i="27"/>
  <c r="C2372" i="27"/>
  <c r="C3562" i="27"/>
  <c r="C1002" i="27"/>
  <c r="C990" i="27"/>
  <c r="C3555" i="27"/>
  <c r="C4143" i="27"/>
  <c r="C3545" i="27"/>
  <c r="C3544" i="27"/>
  <c r="C573" i="27"/>
  <c r="C560" i="27"/>
  <c r="C571" i="27"/>
  <c r="C1389" i="27"/>
  <c r="C2753" i="27"/>
  <c r="C2746" i="27"/>
  <c r="C2760" i="27"/>
  <c r="C570" i="27"/>
  <c r="C4131" i="27"/>
  <c r="C4137" i="27"/>
  <c r="C4132" i="27"/>
  <c r="C559" i="27"/>
  <c r="C3532" i="27"/>
  <c r="C2380" i="27"/>
  <c r="C3537" i="27"/>
  <c r="C4142" i="27"/>
  <c r="C1384" i="27"/>
  <c r="C3568" i="27"/>
  <c r="C1747" i="27"/>
  <c r="C2353" i="27"/>
  <c r="C3531" i="27"/>
  <c r="C569" i="27"/>
  <c r="C3530" i="27"/>
  <c r="C2759" i="27"/>
  <c r="C1739" i="27"/>
  <c r="C3573" i="27"/>
  <c r="C568" i="27"/>
  <c r="C2384" i="27"/>
  <c r="C2356" i="27"/>
  <c r="C991" i="27"/>
  <c r="C2758" i="27"/>
  <c r="C3550" i="27"/>
  <c r="C567" i="27"/>
  <c r="C1001" i="27"/>
  <c r="C2352" i="27"/>
  <c r="C4130" i="27"/>
  <c r="C3543" i="27"/>
  <c r="C1000" i="27"/>
  <c r="C3554" i="27"/>
  <c r="C1388" i="27"/>
  <c r="C3529" i="27"/>
  <c r="C3553" i="27"/>
  <c r="C1383" i="27"/>
  <c r="C3528" i="27"/>
  <c r="C3567" i="27"/>
  <c r="C564" i="27"/>
  <c r="C563" i="27"/>
  <c r="C1746" i="27"/>
  <c r="C572" i="27"/>
  <c r="C3561" i="27"/>
  <c r="C1738" i="27"/>
  <c r="C3552" i="27"/>
  <c r="C3536" i="27"/>
  <c r="C2360" i="27"/>
  <c r="C999" i="27"/>
  <c r="C4129" i="27"/>
  <c r="C2757" i="27"/>
  <c r="C2752" i="27"/>
  <c r="C1395" i="27"/>
  <c r="C4136" i="27"/>
  <c r="C2379" i="27"/>
  <c r="C578" i="27"/>
  <c r="C2371" i="27"/>
  <c r="C3535" i="27"/>
  <c r="C1743" i="27"/>
  <c r="C1742" i="27"/>
  <c r="C3560" i="27"/>
  <c r="C2359" i="27"/>
  <c r="C2370" i="27"/>
  <c r="C577" i="27"/>
  <c r="C2358" i="27"/>
  <c r="C558" i="27"/>
  <c r="C2367" i="27"/>
  <c r="C2355" i="27"/>
  <c r="C2378" i="27"/>
  <c r="C2366" i="27"/>
  <c r="C4141" i="27"/>
  <c r="C2383" i="27"/>
  <c r="C1741" i="27"/>
  <c r="C3527" i="27"/>
  <c r="C3549" i="27"/>
  <c r="C1740" i="27"/>
  <c r="C3542" i="27"/>
  <c r="C4147" i="27"/>
  <c r="C995" i="27"/>
  <c r="C2756" i="27"/>
  <c r="C2365" i="27"/>
  <c r="C4146" i="27"/>
  <c r="C2351" i="27"/>
  <c r="C1382" i="27"/>
  <c r="C3566" i="27"/>
  <c r="C562" i="27"/>
  <c r="C557" i="27"/>
  <c r="C3526" i="27"/>
  <c r="C574" i="27"/>
  <c r="C2369" i="27"/>
  <c r="C994" i="27"/>
  <c r="C2382" i="27"/>
  <c r="C2350" i="27"/>
  <c r="C3572" i="27"/>
  <c r="C4145" i="27"/>
  <c r="C3541" i="27"/>
  <c r="C1381" i="27"/>
  <c r="C2751" i="27"/>
  <c r="C2368" i="27"/>
  <c r="C993" i="27"/>
  <c r="C2750" i="27"/>
  <c r="C556" i="27"/>
  <c r="C1737" i="27"/>
  <c r="C3548" i="27"/>
  <c r="C2755" i="27"/>
  <c r="C3571" i="27"/>
  <c r="C1745" i="27"/>
  <c r="C2377" i="27"/>
  <c r="C1387" i="27"/>
  <c r="C2376" i="27"/>
  <c r="C576" i="27"/>
  <c r="C2364" i="27"/>
  <c r="C992" i="27"/>
  <c r="C2349" i="27"/>
  <c r="C1744" i="27"/>
  <c r="C4135" i="27"/>
  <c r="C1394" i="27"/>
  <c r="C2749" i="27"/>
  <c r="C2363" i="27"/>
  <c r="C3525" i="27"/>
  <c r="C2375" i="27"/>
  <c r="C2748" i="27"/>
  <c r="C3559" i="27"/>
  <c r="C3565" i="27"/>
  <c r="C2354" i="27"/>
  <c r="C2374" i="27"/>
  <c r="C998" i="27"/>
  <c r="C1391" i="27"/>
  <c r="C2362" i="27"/>
  <c r="C561" i="27"/>
  <c r="C2754" i="27"/>
  <c r="C2747" i="27"/>
  <c r="C3540" i="27"/>
  <c r="C3570" i="27"/>
  <c r="C3539" i="27"/>
  <c r="C3564" i="27"/>
  <c r="C3569" i="27"/>
  <c r="C989" i="27"/>
  <c r="C2745" i="27"/>
  <c r="C997" i="27"/>
  <c r="C2381" i="27"/>
  <c r="C3547" i="27"/>
  <c r="C3534" i="27"/>
  <c r="C1386" i="27"/>
  <c r="C2357" i="27"/>
  <c r="C3558" i="27"/>
  <c r="C2348" i="27"/>
  <c r="C4134" i="27"/>
  <c r="C4120" i="27"/>
  <c r="C2731" i="27"/>
  <c r="C4119" i="27"/>
  <c r="C534" i="27"/>
  <c r="C490" i="27"/>
  <c r="C1348" i="27"/>
  <c r="C1726" i="27"/>
  <c r="C1725" i="27"/>
  <c r="C554" i="27"/>
  <c r="C3490" i="27"/>
  <c r="C4107" i="27"/>
  <c r="C1735" i="27"/>
  <c r="C4092" i="27"/>
  <c r="C2736" i="27"/>
  <c r="C508" i="27"/>
  <c r="C2306" i="27"/>
  <c r="C1362" i="27"/>
  <c r="C533" i="27"/>
  <c r="C1372" i="27"/>
  <c r="C967" i="27"/>
  <c r="C553" i="27"/>
  <c r="C542" i="27"/>
  <c r="C3457" i="27"/>
  <c r="C3484" i="27"/>
  <c r="C1361" i="27"/>
  <c r="C532" i="27"/>
  <c r="C3464" i="27"/>
  <c r="C519" i="27"/>
  <c r="C1734" i="27"/>
  <c r="C4118" i="27"/>
  <c r="C552" i="27"/>
  <c r="C3501" i="27"/>
  <c r="C2730" i="27"/>
  <c r="C987" i="27"/>
  <c r="C3523" i="27"/>
  <c r="C1347" i="27"/>
  <c r="C518" i="27"/>
  <c r="C986" i="27"/>
  <c r="C3522" i="27"/>
  <c r="C1733" i="27"/>
  <c r="C979" i="27"/>
  <c r="C489" i="27"/>
  <c r="C2305" i="27"/>
  <c r="C1717" i="27"/>
  <c r="C3483" i="27"/>
  <c r="C3521" i="27"/>
  <c r="C3500" i="27"/>
  <c r="C2339" i="27"/>
  <c r="C2313" i="27"/>
  <c r="C2735" i="27"/>
  <c r="C2327" i="27"/>
  <c r="C2321" i="27"/>
  <c r="C517" i="27"/>
  <c r="C516" i="27"/>
  <c r="C2729" i="27"/>
  <c r="C4084" i="27"/>
  <c r="C4106" i="27"/>
  <c r="C541" i="27"/>
  <c r="C2333" i="27"/>
  <c r="C3499" i="27"/>
  <c r="C507" i="27"/>
  <c r="C2332" i="27"/>
  <c r="C4117" i="27"/>
  <c r="C3463" i="27"/>
  <c r="C2304" i="27"/>
  <c r="C3510" i="27"/>
  <c r="C2303" i="27"/>
  <c r="C531" i="27"/>
  <c r="C2312" i="27"/>
  <c r="C1724" i="27"/>
  <c r="C3456" i="27"/>
  <c r="C4127" i="27"/>
  <c r="C540" i="27"/>
  <c r="C3482" i="27"/>
  <c r="C1360" i="27"/>
  <c r="C2338" i="27"/>
  <c r="C959" i="27"/>
  <c r="C2346" i="27"/>
  <c r="C2320" i="27"/>
  <c r="C4083" i="27"/>
  <c r="C978" i="27"/>
  <c r="C3520" i="27"/>
  <c r="C1379" i="27"/>
  <c r="C4105" i="27"/>
  <c r="C1346" i="27"/>
  <c r="C2319" i="27"/>
  <c r="C3498" i="27"/>
  <c r="C1371" i="27"/>
  <c r="C506" i="27"/>
  <c r="C2728" i="27"/>
  <c r="C530" i="27"/>
  <c r="C2727" i="27"/>
  <c r="C1359" i="27"/>
  <c r="C1723" i="27"/>
  <c r="C2345" i="27"/>
  <c r="C2743" i="27"/>
  <c r="C488" i="27"/>
  <c r="C505" i="27"/>
  <c r="C977" i="27"/>
  <c r="C3481" i="27"/>
  <c r="C4126" i="27"/>
  <c r="C3519" i="27"/>
  <c r="C504" i="27"/>
  <c r="C2311" i="27"/>
  <c r="C1378" i="27"/>
  <c r="C503" i="27"/>
  <c r="C3462" i="27"/>
  <c r="C2326" i="27"/>
  <c r="C1377" i="27"/>
  <c r="C3509" i="27"/>
  <c r="C3497" i="27"/>
  <c r="C3461" i="27"/>
  <c r="C2337" i="27"/>
  <c r="C1732" i="27"/>
  <c r="C2331" i="27"/>
  <c r="C4116" i="27"/>
  <c r="C2742" i="27"/>
  <c r="C1731" i="27"/>
  <c r="C1730" i="27"/>
  <c r="C3508" i="27"/>
  <c r="C2325" i="27"/>
  <c r="C3518" i="27"/>
  <c r="C4104" i="27"/>
  <c r="C3496" i="27"/>
  <c r="C4091" i="27"/>
  <c r="C2741" i="27"/>
  <c r="C551" i="27"/>
  <c r="C3517" i="27"/>
  <c r="C2302" i="27"/>
  <c r="C3495" i="27"/>
  <c r="C487" i="27"/>
  <c r="C3507" i="27"/>
  <c r="C1716" i="27"/>
  <c r="C515" i="27"/>
  <c r="C976" i="27"/>
  <c r="C1715" i="27"/>
  <c r="C529" i="27"/>
  <c r="C2301" i="27"/>
  <c r="C1345" i="27"/>
  <c r="C2310" i="27"/>
  <c r="C1722" i="27"/>
  <c r="C966" i="27"/>
  <c r="C2726" i="27"/>
  <c r="C3474" i="27"/>
  <c r="C4082" i="27"/>
  <c r="C1714" i="27"/>
  <c r="C985" i="27"/>
  <c r="C1358" i="27"/>
  <c r="C502" i="27"/>
  <c r="C984" i="27"/>
  <c r="C539" i="27"/>
  <c r="C975" i="27"/>
  <c r="C2740" i="27"/>
  <c r="C4125" i="27"/>
  <c r="C1344" i="27"/>
  <c r="C1370" i="27"/>
  <c r="C3480" i="27"/>
  <c r="C974" i="27"/>
  <c r="C3494" i="27"/>
  <c r="C958" i="27"/>
  <c r="C3479" i="27"/>
  <c r="C501" i="27"/>
  <c r="C3478" i="27"/>
  <c r="C528" i="27"/>
  <c r="C973" i="27"/>
  <c r="C527" i="27"/>
  <c r="C2324" i="27"/>
  <c r="C500" i="27"/>
  <c r="C499" i="27"/>
  <c r="C4124" i="27"/>
  <c r="C1713" i="27"/>
  <c r="C486" i="27"/>
  <c r="C3516" i="27"/>
  <c r="C550" i="27"/>
  <c r="C526" i="27"/>
  <c r="C3493" i="27"/>
  <c r="C4103" i="27"/>
  <c r="C965" i="27"/>
  <c r="C3455" i="27"/>
  <c r="C498" i="27"/>
  <c r="C1343" i="27"/>
  <c r="C3515" i="27"/>
  <c r="C3492" i="27"/>
  <c r="C1721" i="27"/>
  <c r="C1729" i="27"/>
  <c r="C514" i="27"/>
  <c r="C1357" i="27"/>
  <c r="C549" i="27"/>
  <c r="C497" i="27"/>
  <c r="C2318" i="27"/>
  <c r="C1356" i="27"/>
  <c r="C548" i="27"/>
  <c r="C485" i="27"/>
  <c r="C484" i="27"/>
  <c r="C3506" i="27"/>
  <c r="C4102" i="27"/>
  <c r="C3460" i="27"/>
  <c r="C972" i="27"/>
  <c r="C496" i="27"/>
  <c r="C2734" i="27"/>
  <c r="C2317" i="27"/>
  <c r="C495" i="27"/>
  <c r="C1369" i="27"/>
  <c r="C971" i="27"/>
  <c r="C494" i="27"/>
  <c r="C3473" i="27"/>
  <c r="C2733" i="27"/>
  <c r="C2336" i="27"/>
  <c r="C970" i="27"/>
  <c r="C2725" i="27"/>
  <c r="C547" i="27"/>
  <c r="C2300" i="27"/>
  <c r="C483" i="27"/>
  <c r="C525" i="27"/>
  <c r="C4115" i="27"/>
  <c r="C482" i="27"/>
  <c r="C3472" i="27"/>
  <c r="C1712" i="27"/>
  <c r="C3454" i="27"/>
  <c r="C3471" i="27"/>
  <c r="C3514" i="27"/>
  <c r="C1342" i="27"/>
  <c r="C2309" i="27"/>
  <c r="C1355" i="27"/>
  <c r="C4101" i="27"/>
  <c r="C1354" i="27"/>
  <c r="C3489" i="27"/>
  <c r="C1711" i="27"/>
  <c r="C538" i="27"/>
  <c r="C524" i="27"/>
  <c r="C3453" i="27"/>
  <c r="C4100" i="27"/>
  <c r="C1728" i="27"/>
  <c r="C2330" i="27"/>
  <c r="C964" i="27"/>
  <c r="C2323" i="27"/>
  <c r="C4090" i="27"/>
  <c r="C3477" i="27"/>
  <c r="C1368" i="27"/>
  <c r="C2299" i="27"/>
  <c r="C4099" i="27"/>
  <c r="C957" i="27"/>
  <c r="C1710" i="27"/>
  <c r="C3470" i="27"/>
  <c r="C3452" i="27"/>
  <c r="C2322" i="27"/>
  <c r="C1341" i="27"/>
  <c r="C4098" i="27"/>
  <c r="C1709" i="27"/>
  <c r="C3476" i="27"/>
  <c r="C4123" i="27"/>
  <c r="C4114" i="27"/>
  <c r="C4081" i="27"/>
  <c r="C2739" i="27"/>
  <c r="C3513" i="27"/>
  <c r="C2308" i="27"/>
  <c r="C1353" i="27"/>
  <c r="C1720" i="27"/>
  <c r="C3505" i="27"/>
  <c r="C4089" i="27"/>
  <c r="C1727" i="27"/>
  <c r="C3488" i="27"/>
  <c r="C956" i="27"/>
  <c r="C1719" i="27"/>
  <c r="C4113" i="27"/>
  <c r="C513" i="27"/>
  <c r="C963" i="27"/>
  <c r="C2344" i="27"/>
  <c r="C2732" i="27"/>
  <c r="C1367" i="27"/>
  <c r="C2316" i="27"/>
  <c r="C1708" i="27"/>
  <c r="C4088" i="27"/>
  <c r="C2343" i="27"/>
  <c r="C2342" i="27"/>
  <c r="C1376" i="27"/>
  <c r="C1375" i="27"/>
  <c r="C3487" i="27"/>
  <c r="C2329" i="27"/>
  <c r="C1366" i="27"/>
  <c r="C4087" i="27"/>
  <c r="C3469" i="27"/>
  <c r="C493" i="27"/>
  <c r="C3468" i="27"/>
  <c r="C2315" i="27"/>
  <c r="C481" i="27"/>
  <c r="C962" i="27"/>
  <c r="C546" i="27"/>
  <c r="C983" i="27"/>
  <c r="C3504" i="27"/>
  <c r="C1340" i="27"/>
  <c r="C3467" i="27"/>
  <c r="C3466" i="27"/>
  <c r="C1352" i="27"/>
  <c r="C545" i="27"/>
  <c r="C4097" i="27"/>
  <c r="C3491" i="27"/>
  <c r="C523" i="27"/>
  <c r="C4086" i="27"/>
  <c r="C2328" i="27"/>
  <c r="C2298" i="27"/>
  <c r="C544" i="27"/>
  <c r="C2297" i="27"/>
  <c r="C1339" i="27"/>
  <c r="C1338" i="27"/>
  <c r="C4096" i="27"/>
  <c r="C3503" i="27"/>
  <c r="C3502" i="27"/>
  <c r="C1337" i="27"/>
  <c r="C2335" i="27"/>
  <c r="C4122" i="27"/>
  <c r="C969" i="27"/>
  <c r="C1707" i="27"/>
  <c r="C522" i="27"/>
  <c r="C537" i="27"/>
  <c r="C1351" i="27"/>
  <c r="C982" i="27"/>
  <c r="C536" i="27"/>
  <c r="C3459" i="27"/>
  <c r="C492" i="27"/>
  <c r="C2307" i="27"/>
  <c r="C4095" i="27"/>
  <c r="C4112" i="27"/>
  <c r="C1706" i="27"/>
  <c r="C2296" i="27"/>
  <c r="C4085" i="27"/>
  <c r="C3451" i="27"/>
  <c r="C961" i="27"/>
  <c r="C3512" i="27"/>
  <c r="C491" i="27"/>
  <c r="C3486" i="27"/>
  <c r="C1365" i="27"/>
  <c r="C2738" i="27"/>
  <c r="C2314" i="27"/>
  <c r="C2737" i="27"/>
  <c r="C3475" i="27"/>
  <c r="C4111" i="27"/>
  <c r="C3511" i="27"/>
  <c r="C2724" i="27"/>
  <c r="C2341" i="27"/>
  <c r="C960" i="27"/>
  <c r="C3450" i="27"/>
  <c r="C1705" i="27"/>
  <c r="C1336" i="27"/>
  <c r="C4080" i="27"/>
  <c r="C512" i="27"/>
  <c r="C511" i="27"/>
  <c r="C480" i="27"/>
  <c r="C4121" i="27"/>
  <c r="C1374" i="27"/>
  <c r="C535" i="27"/>
  <c r="C521" i="27"/>
  <c r="C543" i="27"/>
  <c r="C510" i="27"/>
  <c r="C2295" i="27"/>
  <c r="C1364" i="27"/>
  <c r="C4094" i="27"/>
  <c r="C1350" i="27"/>
  <c r="C3465" i="27"/>
  <c r="C968" i="27"/>
  <c r="C4110" i="27"/>
  <c r="C4109" i="27"/>
  <c r="C2340" i="27"/>
  <c r="C3458" i="27"/>
  <c r="C3485" i="27"/>
  <c r="C1373" i="27"/>
  <c r="C1363" i="27"/>
  <c r="C981" i="27"/>
  <c r="C4093" i="27"/>
  <c r="C520" i="27"/>
  <c r="C2723" i="27"/>
  <c r="C1718" i="27"/>
  <c r="C3449" i="27"/>
  <c r="C509" i="27"/>
  <c r="C1704" i="27"/>
  <c r="C1349" i="27"/>
  <c r="C3448" i="27"/>
  <c r="C980" i="27"/>
  <c r="C2334" i="27"/>
  <c r="C4108" i="27"/>
  <c r="C1684" i="27"/>
  <c r="C2710" i="27"/>
  <c r="C1690" i="27"/>
  <c r="C1334" i="27"/>
  <c r="C3416" i="27"/>
  <c r="C2715" i="27"/>
  <c r="C3384" i="27"/>
  <c r="C949" i="27"/>
  <c r="C2274" i="27"/>
  <c r="C468" i="27"/>
  <c r="C451" i="27"/>
  <c r="C4064" i="27"/>
  <c r="C3446" i="27"/>
  <c r="C1683" i="27"/>
  <c r="C2721" i="27"/>
  <c r="C3383" i="27"/>
  <c r="C1333" i="27"/>
  <c r="C450" i="27"/>
  <c r="C467" i="27"/>
  <c r="C4063" i="27"/>
  <c r="C3422" i="27"/>
  <c r="C3445" i="27"/>
  <c r="C1682" i="27"/>
  <c r="C4073" i="27"/>
  <c r="C3394" i="27"/>
  <c r="C2266" i="27"/>
  <c r="C455" i="27"/>
  <c r="C3393" i="27"/>
  <c r="C2290" i="27"/>
  <c r="C939" i="27"/>
  <c r="C948" i="27"/>
  <c r="C947" i="27"/>
  <c r="C3382" i="27"/>
  <c r="C3415" i="27"/>
  <c r="C1332" i="27"/>
  <c r="C954" i="27"/>
  <c r="C1702" i="27"/>
  <c r="C2282" i="27"/>
  <c r="C4047" i="27"/>
  <c r="C2714" i="27"/>
  <c r="C1701" i="27"/>
  <c r="C2281" i="27"/>
  <c r="C2720" i="27"/>
  <c r="C953" i="27"/>
  <c r="C439" i="27"/>
  <c r="C4054" i="27"/>
  <c r="C4053" i="27"/>
  <c r="C946" i="27"/>
  <c r="C3436" i="27"/>
  <c r="C945" i="27"/>
  <c r="C3444" i="27"/>
  <c r="C1319" i="27"/>
  <c r="C2709" i="27"/>
  <c r="C2713" i="27"/>
  <c r="C2273" i="27"/>
  <c r="C1326" i="27"/>
  <c r="C3443" i="27"/>
  <c r="C2280" i="27"/>
  <c r="C478" i="27"/>
  <c r="C3435" i="27"/>
  <c r="C1331" i="27"/>
  <c r="C1325" i="27"/>
  <c r="C466" i="27"/>
  <c r="C438" i="27"/>
  <c r="C2289" i="27"/>
  <c r="C3407" i="27"/>
  <c r="C1689" i="27"/>
  <c r="C454" i="27"/>
  <c r="C3421" i="27"/>
  <c r="C477" i="27"/>
  <c r="C3429" i="27"/>
  <c r="C3406" i="27"/>
  <c r="C2288" i="27"/>
  <c r="C462" i="27"/>
  <c r="C1330" i="27"/>
  <c r="C476" i="27"/>
  <c r="C2256" i="27"/>
  <c r="C2255" i="27"/>
  <c r="C4062" i="27"/>
  <c r="C4046" i="27"/>
  <c r="C944" i="27"/>
  <c r="C1688" i="27"/>
  <c r="C3442" i="27"/>
  <c r="C437" i="27"/>
  <c r="C4078" i="27"/>
  <c r="C2277" i="27"/>
  <c r="C3392" i="27"/>
  <c r="C1700" i="27"/>
  <c r="C461" i="27"/>
  <c r="C3405" i="27"/>
  <c r="C3434" i="27"/>
  <c r="C449" i="27"/>
  <c r="C2272" i="27"/>
  <c r="C2271" i="27"/>
  <c r="C3404" i="27"/>
  <c r="C2293" i="27"/>
  <c r="C1324" i="27"/>
  <c r="C2287" i="27"/>
  <c r="C943" i="27"/>
  <c r="C2265" i="27"/>
  <c r="C460" i="27"/>
  <c r="C448" i="27"/>
  <c r="C1313" i="27"/>
  <c r="C3433" i="27"/>
  <c r="C4045" i="27"/>
  <c r="C1699" i="27"/>
  <c r="C475" i="27"/>
  <c r="C1318" i="27"/>
  <c r="C465" i="27"/>
  <c r="C3391" i="27"/>
  <c r="C447" i="27"/>
  <c r="C3420" i="27"/>
  <c r="C942" i="27"/>
  <c r="C446" i="27"/>
  <c r="C1681" i="27"/>
  <c r="C2264" i="27"/>
  <c r="C1323" i="27"/>
  <c r="C3432" i="27"/>
  <c r="C3428" i="27"/>
  <c r="C2708" i="27"/>
  <c r="C3427" i="27"/>
  <c r="C3403" i="27"/>
  <c r="C4077" i="27"/>
  <c r="C1698" i="27"/>
  <c r="C3390" i="27"/>
  <c r="C1697" i="27"/>
  <c r="C3402" i="27"/>
  <c r="C1317" i="27"/>
  <c r="C2712" i="27"/>
  <c r="C3401" i="27"/>
  <c r="C4052" i="27"/>
  <c r="C3389" i="27"/>
  <c r="C1696" i="27"/>
  <c r="C938" i="27"/>
  <c r="C1322" i="27"/>
  <c r="C3441" i="27"/>
  <c r="C3400" i="27"/>
  <c r="C453" i="27"/>
  <c r="C2719" i="27"/>
  <c r="C2263" i="27"/>
  <c r="C4044" i="27"/>
  <c r="C1329" i="27"/>
  <c r="C1312" i="27"/>
  <c r="C474" i="27"/>
  <c r="C1680" i="27"/>
  <c r="C3388" i="27"/>
  <c r="C4072" i="27"/>
  <c r="C1321" i="27"/>
  <c r="C952" i="27"/>
  <c r="C3426" i="27"/>
  <c r="C4043" i="27"/>
  <c r="C3414" i="27"/>
  <c r="C3399" i="27"/>
  <c r="C4061" i="27"/>
  <c r="C2262" i="27"/>
  <c r="C937" i="27"/>
  <c r="C473" i="27"/>
  <c r="C436" i="27"/>
  <c r="C4042" i="27"/>
  <c r="C4041" i="27"/>
  <c r="C4071" i="27"/>
  <c r="C931" i="27"/>
  <c r="C2711" i="27"/>
  <c r="C3431" i="27"/>
  <c r="C1316" i="27"/>
  <c r="C3440" i="27"/>
  <c r="C4076" i="27"/>
  <c r="C445" i="27"/>
  <c r="C2276" i="27"/>
  <c r="C464" i="27"/>
  <c r="C4051" i="27"/>
  <c r="C936" i="27"/>
  <c r="C2718" i="27"/>
  <c r="C3425" i="27"/>
  <c r="C2270" i="27"/>
  <c r="C4040" i="27"/>
  <c r="C1695" i="27"/>
  <c r="C3419" i="27"/>
  <c r="C444" i="27"/>
  <c r="C452" i="27"/>
  <c r="C2254" i="27"/>
  <c r="C4070" i="27"/>
  <c r="C951" i="27"/>
  <c r="C1694" i="27"/>
  <c r="C3413" i="27"/>
  <c r="C2253" i="27"/>
  <c r="C1693" i="27"/>
  <c r="C935" i="27"/>
  <c r="C3387" i="27"/>
  <c r="C4050" i="27"/>
  <c r="C934" i="27"/>
  <c r="C1692" i="27"/>
  <c r="C3439" i="27"/>
  <c r="C459" i="27"/>
  <c r="C4060" i="27"/>
  <c r="C1679" i="27"/>
  <c r="C2717" i="27"/>
  <c r="C1687" i="27"/>
  <c r="C3438" i="27"/>
  <c r="C2716" i="27"/>
  <c r="C4075" i="27"/>
  <c r="C2292" i="27"/>
  <c r="C4069" i="27"/>
  <c r="C1691" i="27"/>
  <c r="C458" i="27"/>
  <c r="C941" i="27"/>
  <c r="C3381" i="27"/>
  <c r="C472" i="27"/>
  <c r="C3412" i="27"/>
  <c r="C940" i="27"/>
  <c r="C2275" i="27"/>
  <c r="C3418" i="27"/>
  <c r="C1328" i="27"/>
  <c r="C443" i="27"/>
  <c r="C1311" i="27"/>
  <c r="C2261" i="27"/>
  <c r="C3424" i="27"/>
  <c r="C435" i="27"/>
  <c r="C2707" i="27"/>
  <c r="C1315" i="27"/>
  <c r="C4068" i="27"/>
  <c r="C3411" i="27"/>
  <c r="C1686" i="27"/>
  <c r="C1327" i="27"/>
  <c r="C2260" i="27"/>
  <c r="C4074" i="27"/>
  <c r="C2291" i="27"/>
  <c r="C4059" i="27"/>
  <c r="C2269" i="27"/>
  <c r="C1314" i="27"/>
  <c r="C2259" i="27"/>
  <c r="C471" i="27"/>
  <c r="C463" i="27"/>
  <c r="C3417" i="27"/>
  <c r="C2252" i="27"/>
  <c r="C3430" i="27"/>
  <c r="C3386" i="27"/>
  <c r="C3398" i="27"/>
  <c r="C3380" i="27"/>
  <c r="C2279" i="27"/>
  <c r="C2286" i="27"/>
  <c r="C933" i="27"/>
  <c r="C3385" i="27"/>
  <c r="C470" i="27"/>
  <c r="C4039" i="27"/>
  <c r="C1678" i="27"/>
  <c r="C4058" i="27"/>
  <c r="C3397" i="27"/>
  <c r="C4038" i="27"/>
  <c r="C4057" i="27"/>
  <c r="C950" i="27"/>
  <c r="C442" i="27"/>
  <c r="C1685" i="27"/>
  <c r="C457" i="27"/>
  <c r="C4067" i="27"/>
  <c r="C930" i="27"/>
  <c r="C4049" i="27"/>
  <c r="C456" i="27"/>
  <c r="C2258" i="27"/>
  <c r="C3379" i="27"/>
  <c r="C4048" i="27"/>
  <c r="C2278" i="27"/>
  <c r="C932" i="27"/>
  <c r="C2285" i="27"/>
  <c r="C3410" i="27"/>
  <c r="C2284" i="27"/>
  <c r="C4066" i="27"/>
  <c r="C2283" i="27"/>
  <c r="C4037" i="27"/>
  <c r="C2268" i="27"/>
  <c r="C434" i="27"/>
  <c r="C3409" i="27"/>
  <c r="C2706" i="27"/>
  <c r="C4065" i="27"/>
  <c r="C1677" i="27"/>
  <c r="C2257" i="27"/>
  <c r="C441" i="27"/>
  <c r="C4056" i="27"/>
  <c r="C2705" i="27"/>
  <c r="C440" i="27"/>
  <c r="C3396" i="27"/>
  <c r="C4055" i="27"/>
  <c r="C469" i="27"/>
  <c r="C3423" i="27"/>
  <c r="C3378" i="27"/>
  <c r="C3437" i="27"/>
  <c r="C2267" i="27"/>
  <c r="C3395" i="27"/>
  <c r="C1320" i="27"/>
  <c r="C3408" i="27"/>
  <c r="C1657" i="27"/>
  <c r="C398" i="27"/>
  <c r="C3994" i="27"/>
  <c r="C3340" i="27"/>
  <c r="C2197" i="27"/>
  <c r="C379" i="27"/>
  <c r="C4003" i="27"/>
  <c r="C915" i="27"/>
  <c r="C4035" i="27"/>
  <c r="C3339" i="27"/>
  <c r="C928" i="27"/>
  <c r="C1675" i="27"/>
  <c r="C3993" i="27"/>
  <c r="C3315" i="27"/>
  <c r="C3353" i="27"/>
  <c r="C432" i="27"/>
  <c r="C407" i="27"/>
  <c r="C4002" i="27"/>
  <c r="C1309" i="27"/>
  <c r="C378" i="27"/>
  <c r="C3363" i="27"/>
  <c r="C1290" i="27"/>
  <c r="C2684" i="27"/>
  <c r="C387" i="27"/>
  <c r="C3314" i="27"/>
  <c r="C3313" i="27"/>
  <c r="C418" i="27"/>
  <c r="C1308" i="27"/>
  <c r="C927" i="27"/>
  <c r="C3992" i="27"/>
  <c r="C4001" i="27"/>
  <c r="C1656" i="27"/>
  <c r="C3338" i="27"/>
  <c r="C1276" i="27"/>
  <c r="C2250" i="27"/>
  <c r="C2196" i="27"/>
  <c r="C2187" i="27"/>
  <c r="C3362" i="27"/>
  <c r="C397" i="27"/>
  <c r="C914" i="27"/>
  <c r="C890" i="27"/>
  <c r="C2683" i="27"/>
  <c r="C3352" i="27"/>
  <c r="C3304" i="27"/>
  <c r="C4000" i="27"/>
  <c r="C2682" i="27"/>
  <c r="C4011" i="27"/>
  <c r="C1275" i="27"/>
  <c r="C1304" i="27"/>
  <c r="C377" i="27"/>
  <c r="C3337" i="27"/>
  <c r="C889" i="27"/>
  <c r="C3361" i="27"/>
  <c r="C3303" i="27"/>
  <c r="C3376" i="27"/>
  <c r="C926" i="27"/>
  <c r="C3302" i="27"/>
  <c r="C3351" i="27"/>
  <c r="C3360" i="27"/>
  <c r="C1674" i="27"/>
  <c r="C2207" i="27"/>
  <c r="C2186" i="27"/>
  <c r="C1303" i="27"/>
  <c r="C2235" i="27"/>
  <c r="C3375" i="27"/>
  <c r="C3374" i="27"/>
  <c r="C3301" i="27"/>
  <c r="C396" i="27"/>
  <c r="C2229" i="27"/>
  <c r="C2703" i="27"/>
  <c r="C4010" i="27"/>
  <c r="C2681" i="27"/>
  <c r="C3290" i="27"/>
  <c r="C4024" i="27"/>
  <c r="C1664" i="27"/>
  <c r="C2234" i="27"/>
  <c r="C2218" i="27"/>
  <c r="C1274" i="27"/>
  <c r="C3300" i="27"/>
  <c r="C888" i="27"/>
  <c r="C2249" i="27"/>
  <c r="C3350" i="27"/>
  <c r="C887" i="27"/>
  <c r="C1289" i="27"/>
  <c r="C3991" i="27"/>
  <c r="C3277" i="27"/>
  <c r="C1302" i="27"/>
  <c r="C4009" i="27"/>
  <c r="C3276" i="27"/>
  <c r="C1673" i="27"/>
  <c r="C3299" i="27"/>
  <c r="C905" i="27"/>
  <c r="C1288" i="27"/>
  <c r="C2217" i="27"/>
  <c r="C2248" i="27"/>
  <c r="C3312" i="27"/>
  <c r="C1307" i="27"/>
  <c r="C3336" i="27"/>
  <c r="C1663" i="27"/>
  <c r="C1655" i="27"/>
  <c r="C1287" i="27"/>
  <c r="C904" i="27"/>
  <c r="C3311" i="27"/>
  <c r="C3373" i="27"/>
  <c r="C2206" i="27"/>
  <c r="C1301" i="27"/>
  <c r="C1662" i="27"/>
  <c r="C2216" i="27"/>
  <c r="C417" i="27"/>
  <c r="C2247" i="27"/>
  <c r="C3275" i="27"/>
  <c r="C1273" i="27"/>
  <c r="C1286" i="27"/>
  <c r="C376" i="27"/>
  <c r="C3335" i="27"/>
  <c r="C3334" i="27"/>
  <c r="C3333" i="27"/>
  <c r="C4023" i="27"/>
  <c r="C431" i="27"/>
  <c r="C1654" i="27"/>
  <c r="C1653" i="27"/>
  <c r="C3349" i="27"/>
  <c r="C3298" i="27"/>
  <c r="C3332" i="27"/>
  <c r="C2702" i="27"/>
  <c r="C1272" i="27"/>
  <c r="C3310" i="27"/>
  <c r="C2246" i="27"/>
  <c r="C2195" i="27"/>
  <c r="C4022" i="27"/>
  <c r="C3990" i="27"/>
  <c r="C430" i="27"/>
  <c r="C2701" i="27"/>
  <c r="C2700" i="27"/>
  <c r="C1652" i="27"/>
  <c r="C375" i="27"/>
  <c r="C1672" i="27"/>
  <c r="C386" i="27"/>
  <c r="C3348" i="27"/>
  <c r="C3331" i="27"/>
  <c r="C925" i="27"/>
  <c r="C2694" i="27"/>
  <c r="C1671" i="27"/>
  <c r="C374" i="27"/>
  <c r="C1300" i="27"/>
  <c r="C406" i="27"/>
  <c r="C913" i="27"/>
  <c r="C912" i="27"/>
  <c r="C2693" i="27"/>
  <c r="C3999" i="27"/>
  <c r="C3289" i="27"/>
  <c r="C1670" i="27"/>
  <c r="C3288" i="27"/>
  <c r="C3347" i="27"/>
  <c r="C2692" i="27"/>
  <c r="C1651" i="27"/>
  <c r="C1271" i="27"/>
  <c r="C2691" i="27"/>
  <c r="C4008" i="27"/>
  <c r="C2680" i="27"/>
  <c r="C924" i="27"/>
  <c r="C2185" i="27"/>
  <c r="C3330" i="27"/>
  <c r="C2245" i="27"/>
  <c r="C903" i="27"/>
  <c r="C4007" i="27"/>
  <c r="C886" i="27"/>
  <c r="C911" i="27"/>
  <c r="C2194" i="27"/>
  <c r="C2679" i="27"/>
  <c r="C4021" i="27"/>
  <c r="C4020" i="27"/>
  <c r="C395" i="27"/>
  <c r="C2244" i="27"/>
  <c r="C429" i="27"/>
  <c r="C2228" i="27"/>
  <c r="C2678" i="27"/>
  <c r="C2193" i="27"/>
  <c r="C2227" i="27"/>
  <c r="C4034" i="27"/>
  <c r="C405" i="27"/>
  <c r="C1270" i="27"/>
  <c r="C902" i="27"/>
  <c r="C2233" i="27"/>
  <c r="C404" i="27"/>
  <c r="C416" i="27"/>
  <c r="C885" i="27"/>
  <c r="C1650" i="27"/>
  <c r="C1649" i="27"/>
  <c r="C3346" i="27"/>
  <c r="C3287" i="27"/>
  <c r="C923" i="27"/>
  <c r="C373" i="27"/>
  <c r="C884" i="27"/>
  <c r="C4033" i="27"/>
  <c r="C3359" i="27"/>
  <c r="C1648" i="27"/>
  <c r="C1669" i="27"/>
  <c r="C2226" i="27"/>
  <c r="C3274" i="27"/>
  <c r="C2243" i="27"/>
  <c r="C3998" i="27"/>
  <c r="C428" i="27"/>
  <c r="C3358" i="27"/>
  <c r="C2677" i="27"/>
  <c r="C4019" i="27"/>
  <c r="C1668" i="27"/>
  <c r="C3297" i="27"/>
  <c r="C4018" i="27"/>
  <c r="C394" i="27"/>
  <c r="C4032" i="27"/>
  <c r="C901" i="27"/>
  <c r="C2699" i="27"/>
  <c r="C427" i="27"/>
  <c r="C4031" i="27"/>
  <c r="C3329" i="27"/>
  <c r="C2242" i="27"/>
  <c r="C2184" i="27"/>
  <c r="C2241" i="27"/>
  <c r="C1299" i="27"/>
  <c r="C3309" i="27"/>
  <c r="C3328" i="27"/>
  <c r="C3997" i="27"/>
  <c r="C2225" i="27"/>
  <c r="C3286" i="27"/>
  <c r="C3308" i="27"/>
  <c r="C4017" i="27"/>
  <c r="C403" i="27"/>
  <c r="C415" i="27"/>
  <c r="C3372" i="27"/>
  <c r="C402" i="27"/>
  <c r="C900" i="27"/>
  <c r="C922" i="27"/>
  <c r="C2215" i="27"/>
  <c r="C1285" i="27"/>
  <c r="C414" i="27"/>
  <c r="C2690" i="27"/>
  <c r="C2698" i="27"/>
  <c r="C1298" i="27"/>
  <c r="C3345" i="27"/>
  <c r="C2192" i="27"/>
  <c r="C3285" i="27"/>
  <c r="C1284" i="27"/>
  <c r="C1647" i="27"/>
  <c r="C921" i="27"/>
  <c r="C2205" i="27"/>
  <c r="C2183" i="27"/>
  <c r="C1269" i="27"/>
  <c r="C3344" i="27"/>
  <c r="C4030" i="27"/>
  <c r="C2676" i="27"/>
  <c r="C3284" i="27"/>
  <c r="C3307" i="27"/>
  <c r="C3327" i="27"/>
  <c r="C1306" i="27"/>
  <c r="C413" i="27"/>
  <c r="C2182" i="27"/>
  <c r="C3306" i="27"/>
  <c r="C3989" i="27"/>
  <c r="C910" i="27"/>
  <c r="C401" i="27"/>
  <c r="C899" i="27"/>
  <c r="C3988" i="27"/>
  <c r="C1283" i="27"/>
  <c r="C898" i="27"/>
  <c r="C1646" i="27"/>
  <c r="C2675" i="27"/>
  <c r="C426" i="27"/>
  <c r="C3326" i="27"/>
  <c r="C1268" i="27"/>
  <c r="C1661" i="27"/>
  <c r="C920" i="27"/>
  <c r="C2240" i="27"/>
  <c r="C1282" i="27"/>
  <c r="C2232" i="27"/>
  <c r="C2231" i="27"/>
  <c r="C4016" i="27"/>
  <c r="C2224" i="27"/>
  <c r="C4029" i="27"/>
  <c r="C385" i="27"/>
  <c r="C393" i="27"/>
  <c r="C1297" i="27"/>
  <c r="C2239" i="27"/>
  <c r="C2191" i="27"/>
  <c r="C2204" i="27"/>
  <c r="C883" i="27"/>
  <c r="C897" i="27"/>
  <c r="C2214" i="27"/>
  <c r="C3325" i="27"/>
  <c r="C384" i="27"/>
  <c r="C3283" i="27"/>
  <c r="C3324" i="27"/>
  <c r="C2203" i="27"/>
  <c r="C3371" i="27"/>
  <c r="C2689" i="27"/>
  <c r="C3370" i="27"/>
  <c r="C2674" i="27"/>
  <c r="C392" i="27"/>
  <c r="C909" i="27"/>
  <c r="C3323" i="27"/>
  <c r="C412" i="27"/>
  <c r="C1645" i="27"/>
  <c r="C2181" i="27"/>
  <c r="C4006" i="27"/>
  <c r="C2688" i="27"/>
  <c r="C2697" i="27"/>
  <c r="C3296" i="27"/>
  <c r="C4015" i="27"/>
  <c r="C4028" i="27"/>
  <c r="C372" i="27"/>
  <c r="C3369" i="27"/>
  <c r="C3357" i="27"/>
  <c r="C908" i="27"/>
  <c r="C907" i="27"/>
  <c r="C3322" i="27"/>
  <c r="C3987" i="27"/>
  <c r="C3295" i="27"/>
  <c r="C3343" i="27"/>
  <c r="C3282" i="27"/>
  <c r="C3986" i="27"/>
  <c r="C2696" i="27"/>
  <c r="C2202" i="27"/>
  <c r="C4027" i="27"/>
  <c r="C3321" i="27"/>
  <c r="C3273" i="27"/>
  <c r="C3272" i="27"/>
  <c r="C896" i="27"/>
  <c r="C3281" i="27"/>
  <c r="C1660" i="27"/>
  <c r="C895" i="27"/>
  <c r="C371" i="27"/>
  <c r="C3294" i="27"/>
  <c r="C2238" i="27"/>
  <c r="C3356" i="27"/>
  <c r="C1667" i="27"/>
  <c r="C2213" i="27"/>
  <c r="C1296" i="27"/>
  <c r="C2223" i="27"/>
  <c r="C2687" i="27"/>
  <c r="C2695" i="27"/>
  <c r="C882" i="27"/>
  <c r="C2201" i="27"/>
  <c r="C425" i="27"/>
  <c r="C2222" i="27"/>
  <c r="C391" i="27"/>
  <c r="C1295" i="27"/>
  <c r="C370" i="27"/>
  <c r="C1281" i="27"/>
  <c r="C369" i="27"/>
  <c r="C3280" i="27"/>
  <c r="C4014" i="27"/>
  <c r="C3293" i="27"/>
  <c r="C894" i="27"/>
  <c r="C3320" i="27"/>
  <c r="C3368" i="27"/>
  <c r="C1280" i="27"/>
  <c r="C3271" i="27"/>
  <c r="C2200" i="27"/>
  <c r="C2190" i="27"/>
  <c r="C3355" i="27"/>
  <c r="C2673" i="27"/>
  <c r="C2686" i="27"/>
  <c r="C4005" i="27"/>
  <c r="C424" i="27"/>
  <c r="C1644" i="27"/>
  <c r="C4026" i="27"/>
  <c r="C383" i="27"/>
  <c r="C3279" i="27"/>
  <c r="C368" i="27"/>
  <c r="C1666" i="27"/>
  <c r="C2199" i="27"/>
  <c r="C2180" i="27"/>
  <c r="C1294" i="27"/>
  <c r="C367" i="27"/>
  <c r="C390" i="27"/>
  <c r="C2672" i="27"/>
  <c r="C2212" i="27"/>
  <c r="C1279" i="27"/>
  <c r="C3985" i="27"/>
  <c r="C919" i="27"/>
  <c r="C881" i="27"/>
  <c r="C2221" i="27"/>
  <c r="C1643" i="27"/>
  <c r="C423" i="27"/>
  <c r="C2671" i="27"/>
  <c r="C366" i="27"/>
  <c r="C3342" i="27"/>
  <c r="C893" i="27"/>
  <c r="C2670" i="27"/>
  <c r="C1278" i="27"/>
  <c r="C2685" i="27"/>
  <c r="C1293" i="27"/>
  <c r="C918" i="27"/>
  <c r="C2211" i="27"/>
  <c r="C3292" i="27"/>
  <c r="C3367" i="27"/>
  <c r="C365" i="27"/>
  <c r="C892" i="27"/>
  <c r="C3305" i="27"/>
  <c r="C364" i="27"/>
  <c r="C400" i="27"/>
  <c r="C4025" i="27"/>
  <c r="C3341" i="27"/>
  <c r="C411" i="27"/>
  <c r="C917" i="27"/>
  <c r="C389" i="27"/>
  <c r="C3319" i="27"/>
  <c r="C2210" i="27"/>
  <c r="C2220" i="27"/>
  <c r="C1292" i="27"/>
  <c r="C2669" i="27"/>
  <c r="C1267" i="27"/>
  <c r="C422" i="27"/>
  <c r="C2219" i="27"/>
  <c r="C1659" i="27"/>
  <c r="C916" i="27"/>
  <c r="C3318" i="27"/>
  <c r="C4013" i="27"/>
  <c r="C3984" i="27"/>
  <c r="C1277" i="27"/>
  <c r="C3996" i="27"/>
  <c r="C906" i="27"/>
  <c r="C421" i="27"/>
  <c r="C4004" i="27"/>
  <c r="C1291" i="27"/>
  <c r="C3270" i="27"/>
  <c r="C1266" i="27"/>
  <c r="C3291" i="27"/>
  <c r="C3354" i="27"/>
  <c r="C382" i="27"/>
  <c r="C2230" i="27"/>
  <c r="C3995" i="27"/>
  <c r="C2668" i="27"/>
  <c r="C2667" i="27"/>
  <c r="C3366" i="27"/>
  <c r="C1658" i="27"/>
  <c r="C891" i="27"/>
  <c r="C3278" i="27"/>
  <c r="C410" i="27"/>
  <c r="C3317" i="27"/>
  <c r="C3269" i="27"/>
  <c r="C409" i="27"/>
  <c r="C3316" i="27"/>
  <c r="C4012" i="27"/>
  <c r="C1265" i="27"/>
  <c r="C388" i="27"/>
  <c r="C2237" i="27"/>
  <c r="C3365" i="27"/>
  <c r="C420" i="27"/>
  <c r="C363" i="27"/>
  <c r="C880" i="27"/>
  <c r="C2198" i="27"/>
  <c r="C3268" i="27"/>
  <c r="C2209" i="27"/>
  <c r="C1642" i="27"/>
  <c r="C2236" i="27"/>
  <c r="C2208" i="27"/>
  <c r="C1305" i="27"/>
  <c r="C3364" i="27"/>
  <c r="C1665" i="27"/>
  <c r="C1264" i="27"/>
  <c r="C419" i="27"/>
  <c r="C381" i="27"/>
  <c r="C2189" i="27"/>
  <c r="C380" i="27"/>
  <c r="C2188" i="27"/>
  <c r="C399" i="27"/>
  <c r="C3267" i="27"/>
  <c r="C1641" i="27"/>
  <c r="C408" i="27"/>
  <c r="C3959" i="27"/>
  <c r="C3952" i="27"/>
  <c r="C3253" i="27"/>
  <c r="C361" i="27"/>
  <c r="C3240" i="27"/>
  <c r="C864" i="27"/>
  <c r="C356" i="27"/>
  <c r="C1630" i="27"/>
  <c r="C340" i="27"/>
  <c r="C1262" i="27"/>
  <c r="C1639" i="27"/>
  <c r="C3951" i="27"/>
  <c r="C1638" i="27"/>
  <c r="C3249" i="27"/>
  <c r="C863" i="27"/>
  <c r="C872" i="27"/>
  <c r="C3969" i="27"/>
  <c r="C355" i="27"/>
  <c r="C351" i="27"/>
  <c r="C2175" i="27"/>
  <c r="C3971" i="27"/>
  <c r="C2178" i="27"/>
  <c r="C3248" i="27"/>
  <c r="C1261" i="27"/>
  <c r="C2157" i="27"/>
  <c r="C2162" i="27"/>
  <c r="C3238" i="27"/>
  <c r="C1624" i="27"/>
  <c r="C1623" i="27"/>
  <c r="C2174" i="27"/>
  <c r="C3260" i="27"/>
  <c r="C3247" i="27"/>
  <c r="C871" i="27"/>
  <c r="C350" i="27"/>
  <c r="C2658" i="27"/>
  <c r="C3982" i="27"/>
  <c r="C2173" i="27"/>
  <c r="C3981" i="27"/>
  <c r="C3950" i="27"/>
  <c r="C3968" i="27"/>
  <c r="C3967" i="27"/>
  <c r="C878" i="27"/>
  <c r="C2145" i="27"/>
  <c r="C869" i="27"/>
  <c r="C3958" i="27"/>
  <c r="C345" i="27"/>
  <c r="C1255" i="27"/>
  <c r="C1622" i="27"/>
  <c r="C3949" i="27"/>
  <c r="C1629" i="27"/>
  <c r="C2665" i="27"/>
  <c r="C2664" i="27"/>
  <c r="C2663" i="27"/>
  <c r="C2167" i="27"/>
  <c r="C1254" i="27"/>
  <c r="C1628" i="27"/>
  <c r="C3948" i="27"/>
  <c r="C344" i="27"/>
  <c r="C3237" i="27"/>
  <c r="C3252" i="27"/>
  <c r="C3230" i="27"/>
  <c r="C1621" i="27"/>
  <c r="C1259" i="27"/>
  <c r="C1620" i="27"/>
  <c r="C3229" i="27"/>
  <c r="C2177" i="27"/>
  <c r="C3259" i="27"/>
  <c r="C3980" i="27"/>
  <c r="C1637" i="27"/>
  <c r="C862" i="27"/>
  <c r="C360" i="27"/>
  <c r="C2156" i="27"/>
  <c r="C3258" i="27"/>
  <c r="C877" i="27"/>
  <c r="C3979" i="27"/>
  <c r="C3265" i="27"/>
  <c r="C3236" i="27"/>
  <c r="C2172" i="27"/>
  <c r="C2144" i="27"/>
  <c r="C1253" i="27"/>
  <c r="C1636" i="27"/>
  <c r="C2161" i="27"/>
  <c r="C3246" i="27"/>
  <c r="C349" i="27"/>
  <c r="C861" i="27"/>
  <c r="C3978" i="27"/>
  <c r="C1635" i="27"/>
  <c r="C2155" i="27"/>
  <c r="C3977" i="27"/>
  <c r="C347" i="27"/>
  <c r="C2662" i="27"/>
  <c r="C3245" i="27"/>
  <c r="C1619" i="27"/>
  <c r="C3257" i="27"/>
  <c r="C876" i="27"/>
  <c r="C3228" i="27"/>
  <c r="C860" i="27"/>
  <c r="C875" i="27"/>
  <c r="C868" i="27"/>
  <c r="C1627" i="27"/>
  <c r="C3244" i="27"/>
  <c r="C2160" i="27"/>
  <c r="C1634" i="27"/>
  <c r="C3966" i="27"/>
  <c r="C343" i="27"/>
  <c r="C1633" i="27"/>
  <c r="C3235" i="27"/>
  <c r="C3227" i="27"/>
  <c r="C2143" i="27"/>
  <c r="C3947" i="27"/>
  <c r="C3976" i="27"/>
  <c r="C1252" i="27"/>
  <c r="C339" i="27"/>
  <c r="C859" i="27"/>
  <c r="C3243" i="27"/>
  <c r="C2150" i="27"/>
  <c r="C1626" i="27"/>
  <c r="C1258" i="27"/>
  <c r="C3234" i="27"/>
  <c r="C2149" i="27"/>
  <c r="C867" i="27"/>
  <c r="C3256" i="27"/>
  <c r="C359" i="27"/>
  <c r="C358" i="27"/>
  <c r="C2159" i="27"/>
  <c r="C2166" i="27"/>
  <c r="C342" i="27"/>
  <c r="C1618" i="27"/>
  <c r="C3965" i="27"/>
  <c r="C2165" i="27"/>
  <c r="C3970" i="27"/>
  <c r="C2158" i="27"/>
  <c r="C2154" i="27"/>
  <c r="C874" i="27"/>
  <c r="C1625" i="27"/>
  <c r="C3226" i="27"/>
  <c r="C3225" i="27"/>
  <c r="C3255" i="27"/>
  <c r="C2153" i="27"/>
  <c r="C3242" i="27"/>
  <c r="C3957" i="27"/>
  <c r="C3254" i="27"/>
  <c r="C3221" i="27"/>
  <c r="C338" i="27"/>
  <c r="C1257" i="27"/>
  <c r="C3224" i="27"/>
  <c r="C870" i="27"/>
  <c r="C3264" i="27"/>
  <c r="C866" i="27"/>
  <c r="C3964" i="27"/>
  <c r="C3975" i="27"/>
  <c r="C2171" i="27"/>
  <c r="C354" i="27"/>
  <c r="C3220" i="27"/>
  <c r="C3233" i="27"/>
  <c r="C341" i="27"/>
  <c r="C357" i="27"/>
  <c r="C337" i="27"/>
  <c r="C3956" i="27"/>
  <c r="C2170" i="27"/>
  <c r="C873" i="27"/>
  <c r="C2661" i="27"/>
  <c r="C353" i="27"/>
  <c r="C2164" i="27"/>
  <c r="C2142" i="27"/>
  <c r="C3263" i="27"/>
  <c r="C1617" i="27"/>
  <c r="C3946" i="27"/>
  <c r="C3241" i="27"/>
  <c r="C2657" i="27"/>
  <c r="C3945" i="27"/>
  <c r="C3974" i="27"/>
  <c r="C2654" i="27"/>
  <c r="C2152" i="27"/>
  <c r="C2656" i="27"/>
  <c r="C2169" i="27"/>
  <c r="C348" i="27"/>
  <c r="C3973" i="27"/>
  <c r="C2176" i="27"/>
  <c r="C3232" i="27"/>
  <c r="C3223" i="27"/>
  <c r="C2168" i="27"/>
  <c r="C2660" i="27"/>
  <c r="C3251" i="27"/>
  <c r="C1260" i="27"/>
  <c r="C352" i="27"/>
  <c r="C3944" i="27"/>
  <c r="C3963" i="27"/>
  <c r="C2141" i="27"/>
  <c r="C2140" i="27"/>
  <c r="C3943" i="27"/>
  <c r="C3942" i="27"/>
  <c r="C3962" i="27"/>
  <c r="C3239" i="27"/>
  <c r="C1256" i="27"/>
  <c r="C3941" i="27"/>
  <c r="C2148" i="27"/>
  <c r="C3940" i="27"/>
  <c r="C2655" i="27"/>
  <c r="C3222" i="27"/>
  <c r="C1632" i="27"/>
  <c r="C3972" i="27"/>
  <c r="C3955" i="27"/>
  <c r="C3961" i="27"/>
  <c r="C2147" i="27"/>
  <c r="C346" i="27"/>
  <c r="C3219" i="27"/>
  <c r="C1631" i="27"/>
  <c r="C2163" i="27"/>
  <c r="C2151" i="27"/>
  <c r="C3960" i="27"/>
  <c r="C3954" i="27"/>
  <c r="C3262" i="27"/>
  <c r="C3953" i="27"/>
  <c r="C3261" i="27"/>
  <c r="C865" i="27"/>
  <c r="C3250" i="27"/>
  <c r="C2659" i="27"/>
  <c r="C2146" i="27"/>
  <c r="C3231" i="27"/>
  <c r="C293" i="27"/>
  <c r="C3150" i="27"/>
  <c r="C2629" i="27"/>
  <c r="C3168" i="27"/>
  <c r="C3908" i="27"/>
  <c r="C3189" i="27"/>
  <c r="C2138" i="27"/>
  <c r="C2638" i="27"/>
  <c r="C320" i="27"/>
  <c r="C836" i="27"/>
  <c r="C3928" i="27"/>
  <c r="C3167" i="27"/>
  <c r="C3166" i="27"/>
  <c r="C2120" i="27"/>
  <c r="C3149" i="27"/>
  <c r="C2111" i="27"/>
  <c r="C1615" i="27"/>
  <c r="C1250" i="27"/>
  <c r="C3921" i="27"/>
  <c r="C2096" i="27"/>
  <c r="C3208" i="27"/>
  <c r="C2100" i="27"/>
  <c r="C2085" i="27"/>
  <c r="C319" i="27"/>
  <c r="C835" i="27"/>
  <c r="C850" i="27"/>
  <c r="C834" i="27"/>
  <c r="C2637" i="27"/>
  <c r="C2095" i="27"/>
  <c r="C2636" i="27"/>
  <c r="C3165" i="27"/>
  <c r="C1232" i="27"/>
  <c r="C2099" i="27"/>
  <c r="C857" i="27"/>
  <c r="C2652" i="27"/>
  <c r="C2628" i="27"/>
  <c r="C328" i="27"/>
  <c r="C2119" i="27"/>
  <c r="C314" i="27"/>
  <c r="C1245" i="27"/>
  <c r="C301" i="27"/>
  <c r="C2635" i="27"/>
  <c r="C1614" i="27"/>
  <c r="C1238" i="27"/>
  <c r="C2110" i="27"/>
  <c r="C3174" i="27"/>
  <c r="C318" i="27"/>
  <c r="C1613" i="27"/>
  <c r="C2094" i="27"/>
  <c r="C2634" i="27"/>
  <c r="C2093" i="27"/>
  <c r="C327" i="27"/>
  <c r="C1244" i="27"/>
  <c r="C1249" i="27"/>
  <c r="C2627" i="27"/>
  <c r="C833" i="27"/>
  <c r="C3148" i="27"/>
  <c r="C1612" i="27"/>
  <c r="C849" i="27"/>
  <c r="C2098" i="27"/>
  <c r="C2109" i="27"/>
  <c r="C1600" i="27"/>
  <c r="C313" i="27"/>
  <c r="C335" i="27"/>
  <c r="C334" i="27"/>
  <c r="C839" i="27"/>
  <c r="C3907" i="27"/>
  <c r="C326" i="27"/>
  <c r="C2137" i="27"/>
  <c r="C3198" i="27"/>
  <c r="C3927" i="27"/>
  <c r="C2128" i="27"/>
  <c r="C832" i="27"/>
  <c r="C1611" i="27"/>
  <c r="C1248" i="27"/>
  <c r="C1610" i="27"/>
  <c r="C1609" i="27"/>
  <c r="C3173" i="27"/>
  <c r="C2633" i="27"/>
  <c r="C3906" i="27"/>
  <c r="C3207" i="27"/>
  <c r="C2127" i="27"/>
  <c r="C2108" i="27"/>
  <c r="C3916" i="27"/>
  <c r="C1599" i="27"/>
  <c r="C3217" i="27"/>
  <c r="C848" i="27"/>
  <c r="C3938" i="27"/>
  <c r="C3188" i="27"/>
  <c r="C3147" i="27"/>
  <c r="C1608" i="27"/>
  <c r="C847" i="27"/>
  <c r="C3187" i="27"/>
  <c r="C3146" i="27"/>
  <c r="C2651" i="27"/>
  <c r="C3915" i="27"/>
  <c r="C3216" i="27"/>
  <c r="C3914" i="27"/>
  <c r="C3920" i="27"/>
  <c r="C3937" i="27"/>
  <c r="C856" i="27"/>
  <c r="C1607" i="27"/>
  <c r="C2136" i="27"/>
  <c r="C1237" i="27"/>
  <c r="C3197" i="27"/>
  <c r="C1598" i="27"/>
  <c r="C312" i="27"/>
  <c r="C2084" i="27"/>
  <c r="C3926" i="27"/>
  <c r="C1236" i="27"/>
  <c r="C311" i="27"/>
  <c r="C1243" i="27"/>
  <c r="C3196" i="27"/>
  <c r="C846" i="27"/>
  <c r="C310" i="27"/>
  <c r="C3206" i="27"/>
  <c r="C309" i="27"/>
  <c r="C3186" i="27"/>
  <c r="C2626" i="27"/>
  <c r="C300" i="27"/>
  <c r="C2135" i="27"/>
  <c r="C3164" i="27"/>
  <c r="C3179" i="27"/>
  <c r="C2118" i="27"/>
  <c r="C3195" i="27"/>
  <c r="C1242" i="27"/>
  <c r="C1241" i="27"/>
  <c r="C3205" i="27"/>
  <c r="C299" i="27"/>
  <c r="C2117" i="27"/>
  <c r="C3925" i="27"/>
  <c r="C2625" i="27"/>
  <c r="C3204" i="27"/>
  <c r="C308" i="27"/>
  <c r="C2650" i="27"/>
  <c r="C3203" i="27"/>
  <c r="C333" i="27"/>
  <c r="C1597" i="27"/>
  <c r="C3194" i="27"/>
  <c r="C838" i="27"/>
  <c r="C3172" i="27"/>
  <c r="C2649" i="27"/>
  <c r="C3178" i="27"/>
  <c r="C1591" i="27"/>
  <c r="C298" i="27"/>
  <c r="C2648" i="27"/>
  <c r="C845" i="27"/>
  <c r="C3924" i="27"/>
  <c r="C844" i="27"/>
  <c r="C1606" i="27"/>
  <c r="C3163" i="27"/>
  <c r="C3913" i="27"/>
  <c r="C2126" i="27"/>
  <c r="C855" i="27"/>
  <c r="C1596" i="27"/>
  <c r="C2125" i="27"/>
  <c r="C292" i="27"/>
  <c r="C3171" i="27"/>
  <c r="C317" i="27"/>
  <c r="C843" i="27"/>
  <c r="C3162" i="27"/>
  <c r="C1605" i="27"/>
  <c r="C2092" i="27"/>
  <c r="C854" i="27"/>
  <c r="C1590" i="27"/>
  <c r="C2647" i="27"/>
  <c r="C3919" i="27"/>
  <c r="C2083" i="27"/>
  <c r="C831" i="27"/>
  <c r="C3161" i="27"/>
  <c r="C2091" i="27"/>
  <c r="C332" i="27"/>
  <c r="C307" i="27"/>
  <c r="C837" i="27"/>
  <c r="C1231" i="27"/>
  <c r="C3936" i="27"/>
  <c r="C1230" i="27"/>
  <c r="C3160" i="27"/>
  <c r="C325" i="27"/>
  <c r="C297" i="27"/>
  <c r="C2134" i="27"/>
  <c r="C853" i="27"/>
  <c r="C2124" i="27"/>
  <c r="C2116" i="27"/>
  <c r="C3145" i="27"/>
  <c r="C1235" i="27"/>
  <c r="C3935" i="27"/>
  <c r="C331" i="27"/>
  <c r="C1589" i="27"/>
  <c r="C291" i="27"/>
  <c r="C3905" i="27"/>
  <c r="C324" i="27"/>
  <c r="C3912" i="27"/>
  <c r="C2646" i="27"/>
  <c r="C1595" i="27"/>
  <c r="C2632" i="27"/>
  <c r="C1247" i="27"/>
  <c r="C3934" i="27"/>
  <c r="C3170" i="27"/>
  <c r="C2090" i="27"/>
  <c r="C842" i="27"/>
  <c r="C2645" i="27"/>
  <c r="C290" i="27"/>
  <c r="C3215" i="27"/>
  <c r="C296" i="27"/>
  <c r="C830" i="27"/>
  <c r="C316" i="27"/>
  <c r="C2107" i="27"/>
  <c r="C3904" i="27"/>
  <c r="C3159" i="27"/>
  <c r="C323" i="27"/>
  <c r="C3185" i="27"/>
  <c r="C3933" i="27"/>
  <c r="C3202" i="27"/>
  <c r="C322" i="27"/>
  <c r="C3158" i="27"/>
  <c r="C2106" i="27"/>
  <c r="C1588" i="27"/>
  <c r="C3918" i="27"/>
  <c r="C1587" i="27"/>
  <c r="C3911" i="27"/>
  <c r="C3144" i="27"/>
  <c r="C3910" i="27"/>
  <c r="C2105" i="27"/>
  <c r="C1604" i="27"/>
  <c r="C1603" i="27"/>
  <c r="C1229" i="27"/>
  <c r="C2089" i="27"/>
  <c r="C3177" i="27"/>
  <c r="C3214" i="27"/>
  <c r="C3157" i="27"/>
  <c r="C3932" i="27"/>
  <c r="C1594" i="27"/>
  <c r="C1228" i="27"/>
  <c r="C2644" i="27"/>
  <c r="C3156" i="27"/>
  <c r="C2104" i="27"/>
  <c r="C1586" i="27"/>
  <c r="C2643" i="27"/>
  <c r="C3931" i="27"/>
  <c r="C3213" i="27"/>
  <c r="C1593" i="27"/>
  <c r="C2088" i="27"/>
  <c r="C3184" i="27"/>
  <c r="C3193" i="27"/>
  <c r="C3183" i="27"/>
  <c r="C2624" i="27"/>
  <c r="C852" i="27"/>
  <c r="C3192" i="27"/>
  <c r="C3191" i="27"/>
  <c r="C321" i="27"/>
  <c r="C330" i="27"/>
  <c r="C3930" i="27"/>
  <c r="C1240" i="27"/>
  <c r="C289" i="27"/>
  <c r="C2623" i="27"/>
  <c r="C841" i="27"/>
  <c r="C295" i="27"/>
  <c r="C2133" i="27"/>
  <c r="C3155" i="27"/>
  <c r="C2087" i="27"/>
  <c r="C3182" i="27"/>
  <c r="C851" i="27"/>
  <c r="C1227" i="27"/>
  <c r="C2642" i="27"/>
  <c r="C3212" i="27"/>
  <c r="C2132" i="27"/>
  <c r="C3909" i="27"/>
  <c r="C3211" i="27"/>
  <c r="C288" i="27"/>
  <c r="C829" i="27"/>
  <c r="C1246" i="27"/>
  <c r="C1239" i="27"/>
  <c r="C828" i="27"/>
  <c r="C306" i="27"/>
  <c r="C3917" i="27"/>
  <c r="C287" i="27"/>
  <c r="C2131" i="27"/>
  <c r="C3176" i="27"/>
  <c r="C3923" i="27"/>
  <c r="C2641" i="27"/>
  <c r="C305" i="27"/>
  <c r="C3929" i="27"/>
  <c r="C2097" i="27"/>
  <c r="C304" i="27"/>
  <c r="C3154" i="27"/>
  <c r="C2123" i="27"/>
  <c r="C286" i="27"/>
  <c r="C303" i="27"/>
  <c r="C2622" i="27"/>
  <c r="C3169" i="27"/>
  <c r="C2130" i="27"/>
  <c r="C315" i="27"/>
  <c r="C3181" i="27"/>
  <c r="C1602" i="27"/>
  <c r="C2129" i="27"/>
  <c r="C2115" i="27"/>
  <c r="C1234" i="27"/>
  <c r="C1601" i="27"/>
  <c r="C2114" i="27"/>
  <c r="C1592" i="27"/>
  <c r="C2640" i="27"/>
  <c r="C3201" i="27"/>
  <c r="C2086" i="27"/>
  <c r="C3922" i="27"/>
  <c r="C3143" i="27"/>
  <c r="C329" i="27"/>
  <c r="C2103" i="27"/>
  <c r="C3210" i="27"/>
  <c r="C3153" i="27"/>
  <c r="C3180" i="27"/>
  <c r="C2102" i="27"/>
  <c r="C2621" i="27"/>
  <c r="C2101" i="27"/>
  <c r="C1226" i="27"/>
  <c r="C827" i="27"/>
  <c r="C302" i="27"/>
  <c r="C285" i="27"/>
  <c r="C1585" i="27"/>
  <c r="C2639" i="27"/>
  <c r="C3152" i="27"/>
  <c r="C1225" i="27"/>
  <c r="C2113" i="27"/>
  <c r="C3209" i="27"/>
  <c r="C3175" i="27"/>
  <c r="C840" i="27"/>
  <c r="C3200" i="27"/>
  <c r="C2122" i="27"/>
  <c r="C2112" i="27"/>
  <c r="C3199" i="27"/>
  <c r="C2631" i="27"/>
  <c r="C3151" i="27"/>
  <c r="C3190" i="27"/>
  <c r="C1224" i="27"/>
  <c r="C3903" i="27"/>
  <c r="C1584" i="27"/>
  <c r="C2121" i="27"/>
  <c r="C1233" i="27"/>
  <c r="C294" i="27"/>
  <c r="C2630" i="27"/>
  <c r="C2034" i="27"/>
  <c r="C3049" i="27"/>
  <c r="C785" i="27"/>
  <c r="C2053" i="27"/>
  <c r="C2044" i="27"/>
  <c r="C267" i="27"/>
  <c r="C1191" i="27"/>
  <c r="C2619" i="27"/>
  <c r="C1550" i="27"/>
  <c r="C3083" i="27"/>
  <c r="C3133" i="27"/>
  <c r="C2595" i="27"/>
  <c r="C808" i="27"/>
  <c r="C2594" i="27"/>
  <c r="C229" i="27"/>
  <c r="C784" i="27"/>
  <c r="C258" i="27"/>
  <c r="C3082" i="27"/>
  <c r="C825" i="27"/>
  <c r="C248" i="27"/>
  <c r="C3063" i="27"/>
  <c r="C3081" i="27"/>
  <c r="C3141" i="27"/>
  <c r="C228" i="27"/>
  <c r="C3878" i="27"/>
  <c r="C2081" i="27"/>
  <c r="C257" i="27"/>
  <c r="C1549" i="27"/>
  <c r="C1190" i="27"/>
  <c r="C1582" i="27"/>
  <c r="C1581" i="27"/>
  <c r="C2052" i="27"/>
  <c r="C216" i="27"/>
  <c r="C3108" i="27"/>
  <c r="C3080" i="27"/>
  <c r="C2072" i="27"/>
  <c r="C2021" i="27"/>
  <c r="C215" i="27"/>
  <c r="C1567" i="27"/>
  <c r="C3850" i="27"/>
  <c r="C3132" i="27"/>
  <c r="C1222" i="27"/>
  <c r="C3091" i="27"/>
  <c r="C214" i="27"/>
  <c r="C2605" i="27"/>
  <c r="C3877" i="27"/>
  <c r="C824" i="27"/>
  <c r="C3107" i="27"/>
  <c r="C807" i="27"/>
  <c r="C2033" i="27"/>
  <c r="C3119" i="27"/>
  <c r="C213" i="27"/>
  <c r="C2593" i="27"/>
  <c r="C283" i="27"/>
  <c r="C3118" i="27"/>
  <c r="C2051" i="27"/>
  <c r="C3893" i="27"/>
  <c r="C3079" i="27"/>
  <c r="C1548" i="27"/>
  <c r="C1566" i="27"/>
  <c r="C2020" i="27"/>
  <c r="C3078" i="27"/>
  <c r="C3863" i="27"/>
  <c r="C2618" i="27"/>
  <c r="C783" i="27"/>
  <c r="C1565" i="27"/>
  <c r="C782" i="27"/>
  <c r="C806" i="27"/>
  <c r="C3849" i="27"/>
  <c r="C1564" i="27"/>
  <c r="C2071" i="27"/>
  <c r="C2043" i="27"/>
  <c r="C3876" i="27"/>
  <c r="C3848" i="27"/>
  <c r="C2032" i="27"/>
  <c r="C282" i="27"/>
  <c r="C2070" i="27"/>
  <c r="C2617" i="27"/>
  <c r="C227" i="27"/>
  <c r="C3862" i="27"/>
  <c r="C1189" i="27"/>
  <c r="C3117" i="27"/>
  <c r="C226" i="27"/>
  <c r="C3062" i="27"/>
  <c r="C798" i="27"/>
  <c r="C1563" i="27"/>
  <c r="C212" i="27"/>
  <c r="C823" i="27"/>
  <c r="C3061" i="27"/>
  <c r="C1221" i="27"/>
  <c r="C781" i="27"/>
  <c r="C2604" i="27"/>
  <c r="C3875" i="27"/>
  <c r="C1562" i="27"/>
  <c r="C780" i="27"/>
  <c r="C281" i="27"/>
  <c r="C225" i="27"/>
  <c r="C3090" i="27"/>
  <c r="C280" i="27"/>
  <c r="C266" i="27"/>
  <c r="C3089" i="27"/>
  <c r="C1580" i="27"/>
  <c r="C2603" i="27"/>
  <c r="C3077" i="27"/>
  <c r="C1206" i="27"/>
  <c r="C2042" i="27"/>
  <c r="C822" i="27"/>
  <c r="C2031" i="27"/>
  <c r="C3131" i="27"/>
  <c r="C2060" i="27"/>
  <c r="C3106" i="27"/>
  <c r="C2602" i="27"/>
  <c r="C1188" i="27"/>
  <c r="C247" i="27"/>
  <c r="C2592" i="27"/>
  <c r="C3105" i="27"/>
  <c r="C1579" i="27"/>
  <c r="C3874" i="27"/>
  <c r="C3060" i="27"/>
  <c r="C3130" i="27"/>
  <c r="C2080" i="27"/>
  <c r="C246" i="27"/>
  <c r="C211" i="27"/>
  <c r="C2041" i="27"/>
  <c r="C3104" i="27"/>
  <c r="C245" i="27"/>
  <c r="C2591" i="27"/>
  <c r="C3088" i="27"/>
  <c r="C2601" i="27"/>
  <c r="C3087" i="27"/>
  <c r="C3076" i="27"/>
  <c r="C3059" i="27"/>
  <c r="C1220" i="27"/>
  <c r="C821" i="27"/>
  <c r="C224" i="27"/>
  <c r="C1547" i="27"/>
  <c r="C2040" i="27"/>
  <c r="C1561" i="27"/>
  <c r="C3103" i="27"/>
  <c r="C265" i="27"/>
  <c r="C244" i="27"/>
  <c r="C3116" i="27"/>
  <c r="C264" i="27"/>
  <c r="C3892" i="27"/>
  <c r="C2590" i="27"/>
  <c r="C2600" i="27"/>
  <c r="C1560" i="27"/>
  <c r="C1199" i="27"/>
  <c r="C820" i="27"/>
  <c r="C223" i="27"/>
  <c r="C1205" i="27"/>
  <c r="C3102" i="27"/>
  <c r="C819" i="27"/>
  <c r="C797" i="27"/>
  <c r="C210" i="27"/>
  <c r="C3048" i="27"/>
  <c r="C1559" i="27"/>
  <c r="C1219" i="27"/>
  <c r="C1546" i="27"/>
  <c r="C222" i="27"/>
  <c r="C3101" i="27"/>
  <c r="C805" i="27"/>
  <c r="C263" i="27"/>
  <c r="C3861" i="27"/>
  <c r="C3891" i="27"/>
  <c r="C262" i="27"/>
  <c r="C3075" i="27"/>
  <c r="C3129" i="27"/>
  <c r="C3128" i="27"/>
  <c r="C1218" i="27"/>
  <c r="C3901" i="27"/>
  <c r="C2069" i="27"/>
  <c r="C3115" i="27"/>
  <c r="C256" i="27"/>
  <c r="C3860" i="27"/>
  <c r="C2039" i="27"/>
  <c r="C3047" i="27"/>
  <c r="C2030" i="27"/>
  <c r="C261" i="27"/>
  <c r="C3127" i="27"/>
  <c r="C2079" i="27"/>
  <c r="C1187" i="27"/>
  <c r="C3074" i="27"/>
  <c r="C1217" i="27"/>
  <c r="C2029" i="27"/>
  <c r="C796" i="27"/>
  <c r="C3126" i="27"/>
  <c r="C3046" i="27"/>
  <c r="C209" i="27"/>
  <c r="C3873" i="27"/>
  <c r="C3872" i="27"/>
  <c r="C3125" i="27"/>
  <c r="C2038" i="27"/>
  <c r="C3847" i="27"/>
  <c r="C2589" i="27"/>
  <c r="C3124" i="27"/>
  <c r="C2019" i="27"/>
  <c r="C3890" i="27"/>
  <c r="C2599" i="27"/>
  <c r="C3058" i="27"/>
  <c r="C1578" i="27"/>
  <c r="C2078" i="27"/>
  <c r="C1216" i="27"/>
  <c r="C3057" i="27"/>
  <c r="C3100" i="27"/>
  <c r="C1545" i="27"/>
  <c r="C3114" i="27"/>
  <c r="C260" i="27"/>
  <c r="C3140" i="27"/>
  <c r="C2037" i="27"/>
  <c r="C818" i="27"/>
  <c r="C1198" i="27"/>
  <c r="C1558" i="27"/>
  <c r="C3073" i="27"/>
  <c r="C3889" i="27"/>
  <c r="C3072" i="27"/>
  <c r="C243" i="27"/>
  <c r="C1204" i="27"/>
  <c r="C1197" i="27"/>
  <c r="C1215" i="27"/>
  <c r="C2050" i="27"/>
  <c r="C3045" i="27"/>
  <c r="C3871" i="27"/>
  <c r="C2068" i="27"/>
  <c r="C3086" i="27"/>
  <c r="C2028" i="27"/>
  <c r="C2049" i="27"/>
  <c r="C3099" i="27"/>
  <c r="C2059" i="27"/>
  <c r="C255" i="27"/>
  <c r="C2018" i="27"/>
  <c r="C2017" i="27"/>
  <c r="C1544" i="27"/>
  <c r="C779" i="27"/>
  <c r="C2077" i="27"/>
  <c r="C2058" i="27"/>
  <c r="C3071" i="27"/>
  <c r="C2057" i="27"/>
  <c r="C3859" i="27"/>
  <c r="C1557" i="27"/>
  <c r="C1577" i="27"/>
  <c r="C2016" i="27"/>
  <c r="C3846" i="27"/>
  <c r="C3870" i="27"/>
  <c r="C3869" i="27"/>
  <c r="C221" i="27"/>
  <c r="C2616" i="27"/>
  <c r="C1576" i="27"/>
  <c r="C279" i="27"/>
  <c r="C817" i="27"/>
  <c r="C778" i="27"/>
  <c r="C2076" i="27"/>
  <c r="C1186" i="27"/>
  <c r="C2615" i="27"/>
  <c r="C3113" i="27"/>
  <c r="C795" i="27"/>
  <c r="C816" i="27"/>
  <c r="C278" i="27"/>
  <c r="C2015" i="27"/>
  <c r="C1575" i="27"/>
  <c r="C815" i="27"/>
  <c r="C3858" i="27"/>
  <c r="C242" i="27"/>
  <c r="C1196" i="27"/>
  <c r="C1556" i="27"/>
  <c r="C220" i="27"/>
  <c r="C241" i="27"/>
  <c r="C3857" i="27"/>
  <c r="C3868" i="27"/>
  <c r="C1185" i="27"/>
  <c r="C3056" i="27"/>
  <c r="C219" i="27"/>
  <c r="C2598" i="27"/>
  <c r="C3044" i="27"/>
  <c r="C1203" i="27"/>
  <c r="C3139" i="27"/>
  <c r="C277" i="27"/>
  <c r="C208" i="27"/>
  <c r="C1574" i="27"/>
  <c r="C1214" i="27"/>
  <c r="C777" i="27"/>
  <c r="C207" i="27"/>
  <c r="C3070" i="27"/>
  <c r="C3867" i="27"/>
  <c r="C3888" i="27"/>
  <c r="C240" i="27"/>
  <c r="C2027" i="27"/>
  <c r="C3085" i="27"/>
  <c r="C2588" i="27"/>
  <c r="C776" i="27"/>
  <c r="C2587" i="27"/>
  <c r="C3900" i="27"/>
  <c r="C2067" i="27"/>
  <c r="C2014" i="27"/>
  <c r="C775" i="27"/>
  <c r="C814" i="27"/>
  <c r="C1184" i="27"/>
  <c r="C3856" i="27"/>
  <c r="C2614" i="27"/>
  <c r="C2586" i="27"/>
  <c r="C254" i="27"/>
  <c r="C2613" i="27"/>
  <c r="C2013" i="27"/>
  <c r="C794" i="27"/>
  <c r="C276" i="27"/>
  <c r="C1555" i="27"/>
  <c r="C3887" i="27"/>
  <c r="C1213" i="27"/>
  <c r="C3866" i="27"/>
  <c r="C3069" i="27"/>
  <c r="C1573" i="27"/>
  <c r="C793" i="27"/>
  <c r="C2585" i="27"/>
  <c r="C1183" i="27"/>
  <c r="C1182" i="27"/>
  <c r="C218" i="27"/>
  <c r="C1212" i="27"/>
  <c r="C239" i="27"/>
  <c r="C3123" i="27"/>
  <c r="C3098" i="27"/>
  <c r="C3068" i="27"/>
  <c r="C1211" i="27"/>
  <c r="C2612" i="27"/>
  <c r="C813" i="27"/>
  <c r="C2611" i="27"/>
  <c r="C3865" i="27"/>
  <c r="C206" i="27"/>
  <c r="C3855" i="27"/>
  <c r="C1543" i="27"/>
  <c r="C3886" i="27"/>
  <c r="C2584" i="27"/>
  <c r="C1181" i="27"/>
  <c r="C1572" i="27"/>
  <c r="C2012" i="27"/>
  <c r="C238" i="27"/>
  <c r="C3043" i="27"/>
  <c r="C2026" i="27"/>
  <c r="C3899" i="27"/>
  <c r="C2048" i="27"/>
  <c r="C3845" i="27"/>
  <c r="C2597" i="27"/>
  <c r="C3885" i="27"/>
  <c r="C237" i="27"/>
  <c r="C792" i="27"/>
  <c r="C3884" i="27"/>
  <c r="C2583" i="27"/>
  <c r="C3898" i="27"/>
  <c r="C2075" i="27"/>
  <c r="C2036" i="27"/>
  <c r="C3042" i="27"/>
  <c r="C1571" i="27"/>
  <c r="C275" i="27"/>
  <c r="C3067" i="27"/>
  <c r="C205" i="27"/>
  <c r="C236" i="27"/>
  <c r="C3112" i="27"/>
  <c r="C259" i="27"/>
  <c r="C1542" i="27"/>
  <c r="C1541" i="27"/>
  <c r="C1195" i="27"/>
  <c r="C204" i="27"/>
  <c r="C274" i="27"/>
  <c r="C2066" i="27"/>
  <c r="C235" i="27"/>
  <c r="C273" i="27"/>
  <c r="C1554" i="27"/>
  <c r="C1540" i="27"/>
  <c r="C791" i="27"/>
  <c r="C272" i="27"/>
  <c r="C253" i="27"/>
  <c r="C2610" i="27"/>
  <c r="C1194" i="27"/>
  <c r="C252" i="27"/>
  <c r="C2011" i="27"/>
  <c r="C3066" i="27"/>
  <c r="C2582" i="27"/>
  <c r="C3138" i="27"/>
  <c r="C1570" i="27"/>
  <c r="C3854" i="27"/>
  <c r="C251" i="27"/>
  <c r="C3883" i="27"/>
  <c r="C3844" i="27"/>
  <c r="C804" i="27"/>
  <c r="C3084" i="27"/>
  <c r="C3097" i="27"/>
  <c r="C2609" i="27"/>
  <c r="C3055" i="27"/>
  <c r="C3853" i="27"/>
  <c r="C271" i="27"/>
  <c r="C3096" i="27"/>
  <c r="C3137" i="27"/>
  <c r="C1180" i="27"/>
  <c r="C234" i="27"/>
  <c r="C270" i="27"/>
  <c r="C3843" i="27"/>
  <c r="C3054" i="27"/>
  <c r="C2581" i="27"/>
  <c r="C774" i="27"/>
  <c r="C3864" i="27"/>
  <c r="C812" i="27"/>
  <c r="C3095" i="27"/>
  <c r="C803" i="27"/>
  <c r="C2608" i="27"/>
  <c r="C1210" i="27"/>
  <c r="C250" i="27"/>
  <c r="C249" i="27"/>
  <c r="C3053" i="27"/>
  <c r="C802" i="27"/>
  <c r="C3882" i="27"/>
  <c r="C3897" i="27"/>
  <c r="C2047" i="27"/>
  <c r="C1193" i="27"/>
  <c r="C3094" i="27"/>
  <c r="C1539" i="27"/>
  <c r="C2065" i="27"/>
  <c r="C2074" i="27"/>
  <c r="C233" i="27"/>
  <c r="C3136" i="27"/>
  <c r="C811" i="27"/>
  <c r="C790" i="27"/>
  <c r="C217" i="27"/>
  <c r="C3122" i="27"/>
  <c r="C773" i="27"/>
  <c r="C2607" i="27"/>
  <c r="C2025" i="27"/>
  <c r="C232" i="27"/>
  <c r="C3842" i="27"/>
  <c r="C3896" i="27"/>
  <c r="C231" i="27"/>
  <c r="C3881" i="27"/>
  <c r="C3093" i="27"/>
  <c r="C3121" i="27"/>
  <c r="C2064" i="27"/>
  <c r="C1209" i="27"/>
  <c r="C789" i="27"/>
  <c r="C1202" i="27"/>
  <c r="C2063" i="27"/>
  <c r="C3852" i="27"/>
  <c r="C2596" i="27"/>
  <c r="C203" i="27"/>
  <c r="C3065" i="27"/>
  <c r="C3851" i="27"/>
  <c r="C2056" i="27"/>
  <c r="C2010" i="27"/>
  <c r="C788" i="27"/>
  <c r="C2009" i="27"/>
  <c r="C2046" i="27"/>
  <c r="C2024" i="27"/>
  <c r="C3111" i="27"/>
  <c r="C3052" i="27"/>
  <c r="C3120" i="27"/>
  <c r="C801" i="27"/>
  <c r="C1208" i="27"/>
  <c r="C810" i="27"/>
  <c r="C202" i="27"/>
  <c r="C772" i="27"/>
  <c r="C1553" i="27"/>
  <c r="C1569" i="27"/>
  <c r="C2073" i="27"/>
  <c r="C771" i="27"/>
  <c r="C2023" i="27"/>
  <c r="C3895" i="27"/>
  <c r="C1179" i="27"/>
  <c r="C1552" i="27"/>
  <c r="C1192" i="27"/>
  <c r="C787" i="27"/>
  <c r="C2022" i="27"/>
  <c r="C3041" i="27"/>
  <c r="C1201" i="27"/>
  <c r="C770" i="27"/>
  <c r="C3110" i="27"/>
  <c r="C3880" i="27"/>
  <c r="C2062" i="27"/>
  <c r="C1200" i="27"/>
  <c r="C800" i="27"/>
  <c r="C2580" i="27"/>
  <c r="C1207" i="27"/>
  <c r="C230" i="27"/>
  <c r="C3051" i="27"/>
  <c r="C2055" i="27"/>
  <c r="C3092" i="27"/>
  <c r="C786" i="27"/>
  <c r="C3109" i="27"/>
  <c r="C269" i="27"/>
  <c r="C1551" i="27"/>
  <c r="C3894" i="27"/>
  <c r="C2045" i="27"/>
  <c r="C2008" i="27"/>
  <c r="C1538" i="27"/>
  <c r="C3841" i="27"/>
  <c r="C1537" i="27"/>
  <c r="C2061" i="27"/>
  <c r="C2579" i="27"/>
  <c r="C1536" i="27"/>
  <c r="C3064" i="27"/>
  <c r="C3135" i="27"/>
  <c r="C3050" i="27"/>
  <c r="C2578" i="27"/>
  <c r="C799" i="27"/>
  <c r="C2054" i="27"/>
  <c r="C3134" i="27"/>
  <c r="C268" i="27"/>
  <c r="C2606" i="27"/>
  <c r="C1178" i="27"/>
  <c r="C809" i="27"/>
  <c r="C769" i="27"/>
  <c r="C3879" i="27"/>
  <c r="C2007" i="27"/>
  <c r="C2035" i="27"/>
  <c r="C1568" i="27"/>
  <c r="C3830" i="27"/>
  <c r="C173" i="27"/>
  <c r="C3014" i="27"/>
  <c r="C1986" i="27"/>
  <c r="C3039" i="27"/>
  <c r="C2572" i="27"/>
  <c r="C1977" i="27"/>
  <c r="C3818" i="27"/>
  <c r="C1995" i="27"/>
  <c r="C3829" i="27"/>
  <c r="C1985" i="27"/>
  <c r="C3000" i="27"/>
  <c r="C1529" i="27"/>
  <c r="C3013" i="27"/>
  <c r="C1524" i="27"/>
  <c r="C754" i="27"/>
  <c r="C191" i="27"/>
  <c r="C1170" i="27"/>
  <c r="C157" i="27"/>
  <c r="C760" i="27"/>
  <c r="C3030" i="27"/>
  <c r="C180" i="27"/>
  <c r="C3817" i="27"/>
  <c r="C1984" i="27"/>
  <c r="C3812" i="27"/>
  <c r="C1528" i="27"/>
  <c r="C179" i="27"/>
  <c r="C767" i="27"/>
  <c r="C2005" i="27"/>
  <c r="C3839" i="27"/>
  <c r="C3824" i="27"/>
  <c r="C1983" i="27"/>
  <c r="C172" i="27"/>
  <c r="C2999" i="27"/>
  <c r="C3823" i="27"/>
  <c r="C1962" i="27"/>
  <c r="C1968" i="27"/>
  <c r="C1982" i="27"/>
  <c r="C2998" i="27"/>
  <c r="C2564" i="27"/>
  <c r="C171" i="27"/>
  <c r="C753" i="27"/>
  <c r="C1527" i="27"/>
  <c r="C3029" i="27"/>
  <c r="C3838" i="27"/>
  <c r="C3822" i="27"/>
  <c r="C1176" i="27"/>
  <c r="C2563" i="27"/>
  <c r="C1526" i="27"/>
  <c r="C200" i="27"/>
  <c r="C746" i="27"/>
  <c r="C3022" i="27"/>
  <c r="C3038" i="27"/>
  <c r="C3021" i="27"/>
  <c r="C3811" i="27"/>
  <c r="C3006" i="27"/>
  <c r="C759" i="27"/>
  <c r="C1169" i="27"/>
  <c r="C3005" i="27"/>
  <c r="C199" i="27"/>
  <c r="C752" i="27"/>
  <c r="C1994" i="27"/>
  <c r="C184" i="27"/>
  <c r="C2571" i="27"/>
  <c r="C3020" i="27"/>
  <c r="C3004" i="27"/>
  <c r="C3816" i="27"/>
  <c r="C2997" i="27"/>
  <c r="C2996" i="27"/>
  <c r="C2570" i="27"/>
  <c r="C3037" i="27"/>
  <c r="C156" i="27"/>
  <c r="C3028" i="27"/>
  <c r="C2562" i="27"/>
  <c r="C3837" i="27"/>
  <c r="C1976" i="27"/>
  <c r="C1981" i="27"/>
  <c r="C3003" i="27"/>
  <c r="C3036" i="27"/>
  <c r="C2569" i="27"/>
  <c r="C178" i="27"/>
  <c r="C3810" i="27"/>
  <c r="C1993" i="27"/>
  <c r="C3035" i="27"/>
  <c r="C170" i="27"/>
  <c r="C3809" i="27"/>
  <c r="C1967" i="27"/>
  <c r="C169" i="27"/>
  <c r="C3808" i="27"/>
  <c r="C3008" i="27"/>
  <c r="C2004" i="27"/>
  <c r="C758" i="27"/>
  <c r="C745" i="27"/>
  <c r="C3034" i="27"/>
  <c r="C3836" i="27"/>
  <c r="C1992" i="27"/>
  <c r="C1991" i="27"/>
  <c r="C183" i="27"/>
  <c r="C751" i="27"/>
  <c r="C3815" i="27"/>
  <c r="C1961" i="27"/>
  <c r="C1990" i="27"/>
  <c r="C3019" i="27"/>
  <c r="C1966" i="27"/>
  <c r="C3835" i="27"/>
  <c r="C1975" i="27"/>
  <c r="C1173" i="27"/>
  <c r="C2561" i="27"/>
  <c r="C766" i="27"/>
  <c r="C2568" i="27"/>
  <c r="C198" i="27"/>
  <c r="C177" i="27"/>
  <c r="C765" i="27"/>
  <c r="C3012" i="27"/>
  <c r="C3018" i="27"/>
  <c r="C2576" i="27"/>
  <c r="C1989" i="27"/>
  <c r="C2995" i="27"/>
  <c r="C3033" i="27"/>
  <c r="C190" i="27"/>
  <c r="C764" i="27"/>
  <c r="C744" i="27"/>
  <c r="C3821" i="27"/>
  <c r="C3007" i="27"/>
  <c r="C182" i="27"/>
  <c r="C3011" i="27"/>
  <c r="C1974" i="27"/>
  <c r="C3834" i="27"/>
  <c r="C1973" i="27"/>
  <c r="C1534" i="27"/>
  <c r="C3807" i="27"/>
  <c r="C1980" i="27"/>
  <c r="C3814" i="27"/>
  <c r="C763" i="27"/>
  <c r="C168" i="27"/>
  <c r="C189" i="27"/>
  <c r="C743" i="27"/>
  <c r="C1172" i="27"/>
  <c r="C3023" i="27"/>
  <c r="C3820" i="27"/>
  <c r="C155" i="27"/>
  <c r="C1971" i="27"/>
  <c r="C3017" i="27"/>
  <c r="C188" i="27"/>
  <c r="C3828" i="27"/>
  <c r="C2575" i="27"/>
  <c r="C3027" i="27"/>
  <c r="C3806" i="27"/>
  <c r="C3819" i="27"/>
  <c r="C1525" i="27"/>
  <c r="C1970" i="27"/>
  <c r="C757" i="27"/>
  <c r="C2003" i="27"/>
  <c r="C762" i="27"/>
  <c r="C3002" i="27"/>
  <c r="C2002" i="27"/>
  <c r="C2567" i="27"/>
  <c r="C2001" i="27"/>
  <c r="C3026" i="27"/>
  <c r="C3010" i="27"/>
  <c r="C761" i="27"/>
  <c r="C1988" i="27"/>
  <c r="C1523" i="27"/>
  <c r="C3805" i="27"/>
  <c r="C167" i="27"/>
  <c r="C166" i="27"/>
  <c r="C3827" i="27"/>
  <c r="C1167" i="27"/>
  <c r="C1960" i="27"/>
  <c r="C176" i="27"/>
  <c r="C2000" i="27"/>
  <c r="C197" i="27"/>
  <c r="C165" i="27"/>
  <c r="C756" i="27"/>
  <c r="C2566" i="27"/>
  <c r="C3009" i="27"/>
  <c r="C1166" i="27"/>
  <c r="C1969" i="27"/>
  <c r="C1168" i="27"/>
  <c r="C2574" i="27"/>
  <c r="C1175" i="27"/>
  <c r="C2560" i="27"/>
  <c r="C1174" i="27"/>
  <c r="C2994" i="27"/>
  <c r="C742" i="27"/>
  <c r="C1999" i="27"/>
  <c r="C1522" i="27"/>
  <c r="C1165" i="27"/>
  <c r="C3032" i="27"/>
  <c r="C187" i="27"/>
  <c r="C1998" i="27"/>
  <c r="C2559" i="27"/>
  <c r="C164" i="27"/>
  <c r="C1959" i="27"/>
  <c r="C750" i="27"/>
  <c r="C175" i="27"/>
  <c r="C163" i="27"/>
  <c r="C3804" i="27"/>
  <c r="C749" i="27"/>
  <c r="C741" i="27"/>
  <c r="C181" i="27"/>
  <c r="C2558" i="27"/>
  <c r="C3803" i="27"/>
  <c r="C162" i="27"/>
  <c r="C740" i="27"/>
  <c r="C186" i="27"/>
  <c r="C3826" i="27"/>
  <c r="C3802" i="27"/>
  <c r="C174" i="27"/>
  <c r="C196" i="27"/>
  <c r="C3025" i="27"/>
  <c r="C161" i="27"/>
  <c r="C3001" i="27"/>
  <c r="C1958" i="27"/>
  <c r="C2573" i="27"/>
  <c r="C3031" i="27"/>
  <c r="C3016" i="27"/>
  <c r="C1521" i="27"/>
  <c r="C748" i="27"/>
  <c r="C755" i="27"/>
  <c r="C2993" i="27"/>
  <c r="C1957" i="27"/>
  <c r="C1965" i="27"/>
  <c r="C1533" i="27"/>
  <c r="C154" i="27"/>
  <c r="C3833" i="27"/>
  <c r="C747" i="27"/>
  <c r="C1532" i="27"/>
  <c r="C195" i="27"/>
  <c r="C2565" i="27"/>
  <c r="C1964" i="27"/>
  <c r="C3015" i="27"/>
  <c r="C194" i="27"/>
  <c r="C3024" i="27"/>
  <c r="C1531" i="27"/>
  <c r="C3825" i="27"/>
  <c r="C3832" i="27"/>
  <c r="C3801" i="27"/>
  <c r="C1979" i="27"/>
  <c r="C193" i="27"/>
  <c r="C3813" i="27"/>
  <c r="C153" i="27"/>
  <c r="C192" i="27"/>
  <c r="C1997" i="27"/>
  <c r="C160" i="27"/>
  <c r="C1530" i="27"/>
  <c r="C1171" i="27"/>
  <c r="C1996" i="27"/>
  <c r="C1978" i="27"/>
  <c r="C159" i="27"/>
  <c r="C1963" i="27"/>
  <c r="C1520" i="27"/>
  <c r="C185" i="27"/>
  <c r="C3831" i="27"/>
  <c r="C152" i="27"/>
  <c r="C158" i="27"/>
  <c r="C3800" i="27"/>
  <c r="C1972" i="27"/>
  <c r="C151" i="27"/>
  <c r="C1987" i="27"/>
  <c r="C2549" i="27"/>
  <c r="C1955" i="27"/>
  <c r="C136" i="27"/>
  <c r="C2945" i="27"/>
  <c r="C3774" i="27"/>
  <c r="C2536" i="27"/>
  <c r="C3798" i="27"/>
  <c r="C2991" i="27"/>
  <c r="C731" i="27"/>
  <c r="C3773" i="27"/>
  <c r="C2535" i="27"/>
  <c r="C149" i="27"/>
  <c r="C1954" i="27"/>
  <c r="C2979" i="27"/>
  <c r="C1139" i="27"/>
  <c r="C1927" i="27"/>
  <c r="C3758" i="27"/>
  <c r="C1919" i="27"/>
  <c r="C1885" i="27"/>
  <c r="C1149" i="27"/>
  <c r="C3757" i="27"/>
  <c r="C2969" i="27"/>
  <c r="C1508" i="27"/>
  <c r="C1910" i="27"/>
  <c r="C1926" i="27"/>
  <c r="C3789" i="27"/>
  <c r="C1945" i="27"/>
  <c r="C2944" i="27"/>
  <c r="C2943" i="27"/>
  <c r="C2942" i="27"/>
  <c r="C1918" i="27"/>
  <c r="C712" i="27"/>
  <c r="C1953" i="27"/>
  <c r="C1507" i="27"/>
  <c r="C2923" i="27"/>
  <c r="C1518" i="27"/>
  <c r="C1128" i="27"/>
  <c r="C2548" i="27"/>
  <c r="C1127" i="27"/>
  <c r="C2547" i="27"/>
  <c r="C3781" i="27"/>
  <c r="C1506" i="27"/>
  <c r="C3756" i="27"/>
  <c r="C2955" i="27"/>
  <c r="C148" i="27"/>
  <c r="C147" i="27"/>
  <c r="C738" i="27"/>
  <c r="C2931" i="27"/>
  <c r="C146" i="27"/>
  <c r="C1952" i="27"/>
  <c r="C116" i="27"/>
  <c r="C135" i="27"/>
  <c r="C1944" i="27"/>
  <c r="C1505" i="27"/>
  <c r="C3780" i="27"/>
  <c r="C2556" i="27"/>
  <c r="C1517" i="27"/>
  <c r="C2954" i="27"/>
  <c r="C3797" i="27"/>
  <c r="C2546" i="27"/>
  <c r="C1943" i="27"/>
  <c r="C145" i="27"/>
  <c r="C99" i="27"/>
  <c r="C2922" i="27"/>
  <c r="C1126" i="27"/>
  <c r="C125" i="27"/>
  <c r="C711" i="27"/>
  <c r="C2990" i="27"/>
  <c r="C1516" i="27"/>
  <c r="C1163" i="27"/>
  <c r="C1162" i="27"/>
  <c r="C1942" i="27"/>
  <c r="C98" i="27"/>
  <c r="C2941" i="27"/>
  <c r="C3779" i="27"/>
  <c r="C1909" i="27"/>
  <c r="C2989" i="27"/>
  <c r="C2978" i="27"/>
  <c r="C115" i="27"/>
  <c r="C1515" i="27"/>
  <c r="C1138" i="27"/>
  <c r="C1951" i="27"/>
  <c r="C3772" i="27"/>
  <c r="C1893" i="27"/>
  <c r="C3771" i="27"/>
  <c r="C134" i="27"/>
  <c r="C97" i="27"/>
  <c r="C3770" i="27"/>
  <c r="C3778" i="27"/>
  <c r="C3788" i="27"/>
  <c r="C1941" i="27"/>
  <c r="C96" i="27"/>
  <c r="C1917" i="27"/>
  <c r="C3796" i="27"/>
  <c r="C1908" i="27"/>
  <c r="C2977" i="27"/>
  <c r="C2545" i="27"/>
  <c r="C1892" i="27"/>
  <c r="C2555" i="27"/>
  <c r="C108" i="27"/>
  <c r="C2921" i="27"/>
  <c r="C2968" i="27"/>
  <c r="C3755" i="27"/>
  <c r="C1504" i="27"/>
  <c r="C1916" i="27"/>
  <c r="C1514" i="27"/>
  <c r="C3787" i="27"/>
  <c r="C133" i="27"/>
  <c r="C2976" i="27"/>
  <c r="C2988" i="27"/>
  <c r="C719" i="27"/>
  <c r="C710" i="27"/>
  <c r="C114" i="27"/>
  <c r="C718" i="27"/>
  <c r="C1907" i="27"/>
  <c r="C1940" i="27"/>
  <c r="C107" i="27"/>
  <c r="C717" i="27"/>
  <c r="C2554" i="27"/>
  <c r="C1939" i="27"/>
  <c r="C106" i="27"/>
  <c r="C1513" i="27"/>
  <c r="C1884" i="27"/>
  <c r="C1161" i="27"/>
  <c r="C105" i="27"/>
  <c r="C2544" i="27"/>
  <c r="C1503" i="27"/>
  <c r="C2553" i="27"/>
  <c r="C2940" i="27"/>
  <c r="C1137" i="27"/>
  <c r="C2987" i="27"/>
  <c r="C1925" i="27"/>
  <c r="C2543" i="27"/>
  <c r="C2967" i="27"/>
  <c r="C737" i="27"/>
  <c r="C2939" i="27"/>
  <c r="C3786" i="27"/>
  <c r="C1148" i="27"/>
  <c r="C132" i="27"/>
  <c r="C2930" i="27"/>
  <c r="C1924" i="27"/>
  <c r="C124" i="27"/>
  <c r="C1938" i="27"/>
  <c r="C730" i="27"/>
  <c r="C95" i="27"/>
  <c r="C1136" i="27"/>
  <c r="C104" i="27"/>
  <c r="C1135" i="27"/>
  <c r="C729" i="27"/>
  <c r="C2986" i="27"/>
  <c r="C144" i="27"/>
  <c r="C3754" i="27"/>
  <c r="C1512" i="27"/>
  <c r="C2912" i="27"/>
  <c r="C113" i="27"/>
  <c r="C3795" i="27"/>
  <c r="C131" i="27"/>
  <c r="C94" i="27"/>
  <c r="C1937" i="27"/>
  <c r="C93" i="27"/>
  <c r="C3753" i="27"/>
  <c r="C1891" i="27"/>
  <c r="C92" i="27"/>
  <c r="C1160" i="27"/>
  <c r="C2953" i="27"/>
  <c r="C1502" i="27"/>
  <c r="C143" i="27"/>
  <c r="C3777" i="27"/>
  <c r="C2938" i="27"/>
  <c r="C3769" i="27"/>
  <c r="C3785" i="27"/>
  <c r="C2952" i="27"/>
  <c r="C1936" i="27"/>
  <c r="C2552" i="27"/>
  <c r="C2966" i="27"/>
  <c r="C2985" i="27"/>
  <c r="C2920" i="27"/>
  <c r="C1890" i="27"/>
  <c r="C2975" i="27"/>
  <c r="C1159" i="27"/>
  <c r="C1883" i="27"/>
  <c r="C1501" i="27"/>
  <c r="C1125" i="27"/>
  <c r="C3752" i="27"/>
  <c r="C2542" i="27"/>
  <c r="C1935" i="27"/>
  <c r="C3794" i="27"/>
  <c r="C1882" i="27"/>
  <c r="C2911" i="27"/>
  <c r="C1147" i="27"/>
  <c r="C1134" i="27"/>
  <c r="C736" i="27"/>
  <c r="C2965" i="27"/>
  <c r="C2919" i="27"/>
  <c r="C2951" i="27"/>
  <c r="C709" i="27"/>
  <c r="C123" i="27"/>
  <c r="C708" i="27"/>
  <c r="C1906" i="27"/>
  <c r="C2910" i="27"/>
  <c r="C707" i="27"/>
  <c r="C1494" i="27"/>
  <c r="C2541" i="27"/>
  <c r="C1950" i="27"/>
  <c r="C142" i="27"/>
  <c r="C2909" i="27"/>
  <c r="C3751" i="27"/>
  <c r="C1923" i="27"/>
  <c r="C728" i="27"/>
  <c r="C727" i="27"/>
  <c r="C2534" i="27"/>
  <c r="C1889" i="27"/>
  <c r="C706" i="27"/>
  <c r="C2918" i="27"/>
  <c r="C1511" i="27"/>
  <c r="C141" i="27"/>
  <c r="C2937" i="27"/>
  <c r="C2540" i="27"/>
  <c r="C1934" i="27"/>
  <c r="C2984" i="27"/>
  <c r="C1158" i="27"/>
  <c r="C130" i="27"/>
  <c r="C3750" i="27"/>
  <c r="C2964" i="27"/>
  <c r="C2936" i="27"/>
  <c r="C1881" i="27"/>
  <c r="C2533" i="27"/>
  <c r="C1915" i="27"/>
  <c r="C2974" i="27"/>
  <c r="C1157" i="27"/>
  <c r="C1905" i="27"/>
  <c r="C735" i="27"/>
  <c r="C726" i="27"/>
  <c r="C91" i="27"/>
  <c r="C1133" i="27"/>
  <c r="C2935" i="27"/>
  <c r="C1904" i="27"/>
  <c r="C2551" i="27"/>
  <c r="C725" i="27"/>
  <c r="C90" i="27"/>
  <c r="C1933" i="27"/>
  <c r="C140" i="27"/>
  <c r="C2983" i="27"/>
  <c r="C1880" i="27"/>
  <c r="C3768" i="27"/>
  <c r="C2532" i="27"/>
  <c r="C3784" i="27"/>
  <c r="C1146" i="27"/>
  <c r="C2963" i="27"/>
  <c r="C1903" i="27"/>
  <c r="C705" i="27"/>
  <c r="C724" i="27"/>
  <c r="C2950" i="27"/>
  <c r="C2973" i="27"/>
  <c r="C3767" i="27"/>
  <c r="C1949" i="27"/>
  <c r="C2949" i="27"/>
  <c r="C103" i="27"/>
  <c r="C3766" i="27"/>
  <c r="C2917" i="27"/>
  <c r="C2962" i="27"/>
  <c r="C1879" i="27"/>
  <c r="C102" i="27"/>
  <c r="C2531" i="27"/>
  <c r="C1922" i="27"/>
  <c r="C2929" i="27"/>
  <c r="C2916" i="27"/>
  <c r="C1902" i="27"/>
  <c r="C139" i="27"/>
  <c r="C723" i="27"/>
  <c r="C704" i="27"/>
  <c r="C1510" i="27"/>
  <c r="C1932" i="27"/>
  <c r="C2915" i="27"/>
  <c r="C722" i="27"/>
  <c r="C2982" i="27"/>
  <c r="C3783" i="27"/>
  <c r="C734" i="27"/>
  <c r="C129" i="27"/>
  <c r="C3765" i="27"/>
  <c r="C89" i="27"/>
  <c r="C1878" i="27"/>
  <c r="C3764" i="27"/>
  <c r="C1124" i="27"/>
  <c r="C128" i="27"/>
  <c r="C112" i="27"/>
  <c r="C2539" i="27"/>
  <c r="C1156" i="27"/>
  <c r="C1132" i="27"/>
  <c r="C1493" i="27"/>
  <c r="C1888" i="27"/>
  <c r="C1901" i="27"/>
  <c r="C1900" i="27"/>
  <c r="C1492" i="27"/>
  <c r="C88" i="27"/>
  <c r="C1155" i="27"/>
  <c r="C2961" i="27"/>
  <c r="C1948" i="27"/>
  <c r="C1931" i="27"/>
  <c r="C2928" i="27"/>
  <c r="C1154" i="27"/>
  <c r="C1877" i="27"/>
  <c r="C2908" i="27"/>
  <c r="C111" i="27"/>
  <c r="C1145" i="27"/>
  <c r="C2538" i="27"/>
  <c r="C721" i="27"/>
  <c r="C1914" i="27"/>
  <c r="C138" i="27"/>
  <c r="C2530" i="27"/>
  <c r="C1123" i="27"/>
  <c r="C3793" i="27"/>
  <c r="C3763" i="27"/>
  <c r="C2960" i="27"/>
  <c r="C2914" i="27"/>
  <c r="C1899" i="27"/>
  <c r="C703" i="27"/>
  <c r="C1500" i="27"/>
  <c r="C1898" i="27"/>
  <c r="C1897" i="27"/>
  <c r="C87" i="27"/>
  <c r="C2948" i="27"/>
  <c r="C2934" i="27"/>
  <c r="C122" i="27"/>
  <c r="C1876" i="27"/>
  <c r="C1913" i="27"/>
  <c r="C86" i="27"/>
  <c r="C101" i="27"/>
  <c r="C1499" i="27"/>
  <c r="C1144" i="27"/>
  <c r="C1122" i="27"/>
  <c r="C720" i="27"/>
  <c r="C127" i="27"/>
  <c r="C2947" i="27"/>
  <c r="C1498" i="27"/>
  <c r="C2972" i="27"/>
  <c r="C1143" i="27"/>
  <c r="C2959" i="27"/>
  <c r="C2927" i="27"/>
  <c r="C1887" i="27"/>
  <c r="C1947" i="27"/>
  <c r="C85" i="27"/>
  <c r="C1912" i="27"/>
  <c r="C126" i="27"/>
  <c r="C1886" i="27"/>
  <c r="C3776" i="27"/>
  <c r="C3749" i="27"/>
  <c r="C121" i="27"/>
  <c r="C716" i="27"/>
  <c r="C1875" i="27"/>
  <c r="C110" i="27"/>
  <c r="C3775" i="27"/>
  <c r="C1921" i="27"/>
  <c r="C1920" i="27"/>
  <c r="C1497" i="27"/>
  <c r="C3792" i="27"/>
  <c r="C3762" i="27"/>
  <c r="C3761" i="27"/>
  <c r="C2958" i="27"/>
  <c r="C2946" i="27"/>
  <c r="C3760" i="27"/>
  <c r="C1496" i="27"/>
  <c r="C2926" i="27"/>
  <c r="C3791" i="27"/>
  <c r="C1131" i="27"/>
  <c r="C1930" i="27"/>
  <c r="C1130" i="27"/>
  <c r="C3759" i="27"/>
  <c r="C2537" i="27"/>
  <c r="C702" i="27"/>
  <c r="C1911" i="27"/>
  <c r="C715" i="27"/>
  <c r="C3748" i="27"/>
  <c r="C2529" i="27"/>
  <c r="C733" i="27"/>
  <c r="C3782" i="27"/>
  <c r="C2957" i="27"/>
  <c r="C2981" i="27"/>
  <c r="C714" i="27"/>
  <c r="C120" i="27"/>
  <c r="C713" i="27"/>
  <c r="C1929" i="27"/>
  <c r="C119" i="27"/>
  <c r="C701" i="27"/>
  <c r="C1896" i="27"/>
  <c r="C1142" i="27"/>
  <c r="C2933" i="27"/>
  <c r="C2913" i="27"/>
  <c r="C1895" i="27"/>
  <c r="C1153" i="27"/>
  <c r="C2971" i="27"/>
  <c r="C118" i="27"/>
  <c r="C700" i="27"/>
  <c r="C2925" i="27"/>
  <c r="C1141" i="27"/>
  <c r="C2924" i="27"/>
  <c r="C109" i="27"/>
  <c r="C3790" i="27"/>
  <c r="C1946" i="27"/>
  <c r="C1152" i="27"/>
  <c r="C2956" i="27"/>
  <c r="C1151" i="27"/>
  <c r="C2907" i="27"/>
  <c r="C2550" i="27"/>
  <c r="C1129" i="27"/>
  <c r="C100" i="27"/>
  <c r="C1495" i="27"/>
  <c r="C2970" i="27"/>
  <c r="C699" i="27"/>
  <c r="C2932" i="27"/>
  <c r="C3747" i="27"/>
  <c r="C1140" i="27"/>
  <c r="C732" i="27"/>
  <c r="C117" i="27"/>
  <c r="C2980" i="27"/>
  <c r="C1894" i="27"/>
  <c r="C137" i="27"/>
  <c r="C1150" i="27"/>
  <c r="C1509" i="27"/>
  <c r="C1928" i="27"/>
  <c r="C2522" i="27"/>
  <c r="C2870" i="27"/>
  <c r="C3739" i="27"/>
  <c r="C692" i="27"/>
  <c r="C697" i="27"/>
  <c r="C1112" i="27"/>
  <c r="C2519" i="27"/>
  <c r="C2518" i="27"/>
  <c r="C2521" i="27"/>
  <c r="C1120" i="27"/>
  <c r="C1482" i="27"/>
  <c r="C2878" i="27"/>
  <c r="C1486" i="27"/>
  <c r="C1851" i="27"/>
  <c r="C68" i="27"/>
  <c r="C1481" i="27"/>
  <c r="C1869" i="27"/>
  <c r="C2877" i="27"/>
  <c r="C3727" i="27"/>
  <c r="C1480" i="27"/>
  <c r="C80" i="27"/>
  <c r="C73" i="27"/>
  <c r="C2891" i="27"/>
  <c r="C1490" i="27"/>
  <c r="C2884" i="27"/>
  <c r="C72" i="27"/>
  <c r="C1856" i="27"/>
  <c r="C79" i="27"/>
  <c r="C1111" i="27"/>
  <c r="C2890" i="27"/>
  <c r="C1864" i="27"/>
  <c r="C2527" i="27"/>
  <c r="C2520" i="27"/>
  <c r="C64" i="27"/>
  <c r="C3732" i="27"/>
  <c r="C691" i="27"/>
  <c r="C1863" i="27"/>
  <c r="C1862" i="27"/>
  <c r="C1479" i="27"/>
  <c r="C690" i="27"/>
  <c r="C689" i="27"/>
  <c r="C2889" i="27"/>
  <c r="C2517" i="27"/>
  <c r="C55" i="27"/>
  <c r="C3731" i="27"/>
  <c r="C63" i="27"/>
  <c r="C1119" i="27"/>
  <c r="C1855" i="27"/>
  <c r="C3744" i="27"/>
  <c r="C1873" i="27"/>
  <c r="C1850" i="27"/>
  <c r="C2888" i="27"/>
  <c r="C1485" i="27"/>
  <c r="C67" i="27"/>
  <c r="C685" i="27"/>
  <c r="C1118" i="27"/>
  <c r="C1867" i="27"/>
  <c r="C2902" i="27"/>
  <c r="C83" i="27"/>
  <c r="C3730" i="27"/>
  <c r="C2901" i="27"/>
  <c r="C2894" i="27"/>
  <c r="C1849" i="27"/>
  <c r="C1866" i="27"/>
  <c r="C62" i="27"/>
  <c r="C688" i="27"/>
  <c r="C1865" i="27"/>
  <c r="C1861" i="27"/>
  <c r="C61" i="27"/>
  <c r="C1478" i="27"/>
  <c r="C60" i="27"/>
  <c r="C1860" i="27"/>
  <c r="C59" i="27"/>
  <c r="C2526" i="27"/>
  <c r="C1477" i="27"/>
  <c r="C3738" i="27"/>
  <c r="C684" i="27"/>
  <c r="C78" i="27"/>
  <c r="C1115" i="27"/>
  <c r="C2893" i="27"/>
  <c r="C3726" i="27"/>
  <c r="C58" i="27"/>
  <c r="C77" i="27"/>
  <c r="C3729" i="27"/>
  <c r="C2887" i="27"/>
  <c r="C3725" i="27"/>
  <c r="C76" i="27"/>
  <c r="C2886" i="27"/>
  <c r="C1484" i="27"/>
  <c r="C1859" i="27"/>
  <c r="C1858" i="27"/>
  <c r="C1489" i="27"/>
  <c r="C2883" i="27"/>
  <c r="C1110" i="27"/>
  <c r="C3737" i="27"/>
  <c r="C1853" i="27"/>
  <c r="C3736" i="27"/>
  <c r="C54" i="27"/>
  <c r="C1113" i="27"/>
  <c r="C1872" i="27"/>
  <c r="C2525" i="27"/>
  <c r="C2882" i="27"/>
  <c r="C1848" i="27"/>
  <c r="C2873" i="27"/>
  <c r="C75" i="27"/>
  <c r="C2900" i="27"/>
  <c r="C1868" i="27"/>
  <c r="C1488" i="27"/>
  <c r="C1476" i="27"/>
  <c r="C2899" i="27"/>
  <c r="C681" i="27"/>
  <c r="C82" i="27"/>
  <c r="C3743" i="27"/>
  <c r="C1109" i="27"/>
  <c r="C696" i="27"/>
  <c r="C53" i="27"/>
  <c r="C71" i="27"/>
  <c r="C3728" i="27"/>
  <c r="C70" i="27"/>
  <c r="C3735" i="27"/>
  <c r="C2898" i="27"/>
  <c r="C1108" i="27"/>
  <c r="C1107" i="27"/>
  <c r="C2881" i="27"/>
  <c r="C3724" i="27"/>
  <c r="C2905" i="27"/>
  <c r="C1854" i="27"/>
  <c r="C680" i="27"/>
  <c r="C687" i="27"/>
  <c r="C1857" i="27"/>
  <c r="C2897" i="27"/>
  <c r="C1117" i="27"/>
  <c r="C2872" i="27"/>
  <c r="C3734" i="27"/>
  <c r="C3742" i="27"/>
  <c r="C695" i="27"/>
  <c r="C2524" i="27"/>
  <c r="C66" i="27"/>
  <c r="C2516" i="27"/>
  <c r="C3733" i="27"/>
  <c r="C1852" i="27"/>
  <c r="C52" i="27"/>
  <c r="C81" i="27"/>
  <c r="C1487" i="27"/>
  <c r="C3745" i="27"/>
  <c r="C2876" i="27"/>
  <c r="C683" i="27"/>
  <c r="C2896" i="27"/>
  <c r="C1483" i="27"/>
  <c r="C1475" i="27"/>
  <c r="C65" i="27"/>
  <c r="C3741" i="27"/>
  <c r="C1871" i="27"/>
  <c r="C74" i="27"/>
  <c r="C57" i="27"/>
  <c r="C2880" i="27"/>
  <c r="C1106" i="27"/>
  <c r="C686" i="27"/>
  <c r="C51" i="27"/>
  <c r="C2892" i="27"/>
  <c r="C2871" i="27"/>
  <c r="C1870" i="27"/>
  <c r="C2875" i="27"/>
  <c r="C1116" i="27"/>
  <c r="C69" i="27"/>
  <c r="C50" i="27"/>
  <c r="C56" i="27"/>
  <c r="C694" i="27"/>
  <c r="C693" i="27"/>
  <c r="C682" i="27"/>
  <c r="C3740" i="27"/>
  <c r="C2523" i="27"/>
  <c r="C2515" i="27"/>
  <c r="C2895" i="27"/>
  <c r="C2904" i="27"/>
  <c r="C1114" i="27"/>
  <c r="C2874" i="27"/>
  <c r="C2903" i="27"/>
  <c r="C2879" i="27"/>
  <c r="C2885" i="27"/>
  <c r="C48" i="27"/>
  <c r="C36" i="27"/>
  <c r="C2860" i="27"/>
  <c r="C1827" i="27"/>
  <c r="C1465" i="27"/>
  <c r="C1809" i="27"/>
  <c r="C2859" i="27"/>
  <c r="C23" i="27"/>
  <c r="C1799" i="27"/>
  <c r="C1846" i="27"/>
  <c r="C2831" i="27"/>
  <c r="C2513" i="27"/>
  <c r="C1822" i="27"/>
  <c r="C2836" i="27"/>
  <c r="C2830" i="27"/>
  <c r="C1845" i="27"/>
  <c r="C2835" i="27"/>
  <c r="C35" i="27"/>
  <c r="C2847" i="27"/>
  <c r="C1104" i="27"/>
  <c r="C2858" i="27"/>
  <c r="C47" i="27"/>
  <c r="C2834" i="27"/>
  <c r="C678" i="27"/>
  <c r="C3708" i="27"/>
  <c r="C2512" i="27"/>
  <c r="C2821" i="27"/>
  <c r="C1468" i="27"/>
  <c r="C2511" i="27"/>
  <c r="C670" i="27"/>
  <c r="C1813" i="27"/>
  <c r="C2853" i="27"/>
  <c r="C1103" i="27"/>
  <c r="C1102" i="27"/>
  <c r="C1101" i="27"/>
  <c r="C3722" i="27"/>
  <c r="C2495" i="27"/>
  <c r="C1812" i="27"/>
  <c r="C1844" i="27"/>
  <c r="C674" i="27"/>
  <c r="C2846" i="27"/>
  <c r="C2857" i="27"/>
  <c r="C1088" i="27"/>
  <c r="C46" i="27"/>
  <c r="C45" i="27"/>
  <c r="C2856" i="27"/>
  <c r="C1826" i="27"/>
  <c r="C22" i="27"/>
  <c r="C669" i="27"/>
  <c r="C3688" i="27"/>
  <c r="C3721" i="27"/>
  <c r="C18" i="27"/>
  <c r="C2820" i="27"/>
  <c r="C1808" i="27"/>
  <c r="C1100" i="27"/>
  <c r="C1821" i="27"/>
  <c r="C2845" i="27"/>
  <c r="C3696" i="27"/>
  <c r="C1825" i="27"/>
  <c r="C668" i="27"/>
  <c r="C2510" i="27"/>
  <c r="C2868" i="27"/>
  <c r="C1831" i="27"/>
  <c r="C2494" i="27"/>
  <c r="C1798" i="27"/>
  <c r="C1464" i="27"/>
  <c r="C1843" i="27"/>
  <c r="C2829" i="27"/>
  <c r="C1463" i="27"/>
  <c r="C1084" i="27"/>
  <c r="C2509" i="27"/>
  <c r="C3704" i="27"/>
  <c r="C2819" i="27"/>
  <c r="C1094" i="27"/>
  <c r="C2815" i="27"/>
  <c r="C1083" i="27"/>
  <c r="C1093" i="27"/>
  <c r="C2500" i="27"/>
  <c r="C667" i="27"/>
  <c r="C1462" i="27"/>
  <c r="C2867" i="27"/>
  <c r="C673" i="27"/>
  <c r="C1807" i="27"/>
  <c r="C2493" i="27"/>
  <c r="C1806" i="27"/>
  <c r="C3720" i="27"/>
  <c r="C3695" i="27"/>
  <c r="C1805" i="27"/>
  <c r="C2844" i="27"/>
  <c r="C44" i="27"/>
  <c r="C17" i="27"/>
  <c r="C1473" i="27"/>
  <c r="C1820" i="27"/>
  <c r="C2843" i="27"/>
  <c r="C3694" i="27"/>
  <c r="C3687" i="27"/>
  <c r="C1082" i="27"/>
  <c r="C3693" i="27"/>
  <c r="C2818" i="27"/>
  <c r="C3692" i="27"/>
  <c r="C2499" i="27"/>
  <c r="C677" i="27"/>
  <c r="C672" i="27"/>
  <c r="C11" i="27"/>
  <c r="C3686" i="27"/>
  <c r="C3707" i="27"/>
  <c r="C2508" i="27"/>
  <c r="C3703" i="27"/>
  <c r="C1081" i="27"/>
  <c r="C1797" i="27"/>
  <c r="C2498" i="27"/>
  <c r="C2852" i="27"/>
  <c r="C3702" i="27"/>
  <c r="C661" i="27"/>
  <c r="C31" i="27"/>
  <c r="C2828" i="27"/>
  <c r="C1842" i="27"/>
  <c r="C3719" i="27"/>
  <c r="C1841" i="27"/>
  <c r="C3701" i="27"/>
  <c r="C10" i="27"/>
  <c r="C1796" i="27"/>
  <c r="C1795" i="27"/>
  <c r="C1819" i="27"/>
  <c r="C2855" i="27"/>
  <c r="C3685" i="27"/>
  <c r="C660" i="27"/>
  <c r="C1840" i="27"/>
  <c r="C1794" i="27"/>
  <c r="C1087" i="27"/>
  <c r="C3684" i="27"/>
  <c r="C1086" i="27"/>
  <c r="C666" i="27"/>
  <c r="C1092" i="27"/>
  <c r="C3706" i="27"/>
  <c r="C1099" i="27"/>
  <c r="C3718" i="27"/>
  <c r="C2814" i="27"/>
  <c r="C2497" i="27"/>
  <c r="C1830" i="27"/>
  <c r="C30" i="27"/>
  <c r="C1098" i="27"/>
  <c r="C1818" i="27"/>
  <c r="C2813" i="27"/>
  <c r="C2507" i="27"/>
  <c r="C1817" i="27"/>
  <c r="C1816" i="27"/>
  <c r="C2827" i="27"/>
  <c r="C1467" i="27"/>
  <c r="C3691" i="27"/>
  <c r="C3705" i="27"/>
  <c r="C1839" i="27"/>
  <c r="C2492" i="27"/>
  <c r="C43" i="27"/>
  <c r="C9" i="27"/>
  <c r="C665" i="27"/>
  <c r="C1804" i="27"/>
  <c r="C16" i="27"/>
  <c r="C1461" i="27"/>
  <c r="C1803" i="27"/>
  <c r="C2866" i="27"/>
  <c r="C2826" i="27"/>
  <c r="C1080" i="27"/>
  <c r="C3717" i="27"/>
  <c r="C2506" i="27"/>
  <c r="C29" i="27"/>
  <c r="C3716" i="27"/>
  <c r="C1829" i="27"/>
  <c r="C2865" i="27"/>
  <c r="C1091" i="27"/>
  <c r="C3690" i="27"/>
  <c r="C1472" i="27"/>
  <c r="C3700" i="27"/>
  <c r="C1824" i="27"/>
  <c r="C2491" i="27"/>
  <c r="C2505" i="27"/>
  <c r="C2490" i="27"/>
  <c r="C28" i="27"/>
  <c r="C1466" i="27"/>
  <c r="C21" i="27"/>
  <c r="C1823" i="27"/>
  <c r="C1838" i="27"/>
  <c r="C2504" i="27"/>
  <c r="C3715" i="27"/>
  <c r="C2489" i="27"/>
  <c r="C34" i="27"/>
  <c r="C2488" i="27"/>
  <c r="C2812" i="27"/>
  <c r="C20" i="27"/>
  <c r="C42" i="27"/>
  <c r="C1837" i="27"/>
  <c r="C8" i="27"/>
  <c r="C41" i="27"/>
  <c r="C664" i="27"/>
  <c r="C1090" i="27"/>
  <c r="C2503" i="27"/>
  <c r="C671" i="27"/>
  <c r="C7" i="27"/>
  <c r="C40" i="27"/>
  <c r="C3714" i="27"/>
  <c r="C27" i="27"/>
  <c r="C2833" i="27"/>
  <c r="C1836" i="27"/>
  <c r="C1079" i="27"/>
  <c r="C2851" i="27"/>
  <c r="C2864" i="27"/>
  <c r="C15" i="27"/>
  <c r="C3683" i="27"/>
  <c r="C1815" i="27"/>
  <c r="C663" i="27"/>
  <c r="C676" i="27"/>
  <c r="C2502" i="27"/>
  <c r="C2487" i="27"/>
  <c r="C3713" i="27"/>
  <c r="C1793" i="27"/>
  <c r="C2842" i="27"/>
  <c r="C2850" i="27"/>
  <c r="C33" i="27"/>
  <c r="C1078" i="27"/>
  <c r="C1835" i="27"/>
  <c r="C2501" i="27"/>
  <c r="C1828" i="27"/>
  <c r="C1792" i="27"/>
  <c r="C39" i="27"/>
  <c r="C2486" i="27"/>
  <c r="C26" i="27"/>
  <c r="C3682" i="27"/>
  <c r="C1460" i="27"/>
  <c r="C2841" i="27"/>
  <c r="C3712" i="27"/>
  <c r="C1471" i="27"/>
  <c r="C659" i="27"/>
  <c r="C658" i="27"/>
  <c r="C3699" i="27"/>
  <c r="C1077" i="27"/>
  <c r="C19" i="27"/>
  <c r="C6" i="27"/>
  <c r="C2496" i="27"/>
  <c r="C1802" i="27"/>
  <c r="C25" i="27"/>
  <c r="C1470" i="27"/>
  <c r="C5" i="27"/>
  <c r="C2811" i="27"/>
  <c r="C1834" i="27"/>
  <c r="C1801" i="27"/>
  <c r="C14" i="27"/>
  <c r="C2485" i="27"/>
  <c r="C1814" i="27"/>
  <c r="C2840" i="27"/>
  <c r="C24" i="27"/>
  <c r="C2854" i="27"/>
  <c r="C2817" i="27"/>
  <c r="C2839" i="27"/>
  <c r="C2484" i="27"/>
  <c r="C1097" i="27"/>
  <c r="C3711" i="27"/>
  <c r="C1469" i="27"/>
  <c r="C2483" i="27"/>
  <c r="C2838" i="27"/>
  <c r="C4" i="27"/>
  <c r="C1811" i="27"/>
  <c r="C1833" i="27"/>
  <c r="C662" i="27"/>
  <c r="C2482" i="27"/>
  <c r="C1096" i="27"/>
  <c r="C2849" i="27"/>
  <c r="C2848" i="27"/>
  <c r="C1791" i="27"/>
  <c r="C2863" i="27"/>
  <c r="C3710" i="27"/>
  <c r="C3" i="27"/>
  <c r="C13" i="27"/>
  <c r="C2825" i="27"/>
  <c r="C2816" i="27"/>
  <c r="C2824" i="27"/>
  <c r="C38" i="27"/>
  <c r="C1089" i="27"/>
  <c r="C1790" i="27"/>
  <c r="C2862" i="27"/>
  <c r="C12" i="27"/>
  <c r="C3709" i="27"/>
  <c r="C3698" i="27"/>
  <c r="C1800" i="27"/>
  <c r="C1789" i="27"/>
  <c r="C2861" i="27"/>
  <c r="C1076" i="27"/>
  <c r="C675" i="27"/>
  <c r="C1095" i="27"/>
  <c r="C2837" i="27"/>
  <c r="C3689" i="27"/>
  <c r="C32" i="27"/>
  <c r="C2832" i="27"/>
  <c r="C3697" i="27"/>
  <c r="C1810" i="27"/>
  <c r="C2823" i="27"/>
  <c r="C37" i="27"/>
  <c r="C1832" i="27"/>
  <c r="C1085" i="27"/>
  <c r="C2822" i="27"/>
  <c r="C2" i="27"/>
  <c r="I2462" i="27"/>
  <c r="J2462" i="27" s="1"/>
  <c r="H2462" i="27"/>
  <c r="G2462" i="27"/>
  <c r="I1034" i="27"/>
  <c r="J1034" i="27" s="1"/>
  <c r="H1034" i="27"/>
  <c r="G1034" i="27"/>
  <c r="I4163" i="27"/>
  <c r="J4163" i="27" s="1"/>
  <c r="H4163" i="27"/>
  <c r="G4163" i="27"/>
  <c r="I2400" i="27"/>
  <c r="J2400" i="27" s="1"/>
  <c r="H2400" i="27"/>
  <c r="G2400" i="27"/>
  <c r="I2447" i="27"/>
  <c r="J2447" i="27" s="1"/>
  <c r="H2447" i="27"/>
  <c r="G2447" i="27"/>
  <c r="I1411" i="27"/>
  <c r="J1411" i="27" s="1"/>
  <c r="H1411" i="27"/>
  <c r="G1411" i="27"/>
  <c r="I1056" i="27"/>
  <c r="J1056" i="27" s="1"/>
  <c r="H1056" i="27"/>
  <c r="G1056" i="27"/>
  <c r="I2776" i="27"/>
  <c r="J2776" i="27" s="1"/>
  <c r="H2776" i="27"/>
  <c r="G2776" i="27"/>
  <c r="I3603" i="27"/>
  <c r="J3603" i="27" s="1"/>
  <c r="H3603" i="27"/>
  <c r="G3603" i="27"/>
  <c r="I3679" i="27"/>
  <c r="J3679" i="27" s="1"/>
  <c r="H3679" i="27"/>
  <c r="G3679" i="27"/>
  <c r="I1448" i="27"/>
  <c r="J1448" i="27" s="1"/>
  <c r="H1448" i="27"/>
  <c r="G1448" i="27"/>
  <c r="I4208" i="27"/>
  <c r="J4208" i="27" s="1"/>
  <c r="H4208" i="27"/>
  <c r="G4208" i="27"/>
  <c r="I2435" i="27"/>
  <c r="J2435" i="27" s="1"/>
  <c r="H2435" i="27"/>
  <c r="G2435" i="27"/>
  <c r="I1055" i="27"/>
  <c r="J1055" i="27" s="1"/>
  <c r="H1055" i="27"/>
  <c r="G1055" i="27"/>
  <c r="I655" i="27"/>
  <c r="J655" i="27" s="1"/>
  <c r="H655" i="27"/>
  <c r="G655" i="27"/>
  <c r="I3638" i="27"/>
  <c r="J3638" i="27" s="1"/>
  <c r="H3638" i="27"/>
  <c r="G3638" i="27"/>
  <c r="I3594" i="27"/>
  <c r="J3594" i="27" s="1"/>
  <c r="H3594" i="27"/>
  <c r="G3594" i="27"/>
  <c r="I1410" i="27"/>
  <c r="J1410" i="27" s="1"/>
  <c r="H1410" i="27"/>
  <c r="G1410" i="27"/>
  <c r="I3637" i="27"/>
  <c r="J3637" i="27" s="1"/>
  <c r="H3637" i="27"/>
  <c r="G3637" i="27"/>
  <c r="I4193" i="27"/>
  <c r="J4193" i="27" s="1"/>
  <c r="H4193" i="27"/>
  <c r="G4193" i="27"/>
  <c r="I3622" i="27"/>
  <c r="J3622" i="27" s="1"/>
  <c r="H3622" i="27"/>
  <c r="G3622" i="27"/>
  <c r="I639" i="27"/>
  <c r="J639" i="27" s="1"/>
  <c r="H639" i="27"/>
  <c r="G639" i="27"/>
  <c r="I3602" i="27"/>
  <c r="J3602" i="27" s="1"/>
  <c r="H3602" i="27"/>
  <c r="G3602" i="27"/>
  <c r="I2775" i="27"/>
  <c r="J2775" i="27" s="1"/>
  <c r="H2775" i="27"/>
  <c r="G2775" i="27"/>
  <c r="I1016" i="27"/>
  <c r="J1016" i="27" s="1"/>
  <c r="H1016" i="27"/>
  <c r="G1016" i="27"/>
  <c r="I1434" i="27"/>
  <c r="J1434" i="27" s="1"/>
  <c r="H1434" i="27"/>
  <c r="G1434" i="27"/>
  <c r="I3593" i="27"/>
  <c r="J3593" i="27" s="1"/>
  <c r="H3593" i="27"/>
  <c r="G3593" i="27"/>
  <c r="I3652" i="27"/>
  <c r="J3652" i="27" s="1"/>
  <c r="H3652" i="27"/>
  <c r="G3652" i="27"/>
  <c r="I654" i="27"/>
  <c r="J654" i="27" s="1"/>
  <c r="H654" i="27"/>
  <c r="G654" i="27"/>
  <c r="I3678" i="27"/>
  <c r="J3678" i="27" s="1"/>
  <c r="H3678" i="27"/>
  <c r="G3678" i="27"/>
  <c r="I1033" i="27"/>
  <c r="J1033" i="27" s="1"/>
  <c r="H1033" i="27"/>
  <c r="G1033" i="27"/>
  <c r="I3636" i="27"/>
  <c r="J3636" i="27" s="1"/>
  <c r="H3636" i="27"/>
  <c r="G3636" i="27"/>
  <c r="I2808" i="27"/>
  <c r="J2808" i="27" s="1"/>
  <c r="H2808" i="27"/>
  <c r="G2808" i="27"/>
  <c r="I2434" i="27"/>
  <c r="J2434" i="27" s="1"/>
  <c r="H2434" i="27"/>
  <c r="G2434" i="27"/>
  <c r="I1409" i="27"/>
  <c r="J1409" i="27" s="1"/>
  <c r="H1409" i="27"/>
  <c r="G1409" i="27"/>
  <c r="I1447" i="27"/>
  <c r="J1447" i="27" s="1"/>
  <c r="H1447" i="27"/>
  <c r="G1447" i="27"/>
  <c r="I2479" i="27"/>
  <c r="J2479" i="27" s="1"/>
  <c r="H2479" i="27"/>
  <c r="G2479" i="27"/>
  <c r="I2461" i="27"/>
  <c r="J2461" i="27" s="1"/>
  <c r="H2461" i="27"/>
  <c r="G2461" i="27"/>
  <c r="I4192" i="27"/>
  <c r="J4192" i="27" s="1"/>
  <c r="H4192" i="27"/>
  <c r="G4192" i="27"/>
  <c r="I4191" i="27"/>
  <c r="J4191" i="27" s="1"/>
  <c r="H4191" i="27"/>
  <c r="G4191" i="27"/>
  <c r="I3660" i="27"/>
  <c r="J3660" i="27" s="1"/>
  <c r="H3660" i="27"/>
  <c r="G3660" i="27"/>
  <c r="I1433" i="27"/>
  <c r="J1433" i="27" s="1"/>
  <c r="H1433" i="27"/>
  <c r="G1433" i="27"/>
  <c r="I2421" i="27"/>
  <c r="J2421" i="27" s="1"/>
  <c r="H2421" i="27"/>
  <c r="G2421" i="27"/>
  <c r="I1054" i="27"/>
  <c r="J1054" i="27" s="1"/>
  <c r="H1054" i="27"/>
  <c r="G1054" i="27"/>
  <c r="I3677" i="27"/>
  <c r="J3677" i="27" s="1"/>
  <c r="H3677" i="27"/>
  <c r="G3677" i="27"/>
  <c r="I2774" i="27"/>
  <c r="J2774" i="27" s="1"/>
  <c r="H2774" i="27"/>
  <c r="G2774" i="27"/>
  <c r="I1786" i="27"/>
  <c r="J1786" i="27" s="1"/>
  <c r="H1786" i="27"/>
  <c r="G1786" i="27"/>
  <c r="I1770" i="27"/>
  <c r="J1770" i="27" s="1"/>
  <c r="H1770" i="27"/>
  <c r="G1770" i="27"/>
  <c r="I1432" i="27"/>
  <c r="J1432" i="27" s="1"/>
  <c r="H1432" i="27"/>
  <c r="G1432" i="27"/>
  <c r="I1769" i="27"/>
  <c r="J1769" i="27" s="1"/>
  <c r="H1769" i="27"/>
  <c r="G1769" i="27"/>
  <c r="I2773" i="27"/>
  <c r="J2773" i="27" s="1"/>
  <c r="H2773" i="27"/>
  <c r="G2773" i="27"/>
  <c r="I1408" i="27"/>
  <c r="J1408" i="27" s="1"/>
  <c r="H1408" i="27"/>
  <c r="G1408" i="27"/>
  <c r="I4162" i="27"/>
  <c r="J4162" i="27" s="1"/>
  <c r="H4162" i="27"/>
  <c r="G4162" i="27"/>
  <c r="I1053" i="27"/>
  <c r="J1053" i="27" s="1"/>
  <c r="H1053" i="27"/>
  <c r="G1053" i="27"/>
  <c r="I3659" i="27"/>
  <c r="J3659" i="27" s="1"/>
  <c r="H3659" i="27"/>
  <c r="G3659" i="27"/>
  <c r="I1785" i="27"/>
  <c r="J1785" i="27" s="1"/>
  <c r="H1785" i="27"/>
  <c r="G1785" i="27"/>
  <c r="I1015" i="27"/>
  <c r="J1015" i="27" s="1"/>
  <c r="H1015" i="27"/>
  <c r="G1015" i="27"/>
  <c r="I3651" i="27"/>
  <c r="J3651" i="27" s="1"/>
  <c r="H3651" i="27"/>
  <c r="G3651" i="27"/>
  <c r="I3613" i="27"/>
  <c r="J3613" i="27" s="1"/>
  <c r="H3613" i="27"/>
  <c r="G3613" i="27"/>
  <c r="I1784" i="27"/>
  <c r="J1784" i="27" s="1"/>
  <c r="H1784" i="27"/>
  <c r="G1784" i="27"/>
  <c r="I2399" i="27"/>
  <c r="J2399" i="27" s="1"/>
  <c r="H2399" i="27"/>
  <c r="G2399" i="27"/>
  <c r="I4161" i="27"/>
  <c r="J4161" i="27" s="1"/>
  <c r="H4161" i="27"/>
  <c r="G4161" i="27"/>
  <c r="I2460" i="27"/>
  <c r="J2460" i="27" s="1"/>
  <c r="H2460" i="27"/>
  <c r="G2460" i="27"/>
  <c r="I590" i="27"/>
  <c r="J590" i="27" s="1"/>
  <c r="H590" i="27"/>
  <c r="G590" i="27"/>
  <c r="I4160" i="27"/>
  <c r="J4160" i="27" s="1"/>
  <c r="H4160" i="27"/>
  <c r="G4160" i="27"/>
  <c r="I626" i="27"/>
  <c r="J626" i="27" s="1"/>
  <c r="H626" i="27"/>
  <c r="G626" i="27"/>
  <c r="I1457" i="27"/>
  <c r="J1457" i="27" s="1"/>
  <c r="H1457" i="27"/>
  <c r="G1457" i="27"/>
  <c r="I4207" i="27"/>
  <c r="J4207" i="27" s="1"/>
  <c r="H4207" i="27"/>
  <c r="G4207" i="27"/>
  <c r="I2433" i="27"/>
  <c r="J2433" i="27" s="1"/>
  <c r="H2433" i="27"/>
  <c r="G2433" i="27"/>
  <c r="I1783" i="27"/>
  <c r="J1783" i="27" s="1"/>
  <c r="H1783" i="27"/>
  <c r="G1783" i="27"/>
  <c r="I613" i="27"/>
  <c r="J613" i="27" s="1"/>
  <c r="H613" i="27"/>
  <c r="G613" i="27"/>
  <c r="I1431" i="27"/>
  <c r="J1431" i="27" s="1"/>
  <c r="H1431" i="27"/>
  <c r="G1431" i="27"/>
  <c r="I4206" i="27"/>
  <c r="J4206" i="27" s="1"/>
  <c r="H4206" i="27"/>
  <c r="G4206" i="27"/>
  <c r="I625" i="27"/>
  <c r="J625" i="27" s="1"/>
  <c r="H625" i="27"/>
  <c r="G625" i="27"/>
  <c r="I638" i="27"/>
  <c r="J638" i="27" s="1"/>
  <c r="H638" i="27"/>
  <c r="G638" i="27"/>
  <c r="I2420" i="27"/>
  <c r="J2420" i="27" s="1"/>
  <c r="H2420" i="27"/>
  <c r="G2420" i="27"/>
  <c r="I653" i="27"/>
  <c r="J653" i="27" s="1"/>
  <c r="H653" i="27"/>
  <c r="G653" i="27"/>
  <c r="I3635" i="27"/>
  <c r="J3635" i="27" s="1"/>
  <c r="H3635" i="27"/>
  <c r="G3635" i="27"/>
  <c r="I1430" i="27"/>
  <c r="J1430" i="27" s="1"/>
  <c r="H1430" i="27"/>
  <c r="G1430" i="27"/>
  <c r="I612" i="27"/>
  <c r="J612" i="27" s="1"/>
  <c r="H612" i="27"/>
  <c r="G612" i="27"/>
  <c r="I1429" i="27"/>
  <c r="J1429" i="27" s="1"/>
  <c r="H1429" i="27"/>
  <c r="G1429" i="27"/>
  <c r="I4190" i="27"/>
  <c r="J4190" i="27" s="1"/>
  <c r="H4190" i="27"/>
  <c r="G4190" i="27"/>
  <c r="I1032" i="27"/>
  <c r="J1032" i="27" s="1"/>
  <c r="H1032" i="27"/>
  <c r="G1032" i="27"/>
  <c r="I3612" i="27"/>
  <c r="J3612" i="27" s="1"/>
  <c r="H3612" i="27"/>
  <c r="G3612" i="27"/>
  <c r="I2792" i="27"/>
  <c r="J2792" i="27" s="1"/>
  <c r="H2792" i="27"/>
  <c r="G2792" i="27"/>
  <c r="I2432" i="27"/>
  <c r="J2432" i="27" s="1"/>
  <c r="H2432" i="27"/>
  <c r="G2432" i="27"/>
  <c r="I4223" i="27"/>
  <c r="J4223" i="27" s="1"/>
  <c r="H4223" i="27"/>
  <c r="G4223" i="27"/>
  <c r="I637" i="27"/>
  <c r="J637" i="27" s="1"/>
  <c r="H637" i="27"/>
  <c r="G637" i="27"/>
  <c r="I1758" i="27"/>
  <c r="J1758" i="27" s="1"/>
  <c r="H1758" i="27"/>
  <c r="G1758" i="27"/>
  <c r="I3650" i="27"/>
  <c r="J3650" i="27" s="1"/>
  <c r="H3650" i="27"/>
  <c r="G3650" i="27"/>
  <c r="I2431" i="27"/>
  <c r="J2431" i="27" s="1"/>
  <c r="H2431" i="27"/>
  <c r="G2431" i="27"/>
  <c r="I3621" i="27"/>
  <c r="J3621" i="27" s="1"/>
  <c r="H3621" i="27"/>
  <c r="G3621" i="27"/>
  <c r="I602" i="27"/>
  <c r="J602" i="27" s="1"/>
  <c r="H602" i="27"/>
  <c r="G602" i="27"/>
  <c r="I1428" i="27"/>
  <c r="J1428" i="27" s="1"/>
  <c r="H1428" i="27"/>
  <c r="G1428" i="27"/>
  <c r="I3634" i="27"/>
  <c r="J3634" i="27" s="1"/>
  <c r="H3634" i="27"/>
  <c r="G3634" i="27"/>
  <c r="I1031" i="27"/>
  <c r="J1031" i="27" s="1"/>
  <c r="H1031" i="27"/>
  <c r="G1031" i="27"/>
  <c r="I4205" i="27"/>
  <c r="J4205" i="27" s="1"/>
  <c r="H4205" i="27"/>
  <c r="G4205" i="27"/>
  <c r="I2419" i="27"/>
  <c r="J2419" i="27" s="1"/>
  <c r="H2419" i="27"/>
  <c r="G2419" i="27"/>
  <c r="I3620" i="27"/>
  <c r="J3620" i="27" s="1"/>
  <c r="H3620" i="27"/>
  <c r="G3620" i="27"/>
  <c r="I2418" i="27"/>
  <c r="J2418" i="27" s="1"/>
  <c r="H2418" i="27"/>
  <c r="G2418" i="27"/>
  <c r="I3658" i="27"/>
  <c r="J3658" i="27" s="1"/>
  <c r="H3658" i="27"/>
  <c r="G3658" i="27"/>
  <c r="I1782" i="27"/>
  <c r="J1782" i="27" s="1"/>
  <c r="H1782" i="27"/>
  <c r="G1782" i="27"/>
  <c r="I1014" i="27"/>
  <c r="J1014" i="27" s="1"/>
  <c r="H1014" i="27"/>
  <c r="G1014" i="27"/>
  <c r="I2772" i="27"/>
  <c r="J2772" i="27" s="1"/>
  <c r="H2772" i="27"/>
  <c r="G2772" i="27"/>
  <c r="I4159" i="27"/>
  <c r="J4159" i="27" s="1"/>
  <c r="H4159" i="27"/>
  <c r="G4159" i="27"/>
  <c r="I2807" i="27"/>
  <c r="J2807" i="27" s="1"/>
  <c r="H2807" i="27"/>
  <c r="G2807" i="27"/>
  <c r="I1781" i="27"/>
  <c r="J1781" i="27" s="1"/>
  <c r="H1781" i="27"/>
  <c r="G1781" i="27"/>
  <c r="I601" i="27"/>
  <c r="J601" i="27" s="1"/>
  <c r="H601" i="27"/>
  <c r="G601" i="27"/>
  <c r="I624" i="27"/>
  <c r="J624" i="27" s="1"/>
  <c r="H624" i="27"/>
  <c r="G624" i="27"/>
  <c r="I3649" i="27"/>
  <c r="J3649" i="27" s="1"/>
  <c r="H3649" i="27"/>
  <c r="G3649" i="27"/>
  <c r="I2459" i="27"/>
  <c r="J2459" i="27" s="1"/>
  <c r="H2459" i="27"/>
  <c r="G2459" i="27"/>
  <c r="I1073" i="27"/>
  <c r="J1073" i="27" s="1"/>
  <c r="H1073" i="27"/>
  <c r="G1073" i="27"/>
  <c r="I3592" i="27"/>
  <c r="J3592" i="27" s="1"/>
  <c r="H3592" i="27"/>
  <c r="G3592" i="27"/>
  <c r="I2417" i="27"/>
  <c r="J2417" i="27" s="1"/>
  <c r="H2417" i="27"/>
  <c r="G2417" i="27"/>
  <c r="I4158" i="27"/>
  <c r="J4158" i="27" s="1"/>
  <c r="H4158" i="27"/>
  <c r="G4158" i="27"/>
  <c r="I1427" i="27"/>
  <c r="J1427" i="27" s="1"/>
  <c r="H1427" i="27"/>
  <c r="G1427" i="27"/>
  <c r="I1013" i="27"/>
  <c r="J1013" i="27" s="1"/>
  <c r="H1013" i="27"/>
  <c r="G1013" i="27"/>
  <c r="I1030" i="27"/>
  <c r="J1030" i="27" s="1"/>
  <c r="H1030" i="27"/>
  <c r="G1030" i="27"/>
  <c r="I636" i="27"/>
  <c r="J636" i="27" s="1"/>
  <c r="H636" i="27"/>
  <c r="G636" i="27"/>
  <c r="I3676" i="27"/>
  <c r="J3676" i="27" s="1"/>
  <c r="H3676" i="27"/>
  <c r="G3676" i="27"/>
  <c r="I652" i="27"/>
  <c r="J652" i="27" s="1"/>
  <c r="H652" i="27"/>
  <c r="G652" i="27"/>
  <c r="I3633" i="27"/>
  <c r="J3633" i="27" s="1"/>
  <c r="H3633" i="27"/>
  <c r="G3633" i="27"/>
  <c r="I1768" i="27"/>
  <c r="J1768" i="27" s="1"/>
  <c r="H1768" i="27"/>
  <c r="G1768" i="27"/>
  <c r="I3675" i="27"/>
  <c r="J3675" i="27" s="1"/>
  <c r="H3675" i="27"/>
  <c r="G3675" i="27"/>
  <c r="I651" i="27"/>
  <c r="J651" i="27" s="1"/>
  <c r="H651" i="27"/>
  <c r="G651" i="27"/>
  <c r="I2791" i="27"/>
  <c r="J2791" i="27" s="1"/>
  <c r="H2791" i="27"/>
  <c r="G2791" i="27"/>
  <c r="I2398" i="27"/>
  <c r="J2398" i="27" s="1"/>
  <c r="H2398" i="27"/>
  <c r="G2398" i="27"/>
  <c r="I1407" i="27"/>
  <c r="J1407" i="27" s="1"/>
  <c r="H1407" i="27"/>
  <c r="G1407" i="27"/>
  <c r="I3648" i="27"/>
  <c r="J3648" i="27" s="1"/>
  <c r="H3648" i="27"/>
  <c r="G3648" i="27"/>
  <c r="I1446" i="27"/>
  <c r="J1446" i="27" s="1"/>
  <c r="H1446" i="27"/>
  <c r="G1446" i="27"/>
  <c r="I650" i="27"/>
  <c r="J650" i="27" s="1"/>
  <c r="H650" i="27"/>
  <c r="G650" i="27"/>
  <c r="I1052" i="27"/>
  <c r="J1052" i="27" s="1"/>
  <c r="H1052" i="27"/>
  <c r="G1052" i="27"/>
  <c r="I1406" i="27"/>
  <c r="J1406" i="27" s="1"/>
  <c r="H1406" i="27"/>
  <c r="G1406" i="27"/>
  <c r="I4189" i="27"/>
  <c r="J4189" i="27" s="1"/>
  <c r="H4189" i="27"/>
  <c r="G4189" i="27"/>
  <c r="I1456" i="27"/>
  <c r="J1456" i="27" s="1"/>
  <c r="H1456" i="27"/>
  <c r="G1456" i="27"/>
  <c r="I1757" i="27"/>
  <c r="J1757" i="27" s="1"/>
  <c r="H1757" i="27"/>
  <c r="G1757" i="27"/>
  <c r="I2416" i="27"/>
  <c r="J2416" i="27" s="1"/>
  <c r="H2416" i="27"/>
  <c r="G2416" i="27"/>
  <c r="I1405" i="27"/>
  <c r="J1405" i="27" s="1"/>
  <c r="H1405" i="27"/>
  <c r="G1405" i="27"/>
  <c r="I1072" i="27"/>
  <c r="J1072" i="27" s="1"/>
  <c r="H1072" i="27"/>
  <c r="G1072" i="27"/>
  <c r="I611" i="27"/>
  <c r="J611" i="27" s="1"/>
  <c r="H611" i="27"/>
  <c r="G611" i="27"/>
  <c r="I4204" i="27"/>
  <c r="J4204" i="27" s="1"/>
  <c r="H4204" i="27"/>
  <c r="G4204" i="27"/>
  <c r="I649" i="27"/>
  <c r="J649" i="27" s="1"/>
  <c r="H649" i="27"/>
  <c r="G649" i="27"/>
  <c r="I1455" i="27"/>
  <c r="J1455" i="27" s="1"/>
  <c r="H1455" i="27"/>
  <c r="G1455" i="27"/>
  <c r="I2458" i="27"/>
  <c r="J2458" i="27" s="1"/>
  <c r="H2458" i="27"/>
  <c r="G2458" i="27"/>
  <c r="I4178" i="27"/>
  <c r="J4178" i="27" s="1"/>
  <c r="H4178" i="27"/>
  <c r="G4178" i="27"/>
  <c r="I648" i="27"/>
  <c r="J648" i="27" s="1"/>
  <c r="H648" i="27"/>
  <c r="G648" i="27"/>
  <c r="I2457" i="27"/>
  <c r="J2457" i="27" s="1"/>
  <c r="H2457" i="27"/>
  <c r="G2457" i="27"/>
  <c r="I3647" i="27"/>
  <c r="J3647" i="27" s="1"/>
  <c r="H3647" i="27"/>
  <c r="G3647" i="27"/>
  <c r="I3601" i="27"/>
  <c r="J3601" i="27" s="1"/>
  <c r="H3601" i="27"/>
  <c r="G3601" i="27"/>
  <c r="I3611" i="27"/>
  <c r="J3611" i="27" s="1"/>
  <c r="H3611" i="27"/>
  <c r="G3611" i="27"/>
  <c r="I1445" i="27"/>
  <c r="J1445" i="27" s="1"/>
  <c r="H1445" i="27"/>
  <c r="G1445" i="27"/>
  <c r="I600" i="27"/>
  <c r="J600" i="27" s="1"/>
  <c r="H600" i="27"/>
  <c r="G600" i="27"/>
  <c r="I3600" i="27"/>
  <c r="J3600" i="27" s="1"/>
  <c r="H3600" i="27"/>
  <c r="G3600" i="27"/>
  <c r="I4188" i="27"/>
  <c r="J4188" i="27" s="1"/>
  <c r="H4188" i="27"/>
  <c r="G4188" i="27"/>
  <c r="I4187" i="27"/>
  <c r="J4187" i="27" s="1"/>
  <c r="H4187" i="27"/>
  <c r="G4187" i="27"/>
  <c r="I3591" i="27"/>
  <c r="J3591" i="27" s="1"/>
  <c r="H3591" i="27"/>
  <c r="G3591" i="27"/>
  <c r="I3674" i="27"/>
  <c r="J3674" i="27" s="1"/>
  <c r="H3674" i="27"/>
  <c r="G3674" i="27"/>
  <c r="I1767" i="27"/>
  <c r="J1767" i="27" s="1"/>
  <c r="H1767" i="27"/>
  <c r="G1767" i="27"/>
  <c r="I1426" i="27"/>
  <c r="J1426" i="27" s="1"/>
  <c r="H1426" i="27"/>
  <c r="G1426" i="27"/>
  <c r="I2409" i="27"/>
  <c r="J2409" i="27" s="1"/>
  <c r="H2409" i="27"/>
  <c r="G2409" i="27"/>
  <c r="I1444" i="27"/>
  <c r="J1444" i="27" s="1"/>
  <c r="H1444" i="27"/>
  <c r="G1444" i="27"/>
  <c r="I3646" i="27"/>
  <c r="J3646" i="27" s="1"/>
  <c r="H3646" i="27"/>
  <c r="G3646" i="27"/>
  <c r="I4157" i="27"/>
  <c r="J4157" i="27" s="1"/>
  <c r="H4157" i="27"/>
  <c r="G4157" i="27"/>
  <c r="I3673" i="27"/>
  <c r="J3673" i="27" s="1"/>
  <c r="H3673" i="27"/>
  <c r="G3673" i="27"/>
  <c r="I1766" i="27"/>
  <c r="J1766" i="27" s="1"/>
  <c r="H1766" i="27"/>
  <c r="G1766" i="27"/>
  <c r="I1443" i="27"/>
  <c r="J1443" i="27" s="1"/>
  <c r="H1443" i="27"/>
  <c r="G1443" i="27"/>
  <c r="I2397" i="27"/>
  <c r="J2397" i="27" s="1"/>
  <c r="H2397" i="27"/>
  <c r="G2397" i="27"/>
  <c r="I2771" i="27"/>
  <c r="J2771" i="27" s="1"/>
  <c r="H2771" i="27"/>
  <c r="G2771" i="27"/>
  <c r="I1029" i="27"/>
  <c r="J1029" i="27" s="1"/>
  <c r="H1029" i="27"/>
  <c r="G1029" i="27"/>
  <c r="I4203" i="27"/>
  <c r="J4203" i="27" s="1"/>
  <c r="H4203" i="27"/>
  <c r="G4203" i="27"/>
  <c r="I1765" i="27"/>
  <c r="J1765" i="27" s="1"/>
  <c r="H1765" i="27"/>
  <c r="G1765" i="27"/>
  <c r="I2396" i="27"/>
  <c r="J2396" i="27" s="1"/>
  <c r="H2396" i="27"/>
  <c r="G2396" i="27"/>
  <c r="I610" i="27"/>
  <c r="J610" i="27" s="1"/>
  <c r="H610" i="27"/>
  <c r="G610" i="27"/>
  <c r="I1425" i="27"/>
  <c r="J1425" i="27" s="1"/>
  <c r="H1425" i="27"/>
  <c r="G1425" i="27"/>
  <c r="I647" i="27"/>
  <c r="J647" i="27" s="1"/>
  <c r="H647" i="27"/>
  <c r="G647" i="27"/>
  <c r="I1424" i="27"/>
  <c r="J1424" i="27" s="1"/>
  <c r="H1424" i="27"/>
  <c r="G1424" i="27"/>
  <c r="I1071" i="27"/>
  <c r="J1071" i="27" s="1"/>
  <c r="H1071" i="27"/>
  <c r="G1071" i="27"/>
  <c r="I3632" i="27"/>
  <c r="J3632" i="27" s="1"/>
  <c r="H3632" i="27"/>
  <c r="G3632" i="27"/>
  <c r="I1756" i="27"/>
  <c r="J1756" i="27" s="1"/>
  <c r="H1756" i="27"/>
  <c r="G1756" i="27"/>
  <c r="I2790" i="27"/>
  <c r="J2790" i="27" s="1"/>
  <c r="H2790" i="27"/>
  <c r="G2790" i="27"/>
  <c r="I1423" i="27"/>
  <c r="J1423" i="27" s="1"/>
  <c r="H1423" i="27"/>
  <c r="G1423" i="27"/>
  <c r="I1764" i="27"/>
  <c r="J1764" i="27" s="1"/>
  <c r="H1764" i="27"/>
  <c r="G1764" i="27"/>
  <c r="I4186" i="27"/>
  <c r="J4186" i="27" s="1"/>
  <c r="H4186" i="27"/>
  <c r="G4186" i="27"/>
  <c r="I1422" i="27"/>
  <c r="J1422" i="27" s="1"/>
  <c r="H1422" i="27"/>
  <c r="G1422" i="27"/>
  <c r="I3631" i="27"/>
  <c r="J3631" i="27" s="1"/>
  <c r="H3631" i="27"/>
  <c r="G3631" i="27"/>
  <c r="I3599" i="27"/>
  <c r="J3599" i="27" s="1"/>
  <c r="H3599" i="27"/>
  <c r="G3599" i="27"/>
  <c r="I2456" i="27"/>
  <c r="J2456" i="27" s="1"/>
  <c r="H2456" i="27"/>
  <c r="G2456" i="27"/>
  <c r="I3630" i="27"/>
  <c r="J3630" i="27" s="1"/>
  <c r="H3630" i="27"/>
  <c r="G3630" i="27"/>
  <c r="I2446" i="27"/>
  <c r="J2446" i="27" s="1"/>
  <c r="H2446" i="27"/>
  <c r="G2446" i="27"/>
  <c r="I1404" i="27"/>
  <c r="J1404" i="27" s="1"/>
  <c r="H1404" i="27"/>
  <c r="G1404" i="27"/>
  <c r="I4177" i="27"/>
  <c r="J4177" i="27" s="1"/>
  <c r="H4177" i="27"/>
  <c r="G4177" i="27"/>
  <c r="I4202" i="27"/>
  <c r="J4202" i="27" s="1"/>
  <c r="H4202" i="27"/>
  <c r="G4202" i="27"/>
  <c r="I1421" i="27"/>
  <c r="J1421" i="27" s="1"/>
  <c r="H1421" i="27"/>
  <c r="G1421" i="27"/>
  <c r="I599" i="27"/>
  <c r="J599" i="27" s="1"/>
  <c r="H599" i="27"/>
  <c r="G599" i="27"/>
  <c r="I609" i="27"/>
  <c r="J609" i="27" s="1"/>
  <c r="H609" i="27"/>
  <c r="G609" i="27"/>
  <c r="I4201" i="27"/>
  <c r="J4201" i="27" s="1"/>
  <c r="H4201" i="27"/>
  <c r="G4201" i="27"/>
  <c r="I2430" i="27"/>
  <c r="J2430" i="27" s="1"/>
  <c r="H2430" i="27"/>
  <c r="G2430" i="27"/>
  <c r="I2770" i="27"/>
  <c r="J2770" i="27" s="1"/>
  <c r="H2770" i="27"/>
  <c r="G2770" i="27"/>
  <c r="I2445" i="27"/>
  <c r="J2445" i="27" s="1"/>
  <c r="H2445" i="27"/>
  <c r="G2445" i="27"/>
  <c r="I2408" i="27"/>
  <c r="J2408" i="27" s="1"/>
  <c r="H2408" i="27"/>
  <c r="G2408" i="27"/>
  <c r="I3590" i="27"/>
  <c r="J3590" i="27" s="1"/>
  <c r="H3590" i="27"/>
  <c r="G3590" i="27"/>
  <c r="I4176" i="27"/>
  <c r="J4176" i="27" s="1"/>
  <c r="H4176" i="27"/>
  <c r="G4176" i="27"/>
  <c r="I2806" i="27"/>
  <c r="J2806" i="27" s="1"/>
  <c r="H2806" i="27"/>
  <c r="G2806" i="27"/>
  <c r="I3645" i="27"/>
  <c r="J3645" i="27" s="1"/>
  <c r="H3645" i="27"/>
  <c r="G3645" i="27"/>
  <c r="I1028" i="27"/>
  <c r="J1028" i="27" s="1"/>
  <c r="H1028" i="27"/>
  <c r="G1028" i="27"/>
  <c r="I1780" i="27"/>
  <c r="J1780" i="27" s="1"/>
  <c r="H1780" i="27"/>
  <c r="G1780" i="27"/>
  <c r="I589" i="27"/>
  <c r="J589" i="27" s="1"/>
  <c r="H589" i="27"/>
  <c r="G589" i="27"/>
  <c r="I2769" i="27"/>
  <c r="J2769" i="27" s="1"/>
  <c r="H2769" i="27"/>
  <c r="G2769" i="27"/>
  <c r="I598" i="27"/>
  <c r="J598" i="27" s="1"/>
  <c r="H598" i="27"/>
  <c r="G598" i="27"/>
  <c r="I2407" i="27"/>
  <c r="J2407" i="27" s="1"/>
  <c r="H2407" i="27"/>
  <c r="G2407" i="27"/>
  <c r="I1027" i="27"/>
  <c r="J1027" i="27" s="1"/>
  <c r="H1027" i="27"/>
  <c r="G1027" i="27"/>
  <c r="I1070" i="27"/>
  <c r="J1070" i="27" s="1"/>
  <c r="H1070" i="27"/>
  <c r="G1070" i="27"/>
  <c r="I2429" i="27"/>
  <c r="J2429" i="27" s="1"/>
  <c r="H2429" i="27"/>
  <c r="G2429" i="27"/>
  <c r="I2444" i="27"/>
  <c r="J2444" i="27" s="1"/>
  <c r="H2444" i="27"/>
  <c r="G2444" i="27"/>
  <c r="I2805" i="27"/>
  <c r="J2805" i="27" s="1"/>
  <c r="H2805" i="27"/>
  <c r="G2805" i="27"/>
  <c r="I2768" i="27"/>
  <c r="J2768" i="27" s="1"/>
  <c r="H2768" i="27"/>
  <c r="G2768" i="27"/>
  <c r="I1442" i="27"/>
  <c r="J1442" i="27" s="1"/>
  <c r="H1442" i="27"/>
  <c r="G1442" i="27"/>
  <c r="I2478" i="27"/>
  <c r="J2478" i="27" s="1"/>
  <c r="H2478" i="27"/>
  <c r="G2478" i="27"/>
  <c r="I4175" i="27"/>
  <c r="J4175" i="27" s="1"/>
  <c r="H4175" i="27"/>
  <c r="G4175" i="27"/>
  <c r="I646" i="27"/>
  <c r="J646" i="27" s="1"/>
  <c r="H646" i="27"/>
  <c r="G646" i="27"/>
  <c r="I1403" i="27"/>
  <c r="J1403" i="27" s="1"/>
  <c r="H1403" i="27"/>
  <c r="G1403" i="27"/>
  <c r="I2415" i="27"/>
  <c r="J2415" i="27" s="1"/>
  <c r="H2415" i="27"/>
  <c r="G2415" i="27"/>
  <c r="I597" i="27"/>
  <c r="J597" i="27" s="1"/>
  <c r="H597" i="27"/>
  <c r="G597" i="27"/>
  <c r="I3589" i="27"/>
  <c r="J3589" i="27" s="1"/>
  <c r="H3589" i="27"/>
  <c r="G3589" i="27"/>
  <c r="I1069" i="27"/>
  <c r="J1069" i="27" s="1"/>
  <c r="H1069" i="27"/>
  <c r="G1069" i="27"/>
  <c r="I1068" i="27"/>
  <c r="J1068" i="27" s="1"/>
  <c r="H1068" i="27"/>
  <c r="G1068" i="27"/>
  <c r="I1420" i="27"/>
  <c r="J1420" i="27" s="1"/>
  <c r="H1420" i="27"/>
  <c r="G1420" i="27"/>
  <c r="I623" i="27"/>
  <c r="J623" i="27" s="1"/>
  <c r="H623" i="27"/>
  <c r="G623" i="27"/>
  <c r="I2414" i="27"/>
  <c r="J2414" i="27" s="1"/>
  <c r="H2414" i="27"/>
  <c r="G2414" i="27"/>
  <c r="I3588" i="27"/>
  <c r="J3588" i="27" s="1"/>
  <c r="H3588" i="27"/>
  <c r="G3588" i="27"/>
  <c r="I2443" i="27"/>
  <c r="J2443" i="27" s="1"/>
  <c r="H2443" i="27"/>
  <c r="G2443" i="27"/>
  <c r="I3619" i="27"/>
  <c r="J3619" i="27" s="1"/>
  <c r="H3619" i="27"/>
  <c r="G3619" i="27"/>
  <c r="I1012" i="27"/>
  <c r="J1012" i="27" s="1"/>
  <c r="H1012" i="27"/>
  <c r="G1012" i="27"/>
  <c r="I3672" i="27"/>
  <c r="J3672" i="27" s="1"/>
  <c r="H3672" i="27"/>
  <c r="G3672" i="27"/>
  <c r="I2477" i="27"/>
  <c r="J2477" i="27" s="1"/>
  <c r="H2477" i="27"/>
  <c r="G2477" i="27"/>
  <c r="I1011" i="27"/>
  <c r="J1011" i="27" s="1"/>
  <c r="H1011" i="27"/>
  <c r="G1011" i="27"/>
  <c r="I2455" i="27"/>
  <c r="J2455" i="27" s="1"/>
  <c r="H2455" i="27"/>
  <c r="G2455" i="27"/>
  <c r="I596" i="27"/>
  <c r="J596" i="27" s="1"/>
  <c r="H596" i="27"/>
  <c r="G596" i="27"/>
  <c r="I1441" i="27"/>
  <c r="J1441" i="27" s="1"/>
  <c r="H1441" i="27"/>
  <c r="G1441" i="27"/>
  <c r="I2413" i="27"/>
  <c r="J2413" i="27" s="1"/>
  <c r="H2413" i="27"/>
  <c r="G2413" i="27"/>
  <c r="I2789" i="27"/>
  <c r="J2789" i="27" s="1"/>
  <c r="H2789" i="27"/>
  <c r="G2789" i="27"/>
  <c r="I588" i="27"/>
  <c r="J588" i="27" s="1"/>
  <c r="H588" i="27"/>
  <c r="G588" i="27"/>
  <c r="I635" i="27"/>
  <c r="J635" i="27" s="1"/>
  <c r="H635" i="27"/>
  <c r="G635" i="27"/>
  <c r="I1026" i="27"/>
  <c r="J1026" i="27" s="1"/>
  <c r="H1026" i="27"/>
  <c r="G1026" i="27"/>
  <c r="I2428" i="27"/>
  <c r="J2428" i="27" s="1"/>
  <c r="H2428" i="27"/>
  <c r="G2428" i="27"/>
  <c r="I2406" i="27"/>
  <c r="J2406" i="27" s="1"/>
  <c r="H2406" i="27"/>
  <c r="G2406" i="27"/>
  <c r="I1779" i="27"/>
  <c r="J1779" i="27" s="1"/>
  <c r="H1779" i="27"/>
  <c r="G1779" i="27"/>
  <c r="I1419" i="27"/>
  <c r="J1419" i="27" s="1"/>
  <c r="H1419" i="27"/>
  <c r="G1419" i="27"/>
  <c r="I4222" i="27"/>
  <c r="J4222" i="27" s="1"/>
  <c r="H4222" i="27"/>
  <c r="G4222" i="27"/>
  <c r="I2476" i="27"/>
  <c r="J2476" i="27" s="1"/>
  <c r="H2476" i="27"/>
  <c r="G2476" i="27"/>
  <c r="I1778" i="27"/>
  <c r="J1778" i="27" s="1"/>
  <c r="H1778" i="27"/>
  <c r="G1778" i="27"/>
  <c r="I634" i="27"/>
  <c r="J634" i="27" s="1"/>
  <c r="H634" i="27"/>
  <c r="G634" i="27"/>
  <c r="I608" i="27"/>
  <c r="J608" i="27" s="1"/>
  <c r="H608" i="27"/>
  <c r="G608" i="27"/>
  <c r="I2788" i="27"/>
  <c r="J2788" i="27" s="1"/>
  <c r="H2788" i="27"/>
  <c r="G2788" i="27"/>
  <c r="I2475" i="27"/>
  <c r="J2475" i="27" s="1"/>
  <c r="H2475" i="27"/>
  <c r="G2475" i="27"/>
  <c r="I1440" i="27"/>
  <c r="J1440" i="27" s="1"/>
  <c r="H1440" i="27"/>
  <c r="G1440" i="27"/>
  <c r="I645" i="27"/>
  <c r="J645" i="27" s="1"/>
  <c r="H645" i="27"/>
  <c r="G645" i="27"/>
  <c r="I2454" i="27"/>
  <c r="J2454" i="27" s="1"/>
  <c r="H2454" i="27"/>
  <c r="G2454" i="27"/>
  <c r="I2474" i="27"/>
  <c r="J2474" i="27" s="1"/>
  <c r="H2474" i="27"/>
  <c r="G2474" i="27"/>
  <c r="I4156" i="27"/>
  <c r="J4156" i="27" s="1"/>
  <c r="H4156" i="27"/>
  <c r="G4156" i="27"/>
  <c r="I595" i="27"/>
  <c r="J595" i="27" s="1"/>
  <c r="H595" i="27"/>
  <c r="G595" i="27"/>
  <c r="I622" i="27"/>
  <c r="J622" i="27" s="1"/>
  <c r="H622" i="27"/>
  <c r="G622" i="27"/>
  <c r="I4221" i="27"/>
  <c r="J4221" i="27" s="1"/>
  <c r="H4221" i="27"/>
  <c r="G4221" i="27"/>
  <c r="I2473" i="27"/>
  <c r="J2473" i="27" s="1"/>
  <c r="H2473" i="27"/>
  <c r="G2473" i="27"/>
  <c r="I4220" i="27"/>
  <c r="J4220" i="27" s="1"/>
  <c r="H4220" i="27"/>
  <c r="G4220" i="27"/>
  <c r="I621" i="27"/>
  <c r="J621" i="27" s="1"/>
  <c r="H621" i="27"/>
  <c r="G621" i="27"/>
  <c r="I2412" i="27"/>
  <c r="J2412" i="27" s="1"/>
  <c r="H2412" i="27"/>
  <c r="G2412" i="27"/>
  <c r="I644" i="27"/>
  <c r="J644" i="27" s="1"/>
  <c r="H644" i="27"/>
  <c r="G644" i="27"/>
  <c r="I1763" i="27"/>
  <c r="J1763" i="27" s="1"/>
  <c r="H1763" i="27"/>
  <c r="G1763" i="27"/>
  <c r="I633" i="27"/>
  <c r="J633" i="27" s="1"/>
  <c r="H633" i="27"/>
  <c r="G633" i="27"/>
  <c r="I4174" i="27"/>
  <c r="J4174" i="27" s="1"/>
  <c r="H4174" i="27"/>
  <c r="G4174" i="27"/>
  <c r="I4200" i="27"/>
  <c r="J4200" i="27" s="1"/>
  <c r="H4200" i="27"/>
  <c r="G4200" i="27"/>
  <c r="I3587" i="27"/>
  <c r="J3587" i="27" s="1"/>
  <c r="H3587" i="27"/>
  <c r="G3587" i="27"/>
  <c r="I1418" i="27"/>
  <c r="J1418" i="27" s="1"/>
  <c r="H1418" i="27"/>
  <c r="G1418" i="27"/>
  <c r="I3629" i="27"/>
  <c r="J3629" i="27" s="1"/>
  <c r="H3629" i="27"/>
  <c r="G3629" i="27"/>
  <c r="I4219" i="27"/>
  <c r="J4219" i="27" s="1"/>
  <c r="H4219" i="27"/>
  <c r="G4219" i="27"/>
  <c r="I4218" i="27"/>
  <c r="J4218" i="27" s="1"/>
  <c r="H4218" i="27"/>
  <c r="G4218" i="27"/>
  <c r="I2427" i="27"/>
  <c r="J2427" i="27" s="1"/>
  <c r="H2427" i="27"/>
  <c r="G2427" i="27"/>
  <c r="I3586" i="27"/>
  <c r="J3586" i="27" s="1"/>
  <c r="H3586" i="27"/>
  <c r="G3586" i="27"/>
  <c r="I3610" i="27"/>
  <c r="J3610" i="27" s="1"/>
  <c r="H3610" i="27"/>
  <c r="G3610" i="27"/>
  <c r="I3671" i="27"/>
  <c r="J3671" i="27" s="1"/>
  <c r="H3671" i="27"/>
  <c r="G3671" i="27"/>
  <c r="I3670" i="27"/>
  <c r="J3670" i="27" s="1"/>
  <c r="H3670" i="27"/>
  <c r="G3670" i="27"/>
  <c r="I3585" i="27"/>
  <c r="J3585" i="27" s="1"/>
  <c r="H3585" i="27"/>
  <c r="G3585" i="27"/>
  <c r="I1067" i="27"/>
  <c r="J1067" i="27" s="1"/>
  <c r="H1067" i="27"/>
  <c r="G1067" i="27"/>
  <c r="I1777" i="27"/>
  <c r="J1777" i="27" s="1"/>
  <c r="H1777" i="27"/>
  <c r="G1777" i="27"/>
  <c r="I4173" i="27"/>
  <c r="J4173" i="27" s="1"/>
  <c r="H4173" i="27"/>
  <c r="G4173" i="27"/>
  <c r="I1025" i="27"/>
  <c r="J1025" i="27" s="1"/>
  <c r="H1025" i="27"/>
  <c r="G1025" i="27"/>
  <c r="I3609" i="27"/>
  <c r="J3609" i="27" s="1"/>
  <c r="H3609" i="27"/>
  <c r="G3609" i="27"/>
  <c r="I4172" i="27"/>
  <c r="J4172" i="27" s="1"/>
  <c r="H4172" i="27"/>
  <c r="G4172" i="27"/>
  <c r="I4217" i="27"/>
  <c r="J4217" i="27" s="1"/>
  <c r="H4217" i="27"/>
  <c r="G4217" i="27"/>
  <c r="I607" i="27"/>
  <c r="J607" i="27" s="1"/>
  <c r="H607" i="27"/>
  <c r="G607" i="27"/>
  <c r="I3669" i="27"/>
  <c r="J3669" i="27" s="1"/>
  <c r="H3669" i="27"/>
  <c r="G3669" i="27"/>
  <c r="I2405" i="27"/>
  <c r="J2405" i="27" s="1"/>
  <c r="H2405" i="27"/>
  <c r="G2405" i="27"/>
  <c r="I1762" i="27"/>
  <c r="J1762" i="27" s="1"/>
  <c r="H1762" i="27"/>
  <c r="G1762" i="27"/>
  <c r="I2472" i="27"/>
  <c r="J2472" i="27" s="1"/>
  <c r="H2472" i="27"/>
  <c r="G2472" i="27"/>
  <c r="I1439" i="27"/>
  <c r="J1439" i="27" s="1"/>
  <c r="H1439" i="27"/>
  <c r="G1439" i="27"/>
  <c r="I3644" i="27"/>
  <c r="J3644" i="27" s="1"/>
  <c r="H3644" i="27"/>
  <c r="G3644" i="27"/>
  <c r="I1051" i="27"/>
  <c r="J1051" i="27" s="1"/>
  <c r="H1051" i="27"/>
  <c r="G1051" i="27"/>
  <c r="I1761" i="27"/>
  <c r="J1761" i="27" s="1"/>
  <c r="H1761" i="27"/>
  <c r="G1761" i="27"/>
  <c r="I3618" i="27"/>
  <c r="J3618" i="27" s="1"/>
  <c r="H3618" i="27"/>
  <c r="G3618" i="27"/>
  <c r="I2471" i="27"/>
  <c r="J2471" i="27" s="1"/>
  <c r="H2471" i="27"/>
  <c r="G2471" i="27"/>
  <c r="I2426" i="27"/>
  <c r="J2426" i="27" s="1"/>
  <c r="H2426" i="27"/>
  <c r="G2426" i="27"/>
  <c r="I3628" i="27"/>
  <c r="J3628" i="27" s="1"/>
  <c r="H3628" i="27"/>
  <c r="G3628" i="27"/>
  <c r="I2395" i="27"/>
  <c r="J2395" i="27" s="1"/>
  <c r="H2395" i="27"/>
  <c r="G2395" i="27"/>
  <c r="I3668" i="27"/>
  <c r="J3668" i="27" s="1"/>
  <c r="H3668" i="27"/>
  <c r="G3668" i="27"/>
  <c r="I3584" i="27"/>
  <c r="J3584" i="27" s="1"/>
  <c r="H3584" i="27"/>
  <c r="G3584" i="27"/>
  <c r="I3657" i="27"/>
  <c r="J3657" i="27" s="1"/>
  <c r="H3657" i="27"/>
  <c r="G3657" i="27"/>
  <c r="I1010" i="27"/>
  <c r="J1010" i="27" s="1"/>
  <c r="H1010" i="27"/>
  <c r="G1010" i="27"/>
  <c r="I4185" i="27"/>
  <c r="J4185" i="27" s="1"/>
  <c r="H4185" i="27"/>
  <c r="G4185" i="27"/>
  <c r="I2804" i="27"/>
  <c r="J2804" i="27" s="1"/>
  <c r="H2804" i="27"/>
  <c r="G2804" i="27"/>
  <c r="I1402" i="27"/>
  <c r="J1402" i="27" s="1"/>
  <c r="H1402" i="27"/>
  <c r="G1402" i="27"/>
  <c r="I2803" i="27"/>
  <c r="J2803" i="27" s="1"/>
  <c r="H2803" i="27"/>
  <c r="G2803" i="27"/>
  <c r="I3643" i="27"/>
  <c r="J3643" i="27" s="1"/>
  <c r="H3643" i="27"/>
  <c r="G3643" i="27"/>
  <c r="I4171" i="27"/>
  <c r="J4171" i="27" s="1"/>
  <c r="H4171" i="27"/>
  <c r="G4171" i="27"/>
  <c r="I1755" i="27"/>
  <c r="J1755" i="27" s="1"/>
  <c r="H1755" i="27"/>
  <c r="G1755" i="27"/>
  <c r="I1454" i="27"/>
  <c r="J1454" i="27" s="1"/>
  <c r="H1454" i="27"/>
  <c r="G1454" i="27"/>
  <c r="I1009" i="27"/>
  <c r="J1009" i="27" s="1"/>
  <c r="H1009" i="27"/>
  <c r="G1009" i="27"/>
  <c r="I606" i="27"/>
  <c r="J606" i="27" s="1"/>
  <c r="H606" i="27"/>
  <c r="G606" i="27"/>
  <c r="I2442" i="27"/>
  <c r="J2442" i="27" s="1"/>
  <c r="H2442" i="27"/>
  <c r="G2442" i="27"/>
  <c r="I1050" i="27"/>
  <c r="J1050" i="27" s="1"/>
  <c r="H1050" i="27"/>
  <c r="G1050" i="27"/>
  <c r="I594" i="27"/>
  <c r="J594" i="27" s="1"/>
  <c r="H594" i="27"/>
  <c r="G594" i="27"/>
  <c r="I1049" i="27"/>
  <c r="J1049" i="27" s="1"/>
  <c r="H1049" i="27"/>
  <c r="G1049" i="27"/>
  <c r="I3627" i="27"/>
  <c r="J3627" i="27" s="1"/>
  <c r="H3627" i="27"/>
  <c r="G3627" i="27"/>
  <c r="I4170" i="27"/>
  <c r="J4170" i="27" s="1"/>
  <c r="H4170" i="27"/>
  <c r="G4170" i="27"/>
  <c r="I2787" i="27"/>
  <c r="J2787" i="27" s="1"/>
  <c r="H2787" i="27"/>
  <c r="G2787" i="27"/>
  <c r="I1066" i="27"/>
  <c r="J1066" i="27" s="1"/>
  <c r="H1066" i="27"/>
  <c r="G1066" i="27"/>
  <c r="I1754" i="27"/>
  <c r="J1754" i="27" s="1"/>
  <c r="H1754" i="27"/>
  <c r="G1754" i="27"/>
  <c r="I2786" i="27"/>
  <c r="J2786" i="27" s="1"/>
  <c r="H2786" i="27"/>
  <c r="G2786" i="27"/>
  <c r="I2785" i="27"/>
  <c r="J2785" i="27" s="1"/>
  <c r="H2785" i="27"/>
  <c r="G2785" i="27"/>
  <c r="I2802" i="27"/>
  <c r="J2802" i="27" s="1"/>
  <c r="H2802" i="27"/>
  <c r="G2802" i="27"/>
  <c r="I2470" i="27"/>
  <c r="J2470" i="27" s="1"/>
  <c r="H2470" i="27"/>
  <c r="G2470" i="27"/>
  <c r="I4155" i="27"/>
  <c r="J4155" i="27" s="1"/>
  <c r="H4155" i="27"/>
  <c r="G4155" i="27"/>
  <c r="I3583" i="27"/>
  <c r="J3583" i="27" s="1"/>
  <c r="H3583" i="27"/>
  <c r="G3583" i="27"/>
  <c r="I1776" i="27"/>
  <c r="J1776" i="27" s="1"/>
  <c r="H1776" i="27"/>
  <c r="G1776" i="27"/>
  <c r="I2784" i="27"/>
  <c r="J2784" i="27" s="1"/>
  <c r="H2784" i="27"/>
  <c r="G2784" i="27"/>
  <c r="I632" i="27"/>
  <c r="J632" i="27" s="1"/>
  <c r="H632" i="27"/>
  <c r="G632" i="27"/>
  <c r="I587" i="27"/>
  <c r="J587" i="27" s="1"/>
  <c r="H587" i="27"/>
  <c r="G587" i="27"/>
  <c r="I2469" i="27"/>
  <c r="J2469" i="27" s="1"/>
  <c r="H2469" i="27"/>
  <c r="G2469" i="27"/>
  <c r="I631" i="27"/>
  <c r="J631" i="27" s="1"/>
  <c r="H631" i="27"/>
  <c r="G631" i="27"/>
  <c r="I586" i="27"/>
  <c r="J586" i="27" s="1"/>
  <c r="H586" i="27"/>
  <c r="G586" i="27"/>
  <c r="I2441" i="27"/>
  <c r="J2441" i="27" s="1"/>
  <c r="H2441" i="27"/>
  <c r="G2441" i="27"/>
  <c r="I620" i="27"/>
  <c r="J620" i="27" s="1"/>
  <c r="H620" i="27"/>
  <c r="G620" i="27"/>
  <c r="I2468" i="27"/>
  <c r="J2468" i="27" s="1"/>
  <c r="H2468" i="27"/>
  <c r="G2468" i="27"/>
  <c r="I2801" i="27"/>
  <c r="J2801" i="27" s="1"/>
  <c r="H2801" i="27"/>
  <c r="G2801" i="27"/>
  <c r="I1753" i="27"/>
  <c r="J1753" i="27" s="1"/>
  <c r="H1753" i="27"/>
  <c r="G1753" i="27"/>
  <c r="I2800" i="27"/>
  <c r="J2800" i="27" s="1"/>
  <c r="H2800" i="27"/>
  <c r="G2800" i="27"/>
  <c r="I3667" i="27"/>
  <c r="J3667" i="27" s="1"/>
  <c r="H3667" i="27"/>
  <c r="G3667" i="27"/>
  <c r="I2404" i="27"/>
  <c r="J2404" i="27" s="1"/>
  <c r="H2404" i="27"/>
  <c r="G2404" i="27"/>
  <c r="I630" i="27"/>
  <c r="J630" i="27" s="1"/>
  <c r="H630" i="27"/>
  <c r="G630" i="27"/>
  <c r="I2767" i="27"/>
  <c r="J2767" i="27" s="1"/>
  <c r="H2767" i="27"/>
  <c r="G2767" i="27"/>
  <c r="I1048" i="27"/>
  <c r="J1048" i="27" s="1"/>
  <c r="H1048" i="27"/>
  <c r="G1048" i="27"/>
  <c r="I3626" i="27"/>
  <c r="J3626" i="27" s="1"/>
  <c r="H3626" i="27"/>
  <c r="G3626" i="27"/>
  <c r="I619" i="27"/>
  <c r="J619" i="27" s="1"/>
  <c r="H619" i="27"/>
  <c r="G619" i="27"/>
  <c r="I1065" i="27"/>
  <c r="J1065" i="27" s="1"/>
  <c r="H1065" i="27"/>
  <c r="G1065" i="27"/>
  <c r="I2425" i="27"/>
  <c r="J2425" i="27" s="1"/>
  <c r="H2425" i="27"/>
  <c r="G2425" i="27"/>
  <c r="I2394" i="27"/>
  <c r="J2394" i="27" s="1"/>
  <c r="H2394" i="27"/>
  <c r="G2394" i="27"/>
  <c r="I2403" i="27"/>
  <c r="J2403" i="27" s="1"/>
  <c r="H2403" i="27"/>
  <c r="G2403" i="27"/>
  <c r="I643" i="27"/>
  <c r="J643" i="27" s="1"/>
  <c r="H643" i="27"/>
  <c r="G643" i="27"/>
  <c r="I1775" i="27"/>
  <c r="J1775" i="27" s="1"/>
  <c r="H1775" i="27"/>
  <c r="G1775" i="27"/>
  <c r="I1064" i="27"/>
  <c r="J1064" i="27" s="1"/>
  <c r="H1064" i="27"/>
  <c r="G1064" i="27"/>
  <c r="I2799" i="27"/>
  <c r="J2799" i="27" s="1"/>
  <c r="H2799" i="27"/>
  <c r="G2799" i="27"/>
  <c r="I618" i="27"/>
  <c r="J618" i="27" s="1"/>
  <c r="H618" i="27"/>
  <c r="G618" i="27"/>
  <c r="I3656" i="27"/>
  <c r="J3656" i="27" s="1"/>
  <c r="H3656" i="27"/>
  <c r="G3656" i="27"/>
  <c r="I3608" i="27"/>
  <c r="J3608" i="27" s="1"/>
  <c r="H3608" i="27"/>
  <c r="G3608" i="27"/>
  <c r="I3625" i="27"/>
  <c r="J3625" i="27" s="1"/>
  <c r="H3625" i="27"/>
  <c r="G3625" i="27"/>
  <c r="I605" i="27"/>
  <c r="J605" i="27" s="1"/>
  <c r="H605" i="27"/>
  <c r="G605" i="27"/>
  <c r="I1024" i="27"/>
  <c r="J1024" i="27" s="1"/>
  <c r="H1024" i="27"/>
  <c r="G1024" i="27"/>
  <c r="I1752" i="27"/>
  <c r="J1752" i="27" s="1"/>
  <c r="H1752" i="27"/>
  <c r="G1752" i="27"/>
  <c r="I3666" i="27"/>
  <c r="J3666" i="27" s="1"/>
  <c r="H3666" i="27"/>
  <c r="G3666" i="27"/>
  <c r="I1047" i="27"/>
  <c r="J1047" i="27" s="1"/>
  <c r="H1047" i="27"/>
  <c r="G1047" i="27"/>
  <c r="I1774" i="27"/>
  <c r="J1774" i="27" s="1"/>
  <c r="H1774" i="27"/>
  <c r="G1774" i="27"/>
  <c r="I2783" i="27"/>
  <c r="J2783" i="27" s="1"/>
  <c r="H2783" i="27"/>
  <c r="G2783" i="27"/>
  <c r="I4184" i="27"/>
  <c r="J4184" i="27" s="1"/>
  <c r="H4184" i="27"/>
  <c r="G4184" i="27"/>
  <c r="I2424" i="27"/>
  <c r="J2424" i="27" s="1"/>
  <c r="H2424" i="27"/>
  <c r="G2424" i="27"/>
  <c r="I1008" i="27"/>
  <c r="J1008" i="27" s="1"/>
  <c r="H1008" i="27"/>
  <c r="G1008" i="27"/>
  <c r="I2453" i="27"/>
  <c r="J2453" i="27" s="1"/>
  <c r="H2453" i="27"/>
  <c r="G2453" i="27"/>
  <c r="I2467" i="27"/>
  <c r="J2467" i="27" s="1"/>
  <c r="H2467" i="27"/>
  <c r="G2467" i="27"/>
  <c r="I1760" i="27"/>
  <c r="J1760" i="27" s="1"/>
  <c r="H1760" i="27"/>
  <c r="G1760" i="27"/>
  <c r="I617" i="27"/>
  <c r="J617" i="27" s="1"/>
  <c r="H617" i="27"/>
  <c r="G617" i="27"/>
  <c r="I3598" i="27"/>
  <c r="J3598" i="27" s="1"/>
  <c r="H3598" i="27"/>
  <c r="G3598" i="27"/>
  <c r="I1046" i="27"/>
  <c r="J1046" i="27" s="1"/>
  <c r="H1046" i="27"/>
  <c r="G1046" i="27"/>
  <c r="I4216" i="27"/>
  <c r="J4216" i="27" s="1"/>
  <c r="H4216" i="27"/>
  <c r="G4216" i="27"/>
  <c r="I629" i="27"/>
  <c r="J629" i="27" s="1"/>
  <c r="H629" i="27"/>
  <c r="G629" i="27"/>
  <c r="I3624" i="27"/>
  <c r="J3624" i="27" s="1"/>
  <c r="H3624" i="27"/>
  <c r="G3624" i="27"/>
  <c r="I4215" i="27"/>
  <c r="J4215" i="27" s="1"/>
  <c r="H4215" i="27"/>
  <c r="G4215" i="27"/>
  <c r="I2452" i="27"/>
  <c r="J2452" i="27" s="1"/>
  <c r="H2452" i="27"/>
  <c r="G2452" i="27"/>
  <c r="I4154" i="27"/>
  <c r="J4154" i="27" s="1"/>
  <c r="H4154" i="27"/>
  <c r="G4154" i="27"/>
  <c r="I1063" i="27"/>
  <c r="J1063" i="27" s="1"/>
  <c r="H1063" i="27"/>
  <c r="G1063" i="27"/>
  <c r="I3607" i="27"/>
  <c r="J3607" i="27" s="1"/>
  <c r="H3607" i="27"/>
  <c r="G3607" i="27"/>
  <c r="I604" i="27"/>
  <c r="J604" i="27" s="1"/>
  <c r="H604" i="27"/>
  <c r="G604" i="27"/>
  <c r="I4199" i="27"/>
  <c r="J4199" i="27" s="1"/>
  <c r="H4199" i="27"/>
  <c r="G4199" i="27"/>
  <c r="I1401" i="27"/>
  <c r="J1401" i="27" s="1"/>
  <c r="H1401" i="27"/>
  <c r="G1401" i="27"/>
  <c r="I593" i="27"/>
  <c r="J593" i="27" s="1"/>
  <c r="H593" i="27"/>
  <c r="G593" i="27"/>
  <c r="I1773" i="27"/>
  <c r="J1773" i="27" s="1"/>
  <c r="H1773" i="27"/>
  <c r="G1773" i="27"/>
  <c r="I1023" i="27"/>
  <c r="J1023" i="27" s="1"/>
  <c r="H1023" i="27"/>
  <c r="G1023" i="27"/>
  <c r="I4198" i="27"/>
  <c r="J4198" i="27" s="1"/>
  <c r="H4198" i="27"/>
  <c r="G4198" i="27"/>
  <c r="I3617" i="27"/>
  <c r="J3617" i="27" s="1"/>
  <c r="H3617" i="27"/>
  <c r="G3617" i="27"/>
  <c r="I4214" i="27"/>
  <c r="J4214" i="27" s="1"/>
  <c r="H4214" i="27"/>
  <c r="G4214" i="27"/>
  <c r="I1438" i="27"/>
  <c r="J1438" i="27" s="1"/>
  <c r="H1438" i="27"/>
  <c r="G1438" i="27"/>
  <c r="I616" i="27"/>
  <c r="J616" i="27" s="1"/>
  <c r="H616" i="27"/>
  <c r="G616" i="27"/>
  <c r="I2402" i="27"/>
  <c r="J2402" i="27" s="1"/>
  <c r="H2402" i="27"/>
  <c r="G2402" i="27"/>
  <c r="I4197" i="27"/>
  <c r="J4197" i="27" s="1"/>
  <c r="H4197" i="27"/>
  <c r="G4197" i="27"/>
  <c r="I1045" i="27"/>
  <c r="J1045" i="27" s="1"/>
  <c r="H1045" i="27"/>
  <c r="G1045" i="27"/>
  <c r="I1417" i="27"/>
  <c r="J1417" i="27" s="1"/>
  <c r="H1417" i="27"/>
  <c r="G1417" i="27"/>
  <c r="I3582" i="27"/>
  <c r="J3582" i="27" s="1"/>
  <c r="H3582" i="27"/>
  <c r="G3582" i="27"/>
  <c r="I4196" i="27"/>
  <c r="J4196" i="27" s="1"/>
  <c r="H4196" i="27"/>
  <c r="G4196" i="27"/>
  <c r="I1062" i="27"/>
  <c r="J1062" i="27" s="1"/>
  <c r="H1062" i="27"/>
  <c r="G1062" i="27"/>
  <c r="I1416" i="27"/>
  <c r="J1416" i="27" s="1"/>
  <c r="H1416" i="27"/>
  <c r="G1416" i="27"/>
  <c r="I3665" i="27"/>
  <c r="J3665" i="27" s="1"/>
  <c r="H3665" i="27"/>
  <c r="G3665" i="27"/>
  <c r="I2782" i="27"/>
  <c r="J2782" i="27" s="1"/>
  <c r="H2782" i="27"/>
  <c r="G2782" i="27"/>
  <c r="I1415" i="27"/>
  <c r="J1415" i="27" s="1"/>
  <c r="H1415" i="27"/>
  <c r="G1415" i="27"/>
  <c r="I4169" i="27"/>
  <c r="J4169" i="27" s="1"/>
  <c r="H4169" i="27"/>
  <c r="G4169" i="27"/>
  <c r="I2798" i="27"/>
  <c r="J2798" i="27" s="1"/>
  <c r="H2798" i="27"/>
  <c r="G2798" i="27"/>
  <c r="I3606" i="27"/>
  <c r="J3606" i="27" s="1"/>
  <c r="H3606" i="27"/>
  <c r="G3606" i="27"/>
  <c r="I1453" i="27"/>
  <c r="J1453" i="27" s="1"/>
  <c r="H1453" i="27"/>
  <c r="G1453" i="27"/>
  <c r="I3642" i="27"/>
  <c r="J3642" i="27" s="1"/>
  <c r="H3642" i="27"/>
  <c r="G3642" i="27"/>
  <c r="I1007" i="27"/>
  <c r="J1007" i="27" s="1"/>
  <c r="H1007" i="27"/>
  <c r="G1007" i="27"/>
  <c r="I4213" i="27"/>
  <c r="J4213" i="27" s="1"/>
  <c r="H4213" i="27"/>
  <c r="G4213" i="27"/>
  <c r="I3655" i="27"/>
  <c r="J3655" i="27" s="1"/>
  <c r="H3655" i="27"/>
  <c r="G3655" i="27"/>
  <c r="I1044" i="27"/>
  <c r="J1044" i="27" s="1"/>
  <c r="H1044" i="27"/>
  <c r="G1044" i="27"/>
  <c r="I3581" i="27"/>
  <c r="J3581" i="27" s="1"/>
  <c r="H3581" i="27"/>
  <c r="G3581" i="27"/>
  <c r="I4212" i="27"/>
  <c r="J4212" i="27" s="1"/>
  <c r="H4212" i="27"/>
  <c r="G4212" i="27"/>
  <c r="I2766" i="27"/>
  <c r="J2766" i="27" s="1"/>
  <c r="H2766" i="27"/>
  <c r="G2766" i="27"/>
  <c r="I4168" i="27"/>
  <c r="J4168" i="27" s="1"/>
  <c r="H4168" i="27"/>
  <c r="G4168" i="27"/>
  <c r="I4167" i="27"/>
  <c r="J4167" i="27" s="1"/>
  <c r="H4167" i="27"/>
  <c r="G4167" i="27"/>
  <c r="I4153" i="27"/>
  <c r="J4153" i="27" s="1"/>
  <c r="H4153" i="27"/>
  <c r="G4153" i="27"/>
  <c r="I3580" i="27"/>
  <c r="J3580" i="27" s="1"/>
  <c r="H3580" i="27"/>
  <c r="G3580" i="27"/>
  <c r="I2440" i="27"/>
  <c r="J2440" i="27" s="1"/>
  <c r="H2440" i="27"/>
  <c r="G2440" i="27"/>
  <c r="I1400" i="27"/>
  <c r="J1400" i="27" s="1"/>
  <c r="H1400" i="27"/>
  <c r="G1400" i="27"/>
  <c r="I3664" i="27"/>
  <c r="J3664" i="27" s="1"/>
  <c r="H3664" i="27"/>
  <c r="G3664" i="27"/>
  <c r="I1772" i="27"/>
  <c r="J1772" i="27" s="1"/>
  <c r="H1772" i="27"/>
  <c r="G1772" i="27"/>
  <c r="I642" i="27"/>
  <c r="J642" i="27" s="1"/>
  <c r="H642" i="27"/>
  <c r="G642" i="27"/>
  <c r="I1043" i="27"/>
  <c r="J1043" i="27" s="1"/>
  <c r="H1043" i="27"/>
  <c r="G1043" i="27"/>
  <c r="I4211" i="27"/>
  <c r="J4211" i="27" s="1"/>
  <c r="H4211" i="27"/>
  <c r="G4211" i="27"/>
  <c r="I1042" i="27"/>
  <c r="J1042" i="27" s="1"/>
  <c r="H1042" i="27"/>
  <c r="G1042" i="27"/>
  <c r="I1751" i="27"/>
  <c r="J1751" i="27" s="1"/>
  <c r="H1751" i="27"/>
  <c r="G1751" i="27"/>
  <c r="I3623" i="27"/>
  <c r="J3623" i="27" s="1"/>
  <c r="H3623" i="27"/>
  <c r="G3623" i="27"/>
  <c r="I1437" i="27"/>
  <c r="J1437" i="27" s="1"/>
  <c r="H1437" i="27"/>
  <c r="G1437" i="27"/>
  <c r="I2451" i="27"/>
  <c r="J2451" i="27" s="1"/>
  <c r="H2451" i="27"/>
  <c r="G2451" i="27"/>
  <c r="I3579" i="27"/>
  <c r="J3579" i="27" s="1"/>
  <c r="H3579" i="27"/>
  <c r="G3579" i="27"/>
  <c r="I585" i="27"/>
  <c r="J585" i="27" s="1"/>
  <c r="H585" i="27"/>
  <c r="G585" i="27"/>
  <c r="I1041" i="27"/>
  <c r="J1041" i="27" s="1"/>
  <c r="H1041" i="27"/>
  <c r="G1041" i="27"/>
  <c r="I2765" i="27"/>
  <c r="J2765" i="27" s="1"/>
  <c r="H2765" i="27"/>
  <c r="G2765" i="27"/>
  <c r="I1452" i="27"/>
  <c r="J1452" i="27" s="1"/>
  <c r="H1452" i="27"/>
  <c r="G1452" i="27"/>
  <c r="I2764" i="27"/>
  <c r="J2764" i="27" s="1"/>
  <c r="H2764" i="27"/>
  <c r="G2764" i="27"/>
  <c r="I1451" i="27"/>
  <c r="J1451" i="27" s="1"/>
  <c r="H1451" i="27"/>
  <c r="G1451" i="27"/>
  <c r="I1040" i="27"/>
  <c r="J1040" i="27" s="1"/>
  <c r="H1040" i="27"/>
  <c r="G1040" i="27"/>
  <c r="I2411" i="27"/>
  <c r="J2411" i="27" s="1"/>
  <c r="H2411" i="27"/>
  <c r="G2411" i="27"/>
  <c r="I1006" i="27"/>
  <c r="J1006" i="27" s="1"/>
  <c r="H1006" i="27"/>
  <c r="G1006" i="27"/>
  <c r="I3605" i="27"/>
  <c r="J3605" i="27" s="1"/>
  <c r="H3605" i="27"/>
  <c r="G3605" i="27"/>
  <c r="I2393" i="27"/>
  <c r="J2393" i="27" s="1"/>
  <c r="H2393" i="27"/>
  <c r="G2393" i="27"/>
  <c r="I2423" i="27"/>
  <c r="J2423" i="27" s="1"/>
  <c r="H2423" i="27"/>
  <c r="G2423" i="27"/>
  <c r="I1039" i="27"/>
  <c r="J1039" i="27" s="1"/>
  <c r="H1039" i="27"/>
  <c r="G1039" i="27"/>
  <c r="I1750" i="27"/>
  <c r="J1750" i="27" s="1"/>
  <c r="H1750" i="27"/>
  <c r="G1750" i="27"/>
  <c r="I3597" i="27"/>
  <c r="J3597" i="27" s="1"/>
  <c r="H3597" i="27"/>
  <c r="G3597" i="27"/>
  <c r="I628" i="27"/>
  <c r="J628" i="27" s="1"/>
  <c r="H628" i="27"/>
  <c r="G628" i="27"/>
  <c r="I3596" i="27"/>
  <c r="J3596" i="27" s="1"/>
  <c r="H3596" i="27"/>
  <c r="G3596" i="27"/>
  <c r="I584" i="27"/>
  <c r="J584" i="27" s="1"/>
  <c r="H584" i="27"/>
  <c r="G584" i="27"/>
  <c r="I2410" i="27"/>
  <c r="J2410" i="27" s="1"/>
  <c r="H2410" i="27"/>
  <c r="G2410" i="27"/>
  <c r="I2422" i="27"/>
  <c r="J2422" i="27" s="1"/>
  <c r="H2422" i="27"/>
  <c r="G2422" i="27"/>
  <c r="I2466" i="27"/>
  <c r="J2466" i="27" s="1"/>
  <c r="H2466" i="27"/>
  <c r="G2466" i="27"/>
  <c r="I3663" i="27"/>
  <c r="J3663" i="27" s="1"/>
  <c r="H3663" i="27"/>
  <c r="G3663" i="27"/>
  <c r="I2392" i="27"/>
  <c r="J2392" i="27" s="1"/>
  <c r="H2392" i="27"/>
  <c r="G2392" i="27"/>
  <c r="I1022" i="27"/>
  <c r="J1022" i="27" s="1"/>
  <c r="H1022" i="27"/>
  <c r="G1022" i="27"/>
  <c r="I1399" i="27"/>
  <c r="J1399" i="27" s="1"/>
  <c r="H1399" i="27"/>
  <c r="G1399" i="27"/>
  <c r="I592" i="27"/>
  <c r="J592" i="27" s="1"/>
  <c r="H592" i="27"/>
  <c r="G592" i="27"/>
  <c r="I1061" i="27"/>
  <c r="J1061" i="27" s="1"/>
  <c r="H1061" i="27"/>
  <c r="G1061" i="27"/>
  <c r="I1021" i="27"/>
  <c r="J1021" i="27" s="1"/>
  <c r="H1021" i="27"/>
  <c r="G1021" i="27"/>
  <c r="I3654" i="27"/>
  <c r="J3654" i="27" s="1"/>
  <c r="H3654" i="27"/>
  <c r="G3654" i="27"/>
  <c r="I2465" i="27"/>
  <c r="J2465" i="27" s="1"/>
  <c r="H2465" i="27"/>
  <c r="G2465" i="27"/>
  <c r="I2391" i="27"/>
  <c r="J2391" i="27" s="1"/>
  <c r="H2391" i="27"/>
  <c r="G2391" i="27"/>
  <c r="I2781" i="27"/>
  <c r="J2781" i="27" s="1"/>
  <c r="H2781" i="27"/>
  <c r="G2781" i="27"/>
  <c r="I4183" i="27"/>
  <c r="J4183" i="27" s="1"/>
  <c r="H4183" i="27"/>
  <c r="G4183" i="27"/>
  <c r="I3641" i="27"/>
  <c r="J3641" i="27" s="1"/>
  <c r="H3641" i="27"/>
  <c r="G3641" i="27"/>
  <c r="I603" i="27"/>
  <c r="J603" i="27" s="1"/>
  <c r="H603" i="27"/>
  <c r="G603" i="27"/>
  <c r="I1020" i="27"/>
  <c r="J1020" i="27" s="1"/>
  <c r="H1020" i="27"/>
  <c r="G1020" i="27"/>
  <c r="I3616" i="27"/>
  <c r="J3616" i="27" s="1"/>
  <c r="H3616" i="27"/>
  <c r="G3616" i="27"/>
  <c r="I641" i="27"/>
  <c r="J641" i="27" s="1"/>
  <c r="H641" i="27"/>
  <c r="G641" i="27"/>
  <c r="I2439" i="27"/>
  <c r="J2439" i="27" s="1"/>
  <c r="H2439" i="27"/>
  <c r="G2439" i="27"/>
  <c r="I1005" i="27"/>
  <c r="J1005" i="27" s="1"/>
  <c r="H1005" i="27"/>
  <c r="G1005" i="27"/>
  <c r="I4210" i="27"/>
  <c r="J4210" i="27" s="1"/>
  <c r="H4210" i="27"/>
  <c r="G4210" i="27"/>
  <c r="I1019" i="27"/>
  <c r="J1019" i="27" s="1"/>
  <c r="H1019" i="27"/>
  <c r="G1019" i="27"/>
  <c r="I1018" i="27"/>
  <c r="J1018" i="27" s="1"/>
  <c r="H1018" i="27"/>
  <c r="G1018" i="27"/>
  <c r="I4182" i="27"/>
  <c r="J4182" i="27" s="1"/>
  <c r="H4182" i="27"/>
  <c r="G4182" i="27"/>
  <c r="I3578" i="27"/>
  <c r="J3578" i="27" s="1"/>
  <c r="H3578" i="27"/>
  <c r="G3578" i="27"/>
  <c r="I2450" i="27"/>
  <c r="J2450" i="27" s="1"/>
  <c r="H2450" i="27"/>
  <c r="G2450" i="27"/>
  <c r="I2797" i="27"/>
  <c r="J2797" i="27" s="1"/>
  <c r="H2797" i="27"/>
  <c r="G2797" i="27"/>
  <c r="I615" i="27"/>
  <c r="J615" i="27" s="1"/>
  <c r="H615" i="27"/>
  <c r="G615" i="27"/>
  <c r="I3662" i="27"/>
  <c r="J3662" i="27" s="1"/>
  <c r="H3662" i="27"/>
  <c r="G3662" i="27"/>
  <c r="I2390" i="27"/>
  <c r="J2390" i="27" s="1"/>
  <c r="H2390" i="27"/>
  <c r="G2390" i="27"/>
  <c r="I3615" i="27"/>
  <c r="J3615" i="27" s="1"/>
  <c r="H3615" i="27"/>
  <c r="G3615" i="27"/>
  <c r="I3653" i="27"/>
  <c r="J3653" i="27" s="1"/>
  <c r="H3653" i="27"/>
  <c r="G3653" i="27"/>
  <c r="I1038" i="27"/>
  <c r="J1038" i="27" s="1"/>
  <c r="H1038" i="27"/>
  <c r="G1038" i="27"/>
  <c r="I2796" i="27"/>
  <c r="J2796" i="27" s="1"/>
  <c r="H2796" i="27"/>
  <c r="G2796" i="27"/>
  <c r="I1060" i="27"/>
  <c r="J1060" i="27" s="1"/>
  <c r="H1060" i="27"/>
  <c r="G1060" i="27"/>
  <c r="I4195" i="27"/>
  <c r="J4195" i="27" s="1"/>
  <c r="H4195" i="27"/>
  <c r="G4195" i="27"/>
  <c r="I1037" i="27"/>
  <c r="J1037" i="27" s="1"/>
  <c r="H1037" i="27"/>
  <c r="G1037" i="27"/>
  <c r="I1414" i="27"/>
  <c r="J1414" i="27" s="1"/>
  <c r="H1414" i="27"/>
  <c r="G1414" i="27"/>
  <c r="I1436" i="27"/>
  <c r="J1436" i="27" s="1"/>
  <c r="H1436" i="27"/>
  <c r="G1436" i="27"/>
  <c r="I4194" i="27"/>
  <c r="J4194" i="27" s="1"/>
  <c r="H4194" i="27"/>
  <c r="G4194" i="27"/>
  <c r="I2449" i="27"/>
  <c r="J2449" i="27" s="1"/>
  <c r="H2449" i="27"/>
  <c r="G2449" i="27"/>
  <c r="I1413" i="27"/>
  <c r="J1413" i="27" s="1"/>
  <c r="H1413" i="27"/>
  <c r="G1413" i="27"/>
  <c r="I4166" i="27"/>
  <c r="J4166" i="27" s="1"/>
  <c r="H4166" i="27"/>
  <c r="G4166" i="27"/>
  <c r="I1759" i="27"/>
  <c r="J1759" i="27" s="1"/>
  <c r="H1759" i="27"/>
  <c r="G1759" i="27"/>
  <c r="I2795" i="27"/>
  <c r="J2795" i="27" s="1"/>
  <c r="H2795" i="27"/>
  <c r="G2795" i="27"/>
  <c r="I3577" i="27"/>
  <c r="J3577" i="27" s="1"/>
  <c r="H3577" i="27"/>
  <c r="G3577" i="27"/>
  <c r="I4181" i="27"/>
  <c r="J4181" i="27" s="1"/>
  <c r="H4181" i="27"/>
  <c r="G4181" i="27"/>
  <c r="I3604" i="27"/>
  <c r="J3604" i="27" s="1"/>
  <c r="H3604" i="27"/>
  <c r="G3604" i="27"/>
  <c r="I3661" i="27"/>
  <c r="J3661" i="27" s="1"/>
  <c r="H3661" i="27"/>
  <c r="G3661" i="27"/>
  <c r="I3595" i="27"/>
  <c r="J3595" i="27" s="1"/>
  <c r="H3595" i="27"/>
  <c r="G3595" i="27"/>
  <c r="I583" i="27"/>
  <c r="J583" i="27" s="1"/>
  <c r="H583" i="27"/>
  <c r="G583" i="27"/>
  <c r="I1059" i="27"/>
  <c r="J1059" i="27" s="1"/>
  <c r="H1059" i="27"/>
  <c r="G1059" i="27"/>
  <c r="I2389" i="27"/>
  <c r="J2389" i="27" s="1"/>
  <c r="H2389" i="27"/>
  <c r="G2389" i="27"/>
  <c r="I2763" i="27"/>
  <c r="J2763" i="27" s="1"/>
  <c r="H2763" i="27"/>
  <c r="G2763" i="27"/>
  <c r="I614" i="27"/>
  <c r="J614" i="27" s="1"/>
  <c r="H614" i="27"/>
  <c r="G614" i="27"/>
  <c r="I2780" i="27"/>
  <c r="J2780" i="27" s="1"/>
  <c r="H2780" i="27"/>
  <c r="G2780" i="27"/>
  <c r="I1017" i="27"/>
  <c r="J1017" i="27" s="1"/>
  <c r="H1017" i="27"/>
  <c r="G1017" i="27"/>
  <c r="I4180" i="27"/>
  <c r="J4180" i="27" s="1"/>
  <c r="H4180" i="27"/>
  <c r="G4180" i="27"/>
  <c r="I4152" i="27"/>
  <c r="J4152" i="27" s="1"/>
  <c r="H4152" i="27"/>
  <c r="G4152" i="27"/>
  <c r="I2448" i="27"/>
  <c r="J2448" i="27" s="1"/>
  <c r="H2448" i="27"/>
  <c r="G2448" i="27"/>
  <c r="I2388" i="27"/>
  <c r="J2388" i="27" s="1"/>
  <c r="H2388" i="27"/>
  <c r="G2388" i="27"/>
  <c r="I2401" i="27"/>
  <c r="J2401" i="27" s="1"/>
  <c r="H2401" i="27"/>
  <c r="G2401" i="27"/>
  <c r="I2464" i="27"/>
  <c r="J2464" i="27" s="1"/>
  <c r="H2464" i="27"/>
  <c r="G2464" i="27"/>
  <c r="I1450" i="27"/>
  <c r="J1450" i="27" s="1"/>
  <c r="H1450" i="27"/>
  <c r="G1450" i="27"/>
  <c r="I2779" i="27"/>
  <c r="J2779" i="27" s="1"/>
  <c r="H2779" i="27"/>
  <c r="G2779" i="27"/>
  <c r="I4165" i="27"/>
  <c r="J4165" i="27" s="1"/>
  <c r="H4165" i="27"/>
  <c r="G4165" i="27"/>
  <c r="I1398" i="27"/>
  <c r="J1398" i="27" s="1"/>
  <c r="H1398" i="27"/>
  <c r="G1398" i="27"/>
  <c r="I4151" i="27"/>
  <c r="J4151" i="27" s="1"/>
  <c r="H4151" i="27"/>
  <c r="G4151" i="27"/>
  <c r="I1058" i="27"/>
  <c r="J1058" i="27" s="1"/>
  <c r="H1058" i="27"/>
  <c r="G1058" i="27"/>
  <c r="I2794" i="27"/>
  <c r="J2794" i="27" s="1"/>
  <c r="H2794" i="27"/>
  <c r="G2794" i="27"/>
  <c r="I4209" i="27"/>
  <c r="J4209" i="27" s="1"/>
  <c r="H4209" i="27"/>
  <c r="G4209" i="27"/>
  <c r="I1057" i="27"/>
  <c r="J1057" i="27" s="1"/>
  <c r="H1057" i="27"/>
  <c r="G1057" i="27"/>
  <c r="I4179" i="27"/>
  <c r="J4179" i="27" s="1"/>
  <c r="H4179" i="27"/>
  <c r="G4179" i="27"/>
  <c r="I2778" i="27"/>
  <c r="J2778" i="27" s="1"/>
  <c r="H2778" i="27"/>
  <c r="G2778" i="27"/>
  <c r="I1412" i="27"/>
  <c r="J1412" i="27" s="1"/>
  <c r="H1412" i="27"/>
  <c r="G1412" i="27"/>
  <c r="I2438" i="27"/>
  <c r="J2438" i="27" s="1"/>
  <c r="H2438" i="27"/>
  <c r="G2438" i="27"/>
  <c r="I1036" i="27"/>
  <c r="J1036" i="27" s="1"/>
  <c r="H1036" i="27"/>
  <c r="G1036" i="27"/>
  <c r="I1435" i="27"/>
  <c r="J1435" i="27" s="1"/>
  <c r="H1435" i="27"/>
  <c r="G1435" i="27"/>
  <c r="I3640" i="27"/>
  <c r="J3640" i="27" s="1"/>
  <c r="H3640" i="27"/>
  <c r="G3640" i="27"/>
  <c r="I1035" i="27"/>
  <c r="J1035" i="27" s="1"/>
  <c r="H1035" i="27"/>
  <c r="G1035" i="27"/>
  <c r="I1449" i="27"/>
  <c r="J1449" i="27" s="1"/>
  <c r="H1449" i="27"/>
  <c r="G1449" i="27"/>
  <c r="I2793" i="27"/>
  <c r="J2793" i="27" s="1"/>
  <c r="H2793" i="27"/>
  <c r="G2793" i="27"/>
  <c r="I4164" i="27"/>
  <c r="J4164" i="27" s="1"/>
  <c r="H4164" i="27"/>
  <c r="G4164" i="27"/>
  <c r="I2777" i="27"/>
  <c r="J2777" i="27" s="1"/>
  <c r="H2777" i="27"/>
  <c r="G2777" i="27"/>
  <c r="I1397" i="27"/>
  <c r="J1397" i="27" s="1"/>
  <c r="H1397" i="27"/>
  <c r="G1397" i="27"/>
  <c r="I4150" i="27"/>
  <c r="J4150" i="27" s="1"/>
  <c r="J4224" i="27" s="1"/>
  <c r="H4150" i="27"/>
  <c r="G4150" i="27"/>
  <c r="I2463" i="27"/>
  <c r="J2463" i="27" s="1"/>
  <c r="H2463" i="27"/>
  <c r="G2463" i="27"/>
  <c r="I582" i="27"/>
  <c r="J582" i="27" s="1"/>
  <c r="H582" i="27"/>
  <c r="G582" i="27"/>
  <c r="I1771" i="27"/>
  <c r="J1771" i="27" s="1"/>
  <c r="H1771" i="27"/>
  <c r="G1771" i="27"/>
  <c r="I627" i="27"/>
  <c r="J627" i="27" s="1"/>
  <c r="H627" i="27"/>
  <c r="G627" i="27"/>
  <c r="I640" i="27"/>
  <c r="J640" i="27" s="1"/>
  <c r="H640" i="27"/>
  <c r="G640" i="27"/>
  <c r="I1749" i="27"/>
  <c r="J1749" i="27" s="1"/>
  <c r="H1749" i="27"/>
  <c r="G1749" i="27"/>
  <c r="I2387" i="27"/>
  <c r="J2387" i="27" s="1"/>
  <c r="H2387" i="27"/>
  <c r="G2387" i="27"/>
  <c r="I581" i="27"/>
  <c r="J581" i="27" s="1"/>
  <c r="J656" i="27" s="1"/>
  <c r="H581" i="27"/>
  <c r="G581" i="27"/>
  <c r="I3639" i="27"/>
  <c r="J3639" i="27" s="1"/>
  <c r="H3639" i="27"/>
  <c r="G3639" i="27"/>
  <c r="I1004" i="27"/>
  <c r="J1004" i="27" s="1"/>
  <c r="H1004" i="27"/>
  <c r="G1004" i="27"/>
  <c r="I2437" i="27"/>
  <c r="J2437" i="27" s="1"/>
  <c r="H2437" i="27"/>
  <c r="G2437" i="27"/>
  <c r="I2436" i="27"/>
  <c r="J2436" i="27" s="1"/>
  <c r="H2436" i="27"/>
  <c r="G2436" i="27"/>
  <c r="I591" i="27"/>
  <c r="J591" i="27" s="1"/>
  <c r="H591" i="27"/>
  <c r="G591" i="27"/>
  <c r="I3614" i="27"/>
  <c r="J3614" i="27" s="1"/>
  <c r="H3614" i="27"/>
  <c r="G3614" i="27"/>
  <c r="I2761" i="27"/>
  <c r="J2761" i="27" s="1"/>
  <c r="H2761" i="27"/>
  <c r="G2761" i="27"/>
  <c r="I3551" i="27"/>
  <c r="J3551" i="27" s="1"/>
  <c r="H3551" i="27"/>
  <c r="G3551" i="27"/>
  <c r="I3563" i="27"/>
  <c r="J3563" i="27" s="1"/>
  <c r="H3563" i="27"/>
  <c r="G3563" i="27"/>
  <c r="I575" i="27"/>
  <c r="J575" i="27" s="1"/>
  <c r="H575" i="27"/>
  <c r="G575" i="27"/>
  <c r="I3557" i="27"/>
  <c r="J3557" i="27" s="1"/>
  <c r="H3557" i="27"/>
  <c r="G3557" i="27"/>
  <c r="I1390" i="27"/>
  <c r="J1390" i="27" s="1"/>
  <c r="H1390" i="27"/>
  <c r="G1390" i="27"/>
  <c r="I4148" i="27"/>
  <c r="J4148" i="27" s="1"/>
  <c r="H4148" i="27"/>
  <c r="G4148" i="27"/>
  <c r="I4140" i="27"/>
  <c r="J4140" i="27" s="1"/>
  <c r="H4140" i="27"/>
  <c r="G4140" i="27"/>
  <c r="I1393" i="27"/>
  <c r="J1393" i="27" s="1"/>
  <c r="H1393" i="27"/>
  <c r="G1393" i="27"/>
  <c r="I3538" i="27"/>
  <c r="J3538" i="27" s="1"/>
  <c r="H3538" i="27"/>
  <c r="G3538" i="27"/>
  <c r="I996" i="27"/>
  <c r="J996" i="27" s="1"/>
  <c r="H996" i="27"/>
  <c r="G996" i="27"/>
  <c r="I4144" i="27"/>
  <c r="J4144" i="27" s="1"/>
  <c r="H4144" i="27"/>
  <c r="G4144" i="27"/>
  <c r="I3575" i="27"/>
  <c r="J3575" i="27" s="1"/>
  <c r="H3575" i="27"/>
  <c r="G3575" i="27"/>
  <c r="I4139" i="27"/>
  <c r="J4139" i="27" s="1"/>
  <c r="H4139" i="27"/>
  <c r="G4139" i="27"/>
  <c r="I3546" i="27"/>
  <c r="J3546" i="27" s="1"/>
  <c r="H3546" i="27"/>
  <c r="G3546" i="27"/>
  <c r="I1392" i="27"/>
  <c r="J1392" i="27" s="1"/>
  <c r="H1392" i="27"/>
  <c r="G1392" i="27"/>
  <c r="I2361" i="27"/>
  <c r="J2361" i="27" s="1"/>
  <c r="H2361" i="27"/>
  <c r="G2361" i="27"/>
  <c r="I3556" i="27"/>
  <c r="J3556" i="27" s="1"/>
  <c r="H3556" i="27"/>
  <c r="G3556" i="27"/>
  <c r="I2373" i="27"/>
  <c r="J2373" i="27" s="1"/>
  <c r="H2373" i="27"/>
  <c r="G2373" i="27"/>
  <c r="I3533" i="27"/>
  <c r="J3533" i="27" s="1"/>
  <c r="H3533" i="27"/>
  <c r="G3533" i="27"/>
  <c r="I1385" i="27"/>
  <c r="J1385" i="27" s="1"/>
  <c r="H1385" i="27"/>
  <c r="G1385" i="27"/>
  <c r="I566" i="27"/>
  <c r="J566" i="27" s="1"/>
  <c r="H566" i="27"/>
  <c r="G566" i="27"/>
  <c r="I4138" i="27"/>
  <c r="J4138" i="27" s="1"/>
  <c r="H4138" i="27"/>
  <c r="G4138" i="27"/>
  <c r="I579" i="27"/>
  <c r="J579" i="27" s="1"/>
  <c r="H579" i="27"/>
  <c r="G579" i="27"/>
  <c r="I3574" i="27"/>
  <c r="J3574" i="27" s="1"/>
  <c r="H3574" i="27"/>
  <c r="G3574" i="27"/>
  <c r="I4133" i="27"/>
  <c r="J4133" i="27" s="1"/>
  <c r="H4133" i="27"/>
  <c r="G4133" i="27"/>
  <c r="I565" i="27"/>
  <c r="J565" i="27" s="1"/>
  <c r="H565" i="27"/>
  <c r="G565" i="27"/>
  <c r="I2385" i="27"/>
  <c r="J2385" i="27" s="1"/>
  <c r="H2385" i="27"/>
  <c r="G2385" i="27"/>
  <c r="I2372" i="27"/>
  <c r="J2372" i="27" s="1"/>
  <c r="H2372" i="27"/>
  <c r="G2372" i="27"/>
  <c r="I3562" i="27"/>
  <c r="J3562" i="27" s="1"/>
  <c r="H3562" i="27"/>
  <c r="G3562" i="27"/>
  <c r="I1002" i="27"/>
  <c r="J1002" i="27" s="1"/>
  <c r="H1002" i="27"/>
  <c r="G1002" i="27"/>
  <c r="I990" i="27"/>
  <c r="J990" i="27" s="1"/>
  <c r="H990" i="27"/>
  <c r="G990" i="27"/>
  <c r="I3555" i="27"/>
  <c r="J3555" i="27" s="1"/>
  <c r="H3555" i="27"/>
  <c r="G3555" i="27"/>
  <c r="I4143" i="27"/>
  <c r="J4143" i="27" s="1"/>
  <c r="H4143" i="27"/>
  <c r="G4143" i="27"/>
  <c r="I3545" i="27"/>
  <c r="J3545" i="27" s="1"/>
  <c r="H3545" i="27"/>
  <c r="G3545" i="27"/>
  <c r="I3544" i="27"/>
  <c r="J3544" i="27" s="1"/>
  <c r="H3544" i="27"/>
  <c r="G3544" i="27"/>
  <c r="I573" i="27"/>
  <c r="J573" i="27" s="1"/>
  <c r="H573" i="27"/>
  <c r="G573" i="27"/>
  <c r="I560" i="27"/>
  <c r="J560" i="27" s="1"/>
  <c r="H560" i="27"/>
  <c r="G560" i="27"/>
  <c r="I571" i="27"/>
  <c r="J571" i="27" s="1"/>
  <c r="H571" i="27"/>
  <c r="G571" i="27"/>
  <c r="I1389" i="27"/>
  <c r="J1389" i="27" s="1"/>
  <c r="H1389" i="27"/>
  <c r="G1389" i="27"/>
  <c r="I2753" i="27"/>
  <c r="J2753" i="27" s="1"/>
  <c r="H2753" i="27"/>
  <c r="G2753" i="27"/>
  <c r="I2746" i="27"/>
  <c r="J2746" i="27" s="1"/>
  <c r="H2746" i="27"/>
  <c r="G2746" i="27"/>
  <c r="I2760" i="27"/>
  <c r="J2760" i="27" s="1"/>
  <c r="H2760" i="27"/>
  <c r="G2760" i="27"/>
  <c r="I570" i="27"/>
  <c r="J570" i="27" s="1"/>
  <c r="H570" i="27"/>
  <c r="G570" i="27"/>
  <c r="I4131" i="27"/>
  <c r="J4131" i="27" s="1"/>
  <c r="H4131" i="27"/>
  <c r="G4131" i="27"/>
  <c r="I4137" i="27"/>
  <c r="J4137" i="27" s="1"/>
  <c r="H4137" i="27"/>
  <c r="G4137" i="27"/>
  <c r="I4132" i="27"/>
  <c r="J4132" i="27" s="1"/>
  <c r="H4132" i="27"/>
  <c r="G4132" i="27"/>
  <c r="I559" i="27"/>
  <c r="J559" i="27" s="1"/>
  <c r="H559" i="27"/>
  <c r="G559" i="27"/>
  <c r="I3532" i="27"/>
  <c r="J3532" i="27" s="1"/>
  <c r="H3532" i="27"/>
  <c r="G3532" i="27"/>
  <c r="I2380" i="27"/>
  <c r="J2380" i="27" s="1"/>
  <c r="H2380" i="27"/>
  <c r="G2380" i="27"/>
  <c r="I3537" i="27"/>
  <c r="J3537" i="27" s="1"/>
  <c r="H3537" i="27"/>
  <c r="G3537" i="27"/>
  <c r="I4142" i="27"/>
  <c r="J4142" i="27" s="1"/>
  <c r="H4142" i="27"/>
  <c r="G4142" i="27"/>
  <c r="I1384" i="27"/>
  <c r="J1384" i="27" s="1"/>
  <c r="H1384" i="27"/>
  <c r="G1384" i="27"/>
  <c r="I3568" i="27"/>
  <c r="J3568" i="27" s="1"/>
  <c r="H3568" i="27"/>
  <c r="G3568" i="27"/>
  <c r="I1747" i="27"/>
  <c r="J1747" i="27" s="1"/>
  <c r="H1747" i="27"/>
  <c r="G1747" i="27"/>
  <c r="I2353" i="27"/>
  <c r="J2353" i="27" s="1"/>
  <c r="H2353" i="27"/>
  <c r="G2353" i="27"/>
  <c r="I3531" i="27"/>
  <c r="J3531" i="27" s="1"/>
  <c r="H3531" i="27"/>
  <c r="G3531" i="27"/>
  <c r="I569" i="27"/>
  <c r="J569" i="27" s="1"/>
  <c r="H569" i="27"/>
  <c r="G569" i="27"/>
  <c r="I3530" i="27"/>
  <c r="J3530" i="27" s="1"/>
  <c r="H3530" i="27"/>
  <c r="G3530" i="27"/>
  <c r="I2759" i="27"/>
  <c r="J2759" i="27" s="1"/>
  <c r="H2759" i="27"/>
  <c r="G2759" i="27"/>
  <c r="I1739" i="27"/>
  <c r="J1739" i="27" s="1"/>
  <c r="H1739" i="27"/>
  <c r="G1739" i="27"/>
  <c r="I3573" i="27"/>
  <c r="J3573" i="27" s="1"/>
  <c r="H3573" i="27"/>
  <c r="G3573" i="27"/>
  <c r="I568" i="27"/>
  <c r="J568" i="27" s="1"/>
  <c r="H568" i="27"/>
  <c r="G568" i="27"/>
  <c r="I2384" i="27"/>
  <c r="J2384" i="27" s="1"/>
  <c r="H2384" i="27"/>
  <c r="G2384" i="27"/>
  <c r="I2356" i="27"/>
  <c r="J2356" i="27" s="1"/>
  <c r="H2356" i="27"/>
  <c r="G2356" i="27"/>
  <c r="I991" i="27"/>
  <c r="J991" i="27" s="1"/>
  <c r="H991" i="27"/>
  <c r="G991" i="27"/>
  <c r="I2758" i="27"/>
  <c r="J2758" i="27" s="1"/>
  <c r="H2758" i="27"/>
  <c r="G2758" i="27"/>
  <c r="I3550" i="27"/>
  <c r="J3550" i="27" s="1"/>
  <c r="H3550" i="27"/>
  <c r="G3550" i="27"/>
  <c r="I567" i="27"/>
  <c r="J567" i="27" s="1"/>
  <c r="H567" i="27"/>
  <c r="G567" i="27"/>
  <c r="I1001" i="27"/>
  <c r="J1001" i="27" s="1"/>
  <c r="H1001" i="27"/>
  <c r="G1001" i="27"/>
  <c r="I2352" i="27"/>
  <c r="J2352" i="27" s="1"/>
  <c r="H2352" i="27"/>
  <c r="G2352" i="27"/>
  <c r="I4130" i="27"/>
  <c r="J4130" i="27" s="1"/>
  <c r="H4130" i="27"/>
  <c r="G4130" i="27"/>
  <c r="I3543" i="27"/>
  <c r="J3543" i="27" s="1"/>
  <c r="H3543" i="27"/>
  <c r="G3543" i="27"/>
  <c r="I1000" i="27"/>
  <c r="J1000" i="27" s="1"/>
  <c r="H1000" i="27"/>
  <c r="G1000" i="27"/>
  <c r="I3554" i="27"/>
  <c r="J3554" i="27" s="1"/>
  <c r="H3554" i="27"/>
  <c r="G3554" i="27"/>
  <c r="I1388" i="27"/>
  <c r="J1388" i="27" s="1"/>
  <c r="H1388" i="27"/>
  <c r="G1388" i="27"/>
  <c r="I3529" i="27"/>
  <c r="J3529" i="27" s="1"/>
  <c r="H3529" i="27"/>
  <c r="G3529" i="27"/>
  <c r="I3553" i="27"/>
  <c r="J3553" i="27" s="1"/>
  <c r="H3553" i="27"/>
  <c r="G3553" i="27"/>
  <c r="I1383" i="27"/>
  <c r="J1383" i="27" s="1"/>
  <c r="H1383" i="27"/>
  <c r="G1383" i="27"/>
  <c r="I3528" i="27"/>
  <c r="J3528" i="27" s="1"/>
  <c r="H3528" i="27"/>
  <c r="G3528" i="27"/>
  <c r="I3567" i="27"/>
  <c r="J3567" i="27" s="1"/>
  <c r="H3567" i="27"/>
  <c r="G3567" i="27"/>
  <c r="I564" i="27"/>
  <c r="J564" i="27" s="1"/>
  <c r="H564" i="27"/>
  <c r="G564" i="27"/>
  <c r="I563" i="27"/>
  <c r="J563" i="27" s="1"/>
  <c r="H563" i="27"/>
  <c r="G563" i="27"/>
  <c r="I1746" i="27"/>
  <c r="J1746" i="27" s="1"/>
  <c r="H1746" i="27"/>
  <c r="G1746" i="27"/>
  <c r="I572" i="27"/>
  <c r="J572" i="27" s="1"/>
  <c r="H572" i="27"/>
  <c r="G572" i="27"/>
  <c r="I3561" i="27"/>
  <c r="J3561" i="27" s="1"/>
  <c r="H3561" i="27"/>
  <c r="G3561" i="27"/>
  <c r="I1738" i="27"/>
  <c r="J1738" i="27" s="1"/>
  <c r="H1738" i="27"/>
  <c r="G1738" i="27"/>
  <c r="I3552" i="27"/>
  <c r="J3552" i="27" s="1"/>
  <c r="H3552" i="27"/>
  <c r="G3552" i="27"/>
  <c r="I3536" i="27"/>
  <c r="J3536" i="27" s="1"/>
  <c r="H3536" i="27"/>
  <c r="G3536" i="27"/>
  <c r="I2360" i="27"/>
  <c r="J2360" i="27" s="1"/>
  <c r="H2360" i="27"/>
  <c r="G2360" i="27"/>
  <c r="I999" i="27"/>
  <c r="J999" i="27" s="1"/>
  <c r="H999" i="27"/>
  <c r="G999" i="27"/>
  <c r="I4129" i="27"/>
  <c r="J4129" i="27" s="1"/>
  <c r="H4129" i="27"/>
  <c r="G4129" i="27"/>
  <c r="I2757" i="27"/>
  <c r="J2757" i="27" s="1"/>
  <c r="H2757" i="27"/>
  <c r="G2757" i="27"/>
  <c r="I2752" i="27"/>
  <c r="J2752" i="27" s="1"/>
  <c r="H2752" i="27"/>
  <c r="G2752" i="27"/>
  <c r="I1395" i="27"/>
  <c r="J1395" i="27" s="1"/>
  <c r="H1395" i="27"/>
  <c r="G1395" i="27"/>
  <c r="I4136" i="27"/>
  <c r="J4136" i="27" s="1"/>
  <c r="H4136" i="27"/>
  <c r="G4136" i="27"/>
  <c r="I2379" i="27"/>
  <c r="J2379" i="27" s="1"/>
  <c r="H2379" i="27"/>
  <c r="G2379" i="27"/>
  <c r="I578" i="27"/>
  <c r="J578" i="27" s="1"/>
  <c r="H578" i="27"/>
  <c r="G578" i="27"/>
  <c r="I2371" i="27"/>
  <c r="J2371" i="27" s="1"/>
  <c r="H2371" i="27"/>
  <c r="G2371" i="27"/>
  <c r="I3535" i="27"/>
  <c r="J3535" i="27" s="1"/>
  <c r="H3535" i="27"/>
  <c r="G3535" i="27"/>
  <c r="I1743" i="27"/>
  <c r="J1743" i="27" s="1"/>
  <c r="H1743" i="27"/>
  <c r="G1743" i="27"/>
  <c r="I1742" i="27"/>
  <c r="J1742" i="27" s="1"/>
  <c r="H1742" i="27"/>
  <c r="G1742" i="27"/>
  <c r="I3560" i="27"/>
  <c r="J3560" i="27" s="1"/>
  <c r="H3560" i="27"/>
  <c r="G3560" i="27"/>
  <c r="I2359" i="27"/>
  <c r="J2359" i="27" s="1"/>
  <c r="H2359" i="27"/>
  <c r="G2359" i="27"/>
  <c r="I2370" i="27"/>
  <c r="J2370" i="27" s="1"/>
  <c r="H2370" i="27"/>
  <c r="G2370" i="27"/>
  <c r="I577" i="27"/>
  <c r="J577" i="27" s="1"/>
  <c r="H577" i="27"/>
  <c r="G577" i="27"/>
  <c r="I2358" i="27"/>
  <c r="J2358" i="27" s="1"/>
  <c r="H2358" i="27"/>
  <c r="G2358" i="27"/>
  <c r="I558" i="27"/>
  <c r="J558" i="27" s="1"/>
  <c r="H558" i="27"/>
  <c r="G558" i="27"/>
  <c r="I2367" i="27"/>
  <c r="J2367" i="27" s="1"/>
  <c r="H2367" i="27"/>
  <c r="G2367" i="27"/>
  <c r="I2355" i="27"/>
  <c r="J2355" i="27" s="1"/>
  <c r="H2355" i="27"/>
  <c r="G2355" i="27"/>
  <c r="I2378" i="27"/>
  <c r="J2378" i="27" s="1"/>
  <c r="H2378" i="27"/>
  <c r="G2378" i="27"/>
  <c r="I2366" i="27"/>
  <c r="J2366" i="27" s="1"/>
  <c r="H2366" i="27"/>
  <c r="G2366" i="27"/>
  <c r="I4141" i="27"/>
  <c r="J4141" i="27" s="1"/>
  <c r="H4141" i="27"/>
  <c r="G4141" i="27"/>
  <c r="I2383" i="27"/>
  <c r="J2383" i="27" s="1"/>
  <c r="H2383" i="27"/>
  <c r="G2383" i="27"/>
  <c r="I1741" i="27"/>
  <c r="J1741" i="27" s="1"/>
  <c r="H1741" i="27"/>
  <c r="G1741" i="27"/>
  <c r="I3527" i="27"/>
  <c r="J3527" i="27" s="1"/>
  <c r="H3527" i="27"/>
  <c r="G3527" i="27"/>
  <c r="I3549" i="27"/>
  <c r="J3549" i="27" s="1"/>
  <c r="H3549" i="27"/>
  <c r="G3549" i="27"/>
  <c r="I1740" i="27"/>
  <c r="J1740" i="27" s="1"/>
  <c r="H1740" i="27"/>
  <c r="G1740" i="27"/>
  <c r="I3542" i="27"/>
  <c r="J3542" i="27" s="1"/>
  <c r="H3542" i="27"/>
  <c r="G3542" i="27"/>
  <c r="I4147" i="27"/>
  <c r="J4147" i="27" s="1"/>
  <c r="H4147" i="27"/>
  <c r="G4147" i="27"/>
  <c r="I995" i="27"/>
  <c r="J995" i="27" s="1"/>
  <c r="H995" i="27"/>
  <c r="G995" i="27"/>
  <c r="I2756" i="27"/>
  <c r="J2756" i="27" s="1"/>
  <c r="H2756" i="27"/>
  <c r="G2756" i="27"/>
  <c r="I2365" i="27"/>
  <c r="J2365" i="27" s="1"/>
  <c r="H2365" i="27"/>
  <c r="G2365" i="27"/>
  <c r="I4146" i="27"/>
  <c r="J4146" i="27" s="1"/>
  <c r="H4146" i="27"/>
  <c r="G4146" i="27"/>
  <c r="I2351" i="27"/>
  <c r="J2351" i="27" s="1"/>
  <c r="H2351" i="27"/>
  <c r="G2351" i="27"/>
  <c r="I1382" i="27"/>
  <c r="J1382" i="27" s="1"/>
  <c r="H1382" i="27"/>
  <c r="G1382" i="27"/>
  <c r="I3566" i="27"/>
  <c r="J3566" i="27" s="1"/>
  <c r="H3566" i="27"/>
  <c r="G3566" i="27"/>
  <c r="I562" i="27"/>
  <c r="J562" i="27" s="1"/>
  <c r="H562" i="27"/>
  <c r="G562" i="27"/>
  <c r="I557" i="27"/>
  <c r="J557" i="27" s="1"/>
  <c r="H557" i="27"/>
  <c r="G557" i="27"/>
  <c r="I3526" i="27"/>
  <c r="J3526" i="27" s="1"/>
  <c r="H3526" i="27"/>
  <c r="G3526" i="27"/>
  <c r="I574" i="27"/>
  <c r="J574" i="27" s="1"/>
  <c r="H574" i="27"/>
  <c r="G574" i="27"/>
  <c r="I2369" i="27"/>
  <c r="J2369" i="27" s="1"/>
  <c r="H2369" i="27"/>
  <c r="G2369" i="27"/>
  <c r="I994" i="27"/>
  <c r="J994" i="27" s="1"/>
  <c r="H994" i="27"/>
  <c r="G994" i="27"/>
  <c r="I2382" i="27"/>
  <c r="J2382" i="27" s="1"/>
  <c r="H2382" i="27"/>
  <c r="G2382" i="27"/>
  <c r="I2350" i="27"/>
  <c r="J2350" i="27" s="1"/>
  <c r="H2350" i="27"/>
  <c r="G2350" i="27"/>
  <c r="I3572" i="27"/>
  <c r="J3572" i="27" s="1"/>
  <c r="H3572" i="27"/>
  <c r="G3572" i="27"/>
  <c r="I4145" i="27"/>
  <c r="J4145" i="27" s="1"/>
  <c r="H4145" i="27"/>
  <c r="G4145" i="27"/>
  <c r="I3541" i="27"/>
  <c r="J3541" i="27" s="1"/>
  <c r="H3541" i="27"/>
  <c r="G3541" i="27"/>
  <c r="I1381" i="27"/>
  <c r="J1381" i="27" s="1"/>
  <c r="H1381" i="27"/>
  <c r="G1381" i="27"/>
  <c r="I2751" i="27"/>
  <c r="J2751" i="27" s="1"/>
  <c r="H2751" i="27"/>
  <c r="G2751" i="27"/>
  <c r="I2368" i="27"/>
  <c r="J2368" i="27" s="1"/>
  <c r="H2368" i="27"/>
  <c r="G2368" i="27"/>
  <c r="I993" i="27"/>
  <c r="J993" i="27" s="1"/>
  <c r="H993" i="27"/>
  <c r="G993" i="27"/>
  <c r="I2750" i="27"/>
  <c r="J2750" i="27" s="1"/>
  <c r="H2750" i="27"/>
  <c r="G2750" i="27"/>
  <c r="I556" i="27"/>
  <c r="J556" i="27" s="1"/>
  <c r="H556" i="27"/>
  <c r="G556" i="27"/>
  <c r="I1737" i="27"/>
  <c r="J1737" i="27" s="1"/>
  <c r="H1737" i="27"/>
  <c r="G1737" i="27"/>
  <c r="I3548" i="27"/>
  <c r="J3548" i="27" s="1"/>
  <c r="H3548" i="27"/>
  <c r="G3548" i="27"/>
  <c r="I2755" i="27"/>
  <c r="J2755" i="27" s="1"/>
  <c r="H2755" i="27"/>
  <c r="G2755" i="27"/>
  <c r="I3571" i="27"/>
  <c r="J3571" i="27" s="1"/>
  <c r="H3571" i="27"/>
  <c r="G3571" i="27"/>
  <c r="I1745" i="27"/>
  <c r="J1745" i="27" s="1"/>
  <c r="H1745" i="27"/>
  <c r="G1745" i="27"/>
  <c r="I2377" i="27"/>
  <c r="J2377" i="27" s="1"/>
  <c r="H2377" i="27"/>
  <c r="G2377" i="27"/>
  <c r="I1387" i="27"/>
  <c r="J1387" i="27" s="1"/>
  <c r="H1387" i="27"/>
  <c r="G1387" i="27"/>
  <c r="I2376" i="27"/>
  <c r="J2376" i="27" s="1"/>
  <c r="H2376" i="27"/>
  <c r="G2376" i="27"/>
  <c r="I576" i="27"/>
  <c r="J576" i="27" s="1"/>
  <c r="H576" i="27"/>
  <c r="G576" i="27"/>
  <c r="I2364" i="27"/>
  <c r="J2364" i="27" s="1"/>
  <c r="H2364" i="27"/>
  <c r="G2364" i="27"/>
  <c r="I992" i="27"/>
  <c r="J992" i="27" s="1"/>
  <c r="H992" i="27"/>
  <c r="G992" i="27"/>
  <c r="I2349" i="27"/>
  <c r="J2349" i="27" s="1"/>
  <c r="H2349" i="27"/>
  <c r="G2349" i="27"/>
  <c r="I1744" i="27"/>
  <c r="J1744" i="27" s="1"/>
  <c r="H1744" i="27"/>
  <c r="G1744" i="27"/>
  <c r="I4135" i="27"/>
  <c r="J4135" i="27" s="1"/>
  <c r="H4135" i="27"/>
  <c r="G4135" i="27"/>
  <c r="I1394" i="27"/>
  <c r="J1394" i="27" s="1"/>
  <c r="H1394" i="27"/>
  <c r="G1394" i="27"/>
  <c r="I2749" i="27"/>
  <c r="J2749" i="27" s="1"/>
  <c r="H2749" i="27"/>
  <c r="G2749" i="27"/>
  <c r="I2363" i="27"/>
  <c r="J2363" i="27" s="1"/>
  <c r="H2363" i="27"/>
  <c r="G2363" i="27"/>
  <c r="I3525" i="27"/>
  <c r="J3525" i="27" s="1"/>
  <c r="H3525" i="27"/>
  <c r="G3525" i="27"/>
  <c r="I2375" i="27"/>
  <c r="J2375" i="27" s="1"/>
  <c r="H2375" i="27"/>
  <c r="G2375" i="27"/>
  <c r="I2748" i="27"/>
  <c r="J2748" i="27" s="1"/>
  <c r="H2748" i="27"/>
  <c r="G2748" i="27"/>
  <c r="I3559" i="27"/>
  <c r="J3559" i="27" s="1"/>
  <c r="H3559" i="27"/>
  <c r="G3559" i="27"/>
  <c r="I3565" i="27"/>
  <c r="J3565" i="27" s="1"/>
  <c r="H3565" i="27"/>
  <c r="G3565" i="27"/>
  <c r="I2354" i="27"/>
  <c r="J2354" i="27" s="1"/>
  <c r="H2354" i="27"/>
  <c r="G2354" i="27"/>
  <c r="I2374" i="27"/>
  <c r="J2374" i="27" s="1"/>
  <c r="H2374" i="27"/>
  <c r="G2374" i="27"/>
  <c r="I998" i="27"/>
  <c r="J998" i="27" s="1"/>
  <c r="H998" i="27"/>
  <c r="G998" i="27"/>
  <c r="I1391" i="27"/>
  <c r="J1391" i="27" s="1"/>
  <c r="H1391" i="27"/>
  <c r="G1391" i="27"/>
  <c r="I2362" i="27"/>
  <c r="J2362" i="27" s="1"/>
  <c r="H2362" i="27"/>
  <c r="G2362" i="27"/>
  <c r="I561" i="27"/>
  <c r="J561" i="27" s="1"/>
  <c r="H561" i="27"/>
  <c r="G561" i="27"/>
  <c r="I2754" i="27"/>
  <c r="J2754" i="27" s="1"/>
  <c r="H2754" i="27"/>
  <c r="G2754" i="27"/>
  <c r="I2747" i="27"/>
  <c r="J2747" i="27" s="1"/>
  <c r="H2747" i="27"/>
  <c r="G2747" i="27"/>
  <c r="I3540" i="27"/>
  <c r="J3540" i="27" s="1"/>
  <c r="H3540" i="27"/>
  <c r="G3540" i="27"/>
  <c r="I3570" i="27"/>
  <c r="J3570" i="27" s="1"/>
  <c r="H3570" i="27"/>
  <c r="G3570" i="27"/>
  <c r="I3539" i="27"/>
  <c r="J3539" i="27" s="1"/>
  <c r="H3539" i="27"/>
  <c r="G3539" i="27"/>
  <c r="I3564" i="27"/>
  <c r="J3564" i="27" s="1"/>
  <c r="H3564" i="27"/>
  <c r="G3564" i="27"/>
  <c r="I3569" i="27"/>
  <c r="J3569" i="27" s="1"/>
  <c r="H3569" i="27"/>
  <c r="G3569" i="27"/>
  <c r="I989" i="27"/>
  <c r="J989" i="27" s="1"/>
  <c r="H989" i="27"/>
  <c r="G989" i="27"/>
  <c r="I2745" i="27"/>
  <c r="J2745" i="27" s="1"/>
  <c r="H2745" i="27"/>
  <c r="G2745" i="27"/>
  <c r="I997" i="27"/>
  <c r="J997" i="27" s="1"/>
  <c r="H997" i="27"/>
  <c r="G997" i="27"/>
  <c r="I2381" i="27"/>
  <c r="J2381" i="27" s="1"/>
  <c r="H2381" i="27"/>
  <c r="G2381" i="27"/>
  <c r="I3547" i="27"/>
  <c r="J3547" i="27" s="1"/>
  <c r="H3547" i="27"/>
  <c r="G3547" i="27"/>
  <c r="I3534" i="27"/>
  <c r="J3534" i="27" s="1"/>
  <c r="H3534" i="27"/>
  <c r="G3534" i="27"/>
  <c r="I1386" i="27"/>
  <c r="J1386" i="27" s="1"/>
  <c r="H1386" i="27"/>
  <c r="G1386" i="27"/>
  <c r="I2357" i="27"/>
  <c r="J2357" i="27" s="1"/>
  <c r="H2357" i="27"/>
  <c r="G2357" i="27"/>
  <c r="I3558" i="27"/>
  <c r="J3558" i="27" s="1"/>
  <c r="H3558" i="27"/>
  <c r="G3558" i="27"/>
  <c r="I2348" i="27"/>
  <c r="J2348" i="27" s="1"/>
  <c r="H2348" i="27"/>
  <c r="G2348" i="27"/>
  <c r="I4134" i="27"/>
  <c r="J4134" i="27" s="1"/>
  <c r="H4134" i="27"/>
  <c r="G4134" i="27"/>
  <c r="I4120" i="27"/>
  <c r="J4120" i="27" s="1"/>
  <c r="H4120" i="27"/>
  <c r="G4120" i="27"/>
  <c r="I2731" i="27"/>
  <c r="J2731" i="27" s="1"/>
  <c r="H2731" i="27"/>
  <c r="G2731" i="27"/>
  <c r="I4119" i="27"/>
  <c r="J4119" i="27" s="1"/>
  <c r="H4119" i="27"/>
  <c r="G4119" i="27"/>
  <c r="I534" i="27"/>
  <c r="J534" i="27" s="1"/>
  <c r="H534" i="27"/>
  <c r="G534" i="27"/>
  <c r="I490" i="27"/>
  <c r="J490" i="27" s="1"/>
  <c r="H490" i="27"/>
  <c r="G490" i="27"/>
  <c r="I1348" i="27"/>
  <c r="J1348" i="27" s="1"/>
  <c r="H1348" i="27"/>
  <c r="G1348" i="27"/>
  <c r="I1726" i="27"/>
  <c r="J1726" i="27" s="1"/>
  <c r="H1726" i="27"/>
  <c r="G1726" i="27"/>
  <c r="I1725" i="27"/>
  <c r="J1725" i="27" s="1"/>
  <c r="H1725" i="27"/>
  <c r="G1725" i="27"/>
  <c r="I554" i="27"/>
  <c r="J554" i="27" s="1"/>
  <c r="H554" i="27"/>
  <c r="G554" i="27"/>
  <c r="I3490" i="27"/>
  <c r="J3490" i="27" s="1"/>
  <c r="H3490" i="27"/>
  <c r="G3490" i="27"/>
  <c r="I4107" i="27"/>
  <c r="J4107" i="27" s="1"/>
  <c r="H4107" i="27"/>
  <c r="G4107" i="27"/>
  <c r="I1735" i="27"/>
  <c r="J1735" i="27" s="1"/>
  <c r="H1735" i="27"/>
  <c r="G1735" i="27"/>
  <c r="I4092" i="27"/>
  <c r="J4092" i="27" s="1"/>
  <c r="H4092" i="27"/>
  <c r="G4092" i="27"/>
  <c r="I2736" i="27"/>
  <c r="J2736" i="27" s="1"/>
  <c r="H2736" i="27"/>
  <c r="G2736" i="27"/>
  <c r="I508" i="27"/>
  <c r="J508" i="27" s="1"/>
  <c r="H508" i="27"/>
  <c r="G508" i="27"/>
  <c r="I2306" i="27"/>
  <c r="J2306" i="27" s="1"/>
  <c r="H2306" i="27"/>
  <c r="G2306" i="27"/>
  <c r="I1362" i="27"/>
  <c r="J1362" i="27" s="1"/>
  <c r="H1362" i="27"/>
  <c r="G1362" i="27"/>
  <c r="I533" i="27"/>
  <c r="J533" i="27" s="1"/>
  <c r="H533" i="27"/>
  <c r="G533" i="27"/>
  <c r="I1372" i="27"/>
  <c r="J1372" i="27" s="1"/>
  <c r="H1372" i="27"/>
  <c r="G1372" i="27"/>
  <c r="I967" i="27"/>
  <c r="J967" i="27" s="1"/>
  <c r="H967" i="27"/>
  <c r="G967" i="27"/>
  <c r="I553" i="27"/>
  <c r="J553" i="27" s="1"/>
  <c r="H553" i="27"/>
  <c r="G553" i="27"/>
  <c r="I542" i="27"/>
  <c r="J542" i="27" s="1"/>
  <c r="H542" i="27"/>
  <c r="G542" i="27"/>
  <c r="I3457" i="27"/>
  <c r="J3457" i="27" s="1"/>
  <c r="H3457" i="27"/>
  <c r="G3457" i="27"/>
  <c r="I3484" i="27"/>
  <c r="J3484" i="27" s="1"/>
  <c r="H3484" i="27"/>
  <c r="G3484" i="27"/>
  <c r="I1361" i="27"/>
  <c r="J1361" i="27" s="1"/>
  <c r="H1361" i="27"/>
  <c r="G1361" i="27"/>
  <c r="I532" i="27"/>
  <c r="J532" i="27" s="1"/>
  <c r="H532" i="27"/>
  <c r="G532" i="27"/>
  <c r="I3464" i="27"/>
  <c r="J3464" i="27" s="1"/>
  <c r="H3464" i="27"/>
  <c r="G3464" i="27"/>
  <c r="I519" i="27"/>
  <c r="J519" i="27" s="1"/>
  <c r="H519" i="27"/>
  <c r="G519" i="27"/>
  <c r="I1734" i="27"/>
  <c r="J1734" i="27" s="1"/>
  <c r="H1734" i="27"/>
  <c r="G1734" i="27"/>
  <c r="I4118" i="27"/>
  <c r="J4118" i="27" s="1"/>
  <c r="H4118" i="27"/>
  <c r="G4118" i="27"/>
  <c r="I552" i="27"/>
  <c r="J552" i="27" s="1"/>
  <c r="H552" i="27"/>
  <c r="G552" i="27"/>
  <c r="I3501" i="27"/>
  <c r="J3501" i="27" s="1"/>
  <c r="H3501" i="27"/>
  <c r="G3501" i="27"/>
  <c r="I2730" i="27"/>
  <c r="J2730" i="27" s="1"/>
  <c r="H2730" i="27"/>
  <c r="G2730" i="27"/>
  <c r="I987" i="27"/>
  <c r="J987" i="27" s="1"/>
  <c r="H987" i="27"/>
  <c r="G987" i="27"/>
  <c r="I3523" i="27"/>
  <c r="J3523" i="27" s="1"/>
  <c r="H3523" i="27"/>
  <c r="G3523" i="27"/>
  <c r="I1347" i="27"/>
  <c r="J1347" i="27" s="1"/>
  <c r="H1347" i="27"/>
  <c r="G1347" i="27"/>
  <c r="I518" i="27"/>
  <c r="J518" i="27" s="1"/>
  <c r="H518" i="27"/>
  <c r="G518" i="27"/>
  <c r="I986" i="27"/>
  <c r="J986" i="27" s="1"/>
  <c r="H986" i="27"/>
  <c r="G986" i="27"/>
  <c r="I3522" i="27"/>
  <c r="J3522" i="27" s="1"/>
  <c r="H3522" i="27"/>
  <c r="G3522" i="27"/>
  <c r="I1733" i="27"/>
  <c r="J1733" i="27" s="1"/>
  <c r="H1733" i="27"/>
  <c r="G1733" i="27"/>
  <c r="I979" i="27"/>
  <c r="J979" i="27" s="1"/>
  <c r="H979" i="27"/>
  <c r="G979" i="27"/>
  <c r="I489" i="27"/>
  <c r="J489" i="27" s="1"/>
  <c r="H489" i="27"/>
  <c r="G489" i="27"/>
  <c r="I2305" i="27"/>
  <c r="J2305" i="27" s="1"/>
  <c r="H2305" i="27"/>
  <c r="G2305" i="27"/>
  <c r="I1717" i="27"/>
  <c r="J1717" i="27" s="1"/>
  <c r="H1717" i="27"/>
  <c r="G1717" i="27"/>
  <c r="I3483" i="27"/>
  <c r="J3483" i="27" s="1"/>
  <c r="H3483" i="27"/>
  <c r="G3483" i="27"/>
  <c r="I3521" i="27"/>
  <c r="J3521" i="27" s="1"/>
  <c r="H3521" i="27"/>
  <c r="G3521" i="27"/>
  <c r="I3500" i="27"/>
  <c r="J3500" i="27" s="1"/>
  <c r="H3500" i="27"/>
  <c r="G3500" i="27"/>
  <c r="I2339" i="27"/>
  <c r="J2339" i="27" s="1"/>
  <c r="H2339" i="27"/>
  <c r="G2339" i="27"/>
  <c r="I2313" i="27"/>
  <c r="J2313" i="27" s="1"/>
  <c r="H2313" i="27"/>
  <c r="G2313" i="27"/>
  <c r="I2735" i="27"/>
  <c r="J2735" i="27" s="1"/>
  <c r="H2735" i="27"/>
  <c r="G2735" i="27"/>
  <c r="I2327" i="27"/>
  <c r="J2327" i="27" s="1"/>
  <c r="H2327" i="27"/>
  <c r="G2327" i="27"/>
  <c r="I2321" i="27"/>
  <c r="J2321" i="27" s="1"/>
  <c r="H2321" i="27"/>
  <c r="G2321" i="27"/>
  <c r="I517" i="27"/>
  <c r="J517" i="27" s="1"/>
  <c r="H517" i="27"/>
  <c r="G517" i="27"/>
  <c r="I516" i="27"/>
  <c r="J516" i="27" s="1"/>
  <c r="H516" i="27"/>
  <c r="G516" i="27"/>
  <c r="I2729" i="27"/>
  <c r="J2729" i="27" s="1"/>
  <c r="H2729" i="27"/>
  <c r="G2729" i="27"/>
  <c r="I4084" i="27"/>
  <c r="J4084" i="27" s="1"/>
  <c r="H4084" i="27"/>
  <c r="G4084" i="27"/>
  <c r="I4106" i="27"/>
  <c r="J4106" i="27" s="1"/>
  <c r="H4106" i="27"/>
  <c r="G4106" i="27"/>
  <c r="I541" i="27"/>
  <c r="J541" i="27" s="1"/>
  <c r="H541" i="27"/>
  <c r="G541" i="27"/>
  <c r="I2333" i="27"/>
  <c r="J2333" i="27" s="1"/>
  <c r="H2333" i="27"/>
  <c r="G2333" i="27"/>
  <c r="I3499" i="27"/>
  <c r="J3499" i="27" s="1"/>
  <c r="H3499" i="27"/>
  <c r="G3499" i="27"/>
  <c r="I507" i="27"/>
  <c r="J507" i="27" s="1"/>
  <c r="H507" i="27"/>
  <c r="G507" i="27"/>
  <c r="I2332" i="27"/>
  <c r="J2332" i="27" s="1"/>
  <c r="H2332" i="27"/>
  <c r="G2332" i="27"/>
  <c r="I4117" i="27"/>
  <c r="J4117" i="27" s="1"/>
  <c r="H4117" i="27"/>
  <c r="G4117" i="27"/>
  <c r="I3463" i="27"/>
  <c r="J3463" i="27" s="1"/>
  <c r="H3463" i="27"/>
  <c r="G3463" i="27"/>
  <c r="I2304" i="27"/>
  <c r="J2304" i="27" s="1"/>
  <c r="H2304" i="27"/>
  <c r="G2304" i="27"/>
  <c r="I3510" i="27"/>
  <c r="J3510" i="27" s="1"/>
  <c r="H3510" i="27"/>
  <c r="G3510" i="27"/>
  <c r="I2303" i="27"/>
  <c r="J2303" i="27" s="1"/>
  <c r="H2303" i="27"/>
  <c r="G2303" i="27"/>
  <c r="I531" i="27"/>
  <c r="J531" i="27" s="1"/>
  <c r="H531" i="27"/>
  <c r="G531" i="27"/>
  <c r="I2312" i="27"/>
  <c r="J2312" i="27" s="1"/>
  <c r="H2312" i="27"/>
  <c r="G2312" i="27"/>
  <c r="I1724" i="27"/>
  <c r="J1724" i="27" s="1"/>
  <c r="H1724" i="27"/>
  <c r="G1724" i="27"/>
  <c r="I3456" i="27"/>
  <c r="J3456" i="27" s="1"/>
  <c r="H3456" i="27"/>
  <c r="G3456" i="27"/>
  <c r="I4127" i="27"/>
  <c r="J4127" i="27" s="1"/>
  <c r="H4127" i="27"/>
  <c r="G4127" i="27"/>
  <c r="I540" i="27"/>
  <c r="J540" i="27" s="1"/>
  <c r="H540" i="27"/>
  <c r="G540" i="27"/>
  <c r="I3482" i="27"/>
  <c r="J3482" i="27" s="1"/>
  <c r="H3482" i="27"/>
  <c r="G3482" i="27"/>
  <c r="I1360" i="27"/>
  <c r="J1360" i="27" s="1"/>
  <c r="H1360" i="27"/>
  <c r="G1360" i="27"/>
  <c r="I2338" i="27"/>
  <c r="J2338" i="27" s="1"/>
  <c r="H2338" i="27"/>
  <c r="G2338" i="27"/>
  <c r="I959" i="27"/>
  <c r="J959" i="27" s="1"/>
  <c r="H959" i="27"/>
  <c r="G959" i="27"/>
  <c r="I2346" i="27"/>
  <c r="J2346" i="27" s="1"/>
  <c r="H2346" i="27"/>
  <c r="G2346" i="27"/>
  <c r="I2320" i="27"/>
  <c r="J2320" i="27" s="1"/>
  <c r="H2320" i="27"/>
  <c r="G2320" i="27"/>
  <c r="I4083" i="27"/>
  <c r="J4083" i="27" s="1"/>
  <c r="H4083" i="27"/>
  <c r="G4083" i="27"/>
  <c r="I978" i="27"/>
  <c r="J978" i="27" s="1"/>
  <c r="H978" i="27"/>
  <c r="G978" i="27"/>
  <c r="I3520" i="27"/>
  <c r="J3520" i="27" s="1"/>
  <c r="H3520" i="27"/>
  <c r="G3520" i="27"/>
  <c r="I1379" i="27"/>
  <c r="J1379" i="27" s="1"/>
  <c r="H1379" i="27"/>
  <c r="G1379" i="27"/>
  <c r="I4105" i="27"/>
  <c r="J4105" i="27" s="1"/>
  <c r="H4105" i="27"/>
  <c r="G4105" i="27"/>
  <c r="I1346" i="27"/>
  <c r="J1346" i="27" s="1"/>
  <c r="H1346" i="27"/>
  <c r="G1346" i="27"/>
  <c r="I2319" i="27"/>
  <c r="J2319" i="27" s="1"/>
  <c r="H2319" i="27"/>
  <c r="G2319" i="27"/>
  <c r="I3498" i="27"/>
  <c r="J3498" i="27" s="1"/>
  <c r="H3498" i="27"/>
  <c r="G3498" i="27"/>
  <c r="I1371" i="27"/>
  <c r="J1371" i="27" s="1"/>
  <c r="H1371" i="27"/>
  <c r="G1371" i="27"/>
  <c r="I506" i="27"/>
  <c r="J506" i="27" s="1"/>
  <c r="H506" i="27"/>
  <c r="G506" i="27"/>
  <c r="I2728" i="27"/>
  <c r="J2728" i="27" s="1"/>
  <c r="H2728" i="27"/>
  <c r="G2728" i="27"/>
  <c r="I530" i="27"/>
  <c r="J530" i="27" s="1"/>
  <c r="H530" i="27"/>
  <c r="G530" i="27"/>
  <c r="I2727" i="27"/>
  <c r="J2727" i="27" s="1"/>
  <c r="H2727" i="27"/>
  <c r="G2727" i="27"/>
  <c r="I1359" i="27"/>
  <c r="J1359" i="27" s="1"/>
  <c r="H1359" i="27"/>
  <c r="G1359" i="27"/>
  <c r="I1723" i="27"/>
  <c r="J1723" i="27" s="1"/>
  <c r="H1723" i="27"/>
  <c r="G1723" i="27"/>
  <c r="I2345" i="27"/>
  <c r="J2345" i="27" s="1"/>
  <c r="H2345" i="27"/>
  <c r="G2345" i="27"/>
  <c r="I2743" i="27"/>
  <c r="J2743" i="27" s="1"/>
  <c r="H2743" i="27"/>
  <c r="G2743" i="27"/>
  <c r="I488" i="27"/>
  <c r="J488" i="27" s="1"/>
  <c r="H488" i="27"/>
  <c r="G488" i="27"/>
  <c r="I505" i="27"/>
  <c r="J505" i="27" s="1"/>
  <c r="H505" i="27"/>
  <c r="G505" i="27"/>
  <c r="I977" i="27"/>
  <c r="J977" i="27" s="1"/>
  <c r="H977" i="27"/>
  <c r="G977" i="27"/>
  <c r="I3481" i="27"/>
  <c r="J3481" i="27" s="1"/>
  <c r="H3481" i="27"/>
  <c r="G3481" i="27"/>
  <c r="I4126" i="27"/>
  <c r="J4126" i="27" s="1"/>
  <c r="H4126" i="27"/>
  <c r="G4126" i="27"/>
  <c r="I3519" i="27"/>
  <c r="J3519" i="27" s="1"/>
  <c r="H3519" i="27"/>
  <c r="G3519" i="27"/>
  <c r="I504" i="27"/>
  <c r="J504" i="27" s="1"/>
  <c r="H504" i="27"/>
  <c r="G504" i="27"/>
  <c r="I2311" i="27"/>
  <c r="J2311" i="27" s="1"/>
  <c r="H2311" i="27"/>
  <c r="G2311" i="27"/>
  <c r="I1378" i="27"/>
  <c r="J1378" i="27" s="1"/>
  <c r="H1378" i="27"/>
  <c r="G1378" i="27"/>
  <c r="I503" i="27"/>
  <c r="J503" i="27" s="1"/>
  <c r="H503" i="27"/>
  <c r="G503" i="27"/>
  <c r="I3462" i="27"/>
  <c r="J3462" i="27" s="1"/>
  <c r="H3462" i="27"/>
  <c r="G3462" i="27"/>
  <c r="I2326" i="27"/>
  <c r="J2326" i="27" s="1"/>
  <c r="H2326" i="27"/>
  <c r="G2326" i="27"/>
  <c r="I1377" i="27"/>
  <c r="J1377" i="27" s="1"/>
  <c r="H1377" i="27"/>
  <c r="G1377" i="27"/>
  <c r="I3509" i="27"/>
  <c r="J3509" i="27" s="1"/>
  <c r="H3509" i="27"/>
  <c r="G3509" i="27"/>
  <c r="I3497" i="27"/>
  <c r="J3497" i="27" s="1"/>
  <c r="H3497" i="27"/>
  <c r="G3497" i="27"/>
  <c r="I3461" i="27"/>
  <c r="J3461" i="27" s="1"/>
  <c r="H3461" i="27"/>
  <c r="G3461" i="27"/>
  <c r="I2337" i="27"/>
  <c r="J2337" i="27" s="1"/>
  <c r="H2337" i="27"/>
  <c r="G2337" i="27"/>
  <c r="I1732" i="27"/>
  <c r="J1732" i="27" s="1"/>
  <c r="H1732" i="27"/>
  <c r="G1732" i="27"/>
  <c r="I2331" i="27"/>
  <c r="J2331" i="27" s="1"/>
  <c r="H2331" i="27"/>
  <c r="G2331" i="27"/>
  <c r="I4116" i="27"/>
  <c r="J4116" i="27" s="1"/>
  <c r="H4116" i="27"/>
  <c r="G4116" i="27"/>
  <c r="I2742" i="27"/>
  <c r="J2742" i="27" s="1"/>
  <c r="H2742" i="27"/>
  <c r="G2742" i="27"/>
  <c r="I1731" i="27"/>
  <c r="J1731" i="27" s="1"/>
  <c r="H1731" i="27"/>
  <c r="G1731" i="27"/>
  <c r="I1730" i="27"/>
  <c r="J1730" i="27" s="1"/>
  <c r="H1730" i="27"/>
  <c r="G1730" i="27"/>
  <c r="I3508" i="27"/>
  <c r="J3508" i="27" s="1"/>
  <c r="H3508" i="27"/>
  <c r="G3508" i="27"/>
  <c r="I2325" i="27"/>
  <c r="J2325" i="27" s="1"/>
  <c r="H2325" i="27"/>
  <c r="G2325" i="27"/>
  <c r="I3518" i="27"/>
  <c r="J3518" i="27" s="1"/>
  <c r="H3518" i="27"/>
  <c r="G3518" i="27"/>
  <c r="I4104" i="27"/>
  <c r="J4104" i="27" s="1"/>
  <c r="H4104" i="27"/>
  <c r="G4104" i="27"/>
  <c r="I3496" i="27"/>
  <c r="J3496" i="27" s="1"/>
  <c r="H3496" i="27"/>
  <c r="G3496" i="27"/>
  <c r="I4091" i="27"/>
  <c r="J4091" i="27" s="1"/>
  <c r="H4091" i="27"/>
  <c r="G4091" i="27"/>
  <c r="I2741" i="27"/>
  <c r="J2741" i="27" s="1"/>
  <c r="H2741" i="27"/>
  <c r="G2741" i="27"/>
  <c r="I551" i="27"/>
  <c r="J551" i="27" s="1"/>
  <c r="H551" i="27"/>
  <c r="G551" i="27"/>
  <c r="I3517" i="27"/>
  <c r="J3517" i="27" s="1"/>
  <c r="H3517" i="27"/>
  <c r="G3517" i="27"/>
  <c r="I2302" i="27"/>
  <c r="J2302" i="27" s="1"/>
  <c r="H2302" i="27"/>
  <c r="G2302" i="27"/>
  <c r="I3495" i="27"/>
  <c r="J3495" i="27" s="1"/>
  <c r="H3495" i="27"/>
  <c r="G3495" i="27"/>
  <c r="I487" i="27"/>
  <c r="J487" i="27" s="1"/>
  <c r="H487" i="27"/>
  <c r="G487" i="27"/>
  <c r="I3507" i="27"/>
  <c r="J3507" i="27" s="1"/>
  <c r="H3507" i="27"/>
  <c r="G3507" i="27"/>
  <c r="I1716" i="27"/>
  <c r="J1716" i="27" s="1"/>
  <c r="H1716" i="27"/>
  <c r="G1716" i="27"/>
  <c r="I515" i="27"/>
  <c r="J515" i="27" s="1"/>
  <c r="H515" i="27"/>
  <c r="G515" i="27"/>
  <c r="I976" i="27"/>
  <c r="J976" i="27" s="1"/>
  <c r="H976" i="27"/>
  <c r="G976" i="27"/>
  <c r="I1715" i="27"/>
  <c r="J1715" i="27" s="1"/>
  <c r="H1715" i="27"/>
  <c r="G1715" i="27"/>
  <c r="I529" i="27"/>
  <c r="J529" i="27" s="1"/>
  <c r="H529" i="27"/>
  <c r="G529" i="27"/>
  <c r="I2301" i="27"/>
  <c r="J2301" i="27" s="1"/>
  <c r="H2301" i="27"/>
  <c r="G2301" i="27"/>
  <c r="I1345" i="27"/>
  <c r="J1345" i="27" s="1"/>
  <c r="H1345" i="27"/>
  <c r="G1345" i="27"/>
  <c r="I2310" i="27"/>
  <c r="J2310" i="27" s="1"/>
  <c r="H2310" i="27"/>
  <c r="G2310" i="27"/>
  <c r="I1722" i="27"/>
  <c r="J1722" i="27" s="1"/>
  <c r="H1722" i="27"/>
  <c r="G1722" i="27"/>
  <c r="I966" i="27"/>
  <c r="J966" i="27" s="1"/>
  <c r="H966" i="27"/>
  <c r="G966" i="27"/>
  <c r="I2726" i="27"/>
  <c r="J2726" i="27" s="1"/>
  <c r="H2726" i="27"/>
  <c r="G2726" i="27"/>
  <c r="I3474" i="27"/>
  <c r="J3474" i="27" s="1"/>
  <c r="H3474" i="27"/>
  <c r="G3474" i="27"/>
  <c r="I4082" i="27"/>
  <c r="J4082" i="27" s="1"/>
  <c r="H4082" i="27"/>
  <c r="G4082" i="27"/>
  <c r="I1714" i="27"/>
  <c r="J1714" i="27" s="1"/>
  <c r="H1714" i="27"/>
  <c r="G1714" i="27"/>
  <c r="I985" i="27"/>
  <c r="J985" i="27" s="1"/>
  <c r="H985" i="27"/>
  <c r="G985" i="27"/>
  <c r="I1358" i="27"/>
  <c r="J1358" i="27" s="1"/>
  <c r="H1358" i="27"/>
  <c r="G1358" i="27"/>
  <c r="I502" i="27"/>
  <c r="J502" i="27" s="1"/>
  <c r="H502" i="27"/>
  <c r="G502" i="27"/>
  <c r="I984" i="27"/>
  <c r="J984" i="27" s="1"/>
  <c r="H984" i="27"/>
  <c r="G984" i="27"/>
  <c r="I539" i="27"/>
  <c r="J539" i="27" s="1"/>
  <c r="H539" i="27"/>
  <c r="G539" i="27"/>
  <c r="I975" i="27"/>
  <c r="J975" i="27" s="1"/>
  <c r="H975" i="27"/>
  <c r="G975" i="27"/>
  <c r="I2740" i="27"/>
  <c r="J2740" i="27" s="1"/>
  <c r="H2740" i="27"/>
  <c r="G2740" i="27"/>
  <c r="I4125" i="27"/>
  <c r="J4125" i="27" s="1"/>
  <c r="H4125" i="27"/>
  <c r="G4125" i="27"/>
  <c r="I1344" i="27"/>
  <c r="J1344" i="27" s="1"/>
  <c r="H1344" i="27"/>
  <c r="G1344" i="27"/>
  <c r="I1370" i="27"/>
  <c r="J1370" i="27" s="1"/>
  <c r="H1370" i="27"/>
  <c r="G1370" i="27"/>
  <c r="I3480" i="27"/>
  <c r="J3480" i="27" s="1"/>
  <c r="H3480" i="27"/>
  <c r="G3480" i="27"/>
  <c r="I974" i="27"/>
  <c r="J974" i="27" s="1"/>
  <c r="H974" i="27"/>
  <c r="G974" i="27"/>
  <c r="I3494" i="27"/>
  <c r="J3494" i="27" s="1"/>
  <c r="H3494" i="27"/>
  <c r="G3494" i="27"/>
  <c r="I958" i="27"/>
  <c r="J958" i="27" s="1"/>
  <c r="H958" i="27"/>
  <c r="G958" i="27"/>
  <c r="I3479" i="27"/>
  <c r="J3479" i="27" s="1"/>
  <c r="H3479" i="27"/>
  <c r="G3479" i="27"/>
  <c r="I501" i="27"/>
  <c r="J501" i="27" s="1"/>
  <c r="H501" i="27"/>
  <c r="G501" i="27"/>
  <c r="I3478" i="27"/>
  <c r="J3478" i="27" s="1"/>
  <c r="H3478" i="27"/>
  <c r="G3478" i="27"/>
  <c r="I528" i="27"/>
  <c r="J528" i="27" s="1"/>
  <c r="H528" i="27"/>
  <c r="G528" i="27"/>
  <c r="I973" i="27"/>
  <c r="J973" i="27" s="1"/>
  <c r="H973" i="27"/>
  <c r="G973" i="27"/>
  <c r="I527" i="27"/>
  <c r="J527" i="27" s="1"/>
  <c r="H527" i="27"/>
  <c r="G527" i="27"/>
  <c r="I2324" i="27"/>
  <c r="J2324" i="27" s="1"/>
  <c r="H2324" i="27"/>
  <c r="G2324" i="27"/>
  <c r="I500" i="27"/>
  <c r="J500" i="27" s="1"/>
  <c r="H500" i="27"/>
  <c r="G500" i="27"/>
  <c r="I499" i="27"/>
  <c r="J499" i="27" s="1"/>
  <c r="H499" i="27"/>
  <c r="G499" i="27"/>
  <c r="I4124" i="27"/>
  <c r="J4124" i="27" s="1"/>
  <c r="H4124" i="27"/>
  <c r="G4124" i="27"/>
  <c r="I1713" i="27"/>
  <c r="J1713" i="27" s="1"/>
  <c r="H1713" i="27"/>
  <c r="G1713" i="27"/>
  <c r="I486" i="27"/>
  <c r="J486" i="27" s="1"/>
  <c r="H486" i="27"/>
  <c r="G486" i="27"/>
  <c r="I3516" i="27"/>
  <c r="J3516" i="27" s="1"/>
  <c r="H3516" i="27"/>
  <c r="G3516" i="27"/>
  <c r="I550" i="27"/>
  <c r="J550" i="27" s="1"/>
  <c r="H550" i="27"/>
  <c r="G550" i="27"/>
  <c r="I526" i="27"/>
  <c r="J526" i="27" s="1"/>
  <c r="H526" i="27"/>
  <c r="G526" i="27"/>
  <c r="I3493" i="27"/>
  <c r="J3493" i="27" s="1"/>
  <c r="H3493" i="27"/>
  <c r="G3493" i="27"/>
  <c r="I4103" i="27"/>
  <c r="J4103" i="27" s="1"/>
  <c r="H4103" i="27"/>
  <c r="G4103" i="27"/>
  <c r="I965" i="27"/>
  <c r="J965" i="27" s="1"/>
  <c r="H965" i="27"/>
  <c r="G965" i="27"/>
  <c r="I3455" i="27"/>
  <c r="J3455" i="27" s="1"/>
  <c r="H3455" i="27"/>
  <c r="G3455" i="27"/>
  <c r="I498" i="27"/>
  <c r="J498" i="27" s="1"/>
  <c r="H498" i="27"/>
  <c r="G498" i="27"/>
  <c r="I1343" i="27"/>
  <c r="J1343" i="27" s="1"/>
  <c r="H1343" i="27"/>
  <c r="G1343" i="27"/>
  <c r="I3515" i="27"/>
  <c r="J3515" i="27" s="1"/>
  <c r="H3515" i="27"/>
  <c r="G3515" i="27"/>
  <c r="I3492" i="27"/>
  <c r="J3492" i="27" s="1"/>
  <c r="H3492" i="27"/>
  <c r="G3492" i="27"/>
  <c r="I1721" i="27"/>
  <c r="J1721" i="27" s="1"/>
  <c r="H1721" i="27"/>
  <c r="G1721" i="27"/>
  <c r="I1729" i="27"/>
  <c r="J1729" i="27" s="1"/>
  <c r="H1729" i="27"/>
  <c r="G1729" i="27"/>
  <c r="I514" i="27"/>
  <c r="J514" i="27" s="1"/>
  <c r="H514" i="27"/>
  <c r="G514" i="27"/>
  <c r="I1357" i="27"/>
  <c r="J1357" i="27" s="1"/>
  <c r="H1357" i="27"/>
  <c r="G1357" i="27"/>
  <c r="I549" i="27"/>
  <c r="J549" i="27" s="1"/>
  <c r="H549" i="27"/>
  <c r="G549" i="27"/>
  <c r="I497" i="27"/>
  <c r="J497" i="27" s="1"/>
  <c r="H497" i="27"/>
  <c r="G497" i="27"/>
  <c r="I2318" i="27"/>
  <c r="J2318" i="27" s="1"/>
  <c r="H2318" i="27"/>
  <c r="G2318" i="27"/>
  <c r="I1356" i="27"/>
  <c r="J1356" i="27" s="1"/>
  <c r="H1356" i="27"/>
  <c r="G1356" i="27"/>
  <c r="I548" i="27"/>
  <c r="J548" i="27" s="1"/>
  <c r="H548" i="27"/>
  <c r="G548" i="27"/>
  <c r="I485" i="27"/>
  <c r="J485" i="27" s="1"/>
  <c r="H485" i="27"/>
  <c r="G485" i="27"/>
  <c r="I484" i="27"/>
  <c r="J484" i="27" s="1"/>
  <c r="H484" i="27"/>
  <c r="G484" i="27"/>
  <c r="I3506" i="27"/>
  <c r="J3506" i="27" s="1"/>
  <c r="H3506" i="27"/>
  <c r="G3506" i="27"/>
  <c r="I4102" i="27"/>
  <c r="J4102" i="27" s="1"/>
  <c r="H4102" i="27"/>
  <c r="G4102" i="27"/>
  <c r="I3460" i="27"/>
  <c r="J3460" i="27" s="1"/>
  <c r="H3460" i="27"/>
  <c r="G3460" i="27"/>
  <c r="I972" i="27"/>
  <c r="J972" i="27" s="1"/>
  <c r="H972" i="27"/>
  <c r="G972" i="27"/>
  <c r="I496" i="27"/>
  <c r="J496" i="27" s="1"/>
  <c r="H496" i="27"/>
  <c r="G496" i="27"/>
  <c r="I2734" i="27"/>
  <c r="J2734" i="27" s="1"/>
  <c r="H2734" i="27"/>
  <c r="G2734" i="27"/>
  <c r="I2317" i="27"/>
  <c r="J2317" i="27" s="1"/>
  <c r="H2317" i="27"/>
  <c r="G2317" i="27"/>
  <c r="I495" i="27"/>
  <c r="J495" i="27" s="1"/>
  <c r="H495" i="27"/>
  <c r="G495" i="27"/>
  <c r="I1369" i="27"/>
  <c r="J1369" i="27" s="1"/>
  <c r="H1369" i="27"/>
  <c r="G1369" i="27"/>
  <c r="I971" i="27"/>
  <c r="J971" i="27" s="1"/>
  <c r="H971" i="27"/>
  <c r="G971" i="27"/>
  <c r="I494" i="27"/>
  <c r="J494" i="27" s="1"/>
  <c r="H494" i="27"/>
  <c r="G494" i="27"/>
  <c r="I3473" i="27"/>
  <c r="J3473" i="27" s="1"/>
  <c r="H3473" i="27"/>
  <c r="G3473" i="27"/>
  <c r="I2733" i="27"/>
  <c r="J2733" i="27" s="1"/>
  <c r="H2733" i="27"/>
  <c r="G2733" i="27"/>
  <c r="I2336" i="27"/>
  <c r="J2336" i="27" s="1"/>
  <c r="H2336" i="27"/>
  <c r="G2336" i="27"/>
  <c r="I970" i="27"/>
  <c r="J970" i="27" s="1"/>
  <c r="H970" i="27"/>
  <c r="G970" i="27"/>
  <c r="I2725" i="27"/>
  <c r="J2725" i="27" s="1"/>
  <c r="H2725" i="27"/>
  <c r="G2725" i="27"/>
  <c r="I547" i="27"/>
  <c r="J547" i="27" s="1"/>
  <c r="H547" i="27"/>
  <c r="G547" i="27"/>
  <c r="I2300" i="27"/>
  <c r="J2300" i="27" s="1"/>
  <c r="H2300" i="27"/>
  <c r="G2300" i="27"/>
  <c r="I483" i="27"/>
  <c r="J483" i="27" s="1"/>
  <c r="H483" i="27"/>
  <c r="G483" i="27"/>
  <c r="I525" i="27"/>
  <c r="J525" i="27" s="1"/>
  <c r="H525" i="27"/>
  <c r="G525" i="27"/>
  <c r="I4115" i="27"/>
  <c r="J4115" i="27" s="1"/>
  <c r="H4115" i="27"/>
  <c r="G4115" i="27"/>
  <c r="I482" i="27"/>
  <c r="J482" i="27" s="1"/>
  <c r="H482" i="27"/>
  <c r="G482" i="27"/>
  <c r="I3472" i="27"/>
  <c r="J3472" i="27" s="1"/>
  <c r="H3472" i="27"/>
  <c r="G3472" i="27"/>
  <c r="I1712" i="27"/>
  <c r="J1712" i="27" s="1"/>
  <c r="H1712" i="27"/>
  <c r="G1712" i="27"/>
  <c r="I3454" i="27"/>
  <c r="J3454" i="27" s="1"/>
  <c r="H3454" i="27"/>
  <c r="G3454" i="27"/>
  <c r="I3471" i="27"/>
  <c r="J3471" i="27" s="1"/>
  <c r="H3471" i="27"/>
  <c r="G3471" i="27"/>
  <c r="I3514" i="27"/>
  <c r="J3514" i="27" s="1"/>
  <c r="H3514" i="27"/>
  <c r="G3514" i="27"/>
  <c r="I1342" i="27"/>
  <c r="J1342" i="27" s="1"/>
  <c r="H1342" i="27"/>
  <c r="G1342" i="27"/>
  <c r="I2309" i="27"/>
  <c r="J2309" i="27" s="1"/>
  <c r="H2309" i="27"/>
  <c r="G2309" i="27"/>
  <c r="I1355" i="27"/>
  <c r="J1355" i="27" s="1"/>
  <c r="H1355" i="27"/>
  <c r="G1355" i="27"/>
  <c r="I4101" i="27"/>
  <c r="J4101" i="27" s="1"/>
  <c r="H4101" i="27"/>
  <c r="G4101" i="27"/>
  <c r="I1354" i="27"/>
  <c r="J1354" i="27" s="1"/>
  <c r="H1354" i="27"/>
  <c r="G1354" i="27"/>
  <c r="I3489" i="27"/>
  <c r="J3489" i="27" s="1"/>
  <c r="H3489" i="27"/>
  <c r="G3489" i="27"/>
  <c r="I1711" i="27"/>
  <c r="J1711" i="27" s="1"/>
  <c r="H1711" i="27"/>
  <c r="G1711" i="27"/>
  <c r="I538" i="27"/>
  <c r="J538" i="27" s="1"/>
  <c r="H538" i="27"/>
  <c r="G538" i="27"/>
  <c r="I524" i="27"/>
  <c r="J524" i="27" s="1"/>
  <c r="H524" i="27"/>
  <c r="G524" i="27"/>
  <c r="I3453" i="27"/>
  <c r="J3453" i="27" s="1"/>
  <c r="H3453" i="27"/>
  <c r="G3453" i="27"/>
  <c r="I4100" i="27"/>
  <c r="J4100" i="27" s="1"/>
  <c r="H4100" i="27"/>
  <c r="G4100" i="27"/>
  <c r="I1728" i="27"/>
  <c r="J1728" i="27" s="1"/>
  <c r="H1728" i="27"/>
  <c r="G1728" i="27"/>
  <c r="I2330" i="27"/>
  <c r="J2330" i="27" s="1"/>
  <c r="H2330" i="27"/>
  <c r="G2330" i="27"/>
  <c r="I964" i="27"/>
  <c r="J964" i="27" s="1"/>
  <c r="H964" i="27"/>
  <c r="G964" i="27"/>
  <c r="I2323" i="27"/>
  <c r="J2323" i="27" s="1"/>
  <c r="H2323" i="27"/>
  <c r="G2323" i="27"/>
  <c r="I4090" i="27"/>
  <c r="J4090" i="27" s="1"/>
  <c r="H4090" i="27"/>
  <c r="G4090" i="27"/>
  <c r="I3477" i="27"/>
  <c r="J3477" i="27" s="1"/>
  <c r="H3477" i="27"/>
  <c r="G3477" i="27"/>
  <c r="I1368" i="27"/>
  <c r="J1368" i="27" s="1"/>
  <c r="H1368" i="27"/>
  <c r="G1368" i="27"/>
  <c r="I2299" i="27"/>
  <c r="J2299" i="27" s="1"/>
  <c r="H2299" i="27"/>
  <c r="G2299" i="27"/>
  <c r="I4099" i="27"/>
  <c r="J4099" i="27" s="1"/>
  <c r="H4099" i="27"/>
  <c r="G4099" i="27"/>
  <c r="I957" i="27"/>
  <c r="J957" i="27" s="1"/>
  <c r="H957" i="27"/>
  <c r="G957" i="27"/>
  <c r="I1710" i="27"/>
  <c r="J1710" i="27" s="1"/>
  <c r="H1710" i="27"/>
  <c r="G1710" i="27"/>
  <c r="I3470" i="27"/>
  <c r="J3470" i="27" s="1"/>
  <c r="H3470" i="27"/>
  <c r="G3470" i="27"/>
  <c r="I3452" i="27"/>
  <c r="J3452" i="27" s="1"/>
  <c r="H3452" i="27"/>
  <c r="G3452" i="27"/>
  <c r="I2322" i="27"/>
  <c r="J2322" i="27" s="1"/>
  <c r="H2322" i="27"/>
  <c r="G2322" i="27"/>
  <c r="I1341" i="27"/>
  <c r="J1341" i="27" s="1"/>
  <c r="H1341" i="27"/>
  <c r="G1341" i="27"/>
  <c r="I4098" i="27"/>
  <c r="J4098" i="27" s="1"/>
  <c r="H4098" i="27"/>
  <c r="G4098" i="27"/>
  <c r="I1709" i="27"/>
  <c r="J1709" i="27" s="1"/>
  <c r="H1709" i="27"/>
  <c r="G1709" i="27"/>
  <c r="I3476" i="27"/>
  <c r="J3476" i="27" s="1"/>
  <c r="H3476" i="27"/>
  <c r="G3476" i="27"/>
  <c r="I4123" i="27"/>
  <c r="J4123" i="27" s="1"/>
  <c r="H4123" i="27"/>
  <c r="G4123" i="27"/>
  <c r="I4114" i="27"/>
  <c r="J4114" i="27" s="1"/>
  <c r="H4114" i="27"/>
  <c r="G4114" i="27"/>
  <c r="I4081" i="27"/>
  <c r="J4081" i="27" s="1"/>
  <c r="H4081" i="27"/>
  <c r="G4081" i="27"/>
  <c r="I2739" i="27"/>
  <c r="J2739" i="27" s="1"/>
  <c r="H2739" i="27"/>
  <c r="G2739" i="27"/>
  <c r="I3513" i="27"/>
  <c r="J3513" i="27" s="1"/>
  <c r="H3513" i="27"/>
  <c r="G3513" i="27"/>
  <c r="I2308" i="27"/>
  <c r="J2308" i="27" s="1"/>
  <c r="H2308" i="27"/>
  <c r="G2308" i="27"/>
  <c r="I1353" i="27"/>
  <c r="J1353" i="27" s="1"/>
  <c r="H1353" i="27"/>
  <c r="G1353" i="27"/>
  <c r="I1720" i="27"/>
  <c r="J1720" i="27" s="1"/>
  <c r="H1720" i="27"/>
  <c r="G1720" i="27"/>
  <c r="I3505" i="27"/>
  <c r="J3505" i="27" s="1"/>
  <c r="H3505" i="27"/>
  <c r="G3505" i="27"/>
  <c r="I4089" i="27"/>
  <c r="J4089" i="27" s="1"/>
  <c r="H4089" i="27"/>
  <c r="G4089" i="27"/>
  <c r="I1727" i="27"/>
  <c r="J1727" i="27" s="1"/>
  <c r="H1727" i="27"/>
  <c r="G1727" i="27"/>
  <c r="I3488" i="27"/>
  <c r="J3488" i="27" s="1"/>
  <c r="H3488" i="27"/>
  <c r="G3488" i="27"/>
  <c r="I956" i="27"/>
  <c r="J956" i="27" s="1"/>
  <c r="H956" i="27"/>
  <c r="G956" i="27"/>
  <c r="I1719" i="27"/>
  <c r="J1719" i="27" s="1"/>
  <c r="H1719" i="27"/>
  <c r="G1719" i="27"/>
  <c r="I4113" i="27"/>
  <c r="J4113" i="27" s="1"/>
  <c r="H4113" i="27"/>
  <c r="G4113" i="27"/>
  <c r="I513" i="27"/>
  <c r="J513" i="27" s="1"/>
  <c r="H513" i="27"/>
  <c r="G513" i="27"/>
  <c r="I963" i="27"/>
  <c r="J963" i="27" s="1"/>
  <c r="H963" i="27"/>
  <c r="G963" i="27"/>
  <c r="I2344" i="27"/>
  <c r="J2344" i="27" s="1"/>
  <c r="H2344" i="27"/>
  <c r="G2344" i="27"/>
  <c r="I2732" i="27"/>
  <c r="J2732" i="27" s="1"/>
  <c r="H2732" i="27"/>
  <c r="G2732" i="27"/>
  <c r="I1367" i="27"/>
  <c r="J1367" i="27" s="1"/>
  <c r="H1367" i="27"/>
  <c r="G1367" i="27"/>
  <c r="I2316" i="27"/>
  <c r="J2316" i="27" s="1"/>
  <c r="H2316" i="27"/>
  <c r="G2316" i="27"/>
  <c r="I1708" i="27"/>
  <c r="J1708" i="27" s="1"/>
  <c r="H1708" i="27"/>
  <c r="G1708" i="27"/>
  <c r="I4088" i="27"/>
  <c r="J4088" i="27" s="1"/>
  <c r="H4088" i="27"/>
  <c r="G4088" i="27"/>
  <c r="I2343" i="27"/>
  <c r="J2343" i="27" s="1"/>
  <c r="H2343" i="27"/>
  <c r="G2343" i="27"/>
  <c r="I2342" i="27"/>
  <c r="J2342" i="27" s="1"/>
  <c r="H2342" i="27"/>
  <c r="G2342" i="27"/>
  <c r="I1376" i="27"/>
  <c r="J1376" i="27" s="1"/>
  <c r="H1376" i="27"/>
  <c r="G1376" i="27"/>
  <c r="I1375" i="27"/>
  <c r="J1375" i="27" s="1"/>
  <c r="H1375" i="27"/>
  <c r="G1375" i="27"/>
  <c r="I3487" i="27"/>
  <c r="J3487" i="27" s="1"/>
  <c r="H3487" i="27"/>
  <c r="G3487" i="27"/>
  <c r="I2329" i="27"/>
  <c r="J2329" i="27" s="1"/>
  <c r="H2329" i="27"/>
  <c r="G2329" i="27"/>
  <c r="I1366" i="27"/>
  <c r="J1366" i="27" s="1"/>
  <c r="H1366" i="27"/>
  <c r="G1366" i="27"/>
  <c r="I4087" i="27"/>
  <c r="J4087" i="27" s="1"/>
  <c r="H4087" i="27"/>
  <c r="G4087" i="27"/>
  <c r="I3469" i="27"/>
  <c r="J3469" i="27" s="1"/>
  <c r="H3469" i="27"/>
  <c r="G3469" i="27"/>
  <c r="I493" i="27"/>
  <c r="J493" i="27" s="1"/>
  <c r="H493" i="27"/>
  <c r="G493" i="27"/>
  <c r="I3468" i="27"/>
  <c r="J3468" i="27" s="1"/>
  <c r="H3468" i="27"/>
  <c r="G3468" i="27"/>
  <c r="I2315" i="27"/>
  <c r="J2315" i="27" s="1"/>
  <c r="H2315" i="27"/>
  <c r="G2315" i="27"/>
  <c r="I481" i="27"/>
  <c r="J481" i="27" s="1"/>
  <c r="H481" i="27"/>
  <c r="G481" i="27"/>
  <c r="I962" i="27"/>
  <c r="J962" i="27" s="1"/>
  <c r="H962" i="27"/>
  <c r="G962" i="27"/>
  <c r="I546" i="27"/>
  <c r="J546" i="27" s="1"/>
  <c r="H546" i="27"/>
  <c r="G546" i="27"/>
  <c r="I983" i="27"/>
  <c r="J983" i="27" s="1"/>
  <c r="H983" i="27"/>
  <c r="G983" i="27"/>
  <c r="I3504" i="27"/>
  <c r="J3504" i="27" s="1"/>
  <c r="H3504" i="27"/>
  <c r="G3504" i="27"/>
  <c r="I1340" i="27"/>
  <c r="J1340" i="27" s="1"/>
  <c r="H1340" i="27"/>
  <c r="G1340" i="27"/>
  <c r="I3467" i="27"/>
  <c r="J3467" i="27" s="1"/>
  <c r="H3467" i="27"/>
  <c r="G3467" i="27"/>
  <c r="I3466" i="27"/>
  <c r="J3466" i="27" s="1"/>
  <c r="H3466" i="27"/>
  <c r="G3466" i="27"/>
  <c r="I1352" i="27"/>
  <c r="J1352" i="27" s="1"/>
  <c r="H1352" i="27"/>
  <c r="G1352" i="27"/>
  <c r="I545" i="27"/>
  <c r="J545" i="27" s="1"/>
  <c r="H545" i="27"/>
  <c r="G545" i="27"/>
  <c r="I4097" i="27"/>
  <c r="J4097" i="27" s="1"/>
  <c r="H4097" i="27"/>
  <c r="G4097" i="27"/>
  <c r="I3491" i="27"/>
  <c r="J3491" i="27" s="1"/>
  <c r="H3491" i="27"/>
  <c r="G3491" i="27"/>
  <c r="I523" i="27"/>
  <c r="J523" i="27" s="1"/>
  <c r="H523" i="27"/>
  <c r="G523" i="27"/>
  <c r="I4086" i="27"/>
  <c r="J4086" i="27" s="1"/>
  <c r="H4086" i="27"/>
  <c r="G4086" i="27"/>
  <c r="I2328" i="27"/>
  <c r="J2328" i="27" s="1"/>
  <c r="H2328" i="27"/>
  <c r="G2328" i="27"/>
  <c r="I2298" i="27"/>
  <c r="J2298" i="27" s="1"/>
  <c r="H2298" i="27"/>
  <c r="G2298" i="27"/>
  <c r="I544" i="27"/>
  <c r="J544" i="27" s="1"/>
  <c r="H544" i="27"/>
  <c r="G544" i="27"/>
  <c r="I2297" i="27"/>
  <c r="J2297" i="27" s="1"/>
  <c r="H2297" i="27"/>
  <c r="G2297" i="27"/>
  <c r="I1339" i="27"/>
  <c r="J1339" i="27" s="1"/>
  <c r="H1339" i="27"/>
  <c r="G1339" i="27"/>
  <c r="I1338" i="27"/>
  <c r="J1338" i="27" s="1"/>
  <c r="H1338" i="27"/>
  <c r="G1338" i="27"/>
  <c r="I4096" i="27"/>
  <c r="J4096" i="27" s="1"/>
  <c r="H4096" i="27"/>
  <c r="G4096" i="27"/>
  <c r="I3503" i="27"/>
  <c r="J3503" i="27" s="1"/>
  <c r="H3503" i="27"/>
  <c r="G3503" i="27"/>
  <c r="I3502" i="27"/>
  <c r="J3502" i="27" s="1"/>
  <c r="H3502" i="27"/>
  <c r="G3502" i="27"/>
  <c r="I1337" i="27"/>
  <c r="J1337" i="27" s="1"/>
  <c r="H1337" i="27"/>
  <c r="G1337" i="27"/>
  <c r="I2335" i="27"/>
  <c r="J2335" i="27" s="1"/>
  <c r="H2335" i="27"/>
  <c r="G2335" i="27"/>
  <c r="I4122" i="27"/>
  <c r="J4122" i="27" s="1"/>
  <c r="H4122" i="27"/>
  <c r="G4122" i="27"/>
  <c r="I969" i="27"/>
  <c r="J969" i="27" s="1"/>
  <c r="H969" i="27"/>
  <c r="G969" i="27"/>
  <c r="I1707" i="27"/>
  <c r="J1707" i="27" s="1"/>
  <c r="H1707" i="27"/>
  <c r="G1707" i="27"/>
  <c r="I522" i="27"/>
  <c r="J522" i="27" s="1"/>
  <c r="H522" i="27"/>
  <c r="G522" i="27"/>
  <c r="I537" i="27"/>
  <c r="J537" i="27" s="1"/>
  <c r="H537" i="27"/>
  <c r="G537" i="27"/>
  <c r="I1351" i="27"/>
  <c r="J1351" i="27" s="1"/>
  <c r="H1351" i="27"/>
  <c r="G1351" i="27"/>
  <c r="I982" i="27"/>
  <c r="J982" i="27" s="1"/>
  <c r="H982" i="27"/>
  <c r="G982" i="27"/>
  <c r="I536" i="27"/>
  <c r="J536" i="27" s="1"/>
  <c r="H536" i="27"/>
  <c r="G536" i="27"/>
  <c r="I3459" i="27"/>
  <c r="J3459" i="27" s="1"/>
  <c r="H3459" i="27"/>
  <c r="G3459" i="27"/>
  <c r="I492" i="27"/>
  <c r="J492" i="27" s="1"/>
  <c r="H492" i="27"/>
  <c r="G492" i="27"/>
  <c r="I2307" i="27"/>
  <c r="J2307" i="27" s="1"/>
  <c r="H2307" i="27"/>
  <c r="G2307" i="27"/>
  <c r="I4095" i="27"/>
  <c r="J4095" i="27" s="1"/>
  <c r="H4095" i="27"/>
  <c r="G4095" i="27"/>
  <c r="I4112" i="27"/>
  <c r="J4112" i="27" s="1"/>
  <c r="H4112" i="27"/>
  <c r="G4112" i="27"/>
  <c r="I1706" i="27"/>
  <c r="J1706" i="27" s="1"/>
  <c r="H1706" i="27"/>
  <c r="G1706" i="27"/>
  <c r="I2296" i="27"/>
  <c r="J2296" i="27" s="1"/>
  <c r="H2296" i="27"/>
  <c r="G2296" i="27"/>
  <c r="I4085" i="27"/>
  <c r="J4085" i="27" s="1"/>
  <c r="H4085" i="27"/>
  <c r="G4085" i="27"/>
  <c r="I3451" i="27"/>
  <c r="J3451" i="27" s="1"/>
  <c r="H3451" i="27"/>
  <c r="G3451" i="27"/>
  <c r="I961" i="27"/>
  <c r="J961" i="27" s="1"/>
  <c r="H961" i="27"/>
  <c r="G961" i="27"/>
  <c r="I3512" i="27"/>
  <c r="J3512" i="27" s="1"/>
  <c r="H3512" i="27"/>
  <c r="G3512" i="27"/>
  <c r="I491" i="27"/>
  <c r="J491" i="27" s="1"/>
  <c r="H491" i="27"/>
  <c r="G491" i="27"/>
  <c r="I3486" i="27"/>
  <c r="J3486" i="27" s="1"/>
  <c r="H3486" i="27"/>
  <c r="G3486" i="27"/>
  <c r="I1365" i="27"/>
  <c r="J1365" i="27" s="1"/>
  <c r="H1365" i="27"/>
  <c r="G1365" i="27"/>
  <c r="I2738" i="27"/>
  <c r="J2738" i="27" s="1"/>
  <c r="H2738" i="27"/>
  <c r="G2738" i="27"/>
  <c r="I2314" i="27"/>
  <c r="J2314" i="27" s="1"/>
  <c r="H2314" i="27"/>
  <c r="G2314" i="27"/>
  <c r="I2737" i="27"/>
  <c r="J2737" i="27" s="1"/>
  <c r="H2737" i="27"/>
  <c r="G2737" i="27"/>
  <c r="I3475" i="27"/>
  <c r="J3475" i="27" s="1"/>
  <c r="H3475" i="27"/>
  <c r="G3475" i="27"/>
  <c r="I4111" i="27"/>
  <c r="J4111" i="27" s="1"/>
  <c r="H4111" i="27"/>
  <c r="G4111" i="27"/>
  <c r="I3511" i="27"/>
  <c r="J3511" i="27" s="1"/>
  <c r="H3511" i="27"/>
  <c r="G3511" i="27"/>
  <c r="I2724" i="27"/>
  <c r="J2724" i="27" s="1"/>
  <c r="H2724" i="27"/>
  <c r="G2724" i="27"/>
  <c r="I2341" i="27"/>
  <c r="J2341" i="27" s="1"/>
  <c r="H2341" i="27"/>
  <c r="G2341" i="27"/>
  <c r="I960" i="27"/>
  <c r="J960" i="27" s="1"/>
  <c r="H960" i="27"/>
  <c r="G960" i="27"/>
  <c r="I3450" i="27"/>
  <c r="J3450" i="27" s="1"/>
  <c r="H3450" i="27"/>
  <c r="G3450" i="27"/>
  <c r="I1705" i="27"/>
  <c r="J1705" i="27" s="1"/>
  <c r="H1705" i="27"/>
  <c r="G1705" i="27"/>
  <c r="I1336" i="27"/>
  <c r="J1336" i="27" s="1"/>
  <c r="H1336" i="27"/>
  <c r="G1336" i="27"/>
  <c r="I4080" i="27"/>
  <c r="J4080" i="27" s="1"/>
  <c r="H4080" i="27"/>
  <c r="G4080" i="27"/>
  <c r="I512" i="27"/>
  <c r="J512" i="27" s="1"/>
  <c r="H512" i="27"/>
  <c r="G512" i="27"/>
  <c r="I511" i="27"/>
  <c r="J511" i="27" s="1"/>
  <c r="H511" i="27"/>
  <c r="G511" i="27"/>
  <c r="I480" i="27"/>
  <c r="J480" i="27" s="1"/>
  <c r="H480" i="27"/>
  <c r="G480" i="27"/>
  <c r="I4121" i="27"/>
  <c r="J4121" i="27" s="1"/>
  <c r="H4121" i="27"/>
  <c r="G4121" i="27"/>
  <c r="I1374" i="27"/>
  <c r="J1374" i="27" s="1"/>
  <c r="H1374" i="27"/>
  <c r="G1374" i="27"/>
  <c r="I535" i="27"/>
  <c r="J535" i="27" s="1"/>
  <c r="H535" i="27"/>
  <c r="G535" i="27"/>
  <c r="I521" i="27"/>
  <c r="J521" i="27" s="1"/>
  <c r="H521" i="27"/>
  <c r="G521" i="27"/>
  <c r="I543" i="27"/>
  <c r="J543" i="27" s="1"/>
  <c r="H543" i="27"/>
  <c r="G543" i="27"/>
  <c r="I510" i="27"/>
  <c r="J510" i="27" s="1"/>
  <c r="H510" i="27"/>
  <c r="G510" i="27"/>
  <c r="I2295" i="27"/>
  <c r="J2295" i="27" s="1"/>
  <c r="H2295" i="27"/>
  <c r="G2295" i="27"/>
  <c r="I1364" i="27"/>
  <c r="J1364" i="27" s="1"/>
  <c r="H1364" i="27"/>
  <c r="G1364" i="27"/>
  <c r="I4094" i="27"/>
  <c r="J4094" i="27" s="1"/>
  <c r="H4094" i="27"/>
  <c r="G4094" i="27"/>
  <c r="I1350" i="27"/>
  <c r="J1350" i="27" s="1"/>
  <c r="H1350" i="27"/>
  <c r="G1350" i="27"/>
  <c r="I3465" i="27"/>
  <c r="J3465" i="27" s="1"/>
  <c r="H3465" i="27"/>
  <c r="G3465" i="27"/>
  <c r="I968" i="27"/>
  <c r="J968" i="27" s="1"/>
  <c r="H968" i="27"/>
  <c r="G968" i="27"/>
  <c r="I4110" i="27"/>
  <c r="J4110" i="27" s="1"/>
  <c r="H4110" i="27"/>
  <c r="G4110" i="27"/>
  <c r="I4109" i="27"/>
  <c r="J4109" i="27" s="1"/>
  <c r="H4109" i="27"/>
  <c r="G4109" i="27"/>
  <c r="I2340" i="27"/>
  <c r="J2340" i="27" s="1"/>
  <c r="H2340" i="27"/>
  <c r="G2340" i="27"/>
  <c r="I3458" i="27"/>
  <c r="J3458" i="27" s="1"/>
  <c r="H3458" i="27"/>
  <c r="G3458" i="27"/>
  <c r="I3485" i="27"/>
  <c r="J3485" i="27" s="1"/>
  <c r="H3485" i="27"/>
  <c r="G3485" i="27"/>
  <c r="I1373" i="27"/>
  <c r="J1373" i="27" s="1"/>
  <c r="H1373" i="27"/>
  <c r="G1373" i="27"/>
  <c r="I1363" i="27"/>
  <c r="J1363" i="27" s="1"/>
  <c r="H1363" i="27"/>
  <c r="G1363" i="27"/>
  <c r="I981" i="27"/>
  <c r="J981" i="27" s="1"/>
  <c r="H981" i="27"/>
  <c r="G981" i="27"/>
  <c r="I4093" i="27"/>
  <c r="J4093" i="27" s="1"/>
  <c r="H4093" i="27"/>
  <c r="G4093" i="27"/>
  <c r="I520" i="27"/>
  <c r="J520" i="27" s="1"/>
  <c r="H520" i="27"/>
  <c r="G520" i="27"/>
  <c r="I2723" i="27"/>
  <c r="J2723" i="27" s="1"/>
  <c r="H2723" i="27"/>
  <c r="G2723" i="27"/>
  <c r="I1718" i="27"/>
  <c r="J1718" i="27" s="1"/>
  <c r="H1718" i="27"/>
  <c r="G1718" i="27"/>
  <c r="I3449" i="27"/>
  <c r="J3449" i="27" s="1"/>
  <c r="H3449" i="27"/>
  <c r="G3449" i="27"/>
  <c r="I509" i="27"/>
  <c r="J509" i="27" s="1"/>
  <c r="H509" i="27"/>
  <c r="G509" i="27"/>
  <c r="I1704" i="27"/>
  <c r="J1704" i="27" s="1"/>
  <c r="H1704" i="27"/>
  <c r="G1704" i="27"/>
  <c r="I1349" i="27"/>
  <c r="J1349" i="27" s="1"/>
  <c r="H1349" i="27"/>
  <c r="G1349" i="27"/>
  <c r="I3448" i="27"/>
  <c r="J3448" i="27" s="1"/>
  <c r="H3448" i="27"/>
  <c r="G3448" i="27"/>
  <c r="I980" i="27"/>
  <c r="J980" i="27" s="1"/>
  <c r="H980" i="27"/>
  <c r="G980" i="27"/>
  <c r="I2334" i="27"/>
  <c r="J2334" i="27" s="1"/>
  <c r="H2334" i="27"/>
  <c r="G2334" i="27"/>
  <c r="I4108" i="27"/>
  <c r="J4108" i="27" s="1"/>
  <c r="H4108" i="27"/>
  <c r="G4108" i="27"/>
  <c r="I1684" i="27"/>
  <c r="J1684" i="27" s="1"/>
  <c r="H1684" i="27"/>
  <c r="G1684" i="27"/>
  <c r="I2710" i="27"/>
  <c r="J2710" i="27" s="1"/>
  <c r="H2710" i="27"/>
  <c r="G2710" i="27"/>
  <c r="I1690" i="27"/>
  <c r="J1690" i="27" s="1"/>
  <c r="H1690" i="27"/>
  <c r="G1690" i="27"/>
  <c r="I1334" i="27"/>
  <c r="J1334" i="27" s="1"/>
  <c r="H1334" i="27"/>
  <c r="G1334" i="27"/>
  <c r="I3416" i="27"/>
  <c r="J3416" i="27" s="1"/>
  <c r="H3416" i="27"/>
  <c r="G3416" i="27"/>
  <c r="I2715" i="27"/>
  <c r="J2715" i="27" s="1"/>
  <c r="H2715" i="27"/>
  <c r="G2715" i="27"/>
  <c r="I3384" i="27"/>
  <c r="J3384" i="27" s="1"/>
  <c r="H3384" i="27"/>
  <c r="G3384" i="27"/>
  <c r="I949" i="27"/>
  <c r="J949" i="27" s="1"/>
  <c r="H949" i="27"/>
  <c r="G949" i="27"/>
  <c r="I2274" i="27"/>
  <c r="J2274" i="27" s="1"/>
  <c r="H2274" i="27"/>
  <c r="G2274" i="27"/>
  <c r="I468" i="27"/>
  <c r="J468" i="27" s="1"/>
  <c r="H468" i="27"/>
  <c r="G468" i="27"/>
  <c r="I451" i="27"/>
  <c r="J451" i="27" s="1"/>
  <c r="H451" i="27"/>
  <c r="G451" i="27"/>
  <c r="I4064" i="27"/>
  <c r="J4064" i="27" s="1"/>
  <c r="H4064" i="27"/>
  <c r="G4064" i="27"/>
  <c r="I3446" i="27"/>
  <c r="J3446" i="27" s="1"/>
  <c r="H3446" i="27"/>
  <c r="G3446" i="27"/>
  <c r="I1683" i="27"/>
  <c r="J1683" i="27" s="1"/>
  <c r="H1683" i="27"/>
  <c r="G1683" i="27"/>
  <c r="I2721" i="27"/>
  <c r="J2721" i="27" s="1"/>
  <c r="H2721" i="27"/>
  <c r="G2721" i="27"/>
  <c r="I3383" i="27"/>
  <c r="J3383" i="27" s="1"/>
  <c r="H3383" i="27"/>
  <c r="G3383" i="27"/>
  <c r="I1333" i="27"/>
  <c r="J1333" i="27" s="1"/>
  <c r="H1333" i="27"/>
  <c r="G1333" i="27"/>
  <c r="I450" i="27"/>
  <c r="J450" i="27" s="1"/>
  <c r="H450" i="27"/>
  <c r="G450" i="27"/>
  <c r="I467" i="27"/>
  <c r="J467" i="27" s="1"/>
  <c r="H467" i="27"/>
  <c r="G467" i="27"/>
  <c r="I4063" i="27"/>
  <c r="J4063" i="27" s="1"/>
  <c r="H4063" i="27"/>
  <c r="G4063" i="27"/>
  <c r="I3422" i="27"/>
  <c r="J3422" i="27" s="1"/>
  <c r="H3422" i="27"/>
  <c r="G3422" i="27"/>
  <c r="I3445" i="27"/>
  <c r="J3445" i="27" s="1"/>
  <c r="H3445" i="27"/>
  <c r="G3445" i="27"/>
  <c r="I1682" i="27"/>
  <c r="J1682" i="27" s="1"/>
  <c r="H1682" i="27"/>
  <c r="G1682" i="27"/>
  <c r="I4073" i="27"/>
  <c r="J4073" i="27" s="1"/>
  <c r="H4073" i="27"/>
  <c r="G4073" i="27"/>
  <c r="I3394" i="27"/>
  <c r="J3394" i="27" s="1"/>
  <c r="H3394" i="27"/>
  <c r="G3394" i="27"/>
  <c r="I2266" i="27"/>
  <c r="J2266" i="27" s="1"/>
  <c r="H2266" i="27"/>
  <c r="G2266" i="27"/>
  <c r="I455" i="27"/>
  <c r="J455" i="27" s="1"/>
  <c r="H455" i="27"/>
  <c r="G455" i="27"/>
  <c r="I3393" i="27"/>
  <c r="J3393" i="27" s="1"/>
  <c r="H3393" i="27"/>
  <c r="G3393" i="27"/>
  <c r="I2290" i="27"/>
  <c r="J2290" i="27" s="1"/>
  <c r="H2290" i="27"/>
  <c r="G2290" i="27"/>
  <c r="I939" i="27"/>
  <c r="J939" i="27" s="1"/>
  <c r="H939" i="27"/>
  <c r="G939" i="27"/>
  <c r="I948" i="27"/>
  <c r="J948" i="27" s="1"/>
  <c r="H948" i="27"/>
  <c r="G948" i="27"/>
  <c r="I947" i="27"/>
  <c r="J947" i="27" s="1"/>
  <c r="H947" i="27"/>
  <c r="G947" i="27"/>
  <c r="I3382" i="27"/>
  <c r="J3382" i="27" s="1"/>
  <c r="H3382" i="27"/>
  <c r="G3382" i="27"/>
  <c r="I3415" i="27"/>
  <c r="J3415" i="27" s="1"/>
  <c r="H3415" i="27"/>
  <c r="G3415" i="27"/>
  <c r="I1332" i="27"/>
  <c r="J1332" i="27" s="1"/>
  <c r="H1332" i="27"/>
  <c r="G1332" i="27"/>
  <c r="I954" i="27"/>
  <c r="J954" i="27" s="1"/>
  <c r="H954" i="27"/>
  <c r="G954" i="27"/>
  <c r="I1702" i="27"/>
  <c r="J1702" i="27" s="1"/>
  <c r="H1702" i="27"/>
  <c r="G1702" i="27"/>
  <c r="I2282" i="27"/>
  <c r="J2282" i="27" s="1"/>
  <c r="H2282" i="27"/>
  <c r="G2282" i="27"/>
  <c r="I4047" i="27"/>
  <c r="J4047" i="27" s="1"/>
  <c r="H4047" i="27"/>
  <c r="G4047" i="27"/>
  <c r="I2714" i="27"/>
  <c r="J2714" i="27" s="1"/>
  <c r="H2714" i="27"/>
  <c r="G2714" i="27"/>
  <c r="I1701" i="27"/>
  <c r="J1701" i="27" s="1"/>
  <c r="H1701" i="27"/>
  <c r="G1701" i="27"/>
  <c r="I2281" i="27"/>
  <c r="J2281" i="27" s="1"/>
  <c r="H2281" i="27"/>
  <c r="G2281" i="27"/>
  <c r="I2720" i="27"/>
  <c r="J2720" i="27" s="1"/>
  <c r="H2720" i="27"/>
  <c r="G2720" i="27"/>
  <c r="I953" i="27"/>
  <c r="J953" i="27" s="1"/>
  <c r="H953" i="27"/>
  <c r="G953" i="27"/>
  <c r="I439" i="27"/>
  <c r="J439" i="27" s="1"/>
  <c r="H439" i="27"/>
  <c r="G439" i="27"/>
  <c r="I4054" i="27"/>
  <c r="J4054" i="27" s="1"/>
  <c r="H4054" i="27"/>
  <c r="G4054" i="27"/>
  <c r="I4053" i="27"/>
  <c r="J4053" i="27" s="1"/>
  <c r="H4053" i="27"/>
  <c r="G4053" i="27"/>
  <c r="I946" i="27"/>
  <c r="J946" i="27" s="1"/>
  <c r="H946" i="27"/>
  <c r="G946" i="27"/>
  <c r="I3436" i="27"/>
  <c r="J3436" i="27" s="1"/>
  <c r="H3436" i="27"/>
  <c r="G3436" i="27"/>
  <c r="I945" i="27"/>
  <c r="J945" i="27" s="1"/>
  <c r="H945" i="27"/>
  <c r="G945" i="27"/>
  <c r="I3444" i="27"/>
  <c r="J3444" i="27" s="1"/>
  <c r="H3444" i="27"/>
  <c r="G3444" i="27"/>
  <c r="I1319" i="27"/>
  <c r="J1319" i="27" s="1"/>
  <c r="H1319" i="27"/>
  <c r="G1319" i="27"/>
  <c r="I2709" i="27"/>
  <c r="J2709" i="27" s="1"/>
  <c r="H2709" i="27"/>
  <c r="G2709" i="27"/>
  <c r="I2713" i="27"/>
  <c r="J2713" i="27" s="1"/>
  <c r="H2713" i="27"/>
  <c r="G2713" i="27"/>
  <c r="I2273" i="27"/>
  <c r="J2273" i="27" s="1"/>
  <c r="H2273" i="27"/>
  <c r="G2273" i="27"/>
  <c r="I1326" i="27"/>
  <c r="J1326" i="27" s="1"/>
  <c r="H1326" i="27"/>
  <c r="G1326" i="27"/>
  <c r="I3443" i="27"/>
  <c r="J3443" i="27" s="1"/>
  <c r="H3443" i="27"/>
  <c r="G3443" i="27"/>
  <c r="I2280" i="27"/>
  <c r="J2280" i="27" s="1"/>
  <c r="H2280" i="27"/>
  <c r="G2280" i="27"/>
  <c r="I478" i="27"/>
  <c r="J478" i="27" s="1"/>
  <c r="H478" i="27"/>
  <c r="G478" i="27"/>
  <c r="I3435" i="27"/>
  <c r="J3435" i="27" s="1"/>
  <c r="H3435" i="27"/>
  <c r="G3435" i="27"/>
  <c r="I1331" i="27"/>
  <c r="J1331" i="27" s="1"/>
  <c r="H1331" i="27"/>
  <c r="G1331" i="27"/>
  <c r="I1325" i="27"/>
  <c r="J1325" i="27" s="1"/>
  <c r="H1325" i="27"/>
  <c r="G1325" i="27"/>
  <c r="I466" i="27"/>
  <c r="J466" i="27" s="1"/>
  <c r="H466" i="27"/>
  <c r="G466" i="27"/>
  <c r="I438" i="27"/>
  <c r="J438" i="27" s="1"/>
  <c r="H438" i="27"/>
  <c r="G438" i="27"/>
  <c r="I2289" i="27"/>
  <c r="J2289" i="27" s="1"/>
  <c r="H2289" i="27"/>
  <c r="G2289" i="27"/>
  <c r="I3407" i="27"/>
  <c r="J3407" i="27" s="1"/>
  <c r="H3407" i="27"/>
  <c r="G3407" i="27"/>
  <c r="I1689" i="27"/>
  <c r="J1689" i="27" s="1"/>
  <c r="H1689" i="27"/>
  <c r="G1689" i="27"/>
  <c r="I454" i="27"/>
  <c r="J454" i="27" s="1"/>
  <c r="H454" i="27"/>
  <c r="G454" i="27"/>
  <c r="I3421" i="27"/>
  <c r="J3421" i="27" s="1"/>
  <c r="H3421" i="27"/>
  <c r="G3421" i="27"/>
  <c r="I477" i="27"/>
  <c r="J477" i="27" s="1"/>
  <c r="H477" i="27"/>
  <c r="G477" i="27"/>
  <c r="I3429" i="27"/>
  <c r="J3429" i="27" s="1"/>
  <c r="H3429" i="27"/>
  <c r="G3429" i="27"/>
  <c r="I3406" i="27"/>
  <c r="J3406" i="27" s="1"/>
  <c r="H3406" i="27"/>
  <c r="G3406" i="27"/>
  <c r="I2288" i="27"/>
  <c r="J2288" i="27" s="1"/>
  <c r="H2288" i="27"/>
  <c r="G2288" i="27"/>
  <c r="I462" i="27"/>
  <c r="J462" i="27" s="1"/>
  <c r="H462" i="27"/>
  <c r="G462" i="27"/>
  <c r="I1330" i="27"/>
  <c r="J1330" i="27" s="1"/>
  <c r="H1330" i="27"/>
  <c r="G1330" i="27"/>
  <c r="J476" i="27"/>
  <c r="I476" i="27"/>
  <c r="H476" i="27"/>
  <c r="G476" i="27"/>
  <c r="J2256" i="27"/>
  <c r="I2256" i="27"/>
  <c r="H2256" i="27"/>
  <c r="G2256" i="27"/>
  <c r="J2255" i="27"/>
  <c r="I2255" i="27"/>
  <c r="H2255" i="27"/>
  <c r="G2255" i="27"/>
  <c r="I4062" i="27"/>
  <c r="J4062" i="27" s="1"/>
  <c r="H4062" i="27"/>
  <c r="G4062" i="27"/>
  <c r="I4046" i="27"/>
  <c r="J4046" i="27" s="1"/>
  <c r="H4046" i="27"/>
  <c r="G4046" i="27"/>
  <c r="I944" i="27"/>
  <c r="J944" i="27" s="1"/>
  <c r="H944" i="27"/>
  <c r="G944" i="27"/>
  <c r="I1688" i="27"/>
  <c r="J1688" i="27" s="1"/>
  <c r="H1688" i="27"/>
  <c r="G1688" i="27"/>
  <c r="I3442" i="27"/>
  <c r="J3442" i="27" s="1"/>
  <c r="H3442" i="27"/>
  <c r="G3442" i="27"/>
  <c r="I437" i="27"/>
  <c r="J437" i="27" s="1"/>
  <c r="H437" i="27"/>
  <c r="G437" i="27"/>
  <c r="I4078" i="27"/>
  <c r="J4078" i="27" s="1"/>
  <c r="H4078" i="27"/>
  <c r="G4078" i="27"/>
  <c r="I2277" i="27"/>
  <c r="J2277" i="27" s="1"/>
  <c r="H2277" i="27"/>
  <c r="G2277" i="27"/>
  <c r="I3392" i="27"/>
  <c r="J3392" i="27" s="1"/>
  <c r="H3392" i="27"/>
  <c r="G3392" i="27"/>
  <c r="I1700" i="27"/>
  <c r="J1700" i="27" s="1"/>
  <c r="H1700" i="27"/>
  <c r="G1700" i="27"/>
  <c r="I461" i="27"/>
  <c r="J461" i="27" s="1"/>
  <c r="H461" i="27"/>
  <c r="G461" i="27"/>
  <c r="I3405" i="27"/>
  <c r="J3405" i="27" s="1"/>
  <c r="H3405" i="27"/>
  <c r="G3405" i="27"/>
  <c r="I3434" i="27"/>
  <c r="J3434" i="27" s="1"/>
  <c r="H3434" i="27"/>
  <c r="G3434" i="27"/>
  <c r="I449" i="27"/>
  <c r="J449" i="27" s="1"/>
  <c r="H449" i="27"/>
  <c r="G449" i="27"/>
  <c r="I2272" i="27"/>
  <c r="J2272" i="27" s="1"/>
  <c r="H2272" i="27"/>
  <c r="G2272" i="27"/>
  <c r="I2271" i="27"/>
  <c r="J2271" i="27" s="1"/>
  <c r="H2271" i="27"/>
  <c r="G2271" i="27"/>
  <c r="I3404" i="27"/>
  <c r="J3404" i="27" s="1"/>
  <c r="H3404" i="27"/>
  <c r="G3404" i="27"/>
  <c r="I2293" i="27"/>
  <c r="J2293" i="27" s="1"/>
  <c r="H2293" i="27"/>
  <c r="G2293" i="27"/>
  <c r="I1324" i="27"/>
  <c r="J1324" i="27" s="1"/>
  <c r="H1324" i="27"/>
  <c r="G1324" i="27"/>
  <c r="I2287" i="27"/>
  <c r="J2287" i="27" s="1"/>
  <c r="H2287" i="27"/>
  <c r="G2287" i="27"/>
  <c r="I943" i="27"/>
  <c r="J943" i="27" s="1"/>
  <c r="H943" i="27"/>
  <c r="G943" i="27"/>
  <c r="I2265" i="27"/>
  <c r="J2265" i="27" s="1"/>
  <c r="H2265" i="27"/>
  <c r="G2265" i="27"/>
  <c r="I460" i="27"/>
  <c r="J460" i="27" s="1"/>
  <c r="H460" i="27"/>
  <c r="G460" i="27"/>
  <c r="I448" i="27"/>
  <c r="J448" i="27" s="1"/>
  <c r="H448" i="27"/>
  <c r="G448" i="27"/>
  <c r="I1313" i="27"/>
  <c r="J1313" i="27" s="1"/>
  <c r="H1313" i="27"/>
  <c r="G1313" i="27"/>
  <c r="I3433" i="27"/>
  <c r="J3433" i="27" s="1"/>
  <c r="H3433" i="27"/>
  <c r="G3433" i="27"/>
  <c r="I4045" i="27"/>
  <c r="J4045" i="27" s="1"/>
  <c r="H4045" i="27"/>
  <c r="G4045" i="27"/>
  <c r="I1699" i="27"/>
  <c r="J1699" i="27" s="1"/>
  <c r="H1699" i="27"/>
  <c r="G1699" i="27"/>
  <c r="I475" i="27"/>
  <c r="J475" i="27" s="1"/>
  <c r="H475" i="27"/>
  <c r="G475" i="27"/>
  <c r="I1318" i="27"/>
  <c r="J1318" i="27" s="1"/>
  <c r="H1318" i="27"/>
  <c r="G1318" i="27"/>
  <c r="I465" i="27"/>
  <c r="J465" i="27" s="1"/>
  <c r="H465" i="27"/>
  <c r="G465" i="27"/>
  <c r="I3391" i="27"/>
  <c r="J3391" i="27" s="1"/>
  <c r="H3391" i="27"/>
  <c r="G3391" i="27"/>
  <c r="I447" i="27"/>
  <c r="J447" i="27" s="1"/>
  <c r="H447" i="27"/>
  <c r="G447" i="27"/>
  <c r="I3420" i="27"/>
  <c r="J3420" i="27" s="1"/>
  <c r="H3420" i="27"/>
  <c r="G3420" i="27"/>
  <c r="I942" i="27"/>
  <c r="J942" i="27" s="1"/>
  <c r="H942" i="27"/>
  <c r="G942" i="27"/>
  <c r="I446" i="27"/>
  <c r="J446" i="27" s="1"/>
  <c r="H446" i="27"/>
  <c r="G446" i="27"/>
  <c r="I1681" i="27"/>
  <c r="J1681" i="27" s="1"/>
  <c r="H1681" i="27"/>
  <c r="G1681" i="27"/>
  <c r="I2264" i="27"/>
  <c r="J2264" i="27" s="1"/>
  <c r="H2264" i="27"/>
  <c r="G2264" i="27"/>
  <c r="I1323" i="27"/>
  <c r="J1323" i="27" s="1"/>
  <c r="H1323" i="27"/>
  <c r="G1323" i="27"/>
  <c r="I3432" i="27"/>
  <c r="J3432" i="27" s="1"/>
  <c r="H3432" i="27"/>
  <c r="G3432" i="27"/>
  <c r="I3428" i="27"/>
  <c r="J3428" i="27" s="1"/>
  <c r="H3428" i="27"/>
  <c r="G3428" i="27"/>
  <c r="I2708" i="27"/>
  <c r="J2708" i="27" s="1"/>
  <c r="H2708" i="27"/>
  <c r="G2708" i="27"/>
  <c r="I3427" i="27"/>
  <c r="J3427" i="27" s="1"/>
  <c r="H3427" i="27"/>
  <c r="G3427" i="27"/>
  <c r="I3403" i="27"/>
  <c r="J3403" i="27" s="1"/>
  <c r="H3403" i="27"/>
  <c r="G3403" i="27"/>
  <c r="I4077" i="27"/>
  <c r="J4077" i="27" s="1"/>
  <c r="H4077" i="27"/>
  <c r="G4077" i="27"/>
  <c r="I1698" i="27"/>
  <c r="J1698" i="27" s="1"/>
  <c r="H1698" i="27"/>
  <c r="G1698" i="27"/>
  <c r="I3390" i="27"/>
  <c r="J3390" i="27" s="1"/>
  <c r="H3390" i="27"/>
  <c r="G3390" i="27"/>
  <c r="I1697" i="27"/>
  <c r="J1697" i="27" s="1"/>
  <c r="H1697" i="27"/>
  <c r="G1697" i="27"/>
  <c r="I3402" i="27"/>
  <c r="J3402" i="27" s="1"/>
  <c r="H3402" i="27"/>
  <c r="G3402" i="27"/>
  <c r="I1317" i="27"/>
  <c r="J1317" i="27" s="1"/>
  <c r="H1317" i="27"/>
  <c r="G1317" i="27"/>
  <c r="I2712" i="27"/>
  <c r="J2712" i="27" s="1"/>
  <c r="H2712" i="27"/>
  <c r="G2712" i="27"/>
  <c r="I3401" i="27"/>
  <c r="J3401" i="27" s="1"/>
  <c r="H3401" i="27"/>
  <c r="G3401" i="27"/>
  <c r="I4052" i="27"/>
  <c r="J4052" i="27" s="1"/>
  <c r="H4052" i="27"/>
  <c r="G4052" i="27"/>
  <c r="I3389" i="27"/>
  <c r="J3389" i="27" s="1"/>
  <c r="H3389" i="27"/>
  <c r="G3389" i="27"/>
  <c r="I1696" i="27"/>
  <c r="J1696" i="27" s="1"/>
  <c r="H1696" i="27"/>
  <c r="G1696" i="27"/>
  <c r="I938" i="27"/>
  <c r="J938" i="27" s="1"/>
  <c r="H938" i="27"/>
  <c r="G938" i="27"/>
  <c r="I1322" i="27"/>
  <c r="J1322" i="27" s="1"/>
  <c r="H1322" i="27"/>
  <c r="G1322" i="27"/>
  <c r="I3441" i="27"/>
  <c r="J3441" i="27" s="1"/>
  <c r="H3441" i="27"/>
  <c r="G3441" i="27"/>
  <c r="I3400" i="27"/>
  <c r="J3400" i="27" s="1"/>
  <c r="H3400" i="27"/>
  <c r="G3400" i="27"/>
  <c r="I453" i="27"/>
  <c r="J453" i="27" s="1"/>
  <c r="H453" i="27"/>
  <c r="G453" i="27"/>
  <c r="I2719" i="27"/>
  <c r="J2719" i="27" s="1"/>
  <c r="H2719" i="27"/>
  <c r="G2719" i="27"/>
  <c r="I2263" i="27"/>
  <c r="J2263" i="27" s="1"/>
  <c r="H2263" i="27"/>
  <c r="G2263" i="27"/>
  <c r="I4044" i="27"/>
  <c r="J4044" i="27" s="1"/>
  <c r="H4044" i="27"/>
  <c r="G4044" i="27"/>
  <c r="I1329" i="27"/>
  <c r="J1329" i="27" s="1"/>
  <c r="H1329" i="27"/>
  <c r="G1329" i="27"/>
  <c r="I1312" i="27"/>
  <c r="J1312" i="27" s="1"/>
  <c r="H1312" i="27"/>
  <c r="G1312" i="27"/>
  <c r="I474" i="27"/>
  <c r="J474" i="27" s="1"/>
  <c r="H474" i="27"/>
  <c r="G474" i="27"/>
  <c r="I1680" i="27"/>
  <c r="J1680" i="27" s="1"/>
  <c r="H1680" i="27"/>
  <c r="G1680" i="27"/>
  <c r="I3388" i="27"/>
  <c r="J3388" i="27" s="1"/>
  <c r="H3388" i="27"/>
  <c r="G3388" i="27"/>
  <c r="I4072" i="27"/>
  <c r="J4072" i="27" s="1"/>
  <c r="H4072" i="27"/>
  <c r="G4072" i="27"/>
  <c r="I1321" i="27"/>
  <c r="J1321" i="27" s="1"/>
  <c r="H1321" i="27"/>
  <c r="G1321" i="27"/>
  <c r="I952" i="27"/>
  <c r="J952" i="27" s="1"/>
  <c r="H952" i="27"/>
  <c r="G952" i="27"/>
  <c r="I3426" i="27"/>
  <c r="J3426" i="27" s="1"/>
  <c r="H3426" i="27"/>
  <c r="G3426" i="27"/>
  <c r="I4043" i="27"/>
  <c r="J4043" i="27" s="1"/>
  <c r="H4043" i="27"/>
  <c r="G4043" i="27"/>
  <c r="I3414" i="27"/>
  <c r="J3414" i="27" s="1"/>
  <c r="H3414" i="27"/>
  <c r="G3414" i="27"/>
  <c r="I3399" i="27"/>
  <c r="J3399" i="27" s="1"/>
  <c r="H3399" i="27"/>
  <c r="G3399" i="27"/>
  <c r="I4061" i="27"/>
  <c r="J4061" i="27" s="1"/>
  <c r="H4061" i="27"/>
  <c r="G4061" i="27"/>
  <c r="I2262" i="27"/>
  <c r="J2262" i="27" s="1"/>
  <c r="H2262" i="27"/>
  <c r="G2262" i="27"/>
  <c r="I937" i="27"/>
  <c r="J937" i="27" s="1"/>
  <c r="H937" i="27"/>
  <c r="G937" i="27"/>
  <c r="I473" i="27"/>
  <c r="J473" i="27" s="1"/>
  <c r="H473" i="27"/>
  <c r="G473" i="27"/>
  <c r="I436" i="27"/>
  <c r="J436" i="27" s="1"/>
  <c r="H436" i="27"/>
  <c r="G436" i="27"/>
  <c r="I4042" i="27"/>
  <c r="J4042" i="27" s="1"/>
  <c r="H4042" i="27"/>
  <c r="G4042" i="27"/>
  <c r="I4041" i="27"/>
  <c r="J4041" i="27" s="1"/>
  <c r="H4041" i="27"/>
  <c r="G4041" i="27"/>
  <c r="I4071" i="27"/>
  <c r="J4071" i="27" s="1"/>
  <c r="H4071" i="27"/>
  <c r="G4071" i="27"/>
  <c r="I931" i="27"/>
  <c r="J931" i="27" s="1"/>
  <c r="H931" i="27"/>
  <c r="G931" i="27"/>
  <c r="I2711" i="27"/>
  <c r="J2711" i="27" s="1"/>
  <c r="H2711" i="27"/>
  <c r="G2711" i="27"/>
  <c r="I3431" i="27"/>
  <c r="J3431" i="27" s="1"/>
  <c r="H3431" i="27"/>
  <c r="G3431" i="27"/>
  <c r="I1316" i="27"/>
  <c r="J1316" i="27" s="1"/>
  <c r="H1316" i="27"/>
  <c r="G1316" i="27"/>
  <c r="I3440" i="27"/>
  <c r="J3440" i="27" s="1"/>
  <c r="H3440" i="27"/>
  <c r="G3440" i="27"/>
  <c r="I4076" i="27"/>
  <c r="J4076" i="27" s="1"/>
  <c r="H4076" i="27"/>
  <c r="G4076" i="27"/>
  <c r="I445" i="27"/>
  <c r="J445" i="27" s="1"/>
  <c r="H445" i="27"/>
  <c r="G445" i="27"/>
  <c r="I2276" i="27"/>
  <c r="J2276" i="27" s="1"/>
  <c r="H2276" i="27"/>
  <c r="G2276" i="27"/>
  <c r="I464" i="27"/>
  <c r="J464" i="27" s="1"/>
  <c r="H464" i="27"/>
  <c r="G464" i="27"/>
  <c r="I4051" i="27"/>
  <c r="J4051" i="27" s="1"/>
  <c r="H4051" i="27"/>
  <c r="G4051" i="27"/>
  <c r="I936" i="27"/>
  <c r="J936" i="27" s="1"/>
  <c r="H936" i="27"/>
  <c r="G936" i="27"/>
  <c r="I2718" i="27"/>
  <c r="J2718" i="27" s="1"/>
  <c r="H2718" i="27"/>
  <c r="G2718" i="27"/>
  <c r="I3425" i="27"/>
  <c r="J3425" i="27" s="1"/>
  <c r="H3425" i="27"/>
  <c r="G3425" i="27"/>
  <c r="I2270" i="27"/>
  <c r="J2270" i="27" s="1"/>
  <c r="H2270" i="27"/>
  <c r="G2270" i="27"/>
  <c r="I4040" i="27"/>
  <c r="J4040" i="27" s="1"/>
  <c r="H4040" i="27"/>
  <c r="G4040" i="27"/>
  <c r="I1695" i="27"/>
  <c r="J1695" i="27" s="1"/>
  <c r="H1695" i="27"/>
  <c r="G1695" i="27"/>
  <c r="I3419" i="27"/>
  <c r="J3419" i="27" s="1"/>
  <c r="H3419" i="27"/>
  <c r="G3419" i="27"/>
  <c r="I444" i="27"/>
  <c r="J444" i="27" s="1"/>
  <c r="H444" i="27"/>
  <c r="G444" i="27"/>
  <c r="I452" i="27"/>
  <c r="J452" i="27" s="1"/>
  <c r="H452" i="27"/>
  <c r="G452" i="27"/>
  <c r="I2254" i="27"/>
  <c r="J2254" i="27" s="1"/>
  <c r="H2254" i="27"/>
  <c r="G2254" i="27"/>
  <c r="I4070" i="27"/>
  <c r="J4070" i="27" s="1"/>
  <c r="H4070" i="27"/>
  <c r="G4070" i="27"/>
  <c r="I951" i="27"/>
  <c r="J951" i="27" s="1"/>
  <c r="H951" i="27"/>
  <c r="G951" i="27"/>
  <c r="I1694" i="27"/>
  <c r="J1694" i="27" s="1"/>
  <c r="H1694" i="27"/>
  <c r="G1694" i="27"/>
  <c r="I3413" i="27"/>
  <c r="J3413" i="27" s="1"/>
  <c r="H3413" i="27"/>
  <c r="G3413" i="27"/>
  <c r="I2253" i="27"/>
  <c r="J2253" i="27" s="1"/>
  <c r="H2253" i="27"/>
  <c r="G2253" i="27"/>
  <c r="I1693" i="27"/>
  <c r="J1693" i="27" s="1"/>
  <c r="H1693" i="27"/>
  <c r="G1693" i="27"/>
  <c r="I935" i="27"/>
  <c r="J935" i="27" s="1"/>
  <c r="H935" i="27"/>
  <c r="G935" i="27"/>
  <c r="I3387" i="27"/>
  <c r="J3387" i="27" s="1"/>
  <c r="H3387" i="27"/>
  <c r="G3387" i="27"/>
  <c r="I4050" i="27"/>
  <c r="J4050" i="27" s="1"/>
  <c r="H4050" i="27"/>
  <c r="G4050" i="27"/>
  <c r="I934" i="27"/>
  <c r="J934" i="27" s="1"/>
  <c r="H934" i="27"/>
  <c r="G934" i="27"/>
  <c r="I1692" i="27"/>
  <c r="J1692" i="27" s="1"/>
  <c r="H1692" i="27"/>
  <c r="G1692" i="27"/>
  <c r="I3439" i="27"/>
  <c r="J3439" i="27" s="1"/>
  <c r="H3439" i="27"/>
  <c r="G3439" i="27"/>
  <c r="I459" i="27"/>
  <c r="J459" i="27" s="1"/>
  <c r="H459" i="27"/>
  <c r="G459" i="27"/>
  <c r="I4060" i="27"/>
  <c r="J4060" i="27" s="1"/>
  <c r="H4060" i="27"/>
  <c r="G4060" i="27"/>
  <c r="I1679" i="27"/>
  <c r="J1679" i="27" s="1"/>
  <c r="H1679" i="27"/>
  <c r="G1679" i="27"/>
  <c r="I2717" i="27"/>
  <c r="J2717" i="27" s="1"/>
  <c r="H2717" i="27"/>
  <c r="G2717" i="27"/>
  <c r="I1687" i="27"/>
  <c r="J1687" i="27" s="1"/>
  <c r="H1687" i="27"/>
  <c r="G1687" i="27"/>
  <c r="I3438" i="27"/>
  <c r="J3438" i="27" s="1"/>
  <c r="H3438" i="27"/>
  <c r="G3438" i="27"/>
  <c r="I2716" i="27"/>
  <c r="J2716" i="27" s="1"/>
  <c r="H2716" i="27"/>
  <c r="G2716" i="27"/>
  <c r="I4075" i="27"/>
  <c r="J4075" i="27" s="1"/>
  <c r="H4075" i="27"/>
  <c r="G4075" i="27"/>
  <c r="I2292" i="27"/>
  <c r="J2292" i="27" s="1"/>
  <c r="H2292" i="27"/>
  <c r="G2292" i="27"/>
  <c r="I4069" i="27"/>
  <c r="J4069" i="27" s="1"/>
  <c r="H4069" i="27"/>
  <c r="G4069" i="27"/>
  <c r="I1691" i="27"/>
  <c r="J1691" i="27" s="1"/>
  <c r="H1691" i="27"/>
  <c r="G1691" i="27"/>
  <c r="I458" i="27"/>
  <c r="J458" i="27" s="1"/>
  <c r="H458" i="27"/>
  <c r="G458" i="27"/>
  <c r="I941" i="27"/>
  <c r="J941" i="27" s="1"/>
  <c r="H941" i="27"/>
  <c r="G941" i="27"/>
  <c r="I3381" i="27"/>
  <c r="J3381" i="27" s="1"/>
  <c r="H3381" i="27"/>
  <c r="G3381" i="27"/>
  <c r="I472" i="27"/>
  <c r="J472" i="27" s="1"/>
  <c r="H472" i="27"/>
  <c r="G472" i="27"/>
  <c r="I3412" i="27"/>
  <c r="J3412" i="27" s="1"/>
  <c r="H3412" i="27"/>
  <c r="G3412" i="27"/>
  <c r="I940" i="27"/>
  <c r="J940" i="27" s="1"/>
  <c r="H940" i="27"/>
  <c r="G940" i="27"/>
  <c r="I2275" i="27"/>
  <c r="J2275" i="27" s="1"/>
  <c r="H2275" i="27"/>
  <c r="G2275" i="27"/>
  <c r="I3418" i="27"/>
  <c r="J3418" i="27" s="1"/>
  <c r="H3418" i="27"/>
  <c r="G3418" i="27"/>
  <c r="I1328" i="27"/>
  <c r="J1328" i="27" s="1"/>
  <c r="H1328" i="27"/>
  <c r="G1328" i="27"/>
  <c r="I443" i="27"/>
  <c r="J443" i="27" s="1"/>
  <c r="H443" i="27"/>
  <c r="G443" i="27"/>
  <c r="I1311" i="27"/>
  <c r="J1311" i="27" s="1"/>
  <c r="J1335" i="27" s="1"/>
  <c r="H1311" i="27"/>
  <c r="G1311" i="27"/>
  <c r="I2261" i="27"/>
  <c r="J2261" i="27" s="1"/>
  <c r="H2261" i="27"/>
  <c r="G2261" i="27"/>
  <c r="I3424" i="27"/>
  <c r="J3424" i="27" s="1"/>
  <c r="H3424" i="27"/>
  <c r="G3424" i="27"/>
  <c r="I435" i="27"/>
  <c r="J435" i="27" s="1"/>
  <c r="H435" i="27"/>
  <c r="G435" i="27"/>
  <c r="I2707" i="27"/>
  <c r="J2707" i="27" s="1"/>
  <c r="H2707" i="27"/>
  <c r="G2707" i="27"/>
  <c r="I1315" i="27"/>
  <c r="J1315" i="27" s="1"/>
  <c r="H1315" i="27"/>
  <c r="G1315" i="27"/>
  <c r="I4068" i="27"/>
  <c r="J4068" i="27" s="1"/>
  <c r="H4068" i="27"/>
  <c r="G4068" i="27"/>
  <c r="I3411" i="27"/>
  <c r="J3411" i="27" s="1"/>
  <c r="H3411" i="27"/>
  <c r="G3411" i="27"/>
  <c r="I1686" i="27"/>
  <c r="J1686" i="27" s="1"/>
  <c r="H1686" i="27"/>
  <c r="G1686" i="27"/>
  <c r="I1327" i="27"/>
  <c r="J1327" i="27" s="1"/>
  <c r="H1327" i="27"/>
  <c r="G1327" i="27"/>
  <c r="I2260" i="27"/>
  <c r="J2260" i="27" s="1"/>
  <c r="H2260" i="27"/>
  <c r="G2260" i="27"/>
  <c r="I4074" i="27"/>
  <c r="J4074" i="27" s="1"/>
  <c r="H4074" i="27"/>
  <c r="G4074" i="27"/>
  <c r="I2291" i="27"/>
  <c r="J2291" i="27" s="1"/>
  <c r="H2291" i="27"/>
  <c r="G2291" i="27"/>
  <c r="I4059" i="27"/>
  <c r="J4059" i="27" s="1"/>
  <c r="H4059" i="27"/>
  <c r="G4059" i="27"/>
  <c r="I2269" i="27"/>
  <c r="J2269" i="27" s="1"/>
  <c r="H2269" i="27"/>
  <c r="G2269" i="27"/>
  <c r="I1314" i="27"/>
  <c r="J1314" i="27" s="1"/>
  <c r="H1314" i="27"/>
  <c r="G1314" i="27"/>
  <c r="I2259" i="27"/>
  <c r="J2259" i="27" s="1"/>
  <c r="H2259" i="27"/>
  <c r="G2259" i="27"/>
  <c r="I471" i="27"/>
  <c r="J471" i="27" s="1"/>
  <c r="H471" i="27"/>
  <c r="G471" i="27"/>
  <c r="I463" i="27"/>
  <c r="J463" i="27" s="1"/>
  <c r="H463" i="27"/>
  <c r="G463" i="27"/>
  <c r="I3417" i="27"/>
  <c r="J3417" i="27" s="1"/>
  <c r="H3417" i="27"/>
  <c r="G3417" i="27"/>
  <c r="I2252" i="27"/>
  <c r="J2252" i="27" s="1"/>
  <c r="H2252" i="27"/>
  <c r="G2252" i="27"/>
  <c r="I3430" i="27"/>
  <c r="J3430" i="27" s="1"/>
  <c r="H3430" i="27"/>
  <c r="G3430" i="27"/>
  <c r="I3386" i="27"/>
  <c r="J3386" i="27" s="1"/>
  <c r="H3386" i="27"/>
  <c r="G3386" i="27"/>
  <c r="I3398" i="27"/>
  <c r="J3398" i="27" s="1"/>
  <c r="H3398" i="27"/>
  <c r="G3398" i="27"/>
  <c r="I3380" i="27"/>
  <c r="J3380" i="27" s="1"/>
  <c r="H3380" i="27"/>
  <c r="G3380" i="27"/>
  <c r="I2279" i="27"/>
  <c r="J2279" i="27" s="1"/>
  <c r="H2279" i="27"/>
  <c r="G2279" i="27"/>
  <c r="I2286" i="27"/>
  <c r="J2286" i="27" s="1"/>
  <c r="H2286" i="27"/>
  <c r="G2286" i="27"/>
  <c r="I933" i="27"/>
  <c r="J933" i="27" s="1"/>
  <c r="H933" i="27"/>
  <c r="G933" i="27"/>
  <c r="I3385" i="27"/>
  <c r="J3385" i="27" s="1"/>
  <c r="H3385" i="27"/>
  <c r="G3385" i="27"/>
  <c r="I470" i="27"/>
  <c r="J470" i="27" s="1"/>
  <c r="H470" i="27"/>
  <c r="G470" i="27"/>
  <c r="I4039" i="27"/>
  <c r="J4039" i="27" s="1"/>
  <c r="H4039" i="27"/>
  <c r="G4039" i="27"/>
  <c r="I1678" i="27"/>
  <c r="J1678" i="27" s="1"/>
  <c r="H1678" i="27"/>
  <c r="G1678" i="27"/>
  <c r="I4058" i="27"/>
  <c r="J4058" i="27" s="1"/>
  <c r="H4058" i="27"/>
  <c r="G4058" i="27"/>
  <c r="I3397" i="27"/>
  <c r="J3397" i="27" s="1"/>
  <c r="H3397" i="27"/>
  <c r="G3397" i="27"/>
  <c r="I4038" i="27"/>
  <c r="J4038" i="27" s="1"/>
  <c r="H4038" i="27"/>
  <c r="G4038" i="27"/>
  <c r="I4057" i="27"/>
  <c r="J4057" i="27" s="1"/>
  <c r="H4057" i="27"/>
  <c r="G4057" i="27"/>
  <c r="I950" i="27"/>
  <c r="J950" i="27" s="1"/>
  <c r="H950" i="27"/>
  <c r="G950" i="27"/>
  <c r="I442" i="27"/>
  <c r="J442" i="27" s="1"/>
  <c r="H442" i="27"/>
  <c r="G442" i="27"/>
  <c r="I1685" i="27"/>
  <c r="J1685" i="27" s="1"/>
  <c r="H1685" i="27"/>
  <c r="G1685" i="27"/>
  <c r="I457" i="27"/>
  <c r="J457" i="27" s="1"/>
  <c r="H457" i="27"/>
  <c r="G457" i="27"/>
  <c r="I4067" i="27"/>
  <c r="J4067" i="27" s="1"/>
  <c r="H4067" i="27"/>
  <c r="G4067" i="27"/>
  <c r="I930" i="27"/>
  <c r="J930" i="27" s="1"/>
  <c r="H930" i="27"/>
  <c r="G930" i="27"/>
  <c r="I4049" i="27"/>
  <c r="J4049" i="27" s="1"/>
  <c r="H4049" i="27"/>
  <c r="G4049" i="27"/>
  <c r="I456" i="27"/>
  <c r="J456" i="27" s="1"/>
  <c r="H456" i="27"/>
  <c r="G456" i="27"/>
  <c r="I2258" i="27"/>
  <c r="J2258" i="27" s="1"/>
  <c r="H2258" i="27"/>
  <c r="G2258" i="27"/>
  <c r="I3379" i="27"/>
  <c r="J3379" i="27" s="1"/>
  <c r="H3379" i="27"/>
  <c r="G3379" i="27"/>
  <c r="I4048" i="27"/>
  <c r="J4048" i="27" s="1"/>
  <c r="H4048" i="27"/>
  <c r="G4048" i="27"/>
  <c r="I2278" i="27"/>
  <c r="J2278" i="27" s="1"/>
  <c r="H2278" i="27"/>
  <c r="G2278" i="27"/>
  <c r="I932" i="27"/>
  <c r="J932" i="27" s="1"/>
  <c r="H932" i="27"/>
  <c r="G932" i="27"/>
  <c r="I2285" i="27"/>
  <c r="J2285" i="27" s="1"/>
  <c r="H2285" i="27"/>
  <c r="G2285" i="27"/>
  <c r="I3410" i="27"/>
  <c r="J3410" i="27" s="1"/>
  <c r="H3410" i="27"/>
  <c r="G3410" i="27"/>
  <c r="I2284" i="27"/>
  <c r="J2284" i="27" s="1"/>
  <c r="H2284" i="27"/>
  <c r="G2284" i="27"/>
  <c r="I4066" i="27"/>
  <c r="J4066" i="27" s="1"/>
  <c r="H4066" i="27"/>
  <c r="G4066" i="27"/>
  <c r="I2283" i="27"/>
  <c r="J2283" i="27" s="1"/>
  <c r="H2283" i="27"/>
  <c r="G2283" i="27"/>
  <c r="I4037" i="27"/>
  <c r="J4037" i="27" s="1"/>
  <c r="H4037" i="27"/>
  <c r="G4037" i="27"/>
  <c r="I2268" i="27"/>
  <c r="J2268" i="27" s="1"/>
  <c r="H2268" i="27"/>
  <c r="G2268" i="27"/>
  <c r="I434" i="27"/>
  <c r="J434" i="27" s="1"/>
  <c r="H434" i="27"/>
  <c r="G434" i="27"/>
  <c r="I3409" i="27"/>
  <c r="J3409" i="27" s="1"/>
  <c r="H3409" i="27"/>
  <c r="G3409" i="27"/>
  <c r="I2706" i="27"/>
  <c r="J2706" i="27" s="1"/>
  <c r="H2706" i="27"/>
  <c r="G2706" i="27"/>
  <c r="I4065" i="27"/>
  <c r="J4065" i="27" s="1"/>
  <c r="H4065" i="27"/>
  <c r="G4065" i="27"/>
  <c r="I1677" i="27"/>
  <c r="J1677" i="27" s="1"/>
  <c r="J1703" i="27" s="1"/>
  <c r="H1677" i="27"/>
  <c r="G1677" i="27"/>
  <c r="I2257" i="27"/>
  <c r="J2257" i="27" s="1"/>
  <c r="H2257" i="27"/>
  <c r="G2257" i="27"/>
  <c r="I441" i="27"/>
  <c r="J441" i="27" s="1"/>
  <c r="H441" i="27"/>
  <c r="G441" i="27"/>
  <c r="I4056" i="27"/>
  <c r="J4056" i="27" s="1"/>
  <c r="H4056" i="27"/>
  <c r="G4056" i="27"/>
  <c r="I2705" i="27"/>
  <c r="J2705" i="27" s="1"/>
  <c r="J2722" i="27" s="1"/>
  <c r="H2705" i="27"/>
  <c r="G2705" i="27"/>
  <c r="I440" i="27"/>
  <c r="J440" i="27" s="1"/>
  <c r="H440" i="27"/>
  <c r="G440" i="27"/>
  <c r="I3396" i="27"/>
  <c r="J3396" i="27" s="1"/>
  <c r="H3396" i="27"/>
  <c r="G3396" i="27"/>
  <c r="I4055" i="27"/>
  <c r="J4055" i="27" s="1"/>
  <c r="H4055" i="27"/>
  <c r="G4055" i="27"/>
  <c r="I469" i="27"/>
  <c r="J469" i="27" s="1"/>
  <c r="H469" i="27"/>
  <c r="G469" i="27"/>
  <c r="I3423" i="27"/>
  <c r="J3423" i="27" s="1"/>
  <c r="H3423" i="27"/>
  <c r="G3423" i="27"/>
  <c r="I3378" i="27"/>
  <c r="J3378" i="27" s="1"/>
  <c r="H3378" i="27"/>
  <c r="G3378" i="27"/>
  <c r="I3437" i="27"/>
  <c r="J3437" i="27" s="1"/>
  <c r="H3437" i="27"/>
  <c r="G3437" i="27"/>
  <c r="I2267" i="27"/>
  <c r="J2267" i="27" s="1"/>
  <c r="H2267" i="27"/>
  <c r="G2267" i="27"/>
  <c r="I3395" i="27"/>
  <c r="J3395" i="27" s="1"/>
  <c r="H3395" i="27"/>
  <c r="G3395" i="27"/>
  <c r="I1320" i="27"/>
  <c r="J1320" i="27" s="1"/>
  <c r="H1320" i="27"/>
  <c r="G1320" i="27"/>
  <c r="I3408" i="27"/>
  <c r="J3408" i="27" s="1"/>
  <c r="H3408" i="27"/>
  <c r="G3408" i="27"/>
  <c r="I1657" i="27"/>
  <c r="J1657" i="27" s="1"/>
  <c r="H1657" i="27"/>
  <c r="G1657" i="27"/>
  <c r="I398" i="27"/>
  <c r="J398" i="27" s="1"/>
  <c r="H398" i="27"/>
  <c r="G398" i="27"/>
  <c r="I3994" i="27"/>
  <c r="J3994" i="27" s="1"/>
  <c r="H3994" i="27"/>
  <c r="G3994" i="27"/>
  <c r="I3340" i="27"/>
  <c r="J3340" i="27" s="1"/>
  <c r="H3340" i="27"/>
  <c r="G3340" i="27"/>
  <c r="I2197" i="27"/>
  <c r="J2197" i="27" s="1"/>
  <c r="H2197" i="27"/>
  <c r="G2197" i="27"/>
  <c r="I379" i="27"/>
  <c r="J379" i="27" s="1"/>
  <c r="H379" i="27"/>
  <c r="G379" i="27"/>
  <c r="I4003" i="27"/>
  <c r="J4003" i="27" s="1"/>
  <c r="H4003" i="27"/>
  <c r="G4003" i="27"/>
  <c r="I915" i="27"/>
  <c r="J915" i="27" s="1"/>
  <c r="H915" i="27"/>
  <c r="G915" i="27"/>
  <c r="I4035" i="27"/>
  <c r="J4035" i="27" s="1"/>
  <c r="H4035" i="27"/>
  <c r="G4035" i="27"/>
  <c r="I3339" i="27"/>
  <c r="J3339" i="27" s="1"/>
  <c r="H3339" i="27"/>
  <c r="G3339" i="27"/>
  <c r="I928" i="27"/>
  <c r="J928" i="27" s="1"/>
  <c r="H928" i="27"/>
  <c r="G928" i="27"/>
  <c r="I1675" i="27"/>
  <c r="J1675" i="27" s="1"/>
  <c r="H1675" i="27"/>
  <c r="G1675" i="27"/>
  <c r="I3993" i="27"/>
  <c r="J3993" i="27" s="1"/>
  <c r="H3993" i="27"/>
  <c r="G3993" i="27"/>
  <c r="I3315" i="27"/>
  <c r="J3315" i="27" s="1"/>
  <c r="H3315" i="27"/>
  <c r="G3315" i="27"/>
  <c r="I3353" i="27"/>
  <c r="J3353" i="27" s="1"/>
  <c r="H3353" i="27"/>
  <c r="G3353" i="27"/>
  <c r="I432" i="27"/>
  <c r="J432" i="27" s="1"/>
  <c r="H432" i="27"/>
  <c r="G432" i="27"/>
  <c r="I407" i="27"/>
  <c r="J407" i="27" s="1"/>
  <c r="H407" i="27"/>
  <c r="G407" i="27"/>
  <c r="I4002" i="27"/>
  <c r="J4002" i="27" s="1"/>
  <c r="H4002" i="27"/>
  <c r="G4002" i="27"/>
  <c r="I1309" i="27"/>
  <c r="J1309" i="27" s="1"/>
  <c r="H1309" i="27"/>
  <c r="G1309" i="27"/>
  <c r="I378" i="27"/>
  <c r="J378" i="27" s="1"/>
  <c r="H378" i="27"/>
  <c r="G378" i="27"/>
  <c r="I3363" i="27"/>
  <c r="J3363" i="27" s="1"/>
  <c r="H3363" i="27"/>
  <c r="G3363" i="27"/>
  <c r="I1290" i="27"/>
  <c r="J1290" i="27" s="1"/>
  <c r="H1290" i="27"/>
  <c r="G1290" i="27"/>
  <c r="I2684" i="27"/>
  <c r="J2684" i="27" s="1"/>
  <c r="H2684" i="27"/>
  <c r="G2684" i="27"/>
  <c r="I387" i="27"/>
  <c r="J387" i="27" s="1"/>
  <c r="H387" i="27"/>
  <c r="G387" i="27"/>
  <c r="I3314" i="27"/>
  <c r="J3314" i="27" s="1"/>
  <c r="H3314" i="27"/>
  <c r="G3314" i="27"/>
  <c r="I3313" i="27"/>
  <c r="J3313" i="27" s="1"/>
  <c r="H3313" i="27"/>
  <c r="G3313" i="27"/>
  <c r="I418" i="27"/>
  <c r="J418" i="27" s="1"/>
  <c r="H418" i="27"/>
  <c r="G418" i="27"/>
  <c r="I1308" i="27"/>
  <c r="J1308" i="27" s="1"/>
  <c r="H1308" i="27"/>
  <c r="G1308" i="27"/>
  <c r="I927" i="27"/>
  <c r="J927" i="27" s="1"/>
  <c r="H927" i="27"/>
  <c r="G927" i="27"/>
  <c r="I3992" i="27"/>
  <c r="J3992" i="27" s="1"/>
  <c r="H3992" i="27"/>
  <c r="G3992" i="27"/>
  <c r="I4001" i="27"/>
  <c r="J4001" i="27" s="1"/>
  <c r="H4001" i="27"/>
  <c r="G4001" i="27"/>
  <c r="I1656" i="27"/>
  <c r="J1656" i="27" s="1"/>
  <c r="H1656" i="27"/>
  <c r="G1656" i="27"/>
  <c r="I3338" i="27"/>
  <c r="J3338" i="27" s="1"/>
  <c r="H3338" i="27"/>
  <c r="G3338" i="27"/>
  <c r="I1276" i="27"/>
  <c r="J1276" i="27" s="1"/>
  <c r="H1276" i="27"/>
  <c r="G1276" i="27"/>
  <c r="I2250" i="27"/>
  <c r="J2250" i="27" s="1"/>
  <c r="H2250" i="27"/>
  <c r="G2250" i="27"/>
  <c r="I2196" i="27"/>
  <c r="J2196" i="27" s="1"/>
  <c r="H2196" i="27"/>
  <c r="G2196" i="27"/>
  <c r="I2187" i="27"/>
  <c r="J2187" i="27" s="1"/>
  <c r="H2187" i="27"/>
  <c r="G2187" i="27"/>
  <c r="I3362" i="27"/>
  <c r="J3362" i="27" s="1"/>
  <c r="H3362" i="27"/>
  <c r="G3362" i="27"/>
  <c r="I397" i="27"/>
  <c r="J397" i="27" s="1"/>
  <c r="H397" i="27"/>
  <c r="G397" i="27"/>
  <c r="I914" i="27"/>
  <c r="J914" i="27" s="1"/>
  <c r="H914" i="27"/>
  <c r="G914" i="27"/>
  <c r="I890" i="27"/>
  <c r="J890" i="27" s="1"/>
  <c r="H890" i="27"/>
  <c r="G890" i="27"/>
  <c r="I2683" i="27"/>
  <c r="J2683" i="27" s="1"/>
  <c r="H2683" i="27"/>
  <c r="G2683" i="27"/>
  <c r="I3352" i="27"/>
  <c r="J3352" i="27" s="1"/>
  <c r="H3352" i="27"/>
  <c r="G3352" i="27"/>
  <c r="I3304" i="27"/>
  <c r="J3304" i="27" s="1"/>
  <c r="H3304" i="27"/>
  <c r="G3304" i="27"/>
  <c r="I4000" i="27"/>
  <c r="J4000" i="27" s="1"/>
  <c r="H4000" i="27"/>
  <c r="G4000" i="27"/>
  <c r="I2682" i="27"/>
  <c r="J2682" i="27" s="1"/>
  <c r="H2682" i="27"/>
  <c r="G2682" i="27"/>
  <c r="I4011" i="27"/>
  <c r="J4011" i="27" s="1"/>
  <c r="H4011" i="27"/>
  <c r="G4011" i="27"/>
  <c r="I1275" i="27"/>
  <c r="J1275" i="27" s="1"/>
  <c r="H1275" i="27"/>
  <c r="G1275" i="27"/>
  <c r="I1304" i="27"/>
  <c r="J1304" i="27" s="1"/>
  <c r="H1304" i="27"/>
  <c r="G1304" i="27"/>
  <c r="I377" i="27"/>
  <c r="J377" i="27" s="1"/>
  <c r="H377" i="27"/>
  <c r="G377" i="27"/>
  <c r="I3337" i="27"/>
  <c r="J3337" i="27" s="1"/>
  <c r="H3337" i="27"/>
  <c r="G3337" i="27"/>
  <c r="I889" i="27"/>
  <c r="J889" i="27" s="1"/>
  <c r="H889" i="27"/>
  <c r="G889" i="27"/>
  <c r="I3361" i="27"/>
  <c r="J3361" i="27" s="1"/>
  <c r="H3361" i="27"/>
  <c r="G3361" i="27"/>
  <c r="I3303" i="27"/>
  <c r="J3303" i="27" s="1"/>
  <c r="H3303" i="27"/>
  <c r="G3303" i="27"/>
  <c r="I3376" i="27"/>
  <c r="J3376" i="27" s="1"/>
  <c r="H3376" i="27"/>
  <c r="G3376" i="27"/>
  <c r="I926" i="27"/>
  <c r="J926" i="27" s="1"/>
  <c r="H926" i="27"/>
  <c r="G926" i="27"/>
  <c r="I3302" i="27"/>
  <c r="J3302" i="27" s="1"/>
  <c r="H3302" i="27"/>
  <c r="G3302" i="27"/>
  <c r="I3351" i="27"/>
  <c r="J3351" i="27" s="1"/>
  <c r="H3351" i="27"/>
  <c r="G3351" i="27"/>
  <c r="I3360" i="27"/>
  <c r="J3360" i="27" s="1"/>
  <c r="H3360" i="27"/>
  <c r="G3360" i="27"/>
  <c r="I1674" i="27"/>
  <c r="J1674" i="27" s="1"/>
  <c r="H1674" i="27"/>
  <c r="G1674" i="27"/>
  <c r="I2207" i="27"/>
  <c r="J2207" i="27" s="1"/>
  <c r="H2207" i="27"/>
  <c r="G2207" i="27"/>
  <c r="I2186" i="27"/>
  <c r="J2186" i="27" s="1"/>
  <c r="H2186" i="27"/>
  <c r="G2186" i="27"/>
  <c r="I1303" i="27"/>
  <c r="J1303" i="27" s="1"/>
  <c r="H1303" i="27"/>
  <c r="G1303" i="27"/>
  <c r="I2235" i="27"/>
  <c r="J2235" i="27" s="1"/>
  <c r="H2235" i="27"/>
  <c r="G2235" i="27"/>
  <c r="I3375" i="27"/>
  <c r="J3375" i="27" s="1"/>
  <c r="H3375" i="27"/>
  <c r="G3375" i="27"/>
  <c r="I3374" i="27"/>
  <c r="J3374" i="27" s="1"/>
  <c r="H3374" i="27"/>
  <c r="G3374" i="27"/>
  <c r="I3301" i="27"/>
  <c r="J3301" i="27" s="1"/>
  <c r="H3301" i="27"/>
  <c r="G3301" i="27"/>
  <c r="I396" i="27"/>
  <c r="J396" i="27" s="1"/>
  <c r="H396" i="27"/>
  <c r="G396" i="27"/>
  <c r="I2229" i="27"/>
  <c r="J2229" i="27" s="1"/>
  <c r="H2229" i="27"/>
  <c r="G2229" i="27"/>
  <c r="I2703" i="27"/>
  <c r="J2703" i="27" s="1"/>
  <c r="H2703" i="27"/>
  <c r="G2703" i="27"/>
  <c r="I4010" i="27"/>
  <c r="J4010" i="27" s="1"/>
  <c r="H4010" i="27"/>
  <c r="G4010" i="27"/>
  <c r="I2681" i="27"/>
  <c r="J2681" i="27" s="1"/>
  <c r="H2681" i="27"/>
  <c r="G2681" i="27"/>
  <c r="I3290" i="27"/>
  <c r="J3290" i="27" s="1"/>
  <c r="H3290" i="27"/>
  <c r="G3290" i="27"/>
  <c r="I4024" i="27"/>
  <c r="J4024" i="27" s="1"/>
  <c r="H4024" i="27"/>
  <c r="G4024" i="27"/>
  <c r="I1664" i="27"/>
  <c r="J1664" i="27" s="1"/>
  <c r="H1664" i="27"/>
  <c r="G1664" i="27"/>
  <c r="I2234" i="27"/>
  <c r="J2234" i="27" s="1"/>
  <c r="H2234" i="27"/>
  <c r="G2234" i="27"/>
  <c r="I2218" i="27"/>
  <c r="J2218" i="27" s="1"/>
  <c r="H2218" i="27"/>
  <c r="G2218" i="27"/>
  <c r="I1274" i="27"/>
  <c r="J1274" i="27" s="1"/>
  <c r="H1274" i="27"/>
  <c r="G1274" i="27"/>
  <c r="I3300" i="27"/>
  <c r="J3300" i="27" s="1"/>
  <c r="H3300" i="27"/>
  <c r="G3300" i="27"/>
  <c r="I888" i="27"/>
  <c r="J888" i="27" s="1"/>
  <c r="H888" i="27"/>
  <c r="G888" i="27"/>
  <c r="I2249" i="27"/>
  <c r="J2249" i="27" s="1"/>
  <c r="H2249" i="27"/>
  <c r="G2249" i="27"/>
  <c r="I3350" i="27"/>
  <c r="J3350" i="27" s="1"/>
  <c r="H3350" i="27"/>
  <c r="G3350" i="27"/>
  <c r="I887" i="27"/>
  <c r="J887" i="27" s="1"/>
  <c r="H887" i="27"/>
  <c r="G887" i="27"/>
  <c r="I1289" i="27"/>
  <c r="J1289" i="27" s="1"/>
  <c r="H1289" i="27"/>
  <c r="G1289" i="27"/>
  <c r="I3991" i="27"/>
  <c r="J3991" i="27" s="1"/>
  <c r="H3991" i="27"/>
  <c r="G3991" i="27"/>
  <c r="I3277" i="27"/>
  <c r="J3277" i="27" s="1"/>
  <c r="H3277" i="27"/>
  <c r="G3277" i="27"/>
  <c r="I1302" i="27"/>
  <c r="J1302" i="27" s="1"/>
  <c r="H1302" i="27"/>
  <c r="G1302" i="27"/>
  <c r="I4009" i="27"/>
  <c r="J4009" i="27" s="1"/>
  <c r="H4009" i="27"/>
  <c r="G4009" i="27"/>
  <c r="I3276" i="27"/>
  <c r="J3276" i="27" s="1"/>
  <c r="H3276" i="27"/>
  <c r="G3276" i="27"/>
  <c r="I1673" i="27"/>
  <c r="J1673" i="27" s="1"/>
  <c r="H1673" i="27"/>
  <c r="G1673" i="27"/>
  <c r="I3299" i="27"/>
  <c r="J3299" i="27" s="1"/>
  <c r="H3299" i="27"/>
  <c r="G3299" i="27"/>
  <c r="I905" i="27"/>
  <c r="J905" i="27" s="1"/>
  <c r="H905" i="27"/>
  <c r="G905" i="27"/>
  <c r="I1288" i="27"/>
  <c r="J1288" i="27" s="1"/>
  <c r="H1288" i="27"/>
  <c r="G1288" i="27"/>
  <c r="I2217" i="27"/>
  <c r="J2217" i="27" s="1"/>
  <c r="H2217" i="27"/>
  <c r="G2217" i="27"/>
  <c r="I2248" i="27"/>
  <c r="J2248" i="27" s="1"/>
  <c r="H2248" i="27"/>
  <c r="G2248" i="27"/>
  <c r="I3312" i="27"/>
  <c r="J3312" i="27" s="1"/>
  <c r="H3312" i="27"/>
  <c r="G3312" i="27"/>
  <c r="I1307" i="27"/>
  <c r="J1307" i="27" s="1"/>
  <c r="H1307" i="27"/>
  <c r="G1307" i="27"/>
  <c r="I3336" i="27"/>
  <c r="J3336" i="27" s="1"/>
  <c r="H3336" i="27"/>
  <c r="G3336" i="27"/>
  <c r="I1663" i="27"/>
  <c r="J1663" i="27" s="1"/>
  <c r="H1663" i="27"/>
  <c r="G1663" i="27"/>
  <c r="I1655" i="27"/>
  <c r="J1655" i="27" s="1"/>
  <c r="H1655" i="27"/>
  <c r="G1655" i="27"/>
  <c r="I1287" i="27"/>
  <c r="J1287" i="27" s="1"/>
  <c r="H1287" i="27"/>
  <c r="G1287" i="27"/>
  <c r="I904" i="27"/>
  <c r="J904" i="27" s="1"/>
  <c r="H904" i="27"/>
  <c r="G904" i="27"/>
  <c r="I3311" i="27"/>
  <c r="J3311" i="27" s="1"/>
  <c r="H3311" i="27"/>
  <c r="G3311" i="27"/>
  <c r="I3373" i="27"/>
  <c r="J3373" i="27" s="1"/>
  <c r="H3373" i="27"/>
  <c r="G3373" i="27"/>
  <c r="I2206" i="27"/>
  <c r="J2206" i="27" s="1"/>
  <c r="H2206" i="27"/>
  <c r="G2206" i="27"/>
  <c r="I1301" i="27"/>
  <c r="J1301" i="27" s="1"/>
  <c r="H1301" i="27"/>
  <c r="G1301" i="27"/>
  <c r="I1662" i="27"/>
  <c r="J1662" i="27" s="1"/>
  <c r="H1662" i="27"/>
  <c r="G1662" i="27"/>
  <c r="I2216" i="27"/>
  <c r="J2216" i="27" s="1"/>
  <c r="H2216" i="27"/>
  <c r="G2216" i="27"/>
  <c r="I417" i="27"/>
  <c r="J417" i="27" s="1"/>
  <c r="H417" i="27"/>
  <c r="G417" i="27"/>
  <c r="I2247" i="27"/>
  <c r="J2247" i="27" s="1"/>
  <c r="H2247" i="27"/>
  <c r="G2247" i="27"/>
  <c r="I3275" i="27"/>
  <c r="J3275" i="27" s="1"/>
  <c r="H3275" i="27"/>
  <c r="G3275" i="27"/>
  <c r="I1273" i="27"/>
  <c r="J1273" i="27" s="1"/>
  <c r="H1273" i="27"/>
  <c r="G1273" i="27"/>
  <c r="I1286" i="27"/>
  <c r="J1286" i="27" s="1"/>
  <c r="H1286" i="27"/>
  <c r="G1286" i="27"/>
  <c r="I376" i="27"/>
  <c r="J376" i="27" s="1"/>
  <c r="H376" i="27"/>
  <c r="G376" i="27"/>
  <c r="I3335" i="27"/>
  <c r="J3335" i="27" s="1"/>
  <c r="H3335" i="27"/>
  <c r="G3335" i="27"/>
  <c r="I3334" i="27"/>
  <c r="J3334" i="27" s="1"/>
  <c r="H3334" i="27"/>
  <c r="G3334" i="27"/>
  <c r="I3333" i="27"/>
  <c r="J3333" i="27" s="1"/>
  <c r="H3333" i="27"/>
  <c r="G3333" i="27"/>
  <c r="I4023" i="27"/>
  <c r="J4023" i="27" s="1"/>
  <c r="H4023" i="27"/>
  <c r="G4023" i="27"/>
  <c r="I431" i="27"/>
  <c r="J431" i="27" s="1"/>
  <c r="H431" i="27"/>
  <c r="G431" i="27"/>
  <c r="I1654" i="27"/>
  <c r="J1654" i="27" s="1"/>
  <c r="H1654" i="27"/>
  <c r="G1654" i="27"/>
  <c r="I1653" i="27"/>
  <c r="J1653" i="27" s="1"/>
  <c r="H1653" i="27"/>
  <c r="G1653" i="27"/>
  <c r="I3349" i="27"/>
  <c r="J3349" i="27" s="1"/>
  <c r="H3349" i="27"/>
  <c r="G3349" i="27"/>
  <c r="I3298" i="27"/>
  <c r="J3298" i="27" s="1"/>
  <c r="H3298" i="27"/>
  <c r="G3298" i="27"/>
  <c r="I3332" i="27"/>
  <c r="J3332" i="27" s="1"/>
  <c r="H3332" i="27"/>
  <c r="G3332" i="27"/>
  <c r="I2702" i="27"/>
  <c r="J2702" i="27" s="1"/>
  <c r="H2702" i="27"/>
  <c r="G2702" i="27"/>
  <c r="I1272" i="27"/>
  <c r="J1272" i="27" s="1"/>
  <c r="H1272" i="27"/>
  <c r="G1272" i="27"/>
  <c r="I3310" i="27"/>
  <c r="J3310" i="27" s="1"/>
  <c r="H3310" i="27"/>
  <c r="G3310" i="27"/>
  <c r="I2246" i="27"/>
  <c r="J2246" i="27" s="1"/>
  <c r="H2246" i="27"/>
  <c r="G2246" i="27"/>
  <c r="I2195" i="27"/>
  <c r="J2195" i="27" s="1"/>
  <c r="H2195" i="27"/>
  <c r="G2195" i="27"/>
  <c r="I4022" i="27"/>
  <c r="J4022" i="27" s="1"/>
  <c r="H4022" i="27"/>
  <c r="G4022" i="27"/>
  <c r="I3990" i="27"/>
  <c r="J3990" i="27" s="1"/>
  <c r="H3990" i="27"/>
  <c r="G3990" i="27"/>
  <c r="I430" i="27"/>
  <c r="J430" i="27" s="1"/>
  <c r="H430" i="27"/>
  <c r="G430" i="27"/>
  <c r="I2701" i="27"/>
  <c r="J2701" i="27" s="1"/>
  <c r="H2701" i="27"/>
  <c r="G2701" i="27"/>
  <c r="I2700" i="27"/>
  <c r="J2700" i="27" s="1"/>
  <c r="H2700" i="27"/>
  <c r="G2700" i="27"/>
  <c r="I1652" i="27"/>
  <c r="J1652" i="27" s="1"/>
  <c r="H1652" i="27"/>
  <c r="G1652" i="27"/>
  <c r="I375" i="27"/>
  <c r="J375" i="27" s="1"/>
  <c r="H375" i="27"/>
  <c r="G375" i="27"/>
  <c r="I1672" i="27"/>
  <c r="J1672" i="27" s="1"/>
  <c r="H1672" i="27"/>
  <c r="G1672" i="27"/>
  <c r="I386" i="27"/>
  <c r="J386" i="27" s="1"/>
  <c r="H386" i="27"/>
  <c r="G386" i="27"/>
  <c r="I3348" i="27"/>
  <c r="J3348" i="27" s="1"/>
  <c r="H3348" i="27"/>
  <c r="G3348" i="27"/>
  <c r="I3331" i="27"/>
  <c r="J3331" i="27" s="1"/>
  <c r="H3331" i="27"/>
  <c r="G3331" i="27"/>
  <c r="I925" i="27"/>
  <c r="J925" i="27" s="1"/>
  <c r="H925" i="27"/>
  <c r="G925" i="27"/>
  <c r="I2694" i="27"/>
  <c r="J2694" i="27" s="1"/>
  <c r="H2694" i="27"/>
  <c r="G2694" i="27"/>
  <c r="I1671" i="27"/>
  <c r="J1671" i="27" s="1"/>
  <c r="H1671" i="27"/>
  <c r="G1671" i="27"/>
  <c r="I374" i="27"/>
  <c r="J374" i="27" s="1"/>
  <c r="H374" i="27"/>
  <c r="G374" i="27"/>
  <c r="I1300" i="27"/>
  <c r="J1300" i="27" s="1"/>
  <c r="H1300" i="27"/>
  <c r="G1300" i="27"/>
  <c r="I406" i="27"/>
  <c r="J406" i="27" s="1"/>
  <c r="H406" i="27"/>
  <c r="G406" i="27"/>
  <c r="I913" i="27"/>
  <c r="J913" i="27" s="1"/>
  <c r="H913" i="27"/>
  <c r="G913" i="27"/>
  <c r="I912" i="27"/>
  <c r="J912" i="27" s="1"/>
  <c r="H912" i="27"/>
  <c r="G912" i="27"/>
  <c r="I2693" i="27"/>
  <c r="J2693" i="27" s="1"/>
  <c r="H2693" i="27"/>
  <c r="G2693" i="27"/>
  <c r="I3999" i="27"/>
  <c r="J3999" i="27" s="1"/>
  <c r="H3999" i="27"/>
  <c r="G3999" i="27"/>
  <c r="I3289" i="27"/>
  <c r="J3289" i="27" s="1"/>
  <c r="H3289" i="27"/>
  <c r="G3289" i="27"/>
  <c r="I1670" i="27"/>
  <c r="J1670" i="27" s="1"/>
  <c r="H1670" i="27"/>
  <c r="G1670" i="27"/>
  <c r="I3288" i="27"/>
  <c r="J3288" i="27" s="1"/>
  <c r="H3288" i="27"/>
  <c r="G3288" i="27"/>
  <c r="I3347" i="27"/>
  <c r="J3347" i="27" s="1"/>
  <c r="H3347" i="27"/>
  <c r="G3347" i="27"/>
  <c r="I2692" i="27"/>
  <c r="J2692" i="27" s="1"/>
  <c r="H2692" i="27"/>
  <c r="G2692" i="27"/>
  <c r="I1651" i="27"/>
  <c r="J1651" i="27" s="1"/>
  <c r="H1651" i="27"/>
  <c r="G1651" i="27"/>
  <c r="I1271" i="27"/>
  <c r="J1271" i="27" s="1"/>
  <c r="H1271" i="27"/>
  <c r="G1271" i="27"/>
  <c r="I2691" i="27"/>
  <c r="J2691" i="27" s="1"/>
  <c r="H2691" i="27"/>
  <c r="G2691" i="27"/>
  <c r="I4008" i="27"/>
  <c r="J4008" i="27" s="1"/>
  <c r="H4008" i="27"/>
  <c r="G4008" i="27"/>
  <c r="I2680" i="27"/>
  <c r="J2680" i="27" s="1"/>
  <c r="H2680" i="27"/>
  <c r="G2680" i="27"/>
  <c r="I924" i="27"/>
  <c r="J924" i="27" s="1"/>
  <c r="H924" i="27"/>
  <c r="G924" i="27"/>
  <c r="I2185" i="27"/>
  <c r="J2185" i="27" s="1"/>
  <c r="H2185" i="27"/>
  <c r="G2185" i="27"/>
  <c r="I3330" i="27"/>
  <c r="J3330" i="27" s="1"/>
  <c r="H3330" i="27"/>
  <c r="G3330" i="27"/>
  <c r="I2245" i="27"/>
  <c r="J2245" i="27" s="1"/>
  <c r="H2245" i="27"/>
  <c r="G2245" i="27"/>
  <c r="I903" i="27"/>
  <c r="J903" i="27" s="1"/>
  <c r="H903" i="27"/>
  <c r="G903" i="27"/>
  <c r="I4007" i="27"/>
  <c r="J4007" i="27" s="1"/>
  <c r="H4007" i="27"/>
  <c r="G4007" i="27"/>
  <c r="I886" i="27"/>
  <c r="J886" i="27" s="1"/>
  <c r="H886" i="27"/>
  <c r="G886" i="27"/>
  <c r="I911" i="27"/>
  <c r="J911" i="27" s="1"/>
  <c r="H911" i="27"/>
  <c r="G911" i="27"/>
  <c r="I2194" i="27"/>
  <c r="J2194" i="27" s="1"/>
  <c r="H2194" i="27"/>
  <c r="G2194" i="27"/>
  <c r="I2679" i="27"/>
  <c r="J2679" i="27" s="1"/>
  <c r="H2679" i="27"/>
  <c r="G2679" i="27"/>
  <c r="I4021" i="27"/>
  <c r="J4021" i="27" s="1"/>
  <c r="H4021" i="27"/>
  <c r="G4021" i="27"/>
  <c r="I4020" i="27"/>
  <c r="J4020" i="27" s="1"/>
  <c r="H4020" i="27"/>
  <c r="G4020" i="27"/>
  <c r="I395" i="27"/>
  <c r="J395" i="27" s="1"/>
  <c r="H395" i="27"/>
  <c r="G395" i="27"/>
  <c r="I2244" i="27"/>
  <c r="J2244" i="27" s="1"/>
  <c r="H2244" i="27"/>
  <c r="G2244" i="27"/>
  <c r="I429" i="27"/>
  <c r="J429" i="27" s="1"/>
  <c r="H429" i="27"/>
  <c r="G429" i="27"/>
  <c r="I2228" i="27"/>
  <c r="J2228" i="27" s="1"/>
  <c r="H2228" i="27"/>
  <c r="G2228" i="27"/>
  <c r="I2678" i="27"/>
  <c r="J2678" i="27" s="1"/>
  <c r="H2678" i="27"/>
  <c r="G2678" i="27"/>
  <c r="I2193" i="27"/>
  <c r="J2193" i="27" s="1"/>
  <c r="H2193" i="27"/>
  <c r="G2193" i="27"/>
  <c r="I2227" i="27"/>
  <c r="J2227" i="27" s="1"/>
  <c r="H2227" i="27"/>
  <c r="G2227" i="27"/>
  <c r="I4034" i="27"/>
  <c r="J4034" i="27" s="1"/>
  <c r="H4034" i="27"/>
  <c r="G4034" i="27"/>
  <c r="I405" i="27"/>
  <c r="J405" i="27" s="1"/>
  <c r="H405" i="27"/>
  <c r="G405" i="27"/>
  <c r="I1270" i="27"/>
  <c r="J1270" i="27" s="1"/>
  <c r="H1270" i="27"/>
  <c r="G1270" i="27"/>
  <c r="I902" i="27"/>
  <c r="J902" i="27" s="1"/>
  <c r="H902" i="27"/>
  <c r="G902" i="27"/>
  <c r="I2233" i="27"/>
  <c r="J2233" i="27" s="1"/>
  <c r="H2233" i="27"/>
  <c r="G2233" i="27"/>
  <c r="I404" i="27"/>
  <c r="J404" i="27" s="1"/>
  <c r="H404" i="27"/>
  <c r="G404" i="27"/>
  <c r="I416" i="27"/>
  <c r="J416" i="27" s="1"/>
  <c r="H416" i="27"/>
  <c r="G416" i="27"/>
  <c r="I885" i="27"/>
  <c r="J885" i="27" s="1"/>
  <c r="H885" i="27"/>
  <c r="G885" i="27"/>
  <c r="I1650" i="27"/>
  <c r="J1650" i="27" s="1"/>
  <c r="H1650" i="27"/>
  <c r="G1650" i="27"/>
  <c r="I1649" i="27"/>
  <c r="J1649" i="27" s="1"/>
  <c r="H1649" i="27"/>
  <c r="G1649" i="27"/>
  <c r="I3346" i="27"/>
  <c r="J3346" i="27" s="1"/>
  <c r="H3346" i="27"/>
  <c r="G3346" i="27"/>
  <c r="I3287" i="27"/>
  <c r="J3287" i="27" s="1"/>
  <c r="H3287" i="27"/>
  <c r="G3287" i="27"/>
  <c r="I923" i="27"/>
  <c r="J923" i="27" s="1"/>
  <c r="H923" i="27"/>
  <c r="G923" i="27"/>
  <c r="I373" i="27"/>
  <c r="J373" i="27" s="1"/>
  <c r="H373" i="27"/>
  <c r="G373" i="27"/>
  <c r="I884" i="27"/>
  <c r="J884" i="27" s="1"/>
  <c r="H884" i="27"/>
  <c r="G884" i="27"/>
  <c r="I4033" i="27"/>
  <c r="J4033" i="27" s="1"/>
  <c r="H4033" i="27"/>
  <c r="G4033" i="27"/>
  <c r="I3359" i="27"/>
  <c r="J3359" i="27" s="1"/>
  <c r="H3359" i="27"/>
  <c r="G3359" i="27"/>
  <c r="I1648" i="27"/>
  <c r="J1648" i="27" s="1"/>
  <c r="H1648" i="27"/>
  <c r="G1648" i="27"/>
  <c r="I1669" i="27"/>
  <c r="J1669" i="27" s="1"/>
  <c r="H1669" i="27"/>
  <c r="G1669" i="27"/>
  <c r="I2226" i="27"/>
  <c r="J2226" i="27" s="1"/>
  <c r="H2226" i="27"/>
  <c r="G2226" i="27"/>
  <c r="I3274" i="27"/>
  <c r="J3274" i="27" s="1"/>
  <c r="H3274" i="27"/>
  <c r="G3274" i="27"/>
  <c r="I2243" i="27"/>
  <c r="J2243" i="27" s="1"/>
  <c r="H2243" i="27"/>
  <c r="G2243" i="27"/>
  <c r="I3998" i="27"/>
  <c r="J3998" i="27" s="1"/>
  <c r="H3998" i="27"/>
  <c r="G3998" i="27"/>
  <c r="I428" i="27"/>
  <c r="J428" i="27" s="1"/>
  <c r="H428" i="27"/>
  <c r="G428" i="27"/>
  <c r="I3358" i="27"/>
  <c r="J3358" i="27" s="1"/>
  <c r="H3358" i="27"/>
  <c r="G3358" i="27"/>
  <c r="I2677" i="27"/>
  <c r="J2677" i="27" s="1"/>
  <c r="H2677" i="27"/>
  <c r="G2677" i="27"/>
  <c r="I4019" i="27"/>
  <c r="J4019" i="27" s="1"/>
  <c r="H4019" i="27"/>
  <c r="G4019" i="27"/>
  <c r="I1668" i="27"/>
  <c r="J1668" i="27" s="1"/>
  <c r="H1668" i="27"/>
  <c r="G1668" i="27"/>
  <c r="I3297" i="27"/>
  <c r="J3297" i="27" s="1"/>
  <c r="H3297" i="27"/>
  <c r="G3297" i="27"/>
  <c r="I4018" i="27"/>
  <c r="J4018" i="27" s="1"/>
  <c r="H4018" i="27"/>
  <c r="G4018" i="27"/>
  <c r="I394" i="27"/>
  <c r="J394" i="27" s="1"/>
  <c r="H394" i="27"/>
  <c r="G394" i="27"/>
  <c r="I4032" i="27"/>
  <c r="J4032" i="27" s="1"/>
  <c r="H4032" i="27"/>
  <c r="G4032" i="27"/>
  <c r="I901" i="27"/>
  <c r="J901" i="27" s="1"/>
  <c r="H901" i="27"/>
  <c r="G901" i="27"/>
  <c r="I2699" i="27"/>
  <c r="J2699" i="27" s="1"/>
  <c r="H2699" i="27"/>
  <c r="G2699" i="27"/>
  <c r="I427" i="27"/>
  <c r="J427" i="27" s="1"/>
  <c r="H427" i="27"/>
  <c r="G427" i="27"/>
  <c r="I4031" i="27"/>
  <c r="J4031" i="27" s="1"/>
  <c r="H4031" i="27"/>
  <c r="G4031" i="27"/>
  <c r="I3329" i="27"/>
  <c r="J3329" i="27" s="1"/>
  <c r="H3329" i="27"/>
  <c r="G3329" i="27"/>
  <c r="I2242" i="27"/>
  <c r="J2242" i="27" s="1"/>
  <c r="H2242" i="27"/>
  <c r="G2242" i="27"/>
  <c r="I2184" i="27"/>
  <c r="J2184" i="27" s="1"/>
  <c r="H2184" i="27"/>
  <c r="G2184" i="27"/>
  <c r="I2241" i="27"/>
  <c r="J2241" i="27" s="1"/>
  <c r="H2241" i="27"/>
  <c r="G2241" i="27"/>
  <c r="I1299" i="27"/>
  <c r="J1299" i="27" s="1"/>
  <c r="H1299" i="27"/>
  <c r="G1299" i="27"/>
  <c r="I3309" i="27"/>
  <c r="J3309" i="27" s="1"/>
  <c r="H3309" i="27"/>
  <c r="G3309" i="27"/>
  <c r="I3328" i="27"/>
  <c r="J3328" i="27" s="1"/>
  <c r="H3328" i="27"/>
  <c r="G3328" i="27"/>
  <c r="I3997" i="27"/>
  <c r="J3997" i="27" s="1"/>
  <c r="H3997" i="27"/>
  <c r="G3997" i="27"/>
  <c r="I2225" i="27"/>
  <c r="J2225" i="27" s="1"/>
  <c r="H2225" i="27"/>
  <c r="G2225" i="27"/>
  <c r="I3286" i="27"/>
  <c r="J3286" i="27" s="1"/>
  <c r="H3286" i="27"/>
  <c r="G3286" i="27"/>
  <c r="I3308" i="27"/>
  <c r="J3308" i="27" s="1"/>
  <c r="H3308" i="27"/>
  <c r="G3308" i="27"/>
  <c r="I4017" i="27"/>
  <c r="J4017" i="27" s="1"/>
  <c r="H4017" i="27"/>
  <c r="G4017" i="27"/>
  <c r="I403" i="27"/>
  <c r="J403" i="27" s="1"/>
  <c r="H403" i="27"/>
  <c r="G403" i="27"/>
  <c r="I415" i="27"/>
  <c r="J415" i="27" s="1"/>
  <c r="H415" i="27"/>
  <c r="G415" i="27"/>
  <c r="I3372" i="27"/>
  <c r="J3372" i="27" s="1"/>
  <c r="H3372" i="27"/>
  <c r="G3372" i="27"/>
  <c r="I402" i="27"/>
  <c r="J402" i="27" s="1"/>
  <c r="H402" i="27"/>
  <c r="G402" i="27"/>
  <c r="I900" i="27"/>
  <c r="J900" i="27" s="1"/>
  <c r="H900" i="27"/>
  <c r="G900" i="27"/>
  <c r="I922" i="27"/>
  <c r="J922" i="27" s="1"/>
  <c r="H922" i="27"/>
  <c r="G922" i="27"/>
  <c r="I2215" i="27"/>
  <c r="J2215" i="27" s="1"/>
  <c r="H2215" i="27"/>
  <c r="G2215" i="27"/>
  <c r="I1285" i="27"/>
  <c r="J1285" i="27" s="1"/>
  <c r="H1285" i="27"/>
  <c r="G1285" i="27"/>
  <c r="I414" i="27"/>
  <c r="J414" i="27" s="1"/>
  <c r="H414" i="27"/>
  <c r="G414" i="27"/>
  <c r="I2690" i="27"/>
  <c r="J2690" i="27" s="1"/>
  <c r="H2690" i="27"/>
  <c r="G2690" i="27"/>
  <c r="I2698" i="27"/>
  <c r="J2698" i="27" s="1"/>
  <c r="H2698" i="27"/>
  <c r="G2698" i="27"/>
  <c r="I1298" i="27"/>
  <c r="J1298" i="27" s="1"/>
  <c r="H1298" i="27"/>
  <c r="G1298" i="27"/>
  <c r="I3345" i="27"/>
  <c r="J3345" i="27" s="1"/>
  <c r="H3345" i="27"/>
  <c r="G3345" i="27"/>
  <c r="I2192" i="27"/>
  <c r="J2192" i="27" s="1"/>
  <c r="H2192" i="27"/>
  <c r="G2192" i="27"/>
  <c r="I3285" i="27"/>
  <c r="J3285" i="27" s="1"/>
  <c r="H3285" i="27"/>
  <c r="G3285" i="27"/>
  <c r="I1284" i="27"/>
  <c r="J1284" i="27" s="1"/>
  <c r="H1284" i="27"/>
  <c r="G1284" i="27"/>
  <c r="I1647" i="27"/>
  <c r="J1647" i="27" s="1"/>
  <c r="H1647" i="27"/>
  <c r="G1647" i="27"/>
  <c r="I921" i="27"/>
  <c r="J921" i="27" s="1"/>
  <c r="H921" i="27"/>
  <c r="G921" i="27"/>
  <c r="I2205" i="27"/>
  <c r="J2205" i="27" s="1"/>
  <c r="H2205" i="27"/>
  <c r="G2205" i="27"/>
  <c r="I2183" i="27"/>
  <c r="J2183" i="27" s="1"/>
  <c r="H2183" i="27"/>
  <c r="G2183" i="27"/>
  <c r="I1269" i="27"/>
  <c r="J1269" i="27" s="1"/>
  <c r="H1269" i="27"/>
  <c r="G1269" i="27"/>
  <c r="I3344" i="27"/>
  <c r="J3344" i="27" s="1"/>
  <c r="H3344" i="27"/>
  <c r="G3344" i="27"/>
  <c r="I4030" i="27"/>
  <c r="J4030" i="27" s="1"/>
  <c r="H4030" i="27"/>
  <c r="G4030" i="27"/>
  <c r="I2676" i="27"/>
  <c r="J2676" i="27" s="1"/>
  <c r="H2676" i="27"/>
  <c r="G2676" i="27"/>
  <c r="I3284" i="27"/>
  <c r="J3284" i="27" s="1"/>
  <c r="H3284" i="27"/>
  <c r="G3284" i="27"/>
  <c r="I3307" i="27"/>
  <c r="J3307" i="27" s="1"/>
  <c r="H3307" i="27"/>
  <c r="G3307" i="27"/>
  <c r="I3327" i="27"/>
  <c r="J3327" i="27" s="1"/>
  <c r="H3327" i="27"/>
  <c r="G3327" i="27"/>
  <c r="I1306" i="27"/>
  <c r="J1306" i="27" s="1"/>
  <c r="H1306" i="27"/>
  <c r="G1306" i="27"/>
  <c r="I413" i="27"/>
  <c r="J413" i="27" s="1"/>
  <c r="H413" i="27"/>
  <c r="G413" i="27"/>
  <c r="I2182" i="27"/>
  <c r="J2182" i="27" s="1"/>
  <c r="H2182" i="27"/>
  <c r="G2182" i="27"/>
  <c r="I3306" i="27"/>
  <c r="J3306" i="27" s="1"/>
  <c r="H3306" i="27"/>
  <c r="G3306" i="27"/>
  <c r="I3989" i="27"/>
  <c r="J3989" i="27" s="1"/>
  <c r="H3989" i="27"/>
  <c r="G3989" i="27"/>
  <c r="I910" i="27"/>
  <c r="J910" i="27" s="1"/>
  <c r="H910" i="27"/>
  <c r="G910" i="27"/>
  <c r="I401" i="27"/>
  <c r="J401" i="27" s="1"/>
  <c r="H401" i="27"/>
  <c r="G401" i="27"/>
  <c r="I899" i="27"/>
  <c r="J899" i="27" s="1"/>
  <c r="H899" i="27"/>
  <c r="G899" i="27"/>
  <c r="I3988" i="27"/>
  <c r="J3988" i="27" s="1"/>
  <c r="H3988" i="27"/>
  <c r="G3988" i="27"/>
  <c r="I1283" i="27"/>
  <c r="J1283" i="27" s="1"/>
  <c r="H1283" i="27"/>
  <c r="G1283" i="27"/>
  <c r="I898" i="27"/>
  <c r="J898" i="27" s="1"/>
  <c r="H898" i="27"/>
  <c r="G898" i="27"/>
  <c r="I1646" i="27"/>
  <c r="J1646" i="27" s="1"/>
  <c r="H1646" i="27"/>
  <c r="G1646" i="27"/>
  <c r="I2675" i="27"/>
  <c r="J2675" i="27" s="1"/>
  <c r="H2675" i="27"/>
  <c r="G2675" i="27"/>
  <c r="I426" i="27"/>
  <c r="J426" i="27" s="1"/>
  <c r="H426" i="27"/>
  <c r="G426" i="27"/>
  <c r="I3326" i="27"/>
  <c r="J3326" i="27" s="1"/>
  <c r="H3326" i="27"/>
  <c r="G3326" i="27"/>
  <c r="I1268" i="27"/>
  <c r="J1268" i="27" s="1"/>
  <c r="H1268" i="27"/>
  <c r="G1268" i="27"/>
  <c r="I1661" i="27"/>
  <c r="J1661" i="27" s="1"/>
  <c r="H1661" i="27"/>
  <c r="G1661" i="27"/>
  <c r="I920" i="27"/>
  <c r="J920" i="27" s="1"/>
  <c r="H920" i="27"/>
  <c r="G920" i="27"/>
  <c r="I2240" i="27"/>
  <c r="J2240" i="27" s="1"/>
  <c r="H2240" i="27"/>
  <c r="G2240" i="27"/>
  <c r="I1282" i="27"/>
  <c r="J1282" i="27" s="1"/>
  <c r="H1282" i="27"/>
  <c r="G1282" i="27"/>
  <c r="I2232" i="27"/>
  <c r="J2232" i="27" s="1"/>
  <c r="H2232" i="27"/>
  <c r="G2232" i="27"/>
  <c r="I2231" i="27"/>
  <c r="J2231" i="27" s="1"/>
  <c r="H2231" i="27"/>
  <c r="G2231" i="27"/>
  <c r="I4016" i="27"/>
  <c r="J4016" i="27" s="1"/>
  <c r="H4016" i="27"/>
  <c r="G4016" i="27"/>
  <c r="I2224" i="27"/>
  <c r="J2224" i="27" s="1"/>
  <c r="H2224" i="27"/>
  <c r="G2224" i="27"/>
  <c r="I4029" i="27"/>
  <c r="J4029" i="27" s="1"/>
  <c r="H4029" i="27"/>
  <c r="G4029" i="27"/>
  <c r="I385" i="27"/>
  <c r="J385" i="27" s="1"/>
  <c r="H385" i="27"/>
  <c r="G385" i="27"/>
  <c r="I393" i="27"/>
  <c r="J393" i="27" s="1"/>
  <c r="H393" i="27"/>
  <c r="G393" i="27"/>
  <c r="I1297" i="27"/>
  <c r="J1297" i="27" s="1"/>
  <c r="H1297" i="27"/>
  <c r="G1297" i="27"/>
  <c r="I2239" i="27"/>
  <c r="J2239" i="27" s="1"/>
  <c r="H2239" i="27"/>
  <c r="G2239" i="27"/>
  <c r="I2191" i="27"/>
  <c r="J2191" i="27" s="1"/>
  <c r="H2191" i="27"/>
  <c r="G2191" i="27"/>
  <c r="I2204" i="27"/>
  <c r="J2204" i="27" s="1"/>
  <c r="H2204" i="27"/>
  <c r="G2204" i="27"/>
  <c r="I883" i="27"/>
  <c r="J883" i="27" s="1"/>
  <c r="H883" i="27"/>
  <c r="G883" i="27"/>
  <c r="I897" i="27"/>
  <c r="J897" i="27" s="1"/>
  <c r="H897" i="27"/>
  <c r="G897" i="27"/>
  <c r="I2214" i="27"/>
  <c r="J2214" i="27" s="1"/>
  <c r="H2214" i="27"/>
  <c r="G2214" i="27"/>
  <c r="I3325" i="27"/>
  <c r="J3325" i="27" s="1"/>
  <c r="H3325" i="27"/>
  <c r="G3325" i="27"/>
  <c r="I384" i="27"/>
  <c r="J384" i="27" s="1"/>
  <c r="H384" i="27"/>
  <c r="G384" i="27"/>
  <c r="I3283" i="27"/>
  <c r="J3283" i="27" s="1"/>
  <c r="H3283" i="27"/>
  <c r="G3283" i="27"/>
  <c r="I3324" i="27"/>
  <c r="J3324" i="27" s="1"/>
  <c r="H3324" i="27"/>
  <c r="G3324" i="27"/>
  <c r="I2203" i="27"/>
  <c r="J2203" i="27" s="1"/>
  <c r="H2203" i="27"/>
  <c r="G2203" i="27"/>
  <c r="I3371" i="27"/>
  <c r="J3371" i="27" s="1"/>
  <c r="H3371" i="27"/>
  <c r="G3371" i="27"/>
  <c r="I2689" i="27"/>
  <c r="J2689" i="27" s="1"/>
  <c r="H2689" i="27"/>
  <c r="G2689" i="27"/>
  <c r="I3370" i="27"/>
  <c r="J3370" i="27" s="1"/>
  <c r="H3370" i="27"/>
  <c r="G3370" i="27"/>
  <c r="I2674" i="27"/>
  <c r="J2674" i="27" s="1"/>
  <c r="H2674" i="27"/>
  <c r="G2674" i="27"/>
  <c r="I392" i="27"/>
  <c r="J392" i="27" s="1"/>
  <c r="H392" i="27"/>
  <c r="G392" i="27"/>
  <c r="I909" i="27"/>
  <c r="J909" i="27" s="1"/>
  <c r="H909" i="27"/>
  <c r="G909" i="27"/>
  <c r="I3323" i="27"/>
  <c r="J3323" i="27" s="1"/>
  <c r="H3323" i="27"/>
  <c r="G3323" i="27"/>
  <c r="I412" i="27"/>
  <c r="J412" i="27" s="1"/>
  <c r="H412" i="27"/>
  <c r="G412" i="27"/>
  <c r="I1645" i="27"/>
  <c r="J1645" i="27" s="1"/>
  <c r="H1645" i="27"/>
  <c r="G1645" i="27"/>
  <c r="I2181" i="27"/>
  <c r="J2181" i="27" s="1"/>
  <c r="H2181" i="27"/>
  <c r="G2181" i="27"/>
  <c r="I4006" i="27"/>
  <c r="J4006" i="27" s="1"/>
  <c r="H4006" i="27"/>
  <c r="G4006" i="27"/>
  <c r="I2688" i="27"/>
  <c r="J2688" i="27" s="1"/>
  <c r="H2688" i="27"/>
  <c r="G2688" i="27"/>
  <c r="I2697" i="27"/>
  <c r="J2697" i="27" s="1"/>
  <c r="H2697" i="27"/>
  <c r="G2697" i="27"/>
  <c r="I3296" i="27"/>
  <c r="J3296" i="27" s="1"/>
  <c r="H3296" i="27"/>
  <c r="G3296" i="27"/>
  <c r="I4015" i="27"/>
  <c r="J4015" i="27" s="1"/>
  <c r="H4015" i="27"/>
  <c r="G4015" i="27"/>
  <c r="I4028" i="27"/>
  <c r="J4028" i="27" s="1"/>
  <c r="H4028" i="27"/>
  <c r="G4028" i="27"/>
  <c r="I372" i="27"/>
  <c r="J372" i="27" s="1"/>
  <c r="H372" i="27"/>
  <c r="G372" i="27"/>
  <c r="I3369" i="27"/>
  <c r="J3369" i="27" s="1"/>
  <c r="H3369" i="27"/>
  <c r="G3369" i="27"/>
  <c r="I3357" i="27"/>
  <c r="J3357" i="27" s="1"/>
  <c r="H3357" i="27"/>
  <c r="G3357" i="27"/>
  <c r="I908" i="27"/>
  <c r="J908" i="27" s="1"/>
  <c r="H908" i="27"/>
  <c r="G908" i="27"/>
  <c r="I907" i="27"/>
  <c r="J907" i="27" s="1"/>
  <c r="H907" i="27"/>
  <c r="G907" i="27"/>
  <c r="I3322" i="27"/>
  <c r="J3322" i="27" s="1"/>
  <c r="H3322" i="27"/>
  <c r="G3322" i="27"/>
  <c r="I3987" i="27"/>
  <c r="J3987" i="27" s="1"/>
  <c r="H3987" i="27"/>
  <c r="G3987" i="27"/>
  <c r="I3295" i="27"/>
  <c r="J3295" i="27" s="1"/>
  <c r="H3295" i="27"/>
  <c r="G3295" i="27"/>
  <c r="I3343" i="27"/>
  <c r="J3343" i="27" s="1"/>
  <c r="H3343" i="27"/>
  <c r="G3343" i="27"/>
  <c r="I3282" i="27"/>
  <c r="J3282" i="27" s="1"/>
  <c r="H3282" i="27"/>
  <c r="G3282" i="27"/>
  <c r="I3986" i="27"/>
  <c r="J3986" i="27" s="1"/>
  <c r="H3986" i="27"/>
  <c r="G3986" i="27"/>
  <c r="I2696" i="27"/>
  <c r="J2696" i="27" s="1"/>
  <c r="H2696" i="27"/>
  <c r="G2696" i="27"/>
  <c r="I2202" i="27"/>
  <c r="J2202" i="27" s="1"/>
  <c r="H2202" i="27"/>
  <c r="G2202" i="27"/>
  <c r="I4027" i="27"/>
  <c r="J4027" i="27" s="1"/>
  <c r="H4027" i="27"/>
  <c r="G4027" i="27"/>
  <c r="I3321" i="27"/>
  <c r="J3321" i="27" s="1"/>
  <c r="H3321" i="27"/>
  <c r="G3321" i="27"/>
  <c r="I3273" i="27"/>
  <c r="J3273" i="27" s="1"/>
  <c r="H3273" i="27"/>
  <c r="G3273" i="27"/>
  <c r="I3272" i="27"/>
  <c r="J3272" i="27" s="1"/>
  <c r="H3272" i="27"/>
  <c r="G3272" i="27"/>
  <c r="I896" i="27"/>
  <c r="J896" i="27" s="1"/>
  <c r="H896" i="27"/>
  <c r="G896" i="27"/>
  <c r="I3281" i="27"/>
  <c r="J3281" i="27" s="1"/>
  <c r="H3281" i="27"/>
  <c r="G3281" i="27"/>
  <c r="I1660" i="27"/>
  <c r="J1660" i="27" s="1"/>
  <c r="H1660" i="27"/>
  <c r="G1660" i="27"/>
  <c r="I895" i="27"/>
  <c r="J895" i="27" s="1"/>
  <c r="H895" i="27"/>
  <c r="G895" i="27"/>
  <c r="I371" i="27"/>
  <c r="J371" i="27" s="1"/>
  <c r="H371" i="27"/>
  <c r="G371" i="27"/>
  <c r="I3294" i="27"/>
  <c r="J3294" i="27" s="1"/>
  <c r="H3294" i="27"/>
  <c r="G3294" i="27"/>
  <c r="I2238" i="27"/>
  <c r="J2238" i="27" s="1"/>
  <c r="H2238" i="27"/>
  <c r="G2238" i="27"/>
  <c r="I3356" i="27"/>
  <c r="J3356" i="27" s="1"/>
  <c r="H3356" i="27"/>
  <c r="G3356" i="27"/>
  <c r="I1667" i="27"/>
  <c r="J1667" i="27" s="1"/>
  <c r="H1667" i="27"/>
  <c r="G1667" i="27"/>
  <c r="I2213" i="27"/>
  <c r="J2213" i="27" s="1"/>
  <c r="H2213" i="27"/>
  <c r="G2213" i="27"/>
  <c r="I1296" i="27"/>
  <c r="J1296" i="27" s="1"/>
  <c r="H1296" i="27"/>
  <c r="G1296" i="27"/>
  <c r="I2223" i="27"/>
  <c r="J2223" i="27" s="1"/>
  <c r="H2223" i="27"/>
  <c r="G2223" i="27"/>
  <c r="I2687" i="27"/>
  <c r="J2687" i="27" s="1"/>
  <c r="H2687" i="27"/>
  <c r="G2687" i="27"/>
  <c r="I2695" i="27"/>
  <c r="J2695" i="27" s="1"/>
  <c r="H2695" i="27"/>
  <c r="G2695" i="27"/>
  <c r="I882" i="27"/>
  <c r="J882" i="27" s="1"/>
  <c r="H882" i="27"/>
  <c r="G882" i="27"/>
  <c r="I2201" i="27"/>
  <c r="J2201" i="27" s="1"/>
  <c r="H2201" i="27"/>
  <c r="G2201" i="27"/>
  <c r="I425" i="27"/>
  <c r="J425" i="27" s="1"/>
  <c r="H425" i="27"/>
  <c r="G425" i="27"/>
  <c r="I2222" i="27"/>
  <c r="J2222" i="27" s="1"/>
  <c r="H2222" i="27"/>
  <c r="G2222" i="27"/>
  <c r="I391" i="27"/>
  <c r="J391" i="27" s="1"/>
  <c r="H391" i="27"/>
  <c r="G391" i="27"/>
  <c r="I1295" i="27"/>
  <c r="J1295" i="27" s="1"/>
  <c r="H1295" i="27"/>
  <c r="G1295" i="27"/>
  <c r="I370" i="27"/>
  <c r="J370" i="27" s="1"/>
  <c r="H370" i="27"/>
  <c r="G370" i="27"/>
  <c r="I1281" i="27"/>
  <c r="J1281" i="27" s="1"/>
  <c r="H1281" i="27"/>
  <c r="G1281" i="27"/>
  <c r="I369" i="27"/>
  <c r="J369" i="27" s="1"/>
  <c r="H369" i="27"/>
  <c r="G369" i="27"/>
  <c r="I3280" i="27"/>
  <c r="J3280" i="27" s="1"/>
  <c r="H3280" i="27"/>
  <c r="G3280" i="27"/>
  <c r="I4014" i="27"/>
  <c r="J4014" i="27" s="1"/>
  <c r="H4014" i="27"/>
  <c r="G4014" i="27"/>
  <c r="I3293" i="27"/>
  <c r="J3293" i="27" s="1"/>
  <c r="H3293" i="27"/>
  <c r="G3293" i="27"/>
  <c r="I894" i="27"/>
  <c r="J894" i="27" s="1"/>
  <c r="H894" i="27"/>
  <c r="G894" i="27"/>
  <c r="I3320" i="27"/>
  <c r="J3320" i="27" s="1"/>
  <c r="H3320" i="27"/>
  <c r="G3320" i="27"/>
  <c r="I3368" i="27"/>
  <c r="J3368" i="27" s="1"/>
  <c r="H3368" i="27"/>
  <c r="G3368" i="27"/>
  <c r="I1280" i="27"/>
  <c r="J1280" i="27" s="1"/>
  <c r="H1280" i="27"/>
  <c r="G1280" i="27"/>
  <c r="I3271" i="27"/>
  <c r="J3271" i="27" s="1"/>
  <c r="H3271" i="27"/>
  <c r="G3271" i="27"/>
  <c r="I2200" i="27"/>
  <c r="J2200" i="27" s="1"/>
  <c r="H2200" i="27"/>
  <c r="G2200" i="27"/>
  <c r="I2190" i="27"/>
  <c r="J2190" i="27" s="1"/>
  <c r="H2190" i="27"/>
  <c r="G2190" i="27"/>
  <c r="I3355" i="27"/>
  <c r="J3355" i="27" s="1"/>
  <c r="H3355" i="27"/>
  <c r="G3355" i="27"/>
  <c r="I2673" i="27"/>
  <c r="J2673" i="27" s="1"/>
  <c r="H2673" i="27"/>
  <c r="G2673" i="27"/>
  <c r="I2686" i="27"/>
  <c r="J2686" i="27" s="1"/>
  <c r="H2686" i="27"/>
  <c r="G2686" i="27"/>
  <c r="I4005" i="27"/>
  <c r="J4005" i="27" s="1"/>
  <c r="H4005" i="27"/>
  <c r="G4005" i="27"/>
  <c r="I424" i="27"/>
  <c r="J424" i="27" s="1"/>
  <c r="H424" i="27"/>
  <c r="G424" i="27"/>
  <c r="I1644" i="27"/>
  <c r="J1644" i="27" s="1"/>
  <c r="H1644" i="27"/>
  <c r="G1644" i="27"/>
  <c r="I4026" i="27"/>
  <c r="J4026" i="27" s="1"/>
  <c r="H4026" i="27"/>
  <c r="G4026" i="27"/>
  <c r="I383" i="27"/>
  <c r="J383" i="27" s="1"/>
  <c r="H383" i="27"/>
  <c r="G383" i="27"/>
  <c r="I3279" i="27"/>
  <c r="J3279" i="27" s="1"/>
  <c r="H3279" i="27"/>
  <c r="G3279" i="27"/>
  <c r="I368" i="27"/>
  <c r="J368" i="27" s="1"/>
  <c r="H368" i="27"/>
  <c r="G368" i="27"/>
  <c r="I1666" i="27"/>
  <c r="J1666" i="27" s="1"/>
  <c r="H1666" i="27"/>
  <c r="G1666" i="27"/>
  <c r="I2199" i="27"/>
  <c r="J2199" i="27" s="1"/>
  <c r="H2199" i="27"/>
  <c r="G2199" i="27"/>
  <c r="I2180" i="27"/>
  <c r="J2180" i="27" s="1"/>
  <c r="H2180" i="27"/>
  <c r="G2180" i="27"/>
  <c r="I1294" i="27"/>
  <c r="J1294" i="27" s="1"/>
  <c r="H1294" i="27"/>
  <c r="G1294" i="27"/>
  <c r="I367" i="27"/>
  <c r="J367" i="27" s="1"/>
  <c r="H367" i="27"/>
  <c r="G367" i="27"/>
  <c r="I390" i="27"/>
  <c r="J390" i="27" s="1"/>
  <c r="H390" i="27"/>
  <c r="G390" i="27"/>
  <c r="I2672" i="27"/>
  <c r="J2672" i="27" s="1"/>
  <c r="H2672" i="27"/>
  <c r="G2672" i="27"/>
  <c r="I2212" i="27"/>
  <c r="J2212" i="27" s="1"/>
  <c r="H2212" i="27"/>
  <c r="G2212" i="27"/>
  <c r="I1279" i="27"/>
  <c r="J1279" i="27" s="1"/>
  <c r="H1279" i="27"/>
  <c r="G1279" i="27"/>
  <c r="I3985" i="27"/>
  <c r="J3985" i="27" s="1"/>
  <c r="H3985" i="27"/>
  <c r="G3985" i="27"/>
  <c r="I919" i="27"/>
  <c r="J919" i="27" s="1"/>
  <c r="H919" i="27"/>
  <c r="G919" i="27"/>
  <c r="I881" i="27"/>
  <c r="J881" i="27" s="1"/>
  <c r="H881" i="27"/>
  <c r="G881" i="27"/>
  <c r="I2221" i="27"/>
  <c r="J2221" i="27" s="1"/>
  <c r="H2221" i="27"/>
  <c r="G2221" i="27"/>
  <c r="I1643" i="27"/>
  <c r="J1643" i="27" s="1"/>
  <c r="H1643" i="27"/>
  <c r="G1643" i="27"/>
  <c r="I423" i="27"/>
  <c r="J423" i="27" s="1"/>
  <c r="H423" i="27"/>
  <c r="G423" i="27"/>
  <c r="I2671" i="27"/>
  <c r="J2671" i="27" s="1"/>
  <c r="H2671" i="27"/>
  <c r="G2671" i="27"/>
  <c r="I366" i="27"/>
  <c r="J366" i="27" s="1"/>
  <c r="H366" i="27"/>
  <c r="G366" i="27"/>
  <c r="I3342" i="27"/>
  <c r="J3342" i="27" s="1"/>
  <c r="H3342" i="27"/>
  <c r="G3342" i="27"/>
  <c r="I893" i="27"/>
  <c r="J893" i="27" s="1"/>
  <c r="H893" i="27"/>
  <c r="G893" i="27"/>
  <c r="I2670" i="27"/>
  <c r="J2670" i="27" s="1"/>
  <c r="H2670" i="27"/>
  <c r="G2670" i="27"/>
  <c r="I1278" i="27"/>
  <c r="J1278" i="27" s="1"/>
  <c r="H1278" i="27"/>
  <c r="G1278" i="27"/>
  <c r="I2685" i="27"/>
  <c r="J2685" i="27" s="1"/>
  <c r="H2685" i="27"/>
  <c r="G2685" i="27"/>
  <c r="I1293" i="27"/>
  <c r="J1293" i="27" s="1"/>
  <c r="H1293" i="27"/>
  <c r="G1293" i="27"/>
  <c r="I918" i="27"/>
  <c r="J918" i="27" s="1"/>
  <c r="H918" i="27"/>
  <c r="G918" i="27"/>
  <c r="I2211" i="27"/>
  <c r="J2211" i="27" s="1"/>
  <c r="H2211" i="27"/>
  <c r="G2211" i="27"/>
  <c r="I3292" i="27"/>
  <c r="J3292" i="27" s="1"/>
  <c r="H3292" i="27"/>
  <c r="G3292" i="27"/>
  <c r="I3367" i="27"/>
  <c r="J3367" i="27" s="1"/>
  <c r="H3367" i="27"/>
  <c r="G3367" i="27"/>
  <c r="I365" i="27"/>
  <c r="J365" i="27" s="1"/>
  <c r="H365" i="27"/>
  <c r="G365" i="27"/>
  <c r="I892" i="27"/>
  <c r="J892" i="27" s="1"/>
  <c r="H892" i="27"/>
  <c r="G892" i="27"/>
  <c r="I3305" i="27"/>
  <c r="J3305" i="27" s="1"/>
  <c r="H3305" i="27"/>
  <c r="G3305" i="27"/>
  <c r="I364" i="27"/>
  <c r="J364" i="27" s="1"/>
  <c r="H364" i="27"/>
  <c r="G364" i="27"/>
  <c r="I400" i="27"/>
  <c r="J400" i="27" s="1"/>
  <c r="H400" i="27"/>
  <c r="G400" i="27"/>
  <c r="I4025" i="27"/>
  <c r="J4025" i="27" s="1"/>
  <c r="H4025" i="27"/>
  <c r="G4025" i="27"/>
  <c r="I3341" i="27"/>
  <c r="J3341" i="27" s="1"/>
  <c r="H3341" i="27"/>
  <c r="G3341" i="27"/>
  <c r="I411" i="27"/>
  <c r="J411" i="27" s="1"/>
  <c r="H411" i="27"/>
  <c r="G411" i="27"/>
  <c r="I917" i="27"/>
  <c r="J917" i="27" s="1"/>
  <c r="H917" i="27"/>
  <c r="G917" i="27"/>
  <c r="I389" i="27"/>
  <c r="J389" i="27" s="1"/>
  <c r="H389" i="27"/>
  <c r="G389" i="27"/>
  <c r="I3319" i="27"/>
  <c r="J3319" i="27" s="1"/>
  <c r="H3319" i="27"/>
  <c r="G3319" i="27"/>
  <c r="I2210" i="27"/>
  <c r="J2210" i="27" s="1"/>
  <c r="H2210" i="27"/>
  <c r="G2210" i="27"/>
  <c r="I2220" i="27"/>
  <c r="J2220" i="27" s="1"/>
  <c r="H2220" i="27"/>
  <c r="G2220" i="27"/>
  <c r="I1292" i="27"/>
  <c r="J1292" i="27" s="1"/>
  <c r="H1292" i="27"/>
  <c r="G1292" i="27"/>
  <c r="I2669" i="27"/>
  <c r="J2669" i="27" s="1"/>
  <c r="H2669" i="27"/>
  <c r="G2669" i="27"/>
  <c r="I1267" i="27"/>
  <c r="J1267" i="27" s="1"/>
  <c r="H1267" i="27"/>
  <c r="G1267" i="27"/>
  <c r="I422" i="27"/>
  <c r="J422" i="27" s="1"/>
  <c r="H422" i="27"/>
  <c r="G422" i="27"/>
  <c r="I2219" i="27"/>
  <c r="J2219" i="27" s="1"/>
  <c r="H2219" i="27"/>
  <c r="G2219" i="27"/>
  <c r="I1659" i="27"/>
  <c r="J1659" i="27" s="1"/>
  <c r="H1659" i="27"/>
  <c r="G1659" i="27"/>
  <c r="I916" i="27"/>
  <c r="J916" i="27" s="1"/>
  <c r="H916" i="27"/>
  <c r="G916" i="27"/>
  <c r="I3318" i="27"/>
  <c r="J3318" i="27" s="1"/>
  <c r="H3318" i="27"/>
  <c r="G3318" i="27"/>
  <c r="I4013" i="27"/>
  <c r="J4013" i="27" s="1"/>
  <c r="H4013" i="27"/>
  <c r="G4013" i="27"/>
  <c r="I3984" i="27"/>
  <c r="J3984" i="27" s="1"/>
  <c r="H3984" i="27"/>
  <c r="G3984" i="27"/>
  <c r="I1277" i="27"/>
  <c r="J1277" i="27" s="1"/>
  <c r="H1277" i="27"/>
  <c r="G1277" i="27"/>
  <c r="I3996" i="27"/>
  <c r="J3996" i="27" s="1"/>
  <c r="H3996" i="27"/>
  <c r="G3996" i="27"/>
  <c r="I906" i="27"/>
  <c r="J906" i="27" s="1"/>
  <c r="H906" i="27"/>
  <c r="G906" i="27"/>
  <c r="I421" i="27"/>
  <c r="J421" i="27" s="1"/>
  <c r="H421" i="27"/>
  <c r="G421" i="27"/>
  <c r="I4004" i="27"/>
  <c r="J4004" i="27" s="1"/>
  <c r="H4004" i="27"/>
  <c r="G4004" i="27"/>
  <c r="I1291" i="27"/>
  <c r="J1291" i="27" s="1"/>
  <c r="H1291" i="27"/>
  <c r="G1291" i="27"/>
  <c r="I3270" i="27"/>
  <c r="J3270" i="27" s="1"/>
  <c r="H3270" i="27"/>
  <c r="G3270" i="27"/>
  <c r="I1266" i="27"/>
  <c r="J1266" i="27" s="1"/>
  <c r="H1266" i="27"/>
  <c r="G1266" i="27"/>
  <c r="I3291" i="27"/>
  <c r="J3291" i="27" s="1"/>
  <c r="H3291" i="27"/>
  <c r="G3291" i="27"/>
  <c r="I3354" i="27"/>
  <c r="J3354" i="27" s="1"/>
  <c r="H3354" i="27"/>
  <c r="G3354" i="27"/>
  <c r="I382" i="27"/>
  <c r="J382" i="27" s="1"/>
  <c r="H382" i="27"/>
  <c r="G382" i="27"/>
  <c r="I2230" i="27"/>
  <c r="J2230" i="27" s="1"/>
  <c r="H2230" i="27"/>
  <c r="G2230" i="27"/>
  <c r="I3995" i="27"/>
  <c r="J3995" i="27" s="1"/>
  <c r="H3995" i="27"/>
  <c r="G3995" i="27"/>
  <c r="I2668" i="27"/>
  <c r="J2668" i="27" s="1"/>
  <c r="H2668" i="27"/>
  <c r="G2668" i="27"/>
  <c r="I2667" i="27"/>
  <c r="J2667" i="27" s="1"/>
  <c r="H2667" i="27"/>
  <c r="G2667" i="27"/>
  <c r="I3366" i="27"/>
  <c r="J3366" i="27" s="1"/>
  <c r="H3366" i="27"/>
  <c r="G3366" i="27"/>
  <c r="I1658" i="27"/>
  <c r="J1658" i="27" s="1"/>
  <c r="H1658" i="27"/>
  <c r="G1658" i="27"/>
  <c r="I891" i="27"/>
  <c r="J891" i="27" s="1"/>
  <c r="H891" i="27"/>
  <c r="G891" i="27"/>
  <c r="I3278" i="27"/>
  <c r="J3278" i="27" s="1"/>
  <c r="H3278" i="27"/>
  <c r="G3278" i="27"/>
  <c r="I410" i="27"/>
  <c r="J410" i="27" s="1"/>
  <c r="H410" i="27"/>
  <c r="G410" i="27"/>
  <c r="I3317" i="27"/>
  <c r="J3317" i="27" s="1"/>
  <c r="H3317" i="27"/>
  <c r="G3317" i="27"/>
  <c r="I3269" i="27"/>
  <c r="J3269" i="27" s="1"/>
  <c r="H3269" i="27"/>
  <c r="G3269" i="27"/>
  <c r="I409" i="27"/>
  <c r="J409" i="27" s="1"/>
  <c r="H409" i="27"/>
  <c r="G409" i="27"/>
  <c r="I3316" i="27"/>
  <c r="J3316" i="27" s="1"/>
  <c r="H3316" i="27"/>
  <c r="G3316" i="27"/>
  <c r="I4012" i="27"/>
  <c r="J4012" i="27" s="1"/>
  <c r="H4012" i="27"/>
  <c r="G4012" i="27"/>
  <c r="I1265" i="27"/>
  <c r="J1265" i="27" s="1"/>
  <c r="H1265" i="27"/>
  <c r="G1265" i="27"/>
  <c r="I388" i="27"/>
  <c r="J388" i="27" s="1"/>
  <c r="H388" i="27"/>
  <c r="G388" i="27"/>
  <c r="I2237" i="27"/>
  <c r="J2237" i="27" s="1"/>
  <c r="H2237" i="27"/>
  <c r="G2237" i="27"/>
  <c r="I3365" i="27"/>
  <c r="J3365" i="27" s="1"/>
  <c r="H3365" i="27"/>
  <c r="G3365" i="27"/>
  <c r="I420" i="27"/>
  <c r="J420" i="27" s="1"/>
  <c r="H420" i="27"/>
  <c r="G420" i="27"/>
  <c r="I363" i="27"/>
  <c r="J363" i="27" s="1"/>
  <c r="H363" i="27"/>
  <c r="G363" i="27"/>
  <c r="I880" i="27"/>
  <c r="J880" i="27" s="1"/>
  <c r="H880" i="27"/>
  <c r="G880" i="27"/>
  <c r="I2198" i="27"/>
  <c r="J2198" i="27" s="1"/>
  <c r="H2198" i="27"/>
  <c r="G2198" i="27"/>
  <c r="I3268" i="27"/>
  <c r="J3268" i="27" s="1"/>
  <c r="H3268" i="27"/>
  <c r="G3268" i="27"/>
  <c r="I2209" i="27"/>
  <c r="J2209" i="27" s="1"/>
  <c r="H2209" i="27"/>
  <c r="G2209" i="27"/>
  <c r="I1642" i="27"/>
  <c r="J1642" i="27" s="1"/>
  <c r="H1642" i="27"/>
  <c r="G1642" i="27"/>
  <c r="I2236" i="27"/>
  <c r="J2236" i="27" s="1"/>
  <c r="H2236" i="27"/>
  <c r="G2236" i="27"/>
  <c r="I2208" i="27"/>
  <c r="J2208" i="27" s="1"/>
  <c r="H2208" i="27"/>
  <c r="G2208" i="27"/>
  <c r="I1305" i="27"/>
  <c r="J1305" i="27" s="1"/>
  <c r="H1305" i="27"/>
  <c r="G1305" i="27"/>
  <c r="I3364" i="27"/>
  <c r="J3364" i="27" s="1"/>
  <c r="H3364" i="27"/>
  <c r="G3364" i="27"/>
  <c r="I1665" i="27"/>
  <c r="J1665" i="27" s="1"/>
  <c r="H1665" i="27"/>
  <c r="G1665" i="27"/>
  <c r="I1264" i="27"/>
  <c r="J1264" i="27" s="1"/>
  <c r="J1310" i="27" s="1"/>
  <c r="H1264" i="27"/>
  <c r="G1264" i="27"/>
  <c r="I419" i="27"/>
  <c r="J419" i="27" s="1"/>
  <c r="H419" i="27"/>
  <c r="G419" i="27"/>
  <c r="I381" i="27"/>
  <c r="J381" i="27" s="1"/>
  <c r="H381" i="27"/>
  <c r="G381" i="27"/>
  <c r="I2189" i="27"/>
  <c r="J2189" i="27" s="1"/>
  <c r="H2189" i="27"/>
  <c r="G2189" i="27"/>
  <c r="I380" i="27"/>
  <c r="J380" i="27" s="1"/>
  <c r="H380" i="27"/>
  <c r="G380" i="27"/>
  <c r="I2188" i="27"/>
  <c r="J2188" i="27" s="1"/>
  <c r="H2188" i="27"/>
  <c r="G2188" i="27"/>
  <c r="I399" i="27"/>
  <c r="J399" i="27" s="1"/>
  <c r="H399" i="27"/>
  <c r="G399" i="27"/>
  <c r="I3267" i="27"/>
  <c r="J3267" i="27" s="1"/>
  <c r="H3267" i="27"/>
  <c r="G3267" i="27"/>
  <c r="I1641" i="27"/>
  <c r="J1641" i="27" s="1"/>
  <c r="J1676" i="27" s="1"/>
  <c r="H1641" i="27"/>
  <c r="G1641" i="27"/>
  <c r="I408" i="27"/>
  <c r="J408" i="27" s="1"/>
  <c r="H408" i="27"/>
  <c r="G408" i="27"/>
  <c r="I3959" i="27"/>
  <c r="J3959" i="27" s="1"/>
  <c r="H3959" i="27"/>
  <c r="G3959" i="27"/>
  <c r="I3952" i="27"/>
  <c r="J3952" i="27" s="1"/>
  <c r="H3952" i="27"/>
  <c r="G3952" i="27"/>
  <c r="I3253" i="27"/>
  <c r="J3253" i="27" s="1"/>
  <c r="H3253" i="27"/>
  <c r="G3253" i="27"/>
  <c r="I361" i="27"/>
  <c r="J361" i="27" s="1"/>
  <c r="H361" i="27"/>
  <c r="G361" i="27"/>
  <c r="I3240" i="27"/>
  <c r="J3240" i="27" s="1"/>
  <c r="H3240" i="27"/>
  <c r="G3240" i="27"/>
  <c r="I864" i="27"/>
  <c r="J864" i="27" s="1"/>
  <c r="H864" i="27"/>
  <c r="G864" i="27"/>
  <c r="I356" i="27"/>
  <c r="J356" i="27" s="1"/>
  <c r="H356" i="27"/>
  <c r="G356" i="27"/>
  <c r="I1630" i="27"/>
  <c r="J1630" i="27" s="1"/>
  <c r="H1630" i="27"/>
  <c r="G1630" i="27"/>
  <c r="I340" i="27"/>
  <c r="J340" i="27" s="1"/>
  <c r="H340" i="27"/>
  <c r="G340" i="27"/>
  <c r="I1262" i="27"/>
  <c r="J1262" i="27" s="1"/>
  <c r="H1262" i="27"/>
  <c r="G1262" i="27"/>
  <c r="I1639" i="27"/>
  <c r="J1639" i="27" s="1"/>
  <c r="H1639" i="27"/>
  <c r="G1639" i="27"/>
  <c r="I3951" i="27"/>
  <c r="J3951" i="27" s="1"/>
  <c r="H3951" i="27"/>
  <c r="G3951" i="27"/>
  <c r="I1638" i="27"/>
  <c r="J1638" i="27" s="1"/>
  <c r="H1638" i="27"/>
  <c r="G1638" i="27"/>
  <c r="I3249" i="27"/>
  <c r="J3249" i="27" s="1"/>
  <c r="H3249" i="27"/>
  <c r="G3249" i="27"/>
  <c r="I863" i="27"/>
  <c r="J863" i="27" s="1"/>
  <c r="H863" i="27"/>
  <c r="G863" i="27"/>
  <c r="I872" i="27"/>
  <c r="J872" i="27" s="1"/>
  <c r="H872" i="27"/>
  <c r="G872" i="27"/>
  <c r="I3969" i="27"/>
  <c r="J3969" i="27" s="1"/>
  <c r="H3969" i="27"/>
  <c r="G3969" i="27"/>
  <c r="I355" i="27"/>
  <c r="J355" i="27" s="1"/>
  <c r="H355" i="27"/>
  <c r="G355" i="27"/>
  <c r="I351" i="27"/>
  <c r="J351" i="27" s="1"/>
  <c r="H351" i="27"/>
  <c r="G351" i="27"/>
  <c r="I2175" i="27"/>
  <c r="J2175" i="27" s="1"/>
  <c r="H2175" i="27"/>
  <c r="G2175" i="27"/>
  <c r="I3971" i="27"/>
  <c r="J3971" i="27" s="1"/>
  <c r="H3971" i="27"/>
  <c r="G3971" i="27"/>
  <c r="I2178" i="27"/>
  <c r="J2178" i="27" s="1"/>
  <c r="H2178" i="27"/>
  <c r="G2178" i="27"/>
  <c r="I3248" i="27"/>
  <c r="J3248" i="27" s="1"/>
  <c r="H3248" i="27"/>
  <c r="G3248" i="27"/>
  <c r="I1261" i="27"/>
  <c r="J1261" i="27" s="1"/>
  <c r="H1261" i="27"/>
  <c r="G1261" i="27"/>
  <c r="I2157" i="27"/>
  <c r="J2157" i="27" s="1"/>
  <c r="H2157" i="27"/>
  <c r="G2157" i="27"/>
  <c r="I2162" i="27"/>
  <c r="J2162" i="27" s="1"/>
  <c r="H2162" i="27"/>
  <c r="G2162" i="27"/>
  <c r="I3238" i="27"/>
  <c r="J3238" i="27" s="1"/>
  <c r="H3238" i="27"/>
  <c r="G3238" i="27"/>
  <c r="I1624" i="27"/>
  <c r="J1624" i="27" s="1"/>
  <c r="H1624" i="27"/>
  <c r="G1624" i="27"/>
  <c r="I1623" i="27"/>
  <c r="J1623" i="27" s="1"/>
  <c r="H1623" i="27"/>
  <c r="G1623" i="27"/>
  <c r="I2174" i="27"/>
  <c r="J2174" i="27" s="1"/>
  <c r="H2174" i="27"/>
  <c r="G2174" i="27"/>
  <c r="I3260" i="27"/>
  <c r="J3260" i="27" s="1"/>
  <c r="H3260" i="27"/>
  <c r="G3260" i="27"/>
  <c r="I3247" i="27"/>
  <c r="J3247" i="27" s="1"/>
  <c r="H3247" i="27"/>
  <c r="G3247" i="27"/>
  <c r="I871" i="27"/>
  <c r="J871" i="27" s="1"/>
  <c r="H871" i="27"/>
  <c r="G871" i="27"/>
  <c r="I350" i="27"/>
  <c r="J350" i="27" s="1"/>
  <c r="H350" i="27"/>
  <c r="G350" i="27"/>
  <c r="I2658" i="27"/>
  <c r="J2658" i="27" s="1"/>
  <c r="H2658" i="27"/>
  <c r="G2658" i="27"/>
  <c r="I3982" i="27"/>
  <c r="J3982" i="27" s="1"/>
  <c r="H3982" i="27"/>
  <c r="G3982" i="27"/>
  <c r="I2173" i="27"/>
  <c r="J2173" i="27" s="1"/>
  <c r="H2173" i="27"/>
  <c r="G2173" i="27"/>
  <c r="I3981" i="27"/>
  <c r="J3981" i="27" s="1"/>
  <c r="H3981" i="27"/>
  <c r="G3981" i="27"/>
  <c r="I3950" i="27"/>
  <c r="J3950" i="27" s="1"/>
  <c r="H3950" i="27"/>
  <c r="G3950" i="27"/>
  <c r="I3968" i="27"/>
  <c r="J3968" i="27" s="1"/>
  <c r="H3968" i="27"/>
  <c r="G3968" i="27"/>
  <c r="I3967" i="27"/>
  <c r="J3967" i="27" s="1"/>
  <c r="H3967" i="27"/>
  <c r="G3967" i="27"/>
  <c r="I878" i="27"/>
  <c r="J878" i="27" s="1"/>
  <c r="H878" i="27"/>
  <c r="G878" i="27"/>
  <c r="I2145" i="27"/>
  <c r="J2145" i="27" s="1"/>
  <c r="H2145" i="27"/>
  <c r="G2145" i="27"/>
  <c r="I869" i="27"/>
  <c r="J869" i="27" s="1"/>
  <c r="H869" i="27"/>
  <c r="G869" i="27"/>
  <c r="I3958" i="27"/>
  <c r="J3958" i="27" s="1"/>
  <c r="H3958" i="27"/>
  <c r="G3958" i="27"/>
  <c r="I345" i="27"/>
  <c r="J345" i="27" s="1"/>
  <c r="H345" i="27"/>
  <c r="G345" i="27"/>
  <c r="I1255" i="27"/>
  <c r="J1255" i="27" s="1"/>
  <c r="H1255" i="27"/>
  <c r="G1255" i="27"/>
  <c r="I1622" i="27"/>
  <c r="J1622" i="27" s="1"/>
  <c r="H1622" i="27"/>
  <c r="G1622" i="27"/>
  <c r="I3949" i="27"/>
  <c r="J3949" i="27" s="1"/>
  <c r="H3949" i="27"/>
  <c r="G3949" i="27"/>
  <c r="I1629" i="27"/>
  <c r="J1629" i="27" s="1"/>
  <c r="H1629" i="27"/>
  <c r="G1629" i="27"/>
  <c r="I2665" i="27"/>
  <c r="J2665" i="27" s="1"/>
  <c r="H2665" i="27"/>
  <c r="G2665" i="27"/>
  <c r="I2664" i="27"/>
  <c r="J2664" i="27" s="1"/>
  <c r="H2664" i="27"/>
  <c r="G2664" i="27"/>
  <c r="I2663" i="27"/>
  <c r="J2663" i="27" s="1"/>
  <c r="H2663" i="27"/>
  <c r="G2663" i="27"/>
  <c r="I2167" i="27"/>
  <c r="J2167" i="27" s="1"/>
  <c r="H2167" i="27"/>
  <c r="G2167" i="27"/>
  <c r="I1254" i="27"/>
  <c r="J1254" i="27" s="1"/>
  <c r="H1254" i="27"/>
  <c r="G1254" i="27"/>
  <c r="I1628" i="27"/>
  <c r="J1628" i="27" s="1"/>
  <c r="H1628" i="27"/>
  <c r="G1628" i="27"/>
  <c r="I3948" i="27"/>
  <c r="J3948" i="27" s="1"/>
  <c r="H3948" i="27"/>
  <c r="G3948" i="27"/>
  <c r="I344" i="27"/>
  <c r="J344" i="27" s="1"/>
  <c r="H344" i="27"/>
  <c r="G344" i="27"/>
  <c r="I3237" i="27"/>
  <c r="J3237" i="27" s="1"/>
  <c r="H3237" i="27"/>
  <c r="G3237" i="27"/>
  <c r="I3252" i="27"/>
  <c r="J3252" i="27" s="1"/>
  <c r="H3252" i="27"/>
  <c r="G3252" i="27"/>
  <c r="I3230" i="27"/>
  <c r="J3230" i="27" s="1"/>
  <c r="H3230" i="27"/>
  <c r="G3230" i="27"/>
  <c r="I1621" i="27"/>
  <c r="J1621" i="27" s="1"/>
  <c r="H1621" i="27"/>
  <c r="G1621" i="27"/>
  <c r="I1259" i="27"/>
  <c r="J1259" i="27" s="1"/>
  <c r="H1259" i="27"/>
  <c r="G1259" i="27"/>
  <c r="I1620" i="27"/>
  <c r="J1620" i="27" s="1"/>
  <c r="H1620" i="27"/>
  <c r="G1620" i="27"/>
  <c r="I3229" i="27"/>
  <c r="J3229" i="27" s="1"/>
  <c r="H3229" i="27"/>
  <c r="G3229" i="27"/>
  <c r="I2177" i="27"/>
  <c r="J2177" i="27" s="1"/>
  <c r="H2177" i="27"/>
  <c r="G2177" i="27"/>
  <c r="I3259" i="27"/>
  <c r="J3259" i="27" s="1"/>
  <c r="H3259" i="27"/>
  <c r="G3259" i="27"/>
  <c r="I3980" i="27"/>
  <c r="J3980" i="27" s="1"/>
  <c r="H3980" i="27"/>
  <c r="G3980" i="27"/>
  <c r="I1637" i="27"/>
  <c r="J1637" i="27" s="1"/>
  <c r="H1637" i="27"/>
  <c r="G1637" i="27"/>
  <c r="I862" i="27"/>
  <c r="J862" i="27" s="1"/>
  <c r="H862" i="27"/>
  <c r="G862" i="27"/>
  <c r="I360" i="27"/>
  <c r="J360" i="27" s="1"/>
  <c r="H360" i="27"/>
  <c r="G360" i="27"/>
  <c r="I2156" i="27"/>
  <c r="J2156" i="27" s="1"/>
  <c r="H2156" i="27"/>
  <c r="G2156" i="27"/>
  <c r="I3258" i="27"/>
  <c r="J3258" i="27" s="1"/>
  <c r="H3258" i="27"/>
  <c r="G3258" i="27"/>
  <c r="I877" i="27"/>
  <c r="J877" i="27" s="1"/>
  <c r="H877" i="27"/>
  <c r="G877" i="27"/>
  <c r="I3979" i="27"/>
  <c r="J3979" i="27" s="1"/>
  <c r="H3979" i="27"/>
  <c r="G3979" i="27"/>
  <c r="I3265" i="27"/>
  <c r="J3265" i="27" s="1"/>
  <c r="H3265" i="27"/>
  <c r="G3265" i="27"/>
  <c r="I3236" i="27"/>
  <c r="J3236" i="27" s="1"/>
  <c r="H3236" i="27"/>
  <c r="G3236" i="27"/>
  <c r="I2172" i="27"/>
  <c r="J2172" i="27" s="1"/>
  <c r="H2172" i="27"/>
  <c r="G2172" i="27"/>
  <c r="I2144" i="27"/>
  <c r="J2144" i="27" s="1"/>
  <c r="H2144" i="27"/>
  <c r="G2144" i="27"/>
  <c r="I1253" i="27"/>
  <c r="J1253" i="27" s="1"/>
  <c r="H1253" i="27"/>
  <c r="G1253" i="27"/>
  <c r="I1636" i="27"/>
  <c r="J1636" i="27" s="1"/>
  <c r="H1636" i="27"/>
  <c r="G1636" i="27"/>
  <c r="I2161" i="27"/>
  <c r="J2161" i="27" s="1"/>
  <c r="H2161" i="27"/>
  <c r="G2161" i="27"/>
  <c r="I3246" i="27"/>
  <c r="J3246" i="27" s="1"/>
  <c r="H3246" i="27"/>
  <c r="G3246" i="27"/>
  <c r="I349" i="27"/>
  <c r="J349" i="27" s="1"/>
  <c r="H349" i="27"/>
  <c r="G349" i="27"/>
  <c r="I861" i="27"/>
  <c r="J861" i="27" s="1"/>
  <c r="H861" i="27"/>
  <c r="G861" i="27"/>
  <c r="I3978" i="27"/>
  <c r="J3978" i="27" s="1"/>
  <c r="H3978" i="27"/>
  <c r="G3978" i="27"/>
  <c r="I1635" i="27"/>
  <c r="J1635" i="27" s="1"/>
  <c r="H1635" i="27"/>
  <c r="G1635" i="27"/>
  <c r="I2155" i="27"/>
  <c r="J2155" i="27" s="1"/>
  <c r="H2155" i="27"/>
  <c r="G2155" i="27"/>
  <c r="I3977" i="27"/>
  <c r="J3977" i="27" s="1"/>
  <c r="H3977" i="27"/>
  <c r="G3977" i="27"/>
  <c r="I347" i="27"/>
  <c r="J347" i="27" s="1"/>
  <c r="H347" i="27"/>
  <c r="G347" i="27"/>
  <c r="I2662" i="27"/>
  <c r="J2662" i="27" s="1"/>
  <c r="H2662" i="27"/>
  <c r="G2662" i="27"/>
  <c r="I3245" i="27"/>
  <c r="J3245" i="27" s="1"/>
  <c r="H3245" i="27"/>
  <c r="G3245" i="27"/>
  <c r="I1619" i="27"/>
  <c r="J1619" i="27" s="1"/>
  <c r="H1619" i="27"/>
  <c r="G1619" i="27"/>
  <c r="I3257" i="27"/>
  <c r="J3257" i="27" s="1"/>
  <c r="H3257" i="27"/>
  <c r="G3257" i="27"/>
  <c r="I876" i="27"/>
  <c r="J876" i="27" s="1"/>
  <c r="H876" i="27"/>
  <c r="G876" i="27"/>
  <c r="I3228" i="27"/>
  <c r="J3228" i="27" s="1"/>
  <c r="H3228" i="27"/>
  <c r="G3228" i="27"/>
  <c r="I860" i="27"/>
  <c r="J860" i="27" s="1"/>
  <c r="H860" i="27"/>
  <c r="G860" i="27"/>
  <c r="I875" i="27"/>
  <c r="J875" i="27" s="1"/>
  <c r="H875" i="27"/>
  <c r="G875" i="27"/>
  <c r="I868" i="27"/>
  <c r="J868" i="27" s="1"/>
  <c r="H868" i="27"/>
  <c r="G868" i="27"/>
  <c r="I1627" i="27"/>
  <c r="J1627" i="27" s="1"/>
  <c r="H1627" i="27"/>
  <c r="G1627" i="27"/>
  <c r="I3244" i="27"/>
  <c r="J3244" i="27" s="1"/>
  <c r="H3244" i="27"/>
  <c r="G3244" i="27"/>
  <c r="I2160" i="27"/>
  <c r="J2160" i="27" s="1"/>
  <c r="H2160" i="27"/>
  <c r="G2160" i="27"/>
  <c r="I1634" i="27"/>
  <c r="J1634" i="27" s="1"/>
  <c r="H1634" i="27"/>
  <c r="G1634" i="27"/>
  <c r="I3966" i="27"/>
  <c r="J3966" i="27" s="1"/>
  <c r="H3966" i="27"/>
  <c r="G3966" i="27"/>
  <c r="I343" i="27"/>
  <c r="J343" i="27" s="1"/>
  <c r="H343" i="27"/>
  <c r="G343" i="27"/>
  <c r="I1633" i="27"/>
  <c r="J1633" i="27" s="1"/>
  <c r="H1633" i="27"/>
  <c r="G1633" i="27"/>
  <c r="I3235" i="27"/>
  <c r="J3235" i="27" s="1"/>
  <c r="H3235" i="27"/>
  <c r="G3235" i="27"/>
  <c r="I3227" i="27"/>
  <c r="J3227" i="27" s="1"/>
  <c r="H3227" i="27"/>
  <c r="G3227" i="27"/>
  <c r="I2143" i="27"/>
  <c r="J2143" i="27" s="1"/>
  <c r="H2143" i="27"/>
  <c r="G2143" i="27"/>
  <c r="I3947" i="27"/>
  <c r="J3947" i="27" s="1"/>
  <c r="H3947" i="27"/>
  <c r="G3947" i="27"/>
  <c r="I3976" i="27"/>
  <c r="J3976" i="27" s="1"/>
  <c r="H3976" i="27"/>
  <c r="G3976" i="27"/>
  <c r="I1252" i="27"/>
  <c r="J1252" i="27" s="1"/>
  <c r="H1252" i="27"/>
  <c r="G1252" i="27"/>
  <c r="I339" i="27"/>
  <c r="J339" i="27" s="1"/>
  <c r="H339" i="27"/>
  <c r="G339" i="27"/>
  <c r="I859" i="27"/>
  <c r="J859" i="27" s="1"/>
  <c r="H859" i="27"/>
  <c r="G859" i="27"/>
  <c r="I3243" i="27"/>
  <c r="J3243" i="27" s="1"/>
  <c r="H3243" i="27"/>
  <c r="G3243" i="27"/>
  <c r="I2150" i="27"/>
  <c r="J2150" i="27" s="1"/>
  <c r="H2150" i="27"/>
  <c r="G2150" i="27"/>
  <c r="I1626" i="27"/>
  <c r="J1626" i="27" s="1"/>
  <c r="H1626" i="27"/>
  <c r="G1626" i="27"/>
  <c r="I1258" i="27"/>
  <c r="J1258" i="27" s="1"/>
  <c r="H1258" i="27"/>
  <c r="G1258" i="27"/>
  <c r="I3234" i="27"/>
  <c r="J3234" i="27" s="1"/>
  <c r="H3234" i="27"/>
  <c r="G3234" i="27"/>
  <c r="I2149" i="27"/>
  <c r="J2149" i="27" s="1"/>
  <c r="H2149" i="27"/>
  <c r="G2149" i="27"/>
  <c r="I867" i="27"/>
  <c r="J867" i="27" s="1"/>
  <c r="H867" i="27"/>
  <c r="G867" i="27"/>
  <c r="I3256" i="27"/>
  <c r="J3256" i="27" s="1"/>
  <c r="H3256" i="27"/>
  <c r="G3256" i="27"/>
  <c r="I359" i="27"/>
  <c r="J359" i="27" s="1"/>
  <c r="H359" i="27"/>
  <c r="G359" i="27"/>
  <c r="I358" i="27"/>
  <c r="J358" i="27" s="1"/>
  <c r="H358" i="27"/>
  <c r="G358" i="27"/>
  <c r="I2159" i="27"/>
  <c r="J2159" i="27" s="1"/>
  <c r="H2159" i="27"/>
  <c r="G2159" i="27"/>
  <c r="I2166" i="27"/>
  <c r="J2166" i="27" s="1"/>
  <c r="H2166" i="27"/>
  <c r="G2166" i="27"/>
  <c r="I342" i="27"/>
  <c r="J342" i="27" s="1"/>
  <c r="H342" i="27"/>
  <c r="G342" i="27"/>
  <c r="I1618" i="27"/>
  <c r="J1618" i="27" s="1"/>
  <c r="H1618" i="27"/>
  <c r="G1618" i="27"/>
  <c r="I3965" i="27"/>
  <c r="J3965" i="27" s="1"/>
  <c r="H3965" i="27"/>
  <c r="G3965" i="27"/>
  <c r="I2165" i="27"/>
  <c r="J2165" i="27" s="1"/>
  <c r="H2165" i="27"/>
  <c r="G2165" i="27"/>
  <c r="I3970" i="27"/>
  <c r="J3970" i="27" s="1"/>
  <c r="H3970" i="27"/>
  <c r="G3970" i="27"/>
  <c r="I2158" i="27"/>
  <c r="J2158" i="27" s="1"/>
  <c r="H2158" i="27"/>
  <c r="G2158" i="27"/>
  <c r="I2154" i="27"/>
  <c r="J2154" i="27" s="1"/>
  <c r="H2154" i="27"/>
  <c r="G2154" i="27"/>
  <c r="I874" i="27"/>
  <c r="J874" i="27" s="1"/>
  <c r="H874" i="27"/>
  <c r="G874" i="27"/>
  <c r="I1625" i="27"/>
  <c r="J1625" i="27" s="1"/>
  <c r="H1625" i="27"/>
  <c r="G1625" i="27"/>
  <c r="I3226" i="27"/>
  <c r="J3226" i="27" s="1"/>
  <c r="H3226" i="27"/>
  <c r="G3226" i="27"/>
  <c r="I3225" i="27"/>
  <c r="J3225" i="27" s="1"/>
  <c r="H3225" i="27"/>
  <c r="G3225" i="27"/>
  <c r="I3255" i="27"/>
  <c r="J3255" i="27" s="1"/>
  <c r="H3255" i="27"/>
  <c r="G3255" i="27"/>
  <c r="I2153" i="27"/>
  <c r="J2153" i="27" s="1"/>
  <c r="H2153" i="27"/>
  <c r="G2153" i="27"/>
  <c r="I3242" i="27"/>
  <c r="J3242" i="27" s="1"/>
  <c r="H3242" i="27"/>
  <c r="G3242" i="27"/>
  <c r="I3957" i="27"/>
  <c r="J3957" i="27" s="1"/>
  <c r="H3957" i="27"/>
  <c r="G3957" i="27"/>
  <c r="I3254" i="27"/>
  <c r="J3254" i="27" s="1"/>
  <c r="H3254" i="27"/>
  <c r="G3254" i="27"/>
  <c r="I3221" i="27"/>
  <c r="J3221" i="27" s="1"/>
  <c r="H3221" i="27"/>
  <c r="G3221" i="27"/>
  <c r="I338" i="27"/>
  <c r="J338" i="27" s="1"/>
  <c r="H338" i="27"/>
  <c r="G338" i="27"/>
  <c r="I1257" i="27"/>
  <c r="J1257" i="27" s="1"/>
  <c r="H1257" i="27"/>
  <c r="G1257" i="27"/>
  <c r="I3224" i="27"/>
  <c r="J3224" i="27" s="1"/>
  <c r="H3224" i="27"/>
  <c r="G3224" i="27"/>
  <c r="I870" i="27"/>
  <c r="J870" i="27" s="1"/>
  <c r="H870" i="27"/>
  <c r="G870" i="27"/>
  <c r="I3264" i="27"/>
  <c r="J3264" i="27" s="1"/>
  <c r="H3264" i="27"/>
  <c r="G3264" i="27"/>
  <c r="I866" i="27"/>
  <c r="J866" i="27" s="1"/>
  <c r="H866" i="27"/>
  <c r="G866" i="27"/>
  <c r="I3964" i="27"/>
  <c r="J3964" i="27" s="1"/>
  <c r="H3964" i="27"/>
  <c r="G3964" i="27"/>
  <c r="I3975" i="27"/>
  <c r="J3975" i="27" s="1"/>
  <c r="H3975" i="27"/>
  <c r="G3975" i="27"/>
  <c r="I2171" i="27"/>
  <c r="J2171" i="27" s="1"/>
  <c r="H2171" i="27"/>
  <c r="G2171" i="27"/>
  <c r="I354" i="27"/>
  <c r="J354" i="27" s="1"/>
  <c r="H354" i="27"/>
  <c r="G354" i="27"/>
  <c r="I3220" i="27"/>
  <c r="J3220" i="27" s="1"/>
  <c r="H3220" i="27"/>
  <c r="G3220" i="27"/>
  <c r="I3233" i="27"/>
  <c r="J3233" i="27" s="1"/>
  <c r="H3233" i="27"/>
  <c r="G3233" i="27"/>
  <c r="I341" i="27"/>
  <c r="J341" i="27" s="1"/>
  <c r="H341" i="27"/>
  <c r="G341" i="27"/>
  <c r="I357" i="27"/>
  <c r="J357" i="27" s="1"/>
  <c r="H357" i="27"/>
  <c r="G357" i="27"/>
  <c r="I337" i="27"/>
  <c r="J337" i="27" s="1"/>
  <c r="H337" i="27"/>
  <c r="G337" i="27"/>
  <c r="I3956" i="27"/>
  <c r="J3956" i="27" s="1"/>
  <c r="H3956" i="27"/>
  <c r="G3956" i="27"/>
  <c r="I2170" i="27"/>
  <c r="J2170" i="27" s="1"/>
  <c r="H2170" i="27"/>
  <c r="G2170" i="27"/>
  <c r="I873" i="27"/>
  <c r="J873" i="27" s="1"/>
  <c r="H873" i="27"/>
  <c r="G873" i="27"/>
  <c r="I2661" i="27"/>
  <c r="J2661" i="27" s="1"/>
  <c r="H2661" i="27"/>
  <c r="G2661" i="27"/>
  <c r="I353" i="27"/>
  <c r="J353" i="27" s="1"/>
  <c r="H353" i="27"/>
  <c r="G353" i="27"/>
  <c r="I2164" i="27"/>
  <c r="J2164" i="27" s="1"/>
  <c r="H2164" i="27"/>
  <c r="G2164" i="27"/>
  <c r="I2142" i="27"/>
  <c r="J2142" i="27" s="1"/>
  <c r="H2142" i="27"/>
  <c r="G2142" i="27"/>
  <c r="I3263" i="27"/>
  <c r="J3263" i="27" s="1"/>
  <c r="H3263" i="27"/>
  <c r="G3263" i="27"/>
  <c r="I1617" i="27"/>
  <c r="J1617" i="27" s="1"/>
  <c r="J1640" i="27" s="1"/>
  <c r="H1617" i="27"/>
  <c r="G1617" i="27"/>
  <c r="I3946" i="27"/>
  <c r="J3946" i="27" s="1"/>
  <c r="H3946" i="27"/>
  <c r="G3946" i="27"/>
  <c r="I3241" i="27"/>
  <c r="J3241" i="27" s="1"/>
  <c r="H3241" i="27"/>
  <c r="G3241" i="27"/>
  <c r="I2657" i="27"/>
  <c r="J2657" i="27" s="1"/>
  <c r="H2657" i="27"/>
  <c r="G2657" i="27"/>
  <c r="I3945" i="27"/>
  <c r="J3945" i="27" s="1"/>
  <c r="H3945" i="27"/>
  <c r="G3945" i="27"/>
  <c r="I3974" i="27"/>
  <c r="J3974" i="27" s="1"/>
  <c r="H3974" i="27"/>
  <c r="G3974" i="27"/>
  <c r="I2654" i="27"/>
  <c r="J2654" i="27" s="1"/>
  <c r="H2654" i="27"/>
  <c r="G2654" i="27"/>
  <c r="I2152" i="27"/>
  <c r="J2152" i="27" s="1"/>
  <c r="H2152" i="27"/>
  <c r="G2152" i="27"/>
  <c r="I2656" i="27"/>
  <c r="J2656" i="27" s="1"/>
  <c r="H2656" i="27"/>
  <c r="G2656" i="27"/>
  <c r="I2169" i="27"/>
  <c r="J2169" i="27" s="1"/>
  <c r="H2169" i="27"/>
  <c r="G2169" i="27"/>
  <c r="I348" i="27"/>
  <c r="J348" i="27" s="1"/>
  <c r="H348" i="27"/>
  <c r="G348" i="27"/>
  <c r="I3973" i="27"/>
  <c r="J3973" i="27" s="1"/>
  <c r="H3973" i="27"/>
  <c r="G3973" i="27"/>
  <c r="I2176" i="27"/>
  <c r="J2176" i="27" s="1"/>
  <c r="H2176" i="27"/>
  <c r="G2176" i="27"/>
  <c r="I3232" i="27"/>
  <c r="J3232" i="27" s="1"/>
  <c r="H3232" i="27"/>
  <c r="G3232" i="27"/>
  <c r="I3223" i="27"/>
  <c r="J3223" i="27" s="1"/>
  <c r="H3223" i="27"/>
  <c r="G3223" i="27"/>
  <c r="I2168" i="27"/>
  <c r="J2168" i="27" s="1"/>
  <c r="H2168" i="27"/>
  <c r="G2168" i="27"/>
  <c r="I2660" i="27"/>
  <c r="J2660" i="27" s="1"/>
  <c r="H2660" i="27"/>
  <c r="G2660" i="27"/>
  <c r="I3251" i="27"/>
  <c r="J3251" i="27" s="1"/>
  <c r="H3251" i="27"/>
  <c r="G3251" i="27"/>
  <c r="I1260" i="27"/>
  <c r="J1260" i="27" s="1"/>
  <c r="H1260" i="27"/>
  <c r="G1260" i="27"/>
  <c r="I352" i="27"/>
  <c r="J352" i="27" s="1"/>
  <c r="H352" i="27"/>
  <c r="G352" i="27"/>
  <c r="I3944" i="27"/>
  <c r="J3944" i="27" s="1"/>
  <c r="H3944" i="27"/>
  <c r="G3944" i="27"/>
  <c r="I3963" i="27"/>
  <c r="J3963" i="27" s="1"/>
  <c r="H3963" i="27"/>
  <c r="G3963" i="27"/>
  <c r="I2141" i="27"/>
  <c r="J2141" i="27" s="1"/>
  <c r="H2141" i="27"/>
  <c r="G2141" i="27"/>
  <c r="I2140" i="27"/>
  <c r="J2140" i="27" s="1"/>
  <c r="H2140" i="27"/>
  <c r="G2140" i="27"/>
  <c r="I3943" i="27"/>
  <c r="J3943" i="27" s="1"/>
  <c r="H3943" i="27"/>
  <c r="G3943" i="27"/>
  <c r="I3942" i="27"/>
  <c r="J3942" i="27" s="1"/>
  <c r="H3942" i="27"/>
  <c r="G3942" i="27"/>
  <c r="I3962" i="27"/>
  <c r="J3962" i="27" s="1"/>
  <c r="H3962" i="27"/>
  <c r="G3962" i="27"/>
  <c r="I3239" i="27"/>
  <c r="J3239" i="27" s="1"/>
  <c r="H3239" i="27"/>
  <c r="G3239" i="27"/>
  <c r="I1256" i="27"/>
  <c r="J1256" i="27" s="1"/>
  <c r="H1256" i="27"/>
  <c r="G1256" i="27"/>
  <c r="I3941" i="27"/>
  <c r="J3941" i="27" s="1"/>
  <c r="H3941" i="27"/>
  <c r="G3941" i="27"/>
  <c r="I2148" i="27"/>
  <c r="J2148" i="27" s="1"/>
  <c r="H2148" i="27"/>
  <c r="G2148" i="27"/>
  <c r="I3940" i="27"/>
  <c r="J3940" i="27" s="1"/>
  <c r="H3940" i="27"/>
  <c r="G3940" i="27"/>
  <c r="I2655" i="27"/>
  <c r="J2655" i="27" s="1"/>
  <c r="H2655" i="27"/>
  <c r="G2655" i="27"/>
  <c r="I3222" i="27"/>
  <c r="J3222" i="27" s="1"/>
  <c r="H3222" i="27"/>
  <c r="G3222" i="27"/>
  <c r="I1632" i="27"/>
  <c r="J1632" i="27" s="1"/>
  <c r="H1632" i="27"/>
  <c r="G1632" i="27"/>
  <c r="I3972" i="27"/>
  <c r="J3972" i="27" s="1"/>
  <c r="H3972" i="27"/>
  <c r="G3972" i="27"/>
  <c r="I3955" i="27"/>
  <c r="J3955" i="27" s="1"/>
  <c r="H3955" i="27"/>
  <c r="G3955" i="27"/>
  <c r="I3961" i="27"/>
  <c r="J3961" i="27" s="1"/>
  <c r="H3961" i="27"/>
  <c r="G3961" i="27"/>
  <c r="I2147" i="27"/>
  <c r="J2147" i="27" s="1"/>
  <c r="H2147" i="27"/>
  <c r="G2147" i="27"/>
  <c r="I346" i="27"/>
  <c r="J346" i="27" s="1"/>
  <c r="H346" i="27"/>
  <c r="G346" i="27"/>
  <c r="I3219" i="27"/>
  <c r="J3219" i="27" s="1"/>
  <c r="H3219" i="27"/>
  <c r="G3219" i="27"/>
  <c r="I1631" i="27"/>
  <c r="J1631" i="27" s="1"/>
  <c r="H1631" i="27"/>
  <c r="G1631" i="27"/>
  <c r="I2163" i="27"/>
  <c r="J2163" i="27" s="1"/>
  <c r="H2163" i="27"/>
  <c r="G2163" i="27"/>
  <c r="I2151" i="27"/>
  <c r="J2151" i="27" s="1"/>
  <c r="H2151" i="27"/>
  <c r="G2151" i="27"/>
  <c r="I3960" i="27"/>
  <c r="J3960" i="27" s="1"/>
  <c r="H3960" i="27"/>
  <c r="G3960" i="27"/>
  <c r="I3954" i="27"/>
  <c r="J3954" i="27" s="1"/>
  <c r="H3954" i="27"/>
  <c r="G3954" i="27"/>
  <c r="I3262" i="27"/>
  <c r="J3262" i="27" s="1"/>
  <c r="H3262" i="27"/>
  <c r="G3262" i="27"/>
  <c r="I3953" i="27"/>
  <c r="J3953" i="27" s="1"/>
  <c r="H3953" i="27"/>
  <c r="G3953" i="27"/>
  <c r="I3261" i="27"/>
  <c r="J3261" i="27" s="1"/>
  <c r="H3261" i="27"/>
  <c r="G3261" i="27"/>
  <c r="I865" i="27"/>
  <c r="J865" i="27" s="1"/>
  <c r="H865" i="27"/>
  <c r="G865" i="27"/>
  <c r="I3250" i="27"/>
  <c r="J3250" i="27" s="1"/>
  <c r="H3250" i="27"/>
  <c r="G3250" i="27"/>
  <c r="I2659" i="27"/>
  <c r="J2659" i="27" s="1"/>
  <c r="H2659" i="27"/>
  <c r="G2659" i="27"/>
  <c r="I2146" i="27"/>
  <c r="J2146" i="27" s="1"/>
  <c r="H2146" i="27"/>
  <c r="G2146" i="27"/>
  <c r="I3231" i="27"/>
  <c r="J3231" i="27" s="1"/>
  <c r="H3231" i="27"/>
  <c r="G3231" i="27"/>
  <c r="I293" i="27"/>
  <c r="J293" i="27" s="1"/>
  <c r="H293" i="27"/>
  <c r="G293" i="27"/>
  <c r="I3150" i="27"/>
  <c r="J3150" i="27" s="1"/>
  <c r="H3150" i="27"/>
  <c r="G3150" i="27"/>
  <c r="I2629" i="27"/>
  <c r="J2629" i="27" s="1"/>
  <c r="H2629" i="27"/>
  <c r="G2629" i="27"/>
  <c r="I3168" i="27"/>
  <c r="J3168" i="27" s="1"/>
  <c r="H3168" i="27"/>
  <c r="G3168" i="27"/>
  <c r="I3908" i="27"/>
  <c r="J3908" i="27" s="1"/>
  <c r="H3908" i="27"/>
  <c r="G3908" i="27"/>
  <c r="I3189" i="27"/>
  <c r="J3189" i="27" s="1"/>
  <c r="H3189" i="27"/>
  <c r="G3189" i="27"/>
  <c r="I2138" i="27"/>
  <c r="J2138" i="27" s="1"/>
  <c r="H2138" i="27"/>
  <c r="G2138" i="27"/>
  <c r="I2638" i="27"/>
  <c r="J2638" i="27" s="1"/>
  <c r="H2638" i="27"/>
  <c r="G2638" i="27"/>
  <c r="I320" i="27"/>
  <c r="J320" i="27" s="1"/>
  <c r="H320" i="27"/>
  <c r="G320" i="27"/>
  <c r="I836" i="27"/>
  <c r="J836" i="27" s="1"/>
  <c r="H836" i="27"/>
  <c r="G836" i="27"/>
  <c r="I3928" i="27"/>
  <c r="J3928" i="27" s="1"/>
  <c r="H3928" i="27"/>
  <c r="G3928" i="27"/>
  <c r="I3167" i="27"/>
  <c r="J3167" i="27" s="1"/>
  <c r="H3167" i="27"/>
  <c r="G3167" i="27"/>
  <c r="I3166" i="27"/>
  <c r="J3166" i="27" s="1"/>
  <c r="H3166" i="27"/>
  <c r="G3166" i="27"/>
  <c r="I2120" i="27"/>
  <c r="J2120" i="27" s="1"/>
  <c r="H2120" i="27"/>
  <c r="G2120" i="27"/>
  <c r="I3149" i="27"/>
  <c r="J3149" i="27" s="1"/>
  <c r="H3149" i="27"/>
  <c r="G3149" i="27"/>
  <c r="I2111" i="27"/>
  <c r="J2111" i="27" s="1"/>
  <c r="H2111" i="27"/>
  <c r="G2111" i="27"/>
  <c r="I1615" i="27"/>
  <c r="J1615" i="27" s="1"/>
  <c r="H1615" i="27"/>
  <c r="G1615" i="27"/>
  <c r="I1250" i="27"/>
  <c r="J1250" i="27" s="1"/>
  <c r="H1250" i="27"/>
  <c r="G1250" i="27"/>
  <c r="I3921" i="27"/>
  <c r="J3921" i="27" s="1"/>
  <c r="H3921" i="27"/>
  <c r="G3921" i="27"/>
  <c r="I2096" i="27"/>
  <c r="J2096" i="27" s="1"/>
  <c r="H2096" i="27"/>
  <c r="G2096" i="27"/>
  <c r="I3208" i="27"/>
  <c r="J3208" i="27" s="1"/>
  <c r="H3208" i="27"/>
  <c r="G3208" i="27"/>
  <c r="I2100" i="27"/>
  <c r="J2100" i="27" s="1"/>
  <c r="H2100" i="27"/>
  <c r="G2100" i="27"/>
  <c r="I2085" i="27"/>
  <c r="J2085" i="27" s="1"/>
  <c r="H2085" i="27"/>
  <c r="G2085" i="27"/>
  <c r="I319" i="27"/>
  <c r="J319" i="27" s="1"/>
  <c r="H319" i="27"/>
  <c r="G319" i="27"/>
  <c r="I835" i="27"/>
  <c r="J835" i="27" s="1"/>
  <c r="H835" i="27"/>
  <c r="G835" i="27"/>
  <c r="I850" i="27"/>
  <c r="J850" i="27" s="1"/>
  <c r="H850" i="27"/>
  <c r="G850" i="27"/>
  <c r="I834" i="27"/>
  <c r="J834" i="27" s="1"/>
  <c r="H834" i="27"/>
  <c r="G834" i="27"/>
  <c r="I2637" i="27"/>
  <c r="J2637" i="27" s="1"/>
  <c r="H2637" i="27"/>
  <c r="G2637" i="27"/>
  <c r="I2095" i="27"/>
  <c r="J2095" i="27" s="1"/>
  <c r="H2095" i="27"/>
  <c r="G2095" i="27"/>
  <c r="I2636" i="27"/>
  <c r="J2636" i="27" s="1"/>
  <c r="H2636" i="27"/>
  <c r="G2636" i="27"/>
  <c r="I3165" i="27"/>
  <c r="J3165" i="27" s="1"/>
  <c r="H3165" i="27"/>
  <c r="G3165" i="27"/>
  <c r="I1232" i="27"/>
  <c r="J1232" i="27" s="1"/>
  <c r="H1232" i="27"/>
  <c r="G1232" i="27"/>
  <c r="I2099" i="27"/>
  <c r="J2099" i="27" s="1"/>
  <c r="H2099" i="27"/>
  <c r="G2099" i="27"/>
  <c r="I857" i="27"/>
  <c r="J857" i="27" s="1"/>
  <c r="H857" i="27"/>
  <c r="G857" i="27"/>
  <c r="I2652" i="27"/>
  <c r="J2652" i="27" s="1"/>
  <c r="H2652" i="27"/>
  <c r="G2652" i="27"/>
  <c r="I2628" i="27"/>
  <c r="J2628" i="27" s="1"/>
  <c r="H2628" i="27"/>
  <c r="G2628" i="27"/>
  <c r="I328" i="27"/>
  <c r="J328" i="27" s="1"/>
  <c r="H328" i="27"/>
  <c r="G328" i="27"/>
  <c r="I2119" i="27"/>
  <c r="J2119" i="27" s="1"/>
  <c r="H2119" i="27"/>
  <c r="G2119" i="27"/>
  <c r="I314" i="27"/>
  <c r="J314" i="27" s="1"/>
  <c r="H314" i="27"/>
  <c r="G314" i="27"/>
  <c r="I1245" i="27"/>
  <c r="J1245" i="27" s="1"/>
  <c r="H1245" i="27"/>
  <c r="G1245" i="27"/>
  <c r="I301" i="27"/>
  <c r="J301" i="27" s="1"/>
  <c r="H301" i="27"/>
  <c r="G301" i="27"/>
  <c r="I2635" i="27"/>
  <c r="J2635" i="27" s="1"/>
  <c r="H2635" i="27"/>
  <c r="G2635" i="27"/>
  <c r="I1614" i="27"/>
  <c r="J1614" i="27" s="1"/>
  <c r="H1614" i="27"/>
  <c r="G1614" i="27"/>
  <c r="I1238" i="27"/>
  <c r="J1238" i="27" s="1"/>
  <c r="H1238" i="27"/>
  <c r="G1238" i="27"/>
  <c r="I2110" i="27"/>
  <c r="J2110" i="27" s="1"/>
  <c r="H2110" i="27"/>
  <c r="G2110" i="27"/>
  <c r="I3174" i="27"/>
  <c r="J3174" i="27" s="1"/>
  <c r="H3174" i="27"/>
  <c r="G3174" i="27"/>
  <c r="I318" i="27"/>
  <c r="J318" i="27" s="1"/>
  <c r="H318" i="27"/>
  <c r="G318" i="27"/>
  <c r="I1613" i="27"/>
  <c r="J1613" i="27" s="1"/>
  <c r="H1613" i="27"/>
  <c r="G1613" i="27"/>
  <c r="I2094" i="27"/>
  <c r="J2094" i="27" s="1"/>
  <c r="H2094" i="27"/>
  <c r="G2094" i="27"/>
  <c r="I2634" i="27"/>
  <c r="J2634" i="27" s="1"/>
  <c r="H2634" i="27"/>
  <c r="G2634" i="27"/>
  <c r="I2093" i="27"/>
  <c r="J2093" i="27" s="1"/>
  <c r="H2093" i="27"/>
  <c r="G2093" i="27"/>
  <c r="I327" i="27"/>
  <c r="J327" i="27" s="1"/>
  <c r="H327" i="27"/>
  <c r="G327" i="27"/>
  <c r="I1244" i="27"/>
  <c r="J1244" i="27" s="1"/>
  <c r="H1244" i="27"/>
  <c r="G1244" i="27"/>
  <c r="I1249" i="27"/>
  <c r="J1249" i="27" s="1"/>
  <c r="H1249" i="27"/>
  <c r="G1249" i="27"/>
  <c r="I2627" i="27"/>
  <c r="J2627" i="27" s="1"/>
  <c r="H2627" i="27"/>
  <c r="G2627" i="27"/>
  <c r="I833" i="27"/>
  <c r="J833" i="27" s="1"/>
  <c r="H833" i="27"/>
  <c r="G833" i="27"/>
  <c r="I3148" i="27"/>
  <c r="J3148" i="27" s="1"/>
  <c r="H3148" i="27"/>
  <c r="G3148" i="27"/>
  <c r="I1612" i="27"/>
  <c r="J1612" i="27" s="1"/>
  <c r="H1612" i="27"/>
  <c r="G1612" i="27"/>
  <c r="I849" i="27"/>
  <c r="J849" i="27" s="1"/>
  <c r="H849" i="27"/>
  <c r="G849" i="27"/>
  <c r="I2098" i="27"/>
  <c r="J2098" i="27" s="1"/>
  <c r="H2098" i="27"/>
  <c r="G2098" i="27"/>
  <c r="I2109" i="27"/>
  <c r="J2109" i="27" s="1"/>
  <c r="H2109" i="27"/>
  <c r="G2109" i="27"/>
  <c r="I1600" i="27"/>
  <c r="J1600" i="27" s="1"/>
  <c r="H1600" i="27"/>
  <c r="G1600" i="27"/>
  <c r="I313" i="27"/>
  <c r="J313" i="27" s="1"/>
  <c r="H313" i="27"/>
  <c r="G313" i="27"/>
  <c r="I335" i="27"/>
  <c r="J335" i="27" s="1"/>
  <c r="H335" i="27"/>
  <c r="G335" i="27"/>
  <c r="I334" i="27"/>
  <c r="J334" i="27" s="1"/>
  <c r="H334" i="27"/>
  <c r="G334" i="27"/>
  <c r="I839" i="27"/>
  <c r="J839" i="27" s="1"/>
  <c r="H839" i="27"/>
  <c r="G839" i="27"/>
  <c r="I3907" i="27"/>
  <c r="J3907" i="27" s="1"/>
  <c r="H3907" i="27"/>
  <c r="G3907" i="27"/>
  <c r="I326" i="27"/>
  <c r="J326" i="27" s="1"/>
  <c r="H326" i="27"/>
  <c r="G326" i="27"/>
  <c r="I2137" i="27"/>
  <c r="J2137" i="27" s="1"/>
  <c r="H2137" i="27"/>
  <c r="G2137" i="27"/>
  <c r="I3198" i="27"/>
  <c r="J3198" i="27" s="1"/>
  <c r="H3198" i="27"/>
  <c r="G3198" i="27"/>
  <c r="I3927" i="27"/>
  <c r="J3927" i="27" s="1"/>
  <c r="H3927" i="27"/>
  <c r="G3927" i="27"/>
  <c r="I2128" i="27"/>
  <c r="J2128" i="27" s="1"/>
  <c r="H2128" i="27"/>
  <c r="G2128" i="27"/>
  <c r="I832" i="27"/>
  <c r="J832" i="27" s="1"/>
  <c r="H832" i="27"/>
  <c r="G832" i="27"/>
  <c r="I1611" i="27"/>
  <c r="J1611" i="27" s="1"/>
  <c r="H1611" i="27"/>
  <c r="G1611" i="27"/>
  <c r="I1248" i="27"/>
  <c r="J1248" i="27" s="1"/>
  <c r="H1248" i="27"/>
  <c r="G1248" i="27"/>
  <c r="I1610" i="27"/>
  <c r="J1610" i="27" s="1"/>
  <c r="H1610" i="27"/>
  <c r="G1610" i="27"/>
  <c r="I1609" i="27"/>
  <c r="J1609" i="27" s="1"/>
  <c r="H1609" i="27"/>
  <c r="G1609" i="27"/>
  <c r="I3173" i="27"/>
  <c r="J3173" i="27" s="1"/>
  <c r="H3173" i="27"/>
  <c r="G3173" i="27"/>
  <c r="I2633" i="27"/>
  <c r="J2633" i="27" s="1"/>
  <c r="H2633" i="27"/>
  <c r="G2633" i="27"/>
  <c r="I3906" i="27"/>
  <c r="J3906" i="27" s="1"/>
  <c r="H3906" i="27"/>
  <c r="G3906" i="27"/>
  <c r="I3207" i="27"/>
  <c r="J3207" i="27" s="1"/>
  <c r="H3207" i="27"/>
  <c r="G3207" i="27"/>
  <c r="I2127" i="27"/>
  <c r="J2127" i="27" s="1"/>
  <c r="H2127" i="27"/>
  <c r="G2127" i="27"/>
  <c r="I2108" i="27"/>
  <c r="J2108" i="27" s="1"/>
  <c r="H2108" i="27"/>
  <c r="G2108" i="27"/>
  <c r="I3916" i="27"/>
  <c r="J3916" i="27" s="1"/>
  <c r="H3916" i="27"/>
  <c r="G3916" i="27"/>
  <c r="I1599" i="27"/>
  <c r="J1599" i="27" s="1"/>
  <c r="H1599" i="27"/>
  <c r="G1599" i="27"/>
  <c r="I3217" i="27"/>
  <c r="J3217" i="27" s="1"/>
  <c r="H3217" i="27"/>
  <c r="G3217" i="27"/>
  <c r="I848" i="27"/>
  <c r="J848" i="27" s="1"/>
  <c r="H848" i="27"/>
  <c r="G848" i="27"/>
  <c r="I3938" i="27"/>
  <c r="J3938" i="27" s="1"/>
  <c r="H3938" i="27"/>
  <c r="G3938" i="27"/>
  <c r="I3188" i="27"/>
  <c r="J3188" i="27" s="1"/>
  <c r="H3188" i="27"/>
  <c r="G3188" i="27"/>
  <c r="I3147" i="27"/>
  <c r="J3147" i="27" s="1"/>
  <c r="H3147" i="27"/>
  <c r="G3147" i="27"/>
  <c r="I1608" i="27"/>
  <c r="J1608" i="27" s="1"/>
  <c r="H1608" i="27"/>
  <c r="G1608" i="27"/>
  <c r="I847" i="27"/>
  <c r="J847" i="27" s="1"/>
  <c r="H847" i="27"/>
  <c r="G847" i="27"/>
  <c r="I3187" i="27"/>
  <c r="J3187" i="27" s="1"/>
  <c r="H3187" i="27"/>
  <c r="G3187" i="27"/>
  <c r="I3146" i="27"/>
  <c r="J3146" i="27" s="1"/>
  <c r="H3146" i="27"/>
  <c r="G3146" i="27"/>
  <c r="I2651" i="27"/>
  <c r="J2651" i="27" s="1"/>
  <c r="H2651" i="27"/>
  <c r="G2651" i="27"/>
  <c r="I3915" i="27"/>
  <c r="J3915" i="27" s="1"/>
  <c r="H3915" i="27"/>
  <c r="G3915" i="27"/>
  <c r="I3216" i="27"/>
  <c r="J3216" i="27" s="1"/>
  <c r="H3216" i="27"/>
  <c r="G3216" i="27"/>
  <c r="I3914" i="27"/>
  <c r="J3914" i="27" s="1"/>
  <c r="H3914" i="27"/>
  <c r="G3914" i="27"/>
  <c r="I3920" i="27"/>
  <c r="J3920" i="27" s="1"/>
  <c r="H3920" i="27"/>
  <c r="G3920" i="27"/>
  <c r="I3937" i="27"/>
  <c r="J3937" i="27" s="1"/>
  <c r="H3937" i="27"/>
  <c r="G3937" i="27"/>
  <c r="I856" i="27"/>
  <c r="J856" i="27" s="1"/>
  <c r="H856" i="27"/>
  <c r="G856" i="27"/>
  <c r="I1607" i="27"/>
  <c r="J1607" i="27" s="1"/>
  <c r="H1607" i="27"/>
  <c r="G1607" i="27"/>
  <c r="I2136" i="27"/>
  <c r="J2136" i="27" s="1"/>
  <c r="H2136" i="27"/>
  <c r="G2136" i="27"/>
  <c r="I1237" i="27"/>
  <c r="J1237" i="27" s="1"/>
  <c r="H1237" i="27"/>
  <c r="G1237" i="27"/>
  <c r="I3197" i="27"/>
  <c r="J3197" i="27" s="1"/>
  <c r="H3197" i="27"/>
  <c r="G3197" i="27"/>
  <c r="I1598" i="27"/>
  <c r="J1598" i="27" s="1"/>
  <c r="H1598" i="27"/>
  <c r="G1598" i="27"/>
  <c r="I312" i="27"/>
  <c r="J312" i="27" s="1"/>
  <c r="H312" i="27"/>
  <c r="G312" i="27"/>
  <c r="I2084" i="27"/>
  <c r="J2084" i="27" s="1"/>
  <c r="H2084" i="27"/>
  <c r="G2084" i="27"/>
  <c r="I3926" i="27"/>
  <c r="J3926" i="27" s="1"/>
  <c r="H3926" i="27"/>
  <c r="G3926" i="27"/>
  <c r="I1236" i="27"/>
  <c r="J1236" i="27" s="1"/>
  <c r="H1236" i="27"/>
  <c r="G1236" i="27"/>
  <c r="I311" i="27"/>
  <c r="J311" i="27" s="1"/>
  <c r="H311" i="27"/>
  <c r="G311" i="27"/>
  <c r="I1243" i="27"/>
  <c r="J1243" i="27" s="1"/>
  <c r="H1243" i="27"/>
  <c r="G1243" i="27"/>
  <c r="I3196" i="27"/>
  <c r="J3196" i="27" s="1"/>
  <c r="H3196" i="27"/>
  <c r="G3196" i="27"/>
  <c r="I846" i="27"/>
  <c r="J846" i="27" s="1"/>
  <c r="H846" i="27"/>
  <c r="G846" i="27"/>
  <c r="I310" i="27"/>
  <c r="J310" i="27" s="1"/>
  <c r="H310" i="27"/>
  <c r="G310" i="27"/>
  <c r="I3206" i="27"/>
  <c r="J3206" i="27" s="1"/>
  <c r="H3206" i="27"/>
  <c r="G3206" i="27"/>
  <c r="I309" i="27"/>
  <c r="J309" i="27" s="1"/>
  <c r="H309" i="27"/>
  <c r="G309" i="27"/>
  <c r="I3186" i="27"/>
  <c r="J3186" i="27" s="1"/>
  <c r="H3186" i="27"/>
  <c r="G3186" i="27"/>
  <c r="I2626" i="27"/>
  <c r="J2626" i="27" s="1"/>
  <c r="H2626" i="27"/>
  <c r="G2626" i="27"/>
  <c r="I300" i="27"/>
  <c r="J300" i="27" s="1"/>
  <c r="H300" i="27"/>
  <c r="G300" i="27"/>
  <c r="I2135" i="27"/>
  <c r="J2135" i="27" s="1"/>
  <c r="H2135" i="27"/>
  <c r="G2135" i="27"/>
  <c r="I3164" i="27"/>
  <c r="J3164" i="27" s="1"/>
  <c r="H3164" i="27"/>
  <c r="G3164" i="27"/>
  <c r="I3179" i="27"/>
  <c r="J3179" i="27" s="1"/>
  <c r="H3179" i="27"/>
  <c r="G3179" i="27"/>
  <c r="I2118" i="27"/>
  <c r="J2118" i="27" s="1"/>
  <c r="H2118" i="27"/>
  <c r="G2118" i="27"/>
  <c r="I3195" i="27"/>
  <c r="J3195" i="27" s="1"/>
  <c r="H3195" i="27"/>
  <c r="G3195" i="27"/>
  <c r="I1242" i="27"/>
  <c r="J1242" i="27" s="1"/>
  <c r="H1242" i="27"/>
  <c r="G1242" i="27"/>
  <c r="I1241" i="27"/>
  <c r="J1241" i="27" s="1"/>
  <c r="H1241" i="27"/>
  <c r="G1241" i="27"/>
  <c r="I3205" i="27"/>
  <c r="J3205" i="27" s="1"/>
  <c r="H3205" i="27"/>
  <c r="G3205" i="27"/>
  <c r="I299" i="27"/>
  <c r="J299" i="27" s="1"/>
  <c r="H299" i="27"/>
  <c r="G299" i="27"/>
  <c r="I2117" i="27"/>
  <c r="J2117" i="27" s="1"/>
  <c r="H2117" i="27"/>
  <c r="G2117" i="27"/>
  <c r="I3925" i="27"/>
  <c r="J3925" i="27" s="1"/>
  <c r="H3925" i="27"/>
  <c r="G3925" i="27"/>
  <c r="I2625" i="27"/>
  <c r="J2625" i="27" s="1"/>
  <c r="H2625" i="27"/>
  <c r="G2625" i="27"/>
  <c r="I3204" i="27"/>
  <c r="J3204" i="27" s="1"/>
  <c r="H3204" i="27"/>
  <c r="G3204" i="27"/>
  <c r="I308" i="27"/>
  <c r="J308" i="27" s="1"/>
  <c r="H308" i="27"/>
  <c r="G308" i="27"/>
  <c r="I2650" i="27"/>
  <c r="J2650" i="27" s="1"/>
  <c r="H2650" i="27"/>
  <c r="G2650" i="27"/>
  <c r="I3203" i="27"/>
  <c r="J3203" i="27" s="1"/>
  <c r="H3203" i="27"/>
  <c r="G3203" i="27"/>
  <c r="I333" i="27"/>
  <c r="J333" i="27" s="1"/>
  <c r="H333" i="27"/>
  <c r="G333" i="27"/>
  <c r="I1597" i="27"/>
  <c r="J1597" i="27" s="1"/>
  <c r="H1597" i="27"/>
  <c r="G1597" i="27"/>
  <c r="I3194" i="27"/>
  <c r="J3194" i="27" s="1"/>
  <c r="H3194" i="27"/>
  <c r="G3194" i="27"/>
  <c r="I838" i="27"/>
  <c r="J838" i="27" s="1"/>
  <c r="H838" i="27"/>
  <c r="G838" i="27"/>
  <c r="I3172" i="27"/>
  <c r="J3172" i="27" s="1"/>
  <c r="H3172" i="27"/>
  <c r="G3172" i="27"/>
  <c r="I2649" i="27"/>
  <c r="J2649" i="27" s="1"/>
  <c r="H2649" i="27"/>
  <c r="G2649" i="27"/>
  <c r="I3178" i="27"/>
  <c r="J3178" i="27" s="1"/>
  <c r="H3178" i="27"/>
  <c r="G3178" i="27"/>
  <c r="I1591" i="27"/>
  <c r="J1591" i="27" s="1"/>
  <c r="H1591" i="27"/>
  <c r="G1591" i="27"/>
  <c r="I298" i="27"/>
  <c r="J298" i="27" s="1"/>
  <c r="H298" i="27"/>
  <c r="G298" i="27"/>
  <c r="I2648" i="27"/>
  <c r="J2648" i="27" s="1"/>
  <c r="H2648" i="27"/>
  <c r="G2648" i="27"/>
  <c r="I845" i="27"/>
  <c r="J845" i="27" s="1"/>
  <c r="H845" i="27"/>
  <c r="G845" i="27"/>
  <c r="I3924" i="27"/>
  <c r="J3924" i="27" s="1"/>
  <c r="H3924" i="27"/>
  <c r="G3924" i="27"/>
  <c r="I844" i="27"/>
  <c r="J844" i="27" s="1"/>
  <c r="H844" i="27"/>
  <c r="G844" i="27"/>
  <c r="I1606" i="27"/>
  <c r="J1606" i="27" s="1"/>
  <c r="H1606" i="27"/>
  <c r="G1606" i="27"/>
  <c r="I3163" i="27"/>
  <c r="J3163" i="27" s="1"/>
  <c r="H3163" i="27"/>
  <c r="G3163" i="27"/>
  <c r="I3913" i="27"/>
  <c r="J3913" i="27" s="1"/>
  <c r="H3913" i="27"/>
  <c r="G3913" i="27"/>
  <c r="I2126" i="27"/>
  <c r="J2126" i="27" s="1"/>
  <c r="H2126" i="27"/>
  <c r="G2126" i="27"/>
  <c r="I855" i="27"/>
  <c r="J855" i="27" s="1"/>
  <c r="H855" i="27"/>
  <c r="G855" i="27"/>
  <c r="I1596" i="27"/>
  <c r="J1596" i="27" s="1"/>
  <c r="H1596" i="27"/>
  <c r="G1596" i="27"/>
  <c r="I2125" i="27"/>
  <c r="J2125" i="27" s="1"/>
  <c r="H2125" i="27"/>
  <c r="G2125" i="27"/>
  <c r="I292" i="27"/>
  <c r="J292" i="27" s="1"/>
  <c r="H292" i="27"/>
  <c r="G292" i="27"/>
  <c r="I3171" i="27"/>
  <c r="J3171" i="27" s="1"/>
  <c r="H3171" i="27"/>
  <c r="G3171" i="27"/>
  <c r="I317" i="27"/>
  <c r="J317" i="27" s="1"/>
  <c r="H317" i="27"/>
  <c r="G317" i="27"/>
  <c r="I843" i="27"/>
  <c r="J843" i="27" s="1"/>
  <c r="H843" i="27"/>
  <c r="G843" i="27"/>
  <c r="I3162" i="27"/>
  <c r="J3162" i="27" s="1"/>
  <c r="H3162" i="27"/>
  <c r="G3162" i="27"/>
  <c r="I1605" i="27"/>
  <c r="J1605" i="27" s="1"/>
  <c r="H1605" i="27"/>
  <c r="G1605" i="27"/>
  <c r="I2092" i="27"/>
  <c r="J2092" i="27" s="1"/>
  <c r="H2092" i="27"/>
  <c r="G2092" i="27"/>
  <c r="I854" i="27"/>
  <c r="J854" i="27" s="1"/>
  <c r="H854" i="27"/>
  <c r="G854" i="27"/>
  <c r="I1590" i="27"/>
  <c r="J1590" i="27" s="1"/>
  <c r="H1590" i="27"/>
  <c r="G1590" i="27"/>
  <c r="I2647" i="27"/>
  <c r="J2647" i="27" s="1"/>
  <c r="H2647" i="27"/>
  <c r="G2647" i="27"/>
  <c r="I3919" i="27"/>
  <c r="J3919" i="27" s="1"/>
  <c r="H3919" i="27"/>
  <c r="G3919" i="27"/>
  <c r="I2083" i="27"/>
  <c r="J2083" i="27" s="1"/>
  <c r="H2083" i="27"/>
  <c r="G2083" i="27"/>
  <c r="I831" i="27"/>
  <c r="J831" i="27" s="1"/>
  <c r="H831" i="27"/>
  <c r="G831" i="27"/>
  <c r="I3161" i="27"/>
  <c r="J3161" i="27" s="1"/>
  <c r="H3161" i="27"/>
  <c r="G3161" i="27"/>
  <c r="I2091" i="27"/>
  <c r="J2091" i="27" s="1"/>
  <c r="H2091" i="27"/>
  <c r="G2091" i="27"/>
  <c r="I332" i="27"/>
  <c r="J332" i="27" s="1"/>
  <c r="H332" i="27"/>
  <c r="G332" i="27"/>
  <c r="I307" i="27"/>
  <c r="J307" i="27" s="1"/>
  <c r="H307" i="27"/>
  <c r="G307" i="27"/>
  <c r="I837" i="27"/>
  <c r="J837" i="27" s="1"/>
  <c r="H837" i="27"/>
  <c r="G837" i="27"/>
  <c r="I1231" i="27"/>
  <c r="J1231" i="27" s="1"/>
  <c r="H1231" i="27"/>
  <c r="G1231" i="27"/>
  <c r="I3936" i="27"/>
  <c r="J3936" i="27" s="1"/>
  <c r="H3936" i="27"/>
  <c r="G3936" i="27"/>
  <c r="I1230" i="27"/>
  <c r="J1230" i="27" s="1"/>
  <c r="H1230" i="27"/>
  <c r="G1230" i="27"/>
  <c r="I3160" i="27"/>
  <c r="J3160" i="27" s="1"/>
  <c r="H3160" i="27"/>
  <c r="G3160" i="27"/>
  <c r="I325" i="27"/>
  <c r="J325" i="27" s="1"/>
  <c r="H325" i="27"/>
  <c r="G325" i="27"/>
  <c r="I297" i="27"/>
  <c r="J297" i="27" s="1"/>
  <c r="H297" i="27"/>
  <c r="G297" i="27"/>
  <c r="I2134" i="27"/>
  <c r="J2134" i="27" s="1"/>
  <c r="H2134" i="27"/>
  <c r="G2134" i="27"/>
  <c r="I853" i="27"/>
  <c r="J853" i="27" s="1"/>
  <c r="H853" i="27"/>
  <c r="G853" i="27"/>
  <c r="I2124" i="27"/>
  <c r="J2124" i="27" s="1"/>
  <c r="H2124" i="27"/>
  <c r="G2124" i="27"/>
  <c r="I2116" i="27"/>
  <c r="J2116" i="27" s="1"/>
  <c r="H2116" i="27"/>
  <c r="G2116" i="27"/>
  <c r="I3145" i="27"/>
  <c r="J3145" i="27" s="1"/>
  <c r="H3145" i="27"/>
  <c r="G3145" i="27"/>
  <c r="I1235" i="27"/>
  <c r="J1235" i="27" s="1"/>
  <c r="H1235" i="27"/>
  <c r="G1235" i="27"/>
  <c r="I3935" i="27"/>
  <c r="J3935" i="27" s="1"/>
  <c r="H3935" i="27"/>
  <c r="G3935" i="27"/>
  <c r="I331" i="27"/>
  <c r="J331" i="27" s="1"/>
  <c r="H331" i="27"/>
  <c r="G331" i="27"/>
  <c r="I1589" i="27"/>
  <c r="J1589" i="27" s="1"/>
  <c r="H1589" i="27"/>
  <c r="G1589" i="27"/>
  <c r="I291" i="27"/>
  <c r="J291" i="27" s="1"/>
  <c r="H291" i="27"/>
  <c r="G291" i="27"/>
  <c r="I3905" i="27"/>
  <c r="J3905" i="27" s="1"/>
  <c r="H3905" i="27"/>
  <c r="G3905" i="27"/>
  <c r="I324" i="27"/>
  <c r="J324" i="27" s="1"/>
  <c r="H324" i="27"/>
  <c r="G324" i="27"/>
  <c r="I3912" i="27"/>
  <c r="J3912" i="27" s="1"/>
  <c r="H3912" i="27"/>
  <c r="G3912" i="27"/>
  <c r="I2646" i="27"/>
  <c r="J2646" i="27" s="1"/>
  <c r="H2646" i="27"/>
  <c r="G2646" i="27"/>
  <c r="I1595" i="27"/>
  <c r="J1595" i="27" s="1"/>
  <c r="H1595" i="27"/>
  <c r="G1595" i="27"/>
  <c r="I2632" i="27"/>
  <c r="J2632" i="27" s="1"/>
  <c r="H2632" i="27"/>
  <c r="G2632" i="27"/>
  <c r="I1247" i="27"/>
  <c r="J1247" i="27" s="1"/>
  <c r="H1247" i="27"/>
  <c r="G1247" i="27"/>
  <c r="I3934" i="27"/>
  <c r="J3934" i="27" s="1"/>
  <c r="H3934" i="27"/>
  <c r="G3934" i="27"/>
  <c r="I3170" i="27"/>
  <c r="J3170" i="27" s="1"/>
  <c r="H3170" i="27"/>
  <c r="G3170" i="27"/>
  <c r="I2090" i="27"/>
  <c r="J2090" i="27" s="1"/>
  <c r="H2090" i="27"/>
  <c r="G2090" i="27"/>
  <c r="I842" i="27"/>
  <c r="J842" i="27" s="1"/>
  <c r="H842" i="27"/>
  <c r="G842" i="27"/>
  <c r="I2645" i="27"/>
  <c r="J2645" i="27" s="1"/>
  <c r="H2645" i="27"/>
  <c r="G2645" i="27"/>
  <c r="I290" i="27"/>
  <c r="J290" i="27" s="1"/>
  <c r="H290" i="27"/>
  <c r="G290" i="27"/>
  <c r="I3215" i="27"/>
  <c r="J3215" i="27" s="1"/>
  <c r="H3215" i="27"/>
  <c r="G3215" i="27"/>
  <c r="I296" i="27"/>
  <c r="J296" i="27" s="1"/>
  <c r="H296" i="27"/>
  <c r="G296" i="27"/>
  <c r="I830" i="27"/>
  <c r="J830" i="27" s="1"/>
  <c r="H830" i="27"/>
  <c r="G830" i="27"/>
  <c r="I316" i="27"/>
  <c r="J316" i="27" s="1"/>
  <c r="H316" i="27"/>
  <c r="G316" i="27"/>
  <c r="I2107" i="27"/>
  <c r="J2107" i="27" s="1"/>
  <c r="H2107" i="27"/>
  <c r="G2107" i="27"/>
  <c r="I3904" i="27"/>
  <c r="J3904" i="27" s="1"/>
  <c r="H3904" i="27"/>
  <c r="G3904" i="27"/>
  <c r="I3159" i="27"/>
  <c r="J3159" i="27" s="1"/>
  <c r="H3159" i="27"/>
  <c r="G3159" i="27"/>
  <c r="I323" i="27"/>
  <c r="J323" i="27" s="1"/>
  <c r="H323" i="27"/>
  <c r="G323" i="27"/>
  <c r="I3185" i="27"/>
  <c r="J3185" i="27" s="1"/>
  <c r="H3185" i="27"/>
  <c r="G3185" i="27"/>
  <c r="I3933" i="27"/>
  <c r="J3933" i="27" s="1"/>
  <c r="H3933" i="27"/>
  <c r="G3933" i="27"/>
  <c r="I3202" i="27"/>
  <c r="J3202" i="27" s="1"/>
  <c r="H3202" i="27"/>
  <c r="G3202" i="27"/>
  <c r="I322" i="27"/>
  <c r="J322" i="27" s="1"/>
  <c r="H322" i="27"/>
  <c r="G322" i="27"/>
  <c r="I3158" i="27"/>
  <c r="J3158" i="27" s="1"/>
  <c r="H3158" i="27"/>
  <c r="G3158" i="27"/>
  <c r="I2106" i="27"/>
  <c r="J2106" i="27" s="1"/>
  <c r="H2106" i="27"/>
  <c r="G2106" i="27"/>
  <c r="I1588" i="27"/>
  <c r="J1588" i="27" s="1"/>
  <c r="H1588" i="27"/>
  <c r="G1588" i="27"/>
  <c r="I3918" i="27"/>
  <c r="J3918" i="27" s="1"/>
  <c r="H3918" i="27"/>
  <c r="G3918" i="27"/>
  <c r="I1587" i="27"/>
  <c r="J1587" i="27" s="1"/>
  <c r="H1587" i="27"/>
  <c r="G1587" i="27"/>
  <c r="I3911" i="27"/>
  <c r="J3911" i="27" s="1"/>
  <c r="H3911" i="27"/>
  <c r="G3911" i="27"/>
  <c r="I3144" i="27"/>
  <c r="J3144" i="27" s="1"/>
  <c r="H3144" i="27"/>
  <c r="G3144" i="27"/>
  <c r="I3910" i="27"/>
  <c r="J3910" i="27" s="1"/>
  <c r="H3910" i="27"/>
  <c r="G3910" i="27"/>
  <c r="I2105" i="27"/>
  <c r="J2105" i="27" s="1"/>
  <c r="H2105" i="27"/>
  <c r="G2105" i="27"/>
  <c r="I1604" i="27"/>
  <c r="J1604" i="27" s="1"/>
  <c r="H1604" i="27"/>
  <c r="G1604" i="27"/>
  <c r="I1603" i="27"/>
  <c r="J1603" i="27" s="1"/>
  <c r="H1603" i="27"/>
  <c r="G1603" i="27"/>
  <c r="I1229" i="27"/>
  <c r="J1229" i="27" s="1"/>
  <c r="H1229" i="27"/>
  <c r="G1229" i="27"/>
  <c r="I2089" i="27"/>
  <c r="J2089" i="27" s="1"/>
  <c r="H2089" i="27"/>
  <c r="G2089" i="27"/>
  <c r="I3177" i="27"/>
  <c r="J3177" i="27" s="1"/>
  <c r="H3177" i="27"/>
  <c r="G3177" i="27"/>
  <c r="I3214" i="27"/>
  <c r="J3214" i="27" s="1"/>
  <c r="H3214" i="27"/>
  <c r="G3214" i="27"/>
  <c r="I3157" i="27"/>
  <c r="J3157" i="27" s="1"/>
  <c r="H3157" i="27"/>
  <c r="G3157" i="27"/>
  <c r="I3932" i="27"/>
  <c r="J3932" i="27" s="1"/>
  <c r="H3932" i="27"/>
  <c r="G3932" i="27"/>
  <c r="I1594" i="27"/>
  <c r="J1594" i="27" s="1"/>
  <c r="H1594" i="27"/>
  <c r="G1594" i="27"/>
  <c r="I1228" i="27"/>
  <c r="J1228" i="27" s="1"/>
  <c r="H1228" i="27"/>
  <c r="G1228" i="27"/>
  <c r="I2644" i="27"/>
  <c r="J2644" i="27" s="1"/>
  <c r="H2644" i="27"/>
  <c r="G2644" i="27"/>
  <c r="I3156" i="27"/>
  <c r="J3156" i="27" s="1"/>
  <c r="H3156" i="27"/>
  <c r="G3156" i="27"/>
  <c r="I2104" i="27"/>
  <c r="J2104" i="27" s="1"/>
  <c r="H2104" i="27"/>
  <c r="G2104" i="27"/>
  <c r="I1586" i="27"/>
  <c r="J1586" i="27" s="1"/>
  <c r="H1586" i="27"/>
  <c r="G1586" i="27"/>
  <c r="I2643" i="27"/>
  <c r="J2643" i="27" s="1"/>
  <c r="H2643" i="27"/>
  <c r="G2643" i="27"/>
  <c r="I3931" i="27"/>
  <c r="J3931" i="27" s="1"/>
  <c r="H3931" i="27"/>
  <c r="G3931" i="27"/>
  <c r="I3213" i="27"/>
  <c r="J3213" i="27" s="1"/>
  <c r="H3213" i="27"/>
  <c r="G3213" i="27"/>
  <c r="I1593" i="27"/>
  <c r="J1593" i="27" s="1"/>
  <c r="H1593" i="27"/>
  <c r="G1593" i="27"/>
  <c r="I2088" i="27"/>
  <c r="J2088" i="27" s="1"/>
  <c r="H2088" i="27"/>
  <c r="G2088" i="27"/>
  <c r="I3184" i="27"/>
  <c r="J3184" i="27" s="1"/>
  <c r="H3184" i="27"/>
  <c r="G3184" i="27"/>
  <c r="I3193" i="27"/>
  <c r="J3193" i="27" s="1"/>
  <c r="H3193" i="27"/>
  <c r="G3193" i="27"/>
  <c r="I3183" i="27"/>
  <c r="J3183" i="27" s="1"/>
  <c r="H3183" i="27"/>
  <c r="G3183" i="27"/>
  <c r="I2624" i="27"/>
  <c r="J2624" i="27" s="1"/>
  <c r="H2624" i="27"/>
  <c r="G2624" i="27"/>
  <c r="I852" i="27"/>
  <c r="J852" i="27" s="1"/>
  <c r="H852" i="27"/>
  <c r="G852" i="27"/>
  <c r="I3192" i="27"/>
  <c r="J3192" i="27" s="1"/>
  <c r="H3192" i="27"/>
  <c r="G3192" i="27"/>
  <c r="I3191" i="27"/>
  <c r="J3191" i="27" s="1"/>
  <c r="H3191" i="27"/>
  <c r="G3191" i="27"/>
  <c r="I321" i="27"/>
  <c r="J321" i="27" s="1"/>
  <c r="H321" i="27"/>
  <c r="G321" i="27"/>
  <c r="I330" i="27"/>
  <c r="J330" i="27" s="1"/>
  <c r="H330" i="27"/>
  <c r="G330" i="27"/>
  <c r="I3930" i="27"/>
  <c r="J3930" i="27" s="1"/>
  <c r="H3930" i="27"/>
  <c r="G3930" i="27"/>
  <c r="I1240" i="27"/>
  <c r="J1240" i="27" s="1"/>
  <c r="H1240" i="27"/>
  <c r="G1240" i="27"/>
  <c r="I289" i="27"/>
  <c r="J289" i="27" s="1"/>
  <c r="H289" i="27"/>
  <c r="G289" i="27"/>
  <c r="I2623" i="27"/>
  <c r="J2623" i="27" s="1"/>
  <c r="H2623" i="27"/>
  <c r="G2623" i="27"/>
  <c r="I841" i="27"/>
  <c r="J841" i="27" s="1"/>
  <c r="H841" i="27"/>
  <c r="G841" i="27"/>
  <c r="I295" i="27"/>
  <c r="J295" i="27" s="1"/>
  <c r="H295" i="27"/>
  <c r="G295" i="27"/>
  <c r="I2133" i="27"/>
  <c r="J2133" i="27" s="1"/>
  <c r="H2133" i="27"/>
  <c r="G2133" i="27"/>
  <c r="I3155" i="27"/>
  <c r="J3155" i="27" s="1"/>
  <c r="H3155" i="27"/>
  <c r="G3155" i="27"/>
  <c r="I2087" i="27"/>
  <c r="J2087" i="27" s="1"/>
  <c r="H2087" i="27"/>
  <c r="G2087" i="27"/>
  <c r="I3182" i="27"/>
  <c r="J3182" i="27" s="1"/>
  <c r="H3182" i="27"/>
  <c r="G3182" i="27"/>
  <c r="I851" i="27"/>
  <c r="J851" i="27" s="1"/>
  <c r="H851" i="27"/>
  <c r="G851" i="27"/>
  <c r="I1227" i="27"/>
  <c r="J1227" i="27" s="1"/>
  <c r="H1227" i="27"/>
  <c r="G1227" i="27"/>
  <c r="I2642" i="27"/>
  <c r="J2642" i="27" s="1"/>
  <c r="H2642" i="27"/>
  <c r="G2642" i="27"/>
  <c r="I3212" i="27"/>
  <c r="J3212" i="27" s="1"/>
  <c r="H3212" i="27"/>
  <c r="G3212" i="27"/>
  <c r="I2132" i="27"/>
  <c r="J2132" i="27" s="1"/>
  <c r="H2132" i="27"/>
  <c r="G2132" i="27"/>
  <c r="I3909" i="27"/>
  <c r="J3909" i="27" s="1"/>
  <c r="H3909" i="27"/>
  <c r="G3909" i="27"/>
  <c r="I3211" i="27"/>
  <c r="J3211" i="27" s="1"/>
  <c r="H3211" i="27"/>
  <c r="G3211" i="27"/>
  <c r="I288" i="27"/>
  <c r="J288" i="27" s="1"/>
  <c r="H288" i="27"/>
  <c r="G288" i="27"/>
  <c r="I829" i="27"/>
  <c r="J829" i="27" s="1"/>
  <c r="H829" i="27"/>
  <c r="G829" i="27"/>
  <c r="I1246" i="27"/>
  <c r="J1246" i="27" s="1"/>
  <c r="H1246" i="27"/>
  <c r="G1246" i="27"/>
  <c r="I1239" i="27"/>
  <c r="J1239" i="27" s="1"/>
  <c r="H1239" i="27"/>
  <c r="G1239" i="27"/>
  <c r="I828" i="27"/>
  <c r="J828" i="27" s="1"/>
  <c r="H828" i="27"/>
  <c r="G828" i="27"/>
  <c r="I306" i="27"/>
  <c r="J306" i="27" s="1"/>
  <c r="H306" i="27"/>
  <c r="G306" i="27"/>
  <c r="I3917" i="27"/>
  <c r="J3917" i="27" s="1"/>
  <c r="H3917" i="27"/>
  <c r="G3917" i="27"/>
  <c r="I287" i="27"/>
  <c r="J287" i="27" s="1"/>
  <c r="H287" i="27"/>
  <c r="G287" i="27"/>
  <c r="I2131" i="27"/>
  <c r="J2131" i="27" s="1"/>
  <c r="H2131" i="27"/>
  <c r="G2131" i="27"/>
  <c r="I3176" i="27"/>
  <c r="J3176" i="27" s="1"/>
  <c r="H3176" i="27"/>
  <c r="G3176" i="27"/>
  <c r="I3923" i="27"/>
  <c r="J3923" i="27" s="1"/>
  <c r="H3923" i="27"/>
  <c r="G3923" i="27"/>
  <c r="I2641" i="27"/>
  <c r="J2641" i="27" s="1"/>
  <c r="H2641" i="27"/>
  <c r="G2641" i="27"/>
  <c r="I305" i="27"/>
  <c r="J305" i="27" s="1"/>
  <c r="H305" i="27"/>
  <c r="G305" i="27"/>
  <c r="I3929" i="27"/>
  <c r="J3929" i="27" s="1"/>
  <c r="H3929" i="27"/>
  <c r="G3929" i="27"/>
  <c r="I2097" i="27"/>
  <c r="J2097" i="27" s="1"/>
  <c r="H2097" i="27"/>
  <c r="G2097" i="27"/>
  <c r="I304" i="27"/>
  <c r="J304" i="27" s="1"/>
  <c r="H304" i="27"/>
  <c r="G304" i="27"/>
  <c r="I3154" i="27"/>
  <c r="J3154" i="27" s="1"/>
  <c r="H3154" i="27"/>
  <c r="G3154" i="27"/>
  <c r="I2123" i="27"/>
  <c r="J2123" i="27" s="1"/>
  <c r="H2123" i="27"/>
  <c r="G2123" i="27"/>
  <c r="I286" i="27"/>
  <c r="J286" i="27" s="1"/>
  <c r="H286" i="27"/>
  <c r="G286" i="27"/>
  <c r="I303" i="27"/>
  <c r="J303" i="27" s="1"/>
  <c r="H303" i="27"/>
  <c r="G303" i="27"/>
  <c r="I2622" i="27"/>
  <c r="J2622" i="27" s="1"/>
  <c r="H2622" i="27"/>
  <c r="G2622" i="27"/>
  <c r="I3169" i="27"/>
  <c r="J3169" i="27" s="1"/>
  <c r="H3169" i="27"/>
  <c r="G3169" i="27"/>
  <c r="I2130" i="27"/>
  <c r="J2130" i="27" s="1"/>
  <c r="H2130" i="27"/>
  <c r="G2130" i="27"/>
  <c r="I315" i="27"/>
  <c r="J315" i="27" s="1"/>
  <c r="H315" i="27"/>
  <c r="G315" i="27"/>
  <c r="I3181" i="27"/>
  <c r="J3181" i="27" s="1"/>
  <c r="H3181" i="27"/>
  <c r="G3181" i="27"/>
  <c r="I1602" i="27"/>
  <c r="J1602" i="27" s="1"/>
  <c r="H1602" i="27"/>
  <c r="G1602" i="27"/>
  <c r="I2129" i="27"/>
  <c r="J2129" i="27" s="1"/>
  <c r="H2129" i="27"/>
  <c r="G2129" i="27"/>
  <c r="I2115" i="27"/>
  <c r="J2115" i="27" s="1"/>
  <c r="H2115" i="27"/>
  <c r="G2115" i="27"/>
  <c r="I1234" i="27"/>
  <c r="J1234" i="27" s="1"/>
  <c r="H1234" i="27"/>
  <c r="G1234" i="27"/>
  <c r="I1601" i="27"/>
  <c r="J1601" i="27" s="1"/>
  <c r="H1601" i="27"/>
  <c r="G1601" i="27"/>
  <c r="I2114" i="27"/>
  <c r="J2114" i="27" s="1"/>
  <c r="H2114" i="27"/>
  <c r="G2114" i="27"/>
  <c r="I1592" i="27"/>
  <c r="J1592" i="27" s="1"/>
  <c r="H1592" i="27"/>
  <c r="G1592" i="27"/>
  <c r="I2640" i="27"/>
  <c r="J2640" i="27" s="1"/>
  <c r="H2640" i="27"/>
  <c r="G2640" i="27"/>
  <c r="I3201" i="27"/>
  <c r="J3201" i="27" s="1"/>
  <c r="H3201" i="27"/>
  <c r="G3201" i="27"/>
  <c r="I2086" i="27"/>
  <c r="J2086" i="27" s="1"/>
  <c r="H2086" i="27"/>
  <c r="G2086" i="27"/>
  <c r="I3922" i="27"/>
  <c r="J3922" i="27" s="1"/>
  <c r="H3922" i="27"/>
  <c r="G3922" i="27"/>
  <c r="I3143" i="27"/>
  <c r="J3143" i="27" s="1"/>
  <c r="H3143" i="27"/>
  <c r="G3143" i="27"/>
  <c r="I329" i="27"/>
  <c r="J329" i="27" s="1"/>
  <c r="H329" i="27"/>
  <c r="G329" i="27"/>
  <c r="I2103" i="27"/>
  <c r="J2103" i="27" s="1"/>
  <c r="H2103" i="27"/>
  <c r="G2103" i="27"/>
  <c r="I3210" i="27"/>
  <c r="J3210" i="27" s="1"/>
  <c r="H3210" i="27"/>
  <c r="G3210" i="27"/>
  <c r="I3153" i="27"/>
  <c r="J3153" i="27" s="1"/>
  <c r="H3153" i="27"/>
  <c r="G3153" i="27"/>
  <c r="I3180" i="27"/>
  <c r="J3180" i="27" s="1"/>
  <c r="H3180" i="27"/>
  <c r="G3180" i="27"/>
  <c r="I2102" i="27"/>
  <c r="J2102" i="27" s="1"/>
  <c r="H2102" i="27"/>
  <c r="G2102" i="27"/>
  <c r="I2621" i="27"/>
  <c r="J2621" i="27" s="1"/>
  <c r="H2621" i="27"/>
  <c r="G2621" i="27"/>
  <c r="I2101" i="27"/>
  <c r="J2101" i="27" s="1"/>
  <c r="H2101" i="27"/>
  <c r="G2101" i="27"/>
  <c r="I1226" i="27"/>
  <c r="J1226" i="27" s="1"/>
  <c r="H1226" i="27"/>
  <c r="G1226" i="27"/>
  <c r="I827" i="27"/>
  <c r="J827" i="27" s="1"/>
  <c r="H827" i="27"/>
  <c r="G827" i="27"/>
  <c r="I302" i="27"/>
  <c r="J302" i="27" s="1"/>
  <c r="H302" i="27"/>
  <c r="G302" i="27"/>
  <c r="I285" i="27"/>
  <c r="J285" i="27" s="1"/>
  <c r="H285" i="27"/>
  <c r="G285" i="27"/>
  <c r="I1585" i="27"/>
  <c r="J1585" i="27" s="1"/>
  <c r="H1585" i="27"/>
  <c r="G1585" i="27"/>
  <c r="I2639" i="27"/>
  <c r="J2639" i="27" s="1"/>
  <c r="H2639" i="27"/>
  <c r="G2639" i="27"/>
  <c r="I3152" i="27"/>
  <c r="J3152" i="27" s="1"/>
  <c r="H3152" i="27"/>
  <c r="G3152" i="27"/>
  <c r="I1225" i="27"/>
  <c r="J1225" i="27" s="1"/>
  <c r="H1225" i="27"/>
  <c r="G1225" i="27"/>
  <c r="I2113" i="27"/>
  <c r="J2113" i="27" s="1"/>
  <c r="H2113" i="27"/>
  <c r="G2113" i="27"/>
  <c r="I3209" i="27"/>
  <c r="J3209" i="27" s="1"/>
  <c r="H3209" i="27"/>
  <c r="G3209" i="27"/>
  <c r="I3175" i="27"/>
  <c r="J3175" i="27" s="1"/>
  <c r="H3175" i="27"/>
  <c r="G3175" i="27"/>
  <c r="I840" i="27"/>
  <c r="J840" i="27" s="1"/>
  <c r="H840" i="27"/>
  <c r="G840" i="27"/>
  <c r="I3200" i="27"/>
  <c r="J3200" i="27" s="1"/>
  <c r="H3200" i="27"/>
  <c r="G3200" i="27"/>
  <c r="I2122" i="27"/>
  <c r="J2122" i="27" s="1"/>
  <c r="H2122" i="27"/>
  <c r="G2122" i="27"/>
  <c r="I2112" i="27"/>
  <c r="J2112" i="27" s="1"/>
  <c r="H2112" i="27"/>
  <c r="G2112" i="27"/>
  <c r="I3199" i="27"/>
  <c r="J3199" i="27" s="1"/>
  <c r="H3199" i="27"/>
  <c r="G3199" i="27"/>
  <c r="I2631" i="27"/>
  <c r="J2631" i="27" s="1"/>
  <c r="H2631" i="27"/>
  <c r="G2631" i="27"/>
  <c r="I3151" i="27"/>
  <c r="J3151" i="27" s="1"/>
  <c r="H3151" i="27"/>
  <c r="G3151" i="27"/>
  <c r="I3190" i="27"/>
  <c r="J3190" i="27" s="1"/>
  <c r="H3190" i="27"/>
  <c r="G3190" i="27"/>
  <c r="I1224" i="27"/>
  <c r="J1224" i="27" s="1"/>
  <c r="H1224" i="27"/>
  <c r="G1224" i="27"/>
  <c r="I3903" i="27"/>
  <c r="J3903" i="27" s="1"/>
  <c r="J3939" i="27" s="1"/>
  <c r="H3903" i="27"/>
  <c r="G3903" i="27"/>
  <c r="I1584" i="27"/>
  <c r="J1584" i="27" s="1"/>
  <c r="H1584" i="27"/>
  <c r="G1584" i="27"/>
  <c r="I2121" i="27"/>
  <c r="J2121" i="27" s="1"/>
  <c r="H2121" i="27"/>
  <c r="G2121" i="27"/>
  <c r="I1233" i="27"/>
  <c r="J1233" i="27" s="1"/>
  <c r="H1233" i="27"/>
  <c r="G1233" i="27"/>
  <c r="I294" i="27"/>
  <c r="J294" i="27" s="1"/>
  <c r="H294" i="27"/>
  <c r="G294" i="27"/>
  <c r="I2630" i="27"/>
  <c r="J2630" i="27" s="1"/>
  <c r="H2630" i="27"/>
  <c r="G2630" i="27"/>
  <c r="I2034" i="27"/>
  <c r="J2034" i="27" s="1"/>
  <c r="H2034" i="27"/>
  <c r="G2034" i="27"/>
  <c r="I3049" i="27"/>
  <c r="J3049" i="27" s="1"/>
  <c r="H3049" i="27"/>
  <c r="G3049" i="27"/>
  <c r="I785" i="27"/>
  <c r="J785" i="27" s="1"/>
  <c r="H785" i="27"/>
  <c r="G785" i="27"/>
  <c r="I2053" i="27"/>
  <c r="J2053" i="27" s="1"/>
  <c r="H2053" i="27"/>
  <c r="G2053" i="27"/>
  <c r="I2044" i="27"/>
  <c r="J2044" i="27" s="1"/>
  <c r="H2044" i="27"/>
  <c r="G2044" i="27"/>
  <c r="I267" i="27"/>
  <c r="J267" i="27" s="1"/>
  <c r="H267" i="27"/>
  <c r="G267" i="27"/>
  <c r="I1191" i="27"/>
  <c r="J1191" i="27" s="1"/>
  <c r="H1191" i="27"/>
  <c r="G1191" i="27"/>
  <c r="I2619" i="27"/>
  <c r="J2619" i="27" s="1"/>
  <c r="H2619" i="27"/>
  <c r="G2619" i="27"/>
  <c r="I1550" i="27"/>
  <c r="J1550" i="27" s="1"/>
  <c r="H1550" i="27"/>
  <c r="G1550" i="27"/>
  <c r="I3083" i="27"/>
  <c r="J3083" i="27" s="1"/>
  <c r="H3083" i="27"/>
  <c r="G3083" i="27"/>
  <c r="I3133" i="27"/>
  <c r="J3133" i="27" s="1"/>
  <c r="H3133" i="27"/>
  <c r="G3133" i="27"/>
  <c r="I2595" i="27"/>
  <c r="J2595" i="27" s="1"/>
  <c r="H2595" i="27"/>
  <c r="G2595" i="27"/>
  <c r="I808" i="27"/>
  <c r="J808" i="27" s="1"/>
  <c r="H808" i="27"/>
  <c r="G808" i="27"/>
  <c r="I2594" i="27"/>
  <c r="J2594" i="27" s="1"/>
  <c r="H2594" i="27"/>
  <c r="G2594" i="27"/>
  <c r="I229" i="27"/>
  <c r="J229" i="27" s="1"/>
  <c r="H229" i="27"/>
  <c r="G229" i="27"/>
  <c r="I784" i="27"/>
  <c r="J784" i="27" s="1"/>
  <c r="H784" i="27"/>
  <c r="G784" i="27"/>
  <c r="I258" i="27"/>
  <c r="J258" i="27" s="1"/>
  <c r="H258" i="27"/>
  <c r="G258" i="27"/>
  <c r="I3082" i="27"/>
  <c r="J3082" i="27" s="1"/>
  <c r="H3082" i="27"/>
  <c r="G3082" i="27"/>
  <c r="I825" i="27"/>
  <c r="J825" i="27" s="1"/>
  <c r="H825" i="27"/>
  <c r="G825" i="27"/>
  <c r="I248" i="27"/>
  <c r="J248" i="27" s="1"/>
  <c r="H248" i="27"/>
  <c r="G248" i="27"/>
  <c r="I3063" i="27"/>
  <c r="J3063" i="27" s="1"/>
  <c r="H3063" i="27"/>
  <c r="G3063" i="27"/>
  <c r="I3081" i="27"/>
  <c r="J3081" i="27" s="1"/>
  <c r="H3081" i="27"/>
  <c r="G3081" i="27"/>
  <c r="I3141" i="27"/>
  <c r="J3141" i="27" s="1"/>
  <c r="H3141" i="27"/>
  <c r="G3141" i="27"/>
  <c r="I228" i="27"/>
  <c r="J228" i="27" s="1"/>
  <c r="H228" i="27"/>
  <c r="G228" i="27"/>
  <c r="I3878" i="27"/>
  <c r="J3878" i="27" s="1"/>
  <c r="H3878" i="27"/>
  <c r="G3878" i="27"/>
  <c r="I2081" i="27"/>
  <c r="J2081" i="27" s="1"/>
  <c r="H2081" i="27"/>
  <c r="G2081" i="27"/>
  <c r="I257" i="27"/>
  <c r="J257" i="27" s="1"/>
  <c r="H257" i="27"/>
  <c r="G257" i="27"/>
  <c r="I1549" i="27"/>
  <c r="J1549" i="27" s="1"/>
  <c r="H1549" i="27"/>
  <c r="G1549" i="27"/>
  <c r="I1190" i="27"/>
  <c r="J1190" i="27" s="1"/>
  <c r="H1190" i="27"/>
  <c r="G1190" i="27"/>
  <c r="I1582" i="27"/>
  <c r="J1582" i="27" s="1"/>
  <c r="H1582" i="27"/>
  <c r="G1582" i="27"/>
  <c r="I1581" i="27"/>
  <c r="J1581" i="27" s="1"/>
  <c r="H1581" i="27"/>
  <c r="G1581" i="27"/>
  <c r="I2052" i="27"/>
  <c r="J2052" i="27" s="1"/>
  <c r="H2052" i="27"/>
  <c r="G2052" i="27"/>
  <c r="I216" i="27"/>
  <c r="J216" i="27" s="1"/>
  <c r="H216" i="27"/>
  <c r="G216" i="27"/>
  <c r="I3108" i="27"/>
  <c r="J3108" i="27" s="1"/>
  <c r="H3108" i="27"/>
  <c r="G3108" i="27"/>
  <c r="I3080" i="27"/>
  <c r="J3080" i="27" s="1"/>
  <c r="H3080" i="27"/>
  <c r="G3080" i="27"/>
  <c r="I2072" i="27"/>
  <c r="J2072" i="27" s="1"/>
  <c r="H2072" i="27"/>
  <c r="G2072" i="27"/>
  <c r="I2021" i="27"/>
  <c r="J2021" i="27" s="1"/>
  <c r="H2021" i="27"/>
  <c r="G2021" i="27"/>
  <c r="I215" i="27"/>
  <c r="J215" i="27" s="1"/>
  <c r="H215" i="27"/>
  <c r="G215" i="27"/>
  <c r="I1567" i="27"/>
  <c r="J1567" i="27" s="1"/>
  <c r="H1567" i="27"/>
  <c r="G1567" i="27"/>
  <c r="I3850" i="27"/>
  <c r="J3850" i="27" s="1"/>
  <c r="H3850" i="27"/>
  <c r="G3850" i="27"/>
  <c r="I3132" i="27"/>
  <c r="J3132" i="27" s="1"/>
  <c r="H3132" i="27"/>
  <c r="G3132" i="27"/>
  <c r="I1222" i="27"/>
  <c r="J1222" i="27" s="1"/>
  <c r="H1222" i="27"/>
  <c r="G1222" i="27"/>
  <c r="I3091" i="27"/>
  <c r="J3091" i="27" s="1"/>
  <c r="H3091" i="27"/>
  <c r="G3091" i="27"/>
  <c r="I214" i="27"/>
  <c r="J214" i="27" s="1"/>
  <c r="H214" i="27"/>
  <c r="G214" i="27"/>
  <c r="I2605" i="27"/>
  <c r="J2605" i="27" s="1"/>
  <c r="H2605" i="27"/>
  <c r="G2605" i="27"/>
  <c r="I3877" i="27"/>
  <c r="J3877" i="27" s="1"/>
  <c r="H3877" i="27"/>
  <c r="G3877" i="27"/>
  <c r="I824" i="27"/>
  <c r="J824" i="27" s="1"/>
  <c r="H824" i="27"/>
  <c r="G824" i="27"/>
  <c r="I3107" i="27"/>
  <c r="J3107" i="27" s="1"/>
  <c r="H3107" i="27"/>
  <c r="G3107" i="27"/>
  <c r="I807" i="27"/>
  <c r="J807" i="27" s="1"/>
  <c r="H807" i="27"/>
  <c r="G807" i="27"/>
  <c r="I2033" i="27"/>
  <c r="J2033" i="27" s="1"/>
  <c r="H2033" i="27"/>
  <c r="G2033" i="27"/>
  <c r="I3119" i="27"/>
  <c r="J3119" i="27" s="1"/>
  <c r="H3119" i="27"/>
  <c r="G3119" i="27"/>
  <c r="I213" i="27"/>
  <c r="J213" i="27" s="1"/>
  <c r="H213" i="27"/>
  <c r="G213" i="27"/>
  <c r="I2593" i="27"/>
  <c r="J2593" i="27" s="1"/>
  <c r="H2593" i="27"/>
  <c r="G2593" i="27"/>
  <c r="I283" i="27"/>
  <c r="J283" i="27" s="1"/>
  <c r="H283" i="27"/>
  <c r="G283" i="27"/>
  <c r="I3118" i="27"/>
  <c r="J3118" i="27" s="1"/>
  <c r="H3118" i="27"/>
  <c r="G3118" i="27"/>
  <c r="I2051" i="27"/>
  <c r="J2051" i="27" s="1"/>
  <c r="H2051" i="27"/>
  <c r="G2051" i="27"/>
  <c r="I3893" i="27"/>
  <c r="J3893" i="27" s="1"/>
  <c r="H3893" i="27"/>
  <c r="G3893" i="27"/>
  <c r="I3079" i="27"/>
  <c r="J3079" i="27" s="1"/>
  <c r="H3079" i="27"/>
  <c r="G3079" i="27"/>
  <c r="I1548" i="27"/>
  <c r="J1548" i="27" s="1"/>
  <c r="H1548" i="27"/>
  <c r="G1548" i="27"/>
  <c r="I1566" i="27"/>
  <c r="J1566" i="27" s="1"/>
  <c r="H1566" i="27"/>
  <c r="G1566" i="27"/>
  <c r="I2020" i="27"/>
  <c r="J2020" i="27" s="1"/>
  <c r="H2020" i="27"/>
  <c r="G2020" i="27"/>
  <c r="I3078" i="27"/>
  <c r="J3078" i="27" s="1"/>
  <c r="H3078" i="27"/>
  <c r="G3078" i="27"/>
  <c r="I3863" i="27"/>
  <c r="J3863" i="27" s="1"/>
  <c r="H3863" i="27"/>
  <c r="G3863" i="27"/>
  <c r="I2618" i="27"/>
  <c r="J2618" i="27" s="1"/>
  <c r="H2618" i="27"/>
  <c r="G2618" i="27"/>
  <c r="I783" i="27"/>
  <c r="J783" i="27" s="1"/>
  <c r="H783" i="27"/>
  <c r="G783" i="27"/>
  <c r="I1565" i="27"/>
  <c r="J1565" i="27" s="1"/>
  <c r="H1565" i="27"/>
  <c r="G1565" i="27"/>
  <c r="I782" i="27"/>
  <c r="J782" i="27" s="1"/>
  <c r="H782" i="27"/>
  <c r="G782" i="27"/>
  <c r="I806" i="27"/>
  <c r="J806" i="27" s="1"/>
  <c r="H806" i="27"/>
  <c r="G806" i="27"/>
  <c r="I3849" i="27"/>
  <c r="J3849" i="27" s="1"/>
  <c r="H3849" i="27"/>
  <c r="G3849" i="27"/>
  <c r="I1564" i="27"/>
  <c r="J1564" i="27" s="1"/>
  <c r="H1564" i="27"/>
  <c r="G1564" i="27"/>
  <c r="I2071" i="27"/>
  <c r="J2071" i="27" s="1"/>
  <c r="H2071" i="27"/>
  <c r="G2071" i="27"/>
  <c r="I2043" i="27"/>
  <c r="J2043" i="27" s="1"/>
  <c r="H2043" i="27"/>
  <c r="G2043" i="27"/>
  <c r="I3876" i="27"/>
  <c r="J3876" i="27" s="1"/>
  <c r="H3876" i="27"/>
  <c r="G3876" i="27"/>
  <c r="I3848" i="27"/>
  <c r="J3848" i="27" s="1"/>
  <c r="H3848" i="27"/>
  <c r="G3848" i="27"/>
  <c r="I2032" i="27"/>
  <c r="J2032" i="27" s="1"/>
  <c r="H2032" i="27"/>
  <c r="G2032" i="27"/>
  <c r="I282" i="27"/>
  <c r="J282" i="27" s="1"/>
  <c r="H282" i="27"/>
  <c r="G282" i="27"/>
  <c r="I2070" i="27"/>
  <c r="J2070" i="27" s="1"/>
  <c r="H2070" i="27"/>
  <c r="G2070" i="27"/>
  <c r="I2617" i="27"/>
  <c r="J2617" i="27" s="1"/>
  <c r="H2617" i="27"/>
  <c r="G2617" i="27"/>
  <c r="I227" i="27"/>
  <c r="J227" i="27" s="1"/>
  <c r="H227" i="27"/>
  <c r="G227" i="27"/>
  <c r="I3862" i="27"/>
  <c r="J3862" i="27" s="1"/>
  <c r="H3862" i="27"/>
  <c r="G3862" i="27"/>
  <c r="I1189" i="27"/>
  <c r="J1189" i="27" s="1"/>
  <c r="H1189" i="27"/>
  <c r="G1189" i="27"/>
  <c r="I3117" i="27"/>
  <c r="J3117" i="27" s="1"/>
  <c r="H3117" i="27"/>
  <c r="G3117" i="27"/>
  <c r="I226" i="27"/>
  <c r="J226" i="27" s="1"/>
  <c r="H226" i="27"/>
  <c r="G226" i="27"/>
  <c r="I3062" i="27"/>
  <c r="J3062" i="27" s="1"/>
  <c r="H3062" i="27"/>
  <c r="G3062" i="27"/>
  <c r="I798" i="27"/>
  <c r="J798" i="27" s="1"/>
  <c r="H798" i="27"/>
  <c r="G798" i="27"/>
  <c r="I1563" i="27"/>
  <c r="J1563" i="27" s="1"/>
  <c r="H1563" i="27"/>
  <c r="G1563" i="27"/>
  <c r="I212" i="27"/>
  <c r="J212" i="27" s="1"/>
  <c r="H212" i="27"/>
  <c r="G212" i="27"/>
  <c r="I823" i="27"/>
  <c r="J823" i="27" s="1"/>
  <c r="H823" i="27"/>
  <c r="G823" i="27"/>
  <c r="I3061" i="27"/>
  <c r="J3061" i="27" s="1"/>
  <c r="H3061" i="27"/>
  <c r="G3061" i="27"/>
  <c r="I1221" i="27"/>
  <c r="J1221" i="27" s="1"/>
  <c r="H1221" i="27"/>
  <c r="G1221" i="27"/>
  <c r="I781" i="27"/>
  <c r="J781" i="27" s="1"/>
  <c r="H781" i="27"/>
  <c r="G781" i="27"/>
  <c r="I2604" i="27"/>
  <c r="J2604" i="27" s="1"/>
  <c r="H2604" i="27"/>
  <c r="G2604" i="27"/>
  <c r="I3875" i="27"/>
  <c r="J3875" i="27" s="1"/>
  <c r="H3875" i="27"/>
  <c r="G3875" i="27"/>
  <c r="I1562" i="27"/>
  <c r="J1562" i="27" s="1"/>
  <c r="H1562" i="27"/>
  <c r="G1562" i="27"/>
  <c r="I780" i="27"/>
  <c r="J780" i="27" s="1"/>
  <c r="H780" i="27"/>
  <c r="G780" i="27"/>
  <c r="I281" i="27"/>
  <c r="J281" i="27" s="1"/>
  <c r="H281" i="27"/>
  <c r="G281" i="27"/>
  <c r="I225" i="27"/>
  <c r="J225" i="27" s="1"/>
  <c r="H225" i="27"/>
  <c r="G225" i="27"/>
  <c r="I3090" i="27"/>
  <c r="J3090" i="27" s="1"/>
  <c r="H3090" i="27"/>
  <c r="G3090" i="27"/>
  <c r="I280" i="27"/>
  <c r="J280" i="27" s="1"/>
  <c r="H280" i="27"/>
  <c r="G280" i="27"/>
  <c r="I266" i="27"/>
  <c r="J266" i="27" s="1"/>
  <c r="H266" i="27"/>
  <c r="G266" i="27"/>
  <c r="I3089" i="27"/>
  <c r="J3089" i="27" s="1"/>
  <c r="H3089" i="27"/>
  <c r="G3089" i="27"/>
  <c r="I1580" i="27"/>
  <c r="J1580" i="27" s="1"/>
  <c r="H1580" i="27"/>
  <c r="G1580" i="27"/>
  <c r="I2603" i="27"/>
  <c r="J2603" i="27" s="1"/>
  <c r="H2603" i="27"/>
  <c r="G2603" i="27"/>
  <c r="I3077" i="27"/>
  <c r="J3077" i="27" s="1"/>
  <c r="H3077" i="27"/>
  <c r="G3077" i="27"/>
  <c r="I1206" i="27"/>
  <c r="J1206" i="27" s="1"/>
  <c r="H1206" i="27"/>
  <c r="G1206" i="27"/>
  <c r="I2042" i="27"/>
  <c r="J2042" i="27" s="1"/>
  <c r="H2042" i="27"/>
  <c r="G2042" i="27"/>
  <c r="I822" i="27"/>
  <c r="J822" i="27" s="1"/>
  <c r="H822" i="27"/>
  <c r="G822" i="27"/>
  <c r="I2031" i="27"/>
  <c r="J2031" i="27" s="1"/>
  <c r="H2031" i="27"/>
  <c r="G2031" i="27"/>
  <c r="I3131" i="27"/>
  <c r="J3131" i="27" s="1"/>
  <c r="H3131" i="27"/>
  <c r="G3131" i="27"/>
  <c r="I2060" i="27"/>
  <c r="J2060" i="27" s="1"/>
  <c r="H2060" i="27"/>
  <c r="G2060" i="27"/>
  <c r="I3106" i="27"/>
  <c r="J3106" i="27" s="1"/>
  <c r="H3106" i="27"/>
  <c r="G3106" i="27"/>
  <c r="I2602" i="27"/>
  <c r="J2602" i="27" s="1"/>
  <c r="H2602" i="27"/>
  <c r="G2602" i="27"/>
  <c r="I1188" i="27"/>
  <c r="J1188" i="27" s="1"/>
  <c r="H1188" i="27"/>
  <c r="G1188" i="27"/>
  <c r="I247" i="27"/>
  <c r="J247" i="27" s="1"/>
  <c r="H247" i="27"/>
  <c r="G247" i="27"/>
  <c r="I2592" i="27"/>
  <c r="J2592" i="27" s="1"/>
  <c r="H2592" i="27"/>
  <c r="G2592" i="27"/>
  <c r="I3105" i="27"/>
  <c r="J3105" i="27" s="1"/>
  <c r="H3105" i="27"/>
  <c r="G3105" i="27"/>
  <c r="I1579" i="27"/>
  <c r="J1579" i="27" s="1"/>
  <c r="H1579" i="27"/>
  <c r="G1579" i="27"/>
  <c r="I3874" i="27"/>
  <c r="J3874" i="27" s="1"/>
  <c r="H3874" i="27"/>
  <c r="G3874" i="27"/>
  <c r="I3060" i="27"/>
  <c r="J3060" i="27" s="1"/>
  <c r="H3060" i="27"/>
  <c r="G3060" i="27"/>
  <c r="I3130" i="27"/>
  <c r="J3130" i="27" s="1"/>
  <c r="H3130" i="27"/>
  <c r="G3130" i="27"/>
  <c r="I2080" i="27"/>
  <c r="J2080" i="27" s="1"/>
  <c r="H2080" i="27"/>
  <c r="G2080" i="27"/>
  <c r="I246" i="27"/>
  <c r="J246" i="27" s="1"/>
  <c r="H246" i="27"/>
  <c r="G246" i="27"/>
  <c r="I211" i="27"/>
  <c r="J211" i="27" s="1"/>
  <c r="H211" i="27"/>
  <c r="G211" i="27"/>
  <c r="I2041" i="27"/>
  <c r="J2041" i="27" s="1"/>
  <c r="H2041" i="27"/>
  <c r="G2041" i="27"/>
  <c r="I3104" i="27"/>
  <c r="J3104" i="27" s="1"/>
  <c r="H3104" i="27"/>
  <c r="G3104" i="27"/>
  <c r="I245" i="27"/>
  <c r="J245" i="27" s="1"/>
  <c r="H245" i="27"/>
  <c r="G245" i="27"/>
  <c r="I2591" i="27"/>
  <c r="J2591" i="27" s="1"/>
  <c r="H2591" i="27"/>
  <c r="G2591" i="27"/>
  <c r="I3088" i="27"/>
  <c r="J3088" i="27" s="1"/>
  <c r="H3088" i="27"/>
  <c r="G3088" i="27"/>
  <c r="I2601" i="27"/>
  <c r="J2601" i="27" s="1"/>
  <c r="H2601" i="27"/>
  <c r="G2601" i="27"/>
  <c r="I3087" i="27"/>
  <c r="J3087" i="27" s="1"/>
  <c r="H3087" i="27"/>
  <c r="G3087" i="27"/>
  <c r="I3076" i="27"/>
  <c r="J3076" i="27" s="1"/>
  <c r="H3076" i="27"/>
  <c r="G3076" i="27"/>
  <c r="I3059" i="27"/>
  <c r="J3059" i="27" s="1"/>
  <c r="H3059" i="27"/>
  <c r="G3059" i="27"/>
  <c r="I1220" i="27"/>
  <c r="J1220" i="27" s="1"/>
  <c r="H1220" i="27"/>
  <c r="G1220" i="27"/>
  <c r="I821" i="27"/>
  <c r="J821" i="27" s="1"/>
  <c r="H821" i="27"/>
  <c r="G821" i="27"/>
  <c r="I224" i="27"/>
  <c r="J224" i="27" s="1"/>
  <c r="H224" i="27"/>
  <c r="G224" i="27"/>
  <c r="I1547" i="27"/>
  <c r="J1547" i="27" s="1"/>
  <c r="H1547" i="27"/>
  <c r="G1547" i="27"/>
  <c r="I2040" i="27"/>
  <c r="J2040" i="27" s="1"/>
  <c r="H2040" i="27"/>
  <c r="G2040" i="27"/>
  <c r="I1561" i="27"/>
  <c r="J1561" i="27" s="1"/>
  <c r="H1561" i="27"/>
  <c r="G1561" i="27"/>
  <c r="I3103" i="27"/>
  <c r="J3103" i="27" s="1"/>
  <c r="H3103" i="27"/>
  <c r="G3103" i="27"/>
  <c r="I265" i="27"/>
  <c r="J265" i="27" s="1"/>
  <c r="H265" i="27"/>
  <c r="G265" i="27"/>
  <c r="I244" i="27"/>
  <c r="J244" i="27" s="1"/>
  <c r="H244" i="27"/>
  <c r="G244" i="27"/>
  <c r="I3116" i="27"/>
  <c r="J3116" i="27" s="1"/>
  <c r="H3116" i="27"/>
  <c r="G3116" i="27"/>
  <c r="I264" i="27"/>
  <c r="J264" i="27" s="1"/>
  <c r="H264" i="27"/>
  <c r="G264" i="27"/>
  <c r="I3892" i="27"/>
  <c r="J3892" i="27" s="1"/>
  <c r="H3892" i="27"/>
  <c r="G3892" i="27"/>
  <c r="I2590" i="27"/>
  <c r="J2590" i="27" s="1"/>
  <c r="H2590" i="27"/>
  <c r="G2590" i="27"/>
  <c r="I2600" i="27"/>
  <c r="J2600" i="27" s="1"/>
  <c r="H2600" i="27"/>
  <c r="G2600" i="27"/>
  <c r="I1560" i="27"/>
  <c r="J1560" i="27" s="1"/>
  <c r="H1560" i="27"/>
  <c r="G1560" i="27"/>
  <c r="I1199" i="27"/>
  <c r="J1199" i="27" s="1"/>
  <c r="H1199" i="27"/>
  <c r="G1199" i="27"/>
  <c r="I820" i="27"/>
  <c r="J820" i="27" s="1"/>
  <c r="H820" i="27"/>
  <c r="G820" i="27"/>
  <c r="I223" i="27"/>
  <c r="J223" i="27" s="1"/>
  <c r="H223" i="27"/>
  <c r="G223" i="27"/>
  <c r="I1205" i="27"/>
  <c r="J1205" i="27" s="1"/>
  <c r="H1205" i="27"/>
  <c r="G1205" i="27"/>
  <c r="I3102" i="27"/>
  <c r="J3102" i="27" s="1"/>
  <c r="H3102" i="27"/>
  <c r="G3102" i="27"/>
  <c r="I819" i="27"/>
  <c r="J819" i="27" s="1"/>
  <c r="H819" i="27"/>
  <c r="G819" i="27"/>
  <c r="I797" i="27"/>
  <c r="J797" i="27" s="1"/>
  <c r="H797" i="27"/>
  <c r="G797" i="27"/>
  <c r="I210" i="27"/>
  <c r="J210" i="27" s="1"/>
  <c r="H210" i="27"/>
  <c r="G210" i="27"/>
  <c r="I3048" i="27"/>
  <c r="J3048" i="27" s="1"/>
  <c r="H3048" i="27"/>
  <c r="G3048" i="27"/>
  <c r="I1559" i="27"/>
  <c r="J1559" i="27" s="1"/>
  <c r="H1559" i="27"/>
  <c r="G1559" i="27"/>
  <c r="I1219" i="27"/>
  <c r="J1219" i="27" s="1"/>
  <c r="H1219" i="27"/>
  <c r="G1219" i="27"/>
  <c r="I1546" i="27"/>
  <c r="J1546" i="27" s="1"/>
  <c r="H1546" i="27"/>
  <c r="G1546" i="27"/>
  <c r="I222" i="27"/>
  <c r="J222" i="27" s="1"/>
  <c r="H222" i="27"/>
  <c r="G222" i="27"/>
  <c r="I3101" i="27"/>
  <c r="J3101" i="27" s="1"/>
  <c r="H3101" i="27"/>
  <c r="G3101" i="27"/>
  <c r="I805" i="27"/>
  <c r="J805" i="27" s="1"/>
  <c r="H805" i="27"/>
  <c r="G805" i="27"/>
  <c r="I263" i="27"/>
  <c r="J263" i="27" s="1"/>
  <c r="H263" i="27"/>
  <c r="G263" i="27"/>
  <c r="I3861" i="27"/>
  <c r="J3861" i="27" s="1"/>
  <c r="H3861" i="27"/>
  <c r="G3861" i="27"/>
  <c r="I3891" i="27"/>
  <c r="J3891" i="27" s="1"/>
  <c r="H3891" i="27"/>
  <c r="G3891" i="27"/>
  <c r="I262" i="27"/>
  <c r="J262" i="27" s="1"/>
  <c r="H262" i="27"/>
  <c r="G262" i="27"/>
  <c r="I3075" i="27"/>
  <c r="J3075" i="27" s="1"/>
  <c r="H3075" i="27"/>
  <c r="G3075" i="27"/>
  <c r="I3129" i="27"/>
  <c r="J3129" i="27" s="1"/>
  <c r="H3129" i="27"/>
  <c r="G3129" i="27"/>
  <c r="I3128" i="27"/>
  <c r="J3128" i="27" s="1"/>
  <c r="H3128" i="27"/>
  <c r="G3128" i="27"/>
  <c r="I1218" i="27"/>
  <c r="J1218" i="27" s="1"/>
  <c r="H1218" i="27"/>
  <c r="G1218" i="27"/>
  <c r="I3901" i="27"/>
  <c r="J3901" i="27" s="1"/>
  <c r="H3901" i="27"/>
  <c r="G3901" i="27"/>
  <c r="I2069" i="27"/>
  <c r="J2069" i="27" s="1"/>
  <c r="H2069" i="27"/>
  <c r="G2069" i="27"/>
  <c r="I3115" i="27"/>
  <c r="J3115" i="27" s="1"/>
  <c r="H3115" i="27"/>
  <c r="G3115" i="27"/>
  <c r="I256" i="27"/>
  <c r="J256" i="27" s="1"/>
  <c r="H256" i="27"/>
  <c r="G256" i="27"/>
  <c r="I3860" i="27"/>
  <c r="J3860" i="27" s="1"/>
  <c r="H3860" i="27"/>
  <c r="G3860" i="27"/>
  <c r="I2039" i="27"/>
  <c r="J2039" i="27" s="1"/>
  <c r="H2039" i="27"/>
  <c r="G2039" i="27"/>
  <c r="I3047" i="27"/>
  <c r="J3047" i="27" s="1"/>
  <c r="H3047" i="27"/>
  <c r="G3047" i="27"/>
  <c r="I2030" i="27"/>
  <c r="J2030" i="27" s="1"/>
  <c r="H2030" i="27"/>
  <c r="G2030" i="27"/>
  <c r="I261" i="27"/>
  <c r="J261" i="27" s="1"/>
  <c r="H261" i="27"/>
  <c r="G261" i="27"/>
  <c r="I3127" i="27"/>
  <c r="J3127" i="27" s="1"/>
  <c r="H3127" i="27"/>
  <c r="G3127" i="27"/>
  <c r="I2079" i="27"/>
  <c r="J2079" i="27" s="1"/>
  <c r="H2079" i="27"/>
  <c r="G2079" i="27"/>
  <c r="I1187" i="27"/>
  <c r="J1187" i="27" s="1"/>
  <c r="H1187" i="27"/>
  <c r="G1187" i="27"/>
  <c r="I3074" i="27"/>
  <c r="J3074" i="27" s="1"/>
  <c r="H3074" i="27"/>
  <c r="G3074" i="27"/>
  <c r="I1217" i="27"/>
  <c r="J1217" i="27" s="1"/>
  <c r="H1217" i="27"/>
  <c r="G1217" i="27"/>
  <c r="I2029" i="27"/>
  <c r="J2029" i="27" s="1"/>
  <c r="H2029" i="27"/>
  <c r="G2029" i="27"/>
  <c r="I796" i="27"/>
  <c r="J796" i="27" s="1"/>
  <c r="H796" i="27"/>
  <c r="G796" i="27"/>
  <c r="I3126" i="27"/>
  <c r="J3126" i="27" s="1"/>
  <c r="H3126" i="27"/>
  <c r="G3126" i="27"/>
  <c r="I3046" i="27"/>
  <c r="J3046" i="27" s="1"/>
  <c r="H3046" i="27"/>
  <c r="G3046" i="27"/>
  <c r="I209" i="27"/>
  <c r="J209" i="27" s="1"/>
  <c r="H209" i="27"/>
  <c r="G209" i="27"/>
  <c r="I3873" i="27"/>
  <c r="J3873" i="27" s="1"/>
  <c r="H3873" i="27"/>
  <c r="G3873" i="27"/>
  <c r="I3872" i="27"/>
  <c r="J3872" i="27" s="1"/>
  <c r="H3872" i="27"/>
  <c r="G3872" i="27"/>
  <c r="I3125" i="27"/>
  <c r="J3125" i="27" s="1"/>
  <c r="H3125" i="27"/>
  <c r="G3125" i="27"/>
  <c r="I2038" i="27"/>
  <c r="J2038" i="27" s="1"/>
  <c r="H2038" i="27"/>
  <c r="G2038" i="27"/>
  <c r="I3847" i="27"/>
  <c r="J3847" i="27" s="1"/>
  <c r="H3847" i="27"/>
  <c r="G3847" i="27"/>
  <c r="I2589" i="27"/>
  <c r="J2589" i="27" s="1"/>
  <c r="H2589" i="27"/>
  <c r="G2589" i="27"/>
  <c r="I3124" i="27"/>
  <c r="J3124" i="27" s="1"/>
  <c r="H3124" i="27"/>
  <c r="G3124" i="27"/>
  <c r="I2019" i="27"/>
  <c r="J2019" i="27" s="1"/>
  <c r="H2019" i="27"/>
  <c r="G2019" i="27"/>
  <c r="I3890" i="27"/>
  <c r="J3890" i="27" s="1"/>
  <c r="H3890" i="27"/>
  <c r="G3890" i="27"/>
  <c r="I2599" i="27"/>
  <c r="J2599" i="27" s="1"/>
  <c r="H2599" i="27"/>
  <c r="G2599" i="27"/>
  <c r="I3058" i="27"/>
  <c r="J3058" i="27" s="1"/>
  <c r="H3058" i="27"/>
  <c r="G3058" i="27"/>
  <c r="I1578" i="27"/>
  <c r="J1578" i="27" s="1"/>
  <c r="H1578" i="27"/>
  <c r="G1578" i="27"/>
  <c r="I2078" i="27"/>
  <c r="J2078" i="27" s="1"/>
  <c r="H2078" i="27"/>
  <c r="G2078" i="27"/>
  <c r="I1216" i="27"/>
  <c r="J1216" i="27" s="1"/>
  <c r="H1216" i="27"/>
  <c r="G1216" i="27"/>
  <c r="I3057" i="27"/>
  <c r="J3057" i="27" s="1"/>
  <c r="H3057" i="27"/>
  <c r="G3057" i="27"/>
  <c r="I3100" i="27"/>
  <c r="J3100" i="27" s="1"/>
  <c r="H3100" i="27"/>
  <c r="G3100" i="27"/>
  <c r="I1545" i="27"/>
  <c r="J1545" i="27" s="1"/>
  <c r="H1545" i="27"/>
  <c r="G1545" i="27"/>
  <c r="I3114" i="27"/>
  <c r="J3114" i="27" s="1"/>
  <c r="H3114" i="27"/>
  <c r="G3114" i="27"/>
  <c r="I260" i="27"/>
  <c r="J260" i="27" s="1"/>
  <c r="H260" i="27"/>
  <c r="G260" i="27"/>
  <c r="I3140" i="27"/>
  <c r="J3140" i="27" s="1"/>
  <c r="H3140" i="27"/>
  <c r="G3140" i="27"/>
  <c r="I2037" i="27"/>
  <c r="J2037" i="27" s="1"/>
  <c r="H2037" i="27"/>
  <c r="G2037" i="27"/>
  <c r="I818" i="27"/>
  <c r="J818" i="27" s="1"/>
  <c r="H818" i="27"/>
  <c r="G818" i="27"/>
  <c r="I1198" i="27"/>
  <c r="J1198" i="27" s="1"/>
  <c r="H1198" i="27"/>
  <c r="G1198" i="27"/>
  <c r="I1558" i="27"/>
  <c r="J1558" i="27" s="1"/>
  <c r="H1558" i="27"/>
  <c r="G1558" i="27"/>
  <c r="I3073" i="27"/>
  <c r="J3073" i="27" s="1"/>
  <c r="H3073" i="27"/>
  <c r="G3073" i="27"/>
  <c r="I3889" i="27"/>
  <c r="J3889" i="27" s="1"/>
  <c r="H3889" i="27"/>
  <c r="G3889" i="27"/>
  <c r="I3072" i="27"/>
  <c r="J3072" i="27" s="1"/>
  <c r="H3072" i="27"/>
  <c r="G3072" i="27"/>
  <c r="I243" i="27"/>
  <c r="J243" i="27" s="1"/>
  <c r="H243" i="27"/>
  <c r="G243" i="27"/>
  <c r="I1204" i="27"/>
  <c r="J1204" i="27" s="1"/>
  <c r="H1204" i="27"/>
  <c r="G1204" i="27"/>
  <c r="I1197" i="27"/>
  <c r="J1197" i="27" s="1"/>
  <c r="H1197" i="27"/>
  <c r="G1197" i="27"/>
  <c r="I1215" i="27"/>
  <c r="J1215" i="27" s="1"/>
  <c r="H1215" i="27"/>
  <c r="G1215" i="27"/>
  <c r="I2050" i="27"/>
  <c r="J2050" i="27" s="1"/>
  <c r="H2050" i="27"/>
  <c r="G2050" i="27"/>
  <c r="I3045" i="27"/>
  <c r="J3045" i="27" s="1"/>
  <c r="H3045" i="27"/>
  <c r="G3045" i="27"/>
  <c r="I3871" i="27"/>
  <c r="J3871" i="27" s="1"/>
  <c r="H3871" i="27"/>
  <c r="G3871" i="27"/>
  <c r="I2068" i="27"/>
  <c r="J2068" i="27" s="1"/>
  <c r="H2068" i="27"/>
  <c r="G2068" i="27"/>
  <c r="I3086" i="27"/>
  <c r="J3086" i="27" s="1"/>
  <c r="H3086" i="27"/>
  <c r="G3086" i="27"/>
  <c r="I2028" i="27"/>
  <c r="J2028" i="27" s="1"/>
  <c r="H2028" i="27"/>
  <c r="G2028" i="27"/>
  <c r="I2049" i="27"/>
  <c r="J2049" i="27" s="1"/>
  <c r="H2049" i="27"/>
  <c r="G2049" i="27"/>
  <c r="I3099" i="27"/>
  <c r="J3099" i="27" s="1"/>
  <c r="H3099" i="27"/>
  <c r="G3099" i="27"/>
  <c r="I2059" i="27"/>
  <c r="J2059" i="27" s="1"/>
  <c r="H2059" i="27"/>
  <c r="G2059" i="27"/>
  <c r="I255" i="27"/>
  <c r="J255" i="27" s="1"/>
  <c r="H255" i="27"/>
  <c r="G255" i="27"/>
  <c r="I2018" i="27"/>
  <c r="J2018" i="27" s="1"/>
  <c r="H2018" i="27"/>
  <c r="G2018" i="27"/>
  <c r="I2017" i="27"/>
  <c r="J2017" i="27" s="1"/>
  <c r="H2017" i="27"/>
  <c r="G2017" i="27"/>
  <c r="I1544" i="27"/>
  <c r="J1544" i="27" s="1"/>
  <c r="H1544" i="27"/>
  <c r="G1544" i="27"/>
  <c r="I779" i="27"/>
  <c r="J779" i="27" s="1"/>
  <c r="H779" i="27"/>
  <c r="G779" i="27"/>
  <c r="I2077" i="27"/>
  <c r="J2077" i="27" s="1"/>
  <c r="H2077" i="27"/>
  <c r="G2077" i="27"/>
  <c r="I2058" i="27"/>
  <c r="J2058" i="27" s="1"/>
  <c r="H2058" i="27"/>
  <c r="G2058" i="27"/>
  <c r="I3071" i="27"/>
  <c r="J3071" i="27" s="1"/>
  <c r="H3071" i="27"/>
  <c r="G3071" i="27"/>
  <c r="I2057" i="27"/>
  <c r="J2057" i="27" s="1"/>
  <c r="H2057" i="27"/>
  <c r="G2057" i="27"/>
  <c r="I3859" i="27"/>
  <c r="J3859" i="27" s="1"/>
  <c r="H3859" i="27"/>
  <c r="G3859" i="27"/>
  <c r="I1557" i="27"/>
  <c r="J1557" i="27" s="1"/>
  <c r="H1557" i="27"/>
  <c r="G1557" i="27"/>
  <c r="I1577" i="27"/>
  <c r="J1577" i="27" s="1"/>
  <c r="H1577" i="27"/>
  <c r="G1577" i="27"/>
  <c r="I2016" i="27"/>
  <c r="J2016" i="27" s="1"/>
  <c r="H2016" i="27"/>
  <c r="G2016" i="27"/>
  <c r="I3846" i="27"/>
  <c r="J3846" i="27" s="1"/>
  <c r="H3846" i="27"/>
  <c r="G3846" i="27"/>
  <c r="I3870" i="27"/>
  <c r="J3870" i="27" s="1"/>
  <c r="H3870" i="27"/>
  <c r="G3870" i="27"/>
  <c r="I3869" i="27"/>
  <c r="J3869" i="27" s="1"/>
  <c r="H3869" i="27"/>
  <c r="G3869" i="27"/>
  <c r="I221" i="27"/>
  <c r="J221" i="27" s="1"/>
  <c r="H221" i="27"/>
  <c r="G221" i="27"/>
  <c r="I2616" i="27"/>
  <c r="J2616" i="27" s="1"/>
  <c r="H2616" i="27"/>
  <c r="G2616" i="27"/>
  <c r="I1576" i="27"/>
  <c r="J1576" i="27" s="1"/>
  <c r="H1576" i="27"/>
  <c r="G1576" i="27"/>
  <c r="I279" i="27"/>
  <c r="J279" i="27" s="1"/>
  <c r="H279" i="27"/>
  <c r="G279" i="27"/>
  <c r="I817" i="27"/>
  <c r="J817" i="27" s="1"/>
  <c r="H817" i="27"/>
  <c r="G817" i="27"/>
  <c r="I778" i="27"/>
  <c r="J778" i="27" s="1"/>
  <c r="H778" i="27"/>
  <c r="G778" i="27"/>
  <c r="I2076" i="27"/>
  <c r="J2076" i="27" s="1"/>
  <c r="H2076" i="27"/>
  <c r="G2076" i="27"/>
  <c r="I1186" i="27"/>
  <c r="J1186" i="27" s="1"/>
  <c r="H1186" i="27"/>
  <c r="G1186" i="27"/>
  <c r="I2615" i="27"/>
  <c r="J2615" i="27" s="1"/>
  <c r="H2615" i="27"/>
  <c r="G2615" i="27"/>
  <c r="I3113" i="27"/>
  <c r="J3113" i="27" s="1"/>
  <c r="H3113" i="27"/>
  <c r="G3113" i="27"/>
  <c r="I795" i="27"/>
  <c r="J795" i="27" s="1"/>
  <c r="H795" i="27"/>
  <c r="G795" i="27"/>
  <c r="I816" i="27"/>
  <c r="J816" i="27" s="1"/>
  <c r="H816" i="27"/>
  <c r="G816" i="27"/>
  <c r="I278" i="27"/>
  <c r="J278" i="27" s="1"/>
  <c r="H278" i="27"/>
  <c r="G278" i="27"/>
  <c r="I2015" i="27"/>
  <c r="J2015" i="27" s="1"/>
  <c r="H2015" i="27"/>
  <c r="G2015" i="27"/>
  <c r="I1575" i="27"/>
  <c r="J1575" i="27" s="1"/>
  <c r="H1575" i="27"/>
  <c r="G1575" i="27"/>
  <c r="I815" i="27"/>
  <c r="J815" i="27" s="1"/>
  <c r="H815" i="27"/>
  <c r="G815" i="27"/>
  <c r="I3858" i="27"/>
  <c r="J3858" i="27" s="1"/>
  <c r="H3858" i="27"/>
  <c r="G3858" i="27"/>
  <c r="I242" i="27"/>
  <c r="J242" i="27" s="1"/>
  <c r="H242" i="27"/>
  <c r="G242" i="27"/>
  <c r="I1196" i="27"/>
  <c r="J1196" i="27" s="1"/>
  <c r="H1196" i="27"/>
  <c r="G1196" i="27"/>
  <c r="I1556" i="27"/>
  <c r="J1556" i="27" s="1"/>
  <c r="H1556" i="27"/>
  <c r="G1556" i="27"/>
  <c r="I220" i="27"/>
  <c r="J220" i="27" s="1"/>
  <c r="H220" i="27"/>
  <c r="G220" i="27"/>
  <c r="I241" i="27"/>
  <c r="J241" i="27" s="1"/>
  <c r="H241" i="27"/>
  <c r="G241" i="27"/>
  <c r="I3857" i="27"/>
  <c r="J3857" i="27" s="1"/>
  <c r="H3857" i="27"/>
  <c r="G3857" i="27"/>
  <c r="I3868" i="27"/>
  <c r="J3868" i="27" s="1"/>
  <c r="H3868" i="27"/>
  <c r="G3868" i="27"/>
  <c r="I1185" i="27"/>
  <c r="J1185" i="27" s="1"/>
  <c r="H1185" i="27"/>
  <c r="G1185" i="27"/>
  <c r="I3056" i="27"/>
  <c r="J3056" i="27" s="1"/>
  <c r="H3056" i="27"/>
  <c r="G3056" i="27"/>
  <c r="I219" i="27"/>
  <c r="J219" i="27" s="1"/>
  <c r="H219" i="27"/>
  <c r="G219" i="27"/>
  <c r="I2598" i="27"/>
  <c r="J2598" i="27" s="1"/>
  <c r="H2598" i="27"/>
  <c r="G2598" i="27"/>
  <c r="I3044" i="27"/>
  <c r="J3044" i="27" s="1"/>
  <c r="H3044" i="27"/>
  <c r="G3044" i="27"/>
  <c r="I1203" i="27"/>
  <c r="J1203" i="27" s="1"/>
  <c r="H1203" i="27"/>
  <c r="G1203" i="27"/>
  <c r="I3139" i="27"/>
  <c r="J3139" i="27" s="1"/>
  <c r="H3139" i="27"/>
  <c r="G3139" i="27"/>
  <c r="I277" i="27"/>
  <c r="J277" i="27" s="1"/>
  <c r="H277" i="27"/>
  <c r="G277" i="27"/>
  <c r="I208" i="27"/>
  <c r="J208" i="27" s="1"/>
  <c r="H208" i="27"/>
  <c r="G208" i="27"/>
  <c r="I1574" i="27"/>
  <c r="J1574" i="27" s="1"/>
  <c r="H1574" i="27"/>
  <c r="G1574" i="27"/>
  <c r="I1214" i="27"/>
  <c r="J1214" i="27" s="1"/>
  <c r="H1214" i="27"/>
  <c r="G1214" i="27"/>
  <c r="I777" i="27"/>
  <c r="J777" i="27" s="1"/>
  <c r="H777" i="27"/>
  <c r="G777" i="27"/>
  <c r="I207" i="27"/>
  <c r="J207" i="27" s="1"/>
  <c r="H207" i="27"/>
  <c r="G207" i="27"/>
  <c r="I3070" i="27"/>
  <c r="J3070" i="27" s="1"/>
  <c r="H3070" i="27"/>
  <c r="G3070" i="27"/>
  <c r="I3867" i="27"/>
  <c r="J3867" i="27" s="1"/>
  <c r="H3867" i="27"/>
  <c r="G3867" i="27"/>
  <c r="I3888" i="27"/>
  <c r="J3888" i="27" s="1"/>
  <c r="H3888" i="27"/>
  <c r="G3888" i="27"/>
  <c r="I240" i="27"/>
  <c r="J240" i="27" s="1"/>
  <c r="H240" i="27"/>
  <c r="G240" i="27"/>
  <c r="I2027" i="27"/>
  <c r="J2027" i="27" s="1"/>
  <c r="H2027" i="27"/>
  <c r="G2027" i="27"/>
  <c r="I3085" i="27"/>
  <c r="J3085" i="27" s="1"/>
  <c r="H3085" i="27"/>
  <c r="G3085" i="27"/>
  <c r="I2588" i="27"/>
  <c r="J2588" i="27" s="1"/>
  <c r="H2588" i="27"/>
  <c r="G2588" i="27"/>
  <c r="I776" i="27"/>
  <c r="J776" i="27" s="1"/>
  <c r="H776" i="27"/>
  <c r="G776" i="27"/>
  <c r="I2587" i="27"/>
  <c r="J2587" i="27" s="1"/>
  <c r="H2587" i="27"/>
  <c r="G2587" i="27"/>
  <c r="I3900" i="27"/>
  <c r="J3900" i="27" s="1"/>
  <c r="H3900" i="27"/>
  <c r="G3900" i="27"/>
  <c r="I2067" i="27"/>
  <c r="J2067" i="27" s="1"/>
  <c r="H2067" i="27"/>
  <c r="G2067" i="27"/>
  <c r="I2014" i="27"/>
  <c r="J2014" i="27" s="1"/>
  <c r="H2014" i="27"/>
  <c r="G2014" i="27"/>
  <c r="I775" i="27"/>
  <c r="J775" i="27" s="1"/>
  <c r="H775" i="27"/>
  <c r="G775" i="27"/>
  <c r="I814" i="27"/>
  <c r="J814" i="27" s="1"/>
  <c r="H814" i="27"/>
  <c r="G814" i="27"/>
  <c r="I1184" i="27"/>
  <c r="J1184" i="27" s="1"/>
  <c r="H1184" i="27"/>
  <c r="G1184" i="27"/>
  <c r="I3856" i="27"/>
  <c r="J3856" i="27" s="1"/>
  <c r="H3856" i="27"/>
  <c r="G3856" i="27"/>
  <c r="I2614" i="27"/>
  <c r="J2614" i="27" s="1"/>
  <c r="H2614" i="27"/>
  <c r="G2614" i="27"/>
  <c r="I2586" i="27"/>
  <c r="J2586" i="27" s="1"/>
  <c r="H2586" i="27"/>
  <c r="G2586" i="27"/>
  <c r="I254" i="27"/>
  <c r="J254" i="27" s="1"/>
  <c r="H254" i="27"/>
  <c r="G254" i="27"/>
  <c r="I2613" i="27"/>
  <c r="J2613" i="27" s="1"/>
  <c r="H2613" i="27"/>
  <c r="G2613" i="27"/>
  <c r="I2013" i="27"/>
  <c r="J2013" i="27" s="1"/>
  <c r="H2013" i="27"/>
  <c r="G2013" i="27"/>
  <c r="I794" i="27"/>
  <c r="J794" i="27" s="1"/>
  <c r="H794" i="27"/>
  <c r="G794" i="27"/>
  <c r="I276" i="27"/>
  <c r="J276" i="27" s="1"/>
  <c r="H276" i="27"/>
  <c r="G276" i="27"/>
  <c r="I1555" i="27"/>
  <c r="J1555" i="27" s="1"/>
  <c r="H1555" i="27"/>
  <c r="G1555" i="27"/>
  <c r="I3887" i="27"/>
  <c r="J3887" i="27" s="1"/>
  <c r="H3887" i="27"/>
  <c r="G3887" i="27"/>
  <c r="I1213" i="27"/>
  <c r="J1213" i="27" s="1"/>
  <c r="H1213" i="27"/>
  <c r="G1213" i="27"/>
  <c r="I3866" i="27"/>
  <c r="J3866" i="27" s="1"/>
  <c r="H3866" i="27"/>
  <c r="G3866" i="27"/>
  <c r="I3069" i="27"/>
  <c r="J3069" i="27" s="1"/>
  <c r="H3069" i="27"/>
  <c r="G3069" i="27"/>
  <c r="I1573" i="27"/>
  <c r="J1573" i="27" s="1"/>
  <c r="H1573" i="27"/>
  <c r="G1573" i="27"/>
  <c r="I793" i="27"/>
  <c r="J793" i="27" s="1"/>
  <c r="H793" i="27"/>
  <c r="G793" i="27"/>
  <c r="I2585" i="27"/>
  <c r="J2585" i="27" s="1"/>
  <c r="H2585" i="27"/>
  <c r="G2585" i="27"/>
  <c r="I1183" i="27"/>
  <c r="J1183" i="27" s="1"/>
  <c r="H1183" i="27"/>
  <c r="G1183" i="27"/>
  <c r="I1182" i="27"/>
  <c r="J1182" i="27" s="1"/>
  <c r="H1182" i="27"/>
  <c r="G1182" i="27"/>
  <c r="I218" i="27"/>
  <c r="J218" i="27" s="1"/>
  <c r="H218" i="27"/>
  <c r="G218" i="27"/>
  <c r="I1212" i="27"/>
  <c r="J1212" i="27" s="1"/>
  <c r="H1212" i="27"/>
  <c r="G1212" i="27"/>
  <c r="I239" i="27"/>
  <c r="J239" i="27" s="1"/>
  <c r="H239" i="27"/>
  <c r="G239" i="27"/>
  <c r="I3123" i="27"/>
  <c r="J3123" i="27" s="1"/>
  <c r="H3123" i="27"/>
  <c r="G3123" i="27"/>
  <c r="I3098" i="27"/>
  <c r="J3098" i="27" s="1"/>
  <c r="H3098" i="27"/>
  <c r="G3098" i="27"/>
  <c r="I3068" i="27"/>
  <c r="J3068" i="27" s="1"/>
  <c r="H3068" i="27"/>
  <c r="G3068" i="27"/>
  <c r="I1211" i="27"/>
  <c r="J1211" i="27" s="1"/>
  <c r="H1211" i="27"/>
  <c r="G1211" i="27"/>
  <c r="I2612" i="27"/>
  <c r="J2612" i="27" s="1"/>
  <c r="H2612" i="27"/>
  <c r="G2612" i="27"/>
  <c r="I813" i="27"/>
  <c r="J813" i="27" s="1"/>
  <c r="H813" i="27"/>
  <c r="G813" i="27"/>
  <c r="I2611" i="27"/>
  <c r="J2611" i="27" s="1"/>
  <c r="H2611" i="27"/>
  <c r="G2611" i="27"/>
  <c r="I3865" i="27"/>
  <c r="J3865" i="27" s="1"/>
  <c r="H3865" i="27"/>
  <c r="G3865" i="27"/>
  <c r="I206" i="27"/>
  <c r="J206" i="27" s="1"/>
  <c r="H206" i="27"/>
  <c r="G206" i="27"/>
  <c r="I3855" i="27"/>
  <c r="J3855" i="27" s="1"/>
  <c r="H3855" i="27"/>
  <c r="G3855" i="27"/>
  <c r="I1543" i="27"/>
  <c r="J1543" i="27" s="1"/>
  <c r="H1543" i="27"/>
  <c r="G1543" i="27"/>
  <c r="I3886" i="27"/>
  <c r="J3886" i="27" s="1"/>
  <c r="H3886" i="27"/>
  <c r="G3886" i="27"/>
  <c r="I2584" i="27"/>
  <c r="J2584" i="27" s="1"/>
  <c r="H2584" i="27"/>
  <c r="G2584" i="27"/>
  <c r="I1181" i="27"/>
  <c r="J1181" i="27" s="1"/>
  <c r="H1181" i="27"/>
  <c r="G1181" i="27"/>
  <c r="I1572" i="27"/>
  <c r="J1572" i="27" s="1"/>
  <c r="H1572" i="27"/>
  <c r="G1572" i="27"/>
  <c r="I2012" i="27"/>
  <c r="J2012" i="27" s="1"/>
  <c r="H2012" i="27"/>
  <c r="G2012" i="27"/>
  <c r="I238" i="27"/>
  <c r="J238" i="27" s="1"/>
  <c r="H238" i="27"/>
  <c r="G238" i="27"/>
  <c r="I3043" i="27"/>
  <c r="J3043" i="27" s="1"/>
  <c r="H3043" i="27"/>
  <c r="G3043" i="27"/>
  <c r="I2026" i="27"/>
  <c r="J2026" i="27" s="1"/>
  <c r="H2026" i="27"/>
  <c r="G2026" i="27"/>
  <c r="I3899" i="27"/>
  <c r="J3899" i="27" s="1"/>
  <c r="H3899" i="27"/>
  <c r="G3899" i="27"/>
  <c r="I2048" i="27"/>
  <c r="J2048" i="27" s="1"/>
  <c r="H2048" i="27"/>
  <c r="G2048" i="27"/>
  <c r="I3845" i="27"/>
  <c r="J3845" i="27" s="1"/>
  <c r="H3845" i="27"/>
  <c r="G3845" i="27"/>
  <c r="I2597" i="27"/>
  <c r="J2597" i="27" s="1"/>
  <c r="H2597" i="27"/>
  <c r="G2597" i="27"/>
  <c r="I3885" i="27"/>
  <c r="J3885" i="27" s="1"/>
  <c r="H3885" i="27"/>
  <c r="G3885" i="27"/>
  <c r="I237" i="27"/>
  <c r="J237" i="27" s="1"/>
  <c r="H237" i="27"/>
  <c r="G237" i="27"/>
  <c r="I792" i="27"/>
  <c r="J792" i="27" s="1"/>
  <c r="H792" i="27"/>
  <c r="G792" i="27"/>
  <c r="I3884" i="27"/>
  <c r="J3884" i="27" s="1"/>
  <c r="H3884" i="27"/>
  <c r="G3884" i="27"/>
  <c r="I2583" i="27"/>
  <c r="J2583" i="27" s="1"/>
  <c r="H2583" i="27"/>
  <c r="G2583" i="27"/>
  <c r="I3898" i="27"/>
  <c r="J3898" i="27" s="1"/>
  <c r="H3898" i="27"/>
  <c r="G3898" i="27"/>
  <c r="I2075" i="27"/>
  <c r="J2075" i="27" s="1"/>
  <c r="H2075" i="27"/>
  <c r="G2075" i="27"/>
  <c r="I2036" i="27"/>
  <c r="J2036" i="27" s="1"/>
  <c r="H2036" i="27"/>
  <c r="G2036" i="27"/>
  <c r="I3042" i="27"/>
  <c r="J3042" i="27" s="1"/>
  <c r="H3042" i="27"/>
  <c r="G3042" i="27"/>
  <c r="I1571" i="27"/>
  <c r="J1571" i="27" s="1"/>
  <c r="H1571" i="27"/>
  <c r="G1571" i="27"/>
  <c r="I275" i="27"/>
  <c r="J275" i="27" s="1"/>
  <c r="H275" i="27"/>
  <c r="G275" i="27"/>
  <c r="I3067" i="27"/>
  <c r="J3067" i="27" s="1"/>
  <c r="H3067" i="27"/>
  <c r="G3067" i="27"/>
  <c r="I205" i="27"/>
  <c r="J205" i="27" s="1"/>
  <c r="H205" i="27"/>
  <c r="G205" i="27"/>
  <c r="I236" i="27"/>
  <c r="J236" i="27" s="1"/>
  <c r="H236" i="27"/>
  <c r="G236" i="27"/>
  <c r="I3112" i="27"/>
  <c r="J3112" i="27" s="1"/>
  <c r="H3112" i="27"/>
  <c r="G3112" i="27"/>
  <c r="I259" i="27"/>
  <c r="J259" i="27" s="1"/>
  <c r="H259" i="27"/>
  <c r="G259" i="27"/>
  <c r="I1542" i="27"/>
  <c r="J1542" i="27" s="1"/>
  <c r="H1542" i="27"/>
  <c r="G1542" i="27"/>
  <c r="I1541" i="27"/>
  <c r="J1541" i="27" s="1"/>
  <c r="H1541" i="27"/>
  <c r="G1541" i="27"/>
  <c r="I1195" i="27"/>
  <c r="J1195" i="27" s="1"/>
  <c r="H1195" i="27"/>
  <c r="G1195" i="27"/>
  <c r="I204" i="27"/>
  <c r="J204" i="27" s="1"/>
  <c r="H204" i="27"/>
  <c r="G204" i="27"/>
  <c r="I274" i="27"/>
  <c r="J274" i="27" s="1"/>
  <c r="H274" i="27"/>
  <c r="G274" i="27"/>
  <c r="I2066" i="27"/>
  <c r="J2066" i="27" s="1"/>
  <c r="H2066" i="27"/>
  <c r="G2066" i="27"/>
  <c r="I235" i="27"/>
  <c r="J235" i="27" s="1"/>
  <c r="H235" i="27"/>
  <c r="G235" i="27"/>
  <c r="I273" i="27"/>
  <c r="J273" i="27" s="1"/>
  <c r="H273" i="27"/>
  <c r="G273" i="27"/>
  <c r="I1554" i="27"/>
  <c r="J1554" i="27" s="1"/>
  <c r="H1554" i="27"/>
  <c r="G1554" i="27"/>
  <c r="I1540" i="27"/>
  <c r="J1540" i="27" s="1"/>
  <c r="H1540" i="27"/>
  <c r="G1540" i="27"/>
  <c r="I791" i="27"/>
  <c r="J791" i="27" s="1"/>
  <c r="H791" i="27"/>
  <c r="G791" i="27"/>
  <c r="I272" i="27"/>
  <c r="J272" i="27" s="1"/>
  <c r="H272" i="27"/>
  <c r="G272" i="27"/>
  <c r="I253" i="27"/>
  <c r="J253" i="27" s="1"/>
  <c r="H253" i="27"/>
  <c r="G253" i="27"/>
  <c r="I2610" i="27"/>
  <c r="J2610" i="27" s="1"/>
  <c r="H2610" i="27"/>
  <c r="G2610" i="27"/>
  <c r="I1194" i="27"/>
  <c r="J1194" i="27" s="1"/>
  <c r="H1194" i="27"/>
  <c r="G1194" i="27"/>
  <c r="I252" i="27"/>
  <c r="J252" i="27" s="1"/>
  <c r="H252" i="27"/>
  <c r="G252" i="27"/>
  <c r="I2011" i="27"/>
  <c r="J2011" i="27" s="1"/>
  <c r="H2011" i="27"/>
  <c r="G2011" i="27"/>
  <c r="I3066" i="27"/>
  <c r="J3066" i="27" s="1"/>
  <c r="H3066" i="27"/>
  <c r="G3066" i="27"/>
  <c r="I2582" i="27"/>
  <c r="J2582" i="27" s="1"/>
  <c r="H2582" i="27"/>
  <c r="G2582" i="27"/>
  <c r="I3138" i="27"/>
  <c r="J3138" i="27" s="1"/>
  <c r="H3138" i="27"/>
  <c r="G3138" i="27"/>
  <c r="I1570" i="27"/>
  <c r="J1570" i="27" s="1"/>
  <c r="H1570" i="27"/>
  <c r="G1570" i="27"/>
  <c r="I3854" i="27"/>
  <c r="J3854" i="27" s="1"/>
  <c r="H3854" i="27"/>
  <c r="G3854" i="27"/>
  <c r="I251" i="27"/>
  <c r="J251" i="27" s="1"/>
  <c r="H251" i="27"/>
  <c r="G251" i="27"/>
  <c r="I3883" i="27"/>
  <c r="J3883" i="27" s="1"/>
  <c r="H3883" i="27"/>
  <c r="G3883" i="27"/>
  <c r="I3844" i="27"/>
  <c r="J3844" i="27" s="1"/>
  <c r="H3844" i="27"/>
  <c r="G3844" i="27"/>
  <c r="I804" i="27"/>
  <c r="J804" i="27" s="1"/>
  <c r="H804" i="27"/>
  <c r="G804" i="27"/>
  <c r="I3084" i="27"/>
  <c r="J3084" i="27" s="1"/>
  <c r="H3084" i="27"/>
  <c r="G3084" i="27"/>
  <c r="I3097" i="27"/>
  <c r="J3097" i="27" s="1"/>
  <c r="H3097" i="27"/>
  <c r="G3097" i="27"/>
  <c r="I2609" i="27"/>
  <c r="J2609" i="27" s="1"/>
  <c r="H2609" i="27"/>
  <c r="G2609" i="27"/>
  <c r="I3055" i="27"/>
  <c r="J3055" i="27" s="1"/>
  <c r="H3055" i="27"/>
  <c r="G3055" i="27"/>
  <c r="I3853" i="27"/>
  <c r="J3853" i="27" s="1"/>
  <c r="H3853" i="27"/>
  <c r="G3853" i="27"/>
  <c r="I271" i="27"/>
  <c r="J271" i="27" s="1"/>
  <c r="H271" i="27"/>
  <c r="G271" i="27"/>
  <c r="I3096" i="27"/>
  <c r="J3096" i="27" s="1"/>
  <c r="H3096" i="27"/>
  <c r="G3096" i="27"/>
  <c r="I3137" i="27"/>
  <c r="J3137" i="27" s="1"/>
  <c r="H3137" i="27"/>
  <c r="G3137" i="27"/>
  <c r="I1180" i="27"/>
  <c r="J1180" i="27" s="1"/>
  <c r="H1180" i="27"/>
  <c r="G1180" i="27"/>
  <c r="I234" i="27"/>
  <c r="J234" i="27" s="1"/>
  <c r="H234" i="27"/>
  <c r="G234" i="27"/>
  <c r="I270" i="27"/>
  <c r="J270" i="27" s="1"/>
  <c r="H270" i="27"/>
  <c r="G270" i="27"/>
  <c r="I3843" i="27"/>
  <c r="J3843" i="27" s="1"/>
  <c r="H3843" i="27"/>
  <c r="G3843" i="27"/>
  <c r="I3054" i="27"/>
  <c r="J3054" i="27" s="1"/>
  <c r="H3054" i="27"/>
  <c r="G3054" i="27"/>
  <c r="I2581" i="27"/>
  <c r="J2581" i="27" s="1"/>
  <c r="H2581" i="27"/>
  <c r="G2581" i="27"/>
  <c r="I774" i="27"/>
  <c r="J774" i="27" s="1"/>
  <c r="H774" i="27"/>
  <c r="G774" i="27"/>
  <c r="I3864" i="27"/>
  <c r="J3864" i="27" s="1"/>
  <c r="H3864" i="27"/>
  <c r="G3864" i="27"/>
  <c r="I812" i="27"/>
  <c r="J812" i="27" s="1"/>
  <c r="H812" i="27"/>
  <c r="G812" i="27"/>
  <c r="I3095" i="27"/>
  <c r="J3095" i="27" s="1"/>
  <c r="H3095" i="27"/>
  <c r="G3095" i="27"/>
  <c r="I803" i="27"/>
  <c r="J803" i="27" s="1"/>
  <c r="H803" i="27"/>
  <c r="G803" i="27"/>
  <c r="I2608" i="27"/>
  <c r="J2608" i="27" s="1"/>
  <c r="H2608" i="27"/>
  <c r="G2608" i="27"/>
  <c r="I1210" i="27"/>
  <c r="J1210" i="27" s="1"/>
  <c r="H1210" i="27"/>
  <c r="G1210" i="27"/>
  <c r="I250" i="27"/>
  <c r="J250" i="27" s="1"/>
  <c r="H250" i="27"/>
  <c r="G250" i="27"/>
  <c r="I249" i="27"/>
  <c r="J249" i="27" s="1"/>
  <c r="H249" i="27"/>
  <c r="G249" i="27"/>
  <c r="I3053" i="27"/>
  <c r="J3053" i="27" s="1"/>
  <c r="H3053" i="27"/>
  <c r="G3053" i="27"/>
  <c r="I802" i="27"/>
  <c r="J802" i="27" s="1"/>
  <c r="H802" i="27"/>
  <c r="G802" i="27"/>
  <c r="I3882" i="27"/>
  <c r="J3882" i="27" s="1"/>
  <c r="H3882" i="27"/>
  <c r="G3882" i="27"/>
  <c r="I3897" i="27"/>
  <c r="J3897" i="27" s="1"/>
  <c r="H3897" i="27"/>
  <c r="G3897" i="27"/>
  <c r="I2047" i="27"/>
  <c r="J2047" i="27" s="1"/>
  <c r="H2047" i="27"/>
  <c r="G2047" i="27"/>
  <c r="I1193" i="27"/>
  <c r="J1193" i="27" s="1"/>
  <c r="H1193" i="27"/>
  <c r="G1193" i="27"/>
  <c r="I3094" i="27"/>
  <c r="J3094" i="27" s="1"/>
  <c r="H3094" i="27"/>
  <c r="G3094" i="27"/>
  <c r="I1539" i="27"/>
  <c r="J1539" i="27" s="1"/>
  <c r="H1539" i="27"/>
  <c r="G1539" i="27"/>
  <c r="I2065" i="27"/>
  <c r="J2065" i="27" s="1"/>
  <c r="H2065" i="27"/>
  <c r="G2065" i="27"/>
  <c r="I2074" i="27"/>
  <c r="J2074" i="27" s="1"/>
  <c r="H2074" i="27"/>
  <c r="G2074" i="27"/>
  <c r="I233" i="27"/>
  <c r="J233" i="27" s="1"/>
  <c r="H233" i="27"/>
  <c r="G233" i="27"/>
  <c r="I3136" i="27"/>
  <c r="J3136" i="27" s="1"/>
  <c r="H3136" i="27"/>
  <c r="G3136" i="27"/>
  <c r="I811" i="27"/>
  <c r="J811" i="27" s="1"/>
  <c r="H811" i="27"/>
  <c r="G811" i="27"/>
  <c r="I790" i="27"/>
  <c r="J790" i="27" s="1"/>
  <c r="H790" i="27"/>
  <c r="G790" i="27"/>
  <c r="I217" i="27"/>
  <c r="J217" i="27" s="1"/>
  <c r="H217" i="27"/>
  <c r="G217" i="27"/>
  <c r="I3122" i="27"/>
  <c r="J3122" i="27" s="1"/>
  <c r="H3122" i="27"/>
  <c r="G3122" i="27"/>
  <c r="I773" i="27"/>
  <c r="J773" i="27" s="1"/>
  <c r="H773" i="27"/>
  <c r="G773" i="27"/>
  <c r="I2607" i="27"/>
  <c r="J2607" i="27" s="1"/>
  <c r="H2607" i="27"/>
  <c r="G2607" i="27"/>
  <c r="I2025" i="27"/>
  <c r="J2025" i="27" s="1"/>
  <c r="H2025" i="27"/>
  <c r="G2025" i="27"/>
  <c r="I232" i="27"/>
  <c r="J232" i="27" s="1"/>
  <c r="H232" i="27"/>
  <c r="G232" i="27"/>
  <c r="I3842" i="27"/>
  <c r="J3842" i="27" s="1"/>
  <c r="H3842" i="27"/>
  <c r="G3842" i="27"/>
  <c r="I3896" i="27"/>
  <c r="J3896" i="27" s="1"/>
  <c r="H3896" i="27"/>
  <c r="G3896" i="27"/>
  <c r="I231" i="27"/>
  <c r="J231" i="27" s="1"/>
  <c r="H231" i="27"/>
  <c r="G231" i="27"/>
  <c r="I3881" i="27"/>
  <c r="J3881" i="27" s="1"/>
  <c r="H3881" i="27"/>
  <c r="G3881" i="27"/>
  <c r="I3093" i="27"/>
  <c r="J3093" i="27" s="1"/>
  <c r="H3093" i="27"/>
  <c r="G3093" i="27"/>
  <c r="I3121" i="27"/>
  <c r="J3121" i="27" s="1"/>
  <c r="H3121" i="27"/>
  <c r="G3121" i="27"/>
  <c r="I2064" i="27"/>
  <c r="J2064" i="27" s="1"/>
  <c r="H2064" i="27"/>
  <c r="G2064" i="27"/>
  <c r="I1209" i="27"/>
  <c r="J1209" i="27" s="1"/>
  <c r="H1209" i="27"/>
  <c r="G1209" i="27"/>
  <c r="I789" i="27"/>
  <c r="J789" i="27" s="1"/>
  <c r="H789" i="27"/>
  <c r="G789" i="27"/>
  <c r="I1202" i="27"/>
  <c r="J1202" i="27" s="1"/>
  <c r="H1202" i="27"/>
  <c r="G1202" i="27"/>
  <c r="I2063" i="27"/>
  <c r="J2063" i="27" s="1"/>
  <c r="H2063" i="27"/>
  <c r="G2063" i="27"/>
  <c r="I3852" i="27"/>
  <c r="J3852" i="27" s="1"/>
  <c r="H3852" i="27"/>
  <c r="G3852" i="27"/>
  <c r="I2596" i="27"/>
  <c r="J2596" i="27" s="1"/>
  <c r="H2596" i="27"/>
  <c r="G2596" i="27"/>
  <c r="I203" i="27"/>
  <c r="J203" i="27" s="1"/>
  <c r="H203" i="27"/>
  <c r="G203" i="27"/>
  <c r="I3065" i="27"/>
  <c r="J3065" i="27" s="1"/>
  <c r="H3065" i="27"/>
  <c r="G3065" i="27"/>
  <c r="I3851" i="27"/>
  <c r="J3851" i="27" s="1"/>
  <c r="H3851" i="27"/>
  <c r="G3851" i="27"/>
  <c r="I2056" i="27"/>
  <c r="J2056" i="27" s="1"/>
  <c r="H2056" i="27"/>
  <c r="G2056" i="27"/>
  <c r="I2010" i="27"/>
  <c r="J2010" i="27" s="1"/>
  <c r="H2010" i="27"/>
  <c r="G2010" i="27"/>
  <c r="I788" i="27"/>
  <c r="J788" i="27" s="1"/>
  <c r="H788" i="27"/>
  <c r="G788" i="27"/>
  <c r="I2009" i="27"/>
  <c r="J2009" i="27" s="1"/>
  <c r="H2009" i="27"/>
  <c r="G2009" i="27"/>
  <c r="I2046" i="27"/>
  <c r="J2046" i="27" s="1"/>
  <c r="H2046" i="27"/>
  <c r="G2046" i="27"/>
  <c r="I2024" i="27"/>
  <c r="J2024" i="27" s="1"/>
  <c r="H2024" i="27"/>
  <c r="G2024" i="27"/>
  <c r="I3111" i="27"/>
  <c r="J3111" i="27" s="1"/>
  <c r="H3111" i="27"/>
  <c r="G3111" i="27"/>
  <c r="I3052" i="27"/>
  <c r="J3052" i="27" s="1"/>
  <c r="H3052" i="27"/>
  <c r="G3052" i="27"/>
  <c r="I3120" i="27"/>
  <c r="J3120" i="27" s="1"/>
  <c r="H3120" i="27"/>
  <c r="G3120" i="27"/>
  <c r="I801" i="27"/>
  <c r="J801" i="27" s="1"/>
  <c r="H801" i="27"/>
  <c r="G801" i="27"/>
  <c r="I1208" i="27"/>
  <c r="J1208" i="27" s="1"/>
  <c r="H1208" i="27"/>
  <c r="G1208" i="27"/>
  <c r="I810" i="27"/>
  <c r="J810" i="27" s="1"/>
  <c r="H810" i="27"/>
  <c r="G810" i="27"/>
  <c r="I202" i="27"/>
  <c r="J202" i="27" s="1"/>
  <c r="J284" i="27" s="1"/>
  <c r="H202" i="27"/>
  <c r="G202" i="27"/>
  <c r="I772" i="27"/>
  <c r="J772" i="27" s="1"/>
  <c r="H772" i="27"/>
  <c r="G772" i="27"/>
  <c r="I1553" i="27"/>
  <c r="J1553" i="27" s="1"/>
  <c r="H1553" i="27"/>
  <c r="G1553" i="27"/>
  <c r="I1569" i="27"/>
  <c r="J1569" i="27" s="1"/>
  <c r="H1569" i="27"/>
  <c r="G1569" i="27"/>
  <c r="I2073" i="27"/>
  <c r="J2073" i="27" s="1"/>
  <c r="H2073" i="27"/>
  <c r="G2073" i="27"/>
  <c r="I771" i="27"/>
  <c r="J771" i="27" s="1"/>
  <c r="H771" i="27"/>
  <c r="G771" i="27"/>
  <c r="I2023" i="27"/>
  <c r="J2023" i="27" s="1"/>
  <c r="H2023" i="27"/>
  <c r="G2023" i="27"/>
  <c r="I3895" i="27"/>
  <c r="J3895" i="27" s="1"/>
  <c r="H3895" i="27"/>
  <c r="G3895" i="27"/>
  <c r="I1179" i="27"/>
  <c r="J1179" i="27" s="1"/>
  <c r="H1179" i="27"/>
  <c r="G1179" i="27"/>
  <c r="I1552" i="27"/>
  <c r="J1552" i="27" s="1"/>
  <c r="H1552" i="27"/>
  <c r="G1552" i="27"/>
  <c r="I1192" i="27"/>
  <c r="J1192" i="27" s="1"/>
  <c r="H1192" i="27"/>
  <c r="G1192" i="27"/>
  <c r="I787" i="27"/>
  <c r="J787" i="27" s="1"/>
  <c r="H787" i="27"/>
  <c r="G787" i="27"/>
  <c r="I2022" i="27"/>
  <c r="J2022" i="27" s="1"/>
  <c r="H2022" i="27"/>
  <c r="G2022" i="27"/>
  <c r="I3041" i="27"/>
  <c r="J3041" i="27" s="1"/>
  <c r="H3041" i="27"/>
  <c r="G3041" i="27"/>
  <c r="I1201" i="27"/>
  <c r="J1201" i="27" s="1"/>
  <c r="H1201" i="27"/>
  <c r="G1201" i="27"/>
  <c r="I770" i="27"/>
  <c r="J770" i="27" s="1"/>
  <c r="H770" i="27"/>
  <c r="G770" i="27"/>
  <c r="I3110" i="27"/>
  <c r="J3110" i="27" s="1"/>
  <c r="H3110" i="27"/>
  <c r="G3110" i="27"/>
  <c r="I3880" i="27"/>
  <c r="J3880" i="27" s="1"/>
  <c r="H3880" i="27"/>
  <c r="G3880" i="27"/>
  <c r="I2062" i="27"/>
  <c r="J2062" i="27" s="1"/>
  <c r="H2062" i="27"/>
  <c r="G2062" i="27"/>
  <c r="I1200" i="27"/>
  <c r="J1200" i="27" s="1"/>
  <c r="H1200" i="27"/>
  <c r="G1200" i="27"/>
  <c r="I800" i="27"/>
  <c r="J800" i="27" s="1"/>
  <c r="H800" i="27"/>
  <c r="G800" i="27"/>
  <c r="I2580" i="27"/>
  <c r="J2580" i="27" s="1"/>
  <c r="H2580" i="27"/>
  <c r="G2580" i="27"/>
  <c r="I1207" i="27"/>
  <c r="J1207" i="27" s="1"/>
  <c r="H1207" i="27"/>
  <c r="G1207" i="27"/>
  <c r="I230" i="27"/>
  <c r="J230" i="27" s="1"/>
  <c r="H230" i="27"/>
  <c r="G230" i="27"/>
  <c r="I3051" i="27"/>
  <c r="J3051" i="27" s="1"/>
  <c r="H3051" i="27"/>
  <c r="G3051" i="27"/>
  <c r="I2055" i="27"/>
  <c r="J2055" i="27" s="1"/>
  <c r="H2055" i="27"/>
  <c r="G2055" i="27"/>
  <c r="I3092" i="27"/>
  <c r="J3092" i="27" s="1"/>
  <c r="H3092" i="27"/>
  <c r="G3092" i="27"/>
  <c r="I786" i="27"/>
  <c r="J786" i="27" s="1"/>
  <c r="H786" i="27"/>
  <c r="G786" i="27"/>
  <c r="I3109" i="27"/>
  <c r="J3109" i="27" s="1"/>
  <c r="H3109" i="27"/>
  <c r="G3109" i="27"/>
  <c r="I269" i="27"/>
  <c r="J269" i="27" s="1"/>
  <c r="H269" i="27"/>
  <c r="G269" i="27"/>
  <c r="I1551" i="27"/>
  <c r="J1551" i="27" s="1"/>
  <c r="H1551" i="27"/>
  <c r="G1551" i="27"/>
  <c r="I3894" i="27"/>
  <c r="J3894" i="27" s="1"/>
  <c r="H3894" i="27"/>
  <c r="G3894" i="27"/>
  <c r="I2045" i="27"/>
  <c r="J2045" i="27" s="1"/>
  <c r="H2045" i="27"/>
  <c r="G2045" i="27"/>
  <c r="I2008" i="27"/>
  <c r="J2008" i="27" s="1"/>
  <c r="H2008" i="27"/>
  <c r="G2008" i="27"/>
  <c r="I1538" i="27"/>
  <c r="J1538" i="27" s="1"/>
  <c r="H1538" i="27"/>
  <c r="G1538" i="27"/>
  <c r="I3841" i="27"/>
  <c r="J3841" i="27" s="1"/>
  <c r="H3841" i="27"/>
  <c r="G3841" i="27"/>
  <c r="I1537" i="27"/>
  <c r="J1537" i="27" s="1"/>
  <c r="H1537" i="27"/>
  <c r="G1537" i="27"/>
  <c r="I2061" i="27"/>
  <c r="J2061" i="27" s="1"/>
  <c r="H2061" i="27"/>
  <c r="G2061" i="27"/>
  <c r="I2579" i="27"/>
  <c r="J2579" i="27" s="1"/>
  <c r="H2579" i="27"/>
  <c r="G2579" i="27"/>
  <c r="I1536" i="27"/>
  <c r="J1536" i="27" s="1"/>
  <c r="H1536" i="27"/>
  <c r="G1536" i="27"/>
  <c r="I3064" i="27"/>
  <c r="J3064" i="27" s="1"/>
  <c r="H3064" i="27"/>
  <c r="G3064" i="27"/>
  <c r="I3135" i="27"/>
  <c r="J3135" i="27" s="1"/>
  <c r="H3135" i="27"/>
  <c r="G3135" i="27"/>
  <c r="I3050" i="27"/>
  <c r="J3050" i="27" s="1"/>
  <c r="H3050" i="27"/>
  <c r="G3050" i="27"/>
  <c r="I2578" i="27"/>
  <c r="J2578" i="27" s="1"/>
  <c r="H2578" i="27"/>
  <c r="G2578" i="27"/>
  <c r="I799" i="27"/>
  <c r="J799" i="27" s="1"/>
  <c r="H799" i="27"/>
  <c r="G799" i="27"/>
  <c r="I2054" i="27"/>
  <c r="J2054" i="27" s="1"/>
  <c r="H2054" i="27"/>
  <c r="G2054" i="27"/>
  <c r="I3134" i="27"/>
  <c r="J3134" i="27" s="1"/>
  <c r="H3134" i="27"/>
  <c r="G3134" i="27"/>
  <c r="I268" i="27"/>
  <c r="J268" i="27" s="1"/>
  <c r="H268" i="27"/>
  <c r="G268" i="27"/>
  <c r="I2606" i="27"/>
  <c r="J2606" i="27" s="1"/>
  <c r="H2606" i="27"/>
  <c r="G2606" i="27"/>
  <c r="I1178" i="27"/>
  <c r="J1178" i="27" s="1"/>
  <c r="H1178" i="27"/>
  <c r="G1178" i="27"/>
  <c r="I809" i="27"/>
  <c r="J809" i="27" s="1"/>
  <c r="H809" i="27"/>
  <c r="G809" i="27"/>
  <c r="I769" i="27"/>
  <c r="J769" i="27" s="1"/>
  <c r="H769" i="27"/>
  <c r="G769" i="27"/>
  <c r="I3879" i="27"/>
  <c r="J3879" i="27" s="1"/>
  <c r="H3879" i="27"/>
  <c r="G3879" i="27"/>
  <c r="I2007" i="27"/>
  <c r="J2007" i="27" s="1"/>
  <c r="H2007" i="27"/>
  <c r="G2007" i="27"/>
  <c r="I2035" i="27"/>
  <c r="J2035" i="27" s="1"/>
  <c r="H2035" i="27"/>
  <c r="G2035" i="27"/>
  <c r="I1568" i="27"/>
  <c r="J1568" i="27" s="1"/>
  <c r="H1568" i="27"/>
  <c r="G1568" i="27"/>
  <c r="I3830" i="27"/>
  <c r="J3830" i="27" s="1"/>
  <c r="H3830" i="27"/>
  <c r="G3830" i="27"/>
  <c r="I173" i="27"/>
  <c r="J173" i="27" s="1"/>
  <c r="H173" i="27"/>
  <c r="G173" i="27"/>
  <c r="I3014" i="27"/>
  <c r="J3014" i="27" s="1"/>
  <c r="H3014" i="27"/>
  <c r="G3014" i="27"/>
  <c r="I1986" i="27"/>
  <c r="J1986" i="27" s="1"/>
  <c r="H1986" i="27"/>
  <c r="G1986" i="27"/>
  <c r="I3039" i="27"/>
  <c r="J3039" i="27" s="1"/>
  <c r="H3039" i="27"/>
  <c r="G3039" i="27"/>
  <c r="I2572" i="27"/>
  <c r="J2572" i="27" s="1"/>
  <c r="H2572" i="27"/>
  <c r="G2572" i="27"/>
  <c r="I1977" i="27"/>
  <c r="J1977" i="27" s="1"/>
  <c r="H1977" i="27"/>
  <c r="G1977" i="27"/>
  <c r="I3818" i="27"/>
  <c r="J3818" i="27" s="1"/>
  <c r="H3818" i="27"/>
  <c r="G3818" i="27"/>
  <c r="I1995" i="27"/>
  <c r="J1995" i="27" s="1"/>
  <c r="H1995" i="27"/>
  <c r="G1995" i="27"/>
  <c r="I3829" i="27"/>
  <c r="J3829" i="27" s="1"/>
  <c r="H3829" i="27"/>
  <c r="G3829" i="27"/>
  <c r="I1985" i="27"/>
  <c r="J1985" i="27" s="1"/>
  <c r="H1985" i="27"/>
  <c r="G1985" i="27"/>
  <c r="I3000" i="27"/>
  <c r="J3000" i="27" s="1"/>
  <c r="H3000" i="27"/>
  <c r="G3000" i="27"/>
  <c r="I1529" i="27"/>
  <c r="J1529" i="27" s="1"/>
  <c r="H1529" i="27"/>
  <c r="G1529" i="27"/>
  <c r="I3013" i="27"/>
  <c r="J3013" i="27" s="1"/>
  <c r="H3013" i="27"/>
  <c r="G3013" i="27"/>
  <c r="I1524" i="27"/>
  <c r="J1524" i="27" s="1"/>
  <c r="H1524" i="27"/>
  <c r="G1524" i="27"/>
  <c r="I754" i="27"/>
  <c r="J754" i="27" s="1"/>
  <c r="H754" i="27"/>
  <c r="G754" i="27"/>
  <c r="I191" i="27"/>
  <c r="J191" i="27" s="1"/>
  <c r="H191" i="27"/>
  <c r="G191" i="27"/>
  <c r="I1170" i="27"/>
  <c r="J1170" i="27" s="1"/>
  <c r="H1170" i="27"/>
  <c r="G1170" i="27"/>
  <c r="I157" i="27"/>
  <c r="J157" i="27" s="1"/>
  <c r="H157" i="27"/>
  <c r="G157" i="27"/>
  <c r="I760" i="27"/>
  <c r="J760" i="27" s="1"/>
  <c r="H760" i="27"/>
  <c r="G760" i="27"/>
  <c r="I3030" i="27"/>
  <c r="J3030" i="27" s="1"/>
  <c r="H3030" i="27"/>
  <c r="G3030" i="27"/>
  <c r="I180" i="27"/>
  <c r="J180" i="27" s="1"/>
  <c r="H180" i="27"/>
  <c r="G180" i="27"/>
  <c r="I3817" i="27"/>
  <c r="J3817" i="27" s="1"/>
  <c r="H3817" i="27"/>
  <c r="G3817" i="27"/>
  <c r="I1984" i="27"/>
  <c r="J1984" i="27" s="1"/>
  <c r="H1984" i="27"/>
  <c r="G1984" i="27"/>
  <c r="I3812" i="27"/>
  <c r="J3812" i="27" s="1"/>
  <c r="H3812" i="27"/>
  <c r="G3812" i="27"/>
  <c r="I1528" i="27"/>
  <c r="J1528" i="27" s="1"/>
  <c r="H1528" i="27"/>
  <c r="G1528" i="27"/>
  <c r="I179" i="27"/>
  <c r="J179" i="27" s="1"/>
  <c r="H179" i="27"/>
  <c r="G179" i="27"/>
  <c r="I767" i="27"/>
  <c r="J767" i="27" s="1"/>
  <c r="H767" i="27"/>
  <c r="G767" i="27"/>
  <c r="I2005" i="27"/>
  <c r="J2005" i="27" s="1"/>
  <c r="H2005" i="27"/>
  <c r="G2005" i="27"/>
  <c r="I3839" i="27"/>
  <c r="J3839" i="27" s="1"/>
  <c r="H3839" i="27"/>
  <c r="G3839" i="27"/>
  <c r="I3824" i="27"/>
  <c r="J3824" i="27" s="1"/>
  <c r="H3824" i="27"/>
  <c r="G3824" i="27"/>
  <c r="I1983" i="27"/>
  <c r="J1983" i="27" s="1"/>
  <c r="H1983" i="27"/>
  <c r="G1983" i="27"/>
  <c r="I172" i="27"/>
  <c r="J172" i="27" s="1"/>
  <c r="H172" i="27"/>
  <c r="G172" i="27"/>
  <c r="I2999" i="27"/>
  <c r="J2999" i="27" s="1"/>
  <c r="H2999" i="27"/>
  <c r="G2999" i="27"/>
  <c r="I3823" i="27"/>
  <c r="J3823" i="27" s="1"/>
  <c r="H3823" i="27"/>
  <c r="G3823" i="27"/>
  <c r="I1962" i="27"/>
  <c r="J1962" i="27" s="1"/>
  <c r="H1962" i="27"/>
  <c r="G1962" i="27"/>
  <c r="I1968" i="27"/>
  <c r="J1968" i="27" s="1"/>
  <c r="H1968" i="27"/>
  <c r="G1968" i="27"/>
  <c r="I1982" i="27"/>
  <c r="J1982" i="27" s="1"/>
  <c r="H1982" i="27"/>
  <c r="G1982" i="27"/>
  <c r="I2998" i="27"/>
  <c r="J2998" i="27" s="1"/>
  <c r="H2998" i="27"/>
  <c r="G2998" i="27"/>
  <c r="I2564" i="27"/>
  <c r="J2564" i="27" s="1"/>
  <c r="H2564" i="27"/>
  <c r="G2564" i="27"/>
  <c r="I171" i="27"/>
  <c r="J171" i="27" s="1"/>
  <c r="H171" i="27"/>
  <c r="G171" i="27"/>
  <c r="I753" i="27"/>
  <c r="J753" i="27" s="1"/>
  <c r="H753" i="27"/>
  <c r="G753" i="27"/>
  <c r="I1527" i="27"/>
  <c r="J1527" i="27" s="1"/>
  <c r="H1527" i="27"/>
  <c r="G1527" i="27"/>
  <c r="I3029" i="27"/>
  <c r="J3029" i="27" s="1"/>
  <c r="H3029" i="27"/>
  <c r="G3029" i="27"/>
  <c r="I3838" i="27"/>
  <c r="J3838" i="27" s="1"/>
  <c r="H3838" i="27"/>
  <c r="G3838" i="27"/>
  <c r="I3822" i="27"/>
  <c r="J3822" i="27" s="1"/>
  <c r="H3822" i="27"/>
  <c r="G3822" i="27"/>
  <c r="I1176" i="27"/>
  <c r="J1176" i="27" s="1"/>
  <c r="H1176" i="27"/>
  <c r="G1176" i="27"/>
  <c r="I2563" i="27"/>
  <c r="J2563" i="27" s="1"/>
  <c r="H2563" i="27"/>
  <c r="G2563" i="27"/>
  <c r="I1526" i="27"/>
  <c r="J1526" i="27" s="1"/>
  <c r="H1526" i="27"/>
  <c r="G1526" i="27"/>
  <c r="I200" i="27"/>
  <c r="J200" i="27" s="1"/>
  <c r="H200" i="27"/>
  <c r="G200" i="27"/>
  <c r="I746" i="27"/>
  <c r="J746" i="27" s="1"/>
  <c r="H746" i="27"/>
  <c r="G746" i="27"/>
  <c r="I3022" i="27"/>
  <c r="J3022" i="27" s="1"/>
  <c r="H3022" i="27"/>
  <c r="G3022" i="27"/>
  <c r="I3038" i="27"/>
  <c r="J3038" i="27" s="1"/>
  <c r="H3038" i="27"/>
  <c r="G3038" i="27"/>
  <c r="I3021" i="27"/>
  <c r="J3021" i="27" s="1"/>
  <c r="H3021" i="27"/>
  <c r="G3021" i="27"/>
  <c r="I3811" i="27"/>
  <c r="J3811" i="27" s="1"/>
  <c r="H3811" i="27"/>
  <c r="G3811" i="27"/>
  <c r="I3006" i="27"/>
  <c r="J3006" i="27" s="1"/>
  <c r="H3006" i="27"/>
  <c r="G3006" i="27"/>
  <c r="I759" i="27"/>
  <c r="J759" i="27" s="1"/>
  <c r="H759" i="27"/>
  <c r="G759" i="27"/>
  <c r="I1169" i="27"/>
  <c r="J1169" i="27" s="1"/>
  <c r="H1169" i="27"/>
  <c r="G1169" i="27"/>
  <c r="I3005" i="27"/>
  <c r="J3005" i="27" s="1"/>
  <c r="H3005" i="27"/>
  <c r="G3005" i="27"/>
  <c r="I199" i="27"/>
  <c r="J199" i="27" s="1"/>
  <c r="H199" i="27"/>
  <c r="G199" i="27"/>
  <c r="I752" i="27"/>
  <c r="J752" i="27" s="1"/>
  <c r="H752" i="27"/>
  <c r="G752" i="27"/>
  <c r="I1994" i="27"/>
  <c r="J1994" i="27" s="1"/>
  <c r="H1994" i="27"/>
  <c r="G1994" i="27"/>
  <c r="I184" i="27"/>
  <c r="J184" i="27" s="1"/>
  <c r="H184" i="27"/>
  <c r="G184" i="27"/>
  <c r="I2571" i="27"/>
  <c r="J2571" i="27" s="1"/>
  <c r="H2571" i="27"/>
  <c r="G2571" i="27"/>
  <c r="I3020" i="27"/>
  <c r="J3020" i="27" s="1"/>
  <c r="H3020" i="27"/>
  <c r="G3020" i="27"/>
  <c r="I3004" i="27"/>
  <c r="J3004" i="27" s="1"/>
  <c r="H3004" i="27"/>
  <c r="G3004" i="27"/>
  <c r="I3816" i="27"/>
  <c r="J3816" i="27" s="1"/>
  <c r="H3816" i="27"/>
  <c r="G3816" i="27"/>
  <c r="I2997" i="27"/>
  <c r="J2997" i="27" s="1"/>
  <c r="H2997" i="27"/>
  <c r="G2997" i="27"/>
  <c r="I2996" i="27"/>
  <c r="J2996" i="27" s="1"/>
  <c r="H2996" i="27"/>
  <c r="G2996" i="27"/>
  <c r="I2570" i="27"/>
  <c r="J2570" i="27" s="1"/>
  <c r="H2570" i="27"/>
  <c r="G2570" i="27"/>
  <c r="I3037" i="27"/>
  <c r="J3037" i="27" s="1"/>
  <c r="H3037" i="27"/>
  <c r="G3037" i="27"/>
  <c r="I156" i="27"/>
  <c r="J156" i="27" s="1"/>
  <c r="H156" i="27"/>
  <c r="G156" i="27"/>
  <c r="I3028" i="27"/>
  <c r="J3028" i="27" s="1"/>
  <c r="H3028" i="27"/>
  <c r="G3028" i="27"/>
  <c r="I2562" i="27"/>
  <c r="J2562" i="27" s="1"/>
  <c r="H2562" i="27"/>
  <c r="G2562" i="27"/>
  <c r="I3837" i="27"/>
  <c r="J3837" i="27" s="1"/>
  <c r="H3837" i="27"/>
  <c r="G3837" i="27"/>
  <c r="I1976" i="27"/>
  <c r="J1976" i="27" s="1"/>
  <c r="H1976" i="27"/>
  <c r="G1976" i="27"/>
  <c r="I1981" i="27"/>
  <c r="J1981" i="27" s="1"/>
  <c r="H1981" i="27"/>
  <c r="G1981" i="27"/>
  <c r="I3003" i="27"/>
  <c r="J3003" i="27" s="1"/>
  <c r="H3003" i="27"/>
  <c r="G3003" i="27"/>
  <c r="I3036" i="27"/>
  <c r="J3036" i="27" s="1"/>
  <c r="H3036" i="27"/>
  <c r="G3036" i="27"/>
  <c r="I2569" i="27"/>
  <c r="J2569" i="27" s="1"/>
  <c r="H2569" i="27"/>
  <c r="G2569" i="27"/>
  <c r="I178" i="27"/>
  <c r="J178" i="27" s="1"/>
  <c r="H178" i="27"/>
  <c r="G178" i="27"/>
  <c r="I3810" i="27"/>
  <c r="J3810" i="27" s="1"/>
  <c r="H3810" i="27"/>
  <c r="G3810" i="27"/>
  <c r="I1993" i="27"/>
  <c r="J1993" i="27" s="1"/>
  <c r="H1993" i="27"/>
  <c r="G1993" i="27"/>
  <c r="I3035" i="27"/>
  <c r="J3035" i="27" s="1"/>
  <c r="H3035" i="27"/>
  <c r="G3035" i="27"/>
  <c r="I170" i="27"/>
  <c r="J170" i="27" s="1"/>
  <c r="H170" i="27"/>
  <c r="G170" i="27"/>
  <c r="I3809" i="27"/>
  <c r="J3809" i="27" s="1"/>
  <c r="H3809" i="27"/>
  <c r="G3809" i="27"/>
  <c r="I1967" i="27"/>
  <c r="J1967" i="27" s="1"/>
  <c r="H1967" i="27"/>
  <c r="G1967" i="27"/>
  <c r="I169" i="27"/>
  <c r="J169" i="27" s="1"/>
  <c r="H169" i="27"/>
  <c r="G169" i="27"/>
  <c r="I3808" i="27"/>
  <c r="J3808" i="27" s="1"/>
  <c r="H3808" i="27"/>
  <c r="G3808" i="27"/>
  <c r="I3008" i="27"/>
  <c r="J3008" i="27" s="1"/>
  <c r="H3008" i="27"/>
  <c r="G3008" i="27"/>
  <c r="I2004" i="27"/>
  <c r="J2004" i="27" s="1"/>
  <c r="H2004" i="27"/>
  <c r="G2004" i="27"/>
  <c r="I758" i="27"/>
  <c r="J758" i="27" s="1"/>
  <c r="H758" i="27"/>
  <c r="G758" i="27"/>
  <c r="I745" i="27"/>
  <c r="J745" i="27" s="1"/>
  <c r="H745" i="27"/>
  <c r="G745" i="27"/>
  <c r="I3034" i="27"/>
  <c r="J3034" i="27" s="1"/>
  <c r="H3034" i="27"/>
  <c r="G3034" i="27"/>
  <c r="I3836" i="27"/>
  <c r="J3836" i="27" s="1"/>
  <c r="H3836" i="27"/>
  <c r="G3836" i="27"/>
  <c r="I1992" i="27"/>
  <c r="J1992" i="27" s="1"/>
  <c r="H1992" i="27"/>
  <c r="G1992" i="27"/>
  <c r="I1991" i="27"/>
  <c r="J1991" i="27" s="1"/>
  <c r="H1991" i="27"/>
  <c r="G1991" i="27"/>
  <c r="I183" i="27"/>
  <c r="J183" i="27" s="1"/>
  <c r="H183" i="27"/>
  <c r="G183" i="27"/>
  <c r="I751" i="27"/>
  <c r="J751" i="27" s="1"/>
  <c r="H751" i="27"/>
  <c r="G751" i="27"/>
  <c r="I3815" i="27"/>
  <c r="J3815" i="27" s="1"/>
  <c r="H3815" i="27"/>
  <c r="G3815" i="27"/>
  <c r="I1961" i="27"/>
  <c r="J1961" i="27" s="1"/>
  <c r="H1961" i="27"/>
  <c r="G1961" i="27"/>
  <c r="I1990" i="27"/>
  <c r="J1990" i="27" s="1"/>
  <c r="H1990" i="27"/>
  <c r="G1990" i="27"/>
  <c r="I3019" i="27"/>
  <c r="J3019" i="27" s="1"/>
  <c r="H3019" i="27"/>
  <c r="G3019" i="27"/>
  <c r="I1966" i="27"/>
  <c r="J1966" i="27" s="1"/>
  <c r="H1966" i="27"/>
  <c r="G1966" i="27"/>
  <c r="I3835" i="27"/>
  <c r="J3835" i="27" s="1"/>
  <c r="H3835" i="27"/>
  <c r="G3835" i="27"/>
  <c r="I1975" i="27"/>
  <c r="J1975" i="27" s="1"/>
  <c r="H1975" i="27"/>
  <c r="G1975" i="27"/>
  <c r="I1173" i="27"/>
  <c r="J1173" i="27" s="1"/>
  <c r="H1173" i="27"/>
  <c r="G1173" i="27"/>
  <c r="I2561" i="27"/>
  <c r="J2561" i="27" s="1"/>
  <c r="H2561" i="27"/>
  <c r="G2561" i="27"/>
  <c r="I766" i="27"/>
  <c r="J766" i="27" s="1"/>
  <c r="H766" i="27"/>
  <c r="G766" i="27"/>
  <c r="I2568" i="27"/>
  <c r="J2568" i="27" s="1"/>
  <c r="H2568" i="27"/>
  <c r="G2568" i="27"/>
  <c r="I198" i="27"/>
  <c r="J198" i="27" s="1"/>
  <c r="H198" i="27"/>
  <c r="G198" i="27"/>
  <c r="I177" i="27"/>
  <c r="J177" i="27" s="1"/>
  <c r="H177" i="27"/>
  <c r="G177" i="27"/>
  <c r="I765" i="27"/>
  <c r="J765" i="27" s="1"/>
  <c r="H765" i="27"/>
  <c r="G765" i="27"/>
  <c r="I3012" i="27"/>
  <c r="J3012" i="27" s="1"/>
  <c r="H3012" i="27"/>
  <c r="G3012" i="27"/>
  <c r="I3018" i="27"/>
  <c r="J3018" i="27" s="1"/>
  <c r="H3018" i="27"/>
  <c r="G3018" i="27"/>
  <c r="I2576" i="27"/>
  <c r="J2576" i="27" s="1"/>
  <c r="H2576" i="27"/>
  <c r="G2576" i="27"/>
  <c r="I1989" i="27"/>
  <c r="J1989" i="27" s="1"/>
  <c r="H1989" i="27"/>
  <c r="G1989" i="27"/>
  <c r="I2995" i="27"/>
  <c r="J2995" i="27" s="1"/>
  <c r="H2995" i="27"/>
  <c r="G2995" i="27"/>
  <c r="I3033" i="27"/>
  <c r="J3033" i="27" s="1"/>
  <c r="H3033" i="27"/>
  <c r="G3033" i="27"/>
  <c r="I190" i="27"/>
  <c r="J190" i="27" s="1"/>
  <c r="H190" i="27"/>
  <c r="G190" i="27"/>
  <c r="I764" i="27"/>
  <c r="J764" i="27" s="1"/>
  <c r="H764" i="27"/>
  <c r="G764" i="27"/>
  <c r="I744" i="27"/>
  <c r="J744" i="27" s="1"/>
  <c r="H744" i="27"/>
  <c r="G744" i="27"/>
  <c r="I3821" i="27"/>
  <c r="J3821" i="27" s="1"/>
  <c r="H3821" i="27"/>
  <c r="G3821" i="27"/>
  <c r="I3007" i="27"/>
  <c r="J3007" i="27" s="1"/>
  <c r="H3007" i="27"/>
  <c r="G3007" i="27"/>
  <c r="I182" i="27"/>
  <c r="J182" i="27" s="1"/>
  <c r="H182" i="27"/>
  <c r="G182" i="27"/>
  <c r="I3011" i="27"/>
  <c r="J3011" i="27" s="1"/>
  <c r="H3011" i="27"/>
  <c r="G3011" i="27"/>
  <c r="I1974" i="27"/>
  <c r="J1974" i="27" s="1"/>
  <c r="H1974" i="27"/>
  <c r="G1974" i="27"/>
  <c r="I3834" i="27"/>
  <c r="J3834" i="27" s="1"/>
  <c r="H3834" i="27"/>
  <c r="G3834" i="27"/>
  <c r="I1973" i="27"/>
  <c r="J1973" i="27" s="1"/>
  <c r="H1973" i="27"/>
  <c r="G1973" i="27"/>
  <c r="I1534" i="27"/>
  <c r="J1534" i="27" s="1"/>
  <c r="H1534" i="27"/>
  <c r="G1534" i="27"/>
  <c r="I3807" i="27"/>
  <c r="J3807" i="27" s="1"/>
  <c r="H3807" i="27"/>
  <c r="G3807" i="27"/>
  <c r="I1980" i="27"/>
  <c r="J1980" i="27" s="1"/>
  <c r="H1980" i="27"/>
  <c r="G1980" i="27"/>
  <c r="I3814" i="27"/>
  <c r="J3814" i="27" s="1"/>
  <c r="H3814" i="27"/>
  <c r="G3814" i="27"/>
  <c r="I763" i="27"/>
  <c r="J763" i="27" s="1"/>
  <c r="H763" i="27"/>
  <c r="G763" i="27"/>
  <c r="I168" i="27"/>
  <c r="J168" i="27" s="1"/>
  <c r="H168" i="27"/>
  <c r="G168" i="27"/>
  <c r="I189" i="27"/>
  <c r="J189" i="27" s="1"/>
  <c r="H189" i="27"/>
  <c r="G189" i="27"/>
  <c r="I743" i="27"/>
  <c r="J743" i="27" s="1"/>
  <c r="H743" i="27"/>
  <c r="G743" i="27"/>
  <c r="I1172" i="27"/>
  <c r="J1172" i="27" s="1"/>
  <c r="H1172" i="27"/>
  <c r="G1172" i="27"/>
  <c r="I3023" i="27"/>
  <c r="J3023" i="27" s="1"/>
  <c r="H3023" i="27"/>
  <c r="G3023" i="27"/>
  <c r="I3820" i="27"/>
  <c r="J3820" i="27" s="1"/>
  <c r="H3820" i="27"/>
  <c r="G3820" i="27"/>
  <c r="I155" i="27"/>
  <c r="J155" i="27" s="1"/>
  <c r="H155" i="27"/>
  <c r="G155" i="27"/>
  <c r="I1971" i="27"/>
  <c r="J1971" i="27" s="1"/>
  <c r="H1971" i="27"/>
  <c r="G1971" i="27"/>
  <c r="I3017" i="27"/>
  <c r="J3017" i="27" s="1"/>
  <c r="H3017" i="27"/>
  <c r="G3017" i="27"/>
  <c r="I188" i="27"/>
  <c r="J188" i="27" s="1"/>
  <c r="H188" i="27"/>
  <c r="G188" i="27"/>
  <c r="I3828" i="27"/>
  <c r="J3828" i="27" s="1"/>
  <c r="H3828" i="27"/>
  <c r="G3828" i="27"/>
  <c r="I2575" i="27"/>
  <c r="J2575" i="27" s="1"/>
  <c r="H2575" i="27"/>
  <c r="G2575" i="27"/>
  <c r="I3027" i="27"/>
  <c r="J3027" i="27" s="1"/>
  <c r="H3027" i="27"/>
  <c r="G3027" i="27"/>
  <c r="I3806" i="27"/>
  <c r="J3806" i="27" s="1"/>
  <c r="H3806" i="27"/>
  <c r="G3806" i="27"/>
  <c r="I3819" i="27"/>
  <c r="J3819" i="27" s="1"/>
  <c r="H3819" i="27"/>
  <c r="G3819" i="27"/>
  <c r="I1525" i="27"/>
  <c r="J1525" i="27" s="1"/>
  <c r="H1525" i="27"/>
  <c r="G1525" i="27"/>
  <c r="I1970" i="27"/>
  <c r="J1970" i="27" s="1"/>
  <c r="H1970" i="27"/>
  <c r="G1970" i="27"/>
  <c r="I757" i="27"/>
  <c r="J757" i="27" s="1"/>
  <c r="H757" i="27"/>
  <c r="G757" i="27"/>
  <c r="I2003" i="27"/>
  <c r="J2003" i="27" s="1"/>
  <c r="H2003" i="27"/>
  <c r="G2003" i="27"/>
  <c r="I762" i="27"/>
  <c r="J762" i="27" s="1"/>
  <c r="H762" i="27"/>
  <c r="G762" i="27"/>
  <c r="I3002" i="27"/>
  <c r="J3002" i="27" s="1"/>
  <c r="H3002" i="27"/>
  <c r="G3002" i="27"/>
  <c r="I2002" i="27"/>
  <c r="J2002" i="27" s="1"/>
  <c r="H2002" i="27"/>
  <c r="G2002" i="27"/>
  <c r="I2567" i="27"/>
  <c r="J2567" i="27" s="1"/>
  <c r="H2567" i="27"/>
  <c r="G2567" i="27"/>
  <c r="I2001" i="27"/>
  <c r="J2001" i="27" s="1"/>
  <c r="H2001" i="27"/>
  <c r="G2001" i="27"/>
  <c r="I3026" i="27"/>
  <c r="J3026" i="27" s="1"/>
  <c r="H3026" i="27"/>
  <c r="G3026" i="27"/>
  <c r="I3010" i="27"/>
  <c r="J3010" i="27" s="1"/>
  <c r="H3010" i="27"/>
  <c r="G3010" i="27"/>
  <c r="I761" i="27"/>
  <c r="J761" i="27" s="1"/>
  <c r="H761" i="27"/>
  <c r="G761" i="27"/>
  <c r="I1988" i="27"/>
  <c r="J1988" i="27" s="1"/>
  <c r="H1988" i="27"/>
  <c r="G1988" i="27"/>
  <c r="I1523" i="27"/>
  <c r="J1523" i="27" s="1"/>
  <c r="H1523" i="27"/>
  <c r="G1523" i="27"/>
  <c r="I3805" i="27"/>
  <c r="J3805" i="27" s="1"/>
  <c r="H3805" i="27"/>
  <c r="G3805" i="27"/>
  <c r="I167" i="27"/>
  <c r="J167" i="27" s="1"/>
  <c r="H167" i="27"/>
  <c r="G167" i="27"/>
  <c r="I166" i="27"/>
  <c r="J166" i="27" s="1"/>
  <c r="H166" i="27"/>
  <c r="G166" i="27"/>
  <c r="I3827" i="27"/>
  <c r="J3827" i="27" s="1"/>
  <c r="H3827" i="27"/>
  <c r="G3827" i="27"/>
  <c r="I1167" i="27"/>
  <c r="J1167" i="27" s="1"/>
  <c r="H1167" i="27"/>
  <c r="G1167" i="27"/>
  <c r="I1960" i="27"/>
  <c r="J1960" i="27" s="1"/>
  <c r="H1960" i="27"/>
  <c r="G1960" i="27"/>
  <c r="I176" i="27"/>
  <c r="J176" i="27" s="1"/>
  <c r="H176" i="27"/>
  <c r="G176" i="27"/>
  <c r="I2000" i="27"/>
  <c r="J2000" i="27" s="1"/>
  <c r="H2000" i="27"/>
  <c r="G2000" i="27"/>
  <c r="I197" i="27"/>
  <c r="J197" i="27" s="1"/>
  <c r="H197" i="27"/>
  <c r="G197" i="27"/>
  <c r="I165" i="27"/>
  <c r="J165" i="27" s="1"/>
  <c r="H165" i="27"/>
  <c r="G165" i="27"/>
  <c r="I756" i="27"/>
  <c r="J756" i="27" s="1"/>
  <c r="H756" i="27"/>
  <c r="G756" i="27"/>
  <c r="I2566" i="27"/>
  <c r="J2566" i="27" s="1"/>
  <c r="H2566" i="27"/>
  <c r="G2566" i="27"/>
  <c r="I3009" i="27"/>
  <c r="J3009" i="27" s="1"/>
  <c r="H3009" i="27"/>
  <c r="G3009" i="27"/>
  <c r="I1166" i="27"/>
  <c r="J1166" i="27" s="1"/>
  <c r="H1166" i="27"/>
  <c r="G1166" i="27"/>
  <c r="I1969" i="27"/>
  <c r="J1969" i="27" s="1"/>
  <c r="H1969" i="27"/>
  <c r="G1969" i="27"/>
  <c r="I1168" i="27"/>
  <c r="J1168" i="27" s="1"/>
  <c r="H1168" i="27"/>
  <c r="G1168" i="27"/>
  <c r="I2574" i="27"/>
  <c r="J2574" i="27" s="1"/>
  <c r="H2574" i="27"/>
  <c r="G2574" i="27"/>
  <c r="I1175" i="27"/>
  <c r="J1175" i="27" s="1"/>
  <c r="H1175" i="27"/>
  <c r="G1175" i="27"/>
  <c r="I2560" i="27"/>
  <c r="J2560" i="27" s="1"/>
  <c r="H2560" i="27"/>
  <c r="G2560" i="27"/>
  <c r="I1174" i="27"/>
  <c r="J1174" i="27" s="1"/>
  <c r="H1174" i="27"/>
  <c r="G1174" i="27"/>
  <c r="I2994" i="27"/>
  <c r="J2994" i="27" s="1"/>
  <c r="H2994" i="27"/>
  <c r="G2994" i="27"/>
  <c r="I742" i="27"/>
  <c r="J742" i="27" s="1"/>
  <c r="H742" i="27"/>
  <c r="G742" i="27"/>
  <c r="I1999" i="27"/>
  <c r="J1999" i="27" s="1"/>
  <c r="H1999" i="27"/>
  <c r="G1999" i="27"/>
  <c r="I1522" i="27"/>
  <c r="J1522" i="27" s="1"/>
  <c r="H1522" i="27"/>
  <c r="G1522" i="27"/>
  <c r="I1165" i="27"/>
  <c r="J1165" i="27" s="1"/>
  <c r="H1165" i="27"/>
  <c r="G1165" i="27"/>
  <c r="I3032" i="27"/>
  <c r="J3032" i="27" s="1"/>
  <c r="H3032" i="27"/>
  <c r="G3032" i="27"/>
  <c r="I187" i="27"/>
  <c r="J187" i="27" s="1"/>
  <c r="H187" i="27"/>
  <c r="G187" i="27"/>
  <c r="I1998" i="27"/>
  <c r="J1998" i="27" s="1"/>
  <c r="H1998" i="27"/>
  <c r="G1998" i="27"/>
  <c r="I2559" i="27"/>
  <c r="J2559" i="27" s="1"/>
  <c r="H2559" i="27"/>
  <c r="G2559" i="27"/>
  <c r="I164" i="27"/>
  <c r="J164" i="27" s="1"/>
  <c r="H164" i="27"/>
  <c r="G164" i="27"/>
  <c r="I1959" i="27"/>
  <c r="J1959" i="27" s="1"/>
  <c r="H1959" i="27"/>
  <c r="G1959" i="27"/>
  <c r="I750" i="27"/>
  <c r="J750" i="27" s="1"/>
  <c r="H750" i="27"/>
  <c r="G750" i="27"/>
  <c r="I175" i="27"/>
  <c r="J175" i="27" s="1"/>
  <c r="H175" i="27"/>
  <c r="G175" i="27"/>
  <c r="I163" i="27"/>
  <c r="J163" i="27" s="1"/>
  <c r="H163" i="27"/>
  <c r="G163" i="27"/>
  <c r="I3804" i="27"/>
  <c r="J3804" i="27" s="1"/>
  <c r="H3804" i="27"/>
  <c r="G3804" i="27"/>
  <c r="I749" i="27"/>
  <c r="J749" i="27" s="1"/>
  <c r="H749" i="27"/>
  <c r="G749" i="27"/>
  <c r="I741" i="27"/>
  <c r="J741" i="27" s="1"/>
  <c r="H741" i="27"/>
  <c r="G741" i="27"/>
  <c r="I181" i="27"/>
  <c r="J181" i="27" s="1"/>
  <c r="H181" i="27"/>
  <c r="G181" i="27"/>
  <c r="I2558" i="27"/>
  <c r="J2558" i="27" s="1"/>
  <c r="H2558" i="27"/>
  <c r="G2558" i="27"/>
  <c r="I3803" i="27"/>
  <c r="J3803" i="27" s="1"/>
  <c r="H3803" i="27"/>
  <c r="G3803" i="27"/>
  <c r="I162" i="27"/>
  <c r="J162" i="27" s="1"/>
  <c r="H162" i="27"/>
  <c r="G162" i="27"/>
  <c r="I740" i="27"/>
  <c r="J740" i="27" s="1"/>
  <c r="J768" i="27" s="1"/>
  <c r="H740" i="27"/>
  <c r="G740" i="27"/>
  <c r="I186" i="27"/>
  <c r="J186" i="27" s="1"/>
  <c r="H186" i="27"/>
  <c r="G186" i="27"/>
  <c r="I3826" i="27"/>
  <c r="J3826" i="27" s="1"/>
  <c r="H3826" i="27"/>
  <c r="G3826" i="27"/>
  <c r="I3802" i="27"/>
  <c r="J3802" i="27" s="1"/>
  <c r="H3802" i="27"/>
  <c r="G3802" i="27"/>
  <c r="I174" i="27"/>
  <c r="J174" i="27" s="1"/>
  <c r="H174" i="27"/>
  <c r="G174" i="27"/>
  <c r="I196" i="27"/>
  <c r="J196" i="27" s="1"/>
  <c r="H196" i="27"/>
  <c r="G196" i="27"/>
  <c r="I3025" i="27"/>
  <c r="J3025" i="27" s="1"/>
  <c r="H3025" i="27"/>
  <c r="G3025" i="27"/>
  <c r="I161" i="27"/>
  <c r="J161" i="27" s="1"/>
  <c r="H161" i="27"/>
  <c r="G161" i="27"/>
  <c r="I3001" i="27"/>
  <c r="J3001" i="27" s="1"/>
  <c r="H3001" i="27"/>
  <c r="G3001" i="27"/>
  <c r="I1958" i="27"/>
  <c r="J1958" i="27" s="1"/>
  <c r="H1958" i="27"/>
  <c r="G1958" i="27"/>
  <c r="I2573" i="27"/>
  <c r="J2573" i="27" s="1"/>
  <c r="H2573" i="27"/>
  <c r="G2573" i="27"/>
  <c r="I3031" i="27"/>
  <c r="J3031" i="27" s="1"/>
  <c r="H3031" i="27"/>
  <c r="G3031" i="27"/>
  <c r="I3016" i="27"/>
  <c r="J3016" i="27" s="1"/>
  <c r="H3016" i="27"/>
  <c r="G3016" i="27"/>
  <c r="I1521" i="27"/>
  <c r="J1521" i="27" s="1"/>
  <c r="H1521" i="27"/>
  <c r="G1521" i="27"/>
  <c r="I748" i="27"/>
  <c r="J748" i="27" s="1"/>
  <c r="H748" i="27"/>
  <c r="G748" i="27"/>
  <c r="I755" i="27"/>
  <c r="J755" i="27" s="1"/>
  <c r="H755" i="27"/>
  <c r="G755" i="27"/>
  <c r="I2993" i="27"/>
  <c r="J2993" i="27" s="1"/>
  <c r="J3040" i="27" s="1"/>
  <c r="H2993" i="27"/>
  <c r="G2993" i="27"/>
  <c r="I1957" i="27"/>
  <c r="J1957" i="27" s="1"/>
  <c r="H1957" i="27"/>
  <c r="G1957" i="27"/>
  <c r="I1965" i="27"/>
  <c r="J1965" i="27" s="1"/>
  <c r="H1965" i="27"/>
  <c r="G1965" i="27"/>
  <c r="I1533" i="27"/>
  <c r="J1533" i="27" s="1"/>
  <c r="H1533" i="27"/>
  <c r="G1533" i="27"/>
  <c r="I154" i="27"/>
  <c r="J154" i="27" s="1"/>
  <c r="H154" i="27"/>
  <c r="G154" i="27"/>
  <c r="I3833" i="27"/>
  <c r="J3833" i="27" s="1"/>
  <c r="H3833" i="27"/>
  <c r="G3833" i="27"/>
  <c r="I747" i="27"/>
  <c r="J747" i="27" s="1"/>
  <c r="H747" i="27"/>
  <c r="G747" i="27"/>
  <c r="I1532" i="27"/>
  <c r="J1532" i="27" s="1"/>
  <c r="H1532" i="27"/>
  <c r="G1532" i="27"/>
  <c r="I195" i="27"/>
  <c r="J195" i="27" s="1"/>
  <c r="H195" i="27"/>
  <c r="G195" i="27"/>
  <c r="I2565" i="27"/>
  <c r="J2565" i="27" s="1"/>
  <c r="H2565" i="27"/>
  <c r="G2565" i="27"/>
  <c r="I1964" i="27"/>
  <c r="J1964" i="27" s="1"/>
  <c r="H1964" i="27"/>
  <c r="G1964" i="27"/>
  <c r="I3015" i="27"/>
  <c r="J3015" i="27" s="1"/>
  <c r="H3015" i="27"/>
  <c r="G3015" i="27"/>
  <c r="I194" i="27"/>
  <c r="J194" i="27" s="1"/>
  <c r="H194" i="27"/>
  <c r="G194" i="27"/>
  <c r="I3024" i="27"/>
  <c r="J3024" i="27" s="1"/>
  <c r="H3024" i="27"/>
  <c r="G3024" i="27"/>
  <c r="I1531" i="27"/>
  <c r="J1531" i="27" s="1"/>
  <c r="H1531" i="27"/>
  <c r="G1531" i="27"/>
  <c r="I3825" i="27"/>
  <c r="J3825" i="27" s="1"/>
  <c r="H3825" i="27"/>
  <c r="G3825" i="27"/>
  <c r="I3832" i="27"/>
  <c r="J3832" i="27" s="1"/>
  <c r="H3832" i="27"/>
  <c r="G3832" i="27"/>
  <c r="I3801" i="27"/>
  <c r="J3801" i="27" s="1"/>
  <c r="H3801" i="27"/>
  <c r="G3801" i="27"/>
  <c r="I1979" i="27"/>
  <c r="J1979" i="27" s="1"/>
  <c r="H1979" i="27"/>
  <c r="G1979" i="27"/>
  <c r="I193" i="27"/>
  <c r="J193" i="27" s="1"/>
  <c r="H193" i="27"/>
  <c r="G193" i="27"/>
  <c r="I3813" i="27"/>
  <c r="J3813" i="27" s="1"/>
  <c r="H3813" i="27"/>
  <c r="G3813" i="27"/>
  <c r="I153" i="27"/>
  <c r="J153" i="27" s="1"/>
  <c r="H153" i="27"/>
  <c r="G153" i="27"/>
  <c r="I192" i="27"/>
  <c r="J192" i="27" s="1"/>
  <c r="H192" i="27"/>
  <c r="G192" i="27"/>
  <c r="I1997" i="27"/>
  <c r="J1997" i="27" s="1"/>
  <c r="H1997" i="27"/>
  <c r="G1997" i="27"/>
  <c r="I160" i="27"/>
  <c r="J160" i="27" s="1"/>
  <c r="H160" i="27"/>
  <c r="G160" i="27"/>
  <c r="I1530" i="27"/>
  <c r="J1530" i="27" s="1"/>
  <c r="H1530" i="27"/>
  <c r="G1530" i="27"/>
  <c r="I1171" i="27"/>
  <c r="J1171" i="27" s="1"/>
  <c r="H1171" i="27"/>
  <c r="G1171" i="27"/>
  <c r="I1996" i="27"/>
  <c r="J1996" i="27" s="1"/>
  <c r="H1996" i="27"/>
  <c r="G1996" i="27"/>
  <c r="I1978" i="27"/>
  <c r="J1978" i="27" s="1"/>
  <c r="H1978" i="27"/>
  <c r="G1978" i="27"/>
  <c r="I159" i="27"/>
  <c r="J159" i="27" s="1"/>
  <c r="H159" i="27"/>
  <c r="G159" i="27"/>
  <c r="I1963" i="27"/>
  <c r="J1963" i="27" s="1"/>
  <c r="H1963" i="27"/>
  <c r="G1963" i="27"/>
  <c r="I1520" i="27"/>
  <c r="J1520" i="27" s="1"/>
  <c r="H1520" i="27"/>
  <c r="G1520" i="27"/>
  <c r="I185" i="27"/>
  <c r="J185" i="27" s="1"/>
  <c r="H185" i="27"/>
  <c r="G185" i="27"/>
  <c r="I3831" i="27"/>
  <c r="J3831" i="27" s="1"/>
  <c r="H3831" i="27"/>
  <c r="G3831" i="27"/>
  <c r="I152" i="27"/>
  <c r="J152" i="27" s="1"/>
  <c r="H152" i="27"/>
  <c r="G152" i="27"/>
  <c r="I158" i="27"/>
  <c r="J158" i="27" s="1"/>
  <c r="H158" i="27"/>
  <c r="G158" i="27"/>
  <c r="I3800" i="27"/>
  <c r="J3800" i="27" s="1"/>
  <c r="J3840" i="27" s="1"/>
  <c r="H3800" i="27"/>
  <c r="G3800" i="27"/>
  <c r="I1972" i="27"/>
  <c r="J1972" i="27" s="1"/>
  <c r="H1972" i="27"/>
  <c r="G1972" i="27"/>
  <c r="I151" i="27"/>
  <c r="J151" i="27" s="1"/>
  <c r="H151" i="27"/>
  <c r="G151" i="27"/>
  <c r="I1987" i="27"/>
  <c r="J1987" i="27" s="1"/>
  <c r="H1987" i="27"/>
  <c r="G1987" i="27"/>
  <c r="I2549" i="27"/>
  <c r="J2549" i="27" s="1"/>
  <c r="H2549" i="27"/>
  <c r="G2549" i="27"/>
  <c r="I1955" i="27"/>
  <c r="J1955" i="27" s="1"/>
  <c r="H1955" i="27"/>
  <c r="G1955" i="27"/>
  <c r="I136" i="27"/>
  <c r="J136" i="27" s="1"/>
  <c r="H136" i="27"/>
  <c r="G136" i="27"/>
  <c r="I2945" i="27"/>
  <c r="J2945" i="27" s="1"/>
  <c r="H2945" i="27"/>
  <c r="G2945" i="27"/>
  <c r="I3774" i="27"/>
  <c r="J3774" i="27" s="1"/>
  <c r="H3774" i="27"/>
  <c r="G3774" i="27"/>
  <c r="I2536" i="27"/>
  <c r="J2536" i="27" s="1"/>
  <c r="H2536" i="27"/>
  <c r="G2536" i="27"/>
  <c r="I3798" i="27"/>
  <c r="J3798" i="27" s="1"/>
  <c r="H3798" i="27"/>
  <c r="G3798" i="27"/>
  <c r="I2991" i="27"/>
  <c r="J2991" i="27" s="1"/>
  <c r="H2991" i="27"/>
  <c r="G2991" i="27"/>
  <c r="I731" i="27"/>
  <c r="J731" i="27" s="1"/>
  <c r="H731" i="27"/>
  <c r="G731" i="27"/>
  <c r="I3773" i="27"/>
  <c r="J3773" i="27" s="1"/>
  <c r="H3773" i="27"/>
  <c r="G3773" i="27"/>
  <c r="I2535" i="27"/>
  <c r="J2535" i="27" s="1"/>
  <c r="H2535" i="27"/>
  <c r="G2535" i="27"/>
  <c r="I149" i="27"/>
  <c r="J149" i="27" s="1"/>
  <c r="H149" i="27"/>
  <c r="G149" i="27"/>
  <c r="I1954" i="27"/>
  <c r="J1954" i="27" s="1"/>
  <c r="H1954" i="27"/>
  <c r="G1954" i="27"/>
  <c r="I2979" i="27"/>
  <c r="J2979" i="27" s="1"/>
  <c r="H2979" i="27"/>
  <c r="G2979" i="27"/>
  <c r="I1139" i="27"/>
  <c r="J1139" i="27" s="1"/>
  <c r="H1139" i="27"/>
  <c r="G1139" i="27"/>
  <c r="I1927" i="27"/>
  <c r="J1927" i="27" s="1"/>
  <c r="H1927" i="27"/>
  <c r="G1927" i="27"/>
  <c r="I3758" i="27"/>
  <c r="J3758" i="27" s="1"/>
  <c r="H3758" i="27"/>
  <c r="G3758" i="27"/>
  <c r="I1919" i="27"/>
  <c r="J1919" i="27" s="1"/>
  <c r="H1919" i="27"/>
  <c r="G1919" i="27"/>
  <c r="I1885" i="27"/>
  <c r="J1885" i="27" s="1"/>
  <c r="H1885" i="27"/>
  <c r="G1885" i="27"/>
  <c r="I1149" i="27"/>
  <c r="J1149" i="27" s="1"/>
  <c r="H1149" i="27"/>
  <c r="G1149" i="27"/>
  <c r="I3757" i="27"/>
  <c r="J3757" i="27" s="1"/>
  <c r="H3757" i="27"/>
  <c r="G3757" i="27"/>
  <c r="I2969" i="27"/>
  <c r="J2969" i="27" s="1"/>
  <c r="H2969" i="27"/>
  <c r="G2969" i="27"/>
  <c r="I1508" i="27"/>
  <c r="J1508" i="27" s="1"/>
  <c r="H1508" i="27"/>
  <c r="G1508" i="27"/>
  <c r="I1910" i="27"/>
  <c r="J1910" i="27" s="1"/>
  <c r="H1910" i="27"/>
  <c r="G1910" i="27"/>
  <c r="I1926" i="27"/>
  <c r="J1926" i="27" s="1"/>
  <c r="H1926" i="27"/>
  <c r="G1926" i="27"/>
  <c r="I3789" i="27"/>
  <c r="J3789" i="27" s="1"/>
  <c r="H3789" i="27"/>
  <c r="G3789" i="27"/>
  <c r="I1945" i="27"/>
  <c r="J1945" i="27" s="1"/>
  <c r="H1945" i="27"/>
  <c r="G1945" i="27"/>
  <c r="I2944" i="27"/>
  <c r="J2944" i="27" s="1"/>
  <c r="H2944" i="27"/>
  <c r="G2944" i="27"/>
  <c r="I2943" i="27"/>
  <c r="J2943" i="27" s="1"/>
  <c r="H2943" i="27"/>
  <c r="G2943" i="27"/>
  <c r="I2942" i="27"/>
  <c r="J2942" i="27" s="1"/>
  <c r="H2942" i="27"/>
  <c r="G2942" i="27"/>
  <c r="I1918" i="27"/>
  <c r="J1918" i="27" s="1"/>
  <c r="H1918" i="27"/>
  <c r="G1918" i="27"/>
  <c r="I712" i="27"/>
  <c r="J712" i="27" s="1"/>
  <c r="H712" i="27"/>
  <c r="G712" i="27"/>
  <c r="I1953" i="27"/>
  <c r="J1953" i="27" s="1"/>
  <c r="H1953" i="27"/>
  <c r="G1953" i="27"/>
  <c r="I1507" i="27"/>
  <c r="J1507" i="27" s="1"/>
  <c r="H1507" i="27"/>
  <c r="G1507" i="27"/>
  <c r="I2923" i="27"/>
  <c r="J2923" i="27" s="1"/>
  <c r="H2923" i="27"/>
  <c r="G2923" i="27"/>
  <c r="I1518" i="27"/>
  <c r="J1518" i="27" s="1"/>
  <c r="H1518" i="27"/>
  <c r="G1518" i="27"/>
  <c r="I1128" i="27"/>
  <c r="J1128" i="27" s="1"/>
  <c r="H1128" i="27"/>
  <c r="G1128" i="27"/>
  <c r="I2548" i="27"/>
  <c r="J2548" i="27" s="1"/>
  <c r="H2548" i="27"/>
  <c r="G2548" i="27"/>
  <c r="I1127" i="27"/>
  <c r="J1127" i="27" s="1"/>
  <c r="H1127" i="27"/>
  <c r="G1127" i="27"/>
  <c r="I2547" i="27"/>
  <c r="J2547" i="27" s="1"/>
  <c r="H2547" i="27"/>
  <c r="G2547" i="27"/>
  <c r="I3781" i="27"/>
  <c r="J3781" i="27" s="1"/>
  <c r="H3781" i="27"/>
  <c r="G3781" i="27"/>
  <c r="I1506" i="27"/>
  <c r="J1506" i="27" s="1"/>
  <c r="H1506" i="27"/>
  <c r="G1506" i="27"/>
  <c r="I3756" i="27"/>
  <c r="J3756" i="27" s="1"/>
  <c r="H3756" i="27"/>
  <c r="G3756" i="27"/>
  <c r="I2955" i="27"/>
  <c r="J2955" i="27" s="1"/>
  <c r="H2955" i="27"/>
  <c r="G2955" i="27"/>
  <c r="I148" i="27"/>
  <c r="J148" i="27" s="1"/>
  <c r="H148" i="27"/>
  <c r="G148" i="27"/>
  <c r="I147" i="27"/>
  <c r="J147" i="27" s="1"/>
  <c r="H147" i="27"/>
  <c r="G147" i="27"/>
  <c r="I738" i="27"/>
  <c r="J738" i="27" s="1"/>
  <c r="H738" i="27"/>
  <c r="G738" i="27"/>
  <c r="I2931" i="27"/>
  <c r="J2931" i="27" s="1"/>
  <c r="H2931" i="27"/>
  <c r="G2931" i="27"/>
  <c r="I146" i="27"/>
  <c r="J146" i="27" s="1"/>
  <c r="H146" i="27"/>
  <c r="G146" i="27"/>
  <c r="I1952" i="27"/>
  <c r="J1952" i="27" s="1"/>
  <c r="H1952" i="27"/>
  <c r="G1952" i="27"/>
  <c r="I116" i="27"/>
  <c r="J116" i="27" s="1"/>
  <c r="H116" i="27"/>
  <c r="G116" i="27"/>
  <c r="I135" i="27"/>
  <c r="J135" i="27" s="1"/>
  <c r="H135" i="27"/>
  <c r="G135" i="27"/>
  <c r="I1944" i="27"/>
  <c r="J1944" i="27" s="1"/>
  <c r="H1944" i="27"/>
  <c r="G1944" i="27"/>
  <c r="I1505" i="27"/>
  <c r="J1505" i="27" s="1"/>
  <c r="H1505" i="27"/>
  <c r="G1505" i="27"/>
  <c r="I3780" i="27"/>
  <c r="J3780" i="27" s="1"/>
  <c r="H3780" i="27"/>
  <c r="G3780" i="27"/>
  <c r="I2556" i="27"/>
  <c r="J2556" i="27" s="1"/>
  <c r="H2556" i="27"/>
  <c r="G2556" i="27"/>
  <c r="I1517" i="27"/>
  <c r="J1517" i="27" s="1"/>
  <c r="H1517" i="27"/>
  <c r="G1517" i="27"/>
  <c r="I2954" i="27"/>
  <c r="J2954" i="27" s="1"/>
  <c r="H2954" i="27"/>
  <c r="G2954" i="27"/>
  <c r="I3797" i="27"/>
  <c r="J3797" i="27" s="1"/>
  <c r="H3797" i="27"/>
  <c r="G3797" i="27"/>
  <c r="I2546" i="27"/>
  <c r="J2546" i="27" s="1"/>
  <c r="H2546" i="27"/>
  <c r="G2546" i="27"/>
  <c r="I1943" i="27"/>
  <c r="J1943" i="27" s="1"/>
  <c r="H1943" i="27"/>
  <c r="G1943" i="27"/>
  <c r="I145" i="27"/>
  <c r="J145" i="27" s="1"/>
  <c r="H145" i="27"/>
  <c r="G145" i="27"/>
  <c r="I99" i="27"/>
  <c r="J99" i="27" s="1"/>
  <c r="H99" i="27"/>
  <c r="G99" i="27"/>
  <c r="I2922" i="27"/>
  <c r="J2922" i="27" s="1"/>
  <c r="H2922" i="27"/>
  <c r="G2922" i="27"/>
  <c r="I1126" i="27"/>
  <c r="J1126" i="27" s="1"/>
  <c r="H1126" i="27"/>
  <c r="G1126" i="27"/>
  <c r="I125" i="27"/>
  <c r="J125" i="27" s="1"/>
  <c r="H125" i="27"/>
  <c r="G125" i="27"/>
  <c r="I711" i="27"/>
  <c r="J711" i="27" s="1"/>
  <c r="H711" i="27"/>
  <c r="G711" i="27"/>
  <c r="I2990" i="27"/>
  <c r="J2990" i="27" s="1"/>
  <c r="H2990" i="27"/>
  <c r="G2990" i="27"/>
  <c r="I1516" i="27"/>
  <c r="J1516" i="27" s="1"/>
  <c r="H1516" i="27"/>
  <c r="G1516" i="27"/>
  <c r="I1163" i="27"/>
  <c r="J1163" i="27" s="1"/>
  <c r="H1163" i="27"/>
  <c r="G1163" i="27"/>
  <c r="I1162" i="27"/>
  <c r="J1162" i="27" s="1"/>
  <c r="H1162" i="27"/>
  <c r="G1162" i="27"/>
  <c r="I1942" i="27"/>
  <c r="J1942" i="27" s="1"/>
  <c r="H1942" i="27"/>
  <c r="G1942" i="27"/>
  <c r="I98" i="27"/>
  <c r="J98" i="27" s="1"/>
  <c r="H98" i="27"/>
  <c r="G98" i="27"/>
  <c r="I2941" i="27"/>
  <c r="J2941" i="27" s="1"/>
  <c r="H2941" i="27"/>
  <c r="G2941" i="27"/>
  <c r="I3779" i="27"/>
  <c r="J3779" i="27" s="1"/>
  <c r="H3779" i="27"/>
  <c r="G3779" i="27"/>
  <c r="I1909" i="27"/>
  <c r="J1909" i="27" s="1"/>
  <c r="H1909" i="27"/>
  <c r="G1909" i="27"/>
  <c r="I2989" i="27"/>
  <c r="J2989" i="27" s="1"/>
  <c r="H2989" i="27"/>
  <c r="G2989" i="27"/>
  <c r="I2978" i="27"/>
  <c r="J2978" i="27" s="1"/>
  <c r="H2978" i="27"/>
  <c r="G2978" i="27"/>
  <c r="I115" i="27"/>
  <c r="J115" i="27" s="1"/>
  <c r="H115" i="27"/>
  <c r="G115" i="27"/>
  <c r="I1515" i="27"/>
  <c r="J1515" i="27" s="1"/>
  <c r="H1515" i="27"/>
  <c r="G1515" i="27"/>
  <c r="I1138" i="27"/>
  <c r="J1138" i="27" s="1"/>
  <c r="H1138" i="27"/>
  <c r="G1138" i="27"/>
  <c r="I1951" i="27"/>
  <c r="J1951" i="27" s="1"/>
  <c r="H1951" i="27"/>
  <c r="G1951" i="27"/>
  <c r="I3772" i="27"/>
  <c r="J3772" i="27" s="1"/>
  <c r="H3772" i="27"/>
  <c r="G3772" i="27"/>
  <c r="I1893" i="27"/>
  <c r="J1893" i="27" s="1"/>
  <c r="H1893" i="27"/>
  <c r="G1893" i="27"/>
  <c r="I3771" i="27"/>
  <c r="J3771" i="27" s="1"/>
  <c r="H3771" i="27"/>
  <c r="G3771" i="27"/>
  <c r="I134" i="27"/>
  <c r="J134" i="27" s="1"/>
  <c r="H134" i="27"/>
  <c r="G134" i="27"/>
  <c r="I97" i="27"/>
  <c r="J97" i="27" s="1"/>
  <c r="H97" i="27"/>
  <c r="G97" i="27"/>
  <c r="I3770" i="27"/>
  <c r="J3770" i="27" s="1"/>
  <c r="H3770" i="27"/>
  <c r="G3770" i="27"/>
  <c r="I3778" i="27"/>
  <c r="J3778" i="27" s="1"/>
  <c r="H3778" i="27"/>
  <c r="G3778" i="27"/>
  <c r="I3788" i="27"/>
  <c r="J3788" i="27" s="1"/>
  <c r="H3788" i="27"/>
  <c r="G3788" i="27"/>
  <c r="I1941" i="27"/>
  <c r="J1941" i="27" s="1"/>
  <c r="H1941" i="27"/>
  <c r="G1941" i="27"/>
  <c r="I96" i="27"/>
  <c r="J96" i="27" s="1"/>
  <c r="H96" i="27"/>
  <c r="G96" i="27"/>
  <c r="I1917" i="27"/>
  <c r="J1917" i="27" s="1"/>
  <c r="H1917" i="27"/>
  <c r="G1917" i="27"/>
  <c r="I3796" i="27"/>
  <c r="J3796" i="27" s="1"/>
  <c r="H3796" i="27"/>
  <c r="G3796" i="27"/>
  <c r="I1908" i="27"/>
  <c r="J1908" i="27" s="1"/>
  <c r="H1908" i="27"/>
  <c r="G1908" i="27"/>
  <c r="I2977" i="27"/>
  <c r="J2977" i="27" s="1"/>
  <c r="H2977" i="27"/>
  <c r="G2977" i="27"/>
  <c r="I2545" i="27"/>
  <c r="J2545" i="27" s="1"/>
  <c r="H2545" i="27"/>
  <c r="G2545" i="27"/>
  <c r="I1892" i="27"/>
  <c r="J1892" i="27" s="1"/>
  <c r="H1892" i="27"/>
  <c r="G1892" i="27"/>
  <c r="I2555" i="27"/>
  <c r="J2555" i="27" s="1"/>
  <c r="H2555" i="27"/>
  <c r="G2555" i="27"/>
  <c r="I108" i="27"/>
  <c r="J108" i="27" s="1"/>
  <c r="H108" i="27"/>
  <c r="G108" i="27"/>
  <c r="I2921" i="27"/>
  <c r="J2921" i="27" s="1"/>
  <c r="H2921" i="27"/>
  <c r="G2921" i="27"/>
  <c r="I2968" i="27"/>
  <c r="J2968" i="27" s="1"/>
  <c r="H2968" i="27"/>
  <c r="G2968" i="27"/>
  <c r="I3755" i="27"/>
  <c r="J3755" i="27" s="1"/>
  <c r="H3755" i="27"/>
  <c r="G3755" i="27"/>
  <c r="I1504" i="27"/>
  <c r="J1504" i="27" s="1"/>
  <c r="H1504" i="27"/>
  <c r="G1504" i="27"/>
  <c r="I1916" i="27"/>
  <c r="J1916" i="27" s="1"/>
  <c r="H1916" i="27"/>
  <c r="G1916" i="27"/>
  <c r="I1514" i="27"/>
  <c r="J1514" i="27" s="1"/>
  <c r="H1514" i="27"/>
  <c r="G1514" i="27"/>
  <c r="I3787" i="27"/>
  <c r="J3787" i="27" s="1"/>
  <c r="H3787" i="27"/>
  <c r="G3787" i="27"/>
  <c r="I133" i="27"/>
  <c r="J133" i="27" s="1"/>
  <c r="H133" i="27"/>
  <c r="G133" i="27"/>
  <c r="I2976" i="27"/>
  <c r="J2976" i="27" s="1"/>
  <c r="H2976" i="27"/>
  <c r="G2976" i="27"/>
  <c r="I2988" i="27"/>
  <c r="J2988" i="27" s="1"/>
  <c r="H2988" i="27"/>
  <c r="G2988" i="27"/>
  <c r="I719" i="27"/>
  <c r="J719" i="27" s="1"/>
  <c r="H719" i="27"/>
  <c r="G719" i="27"/>
  <c r="I710" i="27"/>
  <c r="J710" i="27" s="1"/>
  <c r="H710" i="27"/>
  <c r="G710" i="27"/>
  <c r="I114" i="27"/>
  <c r="J114" i="27" s="1"/>
  <c r="H114" i="27"/>
  <c r="G114" i="27"/>
  <c r="I718" i="27"/>
  <c r="J718" i="27" s="1"/>
  <c r="H718" i="27"/>
  <c r="G718" i="27"/>
  <c r="I1907" i="27"/>
  <c r="J1907" i="27" s="1"/>
  <c r="H1907" i="27"/>
  <c r="G1907" i="27"/>
  <c r="I1940" i="27"/>
  <c r="J1940" i="27" s="1"/>
  <c r="H1940" i="27"/>
  <c r="G1940" i="27"/>
  <c r="I107" i="27"/>
  <c r="J107" i="27" s="1"/>
  <c r="H107" i="27"/>
  <c r="G107" i="27"/>
  <c r="I717" i="27"/>
  <c r="J717" i="27" s="1"/>
  <c r="H717" i="27"/>
  <c r="G717" i="27"/>
  <c r="I2554" i="27"/>
  <c r="J2554" i="27" s="1"/>
  <c r="H2554" i="27"/>
  <c r="G2554" i="27"/>
  <c r="I1939" i="27"/>
  <c r="J1939" i="27" s="1"/>
  <c r="H1939" i="27"/>
  <c r="G1939" i="27"/>
  <c r="I106" i="27"/>
  <c r="J106" i="27" s="1"/>
  <c r="H106" i="27"/>
  <c r="G106" i="27"/>
  <c r="I1513" i="27"/>
  <c r="J1513" i="27" s="1"/>
  <c r="H1513" i="27"/>
  <c r="G1513" i="27"/>
  <c r="I1884" i="27"/>
  <c r="J1884" i="27" s="1"/>
  <c r="H1884" i="27"/>
  <c r="G1884" i="27"/>
  <c r="I1161" i="27"/>
  <c r="J1161" i="27" s="1"/>
  <c r="H1161" i="27"/>
  <c r="G1161" i="27"/>
  <c r="I105" i="27"/>
  <c r="J105" i="27" s="1"/>
  <c r="H105" i="27"/>
  <c r="G105" i="27"/>
  <c r="I2544" i="27"/>
  <c r="J2544" i="27" s="1"/>
  <c r="H2544" i="27"/>
  <c r="G2544" i="27"/>
  <c r="I1503" i="27"/>
  <c r="J1503" i="27" s="1"/>
  <c r="H1503" i="27"/>
  <c r="G1503" i="27"/>
  <c r="I2553" i="27"/>
  <c r="J2553" i="27" s="1"/>
  <c r="H2553" i="27"/>
  <c r="G2553" i="27"/>
  <c r="I2940" i="27"/>
  <c r="J2940" i="27" s="1"/>
  <c r="H2940" i="27"/>
  <c r="G2940" i="27"/>
  <c r="I1137" i="27"/>
  <c r="J1137" i="27" s="1"/>
  <c r="H1137" i="27"/>
  <c r="G1137" i="27"/>
  <c r="I2987" i="27"/>
  <c r="J2987" i="27" s="1"/>
  <c r="H2987" i="27"/>
  <c r="G2987" i="27"/>
  <c r="I1925" i="27"/>
  <c r="J1925" i="27" s="1"/>
  <c r="H1925" i="27"/>
  <c r="G1925" i="27"/>
  <c r="I2543" i="27"/>
  <c r="J2543" i="27" s="1"/>
  <c r="H2543" i="27"/>
  <c r="G2543" i="27"/>
  <c r="I2967" i="27"/>
  <c r="J2967" i="27" s="1"/>
  <c r="H2967" i="27"/>
  <c r="G2967" i="27"/>
  <c r="I737" i="27"/>
  <c r="J737" i="27" s="1"/>
  <c r="H737" i="27"/>
  <c r="G737" i="27"/>
  <c r="I2939" i="27"/>
  <c r="J2939" i="27" s="1"/>
  <c r="H2939" i="27"/>
  <c r="G2939" i="27"/>
  <c r="I3786" i="27"/>
  <c r="J3786" i="27" s="1"/>
  <c r="H3786" i="27"/>
  <c r="G3786" i="27"/>
  <c r="I1148" i="27"/>
  <c r="J1148" i="27" s="1"/>
  <c r="H1148" i="27"/>
  <c r="G1148" i="27"/>
  <c r="I132" i="27"/>
  <c r="J132" i="27" s="1"/>
  <c r="H132" i="27"/>
  <c r="G132" i="27"/>
  <c r="I2930" i="27"/>
  <c r="J2930" i="27" s="1"/>
  <c r="H2930" i="27"/>
  <c r="G2930" i="27"/>
  <c r="I1924" i="27"/>
  <c r="J1924" i="27" s="1"/>
  <c r="H1924" i="27"/>
  <c r="G1924" i="27"/>
  <c r="I124" i="27"/>
  <c r="J124" i="27" s="1"/>
  <c r="H124" i="27"/>
  <c r="G124" i="27"/>
  <c r="I1938" i="27"/>
  <c r="J1938" i="27" s="1"/>
  <c r="H1938" i="27"/>
  <c r="G1938" i="27"/>
  <c r="I730" i="27"/>
  <c r="J730" i="27" s="1"/>
  <c r="H730" i="27"/>
  <c r="G730" i="27"/>
  <c r="I95" i="27"/>
  <c r="J95" i="27" s="1"/>
  <c r="H95" i="27"/>
  <c r="G95" i="27"/>
  <c r="I1136" i="27"/>
  <c r="J1136" i="27" s="1"/>
  <c r="H1136" i="27"/>
  <c r="G1136" i="27"/>
  <c r="I104" i="27"/>
  <c r="J104" i="27" s="1"/>
  <c r="H104" i="27"/>
  <c r="G104" i="27"/>
  <c r="I1135" i="27"/>
  <c r="J1135" i="27" s="1"/>
  <c r="H1135" i="27"/>
  <c r="G1135" i="27"/>
  <c r="I729" i="27"/>
  <c r="J729" i="27" s="1"/>
  <c r="H729" i="27"/>
  <c r="G729" i="27"/>
  <c r="I2986" i="27"/>
  <c r="J2986" i="27" s="1"/>
  <c r="H2986" i="27"/>
  <c r="G2986" i="27"/>
  <c r="I144" i="27"/>
  <c r="J144" i="27" s="1"/>
  <c r="H144" i="27"/>
  <c r="G144" i="27"/>
  <c r="I3754" i="27"/>
  <c r="J3754" i="27" s="1"/>
  <c r="H3754" i="27"/>
  <c r="G3754" i="27"/>
  <c r="I1512" i="27"/>
  <c r="J1512" i="27" s="1"/>
  <c r="H1512" i="27"/>
  <c r="G1512" i="27"/>
  <c r="I2912" i="27"/>
  <c r="J2912" i="27" s="1"/>
  <c r="H2912" i="27"/>
  <c r="G2912" i="27"/>
  <c r="I113" i="27"/>
  <c r="J113" i="27" s="1"/>
  <c r="H113" i="27"/>
  <c r="G113" i="27"/>
  <c r="I3795" i="27"/>
  <c r="J3795" i="27" s="1"/>
  <c r="H3795" i="27"/>
  <c r="G3795" i="27"/>
  <c r="I131" i="27"/>
  <c r="J131" i="27" s="1"/>
  <c r="H131" i="27"/>
  <c r="G131" i="27"/>
  <c r="I94" i="27"/>
  <c r="J94" i="27" s="1"/>
  <c r="H94" i="27"/>
  <c r="G94" i="27"/>
  <c r="I1937" i="27"/>
  <c r="J1937" i="27" s="1"/>
  <c r="H1937" i="27"/>
  <c r="G1937" i="27"/>
  <c r="I93" i="27"/>
  <c r="J93" i="27" s="1"/>
  <c r="H93" i="27"/>
  <c r="G93" i="27"/>
  <c r="I3753" i="27"/>
  <c r="J3753" i="27" s="1"/>
  <c r="H3753" i="27"/>
  <c r="G3753" i="27"/>
  <c r="I1891" i="27"/>
  <c r="J1891" i="27" s="1"/>
  <c r="H1891" i="27"/>
  <c r="G1891" i="27"/>
  <c r="I92" i="27"/>
  <c r="J92" i="27" s="1"/>
  <c r="H92" i="27"/>
  <c r="G92" i="27"/>
  <c r="I1160" i="27"/>
  <c r="J1160" i="27" s="1"/>
  <c r="H1160" i="27"/>
  <c r="G1160" i="27"/>
  <c r="I2953" i="27"/>
  <c r="J2953" i="27" s="1"/>
  <c r="H2953" i="27"/>
  <c r="G2953" i="27"/>
  <c r="I1502" i="27"/>
  <c r="J1502" i="27" s="1"/>
  <c r="H1502" i="27"/>
  <c r="G1502" i="27"/>
  <c r="I143" i="27"/>
  <c r="J143" i="27" s="1"/>
  <c r="H143" i="27"/>
  <c r="G143" i="27"/>
  <c r="I3777" i="27"/>
  <c r="J3777" i="27" s="1"/>
  <c r="H3777" i="27"/>
  <c r="G3777" i="27"/>
  <c r="I2938" i="27"/>
  <c r="J2938" i="27" s="1"/>
  <c r="H2938" i="27"/>
  <c r="G2938" i="27"/>
  <c r="I3769" i="27"/>
  <c r="J3769" i="27" s="1"/>
  <c r="H3769" i="27"/>
  <c r="G3769" i="27"/>
  <c r="I3785" i="27"/>
  <c r="J3785" i="27" s="1"/>
  <c r="H3785" i="27"/>
  <c r="G3785" i="27"/>
  <c r="I2952" i="27"/>
  <c r="J2952" i="27" s="1"/>
  <c r="H2952" i="27"/>
  <c r="G2952" i="27"/>
  <c r="I1936" i="27"/>
  <c r="J1936" i="27" s="1"/>
  <c r="H1936" i="27"/>
  <c r="G1936" i="27"/>
  <c r="I2552" i="27"/>
  <c r="J2552" i="27" s="1"/>
  <c r="H2552" i="27"/>
  <c r="G2552" i="27"/>
  <c r="I2966" i="27"/>
  <c r="J2966" i="27" s="1"/>
  <c r="H2966" i="27"/>
  <c r="G2966" i="27"/>
  <c r="I2985" i="27"/>
  <c r="J2985" i="27" s="1"/>
  <c r="H2985" i="27"/>
  <c r="G2985" i="27"/>
  <c r="I2920" i="27"/>
  <c r="J2920" i="27" s="1"/>
  <c r="H2920" i="27"/>
  <c r="G2920" i="27"/>
  <c r="I1890" i="27"/>
  <c r="J1890" i="27" s="1"/>
  <c r="H1890" i="27"/>
  <c r="G1890" i="27"/>
  <c r="I2975" i="27"/>
  <c r="J2975" i="27" s="1"/>
  <c r="H2975" i="27"/>
  <c r="G2975" i="27"/>
  <c r="I1159" i="27"/>
  <c r="J1159" i="27" s="1"/>
  <c r="H1159" i="27"/>
  <c r="G1159" i="27"/>
  <c r="I1883" i="27"/>
  <c r="J1883" i="27" s="1"/>
  <c r="H1883" i="27"/>
  <c r="G1883" i="27"/>
  <c r="I1501" i="27"/>
  <c r="J1501" i="27" s="1"/>
  <c r="H1501" i="27"/>
  <c r="G1501" i="27"/>
  <c r="I1125" i="27"/>
  <c r="J1125" i="27" s="1"/>
  <c r="H1125" i="27"/>
  <c r="G1125" i="27"/>
  <c r="I3752" i="27"/>
  <c r="J3752" i="27" s="1"/>
  <c r="H3752" i="27"/>
  <c r="G3752" i="27"/>
  <c r="I2542" i="27"/>
  <c r="J2542" i="27" s="1"/>
  <c r="H2542" i="27"/>
  <c r="G2542" i="27"/>
  <c r="I1935" i="27"/>
  <c r="J1935" i="27" s="1"/>
  <c r="H1935" i="27"/>
  <c r="G1935" i="27"/>
  <c r="I3794" i="27"/>
  <c r="J3794" i="27" s="1"/>
  <c r="H3794" i="27"/>
  <c r="G3794" i="27"/>
  <c r="I1882" i="27"/>
  <c r="J1882" i="27" s="1"/>
  <c r="H1882" i="27"/>
  <c r="G1882" i="27"/>
  <c r="I2911" i="27"/>
  <c r="J2911" i="27" s="1"/>
  <c r="H2911" i="27"/>
  <c r="G2911" i="27"/>
  <c r="I1147" i="27"/>
  <c r="J1147" i="27" s="1"/>
  <c r="H1147" i="27"/>
  <c r="G1147" i="27"/>
  <c r="I1134" i="27"/>
  <c r="J1134" i="27" s="1"/>
  <c r="H1134" i="27"/>
  <c r="G1134" i="27"/>
  <c r="I736" i="27"/>
  <c r="J736" i="27" s="1"/>
  <c r="H736" i="27"/>
  <c r="G736" i="27"/>
  <c r="I2965" i="27"/>
  <c r="J2965" i="27" s="1"/>
  <c r="H2965" i="27"/>
  <c r="G2965" i="27"/>
  <c r="I2919" i="27"/>
  <c r="J2919" i="27" s="1"/>
  <c r="H2919" i="27"/>
  <c r="G2919" i="27"/>
  <c r="I2951" i="27"/>
  <c r="J2951" i="27" s="1"/>
  <c r="H2951" i="27"/>
  <c r="G2951" i="27"/>
  <c r="I709" i="27"/>
  <c r="J709" i="27" s="1"/>
  <c r="H709" i="27"/>
  <c r="G709" i="27"/>
  <c r="I123" i="27"/>
  <c r="J123" i="27" s="1"/>
  <c r="H123" i="27"/>
  <c r="G123" i="27"/>
  <c r="I708" i="27"/>
  <c r="J708" i="27" s="1"/>
  <c r="H708" i="27"/>
  <c r="G708" i="27"/>
  <c r="I1906" i="27"/>
  <c r="J1906" i="27" s="1"/>
  <c r="H1906" i="27"/>
  <c r="G1906" i="27"/>
  <c r="I2910" i="27"/>
  <c r="J2910" i="27" s="1"/>
  <c r="H2910" i="27"/>
  <c r="G2910" i="27"/>
  <c r="I707" i="27"/>
  <c r="J707" i="27" s="1"/>
  <c r="H707" i="27"/>
  <c r="G707" i="27"/>
  <c r="I1494" i="27"/>
  <c r="J1494" i="27" s="1"/>
  <c r="H1494" i="27"/>
  <c r="G1494" i="27"/>
  <c r="I2541" i="27"/>
  <c r="J2541" i="27" s="1"/>
  <c r="H2541" i="27"/>
  <c r="G2541" i="27"/>
  <c r="I1950" i="27"/>
  <c r="J1950" i="27" s="1"/>
  <c r="H1950" i="27"/>
  <c r="G1950" i="27"/>
  <c r="I142" i="27"/>
  <c r="J142" i="27" s="1"/>
  <c r="H142" i="27"/>
  <c r="G142" i="27"/>
  <c r="I2909" i="27"/>
  <c r="J2909" i="27" s="1"/>
  <c r="H2909" i="27"/>
  <c r="G2909" i="27"/>
  <c r="I3751" i="27"/>
  <c r="J3751" i="27" s="1"/>
  <c r="H3751" i="27"/>
  <c r="G3751" i="27"/>
  <c r="I1923" i="27"/>
  <c r="J1923" i="27" s="1"/>
  <c r="H1923" i="27"/>
  <c r="G1923" i="27"/>
  <c r="I728" i="27"/>
  <c r="J728" i="27" s="1"/>
  <c r="H728" i="27"/>
  <c r="G728" i="27"/>
  <c r="I727" i="27"/>
  <c r="J727" i="27" s="1"/>
  <c r="H727" i="27"/>
  <c r="G727" i="27"/>
  <c r="I2534" i="27"/>
  <c r="J2534" i="27" s="1"/>
  <c r="H2534" i="27"/>
  <c r="G2534" i="27"/>
  <c r="I1889" i="27"/>
  <c r="J1889" i="27" s="1"/>
  <c r="H1889" i="27"/>
  <c r="G1889" i="27"/>
  <c r="I706" i="27"/>
  <c r="J706" i="27" s="1"/>
  <c r="H706" i="27"/>
  <c r="G706" i="27"/>
  <c r="I2918" i="27"/>
  <c r="J2918" i="27" s="1"/>
  <c r="H2918" i="27"/>
  <c r="G2918" i="27"/>
  <c r="I1511" i="27"/>
  <c r="J1511" i="27" s="1"/>
  <c r="H1511" i="27"/>
  <c r="G1511" i="27"/>
  <c r="I141" i="27"/>
  <c r="J141" i="27" s="1"/>
  <c r="H141" i="27"/>
  <c r="G141" i="27"/>
  <c r="I2937" i="27"/>
  <c r="J2937" i="27" s="1"/>
  <c r="H2937" i="27"/>
  <c r="G2937" i="27"/>
  <c r="I2540" i="27"/>
  <c r="J2540" i="27" s="1"/>
  <c r="H2540" i="27"/>
  <c r="G2540" i="27"/>
  <c r="I1934" i="27"/>
  <c r="J1934" i="27" s="1"/>
  <c r="H1934" i="27"/>
  <c r="G1934" i="27"/>
  <c r="I2984" i="27"/>
  <c r="J2984" i="27" s="1"/>
  <c r="H2984" i="27"/>
  <c r="G2984" i="27"/>
  <c r="I1158" i="27"/>
  <c r="J1158" i="27" s="1"/>
  <c r="H1158" i="27"/>
  <c r="G1158" i="27"/>
  <c r="I130" i="27"/>
  <c r="J130" i="27" s="1"/>
  <c r="H130" i="27"/>
  <c r="G130" i="27"/>
  <c r="I3750" i="27"/>
  <c r="J3750" i="27" s="1"/>
  <c r="H3750" i="27"/>
  <c r="G3750" i="27"/>
  <c r="I2964" i="27"/>
  <c r="J2964" i="27" s="1"/>
  <c r="H2964" i="27"/>
  <c r="G2964" i="27"/>
  <c r="I2936" i="27"/>
  <c r="J2936" i="27" s="1"/>
  <c r="H2936" i="27"/>
  <c r="G2936" i="27"/>
  <c r="I1881" i="27"/>
  <c r="J1881" i="27" s="1"/>
  <c r="H1881" i="27"/>
  <c r="G1881" i="27"/>
  <c r="I2533" i="27"/>
  <c r="J2533" i="27" s="1"/>
  <c r="H2533" i="27"/>
  <c r="G2533" i="27"/>
  <c r="I1915" i="27"/>
  <c r="J1915" i="27" s="1"/>
  <c r="H1915" i="27"/>
  <c r="G1915" i="27"/>
  <c r="I2974" i="27"/>
  <c r="J2974" i="27" s="1"/>
  <c r="H2974" i="27"/>
  <c r="G2974" i="27"/>
  <c r="I1157" i="27"/>
  <c r="J1157" i="27" s="1"/>
  <c r="H1157" i="27"/>
  <c r="G1157" i="27"/>
  <c r="I1905" i="27"/>
  <c r="J1905" i="27" s="1"/>
  <c r="H1905" i="27"/>
  <c r="G1905" i="27"/>
  <c r="I735" i="27"/>
  <c r="J735" i="27" s="1"/>
  <c r="H735" i="27"/>
  <c r="G735" i="27"/>
  <c r="I726" i="27"/>
  <c r="J726" i="27" s="1"/>
  <c r="H726" i="27"/>
  <c r="G726" i="27"/>
  <c r="I91" i="27"/>
  <c r="J91" i="27" s="1"/>
  <c r="H91" i="27"/>
  <c r="G91" i="27"/>
  <c r="I1133" i="27"/>
  <c r="J1133" i="27" s="1"/>
  <c r="H1133" i="27"/>
  <c r="G1133" i="27"/>
  <c r="I2935" i="27"/>
  <c r="J2935" i="27" s="1"/>
  <c r="H2935" i="27"/>
  <c r="G2935" i="27"/>
  <c r="I1904" i="27"/>
  <c r="J1904" i="27" s="1"/>
  <c r="H1904" i="27"/>
  <c r="G1904" i="27"/>
  <c r="I2551" i="27"/>
  <c r="J2551" i="27" s="1"/>
  <c r="H2551" i="27"/>
  <c r="G2551" i="27"/>
  <c r="I725" i="27"/>
  <c r="J725" i="27" s="1"/>
  <c r="H725" i="27"/>
  <c r="G725" i="27"/>
  <c r="I90" i="27"/>
  <c r="J90" i="27" s="1"/>
  <c r="H90" i="27"/>
  <c r="G90" i="27"/>
  <c r="I1933" i="27"/>
  <c r="J1933" i="27" s="1"/>
  <c r="H1933" i="27"/>
  <c r="G1933" i="27"/>
  <c r="I140" i="27"/>
  <c r="J140" i="27" s="1"/>
  <c r="H140" i="27"/>
  <c r="G140" i="27"/>
  <c r="I2983" i="27"/>
  <c r="J2983" i="27" s="1"/>
  <c r="H2983" i="27"/>
  <c r="G2983" i="27"/>
  <c r="I1880" i="27"/>
  <c r="J1880" i="27" s="1"/>
  <c r="H1880" i="27"/>
  <c r="G1880" i="27"/>
  <c r="I3768" i="27"/>
  <c r="J3768" i="27" s="1"/>
  <c r="H3768" i="27"/>
  <c r="G3768" i="27"/>
  <c r="I2532" i="27"/>
  <c r="J2532" i="27" s="1"/>
  <c r="H2532" i="27"/>
  <c r="G2532" i="27"/>
  <c r="I3784" i="27"/>
  <c r="J3784" i="27" s="1"/>
  <c r="H3784" i="27"/>
  <c r="G3784" i="27"/>
  <c r="I1146" i="27"/>
  <c r="J1146" i="27" s="1"/>
  <c r="H1146" i="27"/>
  <c r="G1146" i="27"/>
  <c r="I2963" i="27"/>
  <c r="J2963" i="27" s="1"/>
  <c r="H2963" i="27"/>
  <c r="G2963" i="27"/>
  <c r="I1903" i="27"/>
  <c r="J1903" i="27" s="1"/>
  <c r="H1903" i="27"/>
  <c r="G1903" i="27"/>
  <c r="I705" i="27"/>
  <c r="J705" i="27" s="1"/>
  <c r="H705" i="27"/>
  <c r="G705" i="27"/>
  <c r="I724" i="27"/>
  <c r="J724" i="27" s="1"/>
  <c r="H724" i="27"/>
  <c r="G724" i="27"/>
  <c r="I2950" i="27"/>
  <c r="J2950" i="27" s="1"/>
  <c r="H2950" i="27"/>
  <c r="G2950" i="27"/>
  <c r="I2973" i="27"/>
  <c r="J2973" i="27" s="1"/>
  <c r="H2973" i="27"/>
  <c r="G2973" i="27"/>
  <c r="I3767" i="27"/>
  <c r="J3767" i="27" s="1"/>
  <c r="H3767" i="27"/>
  <c r="G3767" i="27"/>
  <c r="I1949" i="27"/>
  <c r="J1949" i="27" s="1"/>
  <c r="H1949" i="27"/>
  <c r="G1949" i="27"/>
  <c r="I2949" i="27"/>
  <c r="J2949" i="27" s="1"/>
  <c r="H2949" i="27"/>
  <c r="G2949" i="27"/>
  <c r="I103" i="27"/>
  <c r="J103" i="27" s="1"/>
  <c r="H103" i="27"/>
  <c r="G103" i="27"/>
  <c r="I3766" i="27"/>
  <c r="J3766" i="27" s="1"/>
  <c r="H3766" i="27"/>
  <c r="G3766" i="27"/>
  <c r="I2917" i="27"/>
  <c r="J2917" i="27" s="1"/>
  <c r="H2917" i="27"/>
  <c r="G2917" i="27"/>
  <c r="I2962" i="27"/>
  <c r="J2962" i="27" s="1"/>
  <c r="H2962" i="27"/>
  <c r="G2962" i="27"/>
  <c r="I1879" i="27"/>
  <c r="J1879" i="27" s="1"/>
  <c r="H1879" i="27"/>
  <c r="G1879" i="27"/>
  <c r="I102" i="27"/>
  <c r="J102" i="27" s="1"/>
  <c r="H102" i="27"/>
  <c r="G102" i="27"/>
  <c r="I2531" i="27"/>
  <c r="J2531" i="27" s="1"/>
  <c r="H2531" i="27"/>
  <c r="G2531" i="27"/>
  <c r="I1922" i="27"/>
  <c r="J1922" i="27" s="1"/>
  <c r="H1922" i="27"/>
  <c r="G1922" i="27"/>
  <c r="I2929" i="27"/>
  <c r="J2929" i="27" s="1"/>
  <c r="H2929" i="27"/>
  <c r="G2929" i="27"/>
  <c r="I2916" i="27"/>
  <c r="J2916" i="27" s="1"/>
  <c r="H2916" i="27"/>
  <c r="G2916" i="27"/>
  <c r="I1902" i="27"/>
  <c r="J1902" i="27" s="1"/>
  <c r="H1902" i="27"/>
  <c r="G1902" i="27"/>
  <c r="I139" i="27"/>
  <c r="J139" i="27" s="1"/>
  <c r="H139" i="27"/>
  <c r="G139" i="27"/>
  <c r="I723" i="27"/>
  <c r="J723" i="27" s="1"/>
  <c r="H723" i="27"/>
  <c r="G723" i="27"/>
  <c r="I704" i="27"/>
  <c r="J704" i="27" s="1"/>
  <c r="H704" i="27"/>
  <c r="G704" i="27"/>
  <c r="I1510" i="27"/>
  <c r="J1510" i="27" s="1"/>
  <c r="H1510" i="27"/>
  <c r="G1510" i="27"/>
  <c r="I1932" i="27"/>
  <c r="J1932" i="27" s="1"/>
  <c r="H1932" i="27"/>
  <c r="G1932" i="27"/>
  <c r="I2915" i="27"/>
  <c r="J2915" i="27" s="1"/>
  <c r="H2915" i="27"/>
  <c r="G2915" i="27"/>
  <c r="I722" i="27"/>
  <c r="J722" i="27" s="1"/>
  <c r="H722" i="27"/>
  <c r="G722" i="27"/>
  <c r="I2982" i="27"/>
  <c r="J2982" i="27" s="1"/>
  <c r="H2982" i="27"/>
  <c r="G2982" i="27"/>
  <c r="I3783" i="27"/>
  <c r="J3783" i="27" s="1"/>
  <c r="H3783" i="27"/>
  <c r="G3783" i="27"/>
  <c r="I734" i="27"/>
  <c r="J734" i="27" s="1"/>
  <c r="H734" i="27"/>
  <c r="G734" i="27"/>
  <c r="I129" i="27"/>
  <c r="J129" i="27" s="1"/>
  <c r="H129" i="27"/>
  <c r="G129" i="27"/>
  <c r="I3765" i="27"/>
  <c r="J3765" i="27" s="1"/>
  <c r="H3765" i="27"/>
  <c r="G3765" i="27"/>
  <c r="I89" i="27"/>
  <c r="J89" i="27" s="1"/>
  <c r="H89" i="27"/>
  <c r="G89" i="27"/>
  <c r="I1878" i="27"/>
  <c r="J1878" i="27" s="1"/>
  <c r="H1878" i="27"/>
  <c r="G1878" i="27"/>
  <c r="I3764" i="27"/>
  <c r="J3764" i="27" s="1"/>
  <c r="H3764" i="27"/>
  <c r="G3764" i="27"/>
  <c r="I1124" i="27"/>
  <c r="J1124" i="27" s="1"/>
  <c r="H1124" i="27"/>
  <c r="G1124" i="27"/>
  <c r="I128" i="27"/>
  <c r="J128" i="27" s="1"/>
  <c r="H128" i="27"/>
  <c r="G128" i="27"/>
  <c r="I112" i="27"/>
  <c r="J112" i="27" s="1"/>
  <c r="H112" i="27"/>
  <c r="G112" i="27"/>
  <c r="I2539" i="27"/>
  <c r="J2539" i="27" s="1"/>
  <c r="H2539" i="27"/>
  <c r="G2539" i="27"/>
  <c r="I1156" i="27"/>
  <c r="J1156" i="27" s="1"/>
  <c r="H1156" i="27"/>
  <c r="G1156" i="27"/>
  <c r="I1132" i="27"/>
  <c r="J1132" i="27" s="1"/>
  <c r="H1132" i="27"/>
  <c r="G1132" i="27"/>
  <c r="I1493" i="27"/>
  <c r="J1493" i="27" s="1"/>
  <c r="H1493" i="27"/>
  <c r="G1493" i="27"/>
  <c r="I1888" i="27"/>
  <c r="J1888" i="27" s="1"/>
  <c r="H1888" i="27"/>
  <c r="G1888" i="27"/>
  <c r="I1901" i="27"/>
  <c r="J1901" i="27" s="1"/>
  <c r="H1901" i="27"/>
  <c r="G1901" i="27"/>
  <c r="I1900" i="27"/>
  <c r="J1900" i="27" s="1"/>
  <c r="H1900" i="27"/>
  <c r="G1900" i="27"/>
  <c r="I1492" i="27"/>
  <c r="J1492" i="27" s="1"/>
  <c r="H1492" i="27"/>
  <c r="G1492" i="27"/>
  <c r="I88" i="27"/>
  <c r="J88" i="27" s="1"/>
  <c r="H88" i="27"/>
  <c r="G88" i="27"/>
  <c r="I1155" i="27"/>
  <c r="J1155" i="27" s="1"/>
  <c r="H1155" i="27"/>
  <c r="G1155" i="27"/>
  <c r="I2961" i="27"/>
  <c r="J2961" i="27" s="1"/>
  <c r="H2961" i="27"/>
  <c r="G2961" i="27"/>
  <c r="I1948" i="27"/>
  <c r="J1948" i="27" s="1"/>
  <c r="H1948" i="27"/>
  <c r="G1948" i="27"/>
  <c r="I1931" i="27"/>
  <c r="J1931" i="27" s="1"/>
  <c r="H1931" i="27"/>
  <c r="G1931" i="27"/>
  <c r="I2928" i="27"/>
  <c r="J2928" i="27" s="1"/>
  <c r="H2928" i="27"/>
  <c r="G2928" i="27"/>
  <c r="I1154" i="27"/>
  <c r="J1154" i="27" s="1"/>
  <c r="H1154" i="27"/>
  <c r="G1154" i="27"/>
  <c r="I1877" i="27"/>
  <c r="J1877" i="27" s="1"/>
  <c r="H1877" i="27"/>
  <c r="G1877" i="27"/>
  <c r="I2908" i="27"/>
  <c r="J2908" i="27" s="1"/>
  <c r="H2908" i="27"/>
  <c r="G2908" i="27"/>
  <c r="I111" i="27"/>
  <c r="J111" i="27" s="1"/>
  <c r="H111" i="27"/>
  <c r="G111" i="27"/>
  <c r="I1145" i="27"/>
  <c r="J1145" i="27" s="1"/>
  <c r="H1145" i="27"/>
  <c r="G1145" i="27"/>
  <c r="I2538" i="27"/>
  <c r="J2538" i="27" s="1"/>
  <c r="H2538" i="27"/>
  <c r="G2538" i="27"/>
  <c r="I721" i="27"/>
  <c r="J721" i="27" s="1"/>
  <c r="H721" i="27"/>
  <c r="G721" i="27"/>
  <c r="I1914" i="27"/>
  <c r="J1914" i="27" s="1"/>
  <c r="H1914" i="27"/>
  <c r="G1914" i="27"/>
  <c r="I138" i="27"/>
  <c r="J138" i="27" s="1"/>
  <c r="H138" i="27"/>
  <c r="G138" i="27"/>
  <c r="I2530" i="27"/>
  <c r="J2530" i="27" s="1"/>
  <c r="H2530" i="27"/>
  <c r="G2530" i="27"/>
  <c r="I1123" i="27"/>
  <c r="J1123" i="27" s="1"/>
  <c r="H1123" i="27"/>
  <c r="G1123" i="27"/>
  <c r="I3793" i="27"/>
  <c r="J3793" i="27" s="1"/>
  <c r="H3793" i="27"/>
  <c r="G3793" i="27"/>
  <c r="I3763" i="27"/>
  <c r="J3763" i="27" s="1"/>
  <c r="H3763" i="27"/>
  <c r="G3763" i="27"/>
  <c r="I2960" i="27"/>
  <c r="J2960" i="27" s="1"/>
  <c r="H2960" i="27"/>
  <c r="G2960" i="27"/>
  <c r="I2914" i="27"/>
  <c r="J2914" i="27" s="1"/>
  <c r="H2914" i="27"/>
  <c r="G2914" i="27"/>
  <c r="I1899" i="27"/>
  <c r="J1899" i="27" s="1"/>
  <c r="H1899" i="27"/>
  <c r="G1899" i="27"/>
  <c r="I703" i="27"/>
  <c r="J703" i="27" s="1"/>
  <c r="H703" i="27"/>
  <c r="G703" i="27"/>
  <c r="I1500" i="27"/>
  <c r="J1500" i="27" s="1"/>
  <c r="H1500" i="27"/>
  <c r="G1500" i="27"/>
  <c r="I1898" i="27"/>
  <c r="J1898" i="27" s="1"/>
  <c r="H1898" i="27"/>
  <c r="G1898" i="27"/>
  <c r="I1897" i="27"/>
  <c r="J1897" i="27" s="1"/>
  <c r="H1897" i="27"/>
  <c r="G1897" i="27"/>
  <c r="I87" i="27"/>
  <c r="J87" i="27" s="1"/>
  <c r="H87" i="27"/>
  <c r="G87" i="27"/>
  <c r="I2948" i="27"/>
  <c r="J2948" i="27" s="1"/>
  <c r="H2948" i="27"/>
  <c r="G2948" i="27"/>
  <c r="I2934" i="27"/>
  <c r="J2934" i="27" s="1"/>
  <c r="H2934" i="27"/>
  <c r="G2934" i="27"/>
  <c r="I122" i="27"/>
  <c r="J122" i="27" s="1"/>
  <c r="H122" i="27"/>
  <c r="G122" i="27"/>
  <c r="I1876" i="27"/>
  <c r="J1876" i="27" s="1"/>
  <c r="H1876" i="27"/>
  <c r="G1876" i="27"/>
  <c r="I1913" i="27"/>
  <c r="J1913" i="27" s="1"/>
  <c r="H1913" i="27"/>
  <c r="G1913" i="27"/>
  <c r="I86" i="27"/>
  <c r="J86" i="27" s="1"/>
  <c r="H86" i="27"/>
  <c r="G86" i="27"/>
  <c r="I101" i="27"/>
  <c r="J101" i="27" s="1"/>
  <c r="H101" i="27"/>
  <c r="G101" i="27"/>
  <c r="I1499" i="27"/>
  <c r="J1499" i="27" s="1"/>
  <c r="H1499" i="27"/>
  <c r="G1499" i="27"/>
  <c r="I1144" i="27"/>
  <c r="J1144" i="27" s="1"/>
  <c r="H1144" i="27"/>
  <c r="G1144" i="27"/>
  <c r="I1122" i="27"/>
  <c r="J1122" i="27" s="1"/>
  <c r="H1122" i="27"/>
  <c r="G1122" i="27"/>
  <c r="I720" i="27"/>
  <c r="J720" i="27" s="1"/>
  <c r="H720" i="27"/>
  <c r="G720" i="27"/>
  <c r="I127" i="27"/>
  <c r="J127" i="27" s="1"/>
  <c r="H127" i="27"/>
  <c r="G127" i="27"/>
  <c r="I2947" i="27"/>
  <c r="J2947" i="27" s="1"/>
  <c r="H2947" i="27"/>
  <c r="G2947" i="27"/>
  <c r="I1498" i="27"/>
  <c r="J1498" i="27" s="1"/>
  <c r="H1498" i="27"/>
  <c r="G1498" i="27"/>
  <c r="I2972" i="27"/>
  <c r="J2972" i="27" s="1"/>
  <c r="H2972" i="27"/>
  <c r="G2972" i="27"/>
  <c r="I1143" i="27"/>
  <c r="J1143" i="27" s="1"/>
  <c r="H1143" i="27"/>
  <c r="G1143" i="27"/>
  <c r="I2959" i="27"/>
  <c r="J2959" i="27" s="1"/>
  <c r="H2959" i="27"/>
  <c r="G2959" i="27"/>
  <c r="I2927" i="27"/>
  <c r="J2927" i="27" s="1"/>
  <c r="H2927" i="27"/>
  <c r="G2927" i="27"/>
  <c r="I1887" i="27"/>
  <c r="J1887" i="27" s="1"/>
  <c r="H1887" i="27"/>
  <c r="G1887" i="27"/>
  <c r="I1947" i="27"/>
  <c r="J1947" i="27" s="1"/>
  <c r="H1947" i="27"/>
  <c r="G1947" i="27"/>
  <c r="I85" i="27"/>
  <c r="J85" i="27" s="1"/>
  <c r="H85" i="27"/>
  <c r="G85" i="27"/>
  <c r="I1912" i="27"/>
  <c r="J1912" i="27" s="1"/>
  <c r="H1912" i="27"/>
  <c r="G1912" i="27"/>
  <c r="I126" i="27"/>
  <c r="J126" i="27" s="1"/>
  <c r="H126" i="27"/>
  <c r="G126" i="27"/>
  <c r="I1886" i="27"/>
  <c r="J1886" i="27" s="1"/>
  <c r="H1886" i="27"/>
  <c r="G1886" i="27"/>
  <c r="I3776" i="27"/>
  <c r="J3776" i="27" s="1"/>
  <c r="H3776" i="27"/>
  <c r="G3776" i="27"/>
  <c r="I3749" i="27"/>
  <c r="J3749" i="27" s="1"/>
  <c r="H3749" i="27"/>
  <c r="G3749" i="27"/>
  <c r="I121" i="27"/>
  <c r="J121" i="27" s="1"/>
  <c r="H121" i="27"/>
  <c r="G121" i="27"/>
  <c r="I716" i="27"/>
  <c r="J716" i="27" s="1"/>
  <c r="H716" i="27"/>
  <c r="G716" i="27"/>
  <c r="I1875" i="27"/>
  <c r="J1875" i="27" s="1"/>
  <c r="H1875" i="27"/>
  <c r="G1875" i="27"/>
  <c r="I110" i="27"/>
  <c r="J110" i="27" s="1"/>
  <c r="H110" i="27"/>
  <c r="G110" i="27"/>
  <c r="I3775" i="27"/>
  <c r="J3775" i="27" s="1"/>
  <c r="H3775" i="27"/>
  <c r="G3775" i="27"/>
  <c r="I1921" i="27"/>
  <c r="J1921" i="27" s="1"/>
  <c r="H1921" i="27"/>
  <c r="G1921" i="27"/>
  <c r="I1920" i="27"/>
  <c r="J1920" i="27" s="1"/>
  <c r="H1920" i="27"/>
  <c r="G1920" i="27"/>
  <c r="I1497" i="27"/>
  <c r="J1497" i="27" s="1"/>
  <c r="H1497" i="27"/>
  <c r="G1497" i="27"/>
  <c r="I3792" i="27"/>
  <c r="J3792" i="27" s="1"/>
  <c r="H3792" i="27"/>
  <c r="G3792" i="27"/>
  <c r="I3762" i="27"/>
  <c r="J3762" i="27" s="1"/>
  <c r="H3762" i="27"/>
  <c r="G3762" i="27"/>
  <c r="I3761" i="27"/>
  <c r="J3761" i="27" s="1"/>
  <c r="H3761" i="27"/>
  <c r="G3761" i="27"/>
  <c r="I2958" i="27"/>
  <c r="J2958" i="27" s="1"/>
  <c r="H2958" i="27"/>
  <c r="G2958" i="27"/>
  <c r="I2946" i="27"/>
  <c r="J2946" i="27" s="1"/>
  <c r="H2946" i="27"/>
  <c r="G2946" i="27"/>
  <c r="I3760" i="27"/>
  <c r="J3760" i="27" s="1"/>
  <c r="H3760" i="27"/>
  <c r="G3760" i="27"/>
  <c r="I1496" i="27"/>
  <c r="J1496" i="27" s="1"/>
  <c r="H1496" i="27"/>
  <c r="G1496" i="27"/>
  <c r="I2926" i="27"/>
  <c r="J2926" i="27" s="1"/>
  <c r="H2926" i="27"/>
  <c r="G2926" i="27"/>
  <c r="I3791" i="27"/>
  <c r="J3791" i="27" s="1"/>
  <c r="H3791" i="27"/>
  <c r="G3791" i="27"/>
  <c r="I1131" i="27"/>
  <c r="J1131" i="27" s="1"/>
  <c r="H1131" i="27"/>
  <c r="G1131" i="27"/>
  <c r="I1930" i="27"/>
  <c r="J1930" i="27" s="1"/>
  <c r="H1930" i="27"/>
  <c r="G1930" i="27"/>
  <c r="I1130" i="27"/>
  <c r="J1130" i="27" s="1"/>
  <c r="H1130" i="27"/>
  <c r="G1130" i="27"/>
  <c r="I3759" i="27"/>
  <c r="J3759" i="27" s="1"/>
  <c r="H3759" i="27"/>
  <c r="G3759" i="27"/>
  <c r="I2537" i="27"/>
  <c r="J2537" i="27" s="1"/>
  <c r="H2537" i="27"/>
  <c r="G2537" i="27"/>
  <c r="I702" i="27"/>
  <c r="J702" i="27" s="1"/>
  <c r="H702" i="27"/>
  <c r="G702" i="27"/>
  <c r="I1911" i="27"/>
  <c r="J1911" i="27" s="1"/>
  <c r="H1911" i="27"/>
  <c r="G1911" i="27"/>
  <c r="I715" i="27"/>
  <c r="J715" i="27" s="1"/>
  <c r="H715" i="27"/>
  <c r="G715" i="27"/>
  <c r="I3748" i="27"/>
  <c r="J3748" i="27" s="1"/>
  <c r="H3748" i="27"/>
  <c r="G3748" i="27"/>
  <c r="I2529" i="27"/>
  <c r="J2529" i="27" s="1"/>
  <c r="H2529" i="27"/>
  <c r="G2529" i="27"/>
  <c r="I733" i="27"/>
  <c r="J733" i="27" s="1"/>
  <c r="H733" i="27"/>
  <c r="G733" i="27"/>
  <c r="I3782" i="27"/>
  <c r="J3782" i="27" s="1"/>
  <c r="H3782" i="27"/>
  <c r="G3782" i="27"/>
  <c r="I2957" i="27"/>
  <c r="J2957" i="27" s="1"/>
  <c r="H2957" i="27"/>
  <c r="G2957" i="27"/>
  <c r="I2981" i="27"/>
  <c r="J2981" i="27" s="1"/>
  <c r="H2981" i="27"/>
  <c r="G2981" i="27"/>
  <c r="I714" i="27"/>
  <c r="J714" i="27" s="1"/>
  <c r="H714" i="27"/>
  <c r="G714" i="27"/>
  <c r="I120" i="27"/>
  <c r="J120" i="27" s="1"/>
  <c r="H120" i="27"/>
  <c r="G120" i="27"/>
  <c r="I713" i="27"/>
  <c r="J713" i="27" s="1"/>
  <c r="H713" i="27"/>
  <c r="G713" i="27"/>
  <c r="I1929" i="27"/>
  <c r="J1929" i="27" s="1"/>
  <c r="H1929" i="27"/>
  <c r="G1929" i="27"/>
  <c r="I119" i="27"/>
  <c r="J119" i="27" s="1"/>
  <c r="H119" i="27"/>
  <c r="G119" i="27"/>
  <c r="I701" i="27"/>
  <c r="J701" i="27" s="1"/>
  <c r="H701" i="27"/>
  <c r="G701" i="27"/>
  <c r="I1896" i="27"/>
  <c r="J1896" i="27" s="1"/>
  <c r="H1896" i="27"/>
  <c r="G1896" i="27"/>
  <c r="I1142" i="27"/>
  <c r="J1142" i="27" s="1"/>
  <c r="H1142" i="27"/>
  <c r="G1142" i="27"/>
  <c r="I2933" i="27"/>
  <c r="J2933" i="27" s="1"/>
  <c r="H2933" i="27"/>
  <c r="G2933" i="27"/>
  <c r="I2913" i="27"/>
  <c r="J2913" i="27" s="1"/>
  <c r="H2913" i="27"/>
  <c r="G2913" i="27"/>
  <c r="I1895" i="27"/>
  <c r="J1895" i="27" s="1"/>
  <c r="H1895" i="27"/>
  <c r="G1895" i="27"/>
  <c r="I1153" i="27"/>
  <c r="J1153" i="27" s="1"/>
  <c r="H1153" i="27"/>
  <c r="G1153" i="27"/>
  <c r="I2971" i="27"/>
  <c r="J2971" i="27" s="1"/>
  <c r="H2971" i="27"/>
  <c r="G2971" i="27"/>
  <c r="I118" i="27"/>
  <c r="J118" i="27" s="1"/>
  <c r="H118" i="27"/>
  <c r="G118" i="27"/>
  <c r="I700" i="27"/>
  <c r="J700" i="27" s="1"/>
  <c r="H700" i="27"/>
  <c r="G700" i="27"/>
  <c r="I2925" i="27"/>
  <c r="J2925" i="27" s="1"/>
  <c r="H2925" i="27"/>
  <c r="G2925" i="27"/>
  <c r="I1141" i="27"/>
  <c r="J1141" i="27" s="1"/>
  <c r="H1141" i="27"/>
  <c r="G1141" i="27"/>
  <c r="I2924" i="27"/>
  <c r="J2924" i="27" s="1"/>
  <c r="H2924" i="27"/>
  <c r="G2924" i="27"/>
  <c r="I109" i="27"/>
  <c r="J109" i="27" s="1"/>
  <c r="H109" i="27"/>
  <c r="G109" i="27"/>
  <c r="I3790" i="27"/>
  <c r="J3790" i="27" s="1"/>
  <c r="H3790" i="27"/>
  <c r="G3790" i="27"/>
  <c r="I1946" i="27"/>
  <c r="J1946" i="27" s="1"/>
  <c r="H1946" i="27"/>
  <c r="G1946" i="27"/>
  <c r="I1152" i="27"/>
  <c r="J1152" i="27" s="1"/>
  <c r="H1152" i="27"/>
  <c r="G1152" i="27"/>
  <c r="I2956" i="27"/>
  <c r="J2956" i="27" s="1"/>
  <c r="H2956" i="27"/>
  <c r="G2956" i="27"/>
  <c r="I1151" i="27"/>
  <c r="J1151" i="27" s="1"/>
  <c r="H1151" i="27"/>
  <c r="G1151" i="27"/>
  <c r="I2907" i="27"/>
  <c r="J2907" i="27" s="1"/>
  <c r="H2907" i="27"/>
  <c r="G2907" i="27"/>
  <c r="I2550" i="27"/>
  <c r="J2550" i="27" s="1"/>
  <c r="H2550" i="27"/>
  <c r="G2550" i="27"/>
  <c r="I1129" i="27"/>
  <c r="J1129" i="27" s="1"/>
  <c r="H1129" i="27"/>
  <c r="G1129" i="27"/>
  <c r="I100" i="27"/>
  <c r="J100" i="27" s="1"/>
  <c r="H100" i="27"/>
  <c r="G100" i="27"/>
  <c r="I1495" i="27"/>
  <c r="J1495" i="27" s="1"/>
  <c r="H1495" i="27"/>
  <c r="G1495" i="27"/>
  <c r="I2970" i="27"/>
  <c r="J2970" i="27" s="1"/>
  <c r="H2970" i="27"/>
  <c r="G2970" i="27"/>
  <c r="I699" i="27"/>
  <c r="J699" i="27" s="1"/>
  <c r="H699" i="27"/>
  <c r="G699" i="27"/>
  <c r="I2932" i="27"/>
  <c r="J2932" i="27" s="1"/>
  <c r="H2932" i="27"/>
  <c r="G2932" i="27"/>
  <c r="I3747" i="27"/>
  <c r="J3747" i="27" s="1"/>
  <c r="H3747" i="27"/>
  <c r="G3747" i="27"/>
  <c r="I1140" i="27"/>
  <c r="J1140" i="27" s="1"/>
  <c r="H1140" i="27"/>
  <c r="G1140" i="27"/>
  <c r="I732" i="27"/>
  <c r="J732" i="27" s="1"/>
  <c r="H732" i="27"/>
  <c r="G732" i="27"/>
  <c r="I117" i="27"/>
  <c r="J117" i="27" s="1"/>
  <c r="H117" i="27"/>
  <c r="G117" i="27"/>
  <c r="I2980" i="27"/>
  <c r="J2980" i="27" s="1"/>
  <c r="H2980" i="27"/>
  <c r="G2980" i="27"/>
  <c r="I1894" i="27"/>
  <c r="J1894" i="27" s="1"/>
  <c r="H1894" i="27"/>
  <c r="G1894" i="27"/>
  <c r="I137" i="27"/>
  <c r="J137" i="27" s="1"/>
  <c r="H137" i="27"/>
  <c r="G137" i="27"/>
  <c r="I1150" i="27"/>
  <c r="J1150" i="27" s="1"/>
  <c r="H1150" i="27"/>
  <c r="G1150" i="27"/>
  <c r="I1509" i="27"/>
  <c r="J1509" i="27" s="1"/>
  <c r="H1509" i="27"/>
  <c r="G1509" i="27"/>
  <c r="I1928" i="27"/>
  <c r="J1928" i="27" s="1"/>
  <c r="H1928" i="27"/>
  <c r="G1928" i="27"/>
  <c r="I2522" i="27"/>
  <c r="J2522" i="27" s="1"/>
  <c r="H2522" i="27"/>
  <c r="G2522" i="27"/>
  <c r="I2870" i="27"/>
  <c r="J2870" i="27" s="1"/>
  <c r="H2870" i="27"/>
  <c r="G2870" i="27"/>
  <c r="I3739" i="27"/>
  <c r="J3739" i="27" s="1"/>
  <c r="H3739" i="27"/>
  <c r="G3739" i="27"/>
  <c r="I692" i="27"/>
  <c r="J692" i="27" s="1"/>
  <c r="H692" i="27"/>
  <c r="G692" i="27"/>
  <c r="I697" i="27"/>
  <c r="J697" i="27" s="1"/>
  <c r="H697" i="27"/>
  <c r="G697" i="27"/>
  <c r="I1112" i="27"/>
  <c r="J1112" i="27" s="1"/>
  <c r="H1112" i="27"/>
  <c r="G1112" i="27"/>
  <c r="I2519" i="27"/>
  <c r="J2519" i="27" s="1"/>
  <c r="H2519" i="27"/>
  <c r="G2519" i="27"/>
  <c r="I2518" i="27"/>
  <c r="J2518" i="27" s="1"/>
  <c r="H2518" i="27"/>
  <c r="G2518" i="27"/>
  <c r="I2521" i="27"/>
  <c r="J2521" i="27" s="1"/>
  <c r="H2521" i="27"/>
  <c r="G2521" i="27"/>
  <c r="I1120" i="27"/>
  <c r="J1120" i="27" s="1"/>
  <c r="H1120" i="27"/>
  <c r="G1120" i="27"/>
  <c r="I1482" i="27"/>
  <c r="J1482" i="27" s="1"/>
  <c r="H1482" i="27"/>
  <c r="G1482" i="27"/>
  <c r="I2878" i="27"/>
  <c r="J2878" i="27" s="1"/>
  <c r="H2878" i="27"/>
  <c r="G2878" i="27"/>
  <c r="I1486" i="27"/>
  <c r="J1486" i="27" s="1"/>
  <c r="H1486" i="27"/>
  <c r="G1486" i="27"/>
  <c r="I1851" i="27"/>
  <c r="J1851" i="27" s="1"/>
  <c r="H1851" i="27"/>
  <c r="G1851" i="27"/>
  <c r="I68" i="27"/>
  <c r="J68" i="27" s="1"/>
  <c r="H68" i="27"/>
  <c r="G68" i="27"/>
  <c r="I1481" i="27"/>
  <c r="J1481" i="27" s="1"/>
  <c r="H1481" i="27"/>
  <c r="G1481" i="27"/>
  <c r="I1869" i="27"/>
  <c r="J1869" i="27" s="1"/>
  <c r="H1869" i="27"/>
  <c r="G1869" i="27"/>
  <c r="I2877" i="27"/>
  <c r="J2877" i="27" s="1"/>
  <c r="H2877" i="27"/>
  <c r="G2877" i="27"/>
  <c r="I3727" i="27"/>
  <c r="J3727" i="27" s="1"/>
  <c r="H3727" i="27"/>
  <c r="G3727" i="27"/>
  <c r="I1480" i="27"/>
  <c r="J1480" i="27" s="1"/>
  <c r="H1480" i="27"/>
  <c r="G1480" i="27"/>
  <c r="I80" i="27"/>
  <c r="J80" i="27" s="1"/>
  <c r="H80" i="27"/>
  <c r="G80" i="27"/>
  <c r="I73" i="27"/>
  <c r="J73" i="27" s="1"/>
  <c r="H73" i="27"/>
  <c r="G73" i="27"/>
  <c r="I2891" i="27"/>
  <c r="J2891" i="27" s="1"/>
  <c r="H2891" i="27"/>
  <c r="G2891" i="27"/>
  <c r="I1490" i="27"/>
  <c r="J1490" i="27" s="1"/>
  <c r="H1490" i="27"/>
  <c r="G1490" i="27"/>
  <c r="I2884" i="27"/>
  <c r="J2884" i="27" s="1"/>
  <c r="H2884" i="27"/>
  <c r="G2884" i="27"/>
  <c r="I72" i="27"/>
  <c r="J72" i="27" s="1"/>
  <c r="H72" i="27"/>
  <c r="G72" i="27"/>
  <c r="I1856" i="27"/>
  <c r="J1856" i="27" s="1"/>
  <c r="H1856" i="27"/>
  <c r="G1856" i="27"/>
  <c r="I79" i="27"/>
  <c r="J79" i="27" s="1"/>
  <c r="H79" i="27"/>
  <c r="G79" i="27"/>
  <c r="I1111" i="27"/>
  <c r="J1111" i="27" s="1"/>
  <c r="H1111" i="27"/>
  <c r="G1111" i="27"/>
  <c r="I2890" i="27"/>
  <c r="J2890" i="27" s="1"/>
  <c r="H2890" i="27"/>
  <c r="G2890" i="27"/>
  <c r="I1864" i="27"/>
  <c r="J1864" i="27" s="1"/>
  <c r="H1864" i="27"/>
  <c r="G1864" i="27"/>
  <c r="I2527" i="27"/>
  <c r="J2527" i="27" s="1"/>
  <c r="H2527" i="27"/>
  <c r="G2527" i="27"/>
  <c r="I2520" i="27"/>
  <c r="J2520" i="27" s="1"/>
  <c r="H2520" i="27"/>
  <c r="G2520" i="27"/>
  <c r="I64" i="27"/>
  <c r="J64" i="27" s="1"/>
  <c r="H64" i="27"/>
  <c r="G64" i="27"/>
  <c r="I3732" i="27"/>
  <c r="J3732" i="27" s="1"/>
  <c r="H3732" i="27"/>
  <c r="G3732" i="27"/>
  <c r="I691" i="27"/>
  <c r="J691" i="27" s="1"/>
  <c r="H691" i="27"/>
  <c r="G691" i="27"/>
  <c r="I1863" i="27"/>
  <c r="J1863" i="27" s="1"/>
  <c r="H1863" i="27"/>
  <c r="G1863" i="27"/>
  <c r="I1862" i="27"/>
  <c r="J1862" i="27" s="1"/>
  <c r="H1862" i="27"/>
  <c r="G1862" i="27"/>
  <c r="I1479" i="27"/>
  <c r="J1479" i="27" s="1"/>
  <c r="H1479" i="27"/>
  <c r="G1479" i="27"/>
  <c r="I690" i="27"/>
  <c r="J690" i="27" s="1"/>
  <c r="H690" i="27"/>
  <c r="G690" i="27"/>
  <c r="I689" i="27"/>
  <c r="J689" i="27" s="1"/>
  <c r="H689" i="27"/>
  <c r="G689" i="27"/>
  <c r="I2889" i="27"/>
  <c r="J2889" i="27" s="1"/>
  <c r="H2889" i="27"/>
  <c r="G2889" i="27"/>
  <c r="I2517" i="27"/>
  <c r="J2517" i="27" s="1"/>
  <c r="H2517" i="27"/>
  <c r="G2517" i="27"/>
  <c r="I55" i="27"/>
  <c r="J55" i="27" s="1"/>
  <c r="H55" i="27"/>
  <c r="G55" i="27"/>
  <c r="I3731" i="27"/>
  <c r="J3731" i="27" s="1"/>
  <c r="H3731" i="27"/>
  <c r="G3731" i="27"/>
  <c r="I63" i="27"/>
  <c r="J63" i="27" s="1"/>
  <c r="H63" i="27"/>
  <c r="G63" i="27"/>
  <c r="I1119" i="27"/>
  <c r="J1119" i="27" s="1"/>
  <c r="H1119" i="27"/>
  <c r="G1119" i="27"/>
  <c r="I1855" i="27"/>
  <c r="J1855" i="27" s="1"/>
  <c r="H1855" i="27"/>
  <c r="G1855" i="27"/>
  <c r="I3744" i="27"/>
  <c r="J3744" i="27" s="1"/>
  <c r="H3744" i="27"/>
  <c r="G3744" i="27"/>
  <c r="I1873" i="27"/>
  <c r="J1873" i="27" s="1"/>
  <c r="H1873" i="27"/>
  <c r="G1873" i="27"/>
  <c r="I1850" i="27"/>
  <c r="J1850" i="27" s="1"/>
  <c r="H1850" i="27"/>
  <c r="G1850" i="27"/>
  <c r="I2888" i="27"/>
  <c r="J2888" i="27" s="1"/>
  <c r="H2888" i="27"/>
  <c r="G2888" i="27"/>
  <c r="I1485" i="27"/>
  <c r="J1485" i="27" s="1"/>
  <c r="H1485" i="27"/>
  <c r="G1485" i="27"/>
  <c r="I67" i="27"/>
  <c r="J67" i="27" s="1"/>
  <c r="H67" i="27"/>
  <c r="G67" i="27"/>
  <c r="I685" i="27"/>
  <c r="J685" i="27" s="1"/>
  <c r="H685" i="27"/>
  <c r="G685" i="27"/>
  <c r="I1118" i="27"/>
  <c r="J1118" i="27" s="1"/>
  <c r="H1118" i="27"/>
  <c r="G1118" i="27"/>
  <c r="I1867" i="27"/>
  <c r="J1867" i="27" s="1"/>
  <c r="H1867" i="27"/>
  <c r="G1867" i="27"/>
  <c r="I2902" i="27"/>
  <c r="J2902" i="27" s="1"/>
  <c r="H2902" i="27"/>
  <c r="G2902" i="27"/>
  <c r="I83" i="27"/>
  <c r="J83" i="27" s="1"/>
  <c r="H83" i="27"/>
  <c r="G83" i="27"/>
  <c r="I3730" i="27"/>
  <c r="J3730" i="27" s="1"/>
  <c r="H3730" i="27"/>
  <c r="G3730" i="27"/>
  <c r="I2901" i="27"/>
  <c r="J2901" i="27" s="1"/>
  <c r="H2901" i="27"/>
  <c r="G2901" i="27"/>
  <c r="I2894" i="27"/>
  <c r="J2894" i="27" s="1"/>
  <c r="H2894" i="27"/>
  <c r="G2894" i="27"/>
  <c r="I1849" i="27"/>
  <c r="J1849" i="27" s="1"/>
  <c r="H1849" i="27"/>
  <c r="G1849" i="27"/>
  <c r="I1866" i="27"/>
  <c r="J1866" i="27" s="1"/>
  <c r="H1866" i="27"/>
  <c r="G1866" i="27"/>
  <c r="I62" i="27"/>
  <c r="J62" i="27" s="1"/>
  <c r="H62" i="27"/>
  <c r="G62" i="27"/>
  <c r="I688" i="27"/>
  <c r="J688" i="27" s="1"/>
  <c r="H688" i="27"/>
  <c r="G688" i="27"/>
  <c r="I1865" i="27"/>
  <c r="J1865" i="27" s="1"/>
  <c r="H1865" i="27"/>
  <c r="G1865" i="27"/>
  <c r="I1861" i="27"/>
  <c r="J1861" i="27" s="1"/>
  <c r="H1861" i="27"/>
  <c r="G1861" i="27"/>
  <c r="I61" i="27"/>
  <c r="J61" i="27" s="1"/>
  <c r="H61" i="27"/>
  <c r="G61" i="27"/>
  <c r="I1478" i="27"/>
  <c r="J1478" i="27" s="1"/>
  <c r="H1478" i="27"/>
  <c r="G1478" i="27"/>
  <c r="I60" i="27"/>
  <c r="J60" i="27" s="1"/>
  <c r="H60" i="27"/>
  <c r="G60" i="27"/>
  <c r="I1860" i="27"/>
  <c r="J1860" i="27" s="1"/>
  <c r="H1860" i="27"/>
  <c r="G1860" i="27"/>
  <c r="I59" i="27"/>
  <c r="J59" i="27" s="1"/>
  <c r="H59" i="27"/>
  <c r="G59" i="27"/>
  <c r="I2526" i="27"/>
  <c r="J2526" i="27" s="1"/>
  <c r="H2526" i="27"/>
  <c r="G2526" i="27"/>
  <c r="I1477" i="27"/>
  <c r="J1477" i="27" s="1"/>
  <c r="H1477" i="27"/>
  <c r="G1477" i="27"/>
  <c r="I3738" i="27"/>
  <c r="J3738" i="27" s="1"/>
  <c r="H3738" i="27"/>
  <c r="G3738" i="27"/>
  <c r="I684" i="27"/>
  <c r="J684" i="27" s="1"/>
  <c r="H684" i="27"/>
  <c r="G684" i="27"/>
  <c r="I78" i="27"/>
  <c r="J78" i="27" s="1"/>
  <c r="H78" i="27"/>
  <c r="G78" i="27"/>
  <c r="I1115" i="27"/>
  <c r="J1115" i="27" s="1"/>
  <c r="H1115" i="27"/>
  <c r="G1115" i="27"/>
  <c r="I2893" i="27"/>
  <c r="J2893" i="27" s="1"/>
  <c r="H2893" i="27"/>
  <c r="G2893" i="27"/>
  <c r="I3726" i="27"/>
  <c r="J3726" i="27" s="1"/>
  <c r="H3726" i="27"/>
  <c r="G3726" i="27"/>
  <c r="I58" i="27"/>
  <c r="J58" i="27" s="1"/>
  <c r="H58" i="27"/>
  <c r="G58" i="27"/>
  <c r="I77" i="27"/>
  <c r="J77" i="27" s="1"/>
  <c r="H77" i="27"/>
  <c r="G77" i="27"/>
  <c r="I3729" i="27"/>
  <c r="J3729" i="27" s="1"/>
  <c r="H3729" i="27"/>
  <c r="G3729" i="27"/>
  <c r="I2887" i="27"/>
  <c r="J2887" i="27" s="1"/>
  <c r="H2887" i="27"/>
  <c r="G2887" i="27"/>
  <c r="I3725" i="27"/>
  <c r="J3725" i="27" s="1"/>
  <c r="H3725" i="27"/>
  <c r="G3725" i="27"/>
  <c r="I76" i="27"/>
  <c r="J76" i="27" s="1"/>
  <c r="H76" i="27"/>
  <c r="G76" i="27"/>
  <c r="I2886" i="27"/>
  <c r="J2886" i="27" s="1"/>
  <c r="H2886" i="27"/>
  <c r="G2886" i="27"/>
  <c r="I1484" i="27"/>
  <c r="J1484" i="27" s="1"/>
  <c r="H1484" i="27"/>
  <c r="G1484" i="27"/>
  <c r="I1859" i="27"/>
  <c r="J1859" i="27" s="1"/>
  <c r="H1859" i="27"/>
  <c r="G1859" i="27"/>
  <c r="I1858" i="27"/>
  <c r="J1858" i="27" s="1"/>
  <c r="H1858" i="27"/>
  <c r="G1858" i="27"/>
  <c r="I1489" i="27"/>
  <c r="J1489" i="27" s="1"/>
  <c r="H1489" i="27"/>
  <c r="G1489" i="27"/>
  <c r="I2883" i="27"/>
  <c r="J2883" i="27" s="1"/>
  <c r="H2883" i="27"/>
  <c r="G2883" i="27"/>
  <c r="I1110" i="27"/>
  <c r="J1110" i="27" s="1"/>
  <c r="H1110" i="27"/>
  <c r="G1110" i="27"/>
  <c r="I3737" i="27"/>
  <c r="J3737" i="27" s="1"/>
  <c r="H3737" i="27"/>
  <c r="G3737" i="27"/>
  <c r="I1853" i="27"/>
  <c r="J1853" i="27" s="1"/>
  <c r="H1853" i="27"/>
  <c r="G1853" i="27"/>
  <c r="I3736" i="27"/>
  <c r="J3736" i="27" s="1"/>
  <c r="H3736" i="27"/>
  <c r="G3736" i="27"/>
  <c r="I54" i="27"/>
  <c r="J54" i="27" s="1"/>
  <c r="H54" i="27"/>
  <c r="G54" i="27"/>
  <c r="I1113" i="27"/>
  <c r="J1113" i="27" s="1"/>
  <c r="H1113" i="27"/>
  <c r="G1113" i="27"/>
  <c r="I1872" i="27"/>
  <c r="J1872" i="27" s="1"/>
  <c r="H1872" i="27"/>
  <c r="G1872" i="27"/>
  <c r="I2525" i="27"/>
  <c r="J2525" i="27" s="1"/>
  <c r="H2525" i="27"/>
  <c r="G2525" i="27"/>
  <c r="I2882" i="27"/>
  <c r="J2882" i="27" s="1"/>
  <c r="H2882" i="27"/>
  <c r="G2882" i="27"/>
  <c r="I1848" i="27"/>
  <c r="J1848" i="27" s="1"/>
  <c r="H1848" i="27"/>
  <c r="G1848" i="27"/>
  <c r="I2873" i="27"/>
  <c r="J2873" i="27" s="1"/>
  <c r="H2873" i="27"/>
  <c r="G2873" i="27"/>
  <c r="I75" i="27"/>
  <c r="J75" i="27" s="1"/>
  <c r="H75" i="27"/>
  <c r="G75" i="27"/>
  <c r="I2900" i="27"/>
  <c r="J2900" i="27" s="1"/>
  <c r="H2900" i="27"/>
  <c r="G2900" i="27"/>
  <c r="I1868" i="27"/>
  <c r="J1868" i="27" s="1"/>
  <c r="H1868" i="27"/>
  <c r="G1868" i="27"/>
  <c r="I1488" i="27"/>
  <c r="J1488" i="27" s="1"/>
  <c r="H1488" i="27"/>
  <c r="G1488" i="27"/>
  <c r="I1476" i="27"/>
  <c r="J1476" i="27" s="1"/>
  <c r="H1476" i="27"/>
  <c r="G1476" i="27"/>
  <c r="I2899" i="27"/>
  <c r="J2899" i="27" s="1"/>
  <c r="H2899" i="27"/>
  <c r="G2899" i="27"/>
  <c r="I681" i="27"/>
  <c r="J681" i="27" s="1"/>
  <c r="H681" i="27"/>
  <c r="G681" i="27"/>
  <c r="I82" i="27"/>
  <c r="J82" i="27" s="1"/>
  <c r="H82" i="27"/>
  <c r="G82" i="27"/>
  <c r="I3743" i="27"/>
  <c r="J3743" i="27" s="1"/>
  <c r="H3743" i="27"/>
  <c r="G3743" i="27"/>
  <c r="I1109" i="27"/>
  <c r="J1109" i="27" s="1"/>
  <c r="H1109" i="27"/>
  <c r="G1109" i="27"/>
  <c r="I696" i="27"/>
  <c r="J696" i="27" s="1"/>
  <c r="H696" i="27"/>
  <c r="G696" i="27"/>
  <c r="I53" i="27"/>
  <c r="J53" i="27" s="1"/>
  <c r="H53" i="27"/>
  <c r="G53" i="27"/>
  <c r="I71" i="27"/>
  <c r="J71" i="27" s="1"/>
  <c r="H71" i="27"/>
  <c r="G71" i="27"/>
  <c r="I3728" i="27"/>
  <c r="J3728" i="27" s="1"/>
  <c r="H3728" i="27"/>
  <c r="G3728" i="27"/>
  <c r="I70" i="27"/>
  <c r="J70" i="27" s="1"/>
  <c r="H70" i="27"/>
  <c r="G70" i="27"/>
  <c r="I3735" i="27"/>
  <c r="J3735" i="27" s="1"/>
  <c r="H3735" i="27"/>
  <c r="G3735" i="27"/>
  <c r="I2898" i="27"/>
  <c r="J2898" i="27" s="1"/>
  <c r="H2898" i="27"/>
  <c r="G2898" i="27"/>
  <c r="I1108" i="27"/>
  <c r="J1108" i="27" s="1"/>
  <c r="H1108" i="27"/>
  <c r="G1108" i="27"/>
  <c r="I1107" i="27"/>
  <c r="J1107" i="27" s="1"/>
  <c r="H1107" i="27"/>
  <c r="G1107" i="27"/>
  <c r="I2881" i="27"/>
  <c r="J2881" i="27" s="1"/>
  <c r="H2881" i="27"/>
  <c r="G2881" i="27"/>
  <c r="I3724" i="27"/>
  <c r="J3724" i="27" s="1"/>
  <c r="H3724" i="27"/>
  <c r="G3724" i="27"/>
  <c r="I2905" i="27"/>
  <c r="J2905" i="27" s="1"/>
  <c r="H2905" i="27"/>
  <c r="G2905" i="27"/>
  <c r="I1854" i="27"/>
  <c r="J1854" i="27" s="1"/>
  <c r="H1854" i="27"/>
  <c r="G1854" i="27"/>
  <c r="I680" i="27"/>
  <c r="J680" i="27" s="1"/>
  <c r="H680" i="27"/>
  <c r="G680" i="27"/>
  <c r="I687" i="27"/>
  <c r="J687" i="27" s="1"/>
  <c r="H687" i="27"/>
  <c r="G687" i="27"/>
  <c r="I1857" i="27"/>
  <c r="J1857" i="27" s="1"/>
  <c r="H1857" i="27"/>
  <c r="G1857" i="27"/>
  <c r="I2897" i="27"/>
  <c r="J2897" i="27" s="1"/>
  <c r="H2897" i="27"/>
  <c r="G2897" i="27"/>
  <c r="I1117" i="27"/>
  <c r="J1117" i="27" s="1"/>
  <c r="H1117" i="27"/>
  <c r="G1117" i="27"/>
  <c r="I2872" i="27"/>
  <c r="J2872" i="27" s="1"/>
  <c r="H2872" i="27"/>
  <c r="G2872" i="27"/>
  <c r="I3734" i="27"/>
  <c r="J3734" i="27" s="1"/>
  <c r="H3734" i="27"/>
  <c r="G3734" i="27"/>
  <c r="I3742" i="27"/>
  <c r="J3742" i="27" s="1"/>
  <c r="H3742" i="27"/>
  <c r="G3742" i="27"/>
  <c r="I695" i="27"/>
  <c r="J695" i="27" s="1"/>
  <c r="H695" i="27"/>
  <c r="G695" i="27"/>
  <c r="I2524" i="27"/>
  <c r="J2524" i="27" s="1"/>
  <c r="H2524" i="27"/>
  <c r="G2524" i="27"/>
  <c r="I66" i="27"/>
  <c r="J66" i="27" s="1"/>
  <c r="H66" i="27"/>
  <c r="G66" i="27"/>
  <c r="I2516" i="27"/>
  <c r="J2516" i="27" s="1"/>
  <c r="H2516" i="27"/>
  <c r="G2516" i="27"/>
  <c r="I3733" i="27"/>
  <c r="J3733" i="27" s="1"/>
  <c r="H3733" i="27"/>
  <c r="G3733" i="27"/>
  <c r="I1852" i="27"/>
  <c r="J1852" i="27" s="1"/>
  <c r="H1852" i="27"/>
  <c r="G1852" i="27"/>
  <c r="I52" i="27"/>
  <c r="J52" i="27" s="1"/>
  <c r="H52" i="27"/>
  <c r="G52" i="27"/>
  <c r="I81" i="27"/>
  <c r="J81" i="27" s="1"/>
  <c r="H81" i="27"/>
  <c r="G81" i="27"/>
  <c r="I1487" i="27"/>
  <c r="J1487" i="27" s="1"/>
  <c r="H1487" i="27"/>
  <c r="G1487" i="27"/>
  <c r="I3745" i="27"/>
  <c r="J3745" i="27" s="1"/>
  <c r="H3745" i="27"/>
  <c r="G3745" i="27"/>
  <c r="I2876" i="27"/>
  <c r="J2876" i="27" s="1"/>
  <c r="H2876" i="27"/>
  <c r="G2876" i="27"/>
  <c r="I683" i="27"/>
  <c r="J683" i="27" s="1"/>
  <c r="H683" i="27"/>
  <c r="G683" i="27"/>
  <c r="I2896" i="27"/>
  <c r="J2896" i="27" s="1"/>
  <c r="H2896" i="27"/>
  <c r="G2896" i="27"/>
  <c r="I1483" i="27"/>
  <c r="J1483" i="27" s="1"/>
  <c r="H1483" i="27"/>
  <c r="G1483" i="27"/>
  <c r="I1475" i="27"/>
  <c r="J1475" i="27" s="1"/>
  <c r="H1475" i="27"/>
  <c r="G1475" i="27"/>
  <c r="I65" i="27"/>
  <c r="J65" i="27" s="1"/>
  <c r="H65" i="27"/>
  <c r="G65" i="27"/>
  <c r="I3741" i="27"/>
  <c r="J3741" i="27" s="1"/>
  <c r="H3741" i="27"/>
  <c r="G3741" i="27"/>
  <c r="I1871" i="27"/>
  <c r="J1871" i="27" s="1"/>
  <c r="H1871" i="27"/>
  <c r="G1871" i="27"/>
  <c r="I74" i="27"/>
  <c r="J74" i="27" s="1"/>
  <c r="H74" i="27"/>
  <c r="G74" i="27"/>
  <c r="I57" i="27"/>
  <c r="J57" i="27" s="1"/>
  <c r="H57" i="27"/>
  <c r="G57" i="27"/>
  <c r="I2880" i="27"/>
  <c r="J2880" i="27" s="1"/>
  <c r="H2880" i="27"/>
  <c r="G2880" i="27"/>
  <c r="I1106" i="27"/>
  <c r="J1106" i="27" s="1"/>
  <c r="J1121" i="27" s="1"/>
  <c r="H1106" i="27"/>
  <c r="G1106" i="27"/>
  <c r="I686" i="27"/>
  <c r="J686" i="27" s="1"/>
  <c r="H686" i="27"/>
  <c r="G686" i="27"/>
  <c r="I51" i="27"/>
  <c r="J51" i="27" s="1"/>
  <c r="H51" i="27"/>
  <c r="G51" i="27"/>
  <c r="I2892" i="27"/>
  <c r="J2892" i="27" s="1"/>
  <c r="H2892" i="27"/>
  <c r="G2892" i="27"/>
  <c r="I2871" i="27"/>
  <c r="J2871" i="27" s="1"/>
  <c r="H2871" i="27"/>
  <c r="G2871" i="27"/>
  <c r="I1870" i="27"/>
  <c r="J1870" i="27" s="1"/>
  <c r="H1870" i="27"/>
  <c r="G1870" i="27"/>
  <c r="I2875" i="27"/>
  <c r="J2875" i="27" s="1"/>
  <c r="H2875" i="27"/>
  <c r="G2875" i="27"/>
  <c r="I1116" i="27"/>
  <c r="J1116" i="27" s="1"/>
  <c r="H1116" i="27"/>
  <c r="G1116" i="27"/>
  <c r="I69" i="27"/>
  <c r="J69" i="27" s="1"/>
  <c r="H69" i="27"/>
  <c r="G69" i="27"/>
  <c r="I50" i="27"/>
  <c r="J50" i="27" s="1"/>
  <c r="H50" i="27"/>
  <c r="G50" i="27"/>
  <c r="I56" i="27"/>
  <c r="J56" i="27" s="1"/>
  <c r="H56" i="27"/>
  <c r="G56" i="27"/>
  <c r="I694" i="27"/>
  <c r="J694" i="27" s="1"/>
  <c r="H694" i="27"/>
  <c r="G694" i="27"/>
  <c r="I693" i="27"/>
  <c r="J693" i="27" s="1"/>
  <c r="H693" i="27"/>
  <c r="G693" i="27"/>
  <c r="I682" i="27"/>
  <c r="J682" i="27" s="1"/>
  <c r="H682" i="27"/>
  <c r="G682" i="27"/>
  <c r="I3740" i="27"/>
  <c r="J3740" i="27" s="1"/>
  <c r="H3740" i="27"/>
  <c r="G3740" i="27"/>
  <c r="I2523" i="27"/>
  <c r="J2523" i="27" s="1"/>
  <c r="H2523" i="27"/>
  <c r="G2523" i="27"/>
  <c r="I2515" i="27"/>
  <c r="J2515" i="27" s="1"/>
  <c r="J2528" i="27" s="1"/>
  <c r="H2515" i="27"/>
  <c r="G2515" i="27"/>
  <c r="I2895" i="27"/>
  <c r="J2895" i="27" s="1"/>
  <c r="H2895" i="27"/>
  <c r="G2895" i="27"/>
  <c r="I2904" i="27"/>
  <c r="J2904" i="27" s="1"/>
  <c r="H2904" i="27"/>
  <c r="G2904" i="27"/>
  <c r="I1114" i="27"/>
  <c r="J1114" i="27" s="1"/>
  <c r="H1114" i="27"/>
  <c r="G1114" i="27"/>
  <c r="I2874" i="27"/>
  <c r="J2874" i="27" s="1"/>
  <c r="H2874" i="27"/>
  <c r="G2874" i="27"/>
  <c r="I2903" i="27"/>
  <c r="J2903" i="27" s="1"/>
  <c r="H2903" i="27"/>
  <c r="G2903" i="27"/>
  <c r="I2879" i="27"/>
  <c r="J2879" i="27" s="1"/>
  <c r="H2879" i="27"/>
  <c r="G2879" i="27"/>
  <c r="I2885" i="27"/>
  <c r="J2885" i="27" s="1"/>
  <c r="H2885" i="27"/>
  <c r="G2885" i="27"/>
  <c r="I48" i="27"/>
  <c r="J48" i="27" s="1"/>
  <c r="H48" i="27"/>
  <c r="G48" i="27"/>
  <c r="I36" i="27"/>
  <c r="J36" i="27" s="1"/>
  <c r="H36" i="27"/>
  <c r="G36" i="27"/>
  <c r="I2860" i="27"/>
  <c r="J2860" i="27" s="1"/>
  <c r="H2860" i="27"/>
  <c r="G2860" i="27"/>
  <c r="I1827" i="27"/>
  <c r="J1827" i="27" s="1"/>
  <c r="H1827" i="27"/>
  <c r="G1827" i="27"/>
  <c r="I1465" i="27"/>
  <c r="J1465" i="27" s="1"/>
  <c r="H1465" i="27"/>
  <c r="G1465" i="27"/>
  <c r="I1809" i="27"/>
  <c r="J1809" i="27" s="1"/>
  <c r="H1809" i="27"/>
  <c r="G1809" i="27"/>
  <c r="I2859" i="27"/>
  <c r="J2859" i="27" s="1"/>
  <c r="H2859" i="27"/>
  <c r="G2859" i="27"/>
  <c r="I23" i="27"/>
  <c r="J23" i="27" s="1"/>
  <c r="H23" i="27"/>
  <c r="G23" i="27"/>
  <c r="I1799" i="27"/>
  <c r="J1799" i="27" s="1"/>
  <c r="H1799" i="27"/>
  <c r="G1799" i="27"/>
  <c r="I1846" i="27"/>
  <c r="J1846" i="27" s="1"/>
  <c r="H1846" i="27"/>
  <c r="G1846" i="27"/>
  <c r="I2831" i="27"/>
  <c r="J2831" i="27" s="1"/>
  <c r="H2831" i="27"/>
  <c r="G2831" i="27"/>
  <c r="I2513" i="27"/>
  <c r="J2513" i="27" s="1"/>
  <c r="H2513" i="27"/>
  <c r="G2513" i="27"/>
  <c r="I1822" i="27"/>
  <c r="J1822" i="27" s="1"/>
  <c r="H1822" i="27"/>
  <c r="G1822" i="27"/>
  <c r="I2836" i="27"/>
  <c r="J2836" i="27" s="1"/>
  <c r="H2836" i="27"/>
  <c r="G2836" i="27"/>
  <c r="I2830" i="27"/>
  <c r="J2830" i="27" s="1"/>
  <c r="H2830" i="27"/>
  <c r="G2830" i="27"/>
  <c r="I1845" i="27"/>
  <c r="J1845" i="27" s="1"/>
  <c r="H1845" i="27"/>
  <c r="G1845" i="27"/>
  <c r="I2835" i="27"/>
  <c r="J2835" i="27" s="1"/>
  <c r="H2835" i="27"/>
  <c r="G2835" i="27"/>
  <c r="I35" i="27"/>
  <c r="J35" i="27" s="1"/>
  <c r="H35" i="27"/>
  <c r="G35" i="27"/>
  <c r="I2847" i="27"/>
  <c r="J2847" i="27" s="1"/>
  <c r="H2847" i="27"/>
  <c r="G2847" i="27"/>
  <c r="I1104" i="27"/>
  <c r="J1104" i="27" s="1"/>
  <c r="H1104" i="27"/>
  <c r="G1104" i="27"/>
  <c r="I2858" i="27"/>
  <c r="J2858" i="27" s="1"/>
  <c r="H2858" i="27"/>
  <c r="G2858" i="27"/>
  <c r="I47" i="27"/>
  <c r="J47" i="27" s="1"/>
  <c r="H47" i="27"/>
  <c r="G47" i="27"/>
  <c r="I2834" i="27"/>
  <c r="J2834" i="27" s="1"/>
  <c r="H2834" i="27"/>
  <c r="G2834" i="27"/>
  <c r="I678" i="27"/>
  <c r="J678" i="27" s="1"/>
  <c r="H678" i="27"/>
  <c r="G678" i="27"/>
  <c r="I3708" i="27"/>
  <c r="J3708" i="27" s="1"/>
  <c r="H3708" i="27"/>
  <c r="G3708" i="27"/>
  <c r="I2512" i="27"/>
  <c r="J2512" i="27" s="1"/>
  <c r="H2512" i="27"/>
  <c r="G2512" i="27"/>
  <c r="I2821" i="27"/>
  <c r="J2821" i="27" s="1"/>
  <c r="H2821" i="27"/>
  <c r="G2821" i="27"/>
  <c r="I1468" i="27"/>
  <c r="J1468" i="27" s="1"/>
  <c r="H1468" i="27"/>
  <c r="G1468" i="27"/>
  <c r="I2511" i="27"/>
  <c r="J2511" i="27" s="1"/>
  <c r="H2511" i="27"/>
  <c r="G2511" i="27"/>
  <c r="I670" i="27"/>
  <c r="J670" i="27" s="1"/>
  <c r="H670" i="27"/>
  <c r="G670" i="27"/>
  <c r="I1813" i="27"/>
  <c r="J1813" i="27" s="1"/>
  <c r="H1813" i="27"/>
  <c r="G1813" i="27"/>
  <c r="I2853" i="27"/>
  <c r="J2853" i="27" s="1"/>
  <c r="H2853" i="27"/>
  <c r="G2853" i="27"/>
  <c r="I1103" i="27"/>
  <c r="J1103" i="27" s="1"/>
  <c r="H1103" i="27"/>
  <c r="G1103" i="27"/>
  <c r="I1102" i="27"/>
  <c r="J1102" i="27" s="1"/>
  <c r="H1102" i="27"/>
  <c r="G1102" i="27"/>
  <c r="I1101" i="27"/>
  <c r="J1101" i="27" s="1"/>
  <c r="H1101" i="27"/>
  <c r="G1101" i="27"/>
  <c r="I3722" i="27"/>
  <c r="J3722" i="27" s="1"/>
  <c r="H3722" i="27"/>
  <c r="G3722" i="27"/>
  <c r="I2495" i="27"/>
  <c r="J2495" i="27" s="1"/>
  <c r="H2495" i="27"/>
  <c r="G2495" i="27"/>
  <c r="I1812" i="27"/>
  <c r="J1812" i="27" s="1"/>
  <c r="H1812" i="27"/>
  <c r="G1812" i="27"/>
  <c r="I1844" i="27"/>
  <c r="J1844" i="27" s="1"/>
  <c r="H1844" i="27"/>
  <c r="G1844" i="27"/>
  <c r="I674" i="27"/>
  <c r="J674" i="27" s="1"/>
  <c r="H674" i="27"/>
  <c r="G674" i="27"/>
  <c r="I2846" i="27"/>
  <c r="J2846" i="27" s="1"/>
  <c r="H2846" i="27"/>
  <c r="G2846" i="27"/>
  <c r="I2857" i="27"/>
  <c r="J2857" i="27" s="1"/>
  <c r="H2857" i="27"/>
  <c r="G2857" i="27"/>
  <c r="I1088" i="27"/>
  <c r="J1088" i="27" s="1"/>
  <c r="H1088" i="27"/>
  <c r="G1088" i="27"/>
  <c r="I46" i="27"/>
  <c r="J46" i="27" s="1"/>
  <c r="H46" i="27"/>
  <c r="G46" i="27"/>
  <c r="I45" i="27"/>
  <c r="J45" i="27" s="1"/>
  <c r="H45" i="27"/>
  <c r="G45" i="27"/>
  <c r="I2856" i="27"/>
  <c r="J2856" i="27" s="1"/>
  <c r="H2856" i="27"/>
  <c r="G2856" i="27"/>
  <c r="I1826" i="27"/>
  <c r="J1826" i="27" s="1"/>
  <c r="H1826" i="27"/>
  <c r="G1826" i="27"/>
  <c r="I22" i="27"/>
  <c r="J22" i="27" s="1"/>
  <c r="H22" i="27"/>
  <c r="G22" i="27"/>
  <c r="I669" i="27"/>
  <c r="J669" i="27" s="1"/>
  <c r="H669" i="27"/>
  <c r="G669" i="27"/>
  <c r="I3688" i="27"/>
  <c r="J3688" i="27" s="1"/>
  <c r="H3688" i="27"/>
  <c r="G3688" i="27"/>
  <c r="I3721" i="27"/>
  <c r="J3721" i="27" s="1"/>
  <c r="H3721" i="27"/>
  <c r="G3721" i="27"/>
  <c r="I18" i="27"/>
  <c r="J18" i="27" s="1"/>
  <c r="H18" i="27"/>
  <c r="G18" i="27"/>
  <c r="I2820" i="27"/>
  <c r="J2820" i="27" s="1"/>
  <c r="H2820" i="27"/>
  <c r="G2820" i="27"/>
  <c r="I1808" i="27"/>
  <c r="J1808" i="27" s="1"/>
  <c r="H1808" i="27"/>
  <c r="G1808" i="27"/>
  <c r="I1100" i="27"/>
  <c r="J1100" i="27" s="1"/>
  <c r="H1100" i="27"/>
  <c r="G1100" i="27"/>
  <c r="I1821" i="27"/>
  <c r="J1821" i="27" s="1"/>
  <c r="H1821" i="27"/>
  <c r="G1821" i="27"/>
  <c r="I2845" i="27"/>
  <c r="J2845" i="27" s="1"/>
  <c r="H2845" i="27"/>
  <c r="G2845" i="27"/>
  <c r="I3696" i="27"/>
  <c r="J3696" i="27" s="1"/>
  <c r="H3696" i="27"/>
  <c r="G3696" i="27"/>
  <c r="I1825" i="27"/>
  <c r="J1825" i="27" s="1"/>
  <c r="H1825" i="27"/>
  <c r="G1825" i="27"/>
  <c r="I668" i="27"/>
  <c r="J668" i="27" s="1"/>
  <c r="H668" i="27"/>
  <c r="G668" i="27"/>
  <c r="I2510" i="27"/>
  <c r="J2510" i="27" s="1"/>
  <c r="H2510" i="27"/>
  <c r="G2510" i="27"/>
  <c r="I2868" i="27"/>
  <c r="J2868" i="27" s="1"/>
  <c r="H2868" i="27"/>
  <c r="G2868" i="27"/>
  <c r="I1831" i="27"/>
  <c r="J1831" i="27" s="1"/>
  <c r="H1831" i="27"/>
  <c r="G1831" i="27"/>
  <c r="I2494" i="27"/>
  <c r="J2494" i="27" s="1"/>
  <c r="H2494" i="27"/>
  <c r="G2494" i="27"/>
  <c r="I1798" i="27"/>
  <c r="J1798" i="27" s="1"/>
  <c r="H1798" i="27"/>
  <c r="G1798" i="27"/>
  <c r="I1464" i="27"/>
  <c r="J1464" i="27" s="1"/>
  <c r="H1464" i="27"/>
  <c r="G1464" i="27"/>
  <c r="I1843" i="27"/>
  <c r="J1843" i="27" s="1"/>
  <c r="H1843" i="27"/>
  <c r="G1843" i="27"/>
  <c r="I2829" i="27"/>
  <c r="J2829" i="27" s="1"/>
  <c r="H2829" i="27"/>
  <c r="G2829" i="27"/>
  <c r="I1463" i="27"/>
  <c r="J1463" i="27" s="1"/>
  <c r="H1463" i="27"/>
  <c r="G1463" i="27"/>
  <c r="I1084" i="27"/>
  <c r="J1084" i="27" s="1"/>
  <c r="H1084" i="27"/>
  <c r="G1084" i="27"/>
  <c r="I2509" i="27"/>
  <c r="J2509" i="27" s="1"/>
  <c r="H2509" i="27"/>
  <c r="G2509" i="27"/>
  <c r="I3704" i="27"/>
  <c r="J3704" i="27" s="1"/>
  <c r="H3704" i="27"/>
  <c r="G3704" i="27"/>
  <c r="I2819" i="27"/>
  <c r="J2819" i="27" s="1"/>
  <c r="H2819" i="27"/>
  <c r="G2819" i="27"/>
  <c r="I1094" i="27"/>
  <c r="J1094" i="27" s="1"/>
  <c r="H1094" i="27"/>
  <c r="G1094" i="27"/>
  <c r="I2815" i="27"/>
  <c r="J2815" i="27" s="1"/>
  <c r="H2815" i="27"/>
  <c r="G2815" i="27"/>
  <c r="I1083" i="27"/>
  <c r="J1083" i="27" s="1"/>
  <c r="H1083" i="27"/>
  <c r="G1083" i="27"/>
  <c r="I1093" i="27"/>
  <c r="J1093" i="27" s="1"/>
  <c r="H1093" i="27"/>
  <c r="G1093" i="27"/>
  <c r="I2500" i="27"/>
  <c r="J2500" i="27" s="1"/>
  <c r="H2500" i="27"/>
  <c r="G2500" i="27"/>
  <c r="I667" i="27"/>
  <c r="J667" i="27" s="1"/>
  <c r="H667" i="27"/>
  <c r="G667" i="27"/>
  <c r="I1462" i="27"/>
  <c r="J1462" i="27" s="1"/>
  <c r="H1462" i="27"/>
  <c r="G1462" i="27"/>
  <c r="I2867" i="27"/>
  <c r="J2867" i="27" s="1"/>
  <c r="H2867" i="27"/>
  <c r="G2867" i="27"/>
  <c r="I673" i="27"/>
  <c r="J673" i="27" s="1"/>
  <c r="H673" i="27"/>
  <c r="G673" i="27"/>
  <c r="I1807" i="27"/>
  <c r="J1807" i="27" s="1"/>
  <c r="H1807" i="27"/>
  <c r="G1807" i="27"/>
  <c r="I2493" i="27"/>
  <c r="J2493" i="27" s="1"/>
  <c r="H2493" i="27"/>
  <c r="G2493" i="27"/>
  <c r="I1806" i="27"/>
  <c r="J1806" i="27" s="1"/>
  <c r="H1806" i="27"/>
  <c r="G1806" i="27"/>
  <c r="I3720" i="27"/>
  <c r="J3720" i="27" s="1"/>
  <c r="H3720" i="27"/>
  <c r="G3720" i="27"/>
  <c r="I3695" i="27"/>
  <c r="J3695" i="27" s="1"/>
  <c r="H3695" i="27"/>
  <c r="G3695" i="27"/>
  <c r="I1805" i="27"/>
  <c r="J1805" i="27" s="1"/>
  <c r="H1805" i="27"/>
  <c r="G1805" i="27"/>
  <c r="I2844" i="27"/>
  <c r="J2844" i="27" s="1"/>
  <c r="H2844" i="27"/>
  <c r="G2844" i="27"/>
  <c r="I44" i="27"/>
  <c r="J44" i="27" s="1"/>
  <c r="H44" i="27"/>
  <c r="G44" i="27"/>
  <c r="I17" i="27"/>
  <c r="J17" i="27" s="1"/>
  <c r="H17" i="27"/>
  <c r="G17" i="27"/>
  <c r="I1473" i="27"/>
  <c r="J1473" i="27" s="1"/>
  <c r="H1473" i="27"/>
  <c r="G1473" i="27"/>
  <c r="I1820" i="27"/>
  <c r="J1820" i="27" s="1"/>
  <c r="H1820" i="27"/>
  <c r="G1820" i="27"/>
  <c r="I2843" i="27"/>
  <c r="J2843" i="27" s="1"/>
  <c r="H2843" i="27"/>
  <c r="G2843" i="27"/>
  <c r="I3694" i="27"/>
  <c r="J3694" i="27" s="1"/>
  <c r="H3694" i="27"/>
  <c r="G3694" i="27"/>
  <c r="I3687" i="27"/>
  <c r="J3687" i="27" s="1"/>
  <c r="H3687" i="27"/>
  <c r="G3687" i="27"/>
  <c r="I1082" i="27"/>
  <c r="J1082" i="27" s="1"/>
  <c r="H1082" i="27"/>
  <c r="G1082" i="27"/>
  <c r="I3693" i="27"/>
  <c r="J3693" i="27" s="1"/>
  <c r="H3693" i="27"/>
  <c r="G3693" i="27"/>
  <c r="I2818" i="27"/>
  <c r="J2818" i="27" s="1"/>
  <c r="H2818" i="27"/>
  <c r="G2818" i="27"/>
  <c r="I3692" i="27"/>
  <c r="J3692" i="27" s="1"/>
  <c r="H3692" i="27"/>
  <c r="G3692" i="27"/>
  <c r="I2499" i="27"/>
  <c r="J2499" i="27" s="1"/>
  <c r="H2499" i="27"/>
  <c r="G2499" i="27"/>
  <c r="I677" i="27"/>
  <c r="J677" i="27" s="1"/>
  <c r="H677" i="27"/>
  <c r="G677" i="27"/>
  <c r="I672" i="27"/>
  <c r="J672" i="27" s="1"/>
  <c r="H672" i="27"/>
  <c r="G672" i="27"/>
  <c r="I11" i="27"/>
  <c r="J11" i="27" s="1"/>
  <c r="H11" i="27"/>
  <c r="G11" i="27"/>
  <c r="I3686" i="27"/>
  <c r="J3686" i="27" s="1"/>
  <c r="H3686" i="27"/>
  <c r="G3686" i="27"/>
  <c r="I3707" i="27"/>
  <c r="J3707" i="27" s="1"/>
  <c r="H3707" i="27"/>
  <c r="G3707" i="27"/>
  <c r="I2508" i="27"/>
  <c r="J2508" i="27" s="1"/>
  <c r="H2508" i="27"/>
  <c r="G2508" i="27"/>
  <c r="I3703" i="27"/>
  <c r="J3703" i="27" s="1"/>
  <c r="H3703" i="27"/>
  <c r="G3703" i="27"/>
  <c r="I1081" i="27"/>
  <c r="J1081" i="27" s="1"/>
  <c r="H1081" i="27"/>
  <c r="G1081" i="27"/>
  <c r="I1797" i="27"/>
  <c r="J1797" i="27" s="1"/>
  <c r="H1797" i="27"/>
  <c r="G1797" i="27"/>
  <c r="I2498" i="27"/>
  <c r="J2498" i="27" s="1"/>
  <c r="H2498" i="27"/>
  <c r="G2498" i="27"/>
  <c r="I2852" i="27"/>
  <c r="J2852" i="27" s="1"/>
  <c r="H2852" i="27"/>
  <c r="G2852" i="27"/>
  <c r="I3702" i="27"/>
  <c r="J3702" i="27" s="1"/>
  <c r="H3702" i="27"/>
  <c r="G3702" i="27"/>
  <c r="I661" i="27"/>
  <c r="J661" i="27" s="1"/>
  <c r="H661" i="27"/>
  <c r="G661" i="27"/>
  <c r="I31" i="27"/>
  <c r="J31" i="27" s="1"/>
  <c r="H31" i="27"/>
  <c r="G31" i="27"/>
  <c r="I2828" i="27"/>
  <c r="J2828" i="27" s="1"/>
  <c r="H2828" i="27"/>
  <c r="G2828" i="27"/>
  <c r="I1842" i="27"/>
  <c r="J1842" i="27" s="1"/>
  <c r="H1842" i="27"/>
  <c r="G1842" i="27"/>
  <c r="I3719" i="27"/>
  <c r="J3719" i="27" s="1"/>
  <c r="H3719" i="27"/>
  <c r="G3719" i="27"/>
  <c r="I1841" i="27"/>
  <c r="J1841" i="27" s="1"/>
  <c r="H1841" i="27"/>
  <c r="G1841" i="27"/>
  <c r="I3701" i="27"/>
  <c r="J3701" i="27" s="1"/>
  <c r="H3701" i="27"/>
  <c r="G3701" i="27"/>
  <c r="I10" i="27"/>
  <c r="J10" i="27" s="1"/>
  <c r="H10" i="27"/>
  <c r="G10" i="27"/>
  <c r="I1796" i="27"/>
  <c r="J1796" i="27" s="1"/>
  <c r="H1796" i="27"/>
  <c r="G1796" i="27"/>
  <c r="I1795" i="27"/>
  <c r="J1795" i="27" s="1"/>
  <c r="H1795" i="27"/>
  <c r="G1795" i="27"/>
  <c r="I1819" i="27"/>
  <c r="J1819" i="27" s="1"/>
  <c r="H1819" i="27"/>
  <c r="G1819" i="27"/>
  <c r="I2855" i="27"/>
  <c r="J2855" i="27" s="1"/>
  <c r="H2855" i="27"/>
  <c r="G2855" i="27"/>
  <c r="I3685" i="27"/>
  <c r="J3685" i="27" s="1"/>
  <c r="H3685" i="27"/>
  <c r="G3685" i="27"/>
  <c r="I660" i="27"/>
  <c r="J660" i="27" s="1"/>
  <c r="H660" i="27"/>
  <c r="G660" i="27"/>
  <c r="I1840" i="27"/>
  <c r="J1840" i="27" s="1"/>
  <c r="H1840" i="27"/>
  <c r="G1840" i="27"/>
  <c r="I1794" i="27"/>
  <c r="J1794" i="27" s="1"/>
  <c r="H1794" i="27"/>
  <c r="G1794" i="27"/>
  <c r="I1087" i="27"/>
  <c r="J1087" i="27" s="1"/>
  <c r="H1087" i="27"/>
  <c r="G1087" i="27"/>
  <c r="I3684" i="27"/>
  <c r="J3684" i="27" s="1"/>
  <c r="H3684" i="27"/>
  <c r="G3684" i="27"/>
  <c r="I1086" i="27"/>
  <c r="J1086" i="27" s="1"/>
  <c r="H1086" i="27"/>
  <c r="G1086" i="27"/>
  <c r="I666" i="27"/>
  <c r="J666" i="27" s="1"/>
  <c r="H666" i="27"/>
  <c r="G666" i="27"/>
  <c r="I1092" i="27"/>
  <c r="J1092" i="27" s="1"/>
  <c r="H1092" i="27"/>
  <c r="G1092" i="27"/>
  <c r="I3706" i="27"/>
  <c r="J3706" i="27" s="1"/>
  <c r="H3706" i="27"/>
  <c r="G3706" i="27"/>
  <c r="I1099" i="27"/>
  <c r="J1099" i="27" s="1"/>
  <c r="H1099" i="27"/>
  <c r="G1099" i="27"/>
  <c r="I3718" i="27"/>
  <c r="J3718" i="27" s="1"/>
  <c r="H3718" i="27"/>
  <c r="G3718" i="27"/>
  <c r="I2814" i="27"/>
  <c r="J2814" i="27" s="1"/>
  <c r="H2814" i="27"/>
  <c r="G2814" i="27"/>
  <c r="I2497" i="27"/>
  <c r="J2497" i="27" s="1"/>
  <c r="H2497" i="27"/>
  <c r="G2497" i="27"/>
  <c r="I1830" i="27"/>
  <c r="J1830" i="27" s="1"/>
  <c r="H1830" i="27"/>
  <c r="G1830" i="27"/>
  <c r="I30" i="27"/>
  <c r="J30" i="27" s="1"/>
  <c r="H30" i="27"/>
  <c r="G30" i="27"/>
  <c r="I1098" i="27"/>
  <c r="J1098" i="27" s="1"/>
  <c r="H1098" i="27"/>
  <c r="G1098" i="27"/>
  <c r="I1818" i="27"/>
  <c r="J1818" i="27" s="1"/>
  <c r="H1818" i="27"/>
  <c r="G1818" i="27"/>
  <c r="I2813" i="27"/>
  <c r="J2813" i="27" s="1"/>
  <c r="H2813" i="27"/>
  <c r="G2813" i="27"/>
  <c r="I2507" i="27"/>
  <c r="J2507" i="27" s="1"/>
  <c r="H2507" i="27"/>
  <c r="G2507" i="27"/>
  <c r="I1817" i="27"/>
  <c r="J1817" i="27" s="1"/>
  <c r="H1817" i="27"/>
  <c r="G1817" i="27"/>
  <c r="I1816" i="27"/>
  <c r="J1816" i="27" s="1"/>
  <c r="H1816" i="27"/>
  <c r="G1816" i="27"/>
  <c r="I2827" i="27"/>
  <c r="J2827" i="27" s="1"/>
  <c r="H2827" i="27"/>
  <c r="G2827" i="27"/>
  <c r="I1467" i="27"/>
  <c r="J1467" i="27" s="1"/>
  <c r="H1467" i="27"/>
  <c r="G1467" i="27"/>
  <c r="I3691" i="27"/>
  <c r="J3691" i="27" s="1"/>
  <c r="H3691" i="27"/>
  <c r="G3691" i="27"/>
  <c r="I3705" i="27"/>
  <c r="J3705" i="27" s="1"/>
  <c r="H3705" i="27"/>
  <c r="G3705" i="27"/>
  <c r="I1839" i="27"/>
  <c r="J1839" i="27" s="1"/>
  <c r="H1839" i="27"/>
  <c r="G1839" i="27"/>
  <c r="I2492" i="27"/>
  <c r="J2492" i="27" s="1"/>
  <c r="H2492" i="27"/>
  <c r="G2492" i="27"/>
  <c r="I43" i="27"/>
  <c r="J43" i="27" s="1"/>
  <c r="H43" i="27"/>
  <c r="G43" i="27"/>
  <c r="I9" i="27"/>
  <c r="J9" i="27" s="1"/>
  <c r="H9" i="27"/>
  <c r="G9" i="27"/>
  <c r="I665" i="27"/>
  <c r="J665" i="27" s="1"/>
  <c r="H665" i="27"/>
  <c r="G665" i="27"/>
  <c r="I1804" i="27"/>
  <c r="J1804" i="27" s="1"/>
  <c r="H1804" i="27"/>
  <c r="G1804" i="27"/>
  <c r="I16" i="27"/>
  <c r="J16" i="27" s="1"/>
  <c r="H16" i="27"/>
  <c r="G16" i="27"/>
  <c r="I1461" i="27"/>
  <c r="J1461" i="27" s="1"/>
  <c r="H1461" i="27"/>
  <c r="G1461" i="27"/>
  <c r="I1803" i="27"/>
  <c r="J1803" i="27" s="1"/>
  <c r="H1803" i="27"/>
  <c r="G1803" i="27"/>
  <c r="I2866" i="27"/>
  <c r="J2866" i="27" s="1"/>
  <c r="H2866" i="27"/>
  <c r="G2866" i="27"/>
  <c r="I2826" i="27"/>
  <c r="J2826" i="27" s="1"/>
  <c r="H2826" i="27"/>
  <c r="G2826" i="27"/>
  <c r="I1080" i="27"/>
  <c r="J1080" i="27" s="1"/>
  <c r="H1080" i="27"/>
  <c r="G1080" i="27"/>
  <c r="I3717" i="27"/>
  <c r="J3717" i="27" s="1"/>
  <c r="H3717" i="27"/>
  <c r="G3717" i="27"/>
  <c r="I2506" i="27"/>
  <c r="J2506" i="27" s="1"/>
  <c r="H2506" i="27"/>
  <c r="G2506" i="27"/>
  <c r="I29" i="27"/>
  <c r="J29" i="27" s="1"/>
  <c r="H29" i="27"/>
  <c r="G29" i="27"/>
  <c r="I3716" i="27"/>
  <c r="J3716" i="27" s="1"/>
  <c r="H3716" i="27"/>
  <c r="G3716" i="27"/>
  <c r="I1829" i="27"/>
  <c r="J1829" i="27" s="1"/>
  <c r="H1829" i="27"/>
  <c r="G1829" i="27"/>
  <c r="I2865" i="27"/>
  <c r="J2865" i="27" s="1"/>
  <c r="H2865" i="27"/>
  <c r="G2865" i="27"/>
  <c r="I1091" i="27"/>
  <c r="J1091" i="27" s="1"/>
  <c r="H1091" i="27"/>
  <c r="G1091" i="27"/>
  <c r="I3690" i="27"/>
  <c r="J3690" i="27" s="1"/>
  <c r="H3690" i="27"/>
  <c r="G3690" i="27"/>
  <c r="I1472" i="27"/>
  <c r="J1472" i="27" s="1"/>
  <c r="H1472" i="27"/>
  <c r="G1472" i="27"/>
  <c r="I3700" i="27"/>
  <c r="J3700" i="27" s="1"/>
  <c r="H3700" i="27"/>
  <c r="G3700" i="27"/>
  <c r="I1824" i="27"/>
  <c r="J1824" i="27" s="1"/>
  <c r="H1824" i="27"/>
  <c r="G1824" i="27"/>
  <c r="I2491" i="27"/>
  <c r="J2491" i="27" s="1"/>
  <c r="H2491" i="27"/>
  <c r="G2491" i="27"/>
  <c r="I2505" i="27"/>
  <c r="J2505" i="27" s="1"/>
  <c r="H2505" i="27"/>
  <c r="G2505" i="27"/>
  <c r="I2490" i="27"/>
  <c r="J2490" i="27" s="1"/>
  <c r="H2490" i="27"/>
  <c r="G2490" i="27"/>
  <c r="I28" i="27"/>
  <c r="J28" i="27" s="1"/>
  <c r="H28" i="27"/>
  <c r="G28" i="27"/>
  <c r="I1466" i="27"/>
  <c r="J1466" i="27" s="1"/>
  <c r="H1466" i="27"/>
  <c r="G1466" i="27"/>
  <c r="I21" i="27"/>
  <c r="J21" i="27" s="1"/>
  <c r="H21" i="27"/>
  <c r="G21" i="27"/>
  <c r="I1823" i="27"/>
  <c r="J1823" i="27" s="1"/>
  <c r="H1823" i="27"/>
  <c r="G1823" i="27"/>
  <c r="I1838" i="27"/>
  <c r="J1838" i="27" s="1"/>
  <c r="H1838" i="27"/>
  <c r="G1838" i="27"/>
  <c r="I2504" i="27"/>
  <c r="J2504" i="27" s="1"/>
  <c r="H2504" i="27"/>
  <c r="G2504" i="27"/>
  <c r="I3715" i="27"/>
  <c r="J3715" i="27" s="1"/>
  <c r="H3715" i="27"/>
  <c r="G3715" i="27"/>
  <c r="I2489" i="27"/>
  <c r="J2489" i="27" s="1"/>
  <c r="H2489" i="27"/>
  <c r="G2489" i="27"/>
  <c r="I34" i="27"/>
  <c r="J34" i="27" s="1"/>
  <c r="H34" i="27"/>
  <c r="G34" i="27"/>
  <c r="I2488" i="27"/>
  <c r="J2488" i="27" s="1"/>
  <c r="H2488" i="27"/>
  <c r="G2488" i="27"/>
  <c r="I2812" i="27"/>
  <c r="J2812" i="27" s="1"/>
  <c r="H2812" i="27"/>
  <c r="G2812" i="27"/>
  <c r="I20" i="27"/>
  <c r="J20" i="27" s="1"/>
  <c r="H20" i="27"/>
  <c r="G20" i="27"/>
  <c r="I42" i="27"/>
  <c r="J42" i="27" s="1"/>
  <c r="H42" i="27"/>
  <c r="G42" i="27"/>
  <c r="I1837" i="27"/>
  <c r="J1837" i="27" s="1"/>
  <c r="H1837" i="27"/>
  <c r="G1837" i="27"/>
  <c r="I8" i="27"/>
  <c r="J8" i="27" s="1"/>
  <c r="H8" i="27"/>
  <c r="G8" i="27"/>
  <c r="I41" i="27"/>
  <c r="J41" i="27" s="1"/>
  <c r="H41" i="27"/>
  <c r="G41" i="27"/>
  <c r="I664" i="27"/>
  <c r="J664" i="27" s="1"/>
  <c r="H664" i="27"/>
  <c r="G664" i="27"/>
  <c r="I1090" i="27"/>
  <c r="J1090" i="27" s="1"/>
  <c r="H1090" i="27"/>
  <c r="G1090" i="27"/>
  <c r="I2503" i="27"/>
  <c r="J2503" i="27" s="1"/>
  <c r="H2503" i="27"/>
  <c r="G2503" i="27"/>
  <c r="I671" i="27"/>
  <c r="J671" i="27" s="1"/>
  <c r="H671" i="27"/>
  <c r="G671" i="27"/>
  <c r="I7" i="27"/>
  <c r="J7" i="27" s="1"/>
  <c r="H7" i="27"/>
  <c r="G7" i="27"/>
  <c r="I40" i="27"/>
  <c r="J40" i="27" s="1"/>
  <c r="H40" i="27"/>
  <c r="G40" i="27"/>
  <c r="I3714" i="27"/>
  <c r="J3714" i="27" s="1"/>
  <c r="H3714" i="27"/>
  <c r="G3714" i="27"/>
  <c r="I27" i="27"/>
  <c r="J27" i="27" s="1"/>
  <c r="H27" i="27"/>
  <c r="G27" i="27"/>
  <c r="I2833" i="27"/>
  <c r="J2833" i="27" s="1"/>
  <c r="H2833" i="27"/>
  <c r="G2833" i="27"/>
  <c r="I1836" i="27"/>
  <c r="J1836" i="27" s="1"/>
  <c r="H1836" i="27"/>
  <c r="G1836" i="27"/>
  <c r="I1079" i="27"/>
  <c r="J1079" i="27" s="1"/>
  <c r="H1079" i="27"/>
  <c r="G1079" i="27"/>
  <c r="I2851" i="27"/>
  <c r="J2851" i="27" s="1"/>
  <c r="H2851" i="27"/>
  <c r="G2851" i="27"/>
  <c r="I2864" i="27"/>
  <c r="J2864" i="27" s="1"/>
  <c r="H2864" i="27"/>
  <c r="G2864" i="27"/>
  <c r="I15" i="27"/>
  <c r="J15" i="27" s="1"/>
  <c r="H15" i="27"/>
  <c r="G15" i="27"/>
  <c r="I3683" i="27"/>
  <c r="J3683" i="27" s="1"/>
  <c r="H3683" i="27"/>
  <c r="G3683" i="27"/>
  <c r="I1815" i="27"/>
  <c r="J1815" i="27" s="1"/>
  <c r="H1815" i="27"/>
  <c r="G1815" i="27"/>
  <c r="I663" i="27"/>
  <c r="J663" i="27" s="1"/>
  <c r="H663" i="27"/>
  <c r="G663" i="27"/>
  <c r="I676" i="27"/>
  <c r="J676" i="27" s="1"/>
  <c r="H676" i="27"/>
  <c r="G676" i="27"/>
  <c r="I2502" i="27"/>
  <c r="J2502" i="27" s="1"/>
  <c r="H2502" i="27"/>
  <c r="G2502" i="27"/>
  <c r="I2487" i="27"/>
  <c r="J2487" i="27" s="1"/>
  <c r="H2487" i="27"/>
  <c r="G2487" i="27"/>
  <c r="I3713" i="27"/>
  <c r="J3713" i="27" s="1"/>
  <c r="H3713" i="27"/>
  <c r="G3713" i="27"/>
  <c r="I1793" i="27"/>
  <c r="J1793" i="27" s="1"/>
  <c r="H1793" i="27"/>
  <c r="G1793" i="27"/>
  <c r="I2842" i="27"/>
  <c r="J2842" i="27" s="1"/>
  <c r="H2842" i="27"/>
  <c r="G2842" i="27"/>
  <c r="I2850" i="27"/>
  <c r="J2850" i="27" s="1"/>
  <c r="H2850" i="27"/>
  <c r="G2850" i="27"/>
  <c r="I33" i="27"/>
  <c r="J33" i="27" s="1"/>
  <c r="H33" i="27"/>
  <c r="G33" i="27"/>
  <c r="I1078" i="27"/>
  <c r="J1078" i="27" s="1"/>
  <c r="H1078" i="27"/>
  <c r="G1078" i="27"/>
  <c r="I1835" i="27"/>
  <c r="J1835" i="27" s="1"/>
  <c r="H1835" i="27"/>
  <c r="G1835" i="27"/>
  <c r="I2501" i="27"/>
  <c r="J2501" i="27" s="1"/>
  <c r="H2501" i="27"/>
  <c r="G2501" i="27"/>
  <c r="I1828" i="27"/>
  <c r="J1828" i="27" s="1"/>
  <c r="H1828" i="27"/>
  <c r="G1828" i="27"/>
  <c r="I1792" i="27"/>
  <c r="J1792" i="27" s="1"/>
  <c r="H1792" i="27"/>
  <c r="G1792" i="27"/>
  <c r="I39" i="27"/>
  <c r="J39" i="27" s="1"/>
  <c r="H39" i="27"/>
  <c r="G39" i="27"/>
  <c r="I2486" i="27"/>
  <c r="J2486" i="27" s="1"/>
  <c r="H2486" i="27"/>
  <c r="G2486" i="27"/>
  <c r="I26" i="27"/>
  <c r="J26" i="27" s="1"/>
  <c r="H26" i="27"/>
  <c r="G26" i="27"/>
  <c r="I3682" i="27"/>
  <c r="J3682" i="27" s="1"/>
  <c r="H3682" i="27"/>
  <c r="G3682" i="27"/>
  <c r="I1460" i="27"/>
  <c r="J1460" i="27" s="1"/>
  <c r="H1460" i="27"/>
  <c r="G1460" i="27"/>
  <c r="I2841" i="27"/>
  <c r="J2841" i="27" s="1"/>
  <c r="H2841" i="27"/>
  <c r="G2841" i="27"/>
  <c r="I3712" i="27"/>
  <c r="J3712" i="27" s="1"/>
  <c r="H3712" i="27"/>
  <c r="G3712" i="27"/>
  <c r="I1471" i="27"/>
  <c r="J1471" i="27" s="1"/>
  <c r="H1471" i="27"/>
  <c r="G1471" i="27"/>
  <c r="I659" i="27"/>
  <c r="J659" i="27" s="1"/>
  <c r="H659" i="27"/>
  <c r="G659" i="27"/>
  <c r="I658" i="27"/>
  <c r="J658" i="27" s="1"/>
  <c r="J679" i="27" s="1"/>
  <c r="H658" i="27"/>
  <c r="G658" i="27"/>
  <c r="I3699" i="27"/>
  <c r="J3699" i="27" s="1"/>
  <c r="H3699" i="27"/>
  <c r="G3699" i="27"/>
  <c r="I1077" i="27"/>
  <c r="J1077" i="27" s="1"/>
  <c r="H1077" i="27"/>
  <c r="G1077" i="27"/>
  <c r="I19" i="27"/>
  <c r="J19" i="27" s="1"/>
  <c r="H19" i="27"/>
  <c r="G19" i="27"/>
  <c r="I6" i="27"/>
  <c r="J6" i="27" s="1"/>
  <c r="H6" i="27"/>
  <c r="G6" i="27"/>
  <c r="I2496" i="27"/>
  <c r="J2496" i="27" s="1"/>
  <c r="H2496" i="27"/>
  <c r="G2496" i="27"/>
  <c r="I1802" i="27"/>
  <c r="J1802" i="27" s="1"/>
  <c r="H1802" i="27"/>
  <c r="G1802" i="27"/>
  <c r="I25" i="27"/>
  <c r="J25" i="27" s="1"/>
  <c r="H25" i="27"/>
  <c r="G25" i="27"/>
  <c r="I1470" i="27"/>
  <c r="J1470" i="27" s="1"/>
  <c r="H1470" i="27"/>
  <c r="G1470" i="27"/>
  <c r="I5" i="27"/>
  <c r="J5" i="27" s="1"/>
  <c r="H5" i="27"/>
  <c r="G5" i="27"/>
  <c r="I2811" i="27"/>
  <c r="J2811" i="27" s="1"/>
  <c r="H2811" i="27"/>
  <c r="G2811" i="27"/>
  <c r="I1834" i="27"/>
  <c r="J1834" i="27" s="1"/>
  <c r="H1834" i="27"/>
  <c r="G1834" i="27"/>
  <c r="I1801" i="27"/>
  <c r="J1801" i="27" s="1"/>
  <c r="H1801" i="27"/>
  <c r="G1801" i="27"/>
  <c r="I14" i="27"/>
  <c r="J14" i="27" s="1"/>
  <c r="H14" i="27"/>
  <c r="G14" i="27"/>
  <c r="I2485" i="27"/>
  <c r="J2485" i="27" s="1"/>
  <c r="H2485" i="27"/>
  <c r="G2485" i="27"/>
  <c r="I1814" i="27"/>
  <c r="J1814" i="27" s="1"/>
  <c r="H1814" i="27"/>
  <c r="G1814" i="27"/>
  <c r="I2840" i="27"/>
  <c r="J2840" i="27" s="1"/>
  <c r="H2840" i="27"/>
  <c r="G2840" i="27"/>
  <c r="I24" i="27"/>
  <c r="J24" i="27" s="1"/>
  <c r="H24" i="27"/>
  <c r="G24" i="27"/>
  <c r="I2854" i="27"/>
  <c r="J2854" i="27" s="1"/>
  <c r="H2854" i="27"/>
  <c r="G2854" i="27"/>
  <c r="I2817" i="27"/>
  <c r="J2817" i="27" s="1"/>
  <c r="H2817" i="27"/>
  <c r="G2817" i="27"/>
  <c r="I2839" i="27"/>
  <c r="J2839" i="27" s="1"/>
  <c r="H2839" i="27"/>
  <c r="G2839" i="27"/>
  <c r="I2484" i="27"/>
  <c r="J2484" i="27" s="1"/>
  <c r="H2484" i="27"/>
  <c r="G2484" i="27"/>
  <c r="I1097" i="27"/>
  <c r="J1097" i="27" s="1"/>
  <c r="H1097" i="27"/>
  <c r="G1097" i="27"/>
  <c r="I3711" i="27"/>
  <c r="J3711" i="27" s="1"/>
  <c r="H3711" i="27"/>
  <c r="G3711" i="27"/>
  <c r="I1469" i="27"/>
  <c r="J1469" i="27" s="1"/>
  <c r="H1469" i="27"/>
  <c r="G1469" i="27"/>
  <c r="I2483" i="27"/>
  <c r="J2483" i="27" s="1"/>
  <c r="H2483" i="27"/>
  <c r="G2483" i="27"/>
  <c r="I2838" i="27"/>
  <c r="J2838" i="27" s="1"/>
  <c r="H2838" i="27"/>
  <c r="G2838" i="27"/>
  <c r="I4" i="27"/>
  <c r="J4" i="27" s="1"/>
  <c r="H4" i="27"/>
  <c r="G4" i="27"/>
  <c r="I1811" i="27"/>
  <c r="J1811" i="27" s="1"/>
  <c r="H1811" i="27"/>
  <c r="G1811" i="27"/>
  <c r="I1833" i="27"/>
  <c r="J1833" i="27" s="1"/>
  <c r="H1833" i="27"/>
  <c r="G1833" i="27"/>
  <c r="I662" i="27"/>
  <c r="J662" i="27" s="1"/>
  <c r="H662" i="27"/>
  <c r="G662" i="27"/>
  <c r="I2482" i="27"/>
  <c r="J2482" i="27" s="1"/>
  <c r="H2482" i="27"/>
  <c r="G2482" i="27"/>
  <c r="I1096" i="27"/>
  <c r="J1096" i="27" s="1"/>
  <c r="H1096" i="27"/>
  <c r="G1096" i="27"/>
  <c r="I2849" i="27"/>
  <c r="J2849" i="27" s="1"/>
  <c r="H2849" i="27"/>
  <c r="G2849" i="27"/>
  <c r="I2848" i="27"/>
  <c r="J2848" i="27" s="1"/>
  <c r="H2848" i="27"/>
  <c r="G2848" i="27"/>
  <c r="I1791" i="27"/>
  <c r="J1791" i="27" s="1"/>
  <c r="H1791" i="27"/>
  <c r="G1791" i="27"/>
  <c r="I2863" i="27"/>
  <c r="J2863" i="27" s="1"/>
  <c r="H2863" i="27"/>
  <c r="G2863" i="27"/>
  <c r="I3710" i="27"/>
  <c r="J3710" i="27" s="1"/>
  <c r="H3710" i="27"/>
  <c r="G3710" i="27"/>
  <c r="I3" i="27"/>
  <c r="J3" i="27" s="1"/>
  <c r="H3" i="27"/>
  <c r="G3" i="27"/>
  <c r="I13" i="27"/>
  <c r="J13" i="27" s="1"/>
  <c r="H13" i="27"/>
  <c r="G13" i="27"/>
  <c r="I2825" i="27"/>
  <c r="J2825" i="27" s="1"/>
  <c r="H2825" i="27"/>
  <c r="G2825" i="27"/>
  <c r="I2816" i="27"/>
  <c r="J2816" i="27" s="1"/>
  <c r="H2816" i="27"/>
  <c r="G2816" i="27"/>
  <c r="I2824" i="27"/>
  <c r="J2824" i="27" s="1"/>
  <c r="H2824" i="27"/>
  <c r="G2824" i="27"/>
  <c r="I38" i="27"/>
  <c r="J38" i="27" s="1"/>
  <c r="H38" i="27"/>
  <c r="G38" i="27"/>
  <c r="I1089" i="27"/>
  <c r="J1089" i="27" s="1"/>
  <c r="H1089" i="27"/>
  <c r="G1089" i="27"/>
  <c r="I1790" i="27"/>
  <c r="J1790" i="27" s="1"/>
  <c r="H1790" i="27"/>
  <c r="G1790" i="27"/>
  <c r="I2862" i="27"/>
  <c r="J2862" i="27" s="1"/>
  <c r="H2862" i="27"/>
  <c r="G2862" i="27"/>
  <c r="I12" i="27"/>
  <c r="J12" i="27" s="1"/>
  <c r="H12" i="27"/>
  <c r="G12" i="27"/>
  <c r="I3709" i="27"/>
  <c r="J3709" i="27" s="1"/>
  <c r="H3709" i="27"/>
  <c r="G3709" i="27"/>
  <c r="I3698" i="27"/>
  <c r="J3698" i="27" s="1"/>
  <c r="H3698" i="27"/>
  <c r="G3698" i="27"/>
  <c r="I1800" i="27"/>
  <c r="J1800" i="27" s="1"/>
  <c r="H1800" i="27"/>
  <c r="G1800" i="27"/>
  <c r="I1789" i="27"/>
  <c r="J1789" i="27" s="1"/>
  <c r="H1789" i="27"/>
  <c r="G1789" i="27"/>
  <c r="I2861" i="27"/>
  <c r="J2861" i="27" s="1"/>
  <c r="H2861" i="27"/>
  <c r="G2861" i="27"/>
  <c r="I1076" i="27"/>
  <c r="J1076" i="27" s="1"/>
  <c r="H1076" i="27"/>
  <c r="G1076" i="27"/>
  <c r="I675" i="27"/>
  <c r="J675" i="27" s="1"/>
  <c r="H675" i="27"/>
  <c r="G675" i="27"/>
  <c r="I1095" i="27"/>
  <c r="J1095" i="27" s="1"/>
  <c r="H1095" i="27"/>
  <c r="G1095" i="27"/>
  <c r="I2837" i="27"/>
  <c r="J2837" i="27" s="1"/>
  <c r="H2837" i="27"/>
  <c r="G2837" i="27"/>
  <c r="I3689" i="27"/>
  <c r="J3689" i="27" s="1"/>
  <c r="H3689" i="27"/>
  <c r="G3689" i="27"/>
  <c r="I32" i="27"/>
  <c r="J32" i="27" s="1"/>
  <c r="H32" i="27"/>
  <c r="G32" i="27"/>
  <c r="I2832" i="27"/>
  <c r="J2832" i="27" s="1"/>
  <c r="H2832" i="27"/>
  <c r="G2832" i="27"/>
  <c r="I3697" i="27"/>
  <c r="J3697" i="27" s="1"/>
  <c r="H3697" i="27"/>
  <c r="G3697" i="27"/>
  <c r="I1810" i="27"/>
  <c r="J1810" i="27" s="1"/>
  <c r="H1810" i="27"/>
  <c r="G1810" i="27"/>
  <c r="I2823" i="27"/>
  <c r="J2823" i="27" s="1"/>
  <c r="H2823" i="27"/>
  <c r="G2823" i="27"/>
  <c r="I37" i="27"/>
  <c r="J37" i="27" s="1"/>
  <c r="H37" i="27"/>
  <c r="G37" i="27"/>
  <c r="I1832" i="27"/>
  <c r="J1832" i="27" s="1"/>
  <c r="H1832" i="27"/>
  <c r="G1832" i="27"/>
  <c r="I1085" i="27"/>
  <c r="J1085" i="27" s="1"/>
  <c r="H1085" i="27"/>
  <c r="G1085" i="27"/>
  <c r="I2822" i="27"/>
  <c r="J2822" i="27" s="1"/>
  <c r="H2822" i="27"/>
  <c r="G2822" i="27"/>
  <c r="I2" i="27"/>
  <c r="J2" i="27" s="1"/>
  <c r="H2" i="27"/>
  <c r="G2" i="27"/>
  <c r="D12" i="23"/>
  <c r="C12" i="23"/>
  <c r="I4122" i="18"/>
  <c r="B8" i="23"/>
  <c r="C7" i="23"/>
  <c r="D7" i="23" s="1"/>
  <c r="B7" i="23"/>
  <c r="E4122" i="18"/>
  <c r="P2" i="18" s="1"/>
  <c r="C8" i="23" s="1"/>
  <c r="D8" i="23" s="1"/>
  <c r="P2" i="7"/>
  <c r="P2" i="8"/>
  <c r="P2" i="9"/>
  <c r="P2" i="10"/>
  <c r="P2" i="11"/>
  <c r="P2" i="12"/>
  <c r="P2" i="13"/>
  <c r="P2" i="14"/>
  <c r="P2" i="15"/>
  <c r="P2" i="16"/>
  <c r="P2" i="17"/>
  <c r="P2" i="6"/>
  <c r="E562" i="17"/>
  <c r="E192" i="16"/>
  <c r="E382" i="15"/>
  <c r="E292" i="14"/>
  <c r="E472" i="13"/>
  <c r="E222" i="12"/>
  <c r="E342" i="11"/>
  <c r="E512" i="10"/>
  <c r="E262" i="9"/>
  <c r="E422" i="8"/>
  <c r="E182" i="7"/>
  <c r="E302" i="6"/>
  <c r="F2" i="18"/>
  <c r="H3" i="18"/>
  <c r="I3" i="18" s="1"/>
  <c r="H4" i="18"/>
  <c r="I4" i="18" s="1"/>
  <c r="H5" i="18"/>
  <c r="I5" i="18" s="1"/>
  <c r="H6" i="18"/>
  <c r="I6" i="18" s="1"/>
  <c r="H7" i="18"/>
  <c r="I7" i="18" s="1"/>
  <c r="H8" i="18"/>
  <c r="I8" i="18" s="1"/>
  <c r="H9" i="18"/>
  <c r="I9" i="18" s="1"/>
  <c r="H10" i="18"/>
  <c r="I10" i="18" s="1"/>
  <c r="H11" i="18"/>
  <c r="I11" i="18" s="1"/>
  <c r="H12" i="18"/>
  <c r="I12" i="18" s="1"/>
  <c r="H13" i="18"/>
  <c r="I13" i="18" s="1"/>
  <c r="H14" i="18"/>
  <c r="I14" i="18" s="1"/>
  <c r="H15" i="18"/>
  <c r="I15" i="18" s="1"/>
  <c r="H16" i="18"/>
  <c r="I16" i="18" s="1"/>
  <c r="H17" i="18"/>
  <c r="I17" i="18" s="1"/>
  <c r="H18" i="18"/>
  <c r="I18" i="18" s="1"/>
  <c r="H19" i="18"/>
  <c r="I19" i="18" s="1"/>
  <c r="H20" i="18"/>
  <c r="I20" i="18" s="1"/>
  <c r="H21" i="18"/>
  <c r="I21" i="18" s="1"/>
  <c r="H22" i="18"/>
  <c r="I22" i="18" s="1"/>
  <c r="H23" i="18"/>
  <c r="I23" i="18" s="1"/>
  <c r="H24" i="18"/>
  <c r="I24" i="18" s="1"/>
  <c r="H25" i="18"/>
  <c r="I25" i="18" s="1"/>
  <c r="H26" i="18"/>
  <c r="I26" i="18" s="1"/>
  <c r="H27" i="18"/>
  <c r="I27" i="18" s="1"/>
  <c r="H28" i="18"/>
  <c r="I28" i="18" s="1"/>
  <c r="H29" i="18"/>
  <c r="I29" i="18" s="1"/>
  <c r="H30" i="18"/>
  <c r="I30" i="18" s="1"/>
  <c r="H31" i="18"/>
  <c r="I31" i="18" s="1"/>
  <c r="H32" i="18"/>
  <c r="I32" i="18" s="1"/>
  <c r="H33" i="18"/>
  <c r="I33" i="18" s="1"/>
  <c r="H34" i="18"/>
  <c r="I34" i="18" s="1"/>
  <c r="H35" i="18"/>
  <c r="I35" i="18" s="1"/>
  <c r="H36" i="18"/>
  <c r="I36" i="18" s="1"/>
  <c r="H37" i="18"/>
  <c r="I37" i="18" s="1"/>
  <c r="H38" i="18"/>
  <c r="I38" i="18" s="1"/>
  <c r="H39" i="18"/>
  <c r="I39" i="18" s="1"/>
  <c r="H40" i="18"/>
  <c r="I40" i="18" s="1"/>
  <c r="H41" i="18"/>
  <c r="I41" i="18" s="1"/>
  <c r="H42" i="18"/>
  <c r="I42" i="18" s="1"/>
  <c r="H43" i="18"/>
  <c r="I43" i="18" s="1"/>
  <c r="H44" i="18"/>
  <c r="I44" i="18" s="1"/>
  <c r="H45" i="18"/>
  <c r="I45" i="18" s="1"/>
  <c r="H46" i="18"/>
  <c r="I46" i="18" s="1"/>
  <c r="H47" i="18"/>
  <c r="I47" i="18" s="1"/>
  <c r="H48" i="18"/>
  <c r="I48" i="18" s="1"/>
  <c r="H49" i="18"/>
  <c r="I49" i="18" s="1"/>
  <c r="H50" i="18"/>
  <c r="I50" i="18" s="1"/>
  <c r="H51" i="18"/>
  <c r="I51" i="18" s="1"/>
  <c r="H52" i="18"/>
  <c r="I52" i="18" s="1"/>
  <c r="H53" i="18"/>
  <c r="I53" i="18" s="1"/>
  <c r="H54" i="18"/>
  <c r="I54" i="18" s="1"/>
  <c r="H55" i="18"/>
  <c r="I55" i="18" s="1"/>
  <c r="H56" i="18"/>
  <c r="I56" i="18" s="1"/>
  <c r="H57" i="18"/>
  <c r="I57" i="18" s="1"/>
  <c r="H58" i="18"/>
  <c r="I58" i="18" s="1"/>
  <c r="H59" i="18"/>
  <c r="I59" i="18" s="1"/>
  <c r="H60" i="18"/>
  <c r="I60" i="18" s="1"/>
  <c r="H61" i="18"/>
  <c r="I61" i="18" s="1"/>
  <c r="H62" i="18"/>
  <c r="I62" i="18" s="1"/>
  <c r="H63" i="18"/>
  <c r="I63" i="18" s="1"/>
  <c r="H64" i="18"/>
  <c r="I64" i="18" s="1"/>
  <c r="H65" i="18"/>
  <c r="I65" i="18" s="1"/>
  <c r="H66" i="18"/>
  <c r="I66" i="18" s="1"/>
  <c r="H67" i="18"/>
  <c r="I67" i="18" s="1"/>
  <c r="H68" i="18"/>
  <c r="I68" i="18" s="1"/>
  <c r="H69" i="18"/>
  <c r="I69" i="18" s="1"/>
  <c r="H70" i="18"/>
  <c r="I70" i="18" s="1"/>
  <c r="H71" i="18"/>
  <c r="I71" i="18" s="1"/>
  <c r="H72" i="18"/>
  <c r="I72" i="18" s="1"/>
  <c r="H73" i="18"/>
  <c r="I73" i="18" s="1"/>
  <c r="H74" i="18"/>
  <c r="I74" i="18" s="1"/>
  <c r="H75" i="18"/>
  <c r="I75" i="18" s="1"/>
  <c r="H76" i="18"/>
  <c r="I76" i="18" s="1"/>
  <c r="H77" i="18"/>
  <c r="I77" i="18" s="1"/>
  <c r="H78" i="18"/>
  <c r="I78" i="18" s="1"/>
  <c r="H79" i="18"/>
  <c r="I79" i="18" s="1"/>
  <c r="H80" i="18"/>
  <c r="I80" i="18" s="1"/>
  <c r="H81" i="18"/>
  <c r="I81" i="18" s="1"/>
  <c r="H82" i="18"/>
  <c r="I82" i="18" s="1"/>
  <c r="H83" i="18"/>
  <c r="I83" i="18" s="1"/>
  <c r="H84" i="18"/>
  <c r="I84" i="18" s="1"/>
  <c r="H85" i="18"/>
  <c r="I85" i="18" s="1"/>
  <c r="H86" i="18"/>
  <c r="I86" i="18" s="1"/>
  <c r="H87" i="18"/>
  <c r="I87" i="18" s="1"/>
  <c r="H88" i="18"/>
  <c r="I88" i="18" s="1"/>
  <c r="H89" i="18"/>
  <c r="I89" i="18" s="1"/>
  <c r="H90" i="18"/>
  <c r="I90" i="18" s="1"/>
  <c r="H91" i="18"/>
  <c r="I91" i="18" s="1"/>
  <c r="H92" i="18"/>
  <c r="I92" i="18" s="1"/>
  <c r="H93" i="18"/>
  <c r="I93" i="18" s="1"/>
  <c r="H94" i="18"/>
  <c r="I94" i="18" s="1"/>
  <c r="H95" i="18"/>
  <c r="I95" i="18" s="1"/>
  <c r="H96" i="18"/>
  <c r="I96" i="18" s="1"/>
  <c r="H97" i="18"/>
  <c r="I97" i="18" s="1"/>
  <c r="H98" i="18"/>
  <c r="I98" i="18" s="1"/>
  <c r="H99" i="18"/>
  <c r="I99" i="18" s="1"/>
  <c r="H100" i="18"/>
  <c r="I100" i="18" s="1"/>
  <c r="H101" i="18"/>
  <c r="I101" i="18" s="1"/>
  <c r="H102" i="18"/>
  <c r="I102" i="18" s="1"/>
  <c r="H103" i="18"/>
  <c r="I103" i="18" s="1"/>
  <c r="H104" i="18"/>
  <c r="I104" i="18" s="1"/>
  <c r="H105" i="18"/>
  <c r="I105" i="18" s="1"/>
  <c r="H106" i="18"/>
  <c r="I106" i="18" s="1"/>
  <c r="H107" i="18"/>
  <c r="I107" i="18" s="1"/>
  <c r="H108" i="18"/>
  <c r="I108" i="18" s="1"/>
  <c r="H109" i="18"/>
  <c r="I109" i="18" s="1"/>
  <c r="H110" i="18"/>
  <c r="I110" i="18" s="1"/>
  <c r="H111" i="18"/>
  <c r="I111" i="18" s="1"/>
  <c r="H112" i="18"/>
  <c r="I112" i="18" s="1"/>
  <c r="H113" i="18"/>
  <c r="I113" i="18" s="1"/>
  <c r="H114" i="18"/>
  <c r="I114" i="18" s="1"/>
  <c r="H115" i="18"/>
  <c r="I115" i="18" s="1"/>
  <c r="H116" i="18"/>
  <c r="I116" i="18" s="1"/>
  <c r="H117" i="18"/>
  <c r="I117" i="18" s="1"/>
  <c r="H118" i="18"/>
  <c r="I118" i="18" s="1"/>
  <c r="H119" i="18"/>
  <c r="I119" i="18" s="1"/>
  <c r="H120" i="18"/>
  <c r="I120" i="18" s="1"/>
  <c r="H121" i="18"/>
  <c r="I121" i="18" s="1"/>
  <c r="H122" i="18"/>
  <c r="I122" i="18" s="1"/>
  <c r="H123" i="18"/>
  <c r="I123" i="18" s="1"/>
  <c r="H124" i="18"/>
  <c r="I124" i="18" s="1"/>
  <c r="H125" i="18"/>
  <c r="I125" i="18" s="1"/>
  <c r="H126" i="18"/>
  <c r="I126" i="18" s="1"/>
  <c r="H127" i="18"/>
  <c r="I127" i="18" s="1"/>
  <c r="H128" i="18"/>
  <c r="I128" i="18" s="1"/>
  <c r="H129" i="18"/>
  <c r="I129" i="18" s="1"/>
  <c r="H130" i="18"/>
  <c r="I130" i="18" s="1"/>
  <c r="H131" i="18"/>
  <c r="I131" i="18" s="1"/>
  <c r="H132" i="18"/>
  <c r="I132" i="18" s="1"/>
  <c r="H133" i="18"/>
  <c r="I133" i="18" s="1"/>
  <c r="H134" i="18"/>
  <c r="I134" i="18" s="1"/>
  <c r="H135" i="18"/>
  <c r="I135" i="18" s="1"/>
  <c r="H136" i="18"/>
  <c r="I136" i="18" s="1"/>
  <c r="H137" i="18"/>
  <c r="I137" i="18" s="1"/>
  <c r="H138" i="18"/>
  <c r="I138" i="18" s="1"/>
  <c r="H139" i="18"/>
  <c r="I139" i="18" s="1"/>
  <c r="H140" i="18"/>
  <c r="I140" i="18" s="1"/>
  <c r="H141" i="18"/>
  <c r="I141" i="18" s="1"/>
  <c r="H142" i="18"/>
  <c r="I142" i="18" s="1"/>
  <c r="H143" i="18"/>
  <c r="I143" i="18" s="1"/>
  <c r="H144" i="18"/>
  <c r="I144" i="18" s="1"/>
  <c r="H145" i="18"/>
  <c r="I145" i="18" s="1"/>
  <c r="H146" i="18"/>
  <c r="I146" i="18" s="1"/>
  <c r="H147" i="18"/>
  <c r="I147" i="18" s="1"/>
  <c r="H148" i="18"/>
  <c r="I148" i="18" s="1"/>
  <c r="H149" i="18"/>
  <c r="I149" i="18" s="1"/>
  <c r="H150" i="18"/>
  <c r="I150" i="18" s="1"/>
  <c r="H151" i="18"/>
  <c r="I151" i="18" s="1"/>
  <c r="H152" i="18"/>
  <c r="I152" i="18" s="1"/>
  <c r="H153" i="18"/>
  <c r="I153" i="18" s="1"/>
  <c r="H154" i="18"/>
  <c r="I154" i="18" s="1"/>
  <c r="H155" i="18"/>
  <c r="I155" i="18" s="1"/>
  <c r="H156" i="18"/>
  <c r="I156" i="18" s="1"/>
  <c r="H157" i="18"/>
  <c r="I157" i="18" s="1"/>
  <c r="H158" i="18"/>
  <c r="I158" i="18" s="1"/>
  <c r="H159" i="18"/>
  <c r="I159" i="18" s="1"/>
  <c r="H160" i="18"/>
  <c r="I160" i="18" s="1"/>
  <c r="H161" i="18"/>
  <c r="I161" i="18" s="1"/>
  <c r="H162" i="18"/>
  <c r="I162" i="18" s="1"/>
  <c r="H163" i="18"/>
  <c r="I163" i="18" s="1"/>
  <c r="H164" i="18"/>
  <c r="I164" i="18" s="1"/>
  <c r="H165" i="18"/>
  <c r="I165" i="18" s="1"/>
  <c r="H166" i="18"/>
  <c r="I166" i="18" s="1"/>
  <c r="H167" i="18"/>
  <c r="I167" i="18" s="1"/>
  <c r="H168" i="18"/>
  <c r="I168" i="18" s="1"/>
  <c r="H169" i="18"/>
  <c r="I169" i="18" s="1"/>
  <c r="H170" i="18"/>
  <c r="I170" i="18" s="1"/>
  <c r="H171" i="18"/>
  <c r="I171" i="18" s="1"/>
  <c r="H172" i="18"/>
  <c r="I172" i="18" s="1"/>
  <c r="H173" i="18"/>
  <c r="I173" i="18" s="1"/>
  <c r="H174" i="18"/>
  <c r="I174" i="18" s="1"/>
  <c r="H175" i="18"/>
  <c r="I175" i="18" s="1"/>
  <c r="H176" i="18"/>
  <c r="I176" i="18" s="1"/>
  <c r="H177" i="18"/>
  <c r="I177" i="18" s="1"/>
  <c r="H178" i="18"/>
  <c r="I178" i="18" s="1"/>
  <c r="H179" i="18"/>
  <c r="I179" i="18" s="1"/>
  <c r="H180" i="18"/>
  <c r="I180" i="18" s="1"/>
  <c r="H181" i="18"/>
  <c r="I181" i="18" s="1"/>
  <c r="H182" i="18"/>
  <c r="I182" i="18" s="1"/>
  <c r="H183" i="18"/>
  <c r="I183" i="18" s="1"/>
  <c r="H184" i="18"/>
  <c r="I184" i="18" s="1"/>
  <c r="H185" i="18"/>
  <c r="I185" i="18" s="1"/>
  <c r="H186" i="18"/>
  <c r="I186" i="18" s="1"/>
  <c r="H187" i="18"/>
  <c r="I187" i="18" s="1"/>
  <c r="H188" i="18"/>
  <c r="I188" i="18" s="1"/>
  <c r="H189" i="18"/>
  <c r="I189" i="18" s="1"/>
  <c r="H190" i="18"/>
  <c r="I190" i="18" s="1"/>
  <c r="H191" i="18"/>
  <c r="I191" i="18" s="1"/>
  <c r="H192" i="18"/>
  <c r="I192" i="18" s="1"/>
  <c r="H193" i="18"/>
  <c r="I193" i="18" s="1"/>
  <c r="H194" i="18"/>
  <c r="I194" i="18" s="1"/>
  <c r="H195" i="18"/>
  <c r="I195" i="18" s="1"/>
  <c r="H196" i="18"/>
  <c r="I196" i="18" s="1"/>
  <c r="H197" i="18"/>
  <c r="I197" i="18" s="1"/>
  <c r="H198" i="18"/>
  <c r="I198" i="18" s="1"/>
  <c r="H199" i="18"/>
  <c r="I199" i="18" s="1"/>
  <c r="H200" i="18"/>
  <c r="I200" i="18" s="1"/>
  <c r="H201" i="18"/>
  <c r="I201" i="18" s="1"/>
  <c r="H202" i="18"/>
  <c r="I202" i="18" s="1"/>
  <c r="H203" i="18"/>
  <c r="I203" i="18" s="1"/>
  <c r="H204" i="18"/>
  <c r="I204" i="18" s="1"/>
  <c r="H205" i="18"/>
  <c r="I205" i="18" s="1"/>
  <c r="H206" i="18"/>
  <c r="I206" i="18" s="1"/>
  <c r="H207" i="18"/>
  <c r="I207" i="18" s="1"/>
  <c r="H208" i="18"/>
  <c r="I208" i="18" s="1"/>
  <c r="H209" i="18"/>
  <c r="I209" i="18" s="1"/>
  <c r="H210" i="18"/>
  <c r="I210" i="18" s="1"/>
  <c r="H211" i="18"/>
  <c r="I211" i="18" s="1"/>
  <c r="H212" i="18"/>
  <c r="I212" i="18" s="1"/>
  <c r="H213" i="18"/>
  <c r="I213" i="18" s="1"/>
  <c r="H214" i="18"/>
  <c r="I214" i="18" s="1"/>
  <c r="H215" i="18"/>
  <c r="I215" i="18" s="1"/>
  <c r="H216" i="18"/>
  <c r="I216" i="18" s="1"/>
  <c r="H217" i="18"/>
  <c r="I217" i="18" s="1"/>
  <c r="H218" i="18"/>
  <c r="I218" i="18" s="1"/>
  <c r="H219" i="18"/>
  <c r="I219" i="18" s="1"/>
  <c r="H220" i="18"/>
  <c r="I220" i="18" s="1"/>
  <c r="H221" i="18"/>
  <c r="I221" i="18" s="1"/>
  <c r="H222" i="18"/>
  <c r="I222" i="18" s="1"/>
  <c r="H223" i="18"/>
  <c r="I223" i="18" s="1"/>
  <c r="H224" i="18"/>
  <c r="I224" i="18" s="1"/>
  <c r="H225" i="18"/>
  <c r="I225" i="18" s="1"/>
  <c r="H226" i="18"/>
  <c r="I226" i="18" s="1"/>
  <c r="H227" i="18"/>
  <c r="I227" i="18" s="1"/>
  <c r="H228" i="18"/>
  <c r="I228" i="18" s="1"/>
  <c r="H229" i="18"/>
  <c r="I229" i="18" s="1"/>
  <c r="H230" i="18"/>
  <c r="I230" i="18" s="1"/>
  <c r="H231" i="18"/>
  <c r="I231" i="18" s="1"/>
  <c r="H232" i="18"/>
  <c r="I232" i="18" s="1"/>
  <c r="H233" i="18"/>
  <c r="I233" i="18" s="1"/>
  <c r="H234" i="18"/>
  <c r="I234" i="18" s="1"/>
  <c r="H235" i="18"/>
  <c r="I235" i="18" s="1"/>
  <c r="H236" i="18"/>
  <c r="I236" i="18" s="1"/>
  <c r="H237" i="18"/>
  <c r="I237" i="18" s="1"/>
  <c r="H238" i="18"/>
  <c r="I238" i="18" s="1"/>
  <c r="H239" i="18"/>
  <c r="I239" i="18" s="1"/>
  <c r="H240" i="18"/>
  <c r="I240" i="18" s="1"/>
  <c r="H241" i="18"/>
  <c r="I241" i="18" s="1"/>
  <c r="H242" i="18"/>
  <c r="I242" i="18" s="1"/>
  <c r="H243" i="18"/>
  <c r="I243" i="18" s="1"/>
  <c r="H244" i="18"/>
  <c r="I244" i="18" s="1"/>
  <c r="H245" i="18"/>
  <c r="I245" i="18" s="1"/>
  <c r="H246" i="18"/>
  <c r="I246" i="18" s="1"/>
  <c r="H247" i="18"/>
  <c r="I247" i="18" s="1"/>
  <c r="H248" i="18"/>
  <c r="I248" i="18" s="1"/>
  <c r="H249" i="18"/>
  <c r="I249" i="18" s="1"/>
  <c r="H250" i="18"/>
  <c r="I250" i="18" s="1"/>
  <c r="H251" i="18"/>
  <c r="I251" i="18" s="1"/>
  <c r="H252" i="18"/>
  <c r="I252" i="18" s="1"/>
  <c r="H253" i="18"/>
  <c r="I253" i="18" s="1"/>
  <c r="H254" i="18"/>
  <c r="I254" i="18" s="1"/>
  <c r="H255" i="18"/>
  <c r="I255" i="18" s="1"/>
  <c r="H256" i="18"/>
  <c r="I256" i="18" s="1"/>
  <c r="H257" i="18"/>
  <c r="I257" i="18" s="1"/>
  <c r="H258" i="18"/>
  <c r="I258" i="18" s="1"/>
  <c r="H259" i="18"/>
  <c r="I259" i="18" s="1"/>
  <c r="H260" i="18"/>
  <c r="I260" i="18" s="1"/>
  <c r="H261" i="18"/>
  <c r="I261" i="18" s="1"/>
  <c r="H262" i="18"/>
  <c r="I262" i="18" s="1"/>
  <c r="H263" i="18"/>
  <c r="I263" i="18" s="1"/>
  <c r="H264" i="18"/>
  <c r="I264" i="18" s="1"/>
  <c r="H265" i="18"/>
  <c r="I265" i="18" s="1"/>
  <c r="H266" i="18"/>
  <c r="I266" i="18" s="1"/>
  <c r="H267" i="18"/>
  <c r="I267" i="18" s="1"/>
  <c r="H268" i="18"/>
  <c r="I268" i="18" s="1"/>
  <c r="H269" i="18"/>
  <c r="I269" i="18" s="1"/>
  <c r="H270" i="18"/>
  <c r="I270" i="18" s="1"/>
  <c r="H271" i="18"/>
  <c r="I271" i="18" s="1"/>
  <c r="H272" i="18"/>
  <c r="I272" i="18" s="1"/>
  <c r="H273" i="18"/>
  <c r="I273" i="18" s="1"/>
  <c r="H274" i="18"/>
  <c r="I274" i="18" s="1"/>
  <c r="H275" i="18"/>
  <c r="I275" i="18" s="1"/>
  <c r="H276" i="18"/>
  <c r="I276" i="18" s="1"/>
  <c r="H277" i="18"/>
  <c r="I277" i="18" s="1"/>
  <c r="H278" i="18"/>
  <c r="I278" i="18" s="1"/>
  <c r="H279" i="18"/>
  <c r="I279" i="18" s="1"/>
  <c r="H280" i="18"/>
  <c r="I280" i="18" s="1"/>
  <c r="H281" i="18"/>
  <c r="I281" i="18" s="1"/>
  <c r="H282" i="18"/>
  <c r="I282" i="18" s="1"/>
  <c r="H283" i="18"/>
  <c r="I283" i="18" s="1"/>
  <c r="H284" i="18"/>
  <c r="I284" i="18" s="1"/>
  <c r="H285" i="18"/>
  <c r="I285" i="18" s="1"/>
  <c r="H286" i="18"/>
  <c r="I286" i="18" s="1"/>
  <c r="H287" i="18"/>
  <c r="I287" i="18" s="1"/>
  <c r="H288" i="18"/>
  <c r="I288" i="18" s="1"/>
  <c r="H289" i="18"/>
  <c r="I289" i="18" s="1"/>
  <c r="H290" i="18"/>
  <c r="I290" i="18" s="1"/>
  <c r="H291" i="18"/>
  <c r="I291" i="18" s="1"/>
  <c r="H292" i="18"/>
  <c r="I292" i="18" s="1"/>
  <c r="H293" i="18"/>
  <c r="I293" i="18" s="1"/>
  <c r="H294" i="18"/>
  <c r="I294" i="18" s="1"/>
  <c r="H295" i="18"/>
  <c r="I295" i="18" s="1"/>
  <c r="H296" i="18"/>
  <c r="I296" i="18" s="1"/>
  <c r="H297" i="18"/>
  <c r="I297" i="18" s="1"/>
  <c r="H298" i="18"/>
  <c r="I298" i="18" s="1"/>
  <c r="H299" i="18"/>
  <c r="I299" i="18" s="1"/>
  <c r="H300" i="18"/>
  <c r="I300" i="18" s="1"/>
  <c r="H301" i="18"/>
  <c r="I301" i="18" s="1"/>
  <c r="H302" i="18"/>
  <c r="I302" i="18" s="1"/>
  <c r="H303" i="18"/>
  <c r="I303" i="18" s="1"/>
  <c r="H304" i="18"/>
  <c r="I304" i="18" s="1"/>
  <c r="H305" i="18"/>
  <c r="I305" i="18" s="1"/>
  <c r="H306" i="18"/>
  <c r="I306" i="18" s="1"/>
  <c r="H307" i="18"/>
  <c r="I307" i="18" s="1"/>
  <c r="H308" i="18"/>
  <c r="I308" i="18" s="1"/>
  <c r="H309" i="18"/>
  <c r="I309" i="18" s="1"/>
  <c r="H310" i="18"/>
  <c r="I310" i="18" s="1"/>
  <c r="H311" i="18"/>
  <c r="I311" i="18" s="1"/>
  <c r="H312" i="18"/>
  <c r="I312" i="18" s="1"/>
  <c r="H313" i="18"/>
  <c r="I313" i="18" s="1"/>
  <c r="H314" i="18"/>
  <c r="I314" i="18" s="1"/>
  <c r="H315" i="18"/>
  <c r="I315" i="18" s="1"/>
  <c r="H316" i="18"/>
  <c r="I316" i="18" s="1"/>
  <c r="H317" i="18"/>
  <c r="I317" i="18" s="1"/>
  <c r="H318" i="18"/>
  <c r="I318" i="18" s="1"/>
  <c r="H319" i="18"/>
  <c r="I319" i="18" s="1"/>
  <c r="H320" i="18"/>
  <c r="I320" i="18" s="1"/>
  <c r="H321" i="18"/>
  <c r="I321" i="18" s="1"/>
  <c r="H322" i="18"/>
  <c r="I322" i="18" s="1"/>
  <c r="H323" i="18"/>
  <c r="I323" i="18" s="1"/>
  <c r="H324" i="18"/>
  <c r="I324" i="18" s="1"/>
  <c r="H325" i="18"/>
  <c r="I325" i="18" s="1"/>
  <c r="H326" i="18"/>
  <c r="I326" i="18" s="1"/>
  <c r="H327" i="18"/>
  <c r="I327" i="18" s="1"/>
  <c r="H328" i="18"/>
  <c r="I328" i="18" s="1"/>
  <c r="H329" i="18"/>
  <c r="I329" i="18" s="1"/>
  <c r="H330" i="18"/>
  <c r="I330" i="18" s="1"/>
  <c r="H331" i="18"/>
  <c r="I331" i="18" s="1"/>
  <c r="H332" i="18"/>
  <c r="I332" i="18" s="1"/>
  <c r="H333" i="18"/>
  <c r="I333" i="18" s="1"/>
  <c r="H334" i="18"/>
  <c r="I334" i="18" s="1"/>
  <c r="H335" i="18"/>
  <c r="I335" i="18" s="1"/>
  <c r="H336" i="18"/>
  <c r="I336" i="18" s="1"/>
  <c r="H337" i="18"/>
  <c r="I337" i="18" s="1"/>
  <c r="H338" i="18"/>
  <c r="I338" i="18" s="1"/>
  <c r="H339" i="18"/>
  <c r="I339" i="18" s="1"/>
  <c r="H340" i="18"/>
  <c r="I340" i="18" s="1"/>
  <c r="H341" i="18"/>
  <c r="I341" i="18" s="1"/>
  <c r="H342" i="18"/>
  <c r="I342" i="18" s="1"/>
  <c r="H343" i="18"/>
  <c r="I343" i="18" s="1"/>
  <c r="H344" i="18"/>
  <c r="I344" i="18" s="1"/>
  <c r="H345" i="18"/>
  <c r="I345" i="18" s="1"/>
  <c r="H346" i="18"/>
  <c r="I346" i="18" s="1"/>
  <c r="H347" i="18"/>
  <c r="I347" i="18" s="1"/>
  <c r="H348" i="18"/>
  <c r="I348" i="18" s="1"/>
  <c r="H349" i="18"/>
  <c r="I349" i="18" s="1"/>
  <c r="H350" i="18"/>
  <c r="I350" i="18" s="1"/>
  <c r="H351" i="18"/>
  <c r="I351" i="18" s="1"/>
  <c r="H352" i="18"/>
  <c r="I352" i="18" s="1"/>
  <c r="H353" i="18"/>
  <c r="I353" i="18" s="1"/>
  <c r="H354" i="18"/>
  <c r="I354" i="18" s="1"/>
  <c r="H355" i="18"/>
  <c r="I355" i="18" s="1"/>
  <c r="H356" i="18"/>
  <c r="I356" i="18" s="1"/>
  <c r="H357" i="18"/>
  <c r="I357" i="18" s="1"/>
  <c r="H358" i="18"/>
  <c r="I358" i="18" s="1"/>
  <c r="H359" i="18"/>
  <c r="I359" i="18" s="1"/>
  <c r="H360" i="18"/>
  <c r="I360" i="18" s="1"/>
  <c r="H361" i="18"/>
  <c r="I361" i="18" s="1"/>
  <c r="H362" i="18"/>
  <c r="I362" i="18" s="1"/>
  <c r="H363" i="18"/>
  <c r="I363" i="18" s="1"/>
  <c r="H364" i="18"/>
  <c r="I364" i="18" s="1"/>
  <c r="H365" i="18"/>
  <c r="I365" i="18" s="1"/>
  <c r="H366" i="18"/>
  <c r="I366" i="18" s="1"/>
  <c r="H367" i="18"/>
  <c r="I367" i="18" s="1"/>
  <c r="H368" i="18"/>
  <c r="I368" i="18" s="1"/>
  <c r="H369" i="18"/>
  <c r="I369" i="18" s="1"/>
  <c r="H370" i="18"/>
  <c r="I370" i="18" s="1"/>
  <c r="H371" i="18"/>
  <c r="I371" i="18" s="1"/>
  <c r="H372" i="18"/>
  <c r="I372" i="18" s="1"/>
  <c r="H373" i="18"/>
  <c r="I373" i="18" s="1"/>
  <c r="H374" i="18"/>
  <c r="I374" i="18" s="1"/>
  <c r="H375" i="18"/>
  <c r="I375" i="18" s="1"/>
  <c r="H376" i="18"/>
  <c r="I376" i="18" s="1"/>
  <c r="H377" i="18"/>
  <c r="I377" i="18" s="1"/>
  <c r="H378" i="18"/>
  <c r="I378" i="18" s="1"/>
  <c r="H379" i="18"/>
  <c r="I379" i="18" s="1"/>
  <c r="H380" i="18"/>
  <c r="I380" i="18" s="1"/>
  <c r="H381" i="18"/>
  <c r="I381" i="18" s="1"/>
  <c r="H382" i="18"/>
  <c r="I382" i="18" s="1"/>
  <c r="H383" i="18"/>
  <c r="I383" i="18" s="1"/>
  <c r="H384" i="18"/>
  <c r="I384" i="18" s="1"/>
  <c r="H385" i="18"/>
  <c r="I385" i="18" s="1"/>
  <c r="H386" i="18"/>
  <c r="I386" i="18" s="1"/>
  <c r="H387" i="18"/>
  <c r="I387" i="18" s="1"/>
  <c r="H388" i="18"/>
  <c r="I388" i="18" s="1"/>
  <c r="H389" i="18"/>
  <c r="I389" i="18" s="1"/>
  <c r="H390" i="18"/>
  <c r="I390" i="18" s="1"/>
  <c r="H391" i="18"/>
  <c r="I391" i="18" s="1"/>
  <c r="H392" i="18"/>
  <c r="I392" i="18" s="1"/>
  <c r="H393" i="18"/>
  <c r="I393" i="18" s="1"/>
  <c r="H394" i="18"/>
  <c r="I394" i="18" s="1"/>
  <c r="H395" i="18"/>
  <c r="I395" i="18" s="1"/>
  <c r="H396" i="18"/>
  <c r="I396" i="18" s="1"/>
  <c r="H397" i="18"/>
  <c r="I397" i="18" s="1"/>
  <c r="H398" i="18"/>
  <c r="I398" i="18" s="1"/>
  <c r="H399" i="18"/>
  <c r="I399" i="18" s="1"/>
  <c r="H400" i="18"/>
  <c r="I400" i="18" s="1"/>
  <c r="H401" i="18"/>
  <c r="I401" i="18" s="1"/>
  <c r="H402" i="18"/>
  <c r="I402" i="18" s="1"/>
  <c r="H403" i="18"/>
  <c r="I403" i="18" s="1"/>
  <c r="H404" i="18"/>
  <c r="I404" i="18" s="1"/>
  <c r="H405" i="18"/>
  <c r="I405" i="18" s="1"/>
  <c r="H406" i="18"/>
  <c r="I406" i="18" s="1"/>
  <c r="H407" i="18"/>
  <c r="I407" i="18" s="1"/>
  <c r="H408" i="18"/>
  <c r="I408" i="18" s="1"/>
  <c r="H409" i="18"/>
  <c r="I409" i="18" s="1"/>
  <c r="H410" i="18"/>
  <c r="I410" i="18" s="1"/>
  <c r="H411" i="18"/>
  <c r="I411" i="18" s="1"/>
  <c r="H412" i="18"/>
  <c r="I412" i="18" s="1"/>
  <c r="H413" i="18"/>
  <c r="I413" i="18" s="1"/>
  <c r="H414" i="18"/>
  <c r="I414" i="18" s="1"/>
  <c r="H415" i="18"/>
  <c r="I415" i="18" s="1"/>
  <c r="H416" i="18"/>
  <c r="I416" i="18" s="1"/>
  <c r="H417" i="18"/>
  <c r="I417" i="18" s="1"/>
  <c r="H418" i="18"/>
  <c r="I418" i="18" s="1"/>
  <c r="H419" i="18"/>
  <c r="I419" i="18" s="1"/>
  <c r="H420" i="18"/>
  <c r="I420" i="18" s="1"/>
  <c r="H421" i="18"/>
  <c r="I421" i="18" s="1"/>
  <c r="H422" i="18"/>
  <c r="I422" i="18" s="1"/>
  <c r="H423" i="18"/>
  <c r="I423" i="18" s="1"/>
  <c r="H424" i="18"/>
  <c r="I424" i="18" s="1"/>
  <c r="H425" i="18"/>
  <c r="I425" i="18" s="1"/>
  <c r="H426" i="18"/>
  <c r="I426" i="18" s="1"/>
  <c r="H427" i="18"/>
  <c r="I427" i="18" s="1"/>
  <c r="H428" i="18"/>
  <c r="I428" i="18" s="1"/>
  <c r="H429" i="18"/>
  <c r="I429" i="18" s="1"/>
  <c r="H430" i="18"/>
  <c r="I430" i="18" s="1"/>
  <c r="H431" i="18"/>
  <c r="I431" i="18" s="1"/>
  <c r="H432" i="18"/>
  <c r="I432" i="18" s="1"/>
  <c r="H433" i="18"/>
  <c r="I433" i="18" s="1"/>
  <c r="H434" i="18"/>
  <c r="I434" i="18" s="1"/>
  <c r="H435" i="18"/>
  <c r="I435" i="18" s="1"/>
  <c r="H436" i="18"/>
  <c r="I436" i="18" s="1"/>
  <c r="H437" i="18"/>
  <c r="I437" i="18" s="1"/>
  <c r="H438" i="18"/>
  <c r="I438" i="18" s="1"/>
  <c r="H439" i="18"/>
  <c r="I439" i="18" s="1"/>
  <c r="H440" i="18"/>
  <c r="I440" i="18" s="1"/>
  <c r="H441" i="18"/>
  <c r="I441" i="18" s="1"/>
  <c r="H442" i="18"/>
  <c r="I442" i="18" s="1"/>
  <c r="H443" i="18"/>
  <c r="I443" i="18" s="1"/>
  <c r="H444" i="18"/>
  <c r="I444" i="18" s="1"/>
  <c r="H445" i="18"/>
  <c r="I445" i="18" s="1"/>
  <c r="H446" i="18"/>
  <c r="I446" i="18" s="1"/>
  <c r="H447" i="18"/>
  <c r="I447" i="18" s="1"/>
  <c r="H448" i="18"/>
  <c r="I448" i="18" s="1"/>
  <c r="H449" i="18"/>
  <c r="I449" i="18" s="1"/>
  <c r="H450" i="18"/>
  <c r="I450" i="18" s="1"/>
  <c r="H451" i="18"/>
  <c r="I451" i="18" s="1"/>
  <c r="H452" i="18"/>
  <c r="I452" i="18" s="1"/>
  <c r="H453" i="18"/>
  <c r="I453" i="18" s="1"/>
  <c r="H454" i="18"/>
  <c r="I454" i="18" s="1"/>
  <c r="H455" i="18"/>
  <c r="I455" i="18" s="1"/>
  <c r="H456" i="18"/>
  <c r="I456" i="18" s="1"/>
  <c r="H457" i="18"/>
  <c r="I457" i="18" s="1"/>
  <c r="H458" i="18"/>
  <c r="I458" i="18" s="1"/>
  <c r="H459" i="18"/>
  <c r="I459" i="18" s="1"/>
  <c r="H460" i="18"/>
  <c r="I460" i="18" s="1"/>
  <c r="H461" i="18"/>
  <c r="I461" i="18" s="1"/>
  <c r="H462" i="18"/>
  <c r="I462" i="18" s="1"/>
  <c r="H463" i="18"/>
  <c r="I463" i="18" s="1"/>
  <c r="H464" i="18"/>
  <c r="I464" i="18" s="1"/>
  <c r="H465" i="18"/>
  <c r="I465" i="18" s="1"/>
  <c r="H466" i="18"/>
  <c r="I466" i="18" s="1"/>
  <c r="H467" i="18"/>
  <c r="I467" i="18" s="1"/>
  <c r="H468" i="18"/>
  <c r="I468" i="18" s="1"/>
  <c r="H469" i="18"/>
  <c r="I469" i="18" s="1"/>
  <c r="H470" i="18"/>
  <c r="I470" i="18" s="1"/>
  <c r="H471" i="18"/>
  <c r="I471" i="18" s="1"/>
  <c r="H472" i="18"/>
  <c r="I472" i="18" s="1"/>
  <c r="H473" i="18"/>
  <c r="I473" i="18" s="1"/>
  <c r="H474" i="18"/>
  <c r="I474" i="18" s="1"/>
  <c r="H475" i="18"/>
  <c r="I475" i="18" s="1"/>
  <c r="H476" i="18"/>
  <c r="I476" i="18" s="1"/>
  <c r="H477" i="18"/>
  <c r="I477" i="18" s="1"/>
  <c r="H478" i="18"/>
  <c r="I478" i="18" s="1"/>
  <c r="H479" i="18"/>
  <c r="I479" i="18" s="1"/>
  <c r="H480" i="18"/>
  <c r="I480" i="18" s="1"/>
  <c r="H481" i="18"/>
  <c r="I481" i="18" s="1"/>
  <c r="H482" i="18"/>
  <c r="I482" i="18" s="1"/>
  <c r="H483" i="18"/>
  <c r="I483" i="18" s="1"/>
  <c r="H484" i="18"/>
  <c r="I484" i="18" s="1"/>
  <c r="H485" i="18"/>
  <c r="I485" i="18" s="1"/>
  <c r="H486" i="18"/>
  <c r="I486" i="18" s="1"/>
  <c r="H487" i="18"/>
  <c r="I487" i="18" s="1"/>
  <c r="H488" i="18"/>
  <c r="I488" i="18" s="1"/>
  <c r="H489" i="18"/>
  <c r="I489" i="18" s="1"/>
  <c r="H490" i="18"/>
  <c r="I490" i="18" s="1"/>
  <c r="H491" i="18"/>
  <c r="I491" i="18" s="1"/>
  <c r="H492" i="18"/>
  <c r="I492" i="18" s="1"/>
  <c r="H493" i="18"/>
  <c r="I493" i="18" s="1"/>
  <c r="H494" i="18"/>
  <c r="I494" i="18" s="1"/>
  <c r="H495" i="18"/>
  <c r="I495" i="18" s="1"/>
  <c r="H496" i="18"/>
  <c r="I496" i="18" s="1"/>
  <c r="H497" i="18"/>
  <c r="I497" i="18" s="1"/>
  <c r="H498" i="18"/>
  <c r="I498" i="18" s="1"/>
  <c r="H499" i="18"/>
  <c r="I499" i="18" s="1"/>
  <c r="H500" i="18"/>
  <c r="I500" i="18" s="1"/>
  <c r="H501" i="18"/>
  <c r="I501" i="18" s="1"/>
  <c r="H502" i="18"/>
  <c r="I502" i="18" s="1"/>
  <c r="H503" i="18"/>
  <c r="I503" i="18" s="1"/>
  <c r="H504" i="18"/>
  <c r="I504" i="18" s="1"/>
  <c r="H505" i="18"/>
  <c r="I505" i="18" s="1"/>
  <c r="H506" i="18"/>
  <c r="I506" i="18" s="1"/>
  <c r="H507" i="18"/>
  <c r="I507" i="18" s="1"/>
  <c r="H508" i="18"/>
  <c r="I508" i="18" s="1"/>
  <c r="H509" i="18"/>
  <c r="I509" i="18" s="1"/>
  <c r="H510" i="18"/>
  <c r="I510" i="18" s="1"/>
  <c r="H511" i="18"/>
  <c r="I511" i="18" s="1"/>
  <c r="H512" i="18"/>
  <c r="I512" i="18" s="1"/>
  <c r="H513" i="18"/>
  <c r="I513" i="18" s="1"/>
  <c r="H514" i="18"/>
  <c r="I514" i="18" s="1"/>
  <c r="H515" i="18"/>
  <c r="I515" i="18" s="1"/>
  <c r="H516" i="18"/>
  <c r="I516" i="18" s="1"/>
  <c r="H517" i="18"/>
  <c r="I517" i="18" s="1"/>
  <c r="H518" i="18"/>
  <c r="I518" i="18" s="1"/>
  <c r="H519" i="18"/>
  <c r="I519" i="18" s="1"/>
  <c r="H520" i="18"/>
  <c r="I520" i="18" s="1"/>
  <c r="H521" i="18"/>
  <c r="I521" i="18" s="1"/>
  <c r="H522" i="18"/>
  <c r="I522" i="18" s="1"/>
  <c r="H523" i="18"/>
  <c r="I523" i="18" s="1"/>
  <c r="H524" i="18"/>
  <c r="I524" i="18" s="1"/>
  <c r="H525" i="18"/>
  <c r="I525" i="18" s="1"/>
  <c r="H526" i="18"/>
  <c r="I526" i="18" s="1"/>
  <c r="H527" i="18"/>
  <c r="I527" i="18" s="1"/>
  <c r="H528" i="18"/>
  <c r="I528" i="18" s="1"/>
  <c r="H529" i="18"/>
  <c r="I529" i="18" s="1"/>
  <c r="H530" i="18"/>
  <c r="I530" i="18" s="1"/>
  <c r="H531" i="18"/>
  <c r="I531" i="18" s="1"/>
  <c r="H532" i="18"/>
  <c r="I532" i="18" s="1"/>
  <c r="H533" i="18"/>
  <c r="I533" i="18" s="1"/>
  <c r="H534" i="18"/>
  <c r="I534" i="18" s="1"/>
  <c r="H535" i="18"/>
  <c r="I535" i="18" s="1"/>
  <c r="H536" i="18"/>
  <c r="I536" i="18" s="1"/>
  <c r="H537" i="18"/>
  <c r="I537" i="18" s="1"/>
  <c r="H538" i="18"/>
  <c r="I538" i="18" s="1"/>
  <c r="H539" i="18"/>
  <c r="I539" i="18" s="1"/>
  <c r="H540" i="18"/>
  <c r="I540" i="18" s="1"/>
  <c r="H541" i="18"/>
  <c r="I541" i="18" s="1"/>
  <c r="H542" i="18"/>
  <c r="I542" i="18" s="1"/>
  <c r="H543" i="18"/>
  <c r="I543" i="18" s="1"/>
  <c r="H544" i="18"/>
  <c r="I544" i="18" s="1"/>
  <c r="H545" i="18"/>
  <c r="I545" i="18" s="1"/>
  <c r="H546" i="18"/>
  <c r="I546" i="18" s="1"/>
  <c r="H547" i="18"/>
  <c r="I547" i="18" s="1"/>
  <c r="H548" i="18"/>
  <c r="I548" i="18" s="1"/>
  <c r="H549" i="18"/>
  <c r="I549" i="18" s="1"/>
  <c r="H550" i="18"/>
  <c r="I550" i="18" s="1"/>
  <c r="H551" i="18"/>
  <c r="I551" i="18" s="1"/>
  <c r="H552" i="18"/>
  <c r="I552" i="18" s="1"/>
  <c r="H553" i="18"/>
  <c r="I553" i="18" s="1"/>
  <c r="H554" i="18"/>
  <c r="I554" i="18" s="1"/>
  <c r="H555" i="18"/>
  <c r="I555" i="18" s="1"/>
  <c r="H556" i="18"/>
  <c r="I556" i="18" s="1"/>
  <c r="H557" i="18"/>
  <c r="I557" i="18" s="1"/>
  <c r="H558" i="18"/>
  <c r="I558" i="18" s="1"/>
  <c r="H559" i="18"/>
  <c r="I559" i="18" s="1"/>
  <c r="H560" i="18"/>
  <c r="I560" i="18" s="1"/>
  <c r="H561" i="18"/>
  <c r="I561" i="18" s="1"/>
  <c r="H562" i="18"/>
  <c r="I562" i="18" s="1"/>
  <c r="H563" i="18"/>
  <c r="I563" i="18" s="1"/>
  <c r="H564" i="18"/>
  <c r="I564" i="18" s="1"/>
  <c r="H565" i="18"/>
  <c r="I565" i="18" s="1"/>
  <c r="H566" i="18"/>
  <c r="I566" i="18" s="1"/>
  <c r="H567" i="18"/>
  <c r="I567" i="18" s="1"/>
  <c r="H568" i="18"/>
  <c r="I568" i="18" s="1"/>
  <c r="H569" i="18"/>
  <c r="I569" i="18" s="1"/>
  <c r="H570" i="18"/>
  <c r="I570" i="18" s="1"/>
  <c r="H571" i="18"/>
  <c r="I571" i="18" s="1"/>
  <c r="H572" i="18"/>
  <c r="I572" i="18" s="1"/>
  <c r="H573" i="18"/>
  <c r="I573" i="18" s="1"/>
  <c r="H574" i="18"/>
  <c r="I574" i="18" s="1"/>
  <c r="H575" i="18"/>
  <c r="I575" i="18" s="1"/>
  <c r="H576" i="18"/>
  <c r="I576" i="18" s="1"/>
  <c r="H577" i="18"/>
  <c r="I577" i="18" s="1"/>
  <c r="H578" i="18"/>
  <c r="I578" i="18" s="1"/>
  <c r="H579" i="18"/>
  <c r="I579" i="18" s="1"/>
  <c r="H580" i="18"/>
  <c r="I580" i="18" s="1"/>
  <c r="H581" i="18"/>
  <c r="I581" i="18" s="1"/>
  <c r="H582" i="18"/>
  <c r="I582" i="18" s="1"/>
  <c r="H583" i="18"/>
  <c r="I583" i="18" s="1"/>
  <c r="H584" i="18"/>
  <c r="I584" i="18" s="1"/>
  <c r="H585" i="18"/>
  <c r="I585" i="18" s="1"/>
  <c r="H586" i="18"/>
  <c r="I586" i="18" s="1"/>
  <c r="H587" i="18"/>
  <c r="I587" i="18" s="1"/>
  <c r="H588" i="18"/>
  <c r="I588" i="18" s="1"/>
  <c r="H589" i="18"/>
  <c r="I589" i="18" s="1"/>
  <c r="H590" i="18"/>
  <c r="I590" i="18" s="1"/>
  <c r="H591" i="18"/>
  <c r="I591" i="18" s="1"/>
  <c r="H592" i="18"/>
  <c r="I592" i="18" s="1"/>
  <c r="H593" i="18"/>
  <c r="I593" i="18" s="1"/>
  <c r="H594" i="18"/>
  <c r="I594" i="18" s="1"/>
  <c r="H595" i="18"/>
  <c r="I595" i="18" s="1"/>
  <c r="H596" i="18"/>
  <c r="I596" i="18" s="1"/>
  <c r="H597" i="18"/>
  <c r="I597" i="18" s="1"/>
  <c r="H598" i="18"/>
  <c r="I598" i="18" s="1"/>
  <c r="H599" i="18"/>
  <c r="I599" i="18" s="1"/>
  <c r="H600" i="18"/>
  <c r="I600" i="18" s="1"/>
  <c r="H601" i="18"/>
  <c r="I601" i="18" s="1"/>
  <c r="H602" i="18"/>
  <c r="I602" i="18" s="1"/>
  <c r="H603" i="18"/>
  <c r="I603" i="18" s="1"/>
  <c r="H604" i="18"/>
  <c r="I604" i="18" s="1"/>
  <c r="H605" i="18"/>
  <c r="I605" i="18" s="1"/>
  <c r="H606" i="18"/>
  <c r="I606" i="18" s="1"/>
  <c r="H607" i="18"/>
  <c r="I607" i="18" s="1"/>
  <c r="H608" i="18"/>
  <c r="I608" i="18" s="1"/>
  <c r="H609" i="18"/>
  <c r="I609" i="18" s="1"/>
  <c r="H610" i="18"/>
  <c r="I610" i="18" s="1"/>
  <c r="H611" i="18"/>
  <c r="I611" i="18" s="1"/>
  <c r="H612" i="18"/>
  <c r="I612" i="18" s="1"/>
  <c r="H613" i="18"/>
  <c r="I613" i="18" s="1"/>
  <c r="H614" i="18"/>
  <c r="I614" i="18" s="1"/>
  <c r="H615" i="18"/>
  <c r="I615" i="18" s="1"/>
  <c r="H616" i="18"/>
  <c r="I616" i="18" s="1"/>
  <c r="H617" i="18"/>
  <c r="I617" i="18" s="1"/>
  <c r="H618" i="18"/>
  <c r="I618" i="18" s="1"/>
  <c r="H619" i="18"/>
  <c r="I619" i="18" s="1"/>
  <c r="H620" i="18"/>
  <c r="I620" i="18" s="1"/>
  <c r="H621" i="18"/>
  <c r="I621" i="18" s="1"/>
  <c r="H622" i="18"/>
  <c r="I622" i="18" s="1"/>
  <c r="H623" i="18"/>
  <c r="I623" i="18" s="1"/>
  <c r="H624" i="18"/>
  <c r="I624" i="18" s="1"/>
  <c r="H625" i="18"/>
  <c r="I625" i="18" s="1"/>
  <c r="H626" i="18"/>
  <c r="I626" i="18" s="1"/>
  <c r="H627" i="18"/>
  <c r="I627" i="18" s="1"/>
  <c r="H628" i="18"/>
  <c r="I628" i="18" s="1"/>
  <c r="H629" i="18"/>
  <c r="I629" i="18" s="1"/>
  <c r="H630" i="18"/>
  <c r="I630" i="18" s="1"/>
  <c r="H631" i="18"/>
  <c r="I631" i="18" s="1"/>
  <c r="H632" i="18"/>
  <c r="I632" i="18" s="1"/>
  <c r="H633" i="18"/>
  <c r="I633" i="18" s="1"/>
  <c r="H634" i="18"/>
  <c r="I634" i="18" s="1"/>
  <c r="H635" i="18"/>
  <c r="I635" i="18" s="1"/>
  <c r="H636" i="18"/>
  <c r="I636" i="18" s="1"/>
  <c r="H637" i="18"/>
  <c r="I637" i="18" s="1"/>
  <c r="H638" i="18"/>
  <c r="I638" i="18" s="1"/>
  <c r="H639" i="18"/>
  <c r="I639" i="18" s="1"/>
  <c r="H640" i="18"/>
  <c r="I640" i="18" s="1"/>
  <c r="H641" i="18"/>
  <c r="I641" i="18" s="1"/>
  <c r="H642" i="18"/>
  <c r="I642" i="18" s="1"/>
  <c r="H643" i="18"/>
  <c r="I643" i="18" s="1"/>
  <c r="H644" i="18"/>
  <c r="I644" i="18" s="1"/>
  <c r="H645" i="18"/>
  <c r="I645" i="18" s="1"/>
  <c r="H646" i="18"/>
  <c r="I646" i="18" s="1"/>
  <c r="H647" i="18"/>
  <c r="I647" i="18" s="1"/>
  <c r="H648" i="18"/>
  <c r="I648" i="18" s="1"/>
  <c r="H649" i="18"/>
  <c r="I649" i="18" s="1"/>
  <c r="H650" i="18"/>
  <c r="I650" i="18" s="1"/>
  <c r="H651" i="18"/>
  <c r="I651" i="18" s="1"/>
  <c r="H652" i="18"/>
  <c r="I652" i="18" s="1"/>
  <c r="H653" i="18"/>
  <c r="I653" i="18" s="1"/>
  <c r="H654" i="18"/>
  <c r="I654" i="18" s="1"/>
  <c r="H655" i="18"/>
  <c r="I655" i="18" s="1"/>
  <c r="H656" i="18"/>
  <c r="I656" i="18" s="1"/>
  <c r="H657" i="18"/>
  <c r="I657" i="18" s="1"/>
  <c r="H658" i="18"/>
  <c r="I658" i="18" s="1"/>
  <c r="H659" i="18"/>
  <c r="I659" i="18" s="1"/>
  <c r="H660" i="18"/>
  <c r="I660" i="18" s="1"/>
  <c r="H661" i="18"/>
  <c r="I661" i="18" s="1"/>
  <c r="H662" i="18"/>
  <c r="I662" i="18" s="1"/>
  <c r="H663" i="18"/>
  <c r="I663" i="18" s="1"/>
  <c r="H664" i="18"/>
  <c r="I664" i="18" s="1"/>
  <c r="H665" i="18"/>
  <c r="I665" i="18" s="1"/>
  <c r="H666" i="18"/>
  <c r="I666" i="18" s="1"/>
  <c r="H667" i="18"/>
  <c r="I667" i="18" s="1"/>
  <c r="H668" i="18"/>
  <c r="I668" i="18" s="1"/>
  <c r="H669" i="18"/>
  <c r="I669" i="18" s="1"/>
  <c r="H670" i="18"/>
  <c r="I670" i="18" s="1"/>
  <c r="H671" i="18"/>
  <c r="I671" i="18" s="1"/>
  <c r="H672" i="18"/>
  <c r="I672" i="18" s="1"/>
  <c r="H673" i="18"/>
  <c r="I673" i="18" s="1"/>
  <c r="H674" i="18"/>
  <c r="I674" i="18" s="1"/>
  <c r="H675" i="18"/>
  <c r="I675" i="18" s="1"/>
  <c r="H676" i="18"/>
  <c r="I676" i="18" s="1"/>
  <c r="H677" i="18"/>
  <c r="I677" i="18" s="1"/>
  <c r="H678" i="18"/>
  <c r="I678" i="18" s="1"/>
  <c r="H679" i="18"/>
  <c r="I679" i="18" s="1"/>
  <c r="H680" i="18"/>
  <c r="I680" i="18" s="1"/>
  <c r="H681" i="18"/>
  <c r="I681" i="18" s="1"/>
  <c r="H682" i="18"/>
  <c r="I682" i="18" s="1"/>
  <c r="H683" i="18"/>
  <c r="I683" i="18" s="1"/>
  <c r="H684" i="18"/>
  <c r="I684" i="18" s="1"/>
  <c r="H685" i="18"/>
  <c r="I685" i="18" s="1"/>
  <c r="H686" i="18"/>
  <c r="I686" i="18" s="1"/>
  <c r="H687" i="18"/>
  <c r="I687" i="18" s="1"/>
  <c r="H688" i="18"/>
  <c r="I688" i="18" s="1"/>
  <c r="H689" i="18"/>
  <c r="I689" i="18" s="1"/>
  <c r="H690" i="18"/>
  <c r="I690" i="18" s="1"/>
  <c r="H691" i="18"/>
  <c r="I691" i="18" s="1"/>
  <c r="H692" i="18"/>
  <c r="I692" i="18" s="1"/>
  <c r="H693" i="18"/>
  <c r="I693" i="18" s="1"/>
  <c r="H694" i="18"/>
  <c r="I694" i="18" s="1"/>
  <c r="H695" i="18"/>
  <c r="I695" i="18" s="1"/>
  <c r="H696" i="18"/>
  <c r="I696" i="18" s="1"/>
  <c r="H697" i="18"/>
  <c r="I697" i="18" s="1"/>
  <c r="H698" i="18"/>
  <c r="I698" i="18" s="1"/>
  <c r="H699" i="18"/>
  <c r="I699" i="18" s="1"/>
  <c r="H700" i="18"/>
  <c r="I700" i="18" s="1"/>
  <c r="H701" i="18"/>
  <c r="I701" i="18" s="1"/>
  <c r="H702" i="18"/>
  <c r="I702" i="18" s="1"/>
  <c r="H703" i="18"/>
  <c r="I703" i="18" s="1"/>
  <c r="H704" i="18"/>
  <c r="I704" i="18" s="1"/>
  <c r="H705" i="18"/>
  <c r="I705" i="18" s="1"/>
  <c r="H706" i="18"/>
  <c r="I706" i="18" s="1"/>
  <c r="H707" i="18"/>
  <c r="I707" i="18" s="1"/>
  <c r="H708" i="18"/>
  <c r="I708" i="18" s="1"/>
  <c r="H709" i="18"/>
  <c r="I709" i="18" s="1"/>
  <c r="H710" i="18"/>
  <c r="I710" i="18" s="1"/>
  <c r="H711" i="18"/>
  <c r="I711" i="18" s="1"/>
  <c r="H712" i="18"/>
  <c r="I712" i="18" s="1"/>
  <c r="H713" i="18"/>
  <c r="I713" i="18" s="1"/>
  <c r="H714" i="18"/>
  <c r="I714" i="18" s="1"/>
  <c r="H715" i="18"/>
  <c r="I715" i="18" s="1"/>
  <c r="H716" i="18"/>
  <c r="I716" i="18" s="1"/>
  <c r="H717" i="18"/>
  <c r="I717" i="18" s="1"/>
  <c r="H718" i="18"/>
  <c r="I718" i="18" s="1"/>
  <c r="H719" i="18"/>
  <c r="I719" i="18" s="1"/>
  <c r="H720" i="18"/>
  <c r="I720" i="18" s="1"/>
  <c r="H721" i="18"/>
  <c r="I721" i="18" s="1"/>
  <c r="H722" i="18"/>
  <c r="I722" i="18" s="1"/>
  <c r="H723" i="18"/>
  <c r="I723" i="18" s="1"/>
  <c r="H724" i="18"/>
  <c r="I724" i="18" s="1"/>
  <c r="H725" i="18"/>
  <c r="I725" i="18" s="1"/>
  <c r="H726" i="18"/>
  <c r="I726" i="18" s="1"/>
  <c r="H727" i="18"/>
  <c r="I727" i="18" s="1"/>
  <c r="H728" i="18"/>
  <c r="I728" i="18" s="1"/>
  <c r="H729" i="18"/>
  <c r="I729" i="18" s="1"/>
  <c r="H730" i="18"/>
  <c r="I730" i="18" s="1"/>
  <c r="H731" i="18"/>
  <c r="I731" i="18" s="1"/>
  <c r="H732" i="18"/>
  <c r="I732" i="18" s="1"/>
  <c r="H733" i="18"/>
  <c r="I733" i="18" s="1"/>
  <c r="H734" i="18"/>
  <c r="I734" i="18" s="1"/>
  <c r="H735" i="18"/>
  <c r="I735" i="18" s="1"/>
  <c r="H736" i="18"/>
  <c r="I736" i="18" s="1"/>
  <c r="H737" i="18"/>
  <c r="I737" i="18" s="1"/>
  <c r="H738" i="18"/>
  <c r="I738" i="18" s="1"/>
  <c r="H739" i="18"/>
  <c r="I739" i="18" s="1"/>
  <c r="H740" i="18"/>
  <c r="I740" i="18" s="1"/>
  <c r="H741" i="18"/>
  <c r="I741" i="18" s="1"/>
  <c r="H742" i="18"/>
  <c r="I742" i="18" s="1"/>
  <c r="H743" i="18"/>
  <c r="I743" i="18" s="1"/>
  <c r="H744" i="18"/>
  <c r="I744" i="18" s="1"/>
  <c r="H745" i="18"/>
  <c r="I745" i="18" s="1"/>
  <c r="H746" i="18"/>
  <c r="I746" i="18" s="1"/>
  <c r="H747" i="18"/>
  <c r="I747" i="18" s="1"/>
  <c r="H748" i="18"/>
  <c r="I748" i="18" s="1"/>
  <c r="H749" i="18"/>
  <c r="I749" i="18" s="1"/>
  <c r="H750" i="18"/>
  <c r="I750" i="18" s="1"/>
  <c r="H751" i="18"/>
  <c r="I751" i="18" s="1"/>
  <c r="H752" i="18"/>
  <c r="I752" i="18" s="1"/>
  <c r="H753" i="18"/>
  <c r="I753" i="18" s="1"/>
  <c r="H754" i="18"/>
  <c r="I754" i="18" s="1"/>
  <c r="H755" i="18"/>
  <c r="I755" i="18" s="1"/>
  <c r="H756" i="18"/>
  <c r="I756" i="18" s="1"/>
  <c r="H757" i="18"/>
  <c r="I757" i="18" s="1"/>
  <c r="H758" i="18"/>
  <c r="I758" i="18" s="1"/>
  <c r="H759" i="18"/>
  <c r="I759" i="18" s="1"/>
  <c r="H760" i="18"/>
  <c r="I760" i="18" s="1"/>
  <c r="H761" i="18"/>
  <c r="I761" i="18" s="1"/>
  <c r="H762" i="18"/>
  <c r="I762" i="18" s="1"/>
  <c r="H763" i="18"/>
  <c r="I763" i="18" s="1"/>
  <c r="H764" i="18"/>
  <c r="I764" i="18" s="1"/>
  <c r="H765" i="18"/>
  <c r="I765" i="18" s="1"/>
  <c r="H766" i="18"/>
  <c r="I766" i="18" s="1"/>
  <c r="H767" i="18"/>
  <c r="I767" i="18" s="1"/>
  <c r="H768" i="18"/>
  <c r="I768" i="18" s="1"/>
  <c r="H769" i="18"/>
  <c r="I769" i="18" s="1"/>
  <c r="H770" i="18"/>
  <c r="I770" i="18" s="1"/>
  <c r="H771" i="18"/>
  <c r="I771" i="18" s="1"/>
  <c r="H772" i="18"/>
  <c r="I772" i="18" s="1"/>
  <c r="H773" i="18"/>
  <c r="I773" i="18" s="1"/>
  <c r="H774" i="18"/>
  <c r="I774" i="18" s="1"/>
  <c r="H775" i="18"/>
  <c r="I775" i="18" s="1"/>
  <c r="H776" i="18"/>
  <c r="I776" i="18" s="1"/>
  <c r="H777" i="18"/>
  <c r="I777" i="18" s="1"/>
  <c r="H778" i="18"/>
  <c r="I778" i="18" s="1"/>
  <c r="H779" i="18"/>
  <c r="I779" i="18" s="1"/>
  <c r="H780" i="18"/>
  <c r="I780" i="18" s="1"/>
  <c r="H781" i="18"/>
  <c r="I781" i="18" s="1"/>
  <c r="H782" i="18"/>
  <c r="I782" i="18" s="1"/>
  <c r="H783" i="18"/>
  <c r="I783" i="18" s="1"/>
  <c r="H784" i="18"/>
  <c r="I784" i="18" s="1"/>
  <c r="H785" i="18"/>
  <c r="I785" i="18" s="1"/>
  <c r="H786" i="18"/>
  <c r="I786" i="18" s="1"/>
  <c r="H787" i="18"/>
  <c r="I787" i="18" s="1"/>
  <c r="H788" i="18"/>
  <c r="I788" i="18" s="1"/>
  <c r="H789" i="18"/>
  <c r="I789" i="18" s="1"/>
  <c r="H790" i="18"/>
  <c r="I790" i="18" s="1"/>
  <c r="H791" i="18"/>
  <c r="I791" i="18" s="1"/>
  <c r="H792" i="18"/>
  <c r="I792" i="18" s="1"/>
  <c r="H793" i="18"/>
  <c r="I793" i="18" s="1"/>
  <c r="H794" i="18"/>
  <c r="I794" i="18" s="1"/>
  <c r="H795" i="18"/>
  <c r="I795" i="18" s="1"/>
  <c r="H796" i="18"/>
  <c r="I796" i="18" s="1"/>
  <c r="H797" i="18"/>
  <c r="I797" i="18" s="1"/>
  <c r="H798" i="18"/>
  <c r="I798" i="18" s="1"/>
  <c r="H799" i="18"/>
  <c r="I799" i="18" s="1"/>
  <c r="H800" i="18"/>
  <c r="I800" i="18" s="1"/>
  <c r="H801" i="18"/>
  <c r="I801" i="18" s="1"/>
  <c r="H802" i="18"/>
  <c r="I802" i="18" s="1"/>
  <c r="H803" i="18"/>
  <c r="I803" i="18" s="1"/>
  <c r="H804" i="18"/>
  <c r="I804" i="18" s="1"/>
  <c r="H805" i="18"/>
  <c r="I805" i="18" s="1"/>
  <c r="H806" i="18"/>
  <c r="I806" i="18" s="1"/>
  <c r="H807" i="18"/>
  <c r="I807" i="18" s="1"/>
  <c r="H808" i="18"/>
  <c r="I808" i="18" s="1"/>
  <c r="H809" i="18"/>
  <c r="I809" i="18" s="1"/>
  <c r="H810" i="18"/>
  <c r="I810" i="18" s="1"/>
  <c r="H811" i="18"/>
  <c r="I811" i="18" s="1"/>
  <c r="H812" i="18"/>
  <c r="I812" i="18" s="1"/>
  <c r="H813" i="18"/>
  <c r="I813" i="18" s="1"/>
  <c r="H814" i="18"/>
  <c r="I814" i="18" s="1"/>
  <c r="H815" i="18"/>
  <c r="I815" i="18" s="1"/>
  <c r="H816" i="18"/>
  <c r="I816" i="18" s="1"/>
  <c r="H817" i="18"/>
  <c r="I817" i="18" s="1"/>
  <c r="H818" i="18"/>
  <c r="I818" i="18" s="1"/>
  <c r="H819" i="18"/>
  <c r="I819" i="18" s="1"/>
  <c r="H820" i="18"/>
  <c r="I820" i="18" s="1"/>
  <c r="H821" i="18"/>
  <c r="I821" i="18" s="1"/>
  <c r="H822" i="18"/>
  <c r="I822" i="18" s="1"/>
  <c r="H823" i="18"/>
  <c r="I823" i="18" s="1"/>
  <c r="H824" i="18"/>
  <c r="I824" i="18" s="1"/>
  <c r="H825" i="18"/>
  <c r="I825" i="18" s="1"/>
  <c r="H826" i="18"/>
  <c r="I826" i="18" s="1"/>
  <c r="H827" i="18"/>
  <c r="I827" i="18" s="1"/>
  <c r="H828" i="18"/>
  <c r="I828" i="18" s="1"/>
  <c r="H829" i="18"/>
  <c r="I829" i="18" s="1"/>
  <c r="H830" i="18"/>
  <c r="I830" i="18" s="1"/>
  <c r="H831" i="18"/>
  <c r="I831" i="18" s="1"/>
  <c r="H832" i="18"/>
  <c r="I832" i="18" s="1"/>
  <c r="H833" i="18"/>
  <c r="I833" i="18" s="1"/>
  <c r="H834" i="18"/>
  <c r="I834" i="18" s="1"/>
  <c r="H835" i="18"/>
  <c r="I835" i="18" s="1"/>
  <c r="H836" i="18"/>
  <c r="I836" i="18" s="1"/>
  <c r="H837" i="18"/>
  <c r="I837" i="18" s="1"/>
  <c r="H838" i="18"/>
  <c r="I838" i="18" s="1"/>
  <c r="H839" i="18"/>
  <c r="I839" i="18" s="1"/>
  <c r="H840" i="18"/>
  <c r="I840" i="18" s="1"/>
  <c r="H841" i="18"/>
  <c r="I841" i="18" s="1"/>
  <c r="H842" i="18"/>
  <c r="I842" i="18" s="1"/>
  <c r="H843" i="18"/>
  <c r="I843" i="18" s="1"/>
  <c r="H844" i="18"/>
  <c r="I844" i="18" s="1"/>
  <c r="H845" i="18"/>
  <c r="I845" i="18" s="1"/>
  <c r="H846" i="18"/>
  <c r="I846" i="18" s="1"/>
  <c r="H847" i="18"/>
  <c r="I847" i="18" s="1"/>
  <c r="H848" i="18"/>
  <c r="I848" i="18" s="1"/>
  <c r="H849" i="18"/>
  <c r="I849" i="18" s="1"/>
  <c r="H850" i="18"/>
  <c r="I850" i="18" s="1"/>
  <c r="H851" i="18"/>
  <c r="I851" i="18" s="1"/>
  <c r="H852" i="18"/>
  <c r="I852" i="18" s="1"/>
  <c r="H853" i="18"/>
  <c r="I853" i="18" s="1"/>
  <c r="H854" i="18"/>
  <c r="I854" i="18" s="1"/>
  <c r="H855" i="18"/>
  <c r="I855" i="18" s="1"/>
  <c r="H856" i="18"/>
  <c r="I856" i="18" s="1"/>
  <c r="H857" i="18"/>
  <c r="I857" i="18" s="1"/>
  <c r="H858" i="18"/>
  <c r="I858" i="18" s="1"/>
  <c r="H859" i="18"/>
  <c r="I859" i="18" s="1"/>
  <c r="H860" i="18"/>
  <c r="I860" i="18" s="1"/>
  <c r="H861" i="18"/>
  <c r="I861" i="18" s="1"/>
  <c r="H862" i="18"/>
  <c r="I862" i="18" s="1"/>
  <c r="H863" i="18"/>
  <c r="I863" i="18" s="1"/>
  <c r="H864" i="18"/>
  <c r="I864" i="18" s="1"/>
  <c r="H865" i="18"/>
  <c r="I865" i="18" s="1"/>
  <c r="H866" i="18"/>
  <c r="I866" i="18" s="1"/>
  <c r="H867" i="18"/>
  <c r="I867" i="18" s="1"/>
  <c r="H868" i="18"/>
  <c r="I868" i="18" s="1"/>
  <c r="H869" i="18"/>
  <c r="I869" i="18" s="1"/>
  <c r="H870" i="18"/>
  <c r="I870" i="18" s="1"/>
  <c r="H871" i="18"/>
  <c r="I871" i="18" s="1"/>
  <c r="H872" i="18"/>
  <c r="I872" i="18" s="1"/>
  <c r="H873" i="18"/>
  <c r="I873" i="18" s="1"/>
  <c r="H874" i="18"/>
  <c r="I874" i="18" s="1"/>
  <c r="H875" i="18"/>
  <c r="I875" i="18" s="1"/>
  <c r="H876" i="18"/>
  <c r="I876" i="18" s="1"/>
  <c r="H877" i="18"/>
  <c r="I877" i="18" s="1"/>
  <c r="H878" i="18"/>
  <c r="I878" i="18" s="1"/>
  <c r="H879" i="18"/>
  <c r="I879" i="18" s="1"/>
  <c r="H880" i="18"/>
  <c r="I880" i="18" s="1"/>
  <c r="H881" i="18"/>
  <c r="I881" i="18" s="1"/>
  <c r="H882" i="18"/>
  <c r="I882" i="18" s="1"/>
  <c r="H883" i="18"/>
  <c r="I883" i="18" s="1"/>
  <c r="H884" i="18"/>
  <c r="I884" i="18" s="1"/>
  <c r="H885" i="18"/>
  <c r="I885" i="18" s="1"/>
  <c r="H886" i="18"/>
  <c r="I886" i="18" s="1"/>
  <c r="H887" i="18"/>
  <c r="I887" i="18" s="1"/>
  <c r="H888" i="18"/>
  <c r="I888" i="18" s="1"/>
  <c r="H889" i="18"/>
  <c r="I889" i="18" s="1"/>
  <c r="H890" i="18"/>
  <c r="I890" i="18" s="1"/>
  <c r="H891" i="18"/>
  <c r="I891" i="18" s="1"/>
  <c r="H892" i="18"/>
  <c r="I892" i="18" s="1"/>
  <c r="H893" i="18"/>
  <c r="I893" i="18" s="1"/>
  <c r="H894" i="18"/>
  <c r="I894" i="18" s="1"/>
  <c r="H895" i="18"/>
  <c r="I895" i="18" s="1"/>
  <c r="H896" i="18"/>
  <c r="I896" i="18" s="1"/>
  <c r="H897" i="18"/>
  <c r="I897" i="18" s="1"/>
  <c r="H898" i="18"/>
  <c r="I898" i="18" s="1"/>
  <c r="H899" i="18"/>
  <c r="I899" i="18" s="1"/>
  <c r="H900" i="18"/>
  <c r="I900" i="18" s="1"/>
  <c r="H901" i="18"/>
  <c r="I901" i="18" s="1"/>
  <c r="H902" i="18"/>
  <c r="I902" i="18" s="1"/>
  <c r="H903" i="18"/>
  <c r="I903" i="18" s="1"/>
  <c r="H904" i="18"/>
  <c r="I904" i="18" s="1"/>
  <c r="H905" i="18"/>
  <c r="I905" i="18" s="1"/>
  <c r="H906" i="18"/>
  <c r="I906" i="18" s="1"/>
  <c r="H907" i="18"/>
  <c r="I907" i="18" s="1"/>
  <c r="H908" i="18"/>
  <c r="I908" i="18" s="1"/>
  <c r="H909" i="18"/>
  <c r="I909" i="18" s="1"/>
  <c r="H910" i="18"/>
  <c r="I910" i="18" s="1"/>
  <c r="H911" i="18"/>
  <c r="I911" i="18" s="1"/>
  <c r="H912" i="18"/>
  <c r="I912" i="18" s="1"/>
  <c r="H913" i="18"/>
  <c r="I913" i="18" s="1"/>
  <c r="H914" i="18"/>
  <c r="I914" i="18" s="1"/>
  <c r="H915" i="18"/>
  <c r="I915" i="18" s="1"/>
  <c r="H916" i="18"/>
  <c r="I916" i="18" s="1"/>
  <c r="H917" i="18"/>
  <c r="I917" i="18" s="1"/>
  <c r="H918" i="18"/>
  <c r="I918" i="18" s="1"/>
  <c r="H919" i="18"/>
  <c r="I919" i="18" s="1"/>
  <c r="H920" i="18"/>
  <c r="I920" i="18" s="1"/>
  <c r="H921" i="18"/>
  <c r="I921" i="18" s="1"/>
  <c r="H922" i="18"/>
  <c r="I922" i="18" s="1"/>
  <c r="H923" i="18"/>
  <c r="I923" i="18" s="1"/>
  <c r="H924" i="18"/>
  <c r="I924" i="18" s="1"/>
  <c r="H925" i="18"/>
  <c r="I925" i="18" s="1"/>
  <c r="H926" i="18"/>
  <c r="I926" i="18" s="1"/>
  <c r="H927" i="18"/>
  <c r="I927" i="18" s="1"/>
  <c r="H928" i="18"/>
  <c r="I928" i="18" s="1"/>
  <c r="H929" i="18"/>
  <c r="I929" i="18" s="1"/>
  <c r="H930" i="18"/>
  <c r="I930" i="18" s="1"/>
  <c r="H931" i="18"/>
  <c r="I931" i="18" s="1"/>
  <c r="H932" i="18"/>
  <c r="I932" i="18" s="1"/>
  <c r="H933" i="18"/>
  <c r="I933" i="18" s="1"/>
  <c r="H934" i="18"/>
  <c r="I934" i="18" s="1"/>
  <c r="H935" i="18"/>
  <c r="I935" i="18" s="1"/>
  <c r="H936" i="18"/>
  <c r="I936" i="18" s="1"/>
  <c r="H937" i="18"/>
  <c r="I937" i="18" s="1"/>
  <c r="H938" i="18"/>
  <c r="I938" i="18" s="1"/>
  <c r="H939" i="18"/>
  <c r="I939" i="18" s="1"/>
  <c r="H940" i="18"/>
  <c r="I940" i="18" s="1"/>
  <c r="H941" i="18"/>
  <c r="I941" i="18" s="1"/>
  <c r="H942" i="18"/>
  <c r="I942" i="18" s="1"/>
  <c r="H943" i="18"/>
  <c r="I943" i="18" s="1"/>
  <c r="H944" i="18"/>
  <c r="I944" i="18" s="1"/>
  <c r="H945" i="18"/>
  <c r="I945" i="18" s="1"/>
  <c r="H946" i="18"/>
  <c r="I946" i="18" s="1"/>
  <c r="H947" i="18"/>
  <c r="I947" i="18" s="1"/>
  <c r="H948" i="18"/>
  <c r="I948" i="18" s="1"/>
  <c r="H949" i="18"/>
  <c r="I949" i="18" s="1"/>
  <c r="H950" i="18"/>
  <c r="I950" i="18" s="1"/>
  <c r="H951" i="18"/>
  <c r="I951" i="18" s="1"/>
  <c r="H952" i="18"/>
  <c r="I952" i="18" s="1"/>
  <c r="H953" i="18"/>
  <c r="I953" i="18" s="1"/>
  <c r="H954" i="18"/>
  <c r="I954" i="18" s="1"/>
  <c r="H955" i="18"/>
  <c r="I955" i="18" s="1"/>
  <c r="H956" i="18"/>
  <c r="I956" i="18" s="1"/>
  <c r="H957" i="18"/>
  <c r="I957" i="18" s="1"/>
  <c r="H958" i="18"/>
  <c r="I958" i="18" s="1"/>
  <c r="H959" i="18"/>
  <c r="I959" i="18" s="1"/>
  <c r="H960" i="18"/>
  <c r="I960" i="18" s="1"/>
  <c r="H961" i="18"/>
  <c r="I961" i="18" s="1"/>
  <c r="H962" i="18"/>
  <c r="I962" i="18" s="1"/>
  <c r="H963" i="18"/>
  <c r="I963" i="18" s="1"/>
  <c r="H964" i="18"/>
  <c r="I964" i="18" s="1"/>
  <c r="H965" i="18"/>
  <c r="I965" i="18" s="1"/>
  <c r="H966" i="18"/>
  <c r="I966" i="18" s="1"/>
  <c r="H967" i="18"/>
  <c r="I967" i="18" s="1"/>
  <c r="H968" i="18"/>
  <c r="I968" i="18" s="1"/>
  <c r="H969" i="18"/>
  <c r="I969" i="18" s="1"/>
  <c r="H970" i="18"/>
  <c r="I970" i="18" s="1"/>
  <c r="H971" i="18"/>
  <c r="I971" i="18" s="1"/>
  <c r="H972" i="18"/>
  <c r="I972" i="18" s="1"/>
  <c r="H973" i="18"/>
  <c r="I973" i="18" s="1"/>
  <c r="H974" i="18"/>
  <c r="I974" i="18" s="1"/>
  <c r="H975" i="18"/>
  <c r="I975" i="18" s="1"/>
  <c r="H976" i="18"/>
  <c r="I976" i="18" s="1"/>
  <c r="H977" i="18"/>
  <c r="I977" i="18" s="1"/>
  <c r="H978" i="18"/>
  <c r="I978" i="18" s="1"/>
  <c r="H979" i="18"/>
  <c r="I979" i="18" s="1"/>
  <c r="H980" i="18"/>
  <c r="I980" i="18" s="1"/>
  <c r="H981" i="18"/>
  <c r="I981" i="18" s="1"/>
  <c r="H982" i="18"/>
  <c r="I982" i="18" s="1"/>
  <c r="H983" i="18"/>
  <c r="I983" i="18" s="1"/>
  <c r="H984" i="18"/>
  <c r="I984" i="18" s="1"/>
  <c r="H985" i="18"/>
  <c r="I985" i="18" s="1"/>
  <c r="H986" i="18"/>
  <c r="I986" i="18" s="1"/>
  <c r="H987" i="18"/>
  <c r="I987" i="18" s="1"/>
  <c r="H988" i="18"/>
  <c r="I988" i="18" s="1"/>
  <c r="H989" i="18"/>
  <c r="I989" i="18" s="1"/>
  <c r="H990" i="18"/>
  <c r="I990" i="18" s="1"/>
  <c r="H991" i="18"/>
  <c r="I991" i="18" s="1"/>
  <c r="H992" i="18"/>
  <c r="I992" i="18" s="1"/>
  <c r="H993" i="18"/>
  <c r="I993" i="18" s="1"/>
  <c r="H994" i="18"/>
  <c r="I994" i="18" s="1"/>
  <c r="H995" i="18"/>
  <c r="I995" i="18" s="1"/>
  <c r="H996" i="18"/>
  <c r="I996" i="18" s="1"/>
  <c r="H997" i="18"/>
  <c r="I997" i="18" s="1"/>
  <c r="H998" i="18"/>
  <c r="I998" i="18" s="1"/>
  <c r="H999" i="18"/>
  <c r="I999" i="18" s="1"/>
  <c r="H1000" i="18"/>
  <c r="I1000" i="18" s="1"/>
  <c r="H1001" i="18"/>
  <c r="I1001" i="18" s="1"/>
  <c r="H1002" i="18"/>
  <c r="I1002" i="18" s="1"/>
  <c r="H1003" i="18"/>
  <c r="I1003" i="18" s="1"/>
  <c r="H1004" i="18"/>
  <c r="I1004" i="18" s="1"/>
  <c r="H1005" i="18"/>
  <c r="I1005" i="18" s="1"/>
  <c r="H1006" i="18"/>
  <c r="I1006" i="18" s="1"/>
  <c r="H1007" i="18"/>
  <c r="I1007" i="18" s="1"/>
  <c r="H1008" i="18"/>
  <c r="I1008" i="18" s="1"/>
  <c r="H1009" i="18"/>
  <c r="I1009" i="18" s="1"/>
  <c r="H1010" i="18"/>
  <c r="I1010" i="18" s="1"/>
  <c r="H1011" i="18"/>
  <c r="I1011" i="18" s="1"/>
  <c r="H1012" i="18"/>
  <c r="I1012" i="18" s="1"/>
  <c r="H1013" i="18"/>
  <c r="I1013" i="18" s="1"/>
  <c r="H1014" i="18"/>
  <c r="I1014" i="18" s="1"/>
  <c r="H1015" i="18"/>
  <c r="I1015" i="18" s="1"/>
  <c r="H1016" i="18"/>
  <c r="I1016" i="18" s="1"/>
  <c r="H1017" i="18"/>
  <c r="I1017" i="18" s="1"/>
  <c r="H1018" i="18"/>
  <c r="I1018" i="18" s="1"/>
  <c r="H1019" i="18"/>
  <c r="I1019" i="18" s="1"/>
  <c r="H1020" i="18"/>
  <c r="I1020" i="18" s="1"/>
  <c r="H1021" i="18"/>
  <c r="I1021" i="18" s="1"/>
  <c r="H1022" i="18"/>
  <c r="I1022" i="18" s="1"/>
  <c r="H1023" i="18"/>
  <c r="I1023" i="18" s="1"/>
  <c r="H1024" i="18"/>
  <c r="I1024" i="18" s="1"/>
  <c r="H1025" i="18"/>
  <c r="I1025" i="18" s="1"/>
  <c r="H1026" i="18"/>
  <c r="I1026" i="18" s="1"/>
  <c r="H1027" i="18"/>
  <c r="I1027" i="18" s="1"/>
  <c r="H1028" i="18"/>
  <c r="I1028" i="18" s="1"/>
  <c r="H1029" i="18"/>
  <c r="I1029" i="18" s="1"/>
  <c r="H1030" i="18"/>
  <c r="I1030" i="18" s="1"/>
  <c r="H1031" i="18"/>
  <c r="I1031" i="18" s="1"/>
  <c r="H1032" i="18"/>
  <c r="I1032" i="18" s="1"/>
  <c r="H1033" i="18"/>
  <c r="I1033" i="18" s="1"/>
  <c r="H1034" i="18"/>
  <c r="I1034" i="18" s="1"/>
  <c r="H1035" i="18"/>
  <c r="I1035" i="18" s="1"/>
  <c r="H1036" i="18"/>
  <c r="I1036" i="18" s="1"/>
  <c r="H1037" i="18"/>
  <c r="I1037" i="18" s="1"/>
  <c r="H1038" i="18"/>
  <c r="I1038" i="18" s="1"/>
  <c r="H1039" i="18"/>
  <c r="I1039" i="18" s="1"/>
  <c r="H1040" i="18"/>
  <c r="I1040" i="18" s="1"/>
  <c r="H1041" i="18"/>
  <c r="I1041" i="18" s="1"/>
  <c r="H1042" i="18"/>
  <c r="I1042" i="18" s="1"/>
  <c r="H1043" i="18"/>
  <c r="I1043" i="18" s="1"/>
  <c r="H1044" i="18"/>
  <c r="I1044" i="18" s="1"/>
  <c r="H1045" i="18"/>
  <c r="I1045" i="18" s="1"/>
  <c r="H1046" i="18"/>
  <c r="I1046" i="18" s="1"/>
  <c r="H1047" i="18"/>
  <c r="I1047" i="18" s="1"/>
  <c r="H1048" i="18"/>
  <c r="I1048" i="18" s="1"/>
  <c r="H1049" i="18"/>
  <c r="I1049" i="18" s="1"/>
  <c r="H1050" i="18"/>
  <c r="I1050" i="18" s="1"/>
  <c r="H1051" i="18"/>
  <c r="I1051" i="18" s="1"/>
  <c r="H1052" i="18"/>
  <c r="I1052" i="18" s="1"/>
  <c r="H1053" i="18"/>
  <c r="I1053" i="18" s="1"/>
  <c r="H1054" i="18"/>
  <c r="I1054" i="18" s="1"/>
  <c r="H1055" i="18"/>
  <c r="I1055" i="18" s="1"/>
  <c r="H1056" i="18"/>
  <c r="I1056" i="18" s="1"/>
  <c r="H1057" i="18"/>
  <c r="I1057" i="18" s="1"/>
  <c r="H1058" i="18"/>
  <c r="I1058" i="18" s="1"/>
  <c r="H1059" i="18"/>
  <c r="I1059" i="18" s="1"/>
  <c r="H1060" i="18"/>
  <c r="I1060" i="18" s="1"/>
  <c r="H1061" i="18"/>
  <c r="I1061" i="18" s="1"/>
  <c r="H1062" i="18"/>
  <c r="I1062" i="18" s="1"/>
  <c r="H1063" i="18"/>
  <c r="I1063" i="18" s="1"/>
  <c r="H1064" i="18"/>
  <c r="I1064" i="18" s="1"/>
  <c r="H1065" i="18"/>
  <c r="I1065" i="18" s="1"/>
  <c r="H1066" i="18"/>
  <c r="I1066" i="18" s="1"/>
  <c r="H1067" i="18"/>
  <c r="I1067" i="18" s="1"/>
  <c r="H1068" i="18"/>
  <c r="I1068" i="18" s="1"/>
  <c r="H1069" i="18"/>
  <c r="I1069" i="18" s="1"/>
  <c r="H1070" i="18"/>
  <c r="I1070" i="18" s="1"/>
  <c r="H1071" i="18"/>
  <c r="I1071" i="18" s="1"/>
  <c r="H1072" i="18"/>
  <c r="I1072" i="18" s="1"/>
  <c r="H1073" i="18"/>
  <c r="I1073" i="18" s="1"/>
  <c r="H1074" i="18"/>
  <c r="I1074" i="18" s="1"/>
  <c r="H1075" i="18"/>
  <c r="I1075" i="18" s="1"/>
  <c r="H1076" i="18"/>
  <c r="I1076" i="18" s="1"/>
  <c r="H1077" i="18"/>
  <c r="I1077" i="18" s="1"/>
  <c r="H1078" i="18"/>
  <c r="I1078" i="18" s="1"/>
  <c r="H1079" i="18"/>
  <c r="I1079" i="18" s="1"/>
  <c r="H1080" i="18"/>
  <c r="I1080" i="18" s="1"/>
  <c r="H1081" i="18"/>
  <c r="I1081" i="18" s="1"/>
  <c r="H1082" i="18"/>
  <c r="I1082" i="18" s="1"/>
  <c r="H1083" i="18"/>
  <c r="I1083" i="18" s="1"/>
  <c r="H1084" i="18"/>
  <c r="I1084" i="18" s="1"/>
  <c r="H1085" i="18"/>
  <c r="I1085" i="18" s="1"/>
  <c r="H1086" i="18"/>
  <c r="I1086" i="18" s="1"/>
  <c r="H1087" i="18"/>
  <c r="I1087" i="18" s="1"/>
  <c r="H1088" i="18"/>
  <c r="I1088" i="18" s="1"/>
  <c r="H1089" i="18"/>
  <c r="I1089" i="18" s="1"/>
  <c r="H1090" i="18"/>
  <c r="I1090" i="18" s="1"/>
  <c r="H1091" i="18"/>
  <c r="I1091" i="18" s="1"/>
  <c r="H1092" i="18"/>
  <c r="I1092" i="18" s="1"/>
  <c r="H1093" i="18"/>
  <c r="I1093" i="18" s="1"/>
  <c r="H1094" i="18"/>
  <c r="I1094" i="18" s="1"/>
  <c r="H1095" i="18"/>
  <c r="I1095" i="18" s="1"/>
  <c r="H1096" i="18"/>
  <c r="I1096" i="18" s="1"/>
  <c r="H1097" i="18"/>
  <c r="I1097" i="18" s="1"/>
  <c r="H1098" i="18"/>
  <c r="I1098" i="18" s="1"/>
  <c r="H1099" i="18"/>
  <c r="I1099" i="18" s="1"/>
  <c r="H1100" i="18"/>
  <c r="I1100" i="18" s="1"/>
  <c r="H1101" i="18"/>
  <c r="I1101" i="18" s="1"/>
  <c r="H1102" i="18"/>
  <c r="I1102" i="18" s="1"/>
  <c r="H1103" i="18"/>
  <c r="I1103" i="18" s="1"/>
  <c r="H1104" i="18"/>
  <c r="I1104" i="18" s="1"/>
  <c r="H1105" i="18"/>
  <c r="I1105" i="18" s="1"/>
  <c r="H1106" i="18"/>
  <c r="I1106" i="18" s="1"/>
  <c r="H1107" i="18"/>
  <c r="I1107" i="18" s="1"/>
  <c r="H1108" i="18"/>
  <c r="I1108" i="18" s="1"/>
  <c r="H1109" i="18"/>
  <c r="I1109" i="18" s="1"/>
  <c r="H1110" i="18"/>
  <c r="I1110" i="18" s="1"/>
  <c r="H1111" i="18"/>
  <c r="I1111" i="18" s="1"/>
  <c r="H1112" i="18"/>
  <c r="I1112" i="18" s="1"/>
  <c r="H1113" i="18"/>
  <c r="I1113" i="18" s="1"/>
  <c r="H1114" i="18"/>
  <c r="I1114" i="18" s="1"/>
  <c r="H1115" i="18"/>
  <c r="I1115" i="18" s="1"/>
  <c r="H1116" i="18"/>
  <c r="I1116" i="18" s="1"/>
  <c r="H1117" i="18"/>
  <c r="I1117" i="18" s="1"/>
  <c r="H1118" i="18"/>
  <c r="I1118" i="18" s="1"/>
  <c r="H1119" i="18"/>
  <c r="I1119" i="18" s="1"/>
  <c r="H1120" i="18"/>
  <c r="I1120" i="18" s="1"/>
  <c r="H1121" i="18"/>
  <c r="I1121" i="18" s="1"/>
  <c r="H1122" i="18"/>
  <c r="I1122" i="18" s="1"/>
  <c r="H1123" i="18"/>
  <c r="I1123" i="18" s="1"/>
  <c r="H1124" i="18"/>
  <c r="I1124" i="18" s="1"/>
  <c r="H1125" i="18"/>
  <c r="I1125" i="18" s="1"/>
  <c r="H1126" i="18"/>
  <c r="I1126" i="18" s="1"/>
  <c r="H1127" i="18"/>
  <c r="I1127" i="18" s="1"/>
  <c r="H1128" i="18"/>
  <c r="I1128" i="18" s="1"/>
  <c r="H1129" i="18"/>
  <c r="I1129" i="18" s="1"/>
  <c r="H1130" i="18"/>
  <c r="I1130" i="18" s="1"/>
  <c r="H1131" i="18"/>
  <c r="I1131" i="18" s="1"/>
  <c r="H1132" i="18"/>
  <c r="I1132" i="18" s="1"/>
  <c r="H1133" i="18"/>
  <c r="I1133" i="18" s="1"/>
  <c r="H1134" i="18"/>
  <c r="I1134" i="18" s="1"/>
  <c r="H1135" i="18"/>
  <c r="I1135" i="18" s="1"/>
  <c r="H1136" i="18"/>
  <c r="I1136" i="18" s="1"/>
  <c r="H1137" i="18"/>
  <c r="I1137" i="18" s="1"/>
  <c r="H1138" i="18"/>
  <c r="I1138" i="18" s="1"/>
  <c r="H1139" i="18"/>
  <c r="I1139" i="18" s="1"/>
  <c r="H1140" i="18"/>
  <c r="I1140" i="18" s="1"/>
  <c r="H1141" i="18"/>
  <c r="I1141" i="18" s="1"/>
  <c r="H1142" i="18"/>
  <c r="I1142" i="18" s="1"/>
  <c r="H1143" i="18"/>
  <c r="I1143" i="18" s="1"/>
  <c r="H1144" i="18"/>
  <c r="I1144" i="18" s="1"/>
  <c r="H1145" i="18"/>
  <c r="I1145" i="18" s="1"/>
  <c r="H1146" i="18"/>
  <c r="I1146" i="18" s="1"/>
  <c r="H1147" i="18"/>
  <c r="I1147" i="18" s="1"/>
  <c r="H1148" i="18"/>
  <c r="I1148" i="18" s="1"/>
  <c r="H1149" i="18"/>
  <c r="I1149" i="18" s="1"/>
  <c r="H1150" i="18"/>
  <c r="I1150" i="18" s="1"/>
  <c r="H1151" i="18"/>
  <c r="I1151" i="18" s="1"/>
  <c r="H1152" i="18"/>
  <c r="I1152" i="18" s="1"/>
  <c r="H1153" i="18"/>
  <c r="I1153" i="18" s="1"/>
  <c r="H1154" i="18"/>
  <c r="I1154" i="18" s="1"/>
  <c r="H1155" i="18"/>
  <c r="I1155" i="18" s="1"/>
  <c r="H1156" i="18"/>
  <c r="I1156" i="18" s="1"/>
  <c r="H1157" i="18"/>
  <c r="I1157" i="18" s="1"/>
  <c r="H1158" i="18"/>
  <c r="I1158" i="18" s="1"/>
  <c r="H1159" i="18"/>
  <c r="I1159" i="18" s="1"/>
  <c r="H1160" i="18"/>
  <c r="I1160" i="18" s="1"/>
  <c r="H1161" i="18"/>
  <c r="I1161" i="18" s="1"/>
  <c r="H1162" i="18"/>
  <c r="I1162" i="18" s="1"/>
  <c r="H1163" i="18"/>
  <c r="I1163" i="18" s="1"/>
  <c r="H1164" i="18"/>
  <c r="I1164" i="18" s="1"/>
  <c r="H1165" i="18"/>
  <c r="I1165" i="18" s="1"/>
  <c r="H1166" i="18"/>
  <c r="I1166" i="18" s="1"/>
  <c r="H1167" i="18"/>
  <c r="I1167" i="18" s="1"/>
  <c r="H1168" i="18"/>
  <c r="I1168" i="18" s="1"/>
  <c r="H1169" i="18"/>
  <c r="I1169" i="18" s="1"/>
  <c r="H1170" i="18"/>
  <c r="I1170" i="18" s="1"/>
  <c r="H1171" i="18"/>
  <c r="I1171" i="18" s="1"/>
  <c r="H1172" i="18"/>
  <c r="I1172" i="18" s="1"/>
  <c r="H1173" i="18"/>
  <c r="I1173" i="18" s="1"/>
  <c r="H1174" i="18"/>
  <c r="I1174" i="18" s="1"/>
  <c r="H1175" i="18"/>
  <c r="I1175" i="18" s="1"/>
  <c r="H1176" i="18"/>
  <c r="I1176" i="18" s="1"/>
  <c r="H1177" i="18"/>
  <c r="I1177" i="18" s="1"/>
  <c r="H1178" i="18"/>
  <c r="I1178" i="18" s="1"/>
  <c r="H1179" i="18"/>
  <c r="I1179" i="18" s="1"/>
  <c r="H1180" i="18"/>
  <c r="I1180" i="18" s="1"/>
  <c r="H1181" i="18"/>
  <c r="I1181" i="18" s="1"/>
  <c r="H1182" i="18"/>
  <c r="I1182" i="18" s="1"/>
  <c r="H1183" i="18"/>
  <c r="I1183" i="18" s="1"/>
  <c r="H1184" i="18"/>
  <c r="I1184" i="18" s="1"/>
  <c r="H1185" i="18"/>
  <c r="I1185" i="18" s="1"/>
  <c r="H1186" i="18"/>
  <c r="I1186" i="18" s="1"/>
  <c r="H1187" i="18"/>
  <c r="I1187" i="18" s="1"/>
  <c r="H1188" i="18"/>
  <c r="I1188" i="18" s="1"/>
  <c r="H1189" i="18"/>
  <c r="I1189" i="18" s="1"/>
  <c r="H1190" i="18"/>
  <c r="I1190" i="18" s="1"/>
  <c r="H1191" i="18"/>
  <c r="I1191" i="18" s="1"/>
  <c r="H1192" i="18"/>
  <c r="I1192" i="18" s="1"/>
  <c r="H1193" i="18"/>
  <c r="I1193" i="18" s="1"/>
  <c r="H1194" i="18"/>
  <c r="I1194" i="18" s="1"/>
  <c r="H1195" i="18"/>
  <c r="I1195" i="18" s="1"/>
  <c r="H1196" i="18"/>
  <c r="I1196" i="18" s="1"/>
  <c r="H1197" i="18"/>
  <c r="I1197" i="18" s="1"/>
  <c r="H1198" i="18"/>
  <c r="I1198" i="18" s="1"/>
  <c r="H1199" i="18"/>
  <c r="I1199" i="18" s="1"/>
  <c r="H1200" i="18"/>
  <c r="I1200" i="18" s="1"/>
  <c r="H1201" i="18"/>
  <c r="I1201" i="18" s="1"/>
  <c r="H1202" i="18"/>
  <c r="I1202" i="18" s="1"/>
  <c r="H1203" i="18"/>
  <c r="I1203" i="18" s="1"/>
  <c r="H1204" i="18"/>
  <c r="I1204" i="18" s="1"/>
  <c r="H1205" i="18"/>
  <c r="I1205" i="18" s="1"/>
  <c r="H1206" i="18"/>
  <c r="I1206" i="18" s="1"/>
  <c r="H1207" i="18"/>
  <c r="I1207" i="18" s="1"/>
  <c r="H1208" i="18"/>
  <c r="I1208" i="18" s="1"/>
  <c r="H1209" i="18"/>
  <c r="I1209" i="18" s="1"/>
  <c r="H1210" i="18"/>
  <c r="I1210" i="18" s="1"/>
  <c r="H1211" i="18"/>
  <c r="I1211" i="18" s="1"/>
  <c r="H1212" i="18"/>
  <c r="I1212" i="18" s="1"/>
  <c r="H1213" i="18"/>
  <c r="I1213" i="18" s="1"/>
  <c r="H1214" i="18"/>
  <c r="I1214" i="18" s="1"/>
  <c r="H1215" i="18"/>
  <c r="I1215" i="18" s="1"/>
  <c r="H1216" i="18"/>
  <c r="I1216" i="18" s="1"/>
  <c r="H1217" i="18"/>
  <c r="I1217" i="18" s="1"/>
  <c r="H1218" i="18"/>
  <c r="I1218" i="18" s="1"/>
  <c r="H1219" i="18"/>
  <c r="I1219" i="18" s="1"/>
  <c r="H1220" i="18"/>
  <c r="I1220" i="18" s="1"/>
  <c r="H1221" i="18"/>
  <c r="I1221" i="18" s="1"/>
  <c r="H1222" i="18"/>
  <c r="I1222" i="18" s="1"/>
  <c r="H1223" i="18"/>
  <c r="I1223" i="18" s="1"/>
  <c r="H1224" i="18"/>
  <c r="I1224" i="18" s="1"/>
  <c r="H1225" i="18"/>
  <c r="I1225" i="18" s="1"/>
  <c r="H1226" i="18"/>
  <c r="I1226" i="18" s="1"/>
  <c r="H1227" i="18"/>
  <c r="I1227" i="18" s="1"/>
  <c r="H1228" i="18"/>
  <c r="I1228" i="18" s="1"/>
  <c r="H1229" i="18"/>
  <c r="I1229" i="18" s="1"/>
  <c r="H1230" i="18"/>
  <c r="I1230" i="18" s="1"/>
  <c r="H1231" i="18"/>
  <c r="I1231" i="18" s="1"/>
  <c r="H1232" i="18"/>
  <c r="I1232" i="18" s="1"/>
  <c r="H1233" i="18"/>
  <c r="I1233" i="18" s="1"/>
  <c r="H1234" i="18"/>
  <c r="I1234" i="18" s="1"/>
  <c r="H1235" i="18"/>
  <c r="I1235" i="18" s="1"/>
  <c r="H1236" i="18"/>
  <c r="I1236" i="18" s="1"/>
  <c r="H1237" i="18"/>
  <c r="I1237" i="18" s="1"/>
  <c r="H1238" i="18"/>
  <c r="I1238" i="18" s="1"/>
  <c r="H1239" i="18"/>
  <c r="I1239" i="18" s="1"/>
  <c r="H1240" i="18"/>
  <c r="I1240" i="18" s="1"/>
  <c r="H1241" i="18"/>
  <c r="I1241" i="18" s="1"/>
  <c r="H1242" i="18"/>
  <c r="I1242" i="18" s="1"/>
  <c r="H1243" i="18"/>
  <c r="I1243" i="18" s="1"/>
  <c r="H1244" i="18"/>
  <c r="I1244" i="18" s="1"/>
  <c r="H1245" i="18"/>
  <c r="I1245" i="18" s="1"/>
  <c r="H1246" i="18"/>
  <c r="I1246" i="18" s="1"/>
  <c r="H1247" i="18"/>
  <c r="I1247" i="18" s="1"/>
  <c r="H1248" i="18"/>
  <c r="I1248" i="18" s="1"/>
  <c r="H1249" i="18"/>
  <c r="I1249" i="18" s="1"/>
  <c r="H1250" i="18"/>
  <c r="I1250" i="18" s="1"/>
  <c r="H1251" i="18"/>
  <c r="I1251" i="18" s="1"/>
  <c r="H1252" i="18"/>
  <c r="I1252" i="18" s="1"/>
  <c r="H1253" i="18"/>
  <c r="I1253" i="18" s="1"/>
  <c r="H1254" i="18"/>
  <c r="I1254" i="18" s="1"/>
  <c r="H1255" i="18"/>
  <c r="I1255" i="18" s="1"/>
  <c r="H1256" i="18"/>
  <c r="I1256" i="18" s="1"/>
  <c r="H1257" i="18"/>
  <c r="I1257" i="18" s="1"/>
  <c r="H1258" i="18"/>
  <c r="I1258" i="18" s="1"/>
  <c r="H1259" i="18"/>
  <c r="I1259" i="18" s="1"/>
  <c r="H1260" i="18"/>
  <c r="I1260" i="18" s="1"/>
  <c r="H1261" i="18"/>
  <c r="I1261" i="18" s="1"/>
  <c r="H1262" i="18"/>
  <c r="I1262" i="18" s="1"/>
  <c r="H1263" i="18"/>
  <c r="I1263" i="18" s="1"/>
  <c r="H1264" i="18"/>
  <c r="I1264" i="18" s="1"/>
  <c r="H1265" i="18"/>
  <c r="I1265" i="18" s="1"/>
  <c r="H1266" i="18"/>
  <c r="I1266" i="18" s="1"/>
  <c r="H1267" i="18"/>
  <c r="I1267" i="18" s="1"/>
  <c r="H1268" i="18"/>
  <c r="I1268" i="18" s="1"/>
  <c r="H1269" i="18"/>
  <c r="I1269" i="18" s="1"/>
  <c r="H1270" i="18"/>
  <c r="I1270" i="18" s="1"/>
  <c r="H1271" i="18"/>
  <c r="I1271" i="18" s="1"/>
  <c r="H1272" i="18"/>
  <c r="I1272" i="18" s="1"/>
  <c r="H1273" i="18"/>
  <c r="I1273" i="18" s="1"/>
  <c r="H1274" i="18"/>
  <c r="I1274" i="18" s="1"/>
  <c r="H1275" i="18"/>
  <c r="I1275" i="18" s="1"/>
  <c r="H1276" i="18"/>
  <c r="I1276" i="18" s="1"/>
  <c r="H1277" i="18"/>
  <c r="I1277" i="18" s="1"/>
  <c r="H1278" i="18"/>
  <c r="I1278" i="18" s="1"/>
  <c r="H1279" i="18"/>
  <c r="I1279" i="18" s="1"/>
  <c r="H1280" i="18"/>
  <c r="I1280" i="18" s="1"/>
  <c r="H1281" i="18"/>
  <c r="I1281" i="18" s="1"/>
  <c r="H1282" i="18"/>
  <c r="I1282" i="18" s="1"/>
  <c r="H1283" i="18"/>
  <c r="I1283" i="18" s="1"/>
  <c r="H1284" i="18"/>
  <c r="I1284" i="18" s="1"/>
  <c r="H1285" i="18"/>
  <c r="I1285" i="18" s="1"/>
  <c r="H1286" i="18"/>
  <c r="I1286" i="18" s="1"/>
  <c r="H1287" i="18"/>
  <c r="I1287" i="18" s="1"/>
  <c r="H1288" i="18"/>
  <c r="I1288" i="18" s="1"/>
  <c r="H1289" i="18"/>
  <c r="I1289" i="18" s="1"/>
  <c r="H1290" i="18"/>
  <c r="I1290" i="18" s="1"/>
  <c r="H1291" i="18"/>
  <c r="I1291" i="18" s="1"/>
  <c r="H1292" i="18"/>
  <c r="I1292" i="18" s="1"/>
  <c r="H1293" i="18"/>
  <c r="I1293" i="18" s="1"/>
  <c r="H1294" i="18"/>
  <c r="I1294" i="18" s="1"/>
  <c r="H1295" i="18"/>
  <c r="I1295" i="18" s="1"/>
  <c r="H1296" i="18"/>
  <c r="I1296" i="18" s="1"/>
  <c r="H1297" i="18"/>
  <c r="I1297" i="18" s="1"/>
  <c r="H1298" i="18"/>
  <c r="I1298" i="18" s="1"/>
  <c r="H1299" i="18"/>
  <c r="I1299" i="18" s="1"/>
  <c r="H1300" i="18"/>
  <c r="I1300" i="18" s="1"/>
  <c r="H1301" i="18"/>
  <c r="I1301" i="18" s="1"/>
  <c r="H1302" i="18"/>
  <c r="I1302" i="18" s="1"/>
  <c r="H1303" i="18"/>
  <c r="I1303" i="18" s="1"/>
  <c r="H1304" i="18"/>
  <c r="I1304" i="18" s="1"/>
  <c r="H1305" i="18"/>
  <c r="I1305" i="18" s="1"/>
  <c r="H1306" i="18"/>
  <c r="I1306" i="18" s="1"/>
  <c r="H1307" i="18"/>
  <c r="I1307" i="18" s="1"/>
  <c r="H1308" i="18"/>
  <c r="I1308" i="18" s="1"/>
  <c r="H1309" i="18"/>
  <c r="I1309" i="18" s="1"/>
  <c r="H1310" i="18"/>
  <c r="I1310" i="18" s="1"/>
  <c r="H1311" i="18"/>
  <c r="I1311" i="18" s="1"/>
  <c r="H1312" i="18"/>
  <c r="I1312" i="18" s="1"/>
  <c r="H1313" i="18"/>
  <c r="I1313" i="18" s="1"/>
  <c r="H1314" i="18"/>
  <c r="I1314" i="18" s="1"/>
  <c r="H1315" i="18"/>
  <c r="I1315" i="18" s="1"/>
  <c r="H1316" i="18"/>
  <c r="I1316" i="18" s="1"/>
  <c r="H1317" i="18"/>
  <c r="I1317" i="18" s="1"/>
  <c r="H1318" i="18"/>
  <c r="I1318" i="18" s="1"/>
  <c r="H1319" i="18"/>
  <c r="I1319" i="18" s="1"/>
  <c r="H1320" i="18"/>
  <c r="I1320" i="18" s="1"/>
  <c r="H1321" i="18"/>
  <c r="I1321" i="18" s="1"/>
  <c r="H1322" i="18"/>
  <c r="I1322" i="18" s="1"/>
  <c r="H1323" i="18"/>
  <c r="I1323" i="18" s="1"/>
  <c r="H1324" i="18"/>
  <c r="I1324" i="18" s="1"/>
  <c r="H1325" i="18"/>
  <c r="I1325" i="18" s="1"/>
  <c r="H1326" i="18"/>
  <c r="I1326" i="18" s="1"/>
  <c r="H1327" i="18"/>
  <c r="I1327" i="18" s="1"/>
  <c r="H1328" i="18"/>
  <c r="I1328" i="18" s="1"/>
  <c r="H1329" i="18"/>
  <c r="I1329" i="18" s="1"/>
  <c r="H1330" i="18"/>
  <c r="I1330" i="18" s="1"/>
  <c r="H1331" i="18"/>
  <c r="I1331" i="18" s="1"/>
  <c r="H1332" i="18"/>
  <c r="I1332" i="18" s="1"/>
  <c r="H1333" i="18"/>
  <c r="I1333" i="18" s="1"/>
  <c r="H1334" i="18"/>
  <c r="I1334" i="18" s="1"/>
  <c r="H1335" i="18"/>
  <c r="I1335" i="18" s="1"/>
  <c r="H1336" i="18"/>
  <c r="I1336" i="18" s="1"/>
  <c r="H1337" i="18"/>
  <c r="I1337" i="18" s="1"/>
  <c r="H1338" i="18"/>
  <c r="I1338" i="18" s="1"/>
  <c r="H1339" i="18"/>
  <c r="I1339" i="18" s="1"/>
  <c r="H1340" i="18"/>
  <c r="I1340" i="18" s="1"/>
  <c r="H1341" i="18"/>
  <c r="I1341" i="18" s="1"/>
  <c r="H1342" i="18"/>
  <c r="I1342" i="18" s="1"/>
  <c r="H1343" i="18"/>
  <c r="I1343" i="18" s="1"/>
  <c r="H1344" i="18"/>
  <c r="I1344" i="18" s="1"/>
  <c r="H1345" i="18"/>
  <c r="I1345" i="18" s="1"/>
  <c r="H1346" i="18"/>
  <c r="I1346" i="18" s="1"/>
  <c r="H1347" i="18"/>
  <c r="I1347" i="18" s="1"/>
  <c r="H1348" i="18"/>
  <c r="I1348" i="18" s="1"/>
  <c r="H1349" i="18"/>
  <c r="I1349" i="18" s="1"/>
  <c r="H1350" i="18"/>
  <c r="I1350" i="18" s="1"/>
  <c r="H1351" i="18"/>
  <c r="I1351" i="18" s="1"/>
  <c r="H1352" i="18"/>
  <c r="I1352" i="18" s="1"/>
  <c r="H1353" i="18"/>
  <c r="I1353" i="18" s="1"/>
  <c r="H1354" i="18"/>
  <c r="I1354" i="18" s="1"/>
  <c r="H1355" i="18"/>
  <c r="I1355" i="18" s="1"/>
  <c r="H1356" i="18"/>
  <c r="I1356" i="18" s="1"/>
  <c r="H1357" i="18"/>
  <c r="I1357" i="18" s="1"/>
  <c r="H1358" i="18"/>
  <c r="I1358" i="18" s="1"/>
  <c r="H1359" i="18"/>
  <c r="I1359" i="18" s="1"/>
  <c r="H1360" i="18"/>
  <c r="I1360" i="18" s="1"/>
  <c r="H1361" i="18"/>
  <c r="I1361" i="18" s="1"/>
  <c r="H1362" i="18"/>
  <c r="I1362" i="18" s="1"/>
  <c r="H1363" i="18"/>
  <c r="I1363" i="18" s="1"/>
  <c r="H1364" i="18"/>
  <c r="I1364" i="18" s="1"/>
  <c r="H1365" i="18"/>
  <c r="I1365" i="18" s="1"/>
  <c r="H1366" i="18"/>
  <c r="I1366" i="18" s="1"/>
  <c r="H1367" i="18"/>
  <c r="I1367" i="18" s="1"/>
  <c r="H1368" i="18"/>
  <c r="I1368" i="18" s="1"/>
  <c r="H1369" i="18"/>
  <c r="I1369" i="18" s="1"/>
  <c r="H1370" i="18"/>
  <c r="I1370" i="18" s="1"/>
  <c r="H1371" i="18"/>
  <c r="I1371" i="18" s="1"/>
  <c r="H1372" i="18"/>
  <c r="I1372" i="18" s="1"/>
  <c r="H1373" i="18"/>
  <c r="I1373" i="18" s="1"/>
  <c r="H1374" i="18"/>
  <c r="I1374" i="18" s="1"/>
  <c r="H1375" i="18"/>
  <c r="I1375" i="18" s="1"/>
  <c r="H1376" i="18"/>
  <c r="I1376" i="18" s="1"/>
  <c r="H1377" i="18"/>
  <c r="I1377" i="18" s="1"/>
  <c r="H1378" i="18"/>
  <c r="I1378" i="18" s="1"/>
  <c r="H1379" i="18"/>
  <c r="I1379" i="18" s="1"/>
  <c r="H1380" i="18"/>
  <c r="I1380" i="18" s="1"/>
  <c r="H1381" i="18"/>
  <c r="I1381" i="18" s="1"/>
  <c r="H1382" i="18"/>
  <c r="I1382" i="18" s="1"/>
  <c r="H1383" i="18"/>
  <c r="I1383" i="18" s="1"/>
  <c r="H1384" i="18"/>
  <c r="I1384" i="18" s="1"/>
  <c r="H1385" i="18"/>
  <c r="I1385" i="18" s="1"/>
  <c r="H1386" i="18"/>
  <c r="I1386" i="18" s="1"/>
  <c r="H1387" i="18"/>
  <c r="I1387" i="18" s="1"/>
  <c r="H1388" i="18"/>
  <c r="I1388" i="18" s="1"/>
  <c r="H1389" i="18"/>
  <c r="I1389" i="18" s="1"/>
  <c r="H1390" i="18"/>
  <c r="I1390" i="18" s="1"/>
  <c r="H1391" i="18"/>
  <c r="I1391" i="18" s="1"/>
  <c r="H1392" i="18"/>
  <c r="I1392" i="18" s="1"/>
  <c r="H1393" i="18"/>
  <c r="I1393" i="18" s="1"/>
  <c r="H1394" i="18"/>
  <c r="I1394" i="18" s="1"/>
  <c r="H1395" i="18"/>
  <c r="I1395" i="18" s="1"/>
  <c r="H1396" i="18"/>
  <c r="I1396" i="18" s="1"/>
  <c r="H1397" i="18"/>
  <c r="I1397" i="18" s="1"/>
  <c r="H1398" i="18"/>
  <c r="I1398" i="18" s="1"/>
  <c r="H1399" i="18"/>
  <c r="I1399" i="18" s="1"/>
  <c r="H1400" i="18"/>
  <c r="I1400" i="18" s="1"/>
  <c r="H1401" i="18"/>
  <c r="I1401" i="18" s="1"/>
  <c r="H1402" i="18"/>
  <c r="I1402" i="18" s="1"/>
  <c r="H1403" i="18"/>
  <c r="I1403" i="18" s="1"/>
  <c r="H1404" i="18"/>
  <c r="I1404" i="18" s="1"/>
  <c r="H1405" i="18"/>
  <c r="I1405" i="18" s="1"/>
  <c r="H1406" i="18"/>
  <c r="I1406" i="18" s="1"/>
  <c r="H1407" i="18"/>
  <c r="I1407" i="18" s="1"/>
  <c r="H1408" i="18"/>
  <c r="I1408" i="18" s="1"/>
  <c r="H1409" i="18"/>
  <c r="I1409" i="18" s="1"/>
  <c r="H1410" i="18"/>
  <c r="I1410" i="18" s="1"/>
  <c r="H1411" i="18"/>
  <c r="I1411" i="18" s="1"/>
  <c r="H1412" i="18"/>
  <c r="I1412" i="18" s="1"/>
  <c r="H1413" i="18"/>
  <c r="I1413" i="18" s="1"/>
  <c r="H1414" i="18"/>
  <c r="I1414" i="18" s="1"/>
  <c r="H1415" i="18"/>
  <c r="I1415" i="18" s="1"/>
  <c r="H1416" i="18"/>
  <c r="I1416" i="18" s="1"/>
  <c r="H1417" i="18"/>
  <c r="I1417" i="18" s="1"/>
  <c r="H1418" i="18"/>
  <c r="I1418" i="18" s="1"/>
  <c r="H1419" i="18"/>
  <c r="I1419" i="18" s="1"/>
  <c r="H1420" i="18"/>
  <c r="I1420" i="18" s="1"/>
  <c r="H1421" i="18"/>
  <c r="I1421" i="18" s="1"/>
  <c r="H1422" i="18"/>
  <c r="I1422" i="18" s="1"/>
  <c r="H1423" i="18"/>
  <c r="I1423" i="18" s="1"/>
  <c r="H1424" i="18"/>
  <c r="I1424" i="18" s="1"/>
  <c r="H1425" i="18"/>
  <c r="I1425" i="18" s="1"/>
  <c r="H1426" i="18"/>
  <c r="I1426" i="18" s="1"/>
  <c r="H1427" i="18"/>
  <c r="I1427" i="18" s="1"/>
  <c r="H1428" i="18"/>
  <c r="I1428" i="18" s="1"/>
  <c r="H1429" i="18"/>
  <c r="I1429" i="18" s="1"/>
  <c r="H1430" i="18"/>
  <c r="I1430" i="18" s="1"/>
  <c r="H1431" i="18"/>
  <c r="I1431" i="18" s="1"/>
  <c r="H1432" i="18"/>
  <c r="I1432" i="18" s="1"/>
  <c r="H1433" i="18"/>
  <c r="I1433" i="18" s="1"/>
  <c r="H1434" i="18"/>
  <c r="I1434" i="18" s="1"/>
  <c r="H1435" i="18"/>
  <c r="I1435" i="18" s="1"/>
  <c r="H1436" i="18"/>
  <c r="I1436" i="18" s="1"/>
  <c r="H1437" i="18"/>
  <c r="I1437" i="18" s="1"/>
  <c r="H1438" i="18"/>
  <c r="I1438" i="18" s="1"/>
  <c r="H1439" i="18"/>
  <c r="I1439" i="18" s="1"/>
  <c r="H1440" i="18"/>
  <c r="I1440" i="18" s="1"/>
  <c r="H1441" i="18"/>
  <c r="I1441" i="18" s="1"/>
  <c r="H1442" i="18"/>
  <c r="I1442" i="18" s="1"/>
  <c r="H1443" i="18"/>
  <c r="I1443" i="18" s="1"/>
  <c r="H1444" i="18"/>
  <c r="I1444" i="18" s="1"/>
  <c r="H1445" i="18"/>
  <c r="I1445" i="18" s="1"/>
  <c r="H1446" i="18"/>
  <c r="I1446" i="18" s="1"/>
  <c r="H1447" i="18"/>
  <c r="I1447" i="18" s="1"/>
  <c r="H1448" i="18"/>
  <c r="I1448" i="18" s="1"/>
  <c r="H1449" i="18"/>
  <c r="I1449" i="18" s="1"/>
  <c r="H1450" i="18"/>
  <c r="I1450" i="18" s="1"/>
  <c r="H1451" i="18"/>
  <c r="I1451" i="18" s="1"/>
  <c r="H1452" i="18"/>
  <c r="I1452" i="18" s="1"/>
  <c r="H1453" i="18"/>
  <c r="I1453" i="18" s="1"/>
  <c r="H1454" i="18"/>
  <c r="I1454" i="18" s="1"/>
  <c r="H1455" i="18"/>
  <c r="I1455" i="18" s="1"/>
  <c r="H1456" i="18"/>
  <c r="I1456" i="18" s="1"/>
  <c r="H1457" i="18"/>
  <c r="I1457" i="18" s="1"/>
  <c r="H1458" i="18"/>
  <c r="I1458" i="18" s="1"/>
  <c r="H1459" i="18"/>
  <c r="I1459" i="18" s="1"/>
  <c r="H1460" i="18"/>
  <c r="I1460" i="18" s="1"/>
  <c r="H1461" i="18"/>
  <c r="I1461" i="18" s="1"/>
  <c r="H1462" i="18"/>
  <c r="I1462" i="18" s="1"/>
  <c r="H1463" i="18"/>
  <c r="I1463" i="18" s="1"/>
  <c r="H1464" i="18"/>
  <c r="I1464" i="18" s="1"/>
  <c r="H1465" i="18"/>
  <c r="I1465" i="18" s="1"/>
  <c r="H1466" i="18"/>
  <c r="I1466" i="18" s="1"/>
  <c r="H1467" i="18"/>
  <c r="I1467" i="18" s="1"/>
  <c r="H1468" i="18"/>
  <c r="I1468" i="18" s="1"/>
  <c r="H1469" i="18"/>
  <c r="I1469" i="18" s="1"/>
  <c r="H1470" i="18"/>
  <c r="I1470" i="18" s="1"/>
  <c r="H1471" i="18"/>
  <c r="I1471" i="18" s="1"/>
  <c r="H1472" i="18"/>
  <c r="I1472" i="18" s="1"/>
  <c r="H1473" i="18"/>
  <c r="I1473" i="18" s="1"/>
  <c r="H1474" i="18"/>
  <c r="I1474" i="18" s="1"/>
  <c r="H1475" i="18"/>
  <c r="I1475" i="18" s="1"/>
  <c r="H1476" i="18"/>
  <c r="I1476" i="18" s="1"/>
  <c r="H1477" i="18"/>
  <c r="I1477" i="18" s="1"/>
  <c r="H1478" i="18"/>
  <c r="I1478" i="18" s="1"/>
  <c r="H1479" i="18"/>
  <c r="I1479" i="18" s="1"/>
  <c r="H1480" i="18"/>
  <c r="I1480" i="18" s="1"/>
  <c r="H1481" i="18"/>
  <c r="I1481" i="18" s="1"/>
  <c r="H1482" i="18"/>
  <c r="I1482" i="18" s="1"/>
  <c r="H1483" i="18"/>
  <c r="I1483" i="18" s="1"/>
  <c r="H1484" i="18"/>
  <c r="I1484" i="18" s="1"/>
  <c r="H1485" i="18"/>
  <c r="I1485" i="18" s="1"/>
  <c r="H1486" i="18"/>
  <c r="I1486" i="18" s="1"/>
  <c r="H1487" i="18"/>
  <c r="I1487" i="18" s="1"/>
  <c r="H1488" i="18"/>
  <c r="I1488" i="18" s="1"/>
  <c r="H1489" i="18"/>
  <c r="I1489" i="18" s="1"/>
  <c r="H1490" i="18"/>
  <c r="I1490" i="18" s="1"/>
  <c r="H1491" i="18"/>
  <c r="I1491" i="18" s="1"/>
  <c r="H1492" i="18"/>
  <c r="I1492" i="18" s="1"/>
  <c r="H1493" i="18"/>
  <c r="I1493" i="18" s="1"/>
  <c r="H1494" i="18"/>
  <c r="I1494" i="18" s="1"/>
  <c r="H1495" i="18"/>
  <c r="I1495" i="18" s="1"/>
  <c r="H1496" i="18"/>
  <c r="I1496" i="18" s="1"/>
  <c r="H1497" i="18"/>
  <c r="I1497" i="18" s="1"/>
  <c r="H1498" i="18"/>
  <c r="I1498" i="18" s="1"/>
  <c r="H1499" i="18"/>
  <c r="I1499" i="18" s="1"/>
  <c r="H1500" i="18"/>
  <c r="I1500" i="18" s="1"/>
  <c r="H1501" i="18"/>
  <c r="I1501" i="18" s="1"/>
  <c r="H1502" i="18"/>
  <c r="I1502" i="18" s="1"/>
  <c r="H1503" i="18"/>
  <c r="I1503" i="18" s="1"/>
  <c r="H1504" i="18"/>
  <c r="I1504" i="18" s="1"/>
  <c r="H1505" i="18"/>
  <c r="I1505" i="18" s="1"/>
  <c r="H1506" i="18"/>
  <c r="I1506" i="18" s="1"/>
  <c r="H1507" i="18"/>
  <c r="I1507" i="18" s="1"/>
  <c r="H1508" i="18"/>
  <c r="I1508" i="18" s="1"/>
  <c r="H1509" i="18"/>
  <c r="I1509" i="18" s="1"/>
  <c r="H1510" i="18"/>
  <c r="I1510" i="18" s="1"/>
  <c r="H1511" i="18"/>
  <c r="I1511" i="18" s="1"/>
  <c r="H1512" i="18"/>
  <c r="I1512" i="18" s="1"/>
  <c r="H1513" i="18"/>
  <c r="I1513" i="18" s="1"/>
  <c r="H1514" i="18"/>
  <c r="I1514" i="18" s="1"/>
  <c r="H1515" i="18"/>
  <c r="I1515" i="18" s="1"/>
  <c r="H1516" i="18"/>
  <c r="I1516" i="18" s="1"/>
  <c r="H1517" i="18"/>
  <c r="I1517" i="18" s="1"/>
  <c r="H1518" i="18"/>
  <c r="I1518" i="18" s="1"/>
  <c r="H1519" i="18"/>
  <c r="I1519" i="18" s="1"/>
  <c r="H1520" i="18"/>
  <c r="I1520" i="18" s="1"/>
  <c r="H1521" i="18"/>
  <c r="I1521" i="18" s="1"/>
  <c r="H1522" i="18"/>
  <c r="I1522" i="18" s="1"/>
  <c r="H1523" i="18"/>
  <c r="I1523" i="18" s="1"/>
  <c r="H1524" i="18"/>
  <c r="I1524" i="18" s="1"/>
  <c r="H1525" i="18"/>
  <c r="I1525" i="18" s="1"/>
  <c r="H1526" i="18"/>
  <c r="I1526" i="18" s="1"/>
  <c r="H1527" i="18"/>
  <c r="I1527" i="18" s="1"/>
  <c r="H1528" i="18"/>
  <c r="I1528" i="18" s="1"/>
  <c r="H1529" i="18"/>
  <c r="I1529" i="18" s="1"/>
  <c r="H1530" i="18"/>
  <c r="I1530" i="18" s="1"/>
  <c r="H1531" i="18"/>
  <c r="I1531" i="18" s="1"/>
  <c r="H1532" i="18"/>
  <c r="I1532" i="18" s="1"/>
  <c r="H1533" i="18"/>
  <c r="I1533" i="18" s="1"/>
  <c r="H1534" i="18"/>
  <c r="I1534" i="18" s="1"/>
  <c r="H1535" i="18"/>
  <c r="I1535" i="18" s="1"/>
  <c r="H1536" i="18"/>
  <c r="I1536" i="18" s="1"/>
  <c r="H1537" i="18"/>
  <c r="I1537" i="18" s="1"/>
  <c r="H1538" i="18"/>
  <c r="I1538" i="18" s="1"/>
  <c r="H1539" i="18"/>
  <c r="I1539" i="18" s="1"/>
  <c r="H1540" i="18"/>
  <c r="I1540" i="18" s="1"/>
  <c r="H1541" i="18"/>
  <c r="I1541" i="18" s="1"/>
  <c r="H1542" i="18"/>
  <c r="I1542" i="18" s="1"/>
  <c r="H1543" i="18"/>
  <c r="I1543" i="18" s="1"/>
  <c r="H1544" i="18"/>
  <c r="I1544" i="18" s="1"/>
  <c r="H1545" i="18"/>
  <c r="I1545" i="18" s="1"/>
  <c r="H1546" i="18"/>
  <c r="I1546" i="18" s="1"/>
  <c r="H1547" i="18"/>
  <c r="I1547" i="18" s="1"/>
  <c r="H1548" i="18"/>
  <c r="I1548" i="18" s="1"/>
  <c r="H1549" i="18"/>
  <c r="I1549" i="18" s="1"/>
  <c r="H1550" i="18"/>
  <c r="I1550" i="18" s="1"/>
  <c r="H1551" i="18"/>
  <c r="I1551" i="18" s="1"/>
  <c r="H1552" i="18"/>
  <c r="I1552" i="18" s="1"/>
  <c r="H1553" i="18"/>
  <c r="I1553" i="18" s="1"/>
  <c r="H1554" i="18"/>
  <c r="I1554" i="18" s="1"/>
  <c r="H1555" i="18"/>
  <c r="I1555" i="18" s="1"/>
  <c r="H1556" i="18"/>
  <c r="I1556" i="18" s="1"/>
  <c r="H1557" i="18"/>
  <c r="I1557" i="18" s="1"/>
  <c r="H1558" i="18"/>
  <c r="I1558" i="18" s="1"/>
  <c r="H1559" i="18"/>
  <c r="I1559" i="18" s="1"/>
  <c r="H1560" i="18"/>
  <c r="I1560" i="18" s="1"/>
  <c r="H1561" i="18"/>
  <c r="I1561" i="18" s="1"/>
  <c r="H1562" i="18"/>
  <c r="I1562" i="18" s="1"/>
  <c r="H1563" i="18"/>
  <c r="I1563" i="18" s="1"/>
  <c r="H1564" i="18"/>
  <c r="I1564" i="18" s="1"/>
  <c r="H1565" i="18"/>
  <c r="I1565" i="18" s="1"/>
  <c r="H1566" i="18"/>
  <c r="I1566" i="18" s="1"/>
  <c r="H1567" i="18"/>
  <c r="I1567" i="18" s="1"/>
  <c r="H1568" i="18"/>
  <c r="I1568" i="18" s="1"/>
  <c r="H1569" i="18"/>
  <c r="I1569" i="18" s="1"/>
  <c r="H1570" i="18"/>
  <c r="I1570" i="18" s="1"/>
  <c r="H1571" i="18"/>
  <c r="I1571" i="18" s="1"/>
  <c r="H1572" i="18"/>
  <c r="I1572" i="18" s="1"/>
  <c r="H1573" i="18"/>
  <c r="I1573" i="18" s="1"/>
  <c r="H1574" i="18"/>
  <c r="I1574" i="18" s="1"/>
  <c r="H1575" i="18"/>
  <c r="I1575" i="18" s="1"/>
  <c r="H1576" i="18"/>
  <c r="I1576" i="18" s="1"/>
  <c r="H1577" i="18"/>
  <c r="I1577" i="18" s="1"/>
  <c r="H1578" i="18"/>
  <c r="I1578" i="18" s="1"/>
  <c r="H1579" i="18"/>
  <c r="I1579" i="18" s="1"/>
  <c r="H1580" i="18"/>
  <c r="I1580" i="18" s="1"/>
  <c r="H1581" i="18"/>
  <c r="I1581" i="18" s="1"/>
  <c r="H1582" i="18"/>
  <c r="I1582" i="18" s="1"/>
  <c r="H1583" i="18"/>
  <c r="I1583" i="18" s="1"/>
  <c r="H1584" i="18"/>
  <c r="I1584" i="18" s="1"/>
  <c r="H1585" i="18"/>
  <c r="I1585" i="18" s="1"/>
  <c r="H1586" i="18"/>
  <c r="I1586" i="18" s="1"/>
  <c r="H1587" i="18"/>
  <c r="I1587" i="18" s="1"/>
  <c r="H1588" i="18"/>
  <c r="I1588" i="18" s="1"/>
  <c r="H1589" i="18"/>
  <c r="I1589" i="18" s="1"/>
  <c r="H1590" i="18"/>
  <c r="I1590" i="18" s="1"/>
  <c r="H1591" i="18"/>
  <c r="I1591" i="18" s="1"/>
  <c r="H1592" i="18"/>
  <c r="I1592" i="18" s="1"/>
  <c r="H1593" i="18"/>
  <c r="I1593" i="18" s="1"/>
  <c r="H1594" i="18"/>
  <c r="I1594" i="18" s="1"/>
  <c r="H1595" i="18"/>
  <c r="I1595" i="18" s="1"/>
  <c r="H1596" i="18"/>
  <c r="I1596" i="18" s="1"/>
  <c r="H1597" i="18"/>
  <c r="I1597" i="18" s="1"/>
  <c r="H1598" i="18"/>
  <c r="I1598" i="18" s="1"/>
  <c r="H1599" i="18"/>
  <c r="I1599" i="18" s="1"/>
  <c r="H1600" i="18"/>
  <c r="I1600" i="18" s="1"/>
  <c r="H1601" i="18"/>
  <c r="I1601" i="18" s="1"/>
  <c r="H1602" i="18"/>
  <c r="I1602" i="18" s="1"/>
  <c r="H1603" i="18"/>
  <c r="I1603" i="18" s="1"/>
  <c r="H1604" i="18"/>
  <c r="I1604" i="18" s="1"/>
  <c r="H1605" i="18"/>
  <c r="I1605" i="18" s="1"/>
  <c r="H1606" i="18"/>
  <c r="I1606" i="18" s="1"/>
  <c r="H1607" i="18"/>
  <c r="I1607" i="18" s="1"/>
  <c r="H1608" i="18"/>
  <c r="I1608" i="18" s="1"/>
  <c r="H1609" i="18"/>
  <c r="I1609" i="18" s="1"/>
  <c r="H1610" i="18"/>
  <c r="I1610" i="18" s="1"/>
  <c r="H1611" i="18"/>
  <c r="I1611" i="18" s="1"/>
  <c r="H1612" i="18"/>
  <c r="I1612" i="18" s="1"/>
  <c r="H1613" i="18"/>
  <c r="I1613" i="18" s="1"/>
  <c r="H1614" i="18"/>
  <c r="I1614" i="18" s="1"/>
  <c r="H1615" i="18"/>
  <c r="I1615" i="18" s="1"/>
  <c r="H1616" i="18"/>
  <c r="I1616" i="18" s="1"/>
  <c r="H1617" i="18"/>
  <c r="I1617" i="18" s="1"/>
  <c r="H1618" i="18"/>
  <c r="I1618" i="18" s="1"/>
  <c r="H1619" i="18"/>
  <c r="I1619" i="18" s="1"/>
  <c r="H1620" i="18"/>
  <c r="I1620" i="18" s="1"/>
  <c r="H1621" i="18"/>
  <c r="I1621" i="18" s="1"/>
  <c r="H1622" i="18"/>
  <c r="I1622" i="18" s="1"/>
  <c r="H1623" i="18"/>
  <c r="I1623" i="18" s="1"/>
  <c r="H1624" i="18"/>
  <c r="I1624" i="18" s="1"/>
  <c r="H1625" i="18"/>
  <c r="I1625" i="18" s="1"/>
  <c r="H1626" i="18"/>
  <c r="I1626" i="18" s="1"/>
  <c r="H1627" i="18"/>
  <c r="I1627" i="18" s="1"/>
  <c r="H1628" i="18"/>
  <c r="I1628" i="18" s="1"/>
  <c r="H1629" i="18"/>
  <c r="I1629" i="18" s="1"/>
  <c r="H1630" i="18"/>
  <c r="I1630" i="18" s="1"/>
  <c r="H1631" i="18"/>
  <c r="I1631" i="18" s="1"/>
  <c r="H1632" i="18"/>
  <c r="I1632" i="18" s="1"/>
  <c r="H1633" i="18"/>
  <c r="I1633" i="18" s="1"/>
  <c r="H1634" i="18"/>
  <c r="I1634" i="18" s="1"/>
  <c r="H1635" i="18"/>
  <c r="I1635" i="18" s="1"/>
  <c r="H1636" i="18"/>
  <c r="I1636" i="18" s="1"/>
  <c r="H1637" i="18"/>
  <c r="I1637" i="18" s="1"/>
  <c r="H1638" i="18"/>
  <c r="I1638" i="18" s="1"/>
  <c r="H1639" i="18"/>
  <c r="I1639" i="18" s="1"/>
  <c r="H1640" i="18"/>
  <c r="I1640" i="18" s="1"/>
  <c r="H1641" i="18"/>
  <c r="I1641" i="18" s="1"/>
  <c r="H1642" i="18"/>
  <c r="I1642" i="18" s="1"/>
  <c r="H1643" i="18"/>
  <c r="I1643" i="18" s="1"/>
  <c r="H1644" i="18"/>
  <c r="I1644" i="18" s="1"/>
  <c r="H1645" i="18"/>
  <c r="I1645" i="18" s="1"/>
  <c r="H1646" i="18"/>
  <c r="I1646" i="18" s="1"/>
  <c r="H1647" i="18"/>
  <c r="I1647" i="18" s="1"/>
  <c r="H1648" i="18"/>
  <c r="I1648" i="18" s="1"/>
  <c r="H1649" i="18"/>
  <c r="I1649" i="18" s="1"/>
  <c r="H1650" i="18"/>
  <c r="I1650" i="18" s="1"/>
  <c r="H1651" i="18"/>
  <c r="I1651" i="18" s="1"/>
  <c r="H1652" i="18"/>
  <c r="I1652" i="18" s="1"/>
  <c r="H1653" i="18"/>
  <c r="I1653" i="18" s="1"/>
  <c r="H1654" i="18"/>
  <c r="I1654" i="18" s="1"/>
  <c r="H1655" i="18"/>
  <c r="I1655" i="18" s="1"/>
  <c r="H1656" i="18"/>
  <c r="I1656" i="18" s="1"/>
  <c r="H1657" i="18"/>
  <c r="I1657" i="18" s="1"/>
  <c r="H1658" i="18"/>
  <c r="I1658" i="18" s="1"/>
  <c r="H1659" i="18"/>
  <c r="I1659" i="18" s="1"/>
  <c r="H1660" i="18"/>
  <c r="I1660" i="18" s="1"/>
  <c r="H1661" i="18"/>
  <c r="I1661" i="18" s="1"/>
  <c r="H1662" i="18"/>
  <c r="I1662" i="18" s="1"/>
  <c r="H1663" i="18"/>
  <c r="I1663" i="18" s="1"/>
  <c r="H1664" i="18"/>
  <c r="I1664" i="18" s="1"/>
  <c r="H1665" i="18"/>
  <c r="I1665" i="18" s="1"/>
  <c r="H1666" i="18"/>
  <c r="I1666" i="18" s="1"/>
  <c r="H1667" i="18"/>
  <c r="I1667" i="18" s="1"/>
  <c r="H1668" i="18"/>
  <c r="I1668" i="18" s="1"/>
  <c r="H1669" i="18"/>
  <c r="I1669" i="18" s="1"/>
  <c r="H1670" i="18"/>
  <c r="I1670" i="18" s="1"/>
  <c r="H1671" i="18"/>
  <c r="I1671" i="18" s="1"/>
  <c r="H1672" i="18"/>
  <c r="I1672" i="18" s="1"/>
  <c r="H1673" i="18"/>
  <c r="I1673" i="18" s="1"/>
  <c r="H1674" i="18"/>
  <c r="I1674" i="18" s="1"/>
  <c r="H1675" i="18"/>
  <c r="I1675" i="18" s="1"/>
  <c r="H1676" i="18"/>
  <c r="I1676" i="18" s="1"/>
  <c r="H1677" i="18"/>
  <c r="I1677" i="18" s="1"/>
  <c r="H1678" i="18"/>
  <c r="I1678" i="18" s="1"/>
  <c r="H1679" i="18"/>
  <c r="I1679" i="18" s="1"/>
  <c r="H1680" i="18"/>
  <c r="I1680" i="18" s="1"/>
  <c r="H1681" i="18"/>
  <c r="I1681" i="18" s="1"/>
  <c r="H1682" i="18"/>
  <c r="I1682" i="18" s="1"/>
  <c r="H1683" i="18"/>
  <c r="I1683" i="18" s="1"/>
  <c r="H1684" i="18"/>
  <c r="I1684" i="18" s="1"/>
  <c r="H1685" i="18"/>
  <c r="I1685" i="18" s="1"/>
  <c r="H1686" i="18"/>
  <c r="I1686" i="18" s="1"/>
  <c r="H1687" i="18"/>
  <c r="I1687" i="18" s="1"/>
  <c r="H1688" i="18"/>
  <c r="I1688" i="18" s="1"/>
  <c r="H1689" i="18"/>
  <c r="I1689" i="18" s="1"/>
  <c r="H1690" i="18"/>
  <c r="I1690" i="18" s="1"/>
  <c r="H1691" i="18"/>
  <c r="I1691" i="18" s="1"/>
  <c r="H1692" i="18"/>
  <c r="I1692" i="18" s="1"/>
  <c r="H1693" i="18"/>
  <c r="I1693" i="18" s="1"/>
  <c r="H1694" i="18"/>
  <c r="I1694" i="18" s="1"/>
  <c r="H1695" i="18"/>
  <c r="I1695" i="18" s="1"/>
  <c r="H1696" i="18"/>
  <c r="I1696" i="18" s="1"/>
  <c r="H1697" i="18"/>
  <c r="I1697" i="18" s="1"/>
  <c r="H1698" i="18"/>
  <c r="I1698" i="18" s="1"/>
  <c r="H1699" i="18"/>
  <c r="I1699" i="18" s="1"/>
  <c r="H1700" i="18"/>
  <c r="I1700" i="18" s="1"/>
  <c r="H1701" i="18"/>
  <c r="I1701" i="18" s="1"/>
  <c r="H1702" i="18"/>
  <c r="I1702" i="18" s="1"/>
  <c r="H1703" i="18"/>
  <c r="I1703" i="18" s="1"/>
  <c r="H1704" i="18"/>
  <c r="I1704" i="18" s="1"/>
  <c r="H1705" i="18"/>
  <c r="I1705" i="18" s="1"/>
  <c r="H1706" i="18"/>
  <c r="I1706" i="18" s="1"/>
  <c r="H1707" i="18"/>
  <c r="I1707" i="18" s="1"/>
  <c r="H1708" i="18"/>
  <c r="I1708" i="18" s="1"/>
  <c r="H1709" i="18"/>
  <c r="I1709" i="18" s="1"/>
  <c r="H1710" i="18"/>
  <c r="I1710" i="18" s="1"/>
  <c r="H1711" i="18"/>
  <c r="I1711" i="18" s="1"/>
  <c r="H1712" i="18"/>
  <c r="I1712" i="18" s="1"/>
  <c r="H1713" i="18"/>
  <c r="I1713" i="18" s="1"/>
  <c r="H1714" i="18"/>
  <c r="I1714" i="18" s="1"/>
  <c r="H1715" i="18"/>
  <c r="I1715" i="18" s="1"/>
  <c r="H1716" i="18"/>
  <c r="I1716" i="18" s="1"/>
  <c r="H1717" i="18"/>
  <c r="I1717" i="18" s="1"/>
  <c r="H1718" i="18"/>
  <c r="I1718" i="18" s="1"/>
  <c r="H1719" i="18"/>
  <c r="I1719" i="18" s="1"/>
  <c r="H1720" i="18"/>
  <c r="I1720" i="18" s="1"/>
  <c r="H1721" i="18"/>
  <c r="I1721" i="18" s="1"/>
  <c r="H1722" i="18"/>
  <c r="I1722" i="18" s="1"/>
  <c r="H1723" i="18"/>
  <c r="I1723" i="18" s="1"/>
  <c r="H1724" i="18"/>
  <c r="I1724" i="18" s="1"/>
  <c r="H1725" i="18"/>
  <c r="I1725" i="18" s="1"/>
  <c r="H1726" i="18"/>
  <c r="I1726" i="18" s="1"/>
  <c r="H1727" i="18"/>
  <c r="I1727" i="18" s="1"/>
  <c r="H1728" i="18"/>
  <c r="I1728" i="18" s="1"/>
  <c r="H1729" i="18"/>
  <c r="I1729" i="18" s="1"/>
  <c r="H1730" i="18"/>
  <c r="I1730" i="18" s="1"/>
  <c r="H1731" i="18"/>
  <c r="I1731" i="18" s="1"/>
  <c r="H1732" i="18"/>
  <c r="I1732" i="18" s="1"/>
  <c r="H1733" i="18"/>
  <c r="I1733" i="18" s="1"/>
  <c r="H1734" i="18"/>
  <c r="I1734" i="18" s="1"/>
  <c r="H1735" i="18"/>
  <c r="I1735" i="18" s="1"/>
  <c r="H1736" i="18"/>
  <c r="I1736" i="18" s="1"/>
  <c r="H1737" i="18"/>
  <c r="I1737" i="18" s="1"/>
  <c r="H1738" i="18"/>
  <c r="I1738" i="18" s="1"/>
  <c r="H1739" i="18"/>
  <c r="I1739" i="18" s="1"/>
  <c r="H1740" i="18"/>
  <c r="I1740" i="18" s="1"/>
  <c r="H1741" i="18"/>
  <c r="I1741" i="18" s="1"/>
  <c r="H1742" i="18"/>
  <c r="I1742" i="18" s="1"/>
  <c r="H1743" i="18"/>
  <c r="I1743" i="18" s="1"/>
  <c r="H1744" i="18"/>
  <c r="I1744" i="18" s="1"/>
  <c r="H1745" i="18"/>
  <c r="I1745" i="18" s="1"/>
  <c r="H1746" i="18"/>
  <c r="I1746" i="18" s="1"/>
  <c r="H1747" i="18"/>
  <c r="I1747" i="18" s="1"/>
  <c r="H1748" i="18"/>
  <c r="I1748" i="18" s="1"/>
  <c r="H1749" i="18"/>
  <c r="I1749" i="18" s="1"/>
  <c r="H1750" i="18"/>
  <c r="I1750" i="18" s="1"/>
  <c r="H1751" i="18"/>
  <c r="I1751" i="18" s="1"/>
  <c r="H1752" i="18"/>
  <c r="I1752" i="18" s="1"/>
  <c r="H1753" i="18"/>
  <c r="I1753" i="18" s="1"/>
  <c r="H1754" i="18"/>
  <c r="I1754" i="18" s="1"/>
  <c r="H1755" i="18"/>
  <c r="I1755" i="18" s="1"/>
  <c r="H1756" i="18"/>
  <c r="I1756" i="18" s="1"/>
  <c r="H1757" i="18"/>
  <c r="I1757" i="18" s="1"/>
  <c r="H1758" i="18"/>
  <c r="I1758" i="18" s="1"/>
  <c r="H1759" i="18"/>
  <c r="I1759" i="18" s="1"/>
  <c r="H1760" i="18"/>
  <c r="I1760" i="18" s="1"/>
  <c r="H1761" i="18"/>
  <c r="I1761" i="18" s="1"/>
  <c r="H1762" i="18"/>
  <c r="I1762" i="18" s="1"/>
  <c r="H1763" i="18"/>
  <c r="I1763" i="18" s="1"/>
  <c r="H1764" i="18"/>
  <c r="I1764" i="18" s="1"/>
  <c r="H1765" i="18"/>
  <c r="I1765" i="18" s="1"/>
  <c r="H1766" i="18"/>
  <c r="I1766" i="18" s="1"/>
  <c r="H1767" i="18"/>
  <c r="I1767" i="18" s="1"/>
  <c r="H1768" i="18"/>
  <c r="I1768" i="18" s="1"/>
  <c r="H1769" i="18"/>
  <c r="I1769" i="18" s="1"/>
  <c r="H1770" i="18"/>
  <c r="I1770" i="18" s="1"/>
  <c r="H1771" i="18"/>
  <c r="I1771" i="18" s="1"/>
  <c r="H1772" i="18"/>
  <c r="I1772" i="18" s="1"/>
  <c r="H1773" i="18"/>
  <c r="I1773" i="18" s="1"/>
  <c r="H1774" i="18"/>
  <c r="I1774" i="18" s="1"/>
  <c r="H1775" i="18"/>
  <c r="I1775" i="18" s="1"/>
  <c r="H1776" i="18"/>
  <c r="I1776" i="18" s="1"/>
  <c r="H1777" i="18"/>
  <c r="I1777" i="18" s="1"/>
  <c r="H1778" i="18"/>
  <c r="I1778" i="18" s="1"/>
  <c r="H1779" i="18"/>
  <c r="I1779" i="18" s="1"/>
  <c r="H1780" i="18"/>
  <c r="I1780" i="18" s="1"/>
  <c r="H1781" i="18"/>
  <c r="I1781" i="18" s="1"/>
  <c r="H1782" i="18"/>
  <c r="I1782" i="18" s="1"/>
  <c r="H1783" i="18"/>
  <c r="I1783" i="18" s="1"/>
  <c r="H1784" i="18"/>
  <c r="I1784" i="18" s="1"/>
  <c r="H1785" i="18"/>
  <c r="I1785" i="18" s="1"/>
  <c r="H1786" i="18"/>
  <c r="I1786" i="18" s="1"/>
  <c r="H1787" i="18"/>
  <c r="I1787" i="18" s="1"/>
  <c r="H1788" i="18"/>
  <c r="I1788" i="18" s="1"/>
  <c r="H1789" i="18"/>
  <c r="I1789" i="18" s="1"/>
  <c r="H1790" i="18"/>
  <c r="I1790" i="18" s="1"/>
  <c r="H1791" i="18"/>
  <c r="I1791" i="18" s="1"/>
  <c r="H1792" i="18"/>
  <c r="I1792" i="18" s="1"/>
  <c r="H1793" i="18"/>
  <c r="I1793" i="18" s="1"/>
  <c r="H1794" i="18"/>
  <c r="I1794" i="18" s="1"/>
  <c r="H1795" i="18"/>
  <c r="I1795" i="18" s="1"/>
  <c r="H1796" i="18"/>
  <c r="I1796" i="18" s="1"/>
  <c r="H1797" i="18"/>
  <c r="I1797" i="18" s="1"/>
  <c r="H1798" i="18"/>
  <c r="I1798" i="18" s="1"/>
  <c r="H1799" i="18"/>
  <c r="I1799" i="18" s="1"/>
  <c r="H1800" i="18"/>
  <c r="I1800" i="18" s="1"/>
  <c r="H1801" i="18"/>
  <c r="I1801" i="18" s="1"/>
  <c r="H1802" i="18"/>
  <c r="I1802" i="18" s="1"/>
  <c r="H1803" i="18"/>
  <c r="I1803" i="18" s="1"/>
  <c r="H1804" i="18"/>
  <c r="I1804" i="18" s="1"/>
  <c r="H1805" i="18"/>
  <c r="I1805" i="18" s="1"/>
  <c r="H1806" i="18"/>
  <c r="I1806" i="18" s="1"/>
  <c r="H1807" i="18"/>
  <c r="I1807" i="18" s="1"/>
  <c r="H1808" i="18"/>
  <c r="I1808" i="18" s="1"/>
  <c r="H1809" i="18"/>
  <c r="I1809" i="18" s="1"/>
  <c r="H1810" i="18"/>
  <c r="I1810" i="18" s="1"/>
  <c r="H1811" i="18"/>
  <c r="I1811" i="18" s="1"/>
  <c r="H1812" i="18"/>
  <c r="I1812" i="18" s="1"/>
  <c r="H1813" i="18"/>
  <c r="I1813" i="18" s="1"/>
  <c r="H1814" i="18"/>
  <c r="I1814" i="18" s="1"/>
  <c r="H1815" i="18"/>
  <c r="I1815" i="18" s="1"/>
  <c r="H1816" i="18"/>
  <c r="I1816" i="18" s="1"/>
  <c r="H1817" i="18"/>
  <c r="I1817" i="18" s="1"/>
  <c r="H1818" i="18"/>
  <c r="I1818" i="18" s="1"/>
  <c r="H1819" i="18"/>
  <c r="I1819" i="18" s="1"/>
  <c r="H1820" i="18"/>
  <c r="I1820" i="18" s="1"/>
  <c r="H1821" i="18"/>
  <c r="I1821" i="18" s="1"/>
  <c r="H1822" i="18"/>
  <c r="I1822" i="18" s="1"/>
  <c r="H1823" i="18"/>
  <c r="I1823" i="18" s="1"/>
  <c r="H1824" i="18"/>
  <c r="I1824" i="18" s="1"/>
  <c r="H1825" i="18"/>
  <c r="I1825" i="18" s="1"/>
  <c r="H1826" i="18"/>
  <c r="I1826" i="18" s="1"/>
  <c r="H1827" i="18"/>
  <c r="I1827" i="18" s="1"/>
  <c r="H1828" i="18"/>
  <c r="I1828" i="18" s="1"/>
  <c r="H1829" i="18"/>
  <c r="I1829" i="18" s="1"/>
  <c r="H1830" i="18"/>
  <c r="I1830" i="18" s="1"/>
  <c r="H1831" i="18"/>
  <c r="I1831" i="18" s="1"/>
  <c r="H1832" i="18"/>
  <c r="I1832" i="18" s="1"/>
  <c r="H1833" i="18"/>
  <c r="I1833" i="18" s="1"/>
  <c r="H1834" i="18"/>
  <c r="I1834" i="18" s="1"/>
  <c r="H1835" i="18"/>
  <c r="I1835" i="18" s="1"/>
  <c r="H1836" i="18"/>
  <c r="I1836" i="18" s="1"/>
  <c r="H1837" i="18"/>
  <c r="I1837" i="18" s="1"/>
  <c r="H1838" i="18"/>
  <c r="I1838" i="18" s="1"/>
  <c r="H1839" i="18"/>
  <c r="I1839" i="18" s="1"/>
  <c r="H1840" i="18"/>
  <c r="I1840" i="18" s="1"/>
  <c r="H1841" i="18"/>
  <c r="I1841" i="18" s="1"/>
  <c r="H1842" i="18"/>
  <c r="I1842" i="18" s="1"/>
  <c r="H1843" i="18"/>
  <c r="I1843" i="18" s="1"/>
  <c r="H1844" i="18"/>
  <c r="I1844" i="18" s="1"/>
  <c r="H1845" i="18"/>
  <c r="I1845" i="18" s="1"/>
  <c r="H1846" i="18"/>
  <c r="I1846" i="18" s="1"/>
  <c r="H1847" i="18"/>
  <c r="I1847" i="18" s="1"/>
  <c r="H1848" i="18"/>
  <c r="I1848" i="18" s="1"/>
  <c r="H1849" i="18"/>
  <c r="I1849" i="18" s="1"/>
  <c r="H1850" i="18"/>
  <c r="I1850" i="18" s="1"/>
  <c r="H1851" i="18"/>
  <c r="I1851" i="18" s="1"/>
  <c r="H1852" i="18"/>
  <c r="I1852" i="18" s="1"/>
  <c r="H1853" i="18"/>
  <c r="I1853" i="18" s="1"/>
  <c r="H1854" i="18"/>
  <c r="I1854" i="18" s="1"/>
  <c r="H1855" i="18"/>
  <c r="I1855" i="18" s="1"/>
  <c r="H1856" i="18"/>
  <c r="I1856" i="18" s="1"/>
  <c r="H1857" i="18"/>
  <c r="I1857" i="18" s="1"/>
  <c r="H1858" i="18"/>
  <c r="I1858" i="18" s="1"/>
  <c r="H1859" i="18"/>
  <c r="I1859" i="18" s="1"/>
  <c r="H1860" i="18"/>
  <c r="I1860" i="18" s="1"/>
  <c r="H1861" i="18"/>
  <c r="I1861" i="18" s="1"/>
  <c r="H1862" i="18"/>
  <c r="I1862" i="18" s="1"/>
  <c r="H1863" i="18"/>
  <c r="I1863" i="18" s="1"/>
  <c r="H1864" i="18"/>
  <c r="I1864" i="18" s="1"/>
  <c r="H1865" i="18"/>
  <c r="I1865" i="18" s="1"/>
  <c r="H1866" i="18"/>
  <c r="I1866" i="18" s="1"/>
  <c r="H1867" i="18"/>
  <c r="I1867" i="18" s="1"/>
  <c r="H1868" i="18"/>
  <c r="I1868" i="18" s="1"/>
  <c r="H1869" i="18"/>
  <c r="I1869" i="18" s="1"/>
  <c r="H1870" i="18"/>
  <c r="I1870" i="18" s="1"/>
  <c r="H1871" i="18"/>
  <c r="I1871" i="18" s="1"/>
  <c r="H1872" i="18"/>
  <c r="I1872" i="18" s="1"/>
  <c r="H1873" i="18"/>
  <c r="I1873" i="18" s="1"/>
  <c r="H1874" i="18"/>
  <c r="I1874" i="18" s="1"/>
  <c r="H1875" i="18"/>
  <c r="I1875" i="18" s="1"/>
  <c r="H1876" i="18"/>
  <c r="I1876" i="18" s="1"/>
  <c r="H1877" i="18"/>
  <c r="I1877" i="18" s="1"/>
  <c r="H1878" i="18"/>
  <c r="I1878" i="18" s="1"/>
  <c r="H1879" i="18"/>
  <c r="I1879" i="18" s="1"/>
  <c r="H1880" i="18"/>
  <c r="I1880" i="18" s="1"/>
  <c r="H1881" i="18"/>
  <c r="I1881" i="18" s="1"/>
  <c r="H1882" i="18"/>
  <c r="I1882" i="18" s="1"/>
  <c r="H1883" i="18"/>
  <c r="I1883" i="18" s="1"/>
  <c r="H1884" i="18"/>
  <c r="I1884" i="18" s="1"/>
  <c r="H1885" i="18"/>
  <c r="I1885" i="18" s="1"/>
  <c r="H1886" i="18"/>
  <c r="I1886" i="18" s="1"/>
  <c r="H1887" i="18"/>
  <c r="I1887" i="18" s="1"/>
  <c r="H1888" i="18"/>
  <c r="I1888" i="18" s="1"/>
  <c r="H1889" i="18"/>
  <c r="I1889" i="18" s="1"/>
  <c r="H1890" i="18"/>
  <c r="I1890" i="18" s="1"/>
  <c r="H1891" i="18"/>
  <c r="I1891" i="18" s="1"/>
  <c r="H1892" i="18"/>
  <c r="I1892" i="18" s="1"/>
  <c r="H1893" i="18"/>
  <c r="I1893" i="18" s="1"/>
  <c r="H1894" i="18"/>
  <c r="I1894" i="18" s="1"/>
  <c r="H1895" i="18"/>
  <c r="I1895" i="18" s="1"/>
  <c r="H1896" i="18"/>
  <c r="I1896" i="18" s="1"/>
  <c r="H1897" i="18"/>
  <c r="I1897" i="18" s="1"/>
  <c r="H1898" i="18"/>
  <c r="I1898" i="18" s="1"/>
  <c r="H1899" i="18"/>
  <c r="I1899" i="18" s="1"/>
  <c r="H1900" i="18"/>
  <c r="I1900" i="18" s="1"/>
  <c r="H1901" i="18"/>
  <c r="I1901" i="18" s="1"/>
  <c r="H1902" i="18"/>
  <c r="I1902" i="18" s="1"/>
  <c r="H1903" i="18"/>
  <c r="I1903" i="18" s="1"/>
  <c r="H1904" i="18"/>
  <c r="I1904" i="18" s="1"/>
  <c r="H1905" i="18"/>
  <c r="I1905" i="18" s="1"/>
  <c r="H1906" i="18"/>
  <c r="I1906" i="18" s="1"/>
  <c r="H1907" i="18"/>
  <c r="I1907" i="18" s="1"/>
  <c r="H1908" i="18"/>
  <c r="I1908" i="18" s="1"/>
  <c r="H1909" i="18"/>
  <c r="I1909" i="18" s="1"/>
  <c r="H1910" i="18"/>
  <c r="I1910" i="18" s="1"/>
  <c r="H1911" i="18"/>
  <c r="I1911" i="18" s="1"/>
  <c r="H1912" i="18"/>
  <c r="I1912" i="18" s="1"/>
  <c r="H1913" i="18"/>
  <c r="I1913" i="18" s="1"/>
  <c r="H1914" i="18"/>
  <c r="I1914" i="18" s="1"/>
  <c r="H1915" i="18"/>
  <c r="I1915" i="18" s="1"/>
  <c r="H1916" i="18"/>
  <c r="I1916" i="18" s="1"/>
  <c r="H1917" i="18"/>
  <c r="I1917" i="18" s="1"/>
  <c r="H1918" i="18"/>
  <c r="I1918" i="18" s="1"/>
  <c r="H1919" i="18"/>
  <c r="I1919" i="18" s="1"/>
  <c r="H1920" i="18"/>
  <c r="I1920" i="18" s="1"/>
  <c r="H1921" i="18"/>
  <c r="I1921" i="18" s="1"/>
  <c r="H1922" i="18"/>
  <c r="I1922" i="18" s="1"/>
  <c r="H1923" i="18"/>
  <c r="I1923" i="18" s="1"/>
  <c r="H1924" i="18"/>
  <c r="I1924" i="18" s="1"/>
  <c r="H1925" i="18"/>
  <c r="I1925" i="18" s="1"/>
  <c r="H1926" i="18"/>
  <c r="I1926" i="18" s="1"/>
  <c r="H1927" i="18"/>
  <c r="I1927" i="18" s="1"/>
  <c r="H1928" i="18"/>
  <c r="I1928" i="18" s="1"/>
  <c r="H1929" i="18"/>
  <c r="I1929" i="18" s="1"/>
  <c r="H1930" i="18"/>
  <c r="I1930" i="18" s="1"/>
  <c r="H1931" i="18"/>
  <c r="I1931" i="18" s="1"/>
  <c r="H1932" i="18"/>
  <c r="I1932" i="18" s="1"/>
  <c r="H1933" i="18"/>
  <c r="I1933" i="18" s="1"/>
  <c r="H1934" i="18"/>
  <c r="I1934" i="18" s="1"/>
  <c r="H1935" i="18"/>
  <c r="I1935" i="18" s="1"/>
  <c r="H1936" i="18"/>
  <c r="I1936" i="18" s="1"/>
  <c r="H1937" i="18"/>
  <c r="I1937" i="18" s="1"/>
  <c r="H1938" i="18"/>
  <c r="I1938" i="18" s="1"/>
  <c r="H1939" i="18"/>
  <c r="I1939" i="18" s="1"/>
  <c r="H1940" i="18"/>
  <c r="I1940" i="18" s="1"/>
  <c r="H1941" i="18"/>
  <c r="I1941" i="18" s="1"/>
  <c r="H1942" i="18"/>
  <c r="I1942" i="18" s="1"/>
  <c r="H1943" i="18"/>
  <c r="I1943" i="18" s="1"/>
  <c r="H1944" i="18"/>
  <c r="I1944" i="18" s="1"/>
  <c r="H1945" i="18"/>
  <c r="I1945" i="18" s="1"/>
  <c r="H1946" i="18"/>
  <c r="I1946" i="18" s="1"/>
  <c r="H1947" i="18"/>
  <c r="I1947" i="18" s="1"/>
  <c r="H1948" i="18"/>
  <c r="I1948" i="18" s="1"/>
  <c r="H1949" i="18"/>
  <c r="I1949" i="18" s="1"/>
  <c r="H1950" i="18"/>
  <c r="I1950" i="18" s="1"/>
  <c r="H1951" i="18"/>
  <c r="I1951" i="18" s="1"/>
  <c r="H1952" i="18"/>
  <c r="I1952" i="18" s="1"/>
  <c r="H1953" i="18"/>
  <c r="I1953" i="18" s="1"/>
  <c r="H1954" i="18"/>
  <c r="I1954" i="18" s="1"/>
  <c r="H1955" i="18"/>
  <c r="I1955" i="18" s="1"/>
  <c r="H1956" i="18"/>
  <c r="I1956" i="18" s="1"/>
  <c r="H1957" i="18"/>
  <c r="I1957" i="18" s="1"/>
  <c r="H1958" i="18"/>
  <c r="I1958" i="18" s="1"/>
  <c r="H1959" i="18"/>
  <c r="I1959" i="18" s="1"/>
  <c r="H1960" i="18"/>
  <c r="I1960" i="18" s="1"/>
  <c r="H1961" i="18"/>
  <c r="I1961" i="18" s="1"/>
  <c r="H1962" i="18"/>
  <c r="I1962" i="18" s="1"/>
  <c r="H1963" i="18"/>
  <c r="I1963" i="18" s="1"/>
  <c r="H1964" i="18"/>
  <c r="I1964" i="18" s="1"/>
  <c r="H1965" i="18"/>
  <c r="I1965" i="18" s="1"/>
  <c r="H1966" i="18"/>
  <c r="I1966" i="18" s="1"/>
  <c r="H1967" i="18"/>
  <c r="I1967" i="18" s="1"/>
  <c r="H1968" i="18"/>
  <c r="I1968" i="18" s="1"/>
  <c r="H1969" i="18"/>
  <c r="I1969" i="18" s="1"/>
  <c r="H1970" i="18"/>
  <c r="I1970" i="18" s="1"/>
  <c r="H1971" i="18"/>
  <c r="I1971" i="18" s="1"/>
  <c r="H1972" i="18"/>
  <c r="I1972" i="18" s="1"/>
  <c r="H1973" i="18"/>
  <c r="I1973" i="18" s="1"/>
  <c r="H1974" i="18"/>
  <c r="I1974" i="18" s="1"/>
  <c r="H1975" i="18"/>
  <c r="I1975" i="18" s="1"/>
  <c r="H1976" i="18"/>
  <c r="I1976" i="18" s="1"/>
  <c r="H1977" i="18"/>
  <c r="I1977" i="18" s="1"/>
  <c r="H1978" i="18"/>
  <c r="I1978" i="18" s="1"/>
  <c r="H1979" i="18"/>
  <c r="I1979" i="18" s="1"/>
  <c r="H1980" i="18"/>
  <c r="I1980" i="18" s="1"/>
  <c r="H1981" i="18"/>
  <c r="I1981" i="18" s="1"/>
  <c r="H1982" i="18"/>
  <c r="I1982" i="18" s="1"/>
  <c r="H1983" i="18"/>
  <c r="I1983" i="18" s="1"/>
  <c r="H1984" i="18"/>
  <c r="I1984" i="18" s="1"/>
  <c r="H1985" i="18"/>
  <c r="I1985" i="18" s="1"/>
  <c r="H1986" i="18"/>
  <c r="I1986" i="18" s="1"/>
  <c r="H1987" i="18"/>
  <c r="I1987" i="18" s="1"/>
  <c r="H1988" i="18"/>
  <c r="I1988" i="18" s="1"/>
  <c r="H1989" i="18"/>
  <c r="I1989" i="18" s="1"/>
  <c r="H1990" i="18"/>
  <c r="I1990" i="18" s="1"/>
  <c r="H1991" i="18"/>
  <c r="I1991" i="18" s="1"/>
  <c r="H1992" i="18"/>
  <c r="I1992" i="18" s="1"/>
  <c r="H1993" i="18"/>
  <c r="I1993" i="18" s="1"/>
  <c r="H1994" i="18"/>
  <c r="I1994" i="18" s="1"/>
  <c r="H1995" i="18"/>
  <c r="I1995" i="18" s="1"/>
  <c r="H1996" i="18"/>
  <c r="I1996" i="18" s="1"/>
  <c r="H1997" i="18"/>
  <c r="I1997" i="18" s="1"/>
  <c r="H1998" i="18"/>
  <c r="I1998" i="18" s="1"/>
  <c r="H1999" i="18"/>
  <c r="I1999" i="18" s="1"/>
  <c r="H2000" i="18"/>
  <c r="I2000" i="18" s="1"/>
  <c r="H2001" i="18"/>
  <c r="I2001" i="18" s="1"/>
  <c r="H2002" i="18"/>
  <c r="I2002" i="18" s="1"/>
  <c r="H2003" i="18"/>
  <c r="I2003" i="18" s="1"/>
  <c r="H2004" i="18"/>
  <c r="I2004" i="18" s="1"/>
  <c r="H2005" i="18"/>
  <c r="I2005" i="18" s="1"/>
  <c r="H2006" i="18"/>
  <c r="I2006" i="18" s="1"/>
  <c r="H2007" i="18"/>
  <c r="I2007" i="18" s="1"/>
  <c r="H2008" i="18"/>
  <c r="I2008" i="18" s="1"/>
  <c r="H2009" i="18"/>
  <c r="I2009" i="18" s="1"/>
  <c r="H2010" i="18"/>
  <c r="I2010" i="18" s="1"/>
  <c r="H2011" i="18"/>
  <c r="I2011" i="18" s="1"/>
  <c r="H2012" i="18"/>
  <c r="I2012" i="18" s="1"/>
  <c r="H2013" i="18"/>
  <c r="I2013" i="18" s="1"/>
  <c r="H2014" i="18"/>
  <c r="I2014" i="18" s="1"/>
  <c r="H2015" i="18"/>
  <c r="I2015" i="18" s="1"/>
  <c r="H2016" i="18"/>
  <c r="I2016" i="18" s="1"/>
  <c r="H2017" i="18"/>
  <c r="I2017" i="18" s="1"/>
  <c r="H2018" i="18"/>
  <c r="I2018" i="18" s="1"/>
  <c r="H2019" i="18"/>
  <c r="I2019" i="18" s="1"/>
  <c r="H2020" i="18"/>
  <c r="I2020" i="18" s="1"/>
  <c r="H2021" i="18"/>
  <c r="I2021" i="18" s="1"/>
  <c r="H2022" i="18"/>
  <c r="I2022" i="18" s="1"/>
  <c r="H2023" i="18"/>
  <c r="I2023" i="18" s="1"/>
  <c r="H2024" i="18"/>
  <c r="I2024" i="18" s="1"/>
  <c r="H2025" i="18"/>
  <c r="I2025" i="18" s="1"/>
  <c r="H2026" i="18"/>
  <c r="I2026" i="18" s="1"/>
  <c r="H2027" i="18"/>
  <c r="I2027" i="18" s="1"/>
  <c r="H2028" i="18"/>
  <c r="I2028" i="18" s="1"/>
  <c r="H2029" i="18"/>
  <c r="I2029" i="18" s="1"/>
  <c r="H2030" i="18"/>
  <c r="I2030" i="18" s="1"/>
  <c r="H2031" i="18"/>
  <c r="I2031" i="18" s="1"/>
  <c r="H2032" i="18"/>
  <c r="I2032" i="18" s="1"/>
  <c r="H2033" i="18"/>
  <c r="I2033" i="18" s="1"/>
  <c r="H2034" i="18"/>
  <c r="I2034" i="18" s="1"/>
  <c r="H2035" i="18"/>
  <c r="I2035" i="18" s="1"/>
  <c r="H2036" i="18"/>
  <c r="I2036" i="18" s="1"/>
  <c r="H2037" i="18"/>
  <c r="I2037" i="18" s="1"/>
  <c r="H2038" i="18"/>
  <c r="I2038" i="18" s="1"/>
  <c r="H2039" i="18"/>
  <c r="I2039" i="18" s="1"/>
  <c r="H2040" i="18"/>
  <c r="I2040" i="18" s="1"/>
  <c r="H2041" i="18"/>
  <c r="I2041" i="18" s="1"/>
  <c r="H2042" i="18"/>
  <c r="I2042" i="18" s="1"/>
  <c r="H2043" i="18"/>
  <c r="I2043" i="18" s="1"/>
  <c r="H2044" i="18"/>
  <c r="I2044" i="18" s="1"/>
  <c r="H2045" i="18"/>
  <c r="I2045" i="18" s="1"/>
  <c r="H2046" i="18"/>
  <c r="I2046" i="18" s="1"/>
  <c r="H2047" i="18"/>
  <c r="I2047" i="18" s="1"/>
  <c r="H2048" i="18"/>
  <c r="I2048" i="18" s="1"/>
  <c r="H2049" i="18"/>
  <c r="I2049" i="18" s="1"/>
  <c r="H2050" i="18"/>
  <c r="I2050" i="18" s="1"/>
  <c r="H2051" i="18"/>
  <c r="I2051" i="18" s="1"/>
  <c r="H2052" i="18"/>
  <c r="I2052" i="18" s="1"/>
  <c r="H2053" i="18"/>
  <c r="I2053" i="18" s="1"/>
  <c r="H2054" i="18"/>
  <c r="I2054" i="18" s="1"/>
  <c r="H2055" i="18"/>
  <c r="I2055" i="18" s="1"/>
  <c r="H2056" i="18"/>
  <c r="I2056" i="18" s="1"/>
  <c r="H2057" i="18"/>
  <c r="I2057" i="18" s="1"/>
  <c r="H2058" i="18"/>
  <c r="I2058" i="18" s="1"/>
  <c r="H2059" i="18"/>
  <c r="I2059" i="18" s="1"/>
  <c r="H2060" i="18"/>
  <c r="I2060" i="18" s="1"/>
  <c r="H2061" i="18"/>
  <c r="I2061" i="18" s="1"/>
  <c r="H2062" i="18"/>
  <c r="I2062" i="18" s="1"/>
  <c r="H2063" i="18"/>
  <c r="I2063" i="18" s="1"/>
  <c r="H2064" i="18"/>
  <c r="I2064" i="18" s="1"/>
  <c r="H2065" i="18"/>
  <c r="I2065" i="18" s="1"/>
  <c r="H2066" i="18"/>
  <c r="I2066" i="18" s="1"/>
  <c r="H2067" i="18"/>
  <c r="I2067" i="18" s="1"/>
  <c r="H2068" i="18"/>
  <c r="I2068" i="18" s="1"/>
  <c r="H2069" i="18"/>
  <c r="I2069" i="18" s="1"/>
  <c r="H2070" i="18"/>
  <c r="I2070" i="18" s="1"/>
  <c r="H2071" i="18"/>
  <c r="I2071" i="18" s="1"/>
  <c r="H2072" i="18"/>
  <c r="I2072" i="18" s="1"/>
  <c r="H2073" i="18"/>
  <c r="I2073" i="18" s="1"/>
  <c r="H2074" i="18"/>
  <c r="I2074" i="18" s="1"/>
  <c r="H2075" i="18"/>
  <c r="I2075" i="18" s="1"/>
  <c r="H2076" i="18"/>
  <c r="I2076" i="18" s="1"/>
  <c r="H2077" i="18"/>
  <c r="I2077" i="18" s="1"/>
  <c r="H2078" i="18"/>
  <c r="I2078" i="18" s="1"/>
  <c r="H2079" i="18"/>
  <c r="I2079" i="18" s="1"/>
  <c r="H2080" i="18"/>
  <c r="I2080" i="18" s="1"/>
  <c r="H2081" i="18"/>
  <c r="I2081" i="18" s="1"/>
  <c r="H2082" i="18"/>
  <c r="I2082" i="18" s="1"/>
  <c r="H2083" i="18"/>
  <c r="I2083" i="18" s="1"/>
  <c r="H2084" i="18"/>
  <c r="I2084" i="18" s="1"/>
  <c r="H2085" i="18"/>
  <c r="I2085" i="18" s="1"/>
  <c r="H2086" i="18"/>
  <c r="I2086" i="18" s="1"/>
  <c r="H2087" i="18"/>
  <c r="I2087" i="18" s="1"/>
  <c r="H2088" i="18"/>
  <c r="I2088" i="18" s="1"/>
  <c r="H2089" i="18"/>
  <c r="I2089" i="18" s="1"/>
  <c r="H2090" i="18"/>
  <c r="I2090" i="18" s="1"/>
  <c r="H2091" i="18"/>
  <c r="I2091" i="18" s="1"/>
  <c r="H2092" i="18"/>
  <c r="I2092" i="18" s="1"/>
  <c r="H2093" i="18"/>
  <c r="I2093" i="18" s="1"/>
  <c r="H2094" i="18"/>
  <c r="I2094" i="18" s="1"/>
  <c r="H2095" i="18"/>
  <c r="I2095" i="18" s="1"/>
  <c r="H2096" i="18"/>
  <c r="I2096" i="18" s="1"/>
  <c r="H2097" i="18"/>
  <c r="I2097" i="18" s="1"/>
  <c r="H2098" i="18"/>
  <c r="I2098" i="18" s="1"/>
  <c r="H2099" i="18"/>
  <c r="I2099" i="18" s="1"/>
  <c r="H2100" i="18"/>
  <c r="I2100" i="18" s="1"/>
  <c r="H2101" i="18"/>
  <c r="I2101" i="18" s="1"/>
  <c r="H2102" i="18"/>
  <c r="I2102" i="18" s="1"/>
  <c r="H2103" i="18"/>
  <c r="I2103" i="18" s="1"/>
  <c r="H2104" i="18"/>
  <c r="I2104" i="18" s="1"/>
  <c r="H2105" i="18"/>
  <c r="I2105" i="18" s="1"/>
  <c r="H2106" i="18"/>
  <c r="I2106" i="18" s="1"/>
  <c r="H2107" i="18"/>
  <c r="I2107" i="18" s="1"/>
  <c r="H2108" i="18"/>
  <c r="I2108" i="18" s="1"/>
  <c r="H2109" i="18"/>
  <c r="I2109" i="18" s="1"/>
  <c r="H2110" i="18"/>
  <c r="I2110" i="18" s="1"/>
  <c r="H2111" i="18"/>
  <c r="I2111" i="18" s="1"/>
  <c r="H2112" i="18"/>
  <c r="I2112" i="18" s="1"/>
  <c r="H2113" i="18"/>
  <c r="I2113" i="18" s="1"/>
  <c r="H2114" i="18"/>
  <c r="I2114" i="18" s="1"/>
  <c r="H2115" i="18"/>
  <c r="I2115" i="18" s="1"/>
  <c r="H2116" i="18"/>
  <c r="I2116" i="18" s="1"/>
  <c r="H2117" i="18"/>
  <c r="I2117" i="18" s="1"/>
  <c r="H2118" i="18"/>
  <c r="I2118" i="18" s="1"/>
  <c r="H2119" i="18"/>
  <c r="I2119" i="18" s="1"/>
  <c r="H2120" i="18"/>
  <c r="I2120" i="18" s="1"/>
  <c r="H2121" i="18"/>
  <c r="I2121" i="18" s="1"/>
  <c r="H2122" i="18"/>
  <c r="I2122" i="18" s="1"/>
  <c r="H2123" i="18"/>
  <c r="I2123" i="18" s="1"/>
  <c r="H2124" i="18"/>
  <c r="I2124" i="18" s="1"/>
  <c r="H2125" i="18"/>
  <c r="I2125" i="18" s="1"/>
  <c r="H2126" i="18"/>
  <c r="I2126" i="18" s="1"/>
  <c r="H2127" i="18"/>
  <c r="I2127" i="18" s="1"/>
  <c r="H2128" i="18"/>
  <c r="I2128" i="18" s="1"/>
  <c r="H2129" i="18"/>
  <c r="I2129" i="18" s="1"/>
  <c r="H2130" i="18"/>
  <c r="I2130" i="18" s="1"/>
  <c r="H2131" i="18"/>
  <c r="I2131" i="18" s="1"/>
  <c r="H2132" i="18"/>
  <c r="I2132" i="18" s="1"/>
  <c r="H2133" i="18"/>
  <c r="I2133" i="18" s="1"/>
  <c r="H2134" i="18"/>
  <c r="I2134" i="18" s="1"/>
  <c r="H2135" i="18"/>
  <c r="I2135" i="18" s="1"/>
  <c r="H2136" i="18"/>
  <c r="I2136" i="18" s="1"/>
  <c r="H2137" i="18"/>
  <c r="I2137" i="18" s="1"/>
  <c r="H2138" i="18"/>
  <c r="I2138" i="18" s="1"/>
  <c r="H2139" i="18"/>
  <c r="I2139" i="18" s="1"/>
  <c r="H2140" i="18"/>
  <c r="I2140" i="18" s="1"/>
  <c r="H2141" i="18"/>
  <c r="I2141" i="18" s="1"/>
  <c r="H2142" i="18"/>
  <c r="I2142" i="18" s="1"/>
  <c r="H2143" i="18"/>
  <c r="I2143" i="18" s="1"/>
  <c r="H2144" i="18"/>
  <c r="I2144" i="18" s="1"/>
  <c r="H2145" i="18"/>
  <c r="I2145" i="18" s="1"/>
  <c r="H2146" i="18"/>
  <c r="I2146" i="18" s="1"/>
  <c r="H2147" i="18"/>
  <c r="I2147" i="18" s="1"/>
  <c r="H2148" i="18"/>
  <c r="I2148" i="18" s="1"/>
  <c r="H2149" i="18"/>
  <c r="I2149" i="18" s="1"/>
  <c r="H2150" i="18"/>
  <c r="I2150" i="18" s="1"/>
  <c r="H2151" i="18"/>
  <c r="I2151" i="18" s="1"/>
  <c r="H2152" i="18"/>
  <c r="I2152" i="18" s="1"/>
  <c r="H2153" i="18"/>
  <c r="I2153" i="18" s="1"/>
  <c r="H2154" i="18"/>
  <c r="I2154" i="18" s="1"/>
  <c r="H2155" i="18"/>
  <c r="I2155" i="18" s="1"/>
  <c r="H2156" i="18"/>
  <c r="I2156" i="18" s="1"/>
  <c r="H2157" i="18"/>
  <c r="I2157" i="18" s="1"/>
  <c r="H2158" i="18"/>
  <c r="I2158" i="18" s="1"/>
  <c r="H2159" i="18"/>
  <c r="I2159" i="18" s="1"/>
  <c r="H2160" i="18"/>
  <c r="I2160" i="18" s="1"/>
  <c r="H2161" i="18"/>
  <c r="I2161" i="18" s="1"/>
  <c r="H2162" i="18"/>
  <c r="I2162" i="18" s="1"/>
  <c r="H2163" i="18"/>
  <c r="I2163" i="18" s="1"/>
  <c r="H2164" i="18"/>
  <c r="I2164" i="18" s="1"/>
  <c r="H2165" i="18"/>
  <c r="I2165" i="18" s="1"/>
  <c r="H2166" i="18"/>
  <c r="I2166" i="18" s="1"/>
  <c r="H2167" i="18"/>
  <c r="I2167" i="18" s="1"/>
  <c r="H2168" i="18"/>
  <c r="I2168" i="18" s="1"/>
  <c r="H2169" i="18"/>
  <c r="I2169" i="18" s="1"/>
  <c r="H2170" i="18"/>
  <c r="I2170" i="18" s="1"/>
  <c r="H2171" i="18"/>
  <c r="I2171" i="18" s="1"/>
  <c r="H2172" i="18"/>
  <c r="I2172" i="18" s="1"/>
  <c r="H2173" i="18"/>
  <c r="I2173" i="18" s="1"/>
  <c r="H2174" i="18"/>
  <c r="I2174" i="18" s="1"/>
  <c r="H2175" i="18"/>
  <c r="I2175" i="18" s="1"/>
  <c r="H2176" i="18"/>
  <c r="I2176" i="18" s="1"/>
  <c r="H2177" i="18"/>
  <c r="I2177" i="18" s="1"/>
  <c r="H2178" i="18"/>
  <c r="I2178" i="18" s="1"/>
  <c r="H2179" i="18"/>
  <c r="I2179" i="18" s="1"/>
  <c r="H2180" i="18"/>
  <c r="I2180" i="18" s="1"/>
  <c r="H2181" i="18"/>
  <c r="I2181" i="18" s="1"/>
  <c r="H2182" i="18"/>
  <c r="I2182" i="18" s="1"/>
  <c r="H2183" i="18"/>
  <c r="I2183" i="18" s="1"/>
  <c r="H2184" i="18"/>
  <c r="I2184" i="18" s="1"/>
  <c r="H2185" i="18"/>
  <c r="I2185" i="18" s="1"/>
  <c r="H2186" i="18"/>
  <c r="I2186" i="18" s="1"/>
  <c r="H2187" i="18"/>
  <c r="I2187" i="18" s="1"/>
  <c r="H2188" i="18"/>
  <c r="I2188" i="18" s="1"/>
  <c r="H2189" i="18"/>
  <c r="I2189" i="18" s="1"/>
  <c r="H2190" i="18"/>
  <c r="I2190" i="18" s="1"/>
  <c r="H2191" i="18"/>
  <c r="I2191" i="18" s="1"/>
  <c r="H2192" i="18"/>
  <c r="I2192" i="18" s="1"/>
  <c r="H2193" i="18"/>
  <c r="I2193" i="18" s="1"/>
  <c r="H2194" i="18"/>
  <c r="I2194" i="18" s="1"/>
  <c r="H2195" i="18"/>
  <c r="I2195" i="18" s="1"/>
  <c r="H2196" i="18"/>
  <c r="I2196" i="18" s="1"/>
  <c r="H2197" i="18"/>
  <c r="I2197" i="18" s="1"/>
  <c r="H2198" i="18"/>
  <c r="I2198" i="18" s="1"/>
  <c r="H2199" i="18"/>
  <c r="I2199" i="18" s="1"/>
  <c r="H2200" i="18"/>
  <c r="I2200" i="18" s="1"/>
  <c r="H2201" i="18"/>
  <c r="I2201" i="18" s="1"/>
  <c r="H2202" i="18"/>
  <c r="I2202" i="18" s="1"/>
  <c r="H2203" i="18"/>
  <c r="I2203" i="18" s="1"/>
  <c r="H2204" i="18"/>
  <c r="I2204" i="18" s="1"/>
  <c r="H2205" i="18"/>
  <c r="I2205" i="18" s="1"/>
  <c r="H2206" i="18"/>
  <c r="I2206" i="18" s="1"/>
  <c r="H2207" i="18"/>
  <c r="I2207" i="18" s="1"/>
  <c r="H2208" i="18"/>
  <c r="I2208" i="18" s="1"/>
  <c r="H2209" i="18"/>
  <c r="I2209" i="18" s="1"/>
  <c r="H2210" i="18"/>
  <c r="I2210" i="18" s="1"/>
  <c r="H2211" i="18"/>
  <c r="I2211" i="18" s="1"/>
  <c r="H2212" i="18"/>
  <c r="I2212" i="18" s="1"/>
  <c r="H2213" i="18"/>
  <c r="I2213" i="18" s="1"/>
  <c r="H2214" i="18"/>
  <c r="I2214" i="18" s="1"/>
  <c r="H2215" i="18"/>
  <c r="I2215" i="18" s="1"/>
  <c r="H2216" i="18"/>
  <c r="I2216" i="18" s="1"/>
  <c r="H2217" i="18"/>
  <c r="I2217" i="18" s="1"/>
  <c r="H2218" i="18"/>
  <c r="I2218" i="18" s="1"/>
  <c r="H2219" i="18"/>
  <c r="I2219" i="18" s="1"/>
  <c r="H2220" i="18"/>
  <c r="I2220" i="18" s="1"/>
  <c r="H2221" i="18"/>
  <c r="I2221" i="18" s="1"/>
  <c r="H2222" i="18"/>
  <c r="I2222" i="18" s="1"/>
  <c r="H2223" i="18"/>
  <c r="I2223" i="18" s="1"/>
  <c r="H2224" i="18"/>
  <c r="I2224" i="18" s="1"/>
  <c r="H2225" i="18"/>
  <c r="I2225" i="18" s="1"/>
  <c r="H2226" i="18"/>
  <c r="I2226" i="18" s="1"/>
  <c r="H2227" i="18"/>
  <c r="I2227" i="18" s="1"/>
  <c r="H2228" i="18"/>
  <c r="I2228" i="18" s="1"/>
  <c r="H2229" i="18"/>
  <c r="I2229" i="18" s="1"/>
  <c r="H2230" i="18"/>
  <c r="I2230" i="18" s="1"/>
  <c r="H2231" i="18"/>
  <c r="I2231" i="18" s="1"/>
  <c r="H2232" i="18"/>
  <c r="I2232" i="18" s="1"/>
  <c r="H2233" i="18"/>
  <c r="I2233" i="18" s="1"/>
  <c r="H2234" i="18"/>
  <c r="I2234" i="18" s="1"/>
  <c r="H2235" i="18"/>
  <c r="I2235" i="18" s="1"/>
  <c r="H2236" i="18"/>
  <c r="I2236" i="18" s="1"/>
  <c r="H2237" i="18"/>
  <c r="I2237" i="18" s="1"/>
  <c r="H2238" i="18"/>
  <c r="I2238" i="18" s="1"/>
  <c r="H2239" i="18"/>
  <c r="I2239" i="18" s="1"/>
  <c r="H2240" i="18"/>
  <c r="I2240" i="18" s="1"/>
  <c r="H2241" i="18"/>
  <c r="I2241" i="18" s="1"/>
  <c r="H2242" i="18"/>
  <c r="I2242" i="18" s="1"/>
  <c r="H2243" i="18"/>
  <c r="I2243" i="18" s="1"/>
  <c r="H2244" i="18"/>
  <c r="I2244" i="18" s="1"/>
  <c r="H2245" i="18"/>
  <c r="I2245" i="18" s="1"/>
  <c r="H2246" i="18"/>
  <c r="I2246" i="18" s="1"/>
  <c r="H2247" i="18"/>
  <c r="I2247" i="18" s="1"/>
  <c r="H2248" i="18"/>
  <c r="I2248" i="18" s="1"/>
  <c r="H2249" i="18"/>
  <c r="I2249" i="18" s="1"/>
  <c r="H2250" i="18"/>
  <c r="I2250" i="18" s="1"/>
  <c r="H2251" i="18"/>
  <c r="I2251" i="18" s="1"/>
  <c r="H2252" i="18"/>
  <c r="I2252" i="18" s="1"/>
  <c r="H2253" i="18"/>
  <c r="I2253" i="18" s="1"/>
  <c r="H2254" i="18"/>
  <c r="I2254" i="18" s="1"/>
  <c r="H2255" i="18"/>
  <c r="I2255" i="18" s="1"/>
  <c r="H2256" i="18"/>
  <c r="I2256" i="18" s="1"/>
  <c r="H2257" i="18"/>
  <c r="I2257" i="18" s="1"/>
  <c r="H2258" i="18"/>
  <c r="I2258" i="18" s="1"/>
  <c r="H2259" i="18"/>
  <c r="I2259" i="18" s="1"/>
  <c r="H2260" i="18"/>
  <c r="I2260" i="18" s="1"/>
  <c r="H2261" i="18"/>
  <c r="I2261" i="18" s="1"/>
  <c r="H2262" i="18"/>
  <c r="I2262" i="18" s="1"/>
  <c r="H2263" i="18"/>
  <c r="I2263" i="18" s="1"/>
  <c r="H2264" i="18"/>
  <c r="I2264" i="18" s="1"/>
  <c r="H2265" i="18"/>
  <c r="I2265" i="18" s="1"/>
  <c r="H2266" i="18"/>
  <c r="I2266" i="18" s="1"/>
  <c r="H2267" i="18"/>
  <c r="I2267" i="18" s="1"/>
  <c r="H2268" i="18"/>
  <c r="I2268" i="18" s="1"/>
  <c r="H2269" i="18"/>
  <c r="I2269" i="18" s="1"/>
  <c r="H2270" i="18"/>
  <c r="I2270" i="18" s="1"/>
  <c r="H2271" i="18"/>
  <c r="I2271" i="18" s="1"/>
  <c r="H2272" i="18"/>
  <c r="I2272" i="18" s="1"/>
  <c r="H2273" i="18"/>
  <c r="I2273" i="18" s="1"/>
  <c r="H2274" i="18"/>
  <c r="I2274" i="18" s="1"/>
  <c r="H2275" i="18"/>
  <c r="I2275" i="18" s="1"/>
  <c r="H2276" i="18"/>
  <c r="I2276" i="18" s="1"/>
  <c r="H2277" i="18"/>
  <c r="I2277" i="18" s="1"/>
  <c r="H2278" i="18"/>
  <c r="I2278" i="18" s="1"/>
  <c r="H2279" i="18"/>
  <c r="I2279" i="18" s="1"/>
  <c r="H2280" i="18"/>
  <c r="I2280" i="18" s="1"/>
  <c r="H2281" i="18"/>
  <c r="I2281" i="18" s="1"/>
  <c r="H2282" i="18"/>
  <c r="I2282" i="18" s="1"/>
  <c r="H2283" i="18"/>
  <c r="I2283" i="18" s="1"/>
  <c r="H2284" i="18"/>
  <c r="I2284" i="18" s="1"/>
  <c r="H2285" i="18"/>
  <c r="I2285" i="18" s="1"/>
  <c r="H2286" i="18"/>
  <c r="I2286" i="18" s="1"/>
  <c r="H2287" i="18"/>
  <c r="I2287" i="18" s="1"/>
  <c r="H2288" i="18"/>
  <c r="I2288" i="18" s="1"/>
  <c r="H2289" i="18"/>
  <c r="I2289" i="18" s="1"/>
  <c r="H2290" i="18"/>
  <c r="I2290" i="18" s="1"/>
  <c r="H2291" i="18"/>
  <c r="I2291" i="18" s="1"/>
  <c r="H2292" i="18"/>
  <c r="I2292" i="18" s="1"/>
  <c r="H2293" i="18"/>
  <c r="I2293" i="18" s="1"/>
  <c r="H2294" i="18"/>
  <c r="I2294" i="18" s="1"/>
  <c r="H2295" i="18"/>
  <c r="I2295" i="18" s="1"/>
  <c r="H2296" i="18"/>
  <c r="I2296" i="18" s="1"/>
  <c r="H2297" i="18"/>
  <c r="I2297" i="18" s="1"/>
  <c r="H2298" i="18"/>
  <c r="I2298" i="18" s="1"/>
  <c r="H2299" i="18"/>
  <c r="I2299" i="18" s="1"/>
  <c r="H2300" i="18"/>
  <c r="I2300" i="18" s="1"/>
  <c r="H2301" i="18"/>
  <c r="I2301" i="18" s="1"/>
  <c r="H2302" i="18"/>
  <c r="I2302" i="18" s="1"/>
  <c r="H2303" i="18"/>
  <c r="I2303" i="18" s="1"/>
  <c r="H2304" i="18"/>
  <c r="I2304" i="18" s="1"/>
  <c r="H2305" i="18"/>
  <c r="I2305" i="18" s="1"/>
  <c r="H2306" i="18"/>
  <c r="I2306" i="18" s="1"/>
  <c r="H2307" i="18"/>
  <c r="I2307" i="18" s="1"/>
  <c r="H2308" i="18"/>
  <c r="I2308" i="18" s="1"/>
  <c r="H2309" i="18"/>
  <c r="I2309" i="18" s="1"/>
  <c r="H2310" i="18"/>
  <c r="I2310" i="18" s="1"/>
  <c r="H2311" i="18"/>
  <c r="I2311" i="18" s="1"/>
  <c r="H2312" i="18"/>
  <c r="I2312" i="18" s="1"/>
  <c r="H2313" i="18"/>
  <c r="I2313" i="18" s="1"/>
  <c r="H2314" i="18"/>
  <c r="I2314" i="18" s="1"/>
  <c r="H2315" i="18"/>
  <c r="I2315" i="18" s="1"/>
  <c r="H2316" i="18"/>
  <c r="I2316" i="18" s="1"/>
  <c r="H2317" i="18"/>
  <c r="I2317" i="18" s="1"/>
  <c r="H2318" i="18"/>
  <c r="I2318" i="18" s="1"/>
  <c r="H2319" i="18"/>
  <c r="I2319" i="18" s="1"/>
  <c r="H2320" i="18"/>
  <c r="I2320" i="18" s="1"/>
  <c r="H2321" i="18"/>
  <c r="I2321" i="18" s="1"/>
  <c r="H2322" i="18"/>
  <c r="I2322" i="18" s="1"/>
  <c r="H2323" i="18"/>
  <c r="I2323" i="18" s="1"/>
  <c r="H2324" i="18"/>
  <c r="I2324" i="18" s="1"/>
  <c r="H2325" i="18"/>
  <c r="I2325" i="18" s="1"/>
  <c r="H2326" i="18"/>
  <c r="I2326" i="18" s="1"/>
  <c r="H2327" i="18"/>
  <c r="I2327" i="18" s="1"/>
  <c r="H2328" i="18"/>
  <c r="I2328" i="18" s="1"/>
  <c r="H2329" i="18"/>
  <c r="I2329" i="18" s="1"/>
  <c r="H2330" i="18"/>
  <c r="I2330" i="18" s="1"/>
  <c r="H2331" i="18"/>
  <c r="I2331" i="18" s="1"/>
  <c r="H2332" i="18"/>
  <c r="I2332" i="18" s="1"/>
  <c r="H2333" i="18"/>
  <c r="I2333" i="18" s="1"/>
  <c r="H2334" i="18"/>
  <c r="I2334" i="18" s="1"/>
  <c r="H2335" i="18"/>
  <c r="I2335" i="18" s="1"/>
  <c r="H2336" i="18"/>
  <c r="I2336" i="18" s="1"/>
  <c r="H2337" i="18"/>
  <c r="I2337" i="18" s="1"/>
  <c r="H2338" i="18"/>
  <c r="I2338" i="18" s="1"/>
  <c r="H2339" i="18"/>
  <c r="I2339" i="18" s="1"/>
  <c r="H2340" i="18"/>
  <c r="I2340" i="18" s="1"/>
  <c r="H2341" i="18"/>
  <c r="I2341" i="18" s="1"/>
  <c r="H2342" i="18"/>
  <c r="I2342" i="18" s="1"/>
  <c r="H2343" i="18"/>
  <c r="I2343" i="18" s="1"/>
  <c r="H2344" i="18"/>
  <c r="I2344" i="18" s="1"/>
  <c r="H2345" i="18"/>
  <c r="I2345" i="18" s="1"/>
  <c r="H2346" i="18"/>
  <c r="I2346" i="18" s="1"/>
  <c r="H2347" i="18"/>
  <c r="I2347" i="18" s="1"/>
  <c r="H2348" i="18"/>
  <c r="I2348" i="18" s="1"/>
  <c r="H2349" i="18"/>
  <c r="I2349" i="18" s="1"/>
  <c r="H2350" i="18"/>
  <c r="I2350" i="18" s="1"/>
  <c r="H2351" i="18"/>
  <c r="I2351" i="18" s="1"/>
  <c r="H2352" i="18"/>
  <c r="I2352" i="18" s="1"/>
  <c r="H2353" i="18"/>
  <c r="I2353" i="18" s="1"/>
  <c r="H2354" i="18"/>
  <c r="I2354" i="18" s="1"/>
  <c r="H2355" i="18"/>
  <c r="I2355" i="18" s="1"/>
  <c r="H2356" i="18"/>
  <c r="I2356" i="18" s="1"/>
  <c r="H2357" i="18"/>
  <c r="I2357" i="18" s="1"/>
  <c r="H2358" i="18"/>
  <c r="I2358" i="18" s="1"/>
  <c r="H2359" i="18"/>
  <c r="I2359" i="18" s="1"/>
  <c r="H2360" i="18"/>
  <c r="I2360" i="18" s="1"/>
  <c r="H2361" i="18"/>
  <c r="I2361" i="18" s="1"/>
  <c r="H2362" i="18"/>
  <c r="I2362" i="18" s="1"/>
  <c r="H2363" i="18"/>
  <c r="I2363" i="18" s="1"/>
  <c r="H2364" i="18"/>
  <c r="I2364" i="18" s="1"/>
  <c r="H2365" i="18"/>
  <c r="I2365" i="18" s="1"/>
  <c r="H2366" i="18"/>
  <c r="I2366" i="18" s="1"/>
  <c r="H2367" i="18"/>
  <c r="I2367" i="18" s="1"/>
  <c r="H2368" i="18"/>
  <c r="I2368" i="18" s="1"/>
  <c r="H2369" i="18"/>
  <c r="I2369" i="18" s="1"/>
  <c r="H2370" i="18"/>
  <c r="I2370" i="18" s="1"/>
  <c r="H2371" i="18"/>
  <c r="I2371" i="18" s="1"/>
  <c r="H2372" i="18"/>
  <c r="I2372" i="18" s="1"/>
  <c r="H2373" i="18"/>
  <c r="I2373" i="18" s="1"/>
  <c r="H2374" i="18"/>
  <c r="I2374" i="18" s="1"/>
  <c r="H2375" i="18"/>
  <c r="I2375" i="18" s="1"/>
  <c r="H2376" i="18"/>
  <c r="I2376" i="18" s="1"/>
  <c r="H2377" i="18"/>
  <c r="I2377" i="18" s="1"/>
  <c r="H2378" i="18"/>
  <c r="I2378" i="18" s="1"/>
  <c r="H2379" i="18"/>
  <c r="I2379" i="18" s="1"/>
  <c r="H2380" i="18"/>
  <c r="I2380" i="18" s="1"/>
  <c r="H2381" i="18"/>
  <c r="I2381" i="18" s="1"/>
  <c r="H2382" i="18"/>
  <c r="I2382" i="18" s="1"/>
  <c r="H2383" i="18"/>
  <c r="I2383" i="18" s="1"/>
  <c r="H2384" i="18"/>
  <c r="I2384" i="18" s="1"/>
  <c r="H2385" i="18"/>
  <c r="I2385" i="18" s="1"/>
  <c r="H2386" i="18"/>
  <c r="I2386" i="18" s="1"/>
  <c r="H2387" i="18"/>
  <c r="I2387" i="18" s="1"/>
  <c r="H2388" i="18"/>
  <c r="I2388" i="18" s="1"/>
  <c r="H2389" i="18"/>
  <c r="I2389" i="18" s="1"/>
  <c r="H2390" i="18"/>
  <c r="I2390" i="18" s="1"/>
  <c r="H2391" i="18"/>
  <c r="I2391" i="18" s="1"/>
  <c r="H2392" i="18"/>
  <c r="I2392" i="18" s="1"/>
  <c r="H2393" i="18"/>
  <c r="I2393" i="18" s="1"/>
  <c r="H2394" i="18"/>
  <c r="I2394" i="18" s="1"/>
  <c r="H2395" i="18"/>
  <c r="I2395" i="18" s="1"/>
  <c r="H2396" i="18"/>
  <c r="I2396" i="18" s="1"/>
  <c r="H2397" i="18"/>
  <c r="I2397" i="18" s="1"/>
  <c r="H2398" i="18"/>
  <c r="I2398" i="18" s="1"/>
  <c r="H2399" i="18"/>
  <c r="I2399" i="18" s="1"/>
  <c r="H2400" i="18"/>
  <c r="I2400" i="18" s="1"/>
  <c r="H2401" i="18"/>
  <c r="I2401" i="18" s="1"/>
  <c r="H2402" i="18"/>
  <c r="I2402" i="18" s="1"/>
  <c r="H2403" i="18"/>
  <c r="I2403" i="18" s="1"/>
  <c r="H2404" i="18"/>
  <c r="I2404" i="18" s="1"/>
  <c r="H2405" i="18"/>
  <c r="I2405" i="18" s="1"/>
  <c r="H2406" i="18"/>
  <c r="I2406" i="18" s="1"/>
  <c r="H2407" i="18"/>
  <c r="I2407" i="18" s="1"/>
  <c r="H2408" i="18"/>
  <c r="I2408" i="18" s="1"/>
  <c r="H2409" i="18"/>
  <c r="I2409" i="18" s="1"/>
  <c r="H2410" i="18"/>
  <c r="I2410" i="18" s="1"/>
  <c r="H2411" i="18"/>
  <c r="I2411" i="18" s="1"/>
  <c r="H2412" i="18"/>
  <c r="I2412" i="18" s="1"/>
  <c r="H2413" i="18"/>
  <c r="I2413" i="18" s="1"/>
  <c r="H2414" i="18"/>
  <c r="I2414" i="18" s="1"/>
  <c r="H2415" i="18"/>
  <c r="I2415" i="18" s="1"/>
  <c r="H2416" i="18"/>
  <c r="I2416" i="18" s="1"/>
  <c r="H2417" i="18"/>
  <c r="I2417" i="18" s="1"/>
  <c r="H2418" i="18"/>
  <c r="I2418" i="18" s="1"/>
  <c r="H2419" i="18"/>
  <c r="I2419" i="18" s="1"/>
  <c r="H2420" i="18"/>
  <c r="I2420" i="18" s="1"/>
  <c r="H2421" i="18"/>
  <c r="I2421" i="18" s="1"/>
  <c r="H2422" i="18"/>
  <c r="I2422" i="18" s="1"/>
  <c r="H2423" i="18"/>
  <c r="I2423" i="18" s="1"/>
  <c r="H2424" i="18"/>
  <c r="I2424" i="18" s="1"/>
  <c r="H2425" i="18"/>
  <c r="I2425" i="18" s="1"/>
  <c r="H2426" i="18"/>
  <c r="I2426" i="18" s="1"/>
  <c r="H2427" i="18"/>
  <c r="I2427" i="18" s="1"/>
  <c r="H2428" i="18"/>
  <c r="I2428" i="18" s="1"/>
  <c r="H2429" i="18"/>
  <c r="I2429" i="18" s="1"/>
  <c r="H2430" i="18"/>
  <c r="I2430" i="18" s="1"/>
  <c r="H2431" i="18"/>
  <c r="I2431" i="18" s="1"/>
  <c r="H2432" i="18"/>
  <c r="I2432" i="18" s="1"/>
  <c r="H2433" i="18"/>
  <c r="I2433" i="18" s="1"/>
  <c r="H2434" i="18"/>
  <c r="I2434" i="18" s="1"/>
  <c r="H2435" i="18"/>
  <c r="I2435" i="18" s="1"/>
  <c r="H2436" i="18"/>
  <c r="I2436" i="18" s="1"/>
  <c r="H2437" i="18"/>
  <c r="I2437" i="18" s="1"/>
  <c r="H2438" i="18"/>
  <c r="I2438" i="18" s="1"/>
  <c r="H2439" i="18"/>
  <c r="I2439" i="18" s="1"/>
  <c r="H2440" i="18"/>
  <c r="I2440" i="18" s="1"/>
  <c r="H2441" i="18"/>
  <c r="I2441" i="18" s="1"/>
  <c r="H2442" i="18"/>
  <c r="I2442" i="18" s="1"/>
  <c r="H2443" i="18"/>
  <c r="I2443" i="18" s="1"/>
  <c r="H2444" i="18"/>
  <c r="I2444" i="18" s="1"/>
  <c r="H2445" i="18"/>
  <c r="I2445" i="18" s="1"/>
  <c r="H2446" i="18"/>
  <c r="I2446" i="18" s="1"/>
  <c r="H2447" i="18"/>
  <c r="I2447" i="18" s="1"/>
  <c r="H2448" i="18"/>
  <c r="I2448" i="18" s="1"/>
  <c r="H2449" i="18"/>
  <c r="I2449" i="18" s="1"/>
  <c r="H2450" i="18"/>
  <c r="I2450" i="18" s="1"/>
  <c r="H2451" i="18"/>
  <c r="I2451" i="18" s="1"/>
  <c r="H2452" i="18"/>
  <c r="I2452" i="18" s="1"/>
  <c r="H2453" i="18"/>
  <c r="I2453" i="18" s="1"/>
  <c r="H2454" i="18"/>
  <c r="I2454" i="18" s="1"/>
  <c r="H2455" i="18"/>
  <c r="I2455" i="18" s="1"/>
  <c r="H2456" i="18"/>
  <c r="I2456" i="18" s="1"/>
  <c r="H2457" i="18"/>
  <c r="I2457" i="18" s="1"/>
  <c r="H2458" i="18"/>
  <c r="I2458" i="18" s="1"/>
  <c r="H2459" i="18"/>
  <c r="I2459" i="18" s="1"/>
  <c r="H2460" i="18"/>
  <c r="I2460" i="18" s="1"/>
  <c r="H2461" i="18"/>
  <c r="I2461" i="18" s="1"/>
  <c r="H2462" i="18"/>
  <c r="I2462" i="18" s="1"/>
  <c r="H2463" i="18"/>
  <c r="I2463" i="18" s="1"/>
  <c r="H2464" i="18"/>
  <c r="I2464" i="18" s="1"/>
  <c r="H2465" i="18"/>
  <c r="I2465" i="18" s="1"/>
  <c r="H2466" i="18"/>
  <c r="I2466" i="18" s="1"/>
  <c r="H2467" i="18"/>
  <c r="I2467" i="18" s="1"/>
  <c r="H2468" i="18"/>
  <c r="I2468" i="18" s="1"/>
  <c r="H2469" i="18"/>
  <c r="I2469" i="18" s="1"/>
  <c r="H2470" i="18"/>
  <c r="I2470" i="18" s="1"/>
  <c r="H2471" i="18"/>
  <c r="I2471" i="18" s="1"/>
  <c r="H2472" i="18"/>
  <c r="I2472" i="18" s="1"/>
  <c r="H2473" i="18"/>
  <c r="I2473" i="18" s="1"/>
  <c r="H2474" i="18"/>
  <c r="I2474" i="18" s="1"/>
  <c r="H2475" i="18"/>
  <c r="I2475" i="18" s="1"/>
  <c r="H2476" i="18"/>
  <c r="I2476" i="18" s="1"/>
  <c r="H2477" i="18"/>
  <c r="I2477" i="18" s="1"/>
  <c r="H2478" i="18"/>
  <c r="I2478" i="18" s="1"/>
  <c r="H2479" i="18"/>
  <c r="I2479" i="18" s="1"/>
  <c r="H2480" i="18"/>
  <c r="I2480" i="18" s="1"/>
  <c r="H2481" i="18"/>
  <c r="I2481" i="18" s="1"/>
  <c r="H2482" i="18"/>
  <c r="I2482" i="18" s="1"/>
  <c r="H2483" i="18"/>
  <c r="I2483" i="18" s="1"/>
  <c r="H2484" i="18"/>
  <c r="I2484" i="18" s="1"/>
  <c r="H2485" i="18"/>
  <c r="I2485" i="18" s="1"/>
  <c r="H2486" i="18"/>
  <c r="I2486" i="18" s="1"/>
  <c r="H2487" i="18"/>
  <c r="I2487" i="18" s="1"/>
  <c r="H2488" i="18"/>
  <c r="I2488" i="18" s="1"/>
  <c r="H2489" i="18"/>
  <c r="I2489" i="18" s="1"/>
  <c r="H2490" i="18"/>
  <c r="I2490" i="18" s="1"/>
  <c r="H2491" i="18"/>
  <c r="I2491" i="18" s="1"/>
  <c r="H2492" i="18"/>
  <c r="I2492" i="18" s="1"/>
  <c r="H2493" i="18"/>
  <c r="I2493" i="18" s="1"/>
  <c r="H2494" i="18"/>
  <c r="I2494" i="18" s="1"/>
  <c r="H2495" i="18"/>
  <c r="I2495" i="18" s="1"/>
  <c r="H2496" i="18"/>
  <c r="I2496" i="18" s="1"/>
  <c r="H2497" i="18"/>
  <c r="I2497" i="18" s="1"/>
  <c r="H2498" i="18"/>
  <c r="I2498" i="18" s="1"/>
  <c r="H2499" i="18"/>
  <c r="I2499" i="18" s="1"/>
  <c r="H2500" i="18"/>
  <c r="I2500" i="18" s="1"/>
  <c r="H2501" i="18"/>
  <c r="I2501" i="18" s="1"/>
  <c r="H2502" i="18"/>
  <c r="I2502" i="18" s="1"/>
  <c r="H2503" i="18"/>
  <c r="I2503" i="18" s="1"/>
  <c r="H2504" i="18"/>
  <c r="I2504" i="18" s="1"/>
  <c r="H2505" i="18"/>
  <c r="I2505" i="18" s="1"/>
  <c r="H2506" i="18"/>
  <c r="I2506" i="18" s="1"/>
  <c r="H2507" i="18"/>
  <c r="I2507" i="18" s="1"/>
  <c r="H2508" i="18"/>
  <c r="I2508" i="18" s="1"/>
  <c r="H2509" i="18"/>
  <c r="I2509" i="18" s="1"/>
  <c r="H2510" i="18"/>
  <c r="I2510" i="18" s="1"/>
  <c r="H2511" i="18"/>
  <c r="I2511" i="18" s="1"/>
  <c r="H2512" i="18"/>
  <c r="I2512" i="18" s="1"/>
  <c r="H2513" i="18"/>
  <c r="I2513" i="18" s="1"/>
  <c r="H2514" i="18"/>
  <c r="I2514" i="18" s="1"/>
  <c r="H2515" i="18"/>
  <c r="I2515" i="18" s="1"/>
  <c r="H2516" i="18"/>
  <c r="I2516" i="18" s="1"/>
  <c r="H2517" i="18"/>
  <c r="I2517" i="18" s="1"/>
  <c r="H2518" i="18"/>
  <c r="I2518" i="18" s="1"/>
  <c r="H2519" i="18"/>
  <c r="I2519" i="18" s="1"/>
  <c r="H2520" i="18"/>
  <c r="I2520" i="18" s="1"/>
  <c r="H2521" i="18"/>
  <c r="I2521" i="18" s="1"/>
  <c r="H2522" i="18"/>
  <c r="I2522" i="18" s="1"/>
  <c r="H2523" i="18"/>
  <c r="I2523" i="18" s="1"/>
  <c r="H2524" i="18"/>
  <c r="I2524" i="18" s="1"/>
  <c r="H2525" i="18"/>
  <c r="I2525" i="18" s="1"/>
  <c r="H2526" i="18"/>
  <c r="I2526" i="18" s="1"/>
  <c r="H2527" i="18"/>
  <c r="I2527" i="18" s="1"/>
  <c r="H2528" i="18"/>
  <c r="I2528" i="18" s="1"/>
  <c r="H2529" i="18"/>
  <c r="I2529" i="18" s="1"/>
  <c r="H2530" i="18"/>
  <c r="I2530" i="18" s="1"/>
  <c r="H2531" i="18"/>
  <c r="I2531" i="18" s="1"/>
  <c r="H2532" i="18"/>
  <c r="I2532" i="18" s="1"/>
  <c r="H2533" i="18"/>
  <c r="I2533" i="18" s="1"/>
  <c r="H2534" i="18"/>
  <c r="I2534" i="18" s="1"/>
  <c r="H2535" i="18"/>
  <c r="I2535" i="18" s="1"/>
  <c r="H2536" i="18"/>
  <c r="I2536" i="18" s="1"/>
  <c r="H2537" i="18"/>
  <c r="I2537" i="18" s="1"/>
  <c r="H2538" i="18"/>
  <c r="I2538" i="18" s="1"/>
  <c r="H2539" i="18"/>
  <c r="I2539" i="18" s="1"/>
  <c r="H2540" i="18"/>
  <c r="I2540" i="18" s="1"/>
  <c r="H2541" i="18"/>
  <c r="I2541" i="18" s="1"/>
  <c r="H2542" i="18"/>
  <c r="I2542" i="18" s="1"/>
  <c r="H2543" i="18"/>
  <c r="I2543" i="18" s="1"/>
  <c r="H2544" i="18"/>
  <c r="I2544" i="18" s="1"/>
  <c r="H2545" i="18"/>
  <c r="I2545" i="18" s="1"/>
  <c r="H2546" i="18"/>
  <c r="I2546" i="18" s="1"/>
  <c r="H2547" i="18"/>
  <c r="I2547" i="18" s="1"/>
  <c r="H2548" i="18"/>
  <c r="I2548" i="18" s="1"/>
  <c r="H2549" i="18"/>
  <c r="I2549" i="18" s="1"/>
  <c r="H2550" i="18"/>
  <c r="I2550" i="18" s="1"/>
  <c r="H2551" i="18"/>
  <c r="I2551" i="18" s="1"/>
  <c r="H2552" i="18"/>
  <c r="I2552" i="18" s="1"/>
  <c r="H2553" i="18"/>
  <c r="I2553" i="18" s="1"/>
  <c r="H2554" i="18"/>
  <c r="I2554" i="18" s="1"/>
  <c r="H2555" i="18"/>
  <c r="I2555" i="18" s="1"/>
  <c r="H2556" i="18"/>
  <c r="I2556" i="18" s="1"/>
  <c r="H2557" i="18"/>
  <c r="I2557" i="18" s="1"/>
  <c r="H2558" i="18"/>
  <c r="I2558" i="18" s="1"/>
  <c r="H2559" i="18"/>
  <c r="I2559" i="18" s="1"/>
  <c r="H2560" i="18"/>
  <c r="I2560" i="18" s="1"/>
  <c r="H2561" i="18"/>
  <c r="I2561" i="18" s="1"/>
  <c r="H2562" i="18"/>
  <c r="I2562" i="18" s="1"/>
  <c r="H2563" i="18"/>
  <c r="I2563" i="18" s="1"/>
  <c r="H2564" i="18"/>
  <c r="I2564" i="18" s="1"/>
  <c r="H2565" i="18"/>
  <c r="I2565" i="18" s="1"/>
  <c r="H2566" i="18"/>
  <c r="I2566" i="18" s="1"/>
  <c r="H2567" i="18"/>
  <c r="I2567" i="18" s="1"/>
  <c r="H2568" i="18"/>
  <c r="I2568" i="18" s="1"/>
  <c r="H2569" i="18"/>
  <c r="I2569" i="18" s="1"/>
  <c r="H2570" i="18"/>
  <c r="I2570" i="18" s="1"/>
  <c r="H2571" i="18"/>
  <c r="I2571" i="18" s="1"/>
  <c r="H2572" i="18"/>
  <c r="I2572" i="18" s="1"/>
  <c r="H2573" i="18"/>
  <c r="I2573" i="18" s="1"/>
  <c r="H2574" i="18"/>
  <c r="I2574" i="18" s="1"/>
  <c r="H2575" i="18"/>
  <c r="I2575" i="18" s="1"/>
  <c r="H2576" i="18"/>
  <c r="I2576" i="18" s="1"/>
  <c r="H2577" i="18"/>
  <c r="I2577" i="18" s="1"/>
  <c r="H2578" i="18"/>
  <c r="I2578" i="18" s="1"/>
  <c r="H2579" i="18"/>
  <c r="I2579" i="18" s="1"/>
  <c r="H2580" i="18"/>
  <c r="I2580" i="18" s="1"/>
  <c r="H2581" i="18"/>
  <c r="I2581" i="18" s="1"/>
  <c r="H2582" i="18"/>
  <c r="I2582" i="18" s="1"/>
  <c r="H2583" i="18"/>
  <c r="I2583" i="18" s="1"/>
  <c r="H2584" i="18"/>
  <c r="I2584" i="18" s="1"/>
  <c r="H2585" i="18"/>
  <c r="I2585" i="18" s="1"/>
  <c r="H2586" i="18"/>
  <c r="I2586" i="18" s="1"/>
  <c r="H2587" i="18"/>
  <c r="I2587" i="18" s="1"/>
  <c r="H2588" i="18"/>
  <c r="I2588" i="18" s="1"/>
  <c r="H2589" i="18"/>
  <c r="I2589" i="18" s="1"/>
  <c r="H2590" i="18"/>
  <c r="I2590" i="18" s="1"/>
  <c r="H2591" i="18"/>
  <c r="I2591" i="18" s="1"/>
  <c r="H2592" i="18"/>
  <c r="I2592" i="18" s="1"/>
  <c r="H2593" i="18"/>
  <c r="I2593" i="18" s="1"/>
  <c r="H2594" i="18"/>
  <c r="I2594" i="18" s="1"/>
  <c r="H2595" i="18"/>
  <c r="I2595" i="18" s="1"/>
  <c r="H2596" i="18"/>
  <c r="I2596" i="18" s="1"/>
  <c r="H2597" i="18"/>
  <c r="I2597" i="18" s="1"/>
  <c r="H2598" i="18"/>
  <c r="I2598" i="18" s="1"/>
  <c r="H2599" i="18"/>
  <c r="I2599" i="18" s="1"/>
  <c r="H2600" i="18"/>
  <c r="I2600" i="18" s="1"/>
  <c r="H2601" i="18"/>
  <c r="I2601" i="18" s="1"/>
  <c r="H2602" i="18"/>
  <c r="I2602" i="18" s="1"/>
  <c r="H2603" i="18"/>
  <c r="I2603" i="18" s="1"/>
  <c r="H2604" i="18"/>
  <c r="I2604" i="18" s="1"/>
  <c r="H2605" i="18"/>
  <c r="I2605" i="18" s="1"/>
  <c r="H2606" i="18"/>
  <c r="I2606" i="18" s="1"/>
  <c r="H2607" i="18"/>
  <c r="I2607" i="18" s="1"/>
  <c r="H2608" i="18"/>
  <c r="I2608" i="18" s="1"/>
  <c r="H2609" i="18"/>
  <c r="I2609" i="18" s="1"/>
  <c r="H2610" i="18"/>
  <c r="I2610" i="18" s="1"/>
  <c r="H2611" i="18"/>
  <c r="I2611" i="18" s="1"/>
  <c r="H2612" i="18"/>
  <c r="I2612" i="18" s="1"/>
  <c r="H2613" i="18"/>
  <c r="I2613" i="18" s="1"/>
  <c r="H2614" i="18"/>
  <c r="I2614" i="18" s="1"/>
  <c r="H2615" i="18"/>
  <c r="I2615" i="18" s="1"/>
  <c r="H2616" i="18"/>
  <c r="I2616" i="18" s="1"/>
  <c r="H2617" i="18"/>
  <c r="I2617" i="18" s="1"/>
  <c r="H2618" i="18"/>
  <c r="I2618" i="18" s="1"/>
  <c r="H2619" i="18"/>
  <c r="I2619" i="18" s="1"/>
  <c r="H2620" i="18"/>
  <c r="I2620" i="18" s="1"/>
  <c r="H2621" i="18"/>
  <c r="I2621" i="18" s="1"/>
  <c r="H2622" i="18"/>
  <c r="I2622" i="18" s="1"/>
  <c r="H2623" i="18"/>
  <c r="I2623" i="18" s="1"/>
  <c r="H2624" i="18"/>
  <c r="I2624" i="18" s="1"/>
  <c r="H2625" i="18"/>
  <c r="I2625" i="18" s="1"/>
  <c r="H2626" i="18"/>
  <c r="I2626" i="18" s="1"/>
  <c r="H2627" i="18"/>
  <c r="I2627" i="18" s="1"/>
  <c r="H2628" i="18"/>
  <c r="I2628" i="18" s="1"/>
  <c r="H2629" i="18"/>
  <c r="I2629" i="18" s="1"/>
  <c r="H2630" i="18"/>
  <c r="I2630" i="18" s="1"/>
  <c r="H2631" i="18"/>
  <c r="I2631" i="18" s="1"/>
  <c r="H2632" i="18"/>
  <c r="I2632" i="18" s="1"/>
  <c r="H2633" i="18"/>
  <c r="I2633" i="18" s="1"/>
  <c r="H2634" i="18"/>
  <c r="I2634" i="18" s="1"/>
  <c r="H2635" i="18"/>
  <c r="I2635" i="18" s="1"/>
  <c r="H2636" i="18"/>
  <c r="I2636" i="18" s="1"/>
  <c r="H2637" i="18"/>
  <c r="I2637" i="18" s="1"/>
  <c r="H2638" i="18"/>
  <c r="I2638" i="18" s="1"/>
  <c r="H2639" i="18"/>
  <c r="I2639" i="18" s="1"/>
  <c r="H2640" i="18"/>
  <c r="I2640" i="18" s="1"/>
  <c r="H2641" i="18"/>
  <c r="I2641" i="18" s="1"/>
  <c r="H2642" i="18"/>
  <c r="I2642" i="18" s="1"/>
  <c r="H2643" i="18"/>
  <c r="I2643" i="18" s="1"/>
  <c r="H2644" i="18"/>
  <c r="I2644" i="18" s="1"/>
  <c r="H2645" i="18"/>
  <c r="I2645" i="18" s="1"/>
  <c r="H2646" i="18"/>
  <c r="I2646" i="18" s="1"/>
  <c r="H2647" i="18"/>
  <c r="I2647" i="18" s="1"/>
  <c r="H2648" i="18"/>
  <c r="I2648" i="18" s="1"/>
  <c r="H2649" i="18"/>
  <c r="I2649" i="18" s="1"/>
  <c r="H2650" i="18"/>
  <c r="I2650" i="18" s="1"/>
  <c r="H2651" i="18"/>
  <c r="I2651" i="18" s="1"/>
  <c r="H2652" i="18"/>
  <c r="I2652" i="18" s="1"/>
  <c r="H2653" i="18"/>
  <c r="I2653" i="18" s="1"/>
  <c r="H2654" i="18"/>
  <c r="I2654" i="18" s="1"/>
  <c r="H2655" i="18"/>
  <c r="I2655" i="18" s="1"/>
  <c r="H2656" i="18"/>
  <c r="I2656" i="18" s="1"/>
  <c r="H2657" i="18"/>
  <c r="I2657" i="18" s="1"/>
  <c r="H2658" i="18"/>
  <c r="I2658" i="18" s="1"/>
  <c r="H2659" i="18"/>
  <c r="I2659" i="18" s="1"/>
  <c r="H2660" i="18"/>
  <c r="I2660" i="18" s="1"/>
  <c r="H2661" i="18"/>
  <c r="I2661" i="18" s="1"/>
  <c r="H2662" i="18"/>
  <c r="I2662" i="18" s="1"/>
  <c r="H2663" i="18"/>
  <c r="I2663" i="18" s="1"/>
  <c r="H2664" i="18"/>
  <c r="I2664" i="18" s="1"/>
  <c r="H2665" i="18"/>
  <c r="I2665" i="18" s="1"/>
  <c r="H2666" i="18"/>
  <c r="I2666" i="18" s="1"/>
  <c r="H2667" i="18"/>
  <c r="I2667" i="18" s="1"/>
  <c r="H2668" i="18"/>
  <c r="I2668" i="18" s="1"/>
  <c r="H2669" i="18"/>
  <c r="I2669" i="18" s="1"/>
  <c r="H2670" i="18"/>
  <c r="I2670" i="18" s="1"/>
  <c r="H2671" i="18"/>
  <c r="I2671" i="18" s="1"/>
  <c r="H2672" i="18"/>
  <c r="I2672" i="18" s="1"/>
  <c r="H2673" i="18"/>
  <c r="I2673" i="18" s="1"/>
  <c r="H2674" i="18"/>
  <c r="I2674" i="18" s="1"/>
  <c r="H2675" i="18"/>
  <c r="I2675" i="18" s="1"/>
  <c r="H2676" i="18"/>
  <c r="I2676" i="18" s="1"/>
  <c r="H2677" i="18"/>
  <c r="I2677" i="18" s="1"/>
  <c r="H2678" i="18"/>
  <c r="I2678" i="18" s="1"/>
  <c r="H2679" i="18"/>
  <c r="I2679" i="18" s="1"/>
  <c r="H2680" i="18"/>
  <c r="I2680" i="18" s="1"/>
  <c r="H2681" i="18"/>
  <c r="I2681" i="18" s="1"/>
  <c r="H2682" i="18"/>
  <c r="I2682" i="18" s="1"/>
  <c r="H2683" i="18"/>
  <c r="I2683" i="18" s="1"/>
  <c r="H2684" i="18"/>
  <c r="I2684" i="18" s="1"/>
  <c r="H2685" i="18"/>
  <c r="I2685" i="18" s="1"/>
  <c r="H2686" i="18"/>
  <c r="I2686" i="18" s="1"/>
  <c r="H2687" i="18"/>
  <c r="I2687" i="18" s="1"/>
  <c r="H2688" i="18"/>
  <c r="I2688" i="18" s="1"/>
  <c r="H2689" i="18"/>
  <c r="I2689" i="18" s="1"/>
  <c r="H2690" i="18"/>
  <c r="I2690" i="18" s="1"/>
  <c r="H2691" i="18"/>
  <c r="I2691" i="18" s="1"/>
  <c r="H2692" i="18"/>
  <c r="I2692" i="18" s="1"/>
  <c r="H2693" i="18"/>
  <c r="I2693" i="18" s="1"/>
  <c r="H2694" i="18"/>
  <c r="I2694" i="18" s="1"/>
  <c r="H2695" i="18"/>
  <c r="I2695" i="18" s="1"/>
  <c r="H2696" i="18"/>
  <c r="I2696" i="18" s="1"/>
  <c r="H2697" i="18"/>
  <c r="I2697" i="18" s="1"/>
  <c r="H2698" i="18"/>
  <c r="I2698" i="18" s="1"/>
  <c r="H2699" i="18"/>
  <c r="I2699" i="18" s="1"/>
  <c r="H2700" i="18"/>
  <c r="I2700" i="18" s="1"/>
  <c r="H2701" i="18"/>
  <c r="I2701" i="18" s="1"/>
  <c r="H2702" i="18"/>
  <c r="I2702" i="18" s="1"/>
  <c r="H2703" i="18"/>
  <c r="I2703" i="18" s="1"/>
  <c r="H2704" i="18"/>
  <c r="I2704" i="18" s="1"/>
  <c r="H2705" i="18"/>
  <c r="I2705" i="18" s="1"/>
  <c r="H2706" i="18"/>
  <c r="I2706" i="18" s="1"/>
  <c r="H2707" i="18"/>
  <c r="I2707" i="18" s="1"/>
  <c r="H2708" i="18"/>
  <c r="I2708" i="18" s="1"/>
  <c r="H2709" i="18"/>
  <c r="I2709" i="18" s="1"/>
  <c r="H2710" i="18"/>
  <c r="I2710" i="18" s="1"/>
  <c r="H2711" i="18"/>
  <c r="I2711" i="18" s="1"/>
  <c r="H2712" i="18"/>
  <c r="I2712" i="18" s="1"/>
  <c r="H2713" i="18"/>
  <c r="I2713" i="18" s="1"/>
  <c r="H2714" i="18"/>
  <c r="I2714" i="18" s="1"/>
  <c r="H2715" i="18"/>
  <c r="I2715" i="18" s="1"/>
  <c r="H2716" i="18"/>
  <c r="I2716" i="18" s="1"/>
  <c r="H2717" i="18"/>
  <c r="I2717" i="18" s="1"/>
  <c r="H2718" i="18"/>
  <c r="I2718" i="18" s="1"/>
  <c r="H2719" i="18"/>
  <c r="I2719" i="18" s="1"/>
  <c r="H2720" i="18"/>
  <c r="I2720" i="18" s="1"/>
  <c r="H2721" i="18"/>
  <c r="I2721" i="18" s="1"/>
  <c r="H2722" i="18"/>
  <c r="I2722" i="18" s="1"/>
  <c r="H2723" i="18"/>
  <c r="I2723" i="18" s="1"/>
  <c r="H2724" i="18"/>
  <c r="I2724" i="18" s="1"/>
  <c r="H2725" i="18"/>
  <c r="I2725" i="18" s="1"/>
  <c r="H2726" i="18"/>
  <c r="I2726" i="18" s="1"/>
  <c r="H2727" i="18"/>
  <c r="I2727" i="18" s="1"/>
  <c r="H2728" i="18"/>
  <c r="I2728" i="18" s="1"/>
  <c r="H2729" i="18"/>
  <c r="I2729" i="18" s="1"/>
  <c r="H2730" i="18"/>
  <c r="I2730" i="18" s="1"/>
  <c r="H2731" i="18"/>
  <c r="I2731" i="18" s="1"/>
  <c r="H2732" i="18"/>
  <c r="I2732" i="18" s="1"/>
  <c r="H2733" i="18"/>
  <c r="I2733" i="18" s="1"/>
  <c r="H2734" i="18"/>
  <c r="I2734" i="18" s="1"/>
  <c r="H2735" i="18"/>
  <c r="I2735" i="18" s="1"/>
  <c r="H2736" i="18"/>
  <c r="I2736" i="18" s="1"/>
  <c r="H2737" i="18"/>
  <c r="I2737" i="18" s="1"/>
  <c r="H2738" i="18"/>
  <c r="I2738" i="18" s="1"/>
  <c r="H2739" i="18"/>
  <c r="I2739" i="18" s="1"/>
  <c r="H2740" i="18"/>
  <c r="I2740" i="18" s="1"/>
  <c r="H2741" i="18"/>
  <c r="I2741" i="18" s="1"/>
  <c r="H2742" i="18"/>
  <c r="I2742" i="18" s="1"/>
  <c r="H2743" i="18"/>
  <c r="I2743" i="18" s="1"/>
  <c r="H2744" i="18"/>
  <c r="I2744" i="18" s="1"/>
  <c r="H2745" i="18"/>
  <c r="I2745" i="18" s="1"/>
  <c r="H2746" i="18"/>
  <c r="I2746" i="18" s="1"/>
  <c r="H2747" i="18"/>
  <c r="I2747" i="18" s="1"/>
  <c r="H2748" i="18"/>
  <c r="I2748" i="18" s="1"/>
  <c r="H2749" i="18"/>
  <c r="I2749" i="18" s="1"/>
  <c r="H2750" i="18"/>
  <c r="I2750" i="18" s="1"/>
  <c r="H2751" i="18"/>
  <c r="I2751" i="18" s="1"/>
  <c r="H2752" i="18"/>
  <c r="I2752" i="18" s="1"/>
  <c r="H2753" i="18"/>
  <c r="I2753" i="18" s="1"/>
  <c r="H2754" i="18"/>
  <c r="I2754" i="18" s="1"/>
  <c r="H2755" i="18"/>
  <c r="I2755" i="18" s="1"/>
  <c r="H2756" i="18"/>
  <c r="I2756" i="18" s="1"/>
  <c r="H2757" i="18"/>
  <c r="I2757" i="18" s="1"/>
  <c r="H2758" i="18"/>
  <c r="I2758" i="18" s="1"/>
  <c r="H2759" i="18"/>
  <c r="I2759" i="18" s="1"/>
  <c r="H2760" i="18"/>
  <c r="I2760" i="18" s="1"/>
  <c r="H2761" i="18"/>
  <c r="I2761" i="18" s="1"/>
  <c r="H2762" i="18"/>
  <c r="I2762" i="18" s="1"/>
  <c r="H2763" i="18"/>
  <c r="I2763" i="18" s="1"/>
  <c r="H2764" i="18"/>
  <c r="I2764" i="18" s="1"/>
  <c r="H2765" i="18"/>
  <c r="I2765" i="18" s="1"/>
  <c r="H2766" i="18"/>
  <c r="I2766" i="18" s="1"/>
  <c r="H2767" i="18"/>
  <c r="I2767" i="18" s="1"/>
  <c r="H2768" i="18"/>
  <c r="I2768" i="18" s="1"/>
  <c r="H2769" i="18"/>
  <c r="I2769" i="18" s="1"/>
  <c r="H2770" i="18"/>
  <c r="I2770" i="18" s="1"/>
  <c r="H2771" i="18"/>
  <c r="I2771" i="18" s="1"/>
  <c r="H2772" i="18"/>
  <c r="I2772" i="18" s="1"/>
  <c r="H2773" i="18"/>
  <c r="I2773" i="18" s="1"/>
  <c r="H2774" i="18"/>
  <c r="I2774" i="18" s="1"/>
  <c r="H2775" i="18"/>
  <c r="I2775" i="18" s="1"/>
  <c r="H2776" i="18"/>
  <c r="I2776" i="18" s="1"/>
  <c r="H2777" i="18"/>
  <c r="I2777" i="18" s="1"/>
  <c r="H2778" i="18"/>
  <c r="I2778" i="18" s="1"/>
  <c r="H2779" i="18"/>
  <c r="I2779" i="18" s="1"/>
  <c r="H2780" i="18"/>
  <c r="I2780" i="18" s="1"/>
  <c r="H2781" i="18"/>
  <c r="I2781" i="18" s="1"/>
  <c r="H2782" i="18"/>
  <c r="I2782" i="18" s="1"/>
  <c r="H2783" i="18"/>
  <c r="I2783" i="18" s="1"/>
  <c r="H2784" i="18"/>
  <c r="I2784" i="18" s="1"/>
  <c r="H2785" i="18"/>
  <c r="I2785" i="18" s="1"/>
  <c r="H2786" i="18"/>
  <c r="I2786" i="18" s="1"/>
  <c r="H2787" i="18"/>
  <c r="I2787" i="18" s="1"/>
  <c r="H2788" i="18"/>
  <c r="I2788" i="18" s="1"/>
  <c r="H2789" i="18"/>
  <c r="I2789" i="18" s="1"/>
  <c r="H2790" i="18"/>
  <c r="I2790" i="18" s="1"/>
  <c r="H2791" i="18"/>
  <c r="I2791" i="18" s="1"/>
  <c r="H2792" i="18"/>
  <c r="I2792" i="18" s="1"/>
  <c r="H2793" i="18"/>
  <c r="I2793" i="18" s="1"/>
  <c r="H2794" i="18"/>
  <c r="I2794" i="18" s="1"/>
  <c r="H2795" i="18"/>
  <c r="I2795" i="18" s="1"/>
  <c r="H2796" i="18"/>
  <c r="I2796" i="18" s="1"/>
  <c r="H2797" i="18"/>
  <c r="I2797" i="18" s="1"/>
  <c r="H2798" i="18"/>
  <c r="I2798" i="18" s="1"/>
  <c r="H2799" i="18"/>
  <c r="I2799" i="18" s="1"/>
  <c r="H2800" i="18"/>
  <c r="I2800" i="18" s="1"/>
  <c r="H2801" i="18"/>
  <c r="I2801" i="18" s="1"/>
  <c r="H2802" i="18"/>
  <c r="I2802" i="18" s="1"/>
  <c r="H2803" i="18"/>
  <c r="I2803" i="18" s="1"/>
  <c r="H2804" i="18"/>
  <c r="I2804" i="18" s="1"/>
  <c r="H2805" i="18"/>
  <c r="I2805" i="18" s="1"/>
  <c r="H2806" i="18"/>
  <c r="I2806" i="18" s="1"/>
  <c r="H2807" i="18"/>
  <c r="I2807" i="18" s="1"/>
  <c r="H2808" i="18"/>
  <c r="I2808" i="18" s="1"/>
  <c r="H2809" i="18"/>
  <c r="I2809" i="18" s="1"/>
  <c r="H2810" i="18"/>
  <c r="I2810" i="18" s="1"/>
  <c r="H2811" i="18"/>
  <c r="I2811" i="18" s="1"/>
  <c r="H2812" i="18"/>
  <c r="I2812" i="18" s="1"/>
  <c r="H2813" i="18"/>
  <c r="I2813" i="18" s="1"/>
  <c r="H2814" i="18"/>
  <c r="I2814" i="18" s="1"/>
  <c r="H2815" i="18"/>
  <c r="I2815" i="18" s="1"/>
  <c r="H2816" i="18"/>
  <c r="I2816" i="18" s="1"/>
  <c r="H2817" i="18"/>
  <c r="I2817" i="18" s="1"/>
  <c r="H2818" i="18"/>
  <c r="I2818" i="18" s="1"/>
  <c r="H2819" i="18"/>
  <c r="I2819" i="18" s="1"/>
  <c r="H2820" i="18"/>
  <c r="I2820" i="18" s="1"/>
  <c r="H2821" i="18"/>
  <c r="I2821" i="18" s="1"/>
  <c r="H2822" i="18"/>
  <c r="I2822" i="18" s="1"/>
  <c r="H2823" i="18"/>
  <c r="I2823" i="18" s="1"/>
  <c r="H2824" i="18"/>
  <c r="I2824" i="18" s="1"/>
  <c r="H2825" i="18"/>
  <c r="I2825" i="18" s="1"/>
  <c r="H2826" i="18"/>
  <c r="I2826" i="18" s="1"/>
  <c r="H2827" i="18"/>
  <c r="I2827" i="18" s="1"/>
  <c r="H2828" i="18"/>
  <c r="I2828" i="18" s="1"/>
  <c r="H2829" i="18"/>
  <c r="I2829" i="18" s="1"/>
  <c r="H2830" i="18"/>
  <c r="I2830" i="18" s="1"/>
  <c r="H2831" i="18"/>
  <c r="I2831" i="18" s="1"/>
  <c r="H2832" i="18"/>
  <c r="I2832" i="18" s="1"/>
  <c r="H2833" i="18"/>
  <c r="I2833" i="18" s="1"/>
  <c r="H2834" i="18"/>
  <c r="I2834" i="18" s="1"/>
  <c r="H2835" i="18"/>
  <c r="I2835" i="18" s="1"/>
  <c r="H2836" i="18"/>
  <c r="I2836" i="18" s="1"/>
  <c r="H2837" i="18"/>
  <c r="I2837" i="18" s="1"/>
  <c r="H2838" i="18"/>
  <c r="I2838" i="18" s="1"/>
  <c r="H2839" i="18"/>
  <c r="I2839" i="18" s="1"/>
  <c r="H2840" i="18"/>
  <c r="I2840" i="18" s="1"/>
  <c r="H2841" i="18"/>
  <c r="I2841" i="18" s="1"/>
  <c r="H2842" i="18"/>
  <c r="I2842" i="18" s="1"/>
  <c r="H2843" i="18"/>
  <c r="I2843" i="18" s="1"/>
  <c r="H2844" i="18"/>
  <c r="I2844" i="18" s="1"/>
  <c r="H2845" i="18"/>
  <c r="I2845" i="18" s="1"/>
  <c r="H2846" i="18"/>
  <c r="I2846" i="18" s="1"/>
  <c r="H2847" i="18"/>
  <c r="I2847" i="18" s="1"/>
  <c r="H2848" i="18"/>
  <c r="I2848" i="18" s="1"/>
  <c r="H2849" i="18"/>
  <c r="I2849" i="18" s="1"/>
  <c r="H2850" i="18"/>
  <c r="I2850" i="18" s="1"/>
  <c r="H2851" i="18"/>
  <c r="I2851" i="18" s="1"/>
  <c r="H2852" i="18"/>
  <c r="I2852" i="18" s="1"/>
  <c r="H2853" i="18"/>
  <c r="I2853" i="18" s="1"/>
  <c r="H2854" i="18"/>
  <c r="I2854" i="18" s="1"/>
  <c r="H2855" i="18"/>
  <c r="I2855" i="18" s="1"/>
  <c r="H2856" i="18"/>
  <c r="I2856" i="18" s="1"/>
  <c r="H2857" i="18"/>
  <c r="I2857" i="18" s="1"/>
  <c r="H2858" i="18"/>
  <c r="I2858" i="18" s="1"/>
  <c r="H2859" i="18"/>
  <c r="I2859" i="18" s="1"/>
  <c r="H2860" i="18"/>
  <c r="I2860" i="18" s="1"/>
  <c r="H2861" i="18"/>
  <c r="I2861" i="18" s="1"/>
  <c r="H2862" i="18"/>
  <c r="I2862" i="18" s="1"/>
  <c r="H2863" i="18"/>
  <c r="I2863" i="18" s="1"/>
  <c r="H2864" i="18"/>
  <c r="I2864" i="18" s="1"/>
  <c r="H2865" i="18"/>
  <c r="I2865" i="18" s="1"/>
  <c r="H2866" i="18"/>
  <c r="I2866" i="18" s="1"/>
  <c r="H2867" i="18"/>
  <c r="I2867" i="18" s="1"/>
  <c r="H2868" i="18"/>
  <c r="I2868" i="18" s="1"/>
  <c r="H2869" i="18"/>
  <c r="I2869" i="18" s="1"/>
  <c r="H2870" i="18"/>
  <c r="I2870" i="18" s="1"/>
  <c r="H2871" i="18"/>
  <c r="I2871" i="18" s="1"/>
  <c r="H2872" i="18"/>
  <c r="I2872" i="18" s="1"/>
  <c r="H2873" i="18"/>
  <c r="I2873" i="18" s="1"/>
  <c r="H2874" i="18"/>
  <c r="I2874" i="18" s="1"/>
  <c r="H2875" i="18"/>
  <c r="I2875" i="18" s="1"/>
  <c r="H2876" i="18"/>
  <c r="I2876" i="18" s="1"/>
  <c r="H2877" i="18"/>
  <c r="I2877" i="18" s="1"/>
  <c r="H2878" i="18"/>
  <c r="I2878" i="18" s="1"/>
  <c r="H2879" i="18"/>
  <c r="I2879" i="18" s="1"/>
  <c r="H2880" i="18"/>
  <c r="I2880" i="18" s="1"/>
  <c r="H2881" i="18"/>
  <c r="I2881" i="18" s="1"/>
  <c r="H2882" i="18"/>
  <c r="I2882" i="18" s="1"/>
  <c r="H2883" i="18"/>
  <c r="I2883" i="18" s="1"/>
  <c r="H2884" i="18"/>
  <c r="I2884" i="18" s="1"/>
  <c r="H2885" i="18"/>
  <c r="I2885" i="18" s="1"/>
  <c r="H2886" i="18"/>
  <c r="I2886" i="18" s="1"/>
  <c r="H2887" i="18"/>
  <c r="I2887" i="18" s="1"/>
  <c r="H2888" i="18"/>
  <c r="I2888" i="18" s="1"/>
  <c r="H2889" i="18"/>
  <c r="I2889" i="18" s="1"/>
  <c r="H2890" i="18"/>
  <c r="I2890" i="18" s="1"/>
  <c r="H2891" i="18"/>
  <c r="I2891" i="18" s="1"/>
  <c r="H2892" i="18"/>
  <c r="I2892" i="18" s="1"/>
  <c r="H2893" i="18"/>
  <c r="I2893" i="18" s="1"/>
  <c r="H2894" i="18"/>
  <c r="I2894" i="18" s="1"/>
  <c r="H2895" i="18"/>
  <c r="I2895" i="18" s="1"/>
  <c r="H2896" i="18"/>
  <c r="I2896" i="18" s="1"/>
  <c r="H2897" i="18"/>
  <c r="I2897" i="18" s="1"/>
  <c r="H2898" i="18"/>
  <c r="I2898" i="18" s="1"/>
  <c r="H2899" i="18"/>
  <c r="I2899" i="18" s="1"/>
  <c r="H2900" i="18"/>
  <c r="I2900" i="18" s="1"/>
  <c r="H2901" i="18"/>
  <c r="I2901" i="18" s="1"/>
  <c r="H2902" i="18"/>
  <c r="I2902" i="18" s="1"/>
  <c r="H2903" i="18"/>
  <c r="I2903" i="18" s="1"/>
  <c r="H2904" i="18"/>
  <c r="I2904" i="18" s="1"/>
  <c r="H2905" i="18"/>
  <c r="I2905" i="18" s="1"/>
  <c r="H2906" i="18"/>
  <c r="I2906" i="18" s="1"/>
  <c r="H2907" i="18"/>
  <c r="I2907" i="18" s="1"/>
  <c r="H2908" i="18"/>
  <c r="I2908" i="18" s="1"/>
  <c r="H2909" i="18"/>
  <c r="I2909" i="18" s="1"/>
  <c r="H2910" i="18"/>
  <c r="I2910" i="18" s="1"/>
  <c r="H2911" i="18"/>
  <c r="I2911" i="18" s="1"/>
  <c r="H2912" i="18"/>
  <c r="I2912" i="18" s="1"/>
  <c r="H2913" i="18"/>
  <c r="I2913" i="18" s="1"/>
  <c r="H2914" i="18"/>
  <c r="I2914" i="18" s="1"/>
  <c r="H2915" i="18"/>
  <c r="I2915" i="18" s="1"/>
  <c r="H2916" i="18"/>
  <c r="I2916" i="18" s="1"/>
  <c r="H2917" i="18"/>
  <c r="I2917" i="18" s="1"/>
  <c r="H2918" i="18"/>
  <c r="I2918" i="18" s="1"/>
  <c r="H2919" i="18"/>
  <c r="I2919" i="18" s="1"/>
  <c r="H2920" i="18"/>
  <c r="I2920" i="18" s="1"/>
  <c r="H2921" i="18"/>
  <c r="I2921" i="18" s="1"/>
  <c r="H2922" i="18"/>
  <c r="I2922" i="18" s="1"/>
  <c r="H2923" i="18"/>
  <c r="I2923" i="18" s="1"/>
  <c r="H2924" i="18"/>
  <c r="I2924" i="18" s="1"/>
  <c r="H2925" i="18"/>
  <c r="I2925" i="18" s="1"/>
  <c r="H2926" i="18"/>
  <c r="I2926" i="18" s="1"/>
  <c r="H2927" i="18"/>
  <c r="I2927" i="18" s="1"/>
  <c r="H2928" i="18"/>
  <c r="I2928" i="18" s="1"/>
  <c r="H2929" i="18"/>
  <c r="I2929" i="18" s="1"/>
  <c r="H2930" i="18"/>
  <c r="I2930" i="18" s="1"/>
  <c r="H2931" i="18"/>
  <c r="I2931" i="18" s="1"/>
  <c r="H2932" i="18"/>
  <c r="I2932" i="18" s="1"/>
  <c r="H2933" i="18"/>
  <c r="I2933" i="18" s="1"/>
  <c r="H2934" i="18"/>
  <c r="I2934" i="18" s="1"/>
  <c r="H2935" i="18"/>
  <c r="I2935" i="18" s="1"/>
  <c r="H2936" i="18"/>
  <c r="I2936" i="18" s="1"/>
  <c r="H2937" i="18"/>
  <c r="I2937" i="18" s="1"/>
  <c r="H2938" i="18"/>
  <c r="I2938" i="18" s="1"/>
  <c r="H2939" i="18"/>
  <c r="I2939" i="18" s="1"/>
  <c r="H2940" i="18"/>
  <c r="I2940" i="18" s="1"/>
  <c r="H2941" i="18"/>
  <c r="I2941" i="18" s="1"/>
  <c r="H2942" i="18"/>
  <c r="I2942" i="18" s="1"/>
  <c r="H2943" i="18"/>
  <c r="I2943" i="18" s="1"/>
  <c r="H2944" i="18"/>
  <c r="I2944" i="18" s="1"/>
  <c r="H2945" i="18"/>
  <c r="I2945" i="18" s="1"/>
  <c r="H2946" i="18"/>
  <c r="I2946" i="18" s="1"/>
  <c r="H2947" i="18"/>
  <c r="I2947" i="18" s="1"/>
  <c r="H2948" i="18"/>
  <c r="I2948" i="18" s="1"/>
  <c r="H2949" i="18"/>
  <c r="I2949" i="18" s="1"/>
  <c r="H2950" i="18"/>
  <c r="I2950" i="18" s="1"/>
  <c r="H2951" i="18"/>
  <c r="I2951" i="18" s="1"/>
  <c r="H2952" i="18"/>
  <c r="I2952" i="18" s="1"/>
  <c r="H2953" i="18"/>
  <c r="I2953" i="18" s="1"/>
  <c r="H2954" i="18"/>
  <c r="I2954" i="18" s="1"/>
  <c r="H2955" i="18"/>
  <c r="I2955" i="18" s="1"/>
  <c r="H2956" i="18"/>
  <c r="I2956" i="18" s="1"/>
  <c r="H2957" i="18"/>
  <c r="I2957" i="18" s="1"/>
  <c r="H2958" i="18"/>
  <c r="I2958" i="18" s="1"/>
  <c r="H2959" i="18"/>
  <c r="I2959" i="18" s="1"/>
  <c r="H2960" i="18"/>
  <c r="I2960" i="18" s="1"/>
  <c r="H2961" i="18"/>
  <c r="I2961" i="18" s="1"/>
  <c r="H2962" i="18"/>
  <c r="I2962" i="18" s="1"/>
  <c r="H2963" i="18"/>
  <c r="I2963" i="18" s="1"/>
  <c r="H2964" i="18"/>
  <c r="I2964" i="18" s="1"/>
  <c r="H2965" i="18"/>
  <c r="I2965" i="18" s="1"/>
  <c r="H2966" i="18"/>
  <c r="I2966" i="18" s="1"/>
  <c r="H2967" i="18"/>
  <c r="I2967" i="18" s="1"/>
  <c r="H2968" i="18"/>
  <c r="I2968" i="18" s="1"/>
  <c r="H2969" i="18"/>
  <c r="I2969" i="18" s="1"/>
  <c r="H2970" i="18"/>
  <c r="I2970" i="18" s="1"/>
  <c r="H2971" i="18"/>
  <c r="I2971" i="18" s="1"/>
  <c r="H2972" i="18"/>
  <c r="I2972" i="18" s="1"/>
  <c r="H2973" i="18"/>
  <c r="I2973" i="18" s="1"/>
  <c r="H2974" i="18"/>
  <c r="I2974" i="18" s="1"/>
  <c r="H2975" i="18"/>
  <c r="I2975" i="18" s="1"/>
  <c r="H2976" i="18"/>
  <c r="I2976" i="18" s="1"/>
  <c r="H2977" i="18"/>
  <c r="I2977" i="18" s="1"/>
  <c r="H2978" i="18"/>
  <c r="I2978" i="18" s="1"/>
  <c r="H2979" i="18"/>
  <c r="I2979" i="18" s="1"/>
  <c r="H2980" i="18"/>
  <c r="I2980" i="18" s="1"/>
  <c r="H2981" i="18"/>
  <c r="I2981" i="18" s="1"/>
  <c r="H2982" i="18"/>
  <c r="I2982" i="18" s="1"/>
  <c r="H2983" i="18"/>
  <c r="I2983" i="18" s="1"/>
  <c r="H2984" i="18"/>
  <c r="I2984" i="18" s="1"/>
  <c r="H2985" i="18"/>
  <c r="I2985" i="18" s="1"/>
  <c r="H2986" i="18"/>
  <c r="I2986" i="18" s="1"/>
  <c r="H2987" i="18"/>
  <c r="I2987" i="18" s="1"/>
  <c r="H2988" i="18"/>
  <c r="I2988" i="18" s="1"/>
  <c r="H2989" i="18"/>
  <c r="I2989" i="18" s="1"/>
  <c r="H2990" i="18"/>
  <c r="I2990" i="18" s="1"/>
  <c r="H2991" i="18"/>
  <c r="I2991" i="18" s="1"/>
  <c r="H2992" i="18"/>
  <c r="I2992" i="18" s="1"/>
  <c r="H2993" i="18"/>
  <c r="I2993" i="18" s="1"/>
  <c r="H2994" i="18"/>
  <c r="I2994" i="18" s="1"/>
  <c r="H2995" i="18"/>
  <c r="I2995" i="18" s="1"/>
  <c r="H2996" i="18"/>
  <c r="I2996" i="18" s="1"/>
  <c r="H2997" i="18"/>
  <c r="I2997" i="18" s="1"/>
  <c r="H2998" i="18"/>
  <c r="I2998" i="18" s="1"/>
  <c r="H2999" i="18"/>
  <c r="I2999" i="18" s="1"/>
  <c r="H3000" i="18"/>
  <c r="I3000" i="18" s="1"/>
  <c r="H3001" i="18"/>
  <c r="I3001" i="18" s="1"/>
  <c r="H3002" i="18"/>
  <c r="I3002" i="18" s="1"/>
  <c r="H3003" i="18"/>
  <c r="I3003" i="18" s="1"/>
  <c r="H3004" i="18"/>
  <c r="I3004" i="18" s="1"/>
  <c r="H3005" i="18"/>
  <c r="I3005" i="18" s="1"/>
  <c r="H3006" i="18"/>
  <c r="I3006" i="18" s="1"/>
  <c r="H3007" i="18"/>
  <c r="I3007" i="18" s="1"/>
  <c r="H3008" i="18"/>
  <c r="I3008" i="18" s="1"/>
  <c r="H3009" i="18"/>
  <c r="I3009" i="18" s="1"/>
  <c r="H3010" i="18"/>
  <c r="I3010" i="18" s="1"/>
  <c r="H3011" i="18"/>
  <c r="I3011" i="18" s="1"/>
  <c r="H3012" i="18"/>
  <c r="I3012" i="18" s="1"/>
  <c r="H3013" i="18"/>
  <c r="I3013" i="18" s="1"/>
  <c r="H3014" i="18"/>
  <c r="I3014" i="18" s="1"/>
  <c r="H3015" i="18"/>
  <c r="I3015" i="18" s="1"/>
  <c r="H3016" i="18"/>
  <c r="I3016" i="18" s="1"/>
  <c r="H3017" i="18"/>
  <c r="I3017" i="18" s="1"/>
  <c r="H3018" i="18"/>
  <c r="I3018" i="18" s="1"/>
  <c r="H3019" i="18"/>
  <c r="I3019" i="18" s="1"/>
  <c r="H3020" i="18"/>
  <c r="I3020" i="18" s="1"/>
  <c r="H3021" i="18"/>
  <c r="I3021" i="18" s="1"/>
  <c r="H3022" i="18"/>
  <c r="I3022" i="18" s="1"/>
  <c r="H3023" i="18"/>
  <c r="I3023" i="18" s="1"/>
  <c r="H3024" i="18"/>
  <c r="I3024" i="18" s="1"/>
  <c r="H3025" i="18"/>
  <c r="I3025" i="18" s="1"/>
  <c r="H3026" i="18"/>
  <c r="I3026" i="18" s="1"/>
  <c r="H3027" i="18"/>
  <c r="I3027" i="18" s="1"/>
  <c r="H3028" i="18"/>
  <c r="I3028" i="18" s="1"/>
  <c r="H3029" i="18"/>
  <c r="I3029" i="18" s="1"/>
  <c r="H3030" i="18"/>
  <c r="I3030" i="18" s="1"/>
  <c r="H3031" i="18"/>
  <c r="I3031" i="18" s="1"/>
  <c r="H3032" i="18"/>
  <c r="I3032" i="18" s="1"/>
  <c r="H3033" i="18"/>
  <c r="I3033" i="18" s="1"/>
  <c r="H3034" i="18"/>
  <c r="I3034" i="18" s="1"/>
  <c r="H3035" i="18"/>
  <c r="I3035" i="18" s="1"/>
  <c r="H3036" i="18"/>
  <c r="I3036" i="18" s="1"/>
  <c r="H3037" i="18"/>
  <c r="I3037" i="18" s="1"/>
  <c r="H3038" i="18"/>
  <c r="I3038" i="18" s="1"/>
  <c r="H3039" i="18"/>
  <c r="I3039" i="18" s="1"/>
  <c r="H3040" i="18"/>
  <c r="I3040" i="18" s="1"/>
  <c r="H3041" i="18"/>
  <c r="I3041" i="18" s="1"/>
  <c r="H3042" i="18"/>
  <c r="I3042" i="18" s="1"/>
  <c r="H3043" i="18"/>
  <c r="I3043" i="18" s="1"/>
  <c r="H3044" i="18"/>
  <c r="I3044" i="18" s="1"/>
  <c r="H3045" i="18"/>
  <c r="I3045" i="18" s="1"/>
  <c r="H3046" i="18"/>
  <c r="I3046" i="18" s="1"/>
  <c r="H3047" i="18"/>
  <c r="I3047" i="18" s="1"/>
  <c r="H3048" i="18"/>
  <c r="I3048" i="18" s="1"/>
  <c r="H3049" i="18"/>
  <c r="I3049" i="18" s="1"/>
  <c r="H3050" i="18"/>
  <c r="I3050" i="18" s="1"/>
  <c r="H3051" i="18"/>
  <c r="I3051" i="18" s="1"/>
  <c r="H3052" i="18"/>
  <c r="I3052" i="18" s="1"/>
  <c r="H3053" i="18"/>
  <c r="I3053" i="18" s="1"/>
  <c r="H3054" i="18"/>
  <c r="I3054" i="18" s="1"/>
  <c r="H3055" i="18"/>
  <c r="I3055" i="18" s="1"/>
  <c r="H3056" i="18"/>
  <c r="I3056" i="18" s="1"/>
  <c r="H3057" i="18"/>
  <c r="I3057" i="18" s="1"/>
  <c r="H3058" i="18"/>
  <c r="I3058" i="18" s="1"/>
  <c r="H3059" i="18"/>
  <c r="I3059" i="18" s="1"/>
  <c r="H3060" i="18"/>
  <c r="I3060" i="18" s="1"/>
  <c r="H3061" i="18"/>
  <c r="I3061" i="18" s="1"/>
  <c r="H3062" i="18"/>
  <c r="I3062" i="18" s="1"/>
  <c r="H3063" i="18"/>
  <c r="I3063" i="18" s="1"/>
  <c r="H3064" i="18"/>
  <c r="I3064" i="18" s="1"/>
  <c r="H3065" i="18"/>
  <c r="I3065" i="18" s="1"/>
  <c r="H3066" i="18"/>
  <c r="I3066" i="18" s="1"/>
  <c r="H3067" i="18"/>
  <c r="I3067" i="18" s="1"/>
  <c r="H3068" i="18"/>
  <c r="I3068" i="18" s="1"/>
  <c r="H3069" i="18"/>
  <c r="I3069" i="18" s="1"/>
  <c r="H3070" i="18"/>
  <c r="I3070" i="18" s="1"/>
  <c r="H3071" i="18"/>
  <c r="I3071" i="18" s="1"/>
  <c r="H3072" i="18"/>
  <c r="I3072" i="18" s="1"/>
  <c r="H3073" i="18"/>
  <c r="I3073" i="18" s="1"/>
  <c r="H3074" i="18"/>
  <c r="I3074" i="18" s="1"/>
  <c r="H3075" i="18"/>
  <c r="I3075" i="18" s="1"/>
  <c r="H3076" i="18"/>
  <c r="I3076" i="18" s="1"/>
  <c r="H3077" i="18"/>
  <c r="I3077" i="18" s="1"/>
  <c r="H3078" i="18"/>
  <c r="I3078" i="18" s="1"/>
  <c r="H3079" i="18"/>
  <c r="I3079" i="18" s="1"/>
  <c r="H3080" i="18"/>
  <c r="I3080" i="18" s="1"/>
  <c r="H3081" i="18"/>
  <c r="I3081" i="18" s="1"/>
  <c r="H3082" i="18"/>
  <c r="I3082" i="18" s="1"/>
  <c r="H3083" i="18"/>
  <c r="I3083" i="18" s="1"/>
  <c r="H3084" i="18"/>
  <c r="I3084" i="18" s="1"/>
  <c r="H3085" i="18"/>
  <c r="I3085" i="18" s="1"/>
  <c r="H3086" i="18"/>
  <c r="I3086" i="18" s="1"/>
  <c r="H3087" i="18"/>
  <c r="I3087" i="18" s="1"/>
  <c r="H3088" i="18"/>
  <c r="I3088" i="18" s="1"/>
  <c r="H3089" i="18"/>
  <c r="I3089" i="18" s="1"/>
  <c r="H3090" i="18"/>
  <c r="I3090" i="18" s="1"/>
  <c r="H3091" i="18"/>
  <c r="I3091" i="18" s="1"/>
  <c r="H3092" i="18"/>
  <c r="I3092" i="18" s="1"/>
  <c r="H3093" i="18"/>
  <c r="I3093" i="18" s="1"/>
  <c r="H3094" i="18"/>
  <c r="I3094" i="18" s="1"/>
  <c r="H3095" i="18"/>
  <c r="I3095" i="18" s="1"/>
  <c r="H3096" i="18"/>
  <c r="I3096" i="18" s="1"/>
  <c r="H3097" i="18"/>
  <c r="I3097" i="18" s="1"/>
  <c r="H3098" i="18"/>
  <c r="I3098" i="18" s="1"/>
  <c r="H3099" i="18"/>
  <c r="I3099" i="18" s="1"/>
  <c r="H3100" i="18"/>
  <c r="I3100" i="18" s="1"/>
  <c r="H3101" i="18"/>
  <c r="I3101" i="18" s="1"/>
  <c r="H3102" i="18"/>
  <c r="I3102" i="18" s="1"/>
  <c r="H3103" i="18"/>
  <c r="I3103" i="18" s="1"/>
  <c r="H3104" i="18"/>
  <c r="I3104" i="18" s="1"/>
  <c r="H3105" i="18"/>
  <c r="I3105" i="18" s="1"/>
  <c r="H3106" i="18"/>
  <c r="I3106" i="18" s="1"/>
  <c r="H3107" i="18"/>
  <c r="I3107" i="18" s="1"/>
  <c r="H3108" i="18"/>
  <c r="I3108" i="18" s="1"/>
  <c r="H3109" i="18"/>
  <c r="I3109" i="18" s="1"/>
  <c r="H3110" i="18"/>
  <c r="I3110" i="18" s="1"/>
  <c r="H3111" i="18"/>
  <c r="I3111" i="18" s="1"/>
  <c r="H3112" i="18"/>
  <c r="I3112" i="18" s="1"/>
  <c r="H3113" i="18"/>
  <c r="I3113" i="18" s="1"/>
  <c r="H3114" i="18"/>
  <c r="I3114" i="18" s="1"/>
  <c r="H3115" i="18"/>
  <c r="I3115" i="18" s="1"/>
  <c r="H3116" i="18"/>
  <c r="I3116" i="18" s="1"/>
  <c r="H3117" i="18"/>
  <c r="I3117" i="18" s="1"/>
  <c r="H3118" i="18"/>
  <c r="I3118" i="18" s="1"/>
  <c r="H3119" i="18"/>
  <c r="I3119" i="18" s="1"/>
  <c r="H3120" i="18"/>
  <c r="I3120" i="18" s="1"/>
  <c r="H3121" i="18"/>
  <c r="I3121" i="18" s="1"/>
  <c r="H3122" i="18"/>
  <c r="I3122" i="18" s="1"/>
  <c r="H3123" i="18"/>
  <c r="I3123" i="18" s="1"/>
  <c r="H3124" i="18"/>
  <c r="I3124" i="18" s="1"/>
  <c r="H3125" i="18"/>
  <c r="I3125" i="18" s="1"/>
  <c r="H3126" i="18"/>
  <c r="I3126" i="18" s="1"/>
  <c r="H3127" i="18"/>
  <c r="I3127" i="18" s="1"/>
  <c r="H3128" i="18"/>
  <c r="I3128" i="18" s="1"/>
  <c r="H3129" i="18"/>
  <c r="I3129" i="18" s="1"/>
  <c r="H3130" i="18"/>
  <c r="I3130" i="18" s="1"/>
  <c r="H3131" i="18"/>
  <c r="I3131" i="18" s="1"/>
  <c r="H3132" i="18"/>
  <c r="I3132" i="18" s="1"/>
  <c r="H3133" i="18"/>
  <c r="I3133" i="18" s="1"/>
  <c r="H3134" i="18"/>
  <c r="I3134" i="18" s="1"/>
  <c r="H3135" i="18"/>
  <c r="I3135" i="18" s="1"/>
  <c r="H3136" i="18"/>
  <c r="I3136" i="18" s="1"/>
  <c r="H3137" i="18"/>
  <c r="I3137" i="18" s="1"/>
  <c r="H3138" i="18"/>
  <c r="I3138" i="18" s="1"/>
  <c r="H3139" i="18"/>
  <c r="I3139" i="18" s="1"/>
  <c r="H3140" i="18"/>
  <c r="I3140" i="18" s="1"/>
  <c r="H3141" i="18"/>
  <c r="I3141" i="18" s="1"/>
  <c r="H3142" i="18"/>
  <c r="I3142" i="18" s="1"/>
  <c r="H3143" i="18"/>
  <c r="I3143" i="18" s="1"/>
  <c r="H3144" i="18"/>
  <c r="I3144" i="18" s="1"/>
  <c r="H3145" i="18"/>
  <c r="I3145" i="18" s="1"/>
  <c r="H3146" i="18"/>
  <c r="I3146" i="18" s="1"/>
  <c r="H3147" i="18"/>
  <c r="I3147" i="18" s="1"/>
  <c r="H3148" i="18"/>
  <c r="I3148" i="18" s="1"/>
  <c r="H3149" i="18"/>
  <c r="I3149" i="18" s="1"/>
  <c r="H3150" i="18"/>
  <c r="I3150" i="18" s="1"/>
  <c r="H3151" i="18"/>
  <c r="I3151" i="18" s="1"/>
  <c r="H3152" i="18"/>
  <c r="I3152" i="18" s="1"/>
  <c r="H3153" i="18"/>
  <c r="I3153" i="18" s="1"/>
  <c r="H3154" i="18"/>
  <c r="I3154" i="18" s="1"/>
  <c r="H3155" i="18"/>
  <c r="I3155" i="18" s="1"/>
  <c r="H3156" i="18"/>
  <c r="I3156" i="18" s="1"/>
  <c r="H3157" i="18"/>
  <c r="I3157" i="18" s="1"/>
  <c r="H3158" i="18"/>
  <c r="I3158" i="18" s="1"/>
  <c r="H3159" i="18"/>
  <c r="I3159" i="18" s="1"/>
  <c r="H3160" i="18"/>
  <c r="I3160" i="18" s="1"/>
  <c r="H3161" i="18"/>
  <c r="I3161" i="18" s="1"/>
  <c r="H3162" i="18"/>
  <c r="I3162" i="18" s="1"/>
  <c r="H3163" i="18"/>
  <c r="I3163" i="18" s="1"/>
  <c r="H3164" i="18"/>
  <c r="I3164" i="18" s="1"/>
  <c r="H3165" i="18"/>
  <c r="I3165" i="18" s="1"/>
  <c r="H3166" i="18"/>
  <c r="I3166" i="18" s="1"/>
  <c r="H3167" i="18"/>
  <c r="I3167" i="18" s="1"/>
  <c r="H3168" i="18"/>
  <c r="I3168" i="18" s="1"/>
  <c r="H3169" i="18"/>
  <c r="I3169" i="18" s="1"/>
  <c r="H3170" i="18"/>
  <c r="I3170" i="18" s="1"/>
  <c r="H3171" i="18"/>
  <c r="I3171" i="18" s="1"/>
  <c r="H3172" i="18"/>
  <c r="I3172" i="18" s="1"/>
  <c r="H3173" i="18"/>
  <c r="I3173" i="18" s="1"/>
  <c r="H3174" i="18"/>
  <c r="I3174" i="18" s="1"/>
  <c r="H3175" i="18"/>
  <c r="I3175" i="18" s="1"/>
  <c r="H3176" i="18"/>
  <c r="I3176" i="18" s="1"/>
  <c r="H3177" i="18"/>
  <c r="I3177" i="18" s="1"/>
  <c r="H3178" i="18"/>
  <c r="I3178" i="18" s="1"/>
  <c r="H3179" i="18"/>
  <c r="I3179" i="18" s="1"/>
  <c r="H3180" i="18"/>
  <c r="I3180" i="18" s="1"/>
  <c r="H3181" i="18"/>
  <c r="I3181" i="18" s="1"/>
  <c r="H3182" i="18"/>
  <c r="I3182" i="18" s="1"/>
  <c r="H3183" i="18"/>
  <c r="I3183" i="18" s="1"/>
  <c r="H3184" i="18"/>
  <c r="I3184" i="18" s="1"/>
  <c r="H3185" i="18"/>
  <c r="I3185" i="18" s="1"/>
  <c r="H3186" i="18"/>
  <c r="I3186" i="18" s="1"/>
  <c r="H3187" i="18"/>
  <c r="I3187" i="18" s="1"/>
  <c r="H3188" i="18"/>
  <c r="I3188" i="18" s="1"/>
  <c r="H3189" i="18"/>
  <c r="I3189" i="18" s="1"/>
  <c r="H3190" i="18"/>
  <c r="I3190" i="18" s="1"/>
  <c r="H3191" i="18"/>
  <c r="I3191" i="18" s="1"/>
  <c r="H3192" i="18"/>
  <c r="I3192" i="18" s="1"/>
  <c r="H3193" i="18"/>
  <c r="I3193" i="18" s="1"/>
  <c r="H3194" i="18"/>
  <c r="I3194" i="18" s="1"/>
  <c r="H3195" i="18"/>
  <c r="I3195" i="18" s="1"/>
  <c r="H3196" i="18"/>
  <c r="I3196" i="18" s="1"/>
  <c r="H3197" i="18"/>
  <c r="I3197" i="18" s="1"/>
  <c r="H3198" i="18"/>
  <c r="I3198" i="18" s="1"/>
  <c r="H3199" i="18"/>
  <c r="I3199" i="18" s="1"/>
  <c r="H3200" i="18"/>
  <c r="I3200" i="18" s="1"/>
  <c r="H3201" i="18"/>
  <c r="I3201" i="18" s="1"/>
  <c r="H3202" i="18"/>
  <c r="I3202" i="18" s="1"/>
  <c r="H3203" i="18"/>
  <c r="I3203" i="18" s="1"/>
  <c r="H3204" i="18"/>
  <c r="I3204" i="18" s="1"/>
  <c r="H3205" i="18"/>
  <c r="I3205" i="18" s="1"/>
  <c r="H3206" i="18"/>
  <c r="I3206" i="18" s="1"/>
  <c r="H3207" i="18"/>
  <c r="I3207" i="18" s="1"/>
  <c r="H3208" i="18"/>
  <c r="I3208" i="18" s="1"/>
  <c r="H3209" i="18"/>
  <c r="I3209" i="18" s="1"/>
  <c r="H3210" i="18"/>
  <c r="I3210" i="18" s="1"/>
  <c r="H3211" i="18"/>
  <c r="I3211" i="18" s="1"/>
  <c r="H3212" i="18"/>
  <c r="I3212" i="18" s="1"/>
  <c r="H3213" i="18"/>
  <c r="I3213" i="18" s="1"/>
  <c r="H3214" i="18"/>
  <c r="I3214" i="18" s="1"/>
  <c r="H3215" i="18"/>
  <c r="I3215" i="18" s="1"/>
  <c r="H3216" i="18"/>
  <c r="I3216" i="18" s="1"/>
  <c r="H3217" i="18"/>
  <c r="I3217" i="18" s="1"/>
  <c r="H3218" i="18"/>
  <c r="I3218" i="18" s="1"/>
  <c r="H3219" i="18"/>
  <c r="I3219" i="18" s="1"/>
  <c r="H3220" i="18"/>
  <c r="I3220" i="18" s="1"/>
  <c r="H3221" i="18"/>
  <c r="I3221" i="18" s="1"/>
  <c r="H3222" i="18"/>
  <c r="I3222" i="18" s="1"/>
  <c r="H3223" i="18"/>
  <c r="I3223" i="18" s="1"/>
  <c r="H3224" i="18"/>
  <c r="I3224" i="18" s="1"/>
  <c r="H3225" i="18"/>
  <c r="I3225" i="18" s="1"/>
  <c r="H3226" i="18"/>
  <c r="I3226" i="18" s="1"/>
  <c r="H3227" i="18"/>
  <c r="I3227" i="18" s="1"/>
  <c r="H3228" i="18"/>
  <c r="I3228" i="18" s="1"/>
  <c r="H3229" i="18"/>
  <c r="I3229" i="18" s="1"/>
  <c r="H3230" i="18"/>
  <c r="I3230" i="18" s="1"/>
  <c r="H3231" i="18"/>
  <c r="I3231" i="18" s="1"/>
  <c r="H3232" i="18"/>
  <c r="I3232" i="18" s="1"/>
  <c r="H3233" i="18"/>
  <c r="I3233" i="18" s="1"/>
  <c r="H3234" i="18"/>
  <c r="I3234" i="18" s="1"/>
  <c r="H3235" i="18"/>
  <c r="I3235" i="18" s="1"/>
  <c r="H3236" i="18"/>
  <c r="I3236" i="18" s="1"/>
  <c r="H3237" i="18"/>
  <c r="I3237" i="18" s="1"/>
  <c r="H3238" i="18"/>
  <c r="I3238" i="18" s="1"/>
  <c r="H3239" i="18"/>
  <c r="I3239" i="18" s="1"/>
  <c r="H3240" i="18"/>
  <c r="I3240" i="18" s="1"/>
  <c r="H3241" i="18"/>
  <c r="I3241" i="18" s="1"/>
  <c r="H3242" i="18"/>
  <c r="I3242" i="18" s="1"/>
  <c r="H3243" i="18"/>
  <c r="I3243" i="18" s="1"/>
  <c r="H3244" i="18"/>
  <c r="I3244" i="18" s="1"/>
  <c r="H3245" i="18"/>
  <c r="I3245" i="18" s="1"/>
  <c r="H3246" i="18"/>
  <c r="I3246" i="18" s="1"/>
  <c r="H3247" i="18"/>
  <c r="I3247" i="18" s="1"/>
  <c r="H3248" i="18"/>
  <c r="I3248" i="18" s="1"/>
  <c r="H3249" i="18"/>
  <c r="I3249" i="18" s="1"/>
  <c r="H3250" i="18"/>
  <c r="I3250" i="18" s="1"/>
  <c r="H3251" i="18"/>
  <c r="I3251" i="18" s="1"/>
  <c r="H3252" i="18"/>
  <c r="I3252" i="18" s="1"/>
  <c r="H3253" i="18"/>
  <c r="I3253" i="18" s="1"/>
  <c r="H3254" i="18"/>
  <c r="I3254" i="18" s="1"/>
  <c r="H3255" i="18"/>
  <c r="I3255" i="18" s="1"/>
  <c r="H3256" i="18"/>
  <c r="I3256" i="18" s="1"/>
  <c r="H3257" i="18"/>
  <c r="I3257" i="18" s="1"/>
  <c r="H3258" i="18"/>
  <c r="I3258" i="18" s="1"/>
  <c r="H3259" i="18"/>
  <c r="I3259" i="18" s="1"/>
  <c r="H3260" i="18"/>
  <c r="I3260" i="18" s="1"/>
  <c r="H3261" i="18"/>
  <c r="I3261" i="18" s="1"/>
  <c r="H3262" i="18"/>
  <c r="I3262" i="18" s="1"/>
  <c r="H3263" i="18"/>
  <c r="I3263" i="18" s="1"/>
  <c r="H3264" i="18"/>
  <c r="I3264" i="18" s="1"/>
  <c r="H3265" i="18"/>
  <c r="I3265" i="18" s="1"/>
  <c r="H3266" i="18"/>
  <c r="I3266" i="18" s="1"/>
  <c r="H3267" i="18"/>
  <c r="I3267" i="18" s="1"/>
  <c r="H3268" i="18"/>
  <c r="I3268" i="18" s="1"/>
  <c r="H3269" i="18"/>
  <c r="I3269" i="18" s="1"/>
  <c r="H3270" i="18"/>
  <c r="I3270" i="18" s="1"/>
  <c r="H3271" i="18"/>
  <c r="I3271" i="18" s="1"/>
  <c r="H3272" i="18"/>
  <c r="I3272" i="18" s="1"/>
  <c r="H3273" i="18"/>
  <c r="I3273" i="18" s="1"/>
  <c r="H3274" i="18"/>
  <c r="I3274" i="18" s="1"/>
  <c r="H3275" i="18"/>
  <c r="I3275" i="18" s="1"/>
  <c r="H3276" i="18"/>
  <c r="I3276" i="18" s="1"/>
  <c r="H3277" i="18"/>
  <c r="I3277" i="18" s="1"/>
  <c r="H3278" i="18"/>
  <c r="I3278" i="18" s="1"/>
  <c r="H3279" i="18"/>
  <c r="I3279" i="18" s="1"/>
  <c r="H3280" i="18"/>
  <c r="I3280" i="18" s="1"/>
  <c r="H3281" i="18"/>
  <c r="I3281" i="18" s="1"/>
  <c r="H3282" i="18"/>
  <c r="I3282" i="18" s="1"/>
  <c r="H3283" i="18"/>
  <c r="I3283" i="18" s="1"/>
  <c r="H3284" i="18"/>
  <c r="I3284" i="18" s="1"/>
  <c r="H3285" i="18"/>
  <c r="I3285" i="18" s="1"/>
  <c r="H3286" i="18"/>
  <c r="I3286" i="18" s="1"/>
  <c r="H3287" i="18"/>
  <c r="I3287" i="18" s="1"/>
  <c r="H3288" i="18"/>
  <c r="I3288" i="18" s="1"/>
  <c r="H3289" i="18"/>
  <c r="I3289" i="18" s="1"/>
  <c r="H3290" i="18"/>
  <c r="I3290" i="18" s="1"/>
  <c r="H3291" i="18"/>
  <c r="I3291" i="18" s="1"/>
  <c r="H3292" i="18"/>
  <c r="I3292" i="18" s="1"/>
  <c r="H3293" i="18"/>
  <c r="I3293" i="18" s="1"/>
  <c r="H3294" i="18"/>
  <c r="I3294" i="18" s="1"/>
  <c r="H3295" i="18"/>
  <c r="I3295" i="18" s="1"/>
  <c r="H3296" i="18"/>
  <c r="I3296" i="18" s="1"/>
  <c r="H3297" i="18"/>
  <c r="I3297" i="18" s="1"/>
  <c r="H3298" i="18"/>
  <c r="I3298" i="18" s="1"/>
  <c r="H3299" i="18"/>
  <c r="I3299" i="18" s="1"/>
  <c r="H3300" i="18"/>
  <c r="I3300" i="18" s="1"/>
  <c r="H3301" i="18"/>
  <c r="I3301" i="18" s="1"/>
  <c r="H3302" i="18"/>
  <c r="I3302" i="18" s="1"/>
  <c r="H3303" i="18"/>
  <c r="I3303" i="18" s="1"/>
  <c r="H3304" i="18"/>
  <c r="I3304" i="18" s="1"/>
  <c r="H3305" i="18"/>
  <c r="I3305" i="18" s="1"/>
  <c r="H3306" i="18"/>
  <c r="I3306" i="18" s="1"/>
  <c r="H3307" i="18"/>
  <c r="I3307" i="18" s="1"/>
  <c r="H3308" i="18"/>
  <c r="I3308" i="18" s="1"/>
  <c r="H3309" i="18"/>
  <c r="I3309" i="18" s="1"/>
  <c r="H3310" i="18"/>
  <c r="I3310" i="18" s="1"/>
  <c r="H3311" i="18"/>
  <c r="I3311" i="18" s="1"/>
  <c r="H3312" i="18"/>
  <c r="I3312" i="18" s="1"/>
  <c r="H3313" i="18"/>
  <c r="I3313" i="18" s="1"/>
  <c r="H3314" i="18"/>
  <c r="I3314" i="18" s="1"/>
  <c r="H3315" i="18"/>
  <c r="I3315" i="18" s="1"/>
  <c r="H3316" i="18"/>
  <c r="I3316" i="18" s="1"/>
  <c r="H3317" i="18"/>
  <c r="I3317" i="18" s="1"/>
  <c r="H3318" i="18"/>
  <c r="I3318" i="18" s="1"/>
  <c r="H3319" i="18"/>
  <c r="I3319" i="18" s="1"/>
  <c r="H3320" i="18"/>
  <c r="I3320" i="18" s="1"/>
  <c r="H3321" i="18"/>
  <c r="I3321" i="18" s="1"/>
  <c r="H3322" i="18"/>
  <c r="I3322" i="18" s="1"/>
  <c r="H3323" i="18"/>
  <c r="I3323" i="18" s="1"/>
  <c r="H3324" i="18"/>
  <c r="I3324" i="18" s="1"/>
  <c r="H3325" i="18"/>
  <c r="I3325" i="18" s="1"/>
  <c r="H3326" i="18"/>
  <c r="I3326" i="18" s="1"/>
  <c r="H3327" i="18"/>
  <c r="I3327" i="18" s="1"/>
  <c r="H3328" i="18"/>
  <c r="I3328" i="18" s="1"/>
  <c r="H3329" i="18"/>
  <c r="I3329" i="18" s="1"/>
  <c r="H3330" i="18"/>
  <c r="I3330" i="18" s="1"/>
  <c r="H3331" i="18"/>
  <c r="I3331" i="18" s="1"/>
  <c r="H3332" i="18"/>
  <c r="I3332" i="18" s="1"/>
  <c r="H3333" i="18"/>
  <c r="I3333" i="18" s="1"/>
  <c r="H3334" i="18"/>
  <c r="I3334" i="18" s="1"/>
  <c r="H3335" i="18"/>
  <c r="I3335" i="18" s="1"/>
  <c r="H3336" i="18"/>
  <c r="I3336" i="18" s="1"/>
  <c r="H3337" i="18"/>
  <c r="I3337" i="18" s="1"/>
  <c r="H3338" i="18"/>
  <c r="I3338" i="18" s="1"/>
  <c r="H3339" i="18"/>
  <c r="I3339" i="18" s="1"/>
  <c r="H3340" i="18"/>
  <c r="I3340" i="18" s="1"/>
  <c r="H3341" i="18"/>
  <c r="I3341" i="18" s="1"/>
  <c r="H3342" i="18"/>
  <c r="I3342" i="18" s="1"/>
  <c r="H3343" i="18"/>
  <c r="I3343" i="18" s="1"/>
  <c r="H3344" i="18"/>
  <c r="I3344" i="18" s="1"/>
  <c r="H3345" i="18"/>
  <c r="I3345" i="18" s="1"/>
  <c r="H3346" i="18"/>
  <c r="I3346" i="18" s="1"/>
  <c r="H3347" i="18"/>
  <c r="I3347" i="18" s="1"/>
  <c r="H3348" i="18"/>
  <c r="I3348" i="18" s="1"/>
  <c r="H3349" i="18"/>
  <c r="I3349" i="18" s="1"/>
  <c r="H3350" i="18"/>
  <c r="I3350" i="18" s="1"/>
  <c r="H3351" i="18"/>
  <c r="I3351" i="18" s="1"/>
  <c r="H3352" i="18"/>
  <c r="I3352" i="18" s="1"/>
  <c r="H3353" i="18"/>
  <c r="I3353" i="18" s="1"/>
  <c r="H3354" i="18"/>
  <c r="I3354" i="18" s="1"/>
  <c r="H3355" i="18"/>
  <c r="I3355" i="18" s="1"/>
  <c r="H3356" i="18"/>
  <c r="I3356" i="18" s="1"/>
  <c r="H3357" i="18"/>
  <c r="I3357" i="18" s="1"/>
  <c r="H3358" i="18"/>
  <c r="I3358" i="18" s="1"/>
  <c r="H3359" i="18"/>
  <c r="I3359" i="18" s="1"/>
  <c r="H3360" i="18"/>
  <c r="I3360" i="18" s="1"/>
  <c r="H3361" i="18"/>
  <c r="I3361" i="18" s="1"/>
  <c r="H3362" i="18"/>
  <c r="I3362" i="18" s="1"/>
  <c r="H3363" i="18"/>
  <c r="I3363" i="18" s="1"/>
  <c r="H3364" i="18"/>
  <c r="I3364" i="18" s="1"/>
  <c r="H3365" i="18"/>
  <c r="I3365" i="18" s="1"/>
  <c r="H3366" i="18"/>
  <c r="I3366" i="18" s="1"/>
  <c r="H3367" i="18"/>
  <c r="I3367" i="18" s="1"/>
  <c r="H3368" i="18"/>
  <c r="I3368" i="18" s="1"/>
  <c r="H3369" i="18"/>
  <c r="I3369" i="18" s="1"/>
  <c r="H3370" i="18"/>
  <c r="I3370" i="18" s="1"/>
  <c r="H3371" i="18"/>
  <c r="I3371" i="18" s="1"/>
  <c r="H3372" i="18"/>
  <c r="I3372" i="18" s="1"/>
  <c r="H3373" i="18"/>
  <c r="I3373" i="18" s="1"/>
  <c r="H3374" i="18"/>
  <c r="I3374" i="18" s="1"/>
  <c r="H3375" i="18"/>
  <c r="I3375" i="18" s="1"/>
  <c r="H3376" i="18"/>
  <c r="I3376" i="18" s="1"/>
  <c r="H3377" i="18"/>
  <c r="I3377" i="18" s="1"/>
  <c r="H3378" i="18"/>
  <c r="I3378" i="18" s="1"/>
  <c r="H3379" i="18"/>
  <c r="I3379" i="18" s="1"/>
  <c r="H3380" i="18"/>
  <c r="I3380" i="18" s="1"/>
  <c r="H3381" i="18"/>
  <c r="I3381" i="18" s="1"/>
  <c r="H3382" i="18"/>
  <c r="I3382" i="18" s="1"/>
  <c r="H3383" i="18"/>
  <c r="I3383" i="18" s="1"/>
  <c r="H3384" i="18"/>
  <c r="I3384" i="18" s="1"/>
  <c r="H3385" i="18"/>
  <c r="I3385" i="18" s="1"/>
  <c r="H3386" i="18"/>
  <c r="I3386" i="18" s="1"/>
  <c r="H3387" i="18"/>
  <c r="I3387" i="18" s="1"/>
  <c r="H3388" i="18"/>
  <c r="I3388" i="18" s="1"/>
  <c r="H3389" i="18"/>
  <c r="I3389" i="18" s="1"/>
  <c r="H3390" i="18"/>
  <c r="I3390" i="18" s="1"/>
  <c r="H3391" i="18"/>
  <c r="I3391" i="18" s="1"/>
  <c r="H3392" i="18"/>
  <c r="I3392" i="18" s="1"/>
  <c r="H3393" i="18"/>
  <c r="I3393" i="18" s="1"/>
  <c r="H3394" i="18"/>
  <c r="I3394" i="18" s="1"/>
  <c r="H3395" i="18"/>
  <c r="I3395" i="18" s="1"/>
  <c r="H3396" i="18"/>
  <c r="I3396" i="18" s="1"/>
  <c r="H3397" i="18"/>
  <c r="I3397" i="18" s="1"/>
  <c r="H3398" i="18"/>
  <c r="I3398" i="18" s="1"/>
  <c r="H3399" i="18"/>
  <c r="I3399" i="18" s="1"/>
  <c r="H3400" i="18"/>
  <c r="I3400" i="18" s="1"/>
  <c r="H3401" i="18"/>
  <c r="I3401" i="18" s="1"/>
  <c r="H3402" i="18"/>
  <c r="I3402" i="18" s="1"/>
  <c r="H3403" i="18"/>
  <c r="I3403" i="18" s="1"/>
  <c r="H3404" i="18"/>
  <c r="I3404" i="18" s="1"/>
  <c r="H3405" i="18"/>
  <c r="I3405" i="18" s="1"/>
  <c r="H3406" i="18"/>
  <c r="I3406" i="18" s="1"/>
  <c r="H3407" i="18"/>
  <c r="I3407" i="18" s="1"/>
  <c r="H3408" i="18"/>
  <c r="I3408" i="18" s="1"/>
  <c r="H3409" i="18"/>
  <c r="I3409" i="18" s="1"/>
  <c r="H3410" i="18"/>
  <c r="I3410" i="18" s="1"/>
  <c r="H3411" i="18"/>
  <c r="I3411" i="18" s="1"/>
  <c r="H3412" i="18"/>
  <c r="I3412" i="18" s="1"/>
  <c r="H3413" i="18"/>
  <c r="I3413" i="18" s="1"/>
  <c r="H3414" i="18"/>
  <c r="I3414" i="18" s="1"/>
  <c r="H3415" i="18"/>
  <c r="I3415" i="18" s="1"/>
  <c r="H3416" i="18"/>
  <c r="I3416" i="18" s="1"/>
  <c r="H3417" i="18"/>
  <c r="I3417" i="18" s="1"/>
  <c r="H3418" i="18"/>
  <c r="I3418" i="18" s="1"/>
  <c r="H3419" i="18"/>
  <c r="I3419" i="18" s="1"/>
  <c r="H3420" i="18"/>
  <c r="I3420" i="18" s="1"/>
  <c r="H3421" i="18"/>
  <c r="I3421" i="18" s="1"/>
  <c r="H3422" i="18"/>
  <c r="I3422" i="18" s="1"/>
  <c r="H3423" i="18"/>
  <c r="I3423" i="18" s="1"/>
  <c r="H3424" i="18"/>
  <c r="I3424" i="18" s="1"/>
  <c r="H3425" i="18"/>
  <c r="I3425" i="18" s="1"/>
  <c r="H3426" i="18"/>
  <c r="I3426" i="18" s="1"/>
  <c r="H3427" i="18"/>
  <c r="I3427" i="18" s="1"/>
  <c r="H3428" i="18"/>
  <c r="I3428" i="18" s="1"/>
  <c r="H3429" i="18"/>
  <c r="I3429" i="18" s="1"/>
  <c r="H3430" i="18"/>
  <c r="I3430" i="18" s="1"/>
  <c r="H3431" i="18"/>
  <c r="I3431" i="18" s="1"/>
  <c r="H3432" i="18"/>
  <c r="I3432" i="18" s="1"/>
  <c r="H3433" i="18"/>
  <c r="I3433" i="18" s="1"/>
  <c r="H3434" i="18"/>
  <c r="I3434" i="18" s="1"/>
  <c r="H3435" i="18"/>
  <c r="I3435" i="18" s="1"/>
  <c r="H3436" i="18"/>
  <c r="I3436" i="18" s="1"/>
  <c r="H3437" i="18"/>
  <c r="I3437" i="18" s="1"/>
  <c r="H3438" i="18"/>
  <c r="I3438" i="18" s="1"/>
  <c r="H3439" i="18"/>
  <c r="I3439" i="18" s="1"/>
  <c r="H3440" i="18"/>
  <c r="I3440" i="18" s="1"/>
  <c r="H3441" i="18"/>
  <c r="I3441" i="18" s="1"/>
  <c r="H3442" i="18"/>
  <c r="I3442" i="18" s="1"/>
  <c r="H3443" i="18"/>
  <c r="I3443" i="18" s="1"/>
  <c r="H3444" i="18"/>
  <c r="I3444" i="18" s="1"/>
  <c r="H3445" i="18"/>
  <c r="I3445" i="18" s="1"/>
  <c r="H3446" i="18"/>
  <c r="I3446" i="18" s="1"/>
  <c r="H3447" i="18"/>
  <c r="I3447" i="18" s="1"/>
  <c r="H3448" i="18"/>
  <c r="I3448" i="18" s="1"/>
  <c r="H3449" i="18"/>
  <c r="I3449" i="18" s="1"/>
  <c r="H3450" i="18"/>
  <c r="I3450" i="18" s="1"/>
  <c r="H3451" i="18"/>
  <c r="I3451" i="18" s="1"/>
  <c r="H3452" i="18"/>
  <c r="I3452" i="18" s="1"/>
  <c r="H3453" i="18"/>
  <c r="I3453" i="18" s="1"/>
  <c r="H3454" i="18"/>
  <c r="I3454" i="18" s="1"/>
  <c r="H3455" i="18"/>
  <c r="I3455" i="18" s="1"/>
  <c r="H3456" i="18"/>
  <c r="I3456" i="18" s="1"/>
  <c r="H3457" i="18"/>
  <c r="I3457" i="18" s="1"/>
  <c r="H3458" i="18"/>
  <c r="I3458" i="18" s="1"/>
  <c r="H3459" i="18"/>
  <c r="I3459" i="18" s="1"/>
  <c r="H3460" i="18"/>
  <c r="I3460" i="18" s="1"/>
  <c r="H3461" i="18"/>
  <c r="I3461" i="18" s="1"/>
  <c r="H3462" i="18"/>
  <c r="I3462" i="18" s="1"/>
  <c r="H3463" i="18"/>
  <c r="I3463" i="18" s="1"/>
  <c r="H3464" i="18"/>
  <c r="I3464" i="18" s="1"/>
  <c r="H3465" i="18"/>
  <c r="I3465" i="18" s="1"/>
  <c r="H3466" i="18"/>
  <c r="I3466" i="18" s="1"/>
  <c r="H3467" i="18"/>
  <c r="I3467" i="18" s="1"/>
  <c r="H3468" i="18"/>
  <c r="I3468" i="18" s="1"/>
  <c r="H3469" i="18"/>
  <c r="I3469" i="18" s="1"/>
  <c r="H3470" i="18"/>
  <c r="I3470" i="18" s="1"/>
  <c r="H3471" i="18"/>
  <c r="I3471" i="18" s="1"/>
  <c r="H3472" i="18"/>
  <c r="I3472" i="18" s="1"/>
  <c r="H3473" i="18"/>
  <c r="I3473" i="18" s="1"/>
  <c r="H3474" i="18"/>
  <c r="I3474" i="18" s="1"/>
  <c r="H3475" i="18"/>
  <c r="I3475" i="18" s="1"/>
  <c r="H3476" i="18"/>
  <c r="I3476" i="18" s="1"/>
  <c r="H3477" i="18"/>
  <c r="I3477" i="18" s="1"/>
  <c r="H3478" i="18"/>
  <c r="I3478" i="18" s="1"/>
  <c r="H3479" i="18"/>
  <c r="I3479" i="18" s="1"/>
  <c r="H3480" i="18"/>
  <c r="I3480" i="18" s="1"/>
  <c r="H3481" i="18"/>
  <c r="I3481" i="18" s="1"/>
  <c r="H3482" i="18"/>
  <c r="I3482" i="18" s="1"/>
  <c r="H3483" i="18"/>
  <c r="I3483" i="18" s="1"/>
  <c r="H3484" i="18"/>
  <c r="I3484" i="18" s="1"/>
  <c r="H3485" i="18"/>
  <c r="I3485" i="18" s="1"/>
  <c r="H3486" i="18"/>
  <c r="I3486" i="18" s="1"/>
  <c r="H3487" i="18"/>
  <c r="I3487" i="18" s="1"/>
  <c r="H3488" i="18"/>
  <c r="I3488" i="18" s="1"/>
  <c r="H3489" i="18"/>
  <c r="I3489" i="18" s="1"/>
  <c r="H3490" i="18"/>
  <c r="I3490" i="18" s="1"/>
  <c r="H3491" i="18"/>
  <c r="I3491" i="18" s="1"/>
  <c r="H3492" i="18"/>
  <c r="I3492" i="18" s="1"/>
  <c r="H3493" i="18"/>
  <c r="I3493" i="18" s="1"/>
  <c r="H3494" i="18"/>
  <c r="I3494" i="18" s="1"/>
  <c r="H3495" i="18"/>
  <c r="I3495" i="18" s="1"/>
  <c r="H3496" i="18"/>
  <c r="I3496" i="18" s="1"/>
  <c r="H3497" i="18"/>
  <c r="I3497" i="18" s="1"/>
  <c r="H3498" i="18"/>
  <c r="I3498" i="18" s="1"/>
  <c r="H3499" i="18"/>
  <c r="I3499" i="18" s="1"/>
  <c r="H3500" i="18"/>
  <c r="I3500" i="18" s="1"/>
  <c r="H3501" i="18"/>
  <c r="I3501" i="18" s="1"/>
  <c r="H3502" i="18"/>
  <c r="I3502" i="18" s="1"/>
  <c r="H3503" i="18"/>
  <c r="I3503" i="18" s="1"/>
  <c r="H3504" i="18"/>
  <c r="I3504" i="18" s="1"/>
  <c r="H3505" i="18"/>
  <c r="I3505" i="18" s="1"/>
  <c r="H3506" i="18"/>
  <c r="I3506" i="18" s="1"/>
  <c r="H3507" i="18"/>
  <c r="I3507" i="18" s="1"/>
  <c r="H3508" i="18"/>
  <c r="I3508" i="18" s="1"/>
  <c r="H3509" i="18"/>
  <c r="I3509" i="18" s="1"/>
  <c r="H3510" i="18"/>
  <c r="I3510" i="18" s="1"/>
  <c r="H3511" i="18"/>
  <c r="I3511" i="18" s="1"/>
  <c r="H3512" i="18"/>
  <c r="I3512" i="18" s="1"/>
  <c r="H3513" i="18"/>
  <c r="I3513" i="18" s="1"/>
  <c r="H3514" i="18"/>
  <c r="I3514" i="18" s="1"/>
  <c r="H3515" i="18"/>
  <c r="I3515" i="18" s="1"/>
  <c r="H3516" i="18"/>
  <c r="I3516" i="18" s="1"/>
  <c r="H3517" i="18"/>
  <c r="I3517" i="18" s="1"/>
  <c r="H3518" i="18"/>
  <c r="I3518" i="18" s="1"/>
  <c r="H3519" i="18"/>
  <c r="I3519" i="18" s="1"/>
  <c r="H3520" i="18"/>
  <c r="I3520" i="18" s="1"/>
  <c r="H3521" i="18"/>
  <c r="I3521" i="18" s="1"/>
  <c r="H3522" i="18"/>
  <c r="I3522" i="18" s="1"/>
  <c r="H3523" i="18"/>
  <c r="I3523" i="18" s="1"/>
  <c r="H3524" i="18"/>
  <c r="I3524" i="18" s="1"/>
  <c r="H3525" i="18"/>
  <c r="I3525" i="18" s="1"/>
  <c r="H3526" i="18"/>
  <c r="I3526" i="18" s="1"/>
  <c r="H3527" i="18"/>
  <c r="I3527" i="18" s="1"/>
  <c r="H3528" i="18"/>
  <c r="I3528" i="18" s="1"/>
  <c r="H3529" i="18"/>
  <c r="I3529" i="18" s="1"/>
  <c r="H3530" i="18"/>
  <c r="I3530" i="18" s="1"/>
  <c r="H3531" i="18"/>
  <c r="I3531" i="18" s="1"/>
  <c r="H3532" i="18"/>
  <c r="I3532" i="18" s="1"/>
  <c r="H3533" i="18"/>
  <c r="I3533" i="18" s="1"/>
  <c r="H3534" i="18"/>
  <c r="I3534" i="18" s="1"/>
  <c r="H3535" i="18"/>
  <c r="I3535" i="18" s="1"/>
  <c r="H3536" i="18"/>
  <c r="I3536" i="18" s="1"/>
  <c r="H3537" i="18"/>
  <c r="I3537" i="18" s="1"/>
  <c r="H3538" i="18"/>
  <c r="I3538" i="18" s="1"/>
  <c r="H3539" i="18"/>
  <c r="I3539" i="18" s="1"/>
  <c r="H3540" i="18"/>
  <c r="I3540" i="18" s="1"/>
  <c r="H3541" i="18"/>
  <c r="I3541" i="18" s="1"/>
  <c r="H3542" i="18"/>
  <c r="I3542" i="18" s="1"/>
  <c r="H3543" i="18"/>
  <c r="I3543" i="18" s="1"/>
  <c r="H3544" i="18"/>
  <c r="I3544" i="18" s="1"/>
  <c r="H3545" i="18"/>
  <c r="I3545" i="18" s="1"/>
  <c r="H3546" i="18"/>
  <c r="I3546" i="18" s="1"/>
  <c r="H3547" i="18"/>
  <c r="I3547" i="18" s="1"/>
  <c r="H3548" i="18"/>
  <c r="I3548" i="18" s="1"/>
  <c r="H3549" i="18"/>
  <c r="I3549" i="18" s="1"/>
  <c r="H3550" i="18"/>
  <c r="I3550" i="18" s="1"/>
  <c r="H3551" i="18"/>
  <c r="I3551" i="18" s="1"/>
  <c r="H3552" i="18"/>
  <c r="I3552" i="18" s="1"/>
  <c r="H3553" i="18"/>
  <c r="I3553" i="18" s="1"/>
  <c r="H3554" i="18"/>
  <c r="I3554" i="18" s="1"/>
  <c r="H3555" i="18"/>
  <c r="I3555" i="18" s="1"/>
  <c r="H3556" i="18"/>
  <c r="I3556" i="18" s="1"/>
  <c r="H3557" i="18"/>
  <c r="I3557" i="18" s="1"/>
  <c r="H3558" i="18"/>
  <c r="I3558" i="18" s="1"/>
  <c r="H3559" i="18"/>
  <c r="I3559" i="18" s="1"/>
  <c r="H3560" i="18"/>
  <c r="I3560" i="18" s="1"/>
  <c r="H3561" i="18"/>
  <c r="I3561" i="18" s="1"/>
  <c r="H3562" i="18"/>
  <c r="I3562" i="18" s="1"/>
  <c r="H3563" i="18"/>
  <c r="I3563" i="18" s="1"/>
  <c r="H3564" i="18"/>
  <c r="I3564" i="18" s="1"/>
  <c r="H3565" i="18"/>
  <c r="I3565" i="18" s="1"/>
  <c r="H3566" i="18"/>
  <c r="I3566" i="18" s="1"/>
  <c r="H3567" i="18"/>
  <c r="I3567" i="18" s="1"/>
  <c r="H3568" i="18"/>
  <c r="I3568" i="18" s="1"/>
  <c r="H3569" i="18"/>
  <c r="I3569" i="18" s="1"/>
  <c r="H3570" i="18"/>
  <c r="I3570" i="18" s="1"/>
  <c r="H3571" i="18"/>
  <c r="I3571" i="18" s="1"/>
  <c r="H3572" i="18"/>
  <c r="I3572" i="18" s="1"/>
  <c r="H3573" i="18"/>
  <c r="I3573" i="18" s="1"/>
  <c r="H3574" i="18"/>
  <c r="I3574" i="18" s="1"/>
  <c r="H3575" i="18"/>
  <c r="I3575" i="18" s="1"/>
  <c r="H3576" i="18"/>
  <c r="I3576" i="18" s="1"/>
  <c r="H3577" i="18"/>
  <c r="I3577" i="18" s="1"/>
  <c r="H3578" i="18"/>
  <c r="I3578" i="18" s="1"/>
  <c r="H3579" i="18"/>
  <c r="I3579" i="18" s="1"/>
  <c r="H3580" i="18"/>
  <c r="I3580" i="18" s="1"/>
  <c r="H3581" i="18"/>
  <c r="I3581" i="18" s="1"/>
  <c r="H3582" i="18"/>
  <c r="I3582" i="18" s="1"/>
  <c r="H3583" i="18"/>
  <c r="I3583" i="18" s="1"/>
  <c r="H3584" i="18"/>
  <c r="I3584" i="18" s="1"/>
  <c r="H3585" i="18"/>
  <c r="I3585" i="18" s="1"/>
  <c r="H3586" i="18"/>
  <c r="I3586" i="18" s="1"/>
  <c r="H3587" i="18"/>
  <c r="I3587" i="18" s="1"/>
  <c r="H3588" i="18"/>
  <c r="I3588" i="18" s="1"/>
  <c r="H3589" i="18"/>
  <c r="I3589" i="18" s="1"/>
  <c r="H3590" i="18"/>
  <c r="I3590" i="18" s="1"/>
  <c r="H3591" i="18"/>
  <c r="I3591" i="18" s="1"/>
  <c r="H3592" i="18"/>
  <c r="I3592" i="18" s="1"/>
  <c r="H3593" i="18"/>
  <c r="I3593" i="18" s="1"/>
  <c r="H3594" i="18"/>
  <c r="I3594" i="18" s="1"/>
  <c r="H3595" i="18"/>
  <c r="I3595" i="18" s="1"/>
  <c r="H3596" i="18"/>
  <c r="I3596" i="18" s="1"/>
  <c r="H3597" i="18"/>
  <c r="I3597" i="18" s="1"/>
  <c r="H3598" i="18"/>
  <c r="I3598" i="18" s="1"/>
  <c r="H3599" i="18"/>
  <c r="I3599" i="18" s="1"/>
  <c r="H3600" i="18"/>
  <c r="I3600" i="18" s="1"/>
  <c r="H3601" i="18"/>
  <c r="I3601" i="18" s="1"/>
  <c r="H3602" i="18"/>
  <c r="I3602" i="18" s="1"/>
  <c r="H3603" i="18"/>
  <c r="I3603" i="18" s="1"/>
  <c r="H3604" i="18"/>
  <c r="I3604" i="18" s="1"/>
  <c r="H3605" i="18"/>
  <c r="I3605" i="18" s="1"/>
  <c r="H3606" i="18"/>
  <c r="I3606" i="18" s="1"/>
  <c r="H3607" i="18"/>
  <c r="I3607" i="18" s="1"/>
  <c r="H3608" i="18"/>
  <c r="I3608" i="18" s="1"/>
  <c r="H3609" i="18"/>
  <c r="I3609" i="18" s="1"/>
  <c r="H3610" i="18"/>
  <c r="I3610" i="18" s="1"/>
  <c r="H3611" i="18"/>
  <c r="I3611" i="18" s="1"/>
  <c r="H3612" i="18"/>
  <c r="I3612" i="18" s="1"/>
  <c r="H3613" i="18"/>
  <c r="I3613" i="18" s="1"/>
  <c r="H3614" i="18"/>
  <c r="I3614" i="18" s="1"/>
  <c r="H3615" i="18"/>
  <c r="I3615" i="18" s="1"/>
  <c r="H3616" i="18"/>
  <c r="I3616" i="18" s="1"/>
  <c r="H3617" i="18"/>
  <c r="I3617" i="18" s="1"/>
  <c r="H3618" i="18"/>
  <c r="I3618" i="18" s="1"/>
  <c r="H3619" i="18"/>
  <c r="I3619" i="18" s="1"/>
  <c r="H3620" i="18"/>
  <c r="I3620" i="18" s="1"/>
  <c r="H3621" i="18"/>
  <c r="I3621" i="18" s="1"/>
  <c r="H3622" i="18"/>
  <c r="I3622" i="18" s="1"/>
  <c r="H3623" i="18"/>
  <c r="I3623" i="18" s="1"/>
  <c r="H3624" i="18"/>
  <c r="I3624" i="18" s="1"/>
  <c r="H3625" i="18"/>
  <c r="I3625" i="18" s="1"/>
  <c r="H3626" i="18"/>
  <c r="I3626" i="18" s="1"/>
  <c r="H3627" i="18"/>
  <c r="I3627" i="18" s="1"/>
  <c r="H3628" i="18"/>
  <c r="I3628" i="18" s="1"/>
  <c r="H3629" i="18"/>
  <c r="I3629" i="18" s="1"/>
  <c r="H3630" i="18"/>
  <c r="I3630" i="18" s="1"/>
  <c r="H3631" i="18"/>
  <c r="I3631" i="18" s="1"/>
  <c r="H3632" i="18"/>
  <c r="I3632" i="18" s="1"/>
  <c r="H3633" i="18"/>
  <c r="I3633" i="18" s="1"/>
  <c r="H3634" i="18"/>
  <c r="I3634" i="18" s="1"/>
  <c r="H3635" i="18"/>
  <c r="I3635" i="18" s="1"/>
  <c r="H3636" i="18"/>
  <c r="I3636" i="18" s="1"/>
  <c r="H3637" i="18"/>
  <c r="I3637" i="18" s="1"/>
  <c r="H3638" i="18"/>
  <c r="I3638" i="18" s="1"/>
  <c r="H3639" i="18"/>
  <c r="I3639" i="18" s="1"/>
  <c r="H3640" i="18"/>
  <c r="I3640" i="18" s="1"/>
  <c r="H3641" i="18"/>
  <c r="I3641" i="18" s="1"/>
  <c r="H3642" i="18"/>
  <c r="I3642" i="18" s="1"/>
  <c r="H3643" i="18"/>
  <c r="I3643" i="18" s="1"/>
  <c r="H3644" i="18"/>
  <c r="I3644" i="18" s="1"/>
  <c r="H3645" i="18"/>
  <c r="I3645" i="18" s="1"/>
  <c r="H3646" i="18"/>
  <c r="I3646" i="18" s="1"/>
  <c r="H3647" i="18"/>
  <c r="I3647" i="18" s="1"/>
  <c r="H3648" i="18"/>
  <c r="I3648" i="18" s="1"/>
  <c r="H3649" i="18"/>
  <c r="I3649" i="18" s="1"/>
  <c r="H3650" i="18"/>
  <c r="I3650" i="18" s="1"/>
  <c r="H3651" i="18"/>
  <c r="I3651" i="18" s="1"/>
  <c r="H3652" i="18"/>
  <c r="I3652" i="18" s="1"/>
  <c r="H3653" i="18"/>
  <c r="I3653" i="18" s="1"/>
  <c r="H3654" i="18"/>
  <c r="I3654" i="18" s="1"/>
  <c r="H3655" i="18"/>
  <c r="I3655" i="18" s="1"/>
  <c r="H3656" i="18"/>
  <c r="I3656" i="18" s="1"/>
  <c r="H3657" i="18"/>
  <c r="I3657" i="18" s="1"/>
  <c r="H3658" i="18"/>
  <c r="I3658" i="18" s="1"/>
  <c r="H3659" i="18"/>
  <c r="I3659" i="18" s="1"/>
  <c r="H3660" i="18"/>
  <c r="I3660" i="18" s="1"/>
  <c r="H3661" i="18"/>
  <c r="I3661" i="18" s="1"/>
  <c r="H3662" i="18"/>
  <c r="I3662" i="18" s="1"/>
  <c r="H3663" i="18"/>
  <c r="I3663" i="18" s="1"/>
  <c r="H3664" i="18"/>
  <c r="I3664" i="18" s="1"/>
  <c r="H3665" i="18"/>
  <c r="I3665" i="18" s="1"/>
  <c r="H3666" i="18"/>
  <c r="I3666" i="18" s="1"/>
  <c r="H3667" i="18"/>
  <c r="I3667" i="18" s="1"/>
  <c r="H3668" i="18"/>
  <c r="I3668" i="18" s="1"/>
  <c r="H3669" i="18"/>
  <c r="I3669" i="18" s="1"/>
  <c r="H3670" i="18"/>
  <c r="I3670" i="18" s="1"/>
  <c r="H3671" i="18"/>
  <c r="I3671" i="18" s="1"/>
  <c r="H3672" i="18"/>
  <c r="I3672" i="18" s="1"/>
  <c r="H3673" i="18"/>
  <c r="I3673" i="18" s="1"/>
  <c r="H3674" i="18"/>
  <c r="I3674" i="18" s="1"/>
  <c r="H3675" i="18"/>
  <c r="I3675" i="18" s="1"/>
  <c r="H3676" i="18"/>
  <c r="I3676" i="18" s="1"/>
  <c r="H3677" i="18"/>
  <c r="I3677" i="18" s="1"/>
  <c r="H3678" i="18"/>
  <c r="I3678" i="18" s="1"/>
  <c r="H3679" i="18"/>
  <c r="I3679" i="18" s="1"/>
  <c r="H3680" i="18"/>
  <c r="I3680" i="18" s="1"/>
  <c r="H3681" i="18"/>
  <c r="I3681" i="18" s="1"/>
  <c r="H3682" i="18"/>
  <c r="I3682" i="18" s="1"/>
  <c r="H3683" i="18"/>
  <c r="I3683" i="18" s="1"/>
  <c r="H3684" i="18"/>
  <c r="I3684" i="18" s="1"/>
  <c r="H3685" i="18"/>
  <c r="I3685" i="18" s="1"/>
  <c r="H3686" i="18"/>
  <c r="I3686" i="18" s="1"/>
  <c r="H3687" i="18"/>
  <c r="I3687" i="18" s="1"/>
  <c r="H3688" i="18"/>
  <c r="I3688" i="18" s="1"/>
  <c r="H3689" i="18"/>
  <c r="I3689" i="18" s="1"/>
  <c r="H3690" i="18"/>
  <c r="I3690" i="18" s="1"/>
  <c r="H3691" i="18"/>
  <c r="I3691" i="18" s="1"/>
  <c r="H3692" i="18"/>
  <c r="I3692" i="18" s="1"/>
  <c r="H3693" i="18"/>
  <c r="I3693" i="18" s="1"/>
  <c r="H3694" i="18"/>
  <c r="I3694" i="18" s="1"/>
  <c r="H3695" i="18"/>
  <c r="I3695" i="18" s="1"/>
  <c r="H3696" i="18"/>
  <c r="I3696" i="18" s="1"/>
  <c r="H3697" i="18"/>
  <c r="I3697" i="18" s="1"/>
  <c r="H3698" i="18"/>
  <c r="I3698" i="18" s="1"/>
  <c r="H3699" i="18"/>
  <c r="I3699" i="18" s="1"/>
  <c r="H3700" i="18"/>
  <c r="I3700" i="18" s="1"/>
  <c r="H3701" i="18"/>
  <c r="I3701" i="18" s="1"/>
  <c r="H3702" i="18"/>
  <c r="I3702" i="18" s="1"/>
  <c r="H3703" i="18"/>
  <c r="I3703" i="18" s="1"/>
  <c r="H3704" i="18"/>
  <c r="I3704" i="18" s="1"/>
  <c r="H3705" i="18"/>
  <c r="I3705" i="18" s="1"/>
  <c r="H3706" i="18"/>
  <c r="I3706" i="18" s="1"/>
  <c r="H3707" i="18"/>
  <c r="I3707" i="18" s="1"/>
  <c r="H3708" i="18"/>
  <c r="I3708" i="18" s="1"/>
  <c r="H3709" i="18"/>
  <c r="I3709" i="18" s="1"/>
  <c r="H3710" i="18"/>
  <c r="I3710" i="18" s="1"/>
  <c r="H3711" i="18"/>
  <c r="I3711" i="18" s="1"/>
  <c r="H3712" i="18"/>
  <c r="I3712" i="18" s="1"/>
  <c r="H3713" i="18"/>
  <c r="I3713" i="18" s="1"/>
  <c r="H3714" i="18"/>
  <c r="I3714" i="18" s="1"/>
  <c r="H3715" i="18"/>
  <c r="I3715" i="18" s="1"/>
  <c r="H3716" i="18"/>
  <c r="I3716" i="18" s="1"/>
  <c r="H3717" i="18"/>
  <c r="I3717" i="18" s="1"/>
  <c r="H3718" i="18"/>
  <c r="I3718" i="18" s="1"/>
  <c r="H3719" i="18"/>
  <c r="I3719" i="18" s="1"/>
  <c r="H3720" i="18"/>
  <c r="I3720" i="18" s="1"/>
  <c r="H3721" i="18"/>
  <c r="I3721" i="18" s="1"/>
  <c r="H3722" i="18"/>
  <c r="I3722" i="18" s="1"/>
  <c r="H3723" i="18"/>
  <c r="I3723" i="18" s="1"/>
  <c r="H3724" i="18"/>
  <c r="I3724" i="18" s="1"/>
  <c r="H3725" i="18"/>
  <c r="I3725" i="18" s="1"/>
  <c r="H3726" i="18"/>
  <c r="I3726" i="18" s="1"/>
  <c r="H3727" i="18"/>
  <c r="I3727" i="18" s="1"/>
  <c r="H3728" i="18"/>
  <c r="I3728" i="18" s="1"/>
  <c r="H3729" i="18"/>
  <c r="I3729" i="18" s="1"/>
  <c r="H3730" i="18"/>
  <c r="I3730" i="18" s="1"/>
  <c r="H3731" i="18"/>
  <c r="I3731" i="18" s="1"/>
  <c r="H3732" i="18"/>
  <c r="I3732" i="18" s="1"/>
  <c r="H3733" i="18"/>
  <c r="I3733" i="18" s="1"/>
  <c r="H3734" i="18"/>
  <c r="I3734" i="18" s="1"/>
  <c r="H3735" i="18"/>
  <c r="I3735" i="18" s="1"/>
  <c r="H3736" i="18"/>
  <c r="I3736" i="18" s="1"/>
  <c r="H3737" i="18"/>
  <c r="I3737" i="18" s="1"/>
  <c r="H3738" i="18"/>
  <c r="I3738" i="18" s="1"/>
  <c r="H3739" i="18"/>
  <c r="I3739" i="18" s="1"/>
  <c r="H3740" i="18"/>
  <c r="I3740" i="18" s="1"/>
  <c r="H3741" i="18"/>
  <c r="I3741" i="18" s="1"/>
  <c r="H3742" i="18"/>
  <c r="I3742" i="18" s="1"/>
  <c r="H3743" i="18"/>
  <c r="I3743" i="18" s="1"/>
  <c r="H3744" i="18"/>
  <c r="I3744" i="18" s="1"/>
  <c r="H3745" i="18"/>
  <c r="I3745" i="18" s="1"/>
  <c r="H3746" i="18"/>
  <c r="I3746" i="18" s="1"/>
  <c r="H3747" i="18"/>
  <c r="I3747" i="18" s="1"/>
  <c r="H3748" i="18"/>
  <c r="I3748" i="18" s="1"/>
  <c r="H3749" i="18"/>
  <c r="I3749" i="18" s="1"/>
  <c r="H3750" i="18"/>
  <c r="I3750" i="18" s="1"/>
  <c r="H3751" i="18"/>
  <c r="I3751" i="18" s="1"/>
  <c r="H3752" i="18"/>
  <c r="I3752" i="18" s="1"/>
  <c r="H3753" i="18"/>
  <c r="I3753" i="18" s="1"/>
  <c r="H3754" i="18"/>
  <c r="I3754" i="18" s="1"/>
  <c r="H3755" i="18"/>
  <c r="I3755" i="18" s="1"/>
  <c r="H3756" i="18"/>
  <c r="I3756" i="18" s="1"/>
  <c r="H3757" i="18"/>
  <c r="I3757" i="18" s="1"/>
  <c r="H3758" i="18"/>
  <c r="I3758" i="18" s="1"/>
  <c r="H3759" i="18"/>
  <c r="I3759" i="18" s="1"/>
  <c r="H3760" i="18"/>
  <c r="I3760" i="18" s="1"/>
  <c r="H3761" i="18"/>
  <c r="I3761" i="18" s="1"/>
  <c r="H3762" i="18"/>
  <c r="I3762" i="18" s="1"/>
  <c r="H3763" i="18"/>
  <c r="I3763" i="18" s="1"/>
  <c r="H3764" i="18"/>
  <c r="I3764" i="18" s="1"/>
  <c r="H3765" i="18"/>
  <c r="I3765" i="18" s="1"/>
  <c r="H3766" i="18"/>
  <c r="I3766" i="18" s="1"/>
  <c r="H3767" i="18"/>
  <c r="I3767" i="18" s="1"/>
  <c r="H3768" i="18"/>
  <c r="I3768" i="18" s="1"/>
  <c r="H3769" i="18"/>
  <c r="I3769" i="18" s="1"/>
  <c r="H3770" i="18"/>
  <c r="I3770" i="18" s="1"/>
  <c r="H3771" i="18"/>
  <c r="I3771" i="18" s="1"/>
  <c r="H3772" i="18"/>
  <c r="I3772" i="18" s="1"/>
  <c r="H3773" i="18"/>
  <c r="I3773" i="18" s="1"/>
  <c r="H3774" i="18"/>
  <c r="I3774" i="18" s="1"/>
  <c r="H3775" i="18"/>
  <c r="I3775" i="18" s="1"/>
  <c r="H3776" i="18"/>
  <c r="I3776" i="18" s="1"/>
  <c r="H3777" i="18"/>
  <c r="I3777" i="18" s="1"/>
  <c r="H3778" i="18"/>
  <c r="I3778" i="18" s="1"/>
  <c r="H3779" i="18"/>
  <c r="I3779" i="18" s="1"/>
  <c r="H3780" i="18"/>
  <c r="I3780" i="18" s="1"/>
  <c r="H3781" i="18"/>
  <c r="I3781" i="18" s="1"/>
  <c r="H3782" i="18"/>
  <c r="I3782" i="18" s="1"/>
  <c r="H3783" i="18"/>
  <c r="I3783" i="18" s="1"/>
  <c r="H3784" i="18"/>
  <c r="I3784" i="18" s="1"/>
  <c r="H3785" i="18"/>
  <c r="I3785" i="18" s="1"/>
  <c r="H3786" i="18"/>
  <c r="I3786" i="18" s="1"/>
  <c r="H3787" i="18"/>
  <c r="I3787" i="18" s="1"/>
  <c r="H3788" i="18"/>
  <c r="I3788" i="18" s="1"/>
  <c r="H3789" i="18"/>
  <c r="I3789" i="18" s="1"/>
  <c r="H3790" i="18"/>
  <c r="I3790" i="18" s="1"/>
  <c r="H3791" i="18"/>
  <c r="I3791" i="18" s="1"/>
  <c r="H3792" i="18"/>
  <c r="I3792" i="18" s="1"/>
  <c r="H3793" i="18"/>
  <c r="I3793" i="18" s="1"/>
  <c r="H3794" i="18"/>
  <c r="I3794" i="18" s="1"/>
  <c r="H3795" i="18"/>
  <c r="I3795" i="18" s="1"/>
  <c r="H3796" i="18"/>
  <c r="I3796" i="18" s="1"/>
  <c r="H3797" i="18"/>
  <c r="I3797" i="18" s="1"/>
  <c r="H3798" i="18"/>
  <c r="I3798" i="18" s="1"/>
  <c r="H3799" i="18"/>
  <c r="I3799" i="18" s="1"/>
  <c r="H3800" i="18"/>
  <c r="I3800" i="18" s="1"/>
  <c r="H3801" i="18"/>
  <c r="I3801" i="18" s="1"/>
  <c r="H3802" i="18"/>
  <c r="I3802" i="18" s="1"/>
  <c r="H3803" i="18"/>
  <c r="I3803" i="18" s="1"/>
  <c r="H3804" i="18"/>
  <c r="I3804" i="18" s="1"/>
  <c r="H3805" i="18"/>
  <c r="I3805" i="18" s="1"/>
  <c r="H3806" i="18"/>
  <c r="I3806" i="18" s="1"/>
  <c r="H3807" i="18"/>
  <c r="I3807" i="18" s="1"/>
  <c r="H3808" i="18"/>
  <c r="I3808" i="18" s="1"/>
  <c r="H3809" i="18"/>
  <c r="I3809" i="18" s="1"/>
  <c r="H3810" i="18"/>
  <c r="I3810" i="18" s="1"/>
  <c r="H3811" i="18"/>
  <c r="I3811" i="18" s="1"/>
  <c r="H3812" i="18"/>
  <c r="I3812" i="18" s="1"/>
  <c r="H3813" i="18"/>
  <c r="I3813" i="18" s="1"/>
  <c r="H3814" i="18"/>
  <c r="I3814" i="18" s="1"/>
  <c r="H3815" i="18"/>
  <c r="I3815" i="18" s="1"/>
  <c r="H3816" i="18"/>
  <c r="I3816" i="18" s="1"/>
  <c r="H3817" i="18"/>
  <c r="I3817" i="18" s="1"/>
  <c r="H3818" i="18"/>
  <c r="I3818" i="18" s="1"/>
  <c r="H3819" i="18"/>
  <c r="I3819" i="18" s="1"/>
  <c r="H3820" i="18"/>
  <c r="I3820" i="18" s="1"/>
  <c r="H3821" i="18"/>
  <c r="I3821" i="18" s="1"/>
  <c r="H3822" i="18"/>
  <c r="I3822" i="18" s="1"/>
  <c r="H3823" i="18"/>
  <c r="I3823" i="18" s="1"/>
  <c r="H3824" i="18"/>
  <c r="I3824" i="18" s="1"/>
  <c r="H3825" i="18"/>
  <c r="I3825" i="18" s="1"/>
  <c r="H3826" i="18"/>
  <c r="I3826" i="18" s="1"/>
  <c r="H3827" i="18"/>
  <c r="I3827" i="18" s="1"/>
  <c r="H3828" i="18"/>
  <c r="I3828" i="18" s="1"/>
  <c r="H3829" i="18"/>
  <c r="I3829" i="18" s="1"/>
  <c r="H3830" i="18"/>
  <c r="I3830" i="18" s="1"/>
  <c r="H3831" i="18"/>
  <c r="I3831" i="18" s="1"/>
  <c r="H3832" i="18"/>
  <c r="I3832" i="18" s="1"/>
  <c r="H3833" i="18"/>
  <c r="I3833" i="18" s="1"/>
  <c r="H3834" i="18"/>
  <c r="I3834" i="18" s="1"/>
  <c r="H3835" i="18"/>
  <c r="I3835" i="18" s="1"/>
  <c r="H3836" i="18"/>
  <c r="I3836" i="18" s="1"/>
  <c r="H3837" i="18"/>
  <c r="I3837" i="18" s="1"/>
  <c r="H3838" i="18"/>
  <c r="I3838" i="18" s="1"/>
  <c r="H3839" i="18"/>
  <c r="I3839" i="18" s="1"/>
  <c r="H3840" i="18"/>
  <c r="I3840" i="18" s="1"/>
  <c r="H3841" i="18"/>
  <c r="I3841" i="18" s="1"/>
  <c r="H3842" i="18"/>
  <c r="I3842" i="18" s="1"/>
  <c r="H3843" i="18"/>
  <c r="I3843" i="18" s="1"/>
  <c r="H3844" i="18"/>
  <c r="I3844" i="18" s="1"/>
  <c r="H3845" i="18"/>
  <c r="I3845" i="18" s="1"/>
  <c r="H3846" i="18"/>
  <c r="I3846" i="18" s="1"/>
  <c r="H3847" i="18"/>
  <c r="I3847" i="18" s="1"/>
  <c r="H3848" i="18"/>
  <c r="I3848" i="18" s="1"/>
  <c r="H3849" i="18"/>
  <c r="I3849" i="18" s="1"/>
  <c r="H3850" i="18"/>
  <c r="I3850" i="18" s="1"/>
  <c r="H3851" i="18"/>
  <c r="I3851" i="18" s="1"/>
  <c r="H3852" i="18"/>
  <c r="I3852" i="18" s="1"/>
  <c r="H3853" i="18"/>
  <c r="I3853" i="18" s="1"/>
  <c r="H3854" i="18"/>
  <c r="I3854" i="18" s="1"/>
  <c r="H3855" i="18"/>
  <c r="I3855" i="18" s="1"/>
  <c r="H3856" i="18"/>
  <c r="I3856" i="18" s="1"/>
  <c r="H3857" i="18"/>
  <c r="I3857" i="18" s="1"/>
  <c r="H3858" i="18"/>
  <c r="I3858" i="18" s="1"/>
  <c r="H3859" i="18"/>
  <c r="I3859" i="18" s="1"/>
  <c r="H3860" i="18"/>
  <c r="I3860" i="18" s="1"/>
  <c r="H3861" i="18"/>
  <c r="I3861" i="18" s="1"/>
  <c r="H3862" i="18"/>
  <c r="I3862" i="18" s="1"/>
  <c r="H3863" i="18"/>
  <c r="I3863" i="18" s="1"/>
  <c r="H3864" i="18"/>
  <c r="I3864" i="18" s="1"/>
  <c r="H3865" i="18"/>
  <c r="I3865" i="18" s="1"/>
  <c r="H3866" i="18"/>
  <c r="I3866" i="18" s="1"/>
  <c r="H3867" i="18"/>
  <c r="I3867" i="18" s="1"/>
  <c r="H3868" i="18"/>
  <c r="I3868" i="18" s="1"/>
  <c r="H3869" i="18"/>
  <c r="I3869" i="18" s="1"/>
  <c r="H3870" i="18"/>
  <c r="I3870" i="18" s="1"/>
  <c r="H3871" i="18"/>
  <c r="I3871" i="18" s="1"/>
  <c r="H3872" i="18"/>
  <c r="I3872" i="18" s="1"/>
  <c r="H3873" i="18"/>
  <c r="I3873" i="18" s="1"/>
  <c r="H3874" i="18"/>
  <c r="I3874" i="18" s="1"/>
  <c r="H3875" i="18"/>
  <c r="I3875" i="18" s="1"/>
  <c r="H3876" i="18"/>
  <c r="I3876" i="18" s="1"/>
  <c r="H3877" i="18"/>
  <c r="I3877" i="18" s="1"/>
  <c r="H3878" i="18"/>
  <c r="I3878" i="18" s="1"/>
  <c r="H3879" i="18"/>
  <c r="I3879" i="18" s="1"/>
  <c r="H3880" i="18"/>
  <c r="I3880" i="18" s="1"/>
  <c r="H3881" i="18"/>
  <c r="I3881" i="18" s="1"/>
  <c r="H3882" i="18"/>
  <c r="I3882" i="18" s="1"/>
  <c r="H3883" i="18"/>
  <c r="I3883" i="18" s="1"/>
  <c r="H3884" i="18"/>
  <c r="I3884" i="18" s="1"/>
  <c r="H3885" i="18"/>
  <c r="I3885" i="18" s="1"/>
  <c r="H3886" i="18"/>
  <c r="I3886" i="18" s="1"/>
  <c r="H3887" i="18"/>
  <c r="I3887" i="18" s="1"/>
  <c r="H3888" i="18"/>
  <c r="I3888" i="18" s="1"/>
  <c r="H3889" i="18"/>
  <c r="I3889" i="18" s="1"/>
  <c r="H3890" i="18"/>
  <c r="I3890" i="18" s="1"/>
  <c r="H3891" i="18"/>
  <c r="I3891" i="18" s="1"/>
  <c r="H3892" i="18"/>
  <c r="I3892" i="18" s="1"/>
  <c r="H3893" i="18"/>
  <c r="I3893" i="18" s="1"/>
  <c r="H3894" i="18"/>
  <c r="I3894" i="18" s="1"/>
  <c r="H3895" i="18"/>
  <c r="I3895" i="18" s="1"/>
  <c r="H3896" i="18"/>
  <c r="I3896" i="18" s="1"/>
  <c r="H3897" i="18"/>
  <c r="I3897" i="18" s="1"/>
  <c r="H3898" i="18"/>
  <c r="I3898" i="18" s="1"/>
  <c r="H3899" i="18"/>
  <c r="I3899" i="18" s="1"/>
  <c r="H3900" i="18"/>
  <c r="I3900" i="18" s="1"/>
  <c r="H3901" i="18"/>
  <c r="I3901" i="18" s="1"/>
  <c r="H3902" i="18"/>
  <c r="I3902" i="18" s="1"/>
  <c r="H3903" i="18"/>
  <c r="I3903" i="18" s="1"/>
  <c r="H3904" i="18"/>
  <c r="I3904" i="18" s="1"/>
  <c r="H3905" i="18"/>
  <c r="I3905" i="18" s="1"/>
  <c r="H3906" i="18"/>
  <c r="I3906" i="18" s="1"/>
  <c r="H3907" i="18"/>
  <c r="I3907" i="18" s="1"/>
  <c r="H3908" i="18"/>
  <c r="I3908" i="18" s="1"/>
  <c r="H3909" i="18"/>
  <c r="I3909" i="18" s="1"/>
  <c r="H3910" i="18"/>
  <c r="I3910" i="18" s="1"/>
  <c r="H3911" i="18"/>
  <c r="I3911" i="18" s="1"/>
  <c r="H3912" i="18"/>
  <c r="I3912" i="18" s="1"/>
  <c r="H3913" i="18"/>
  <c r="I3913" i="18" s="1"/>
  <c r="H3914" i="18"/>
  <c r="I3914" i="18" s="1"/>
  <c r="H3915" i="18"/>
  <c r="I3915" i="18" s="1"/>
  <c r="H3916" i="18"/>
  <c r="I3916" i="18" s="1"/>
  <c r="H3917" i="18"/>
  <c r="I3917" i="18" s="1"/>
  <c r="H3918" i="18"/>
  <c r="I3918" i="18" s="1"/>
  <c r="H3919" i="18"/>
  <c r="I3919" i="18" s="1"/>
  <c r="H3920" i="18"/>
  <c r="I3920" i="18" s="1"/>
  <c r="H3921" i="18"/>
  <c r="I3921" i="18" s="1"/>
  <c r="H3922" i="18"/>
  <c r="I3922" i="18" s="1"/>
  <c r="H3923" i="18"/>
  <c r="I3923" i="18" s="1"/>
  <c r="H3924" i="18"/>
  <c r="I3924" i="18" s="1"/>
  <c r="H3925" i="18"/>
  <c r="I3925" i="18" s="1"/>
  <c r="H3926" i="18"/>
  <c r="I3926" i="18" s="1"/>
  <c r="H3927" i="18"/>
  <c r="I3927" i="18" s="1"/>
  <c r="H3928" i="18"/>
  <c r="I3928" i="18" s="1"/>
  <c r="H3929" i="18"/>
  <c r="I3929" i="18" s="1"/>
  <c r="H3930" i="18"/>
  <c r="I3930" i="18" s="1"/>
  <c r="H3931" i="18"/>
  <c r="I3931" i="18" s="1"/>
  <c r="H3932" i="18"/>
  <c r="I3932" i="18" s="1"/>
  <c r="H3933" i="18"/>
  <c r="I3933" i="18" s="1"/>
  <c r="H3934" i="18"/>
  <c r="I3934" i="18" s="1"/>
  <c r="H3935" i="18"/>
  <c r="I3935" i="18" s="1"/>
  <c r="H3936" i="18"/>
  <c r="I3936" i="18" s="1"/>
  <c r="H3937" i="18"/>
  <c r="I3937" i="18" s="1"/>
  <c r="H3938" i="18"/>
  <c r="I3938" i="18" s="1"/>
  <c r="H3939" i="18"/>
  <c r="I3939" i="18" s="1"/>
  <c r="H3940" i="18"/>
  <c r="I3940" i="18" s="1"/>
  <c r="H3941" i="18"/>
  <c r="I3941" i="18" s="1"/>
  <c r="H3942" i="18"/>
  <c r="I3942" i="18" s="1"/>
  <c r="H3943" i="18"/>
  <c r="I3943" i="18" s="1"/>
  <c r="H3944" i="18"/>
  <c r="I3944" i="18" s="1"/>
  <c r="H3945" i="18"/>
  <c r="I3945" i="18" s="1"/>
  <c r="H3946" i="18"/>
  <c r="I3946" i="18" s="1"/>
  <c r="H3947" i="18"/>
  <c r="I3947" i="18" s="1"/>
  <c r="H3948" i="18"/>
  <c r="I3948" i="18" s="1"/>
  <c r="H3949" i="18"/>
  <c r="I3949" i="18" s="1"/>
  <c r="H3950" i="18"/>
  <c r="I3950" i="18" s="1"/>
  <c r="H3951" i="18"/>
  <c r="I3951" i="18" s="1"/>
  <c r="H3952" i="18"/>
  <c r="I3952" i="18" s="1"/>
  <c r="H3953" i="18"/>
  <c r="I3953" i="18" s="1"/>
  <c r="H3954" i="18"/>
  <c r="I3954" i="18" s="1"/>
  <c r="H3955" i="18"/>
  <c r="I3955" i="18" s="1"/>
  <c r="H3956" i="18"/>
  <c r="I3956" i="18" s="1"/>
  <c r="H3957" i="18"/>
  <c r="I3957" i="18" s="1"/>
  <c r="H3958" i="18"/>
  <c r="I3958" i="18" s="1"/>
  <c r="H3959" i="18"/>
  <c r="I3959" i="18" s="1"/>
  <c r="H3960" i="18"/>
  <c r="I3960" i="18" s="1"/>
  <c r="H3961" i="18"/>
  <c r="I3961" i="18" s="1"/>
  <c r="H3962" i="18"/>
  <c r="I3962" i="18" s="1"/>
  <c r="H3963" i="18"/>
  <c r="I3963" i="18" s="1"/>
  <c r="H3964" i="18"/>
  <c r="I3964" i="18" s="1"/>
  <c r="H3965" i="18"/>
  <c r="I3965" i="18" s="1"/>
  <c r="H3966" i="18"/>
  <c r="I3966" i="18" s="1"/>
  <c r="H3967" i="18"/>
  <c r="I3967" i="18" s="1"/>
  <c r="H3968" i="18"/>
  <c r="I3968" i="18" s="1"/>
  <c r="H3969" i="18"/>
  <c r="I3969" i="18" s="1"/>
  <c r="H3970" i="18"/>
  <c r="I3970" i="18" s="1"/>
  <c r="H3971" i="18"/>
  <c r="I3971" i="18" s="1"/>
  <c r="H3972" i="18"/>
  <c r="I3972" i="18" s="1"/>
  <c r="H3973" i="18"/>
  <c r="I3973" i="18" s="1"/>
  <c r="H3974" i="18"/>
  <c r="I3974" i="18" s="1"/>
  <c r="H3975" i="18"/>
  <c r="I3975" i="18" s="1"/>
  <c r="H3976" i="18"/>
  <c r="I3976" i="18" s="1"/>
  <c r="H3977" i="18"/>
  <c r="I3977" i="18" s="1"/>
  <c r="H3978" i="18"/>
  <c r="I3978" i="18" s="1"/>
  <c r="H3979" i="18"/>
  <c r="I3979" i="18" s="1"/>
  <c r="H3980" i="18"/>
  <c r="I3980" i="18" s="1"/>
  <c r="H3981" i="18"/>
  <c r="I3981" i="18" s="1"/>
  <c r="H3982" i="18"/>
  <c r="I3982" i="18" s="1"/>
  <c r="H3983" i="18"/>
  <c r="I3983" i="18" s="1"/>
  <c r="H3984" i="18"/>
  <c r="I3984" i="18" s="1"/>
  <c r="H3985" i="18"/>
  <c r="I3985" i="18" s="1"/>
  <c r="H3986" i="18"/>
  <c r="I3986" i="18" s="1"/>
  <c r="H3987" i="18"/>
  <c r="I3987" i="18" s="1"/>
  <c r="H3988" i="18"/>
  <c r="I3988" i="18" s="1"/>
  <c r="H3989" i="18"/>
  <c r="I3989" i="18" s="1"/>
  <c r="H3990" i="18"/>
  <c r="I3990" i="18" s="1"/>
  <c r="H3991" i="18"/>
  <c r="I3991" i="18" s="1"/>
  <c r="H3992" i="18"/>
  <c r="I3992" i="18" s="1"/>
  <c r="H3993" i="18"/>
  <c r="I3993" i="18" s="1"/>
  <c r="H3994" i="18"/>
  <c r="I3994" i="18" s="1"/>
  <c r="H3995" i="18"/>
  <c r="I3995" i="18" s="1"/>
  <c r="H3996" i="18"/>
  <c r="I3996" i="18" s="1"/>
  <c r="H3997" i="18"/>
  <c r="I3997" i="18" s="1"/>
  <c r="H3998" i="18"/>
  <c r="I3998" i="18" s="1"/>
  <c r="H3999" i="18"/>
  <c r="I3999" i="18" s="1"/>
  <c r="H4000" i="18"/>
  <c r="I4000" i="18" s="1"/>
  <c r="H4001" i="18"/>
  <c r="I4001" i="18" s="1"/>
  <c r="H4002" i="18"/>
  <c r="I4002" i="18" s="1"/>
  <c r="H4003" i="18"/>
  <c r="I4003" i="18" s="1"/>
  <c r="H4004" i="18"/>
  <c r="I4004" i="18" s="1"/>
  <c r="H4005" i="18"/>
  <c r="I4005" i="18" s="1"/>
  <c r="H4006" i="18"/>
  <c r="I4006" i="18" s="1"/>
  <c r="H4007" i="18"/>
  <c r="I4007" i="18" s="1"/>
  <c r="H4008" i="18"/>
  <c r="I4008" i="18" s="1"/>
  <c r="H4009" i="18"/>
  <c r="I4009" i="18" s="1"/>
  <c r="H4010" i="18"/>
  <c r="I4010" i="18" s="1"/>
  <c r="H4011" i="18"/>
  <c r="I4011" i="18" s="1"/>
  <c r="H4012" i="18"/>
  <c r="I4012" i="18" s="1"/>
  <c r="H4013" i="18"/>
  <c r="I4013" i="18" s="1"/>
  <c r="H4014" i="18"/>
  <c r="I4014" i="18" s="1"/>
  <c r="H4015" i="18"/>
  <c r="I4015" i="18" s="1"/>
  <c r="H4016" i="18"/>
  <c r="I4016" i="18" s="1"/>
  <c r="H4017" i="18"/>
  <c r="I4017" i="18" s="1"/>
  <c r="H4018" i="18"/>
  <c r="I4018" i="18" s="1"/>
  <c r="H4019" i="18"/>
  <c r="I4019" i="18" s="1"/>
  <c r="H4020" i="18"/>
  <c r="I4020" i="18" s="1"/>
  <c r="H4021" i="18"/>
  <c r="I4021" i="18" s="1"/>
  <c r="H4022" i="18"/>
  <c r="I4022" i="18" s="1"/>
  <c r="H4023" i="18"/>
  <c r="I4023" i="18" s="1"/>
  <c r="H4024" i="18"/>
  <c r="I4024" i="18" s="1"/>
  <c r="H4025" i="18"/>
  <c r="I4025" i="18" s="1"/>
  <c r="H4026" i="18"/>
  <c r="I4026" i="18" s="1"/>
  <c r="H4027" i="18"/>
  <c r="I4027" i="18" s="1"/>
  <c r="H4028" i="18"/>
  <c r="I4028" i="18" s="1"/>
  <c r="H4029" i="18"/>
  <c r="I4029" i="18" s="1"/>
  <c r="H4030" i="18"/>
  <c r="I4030" i="18" s="1"/>
  <c r="H4031" i="18"/>
  <c r="I4031" i="18" s="1"/>
  <c r="H4032" i="18"/>
  <c r="I4032" i="18" s="1"/>
  <c r="H4033" i="18"/>
  <c r="I4033" i="18" s="1"/>
  <c r="H4034" i="18"/>
  <c r="I4034" i="18" s="1"/>
  <c r="H4035" i="18"/>
  <c r="I4035" i="18" s="1"/>
  <c r="H4036" i="18"/>
  <c r="I4036" i="18" s="1"/>
  <c r="H4037" i="18"/>
  <c r="I4037" i="18" s="1"/>
  <c r="H4038" i="18"/>
  <c r="I4038" i="18" s="1"/>
  <c r="H4039" i="18"/>
  <c r="I4039" i="18" s="1"/>
  <c r="H4040" i="18"/>
  <c r="I4040" i="18" s="1"/>
  <c r="H4041" i="18"/>
  <c r="I4041" i="18" s="1"/>
  <c r="H4042" i="18"/>
  <c r="I4042" i="18" s="1"/>
  <c r="H4043" i="18"/>
  <c r="I4043" i="18" s="1"/>
  <c r="H4044" i="18"/>
  <c r="I4044" i="18" s="1"/>
  <c r="H4045" i="18"/>
  <c r="I4045" i="18" s="1"/>
  <c r="H4046" i="18"/>
  <c r="I4046" i="18" s="1"/>
  <c r="H4047" i="18"/>
  <c r="I4047" i="18" s="1"/>
  <c r="H4048" i="18"/>
  <c r="I4048" i="18" s="1"/>
  <c r="H4049" i="18"/>
  <c r="I4049" i="18" s="1"/>
  <c r="H4050" i="18"/>
  <c r="I4050" i="18" s="1"/>
  <c r="H4051" i="18"/>
  <c r="I4051" i="18" s="1"/>
  <c r="H4052" i="18"/>
  <c r="I4052" i="18" s="1"/>
  <c r="H4053" i="18"/>
  <c r="I4053" i="18" s="1"/>
  <c r="H4054" i="18"/>
  <c r="I4054" i="18" s="1"/>
  <c r="H4055" i="18"/>
  <c r="I4055" i="18" s="1"/>
  <c r="H4056" i="18"/>
  <c r="I4056" i="18" s="1"/>
  <c r="H4057" i="18"/>
  <c r="I4057" i="18" s="1"/>
  <c r="H4058" i="18"/>
  <c r="I4058" i="18" s="1"/>
  <c r="H4059" i="18"/>
  <c r="I4059" i="18" s="1"/>
  <c r="H4060" i="18"/>
  <c r="I4060" i="18" s="1"/>
  <c r="H4061" i="18"/>
  <c r="I4061" i="18" s="1"/>
  <c r="H4062" i="18"/>
  <c r="I4062" i="18" s="1"/>
  <c r="H4063" i="18"/>
  <c r="I4063" i="18" s="1"/>
  <c r="H4064" i="18"/>
  <c r="I4064" i="18" s="1"/>
  <c r="H4065" i="18"/>
  <c r="I4065" i="18" s="1"/>
  <c r="H4066" i="18"/>
  <c r="I4066" i="18" s="1"/>
  <c r="H4067" i="18"/>
  <c r="I4067" i="18" s="1"/>
  <c r="H4068" i="18"/>
  <c r="I4068" i="18" s="1"/>
  <c r="H4069" i="18"/>
  <c r="I4069" i="18" s="1"/>
  <c r="H4070" i="18"/>
  <c r="I4070" i="18" s="1"/>
  <c r="H4071" i="18"/>
  <c r="I4071" i="18" s="1"/>
  <c r="H4072" i="18"/>
  <c r="I4072" i="18" s="1"/>
  <c r="H4073" i="18"/>
  <c r="I4073" i="18" s="1"/>
  <c r="H4074" i="18"/>
  <c r="I4074" i="18" s="1"/>
  <c r="H4075" i="18"/>
  <c r="I4075" i="18" s="1"/>
  <c r="H4076" i="18"/>
  <c r="I4076" i="18" s="1"/>
  <c r="H4077" i="18"/>
  <c r="I4077" i="18" s="1"/>
  <c r="H4078" i="18"/>
  <c r="I4078" i="18" s="1"/>
  <c r="H4079" i="18"/>
  <c r="I4079" i="18" s="1"/>
  <c r="H4080" i="18"/>
  <c r="I4080" i="18" s="1"/>
  <c r="H4081" i="18"/>
  <c r="I4081" i="18" s="1"/>
  <c r="H4082" i="18"/>
  <c r="I4082" i="18" s="1"/>
  <c r="H4083" i="18"/>
  <c r="I4083" i="18" s="1"/>
  <c r="H4084" i="18"/>
  <c r="I4084" i="18" s="1"/>
  <c r="H4085" i="18"/>
  <c r="I4085" i="18" s="1"/>
  <c r="H4086" i="18"/>
  <c r="I4086" i="18" s="1"/>
  <c r="H4087" i="18"/>
  <c r="I4087" i="18" s="1"/>
  <c r="H4088" i="18"/>
  <c r="I4088" i="18" s="1"/>
  <c r="H4089" i="18"/>
  <c r="I4089" i="18" s="1"/>
  <c r="H4090" i="18"/>
  <c r="I4090" i="18" s="1"/>
  <c r="H4091" i="18"/>
  <c r="I4091" i="18" s="1"/>
  <c r="H4092" i="18"/>
  <c r="I4092" i="18" s="1"/>
  <c r="H4093" i="18"/>
  <c r="I4093" i="18" s="1"/>
  <c r="H4094" i="18"/>
  <c r="I4094" i="18" s="1"/>
  <c r="H4095" i="18"/>
  <c r="I4095" i="18" s="1"/>
  <c r="H4096" i="18"/>
  <c r="I4096" i="18" s="1"/>
  <c r="H4097" i="18"/>
  <c r="I4097" i="18" s="1"/>
  <c r="H4098" i="18"/>
  <c r="I4098" i="18" s="1"/>
  <c r="H4099" i="18"/>
  <c r="I4099" i="18" s="1"/>
  <c r="H4100" i="18"/>
  <c r="I4100" i="18" s="1"/>
  <c r="H4101" i="18"/>
  <c r="I4101" i="18" s="1"/>
  <c r="H4102" i="18"/>
  <c r="I4102" i="18" s="1"/>
  <c r="H4103" i="18"/>
  <c r="I4103" i="18" s="1"/>
  <c r="H4104" i="18"/>
  <c r="I4104" i="18" s="1"/>
  <c r="H4105" i="18"/>
  <c r="I4105" i="18" s="1"/>
  <c r="H4106" i="18"/>
  <c r="I4106" i="18" s="1"/>
  <c r="H4107" i="18"/>
  <c r="I4107" i="18" s="1"/>
  <c r="H4108" i="18"/>
  <c r="I4108" i="18" s="1"/>
  <c r="H4109" i="18"/>
  <c r="I4109" i="18" s="1"/>
  <c r="H4110" i="18"/>
  <c r="I4110" i="18" s="1"/>
  <c r="H4111" i="18"/>
  <c r="I4111" i="18" s="1"/>
  <c r="H4112" i="18"/>
  <c r="I4112" i="18" s="1"/>
  <c r="H4113" i="18"/>
  <c r="I4113" i="18" s="1"/>
  <c r="H4114" i="18"/>
  <c r="I4114" i="18" s="1"/>
  <c r="H4115" i="18"/>
  <c r="I4115" i="18" s="1"/>
  <c r="H4116" i="18"/>
  <c r="I4116" i="18" s="1"/>
  <c r="H4117" i="18"/>
  <c r="I4117" i="18" s="1"/>
  <c r="H4118" i="18"/>
  <c r="I4118" i="18" s="1"/>
  <c r="H4119" i="18"/>
  <c r="I4119" i="18" s="1"/>
  <c r="H4120" i="18"/>
  <c r="I4120" i="18" s="1"/>
  <c r="H4121" i="18"/>
  <c r="I4121" i="18" s="1"/>
  <c r="H2" i="18"/>
  <c r="I2" i="18" s="1"/>
  <c r="F3" i="18"/>
  <c r="G3" i="18" s="1"/>
  <c r="F4" i="18"/>
  <c r="G4" i="18" s="1"/>
  <c r="F5" i="18"/>
  <c r="G5" i="18" s="1"/>
  <c r="F6" i="18"/>
  <c r="G6" i="18" s="1"/>
  <c r="F7" i="18"/>
  <c r="G7" i="18" s="1"/>
  <c r="F8" i="18"/>
  <c r="G8" i="18" s="1"/>
  <c r="F9" i="18"/>
  <c r="G9" i="18" s="1"/>
  <c r="F10" i="18"/>
  <c r="G10" i="18" s="1"/>
  <c r="F11" i="18"/>
  <c r="G11" i="18" s="1"/>
  <c r="F12" i="18"/>
  <c r="G12" i="18" s="1"/>
  <c r="F13" i="18"/>
  <c r="G13" i="18" s="1"/>
  <c r="F14" i="18"/>
  <c r="G14" i="18" s="1"/>
  <c r="F15" i="18"/>
  <c r="G15" i="18" s="1"/>
  <c r="F16" i="18"/>
  <c r="G16" i="18" s="1"/>
  <c r="F17" i="18"/>
  <c r="G17" i="18" s="1"/>
  <c r="F18" i="18"/>
  <c r="G18" i="18" s="1"/>
  <c r="F19" i="18"/>
  <c r="G19" i="18" s="1"/>
  <c r="F20" i="18"/>
  <c r="G20" i="18" s="1"/>
  <c r="F21" i="18"/>
  <c r="G21" i="18" s="1"/>
  <c r="F22" i="18"/>
  <c r="G22" i="18" s="1"/>
  <c r="F23" i="18"/>
  <c r="G23" i="18" s="1"/>
  <c r="F24" i="18"/>
  <c r="G24" i="18" s="1"/>
  <c r="F25" i="18"/>
  <c r="G25" i="18" s="1"/>
  <c r="F26" i="18"/>
  <c r="G26" i="18" s="1"/>
  <c r="F27" i="18"/>
  <c r="G27" i="18" s="1"/>
  <c r="F28" i="18"/>
  <c r="G28" i="18" s="1"/>
  <c r="F29" i="18"/>
  <c r="G29" i="18" s="1"/>
  <c r="F30" i="18"/>
  <c r="G30" i="18" s="1"/>
  <c r="F31" i="18"/>
  <c r="G31" i="18" s="1"/>
  <c r="F32" i="18"/>
  <c r="G32" i="18" s="1"/>
  <c r="F33" i="18"/>
  <c r="G33" i="18" s="1"/>
  <c r="F34" i="18"/>
  <c r="G34" i="18" s="1"/>
  <c r="F35" i="18"/>
  <c r="G35" i="18" s="1"/>
  <c r="F36" i="18"/>
  <c r="G36" i="18" s="1"/>
  <c r="F37" i="18"/>
  <c r="G37" i="18" s="1"/>
  <c r="F38" i="18"/>
  <c r="G38" i="18" s="1"/>
  <c r="F39" i="18"/>
  <c r="G39" i="18" s="1"/>
  <c r="F40" i="18"/>
  <c r="G40" i="18" s="1"/>
  <c r="F41" i="18"/>
  <c r="G41" i="18" s="1"/>
  <c r="F42" i="18"/>
  <c r="G42" i="18" s="1"/>
  <c r="F43" i="18"/>
  <c r="G43" i="18" s="1"/>
  <c r="F44" i="18"/>
  <c r="G44" i="18" s="1"/>
  <c r="F45" i="18"/>
  <c r="G45" i="18" s="1"/>
  <c r="F46" i="18"/>
  <c r="G46" i="18" s="1"/>
  <c r="F47" i="18"/>
  <c r="G47" i="18" s="1"/>
  <c r="F48" i="18"/>
  <c r="G48" i="18" s="1"/>
  <c r="F49" i="18"/>
  <c r="G49" i="18" s="1"/>
  <c r="F50" i="18"/>
  <c r="G50" i="18" s="1"/>
  <c r="F51" i="18"/>
  <c r="G51" i="18" s="1"/>
  <c r="F52" i="18"/>
  <c r="G52" i="18" s="1"/>
  <c r="F53" i="18"/>
  <c r="G53" i="18" s="1"/>
  <c r="F54" i="18"/>
  <c r="G54" i="18" s="1"/>
  <c r="F55" i="18"/>
  <c r="G55" i="18" s="1"/>
  <c r="F56" i="18"/>
  <c r="G56" i="18" s="1"/>
  <c r="F57" i="18"/>
  <c r="G57" i="18" s="1"/>
  <c r="F58" i="18"/>
  <c r="G58" i="18" s="1"/>
  <c r="F59" i="18"/>
  <c r="G59" i="18" s="1"/>
  <c r="F60" i="18"/>
  <c r="G60" i="18" s="1"/>
  <c r="F61" i="18"/>
  <c r="G61" i="18" s="1"/>
  <c r="F62" i="18"/>
  <c r="G62" i="18" s="1"/>
  <c r="F63" i="18"/>
  <c r="G63" i="18" s="1"/>
  <c r="F64" i="18"/>
  <c r="G64" i="18" s="1"/>
  <c r="F65" i="18"/>
  <c r="G65" i="18" s="1"/>
  <c r="F66" i="18"/>
  <c r="G66" i="18" s="1"/>
  <c r="F67" i="18"/>
  <c r="G67" i="18" s="1"/>
  <c r="F68" i="18"/>
  <c r="G68" i="18" s="1"/>
  <c r="F69" i="18"/>
  <c r="G69" i="18" s="1"/>
  <c r="F70" i="18"/>
  <c r="G70" i="18" s="1"/>
  <c r="F71" i="18"/>
  <c r="G71" i="18" s="1"/>
  <c r="F72" i="18"/>
  <c r="G72" i="18" s="1"/>
  <c r="F73" i="18"/>
  <c r="G73" i="18" s="1"/>
  <c r="F74" i="18"/>
  <c r="G74" i="18" s="1"/>
  <c r="F75" i="18"/>
  <c r="G75" i="18" s="1"/>
  <c r="F76" i="18"/>
  <c r="G76" i="18" s="1"/>
  <c r="F77" i="18"/>
  <c r="G77" i="18" s="1"/>
  <c r="F78" i="18"/>
  <c r="G78" i="18" s="1"/>
  <c r="F79" i="18"/>
  <c r="G79" i="18" s="1"/>
  <c r="F80" i="18"/>
  <c r="G80" i="18" s="1"/>
  <c r="F81" i="18"/>
  <c r="G81" i="18" s="1"/>
  <c r="F82" i="18"/>
  <c r="G82" i="18" s="1"/>
  <c r="F83" i="18"/>
  <c r="G83" i="18" s="1"/>
  <c r="F84" i="18"/>
  <c r="G84" i="18" s="1"/>
  <c r="F85" i="18"/>
  <c r="G85" i="18" s="1"/>
  <c r="F86" i="18"/>
  <c r="G86" i="18" s="1"/>
  <c r="F87" i="18"/>
  <c r="G87" i="18" s="1"/>
  <c r="F88" i="18"/>
  <c r="G88" i="18" s="1"/>
  <c r="F89" i="18"/>
  <c r="G89" i="18" s="1"/>
  <c r="F90" i="18"/>
  <c r="G90" i="18" s="1"/>
  <c r="F91" i="18"/>
  <c r="G91" i="18" s="1"/>
  <c r="F92" i="18"/>
  <c r="G92" i="18" s="1"/>
  <c r="F93" i="18"/>
  <c r="G93" i="18" s="1"/>
  <c r="F94" i="18"/>
  <c r="G94" i="18" s="1"/>
  <c r="F95" i="18"/>
  <c r="G95" i="18" s="1"/>
  <c r="F96" i="18"/>
  <c r="G96" i="18" s="1"/>
  <c r="F97" i="18"/>
  <c r="G97" i="18" s="1"/>
  <c r="F98" i="18"/>
  <c r="G98" i="18" s="1"/>
  <c r="F99" i="18"/>
  <c r="G99" i="18" s="1"/>
  <c r="F100" i="18"/>
  <c r="G100" i="18" s="1"/>
  <c r="F101" i="18"/>
  <c r="G101" i="18" s="1"/>
  <c r="F102" i="18"/>
  <c r="G102" i="18" s="1"/>
  <c r="F103" i="18"/>
  <c r="G103" i="18" s="1"/>
  <c r="F104" i="18"/>
  <c r="G104" i="18" s="1"/>
  <c r="F105" i="18"/>
  <c r="G105" i="18" s="1"/>
  <c r="F106" i="18"/>
  <c r="G106" i="18" s="1"/>
  <c r="F107" i="18"/>
  <c r="G107" i="18" s="1"/>
  <c r="F108" i="18"/>
  <c r="G108" i="18" s="1"/>
  <c r="F109" i="18"/>
  <c r="G109" i="18" s="1"/>
  <c r="F110" i="18"/>
  <c r="G110" i="18" s="1"/>
  <c r="F111" i="18"/>
  <c r="G111" i="18" s="1"/>
  <c r="F112" i="18"/>
  <c r="G112" i="18" s="1"/>
  <c r="F113" i="18"/>
  <c r="G113" i="18" s="1"/>
  <c r="F114" i="18"/>
  <c r="G114" i="18" s="1"/>
  <c r="F115" i="18"/>
  <c r="G115" i="18" s="1"/>
  <c r="F116" i="18"/>
  <c r="G116" i="18" s="1"/>
  <c r="F117" i="18"/>
  <c r="G117" i="18" s="1"/>
  <c r="F118" i="18"/>
  <c r="G118" i="18" s="1"/>
  <c r="F119" i="18"/>
  <c r="G119" i="18" s="1"/>
  <c r="F120" i="18"/>
  <c r="G120" i="18" s="1"/>
  <c r="F121" i="18"/>
  <c r="G121" i="18" s="1"/>
  <c r="F122" i="18"/>
  <c r="G122" i="18" s="1"/>
  <c r="F123" i="18"/>
  <c r="G123" i="18" s="1"/>
  <c r="F124" i="18"/>
  <c r="G124" i="18" s="1"/>
  <c r="F125" i="18"/>
  <c r="G125" i="18" s="1"/>
  <c r="F126" i="18"/>
  <c r="G126" i="18" s="1"/>
  <c r="F127" i="18"/>
  <c r="G127" i="18" s="1"/>
  <c r="F128" i="18"/>
  <c r="G128" i="18" s="1"/>
  <c r="F129" i="18"/>
  <c r="G129" i="18" s="1"/>
  <c r="F130" i="18"/>
  <c r="G130" i="18" s="1"/>
  <c r="F131" i="18"/>
  <c r="G131" i="18" s="1"/>
  <c r="F132" i="18"/>
  <c r="G132" i="18" s="1"/>
  <c r="F133" i="18"/>
  <c r="G133" i="18" s="1"/>
  <c r="F134" i="18"/>
  <c r="G134" i="18" s="1"/>
  <c r="F135" i="18"/>
  <c r="G135" i="18" s="1"/>
  <c r="F136" i="18"/>
  <c r="G136" i="18" s="1"/>
  <c r="F137" i="18"/>
  <c r="G137" i="18" s="1"/>
  <c r="F138" i="18"/>
  <c r="G138" i="18" s="1"/>
  <c r="F139" i="18"/>
  <c r="G139" i="18" s="1"/>
  <c r="F140" i="18"/>
  <c r="G140" i="18" s="1"/>
  <c r="F141" i="18"/>
  <c r="G141" i="18" s="1"/>
  <c r="F142" i="18"/>
  <c r="G142" i="18" s="1"/>
  <c r="F143" i="18"/>
  <c r="G143" i="18" s="1"/>
  <c r="F144" i="18"/>
  <c r="G144" i="18" s="1"/>
  <c r="F145" i="18"/>
  <c r="G145" i="18" s="1"/>
  <c r="F146" i="18"/>
  <c r="G146" i="18" s="1"/>
  <c r="F147" i="18"/>
  <c r="G147" i="18" s="1"/>
  <c r="F148" i="18"/>
  <c r="G148" i="18" s="1"/>
  <c r="F149" i="18"/>
  <c r="G149" i="18" s="1"/>
  <c r="F150" i="18"/>
  <c r="G150" i="18" s="1"/>
  <c r="F151" i="18"/>
  <c r="G151" i="18" s="1"/>
  <c r="F152" i="18"/>
  <c r="G152" i="18" s="1"/>
  <c r="F153" i="18"/>
  <c r="G153" i="18" s="1"/>
  <c r="F154" i="18"/>
  <c r="G154" i="18" s="1"/>
  <c r="F155" i="18"/>
  <c r="G155" i="18" s="1"/>
  <c r="F156" i="18"/>
  <c r="G156" i="18" s="1"/>
  <c r="F157" i="18"/>
  <c r="G157" i="18" s="1"/>
  <c r="F158" i="18"/>
  <c r="G158" i="18" s="1"/>
  <c r="F159" i="18"/>
  <c r="G159" i="18" s="1"/>
  <c r="F160" i="18"/>
  <c r="G160" i="18" s="1"/>
  <c r="F161" i="18"/>
  <c r="G161" i="18" s="1"/>
  <c r="F162" i="18"/>
  <c r="G162" i="18" s="1"/>
  <c r="F163" i="18"/>
  <c r="G163" i="18" s="1"/>
  <c r="F164" i="18"/>
  <c r="G164" i="18" s="1"/>
  <c r="F165" i="18"/>
  <c r="G165" i="18" s="1"/>
  <c r="F166" i="18"/>
  <c r="G166" i="18" s="1"/>
  <c r="F167" i="18"/>
  <c r="G167" i="18" s="1"/>
  <c r="F168" i="18"/>
  <c r="G168" i="18" s="1"/>
  <c r="F169" i="18"/>
  <c r="G169" i="18" s="1"/>
  <c r="F170" i="18"/>
  <c r="G170" i="18" s="1"/>
  <c r="F171" i="18"/>
  <c r="G171" i="18" s="1"/>
  <c r="F172" i="18"/>
  <c r="G172" i="18" s="1"/>
  <c r="F173" i="18"/>
  <c r="G173" i="18" s="1"/>
  <c r="F174" i="18"/>
  <c r="G174" i="18" s="1"/>
  <c r="F175" i="18"/>
  <c r="G175" i="18" s="1"/>
  <c r="F176" i="18"/>
  <c r="G176" i="18" s="1"/>
  <c r="F177" i="18"/>
  <c r="G177" i="18" s="1"/>
  <c r="F178" i="18"/>
  <c r="G178" i="18" s="1"/>
  <c r="F179" i="18"/>
  <c r="G179" i="18" s="1"/>
  <c r="F180" i="18"/>
  <c r="G180" i="18" s="1"/>
  <c r="F181" i="18"/>
  <c r="G181" i="18" s="1"/>
  <c r="F182" i="18"/>
  <c r="G182" i="18" s="1"/>
  <c r="F183" i="18"/>
  <c r="G183" i="18" s="1"/>
  <c r="F184" i="18"/>
  <c r="G184" i="18" s="1"/>
  <c r="F185" i="18"/>
  <c r="G185" i="18" s="1"/>
  <c r="F186" i="18"/>
  <c r="G186" i="18" s="1"/>
  <c r="F187" i="18"/>
  <c r="G187" i="18" s="1"/>
  <c r="F188" i="18"/>
  <c r="G188" i="18" s="1"/>
  <c r="F189" i="18"/>
  <c r="G189" i="18" s="1"/>
  <c r="F190" i="18"/>
  <c r="G190" i="18" s="1"/>
  <c r="F191" i="18"/>
  <c r="G191" i="18" s="1"/>
  <c r="F192" i="18"/>
  <c r="G192" i="18" s="1"/>
  <c r="F193" i="18"/>
  <c r="G193" i="18" s="1"/>
  <c r="F194" i="18"/>
  <c r="G194" i="18" s="1"/>
  <c r="F195" i="18"/>
  <c r="G195" i="18" s="1"/>
  <c r="F196" i="18"/>
  <c r="G196" i="18" s="1"/>
  <c r="F197" i="18"/>
  <c r="G197" i="18" s="1"/>
  <c r="F198" i="18"/>
  <c r="G198" i="18" s="1"/>
  <c r="F199" i="18"/>
  <c r="G199" i="18" s="1"/>
  <c r="F200" i="18"/>
  <c r="G200" i="18" s="1"/>
  <c r="F201" i="18"/>
  <c r="G201" i="18" s="1"/>
  <c r="F202" i="18"/>
  <c r="G202" i="18" s="1"/>
  <c r="F203" i="18"/>
  <c r="G203" i="18" s="1"/>
  <c r="F204" i="18"/>
  <c r="G204" i="18" s="1"/>
  <c r="F205" i="18"/>
  <c r="G205" i="18" s="1"/>
  <c r="F206" i="18"/>
  <c r="G206" i="18" s="1"/>
  <c r="F207" i="18"/>
  <c r="G207" i="18" s="1"/>
  <c r="F208" i="18"/>
  <c r="G208" i="18" s="1"/>
  <c r="F209" i="18"/>
  <c r="G209" i="18" s="1"/>
  <c r="F210" i="18"/>
  <c r="G210" i="18" s="1"/>
  <c r="F211" i="18"/>
  <c r="G211" i="18" s="1"/>
  <c r="F212" i="18"/>
  <c r="G212" i="18" s="1"/>
  <c r="F213" i="18"/>
  <c r="G213" i="18" s="1"/>
  <c r="F214" i="18"/>
  <c r="G214" i="18" s="1"/>
  <c r="F215" i="18"/>
  <c r="G215" i="18" s="1"/>
  <c r="F216" i="18"/>
  <c r="G216" i="18" s="1"/>
  <c r="F217" i="18"/>
  <c r="G217" i="18" s="1"/>
  <c r="F218" i="18"/>
  <c r="G218" i="18" s="1"/>
  <c r="F219" i="18"/>
  <c r="G219" i="18" s="1"/>
  <c r="F220" i="18"/>
  <c r="G220" i="18" s="1"/>
  <c r="F221" i="18"/>
  <c r="G221" i="18" s="1"/>
  <c r="F222" i="18"/>
  <c r="G222" i="18" s="1"/>
  <c r="F223" i="18"/>
  <c r="G223" i="18" s="1"/>
  <c r="F224" i="18"/>
  <c r="G224" i="18" s="1"/>
  <c r="F225" i="18"/>
  <c r="G225" i="18" s="1"/>
  <c r="F226" i="18"/>
  <c r="G226" i="18" s="1"/>
  <c r="F227" i="18"/>
  <c r="G227" i="18" s="1"/>
  <c r="F228" i="18"/>
  <c r="G228" i="18" s="1"/>
  <c r="F229" i="18"/>
  <c r="G229" i="18" s="1"/>
  <c r="F230" i="18"/>
  <c r="G230" i="18" s="1"/>
  <c r="F231" i="18"/>
  <c r="G231" i="18" s="1"/>
  <c r="F232" i="18"/>
  <c r="G232" i="18" s="1"/>
  <c r="F233" i="18"/>
  <c r="G233" i="18" s="1"/>
  <c r="F234" i="18"/>
  <c r="G234" i="18" s="1"/>
  <c r="F235" i="18"/>
  <c r="G235" i="18" s="1"/>
  <c r="F236" i="18"/>
  <c r="G236" i="18" s="1"/>
  <c r="F237" i="18"/>
  <c r="G237" i="18" s="1"/>
  <c r="F238" i="18"/>
  <c r="G238" i="18" s="1"/>
  <c r="F239" i="18"/>
  <c r="G239" i="18" s="1"/>
  <c r="F240" i="18"/>
  <c r="G240" i="18" s="1"/>
  <c r="F241" i="18"/>
  <c r="G241" i="18" s="1"/>
  <c r="F242" i="18"/>
  <c r="G242" i="18" s="1"/>
  <c r="F243" i="18"/>
  <c r="G243" i="18" s="1"/>
  <c r="F244" i="18"/>
  <c r="G244" i="18" s="1"/>
  <c r="F245" i="18"/>
  <c r="G245" i="18" s="1"/>
  <c r="F246" i="18"/>
  <c r="G246" i="18" s="1"/>
  <c r="F247" i="18"/>
  <c r="G247" i="18" s="1"/>
  <c r="F248" i="18"/>
  <c r="G248" i="18" s="1"/>
  <c r="F249" i="18"/>
  <c r="G249" i="18" s="1"/>
  <c r="F250" i="18"/>
  <c r="G250" i="18" s="1"/>
  <c r="F251" i="18"/>
  <c r="G251" i="18" s="1"/>
  <c r="F252" i="18"/>
  <c r="G252" i="18" s="1"/>
  <c r="F253" i="18"/>
  <c r="G253" i="18" s="1"/>
  <c r="F254" i="18"/>
  <c r="G254" i="18" s="1"/>
  <c r="F255" i="18"/>
  <c r="G255" i="18" s="1"/>
  <c r="F256" i="18"/>
  <c r="G256" i="18" s="1"/>
  <c r="F257" i="18"/>
  <c r="G257" i="18" s="1"/>
  <c r="F258" i="18"/>
  <c r="G258" i="18" s="1"/>
  <c r="F259" i="18"/>
  <c r="G259" i="18" s="1"/>
  <c r="F260" i="18"/>
  <c r="G260" i="18" s="1"/>
  <c r="F261" i="18"/>
  <c r="G261" i="18" s="1"/>
  <c r="F262" i="18"/>
  <c r="G262" i="18" s="1"/>
  <c r="F263" i="18"/>
  <c r="G263" i="18" s="1"/>
  <c r="F264" i="18"/>
  <c r="G264" i="18" s="1"/>
  <c r="F265" i="18"/>
  <c r="G265" i="18" s="1"/>
  <c r="F266" i="18"/>
  <c r="G266" i="18" s="1"/>
  <c r="F267" i="18"/>
  <c r="G267" i="18" s="1"/>
  <c r="F268" i="18"/>
  <c r="G268" i="18" s="1"/>
  <c r="F269" i="18"/>
  <c r="G269" i="18" s="1"/>
  <c r="F270" i="18"/>
  <c r="G270" i="18" s="1"/>
  <c r="F271" i="18"/>
  <c r="G271" i="18" s="1"/>
  <c r="F272" i="18"/>
  <c r="G272" i="18" s="1"/>
  <c r="F273" i="18"/>
  <c r="G273" i="18" s="1"/>
  <c r="F274" i="18"/>
  <c r="G274" i="18" s="1"/>
  <c r="F275" i="18"/>
  <c r="G275" i="18" s="1"/>
  <c r="F276" i="18"/>
  <c r="G276" i="18" s="1"/>
  <c r="F277" i="18"/>
  <c r="G277" i="18" s="1"/>
  <c r="F278" i="18"/>
  <c r="G278" i="18" s="1"/>
  <c r="F279" i="18"/>
  <c r="G279" i="18" s="1"/>
  <c r="F280" i="18"/>
  <c r="G280" i="18" s="1"/>
  <c r="F281" i="18"/>
  <c r="G281" i="18" s="1"/>
  <c r="F282" i="18"/>
  <c r="G282" i="18" s="1"/>
  <c r="F283" i="18"/>
  <c r="G283" i="18" s="1"/>
  <c r="F284" i="18"/>
  <c r="G284" i="18" s="1"/>
  <c r="F285" i="18"/>
  <c r="G285" i="18" s="1"/>
  <c r="F286" i="18"/>
  <c r="G286" i="18" s="1"/>
  <c r="F287" i="18"/>
  <c r="G287" i="18" s="1"/>
  <c r="F288" i="18"/>
  <c r="G288" i="18" s="1"/>
  <c r="F289" i="18"/>
  <c r="G289" i="18" s="1"/>
  <c r="F290" i="18"/>
  <c r="G290" i="18" s="1"/>
  <c r="F291" i="18"/>
  <c r="G291" i="18" s="1"/>
  <c r="F292" i="18"/>
  <c r="G292" i="18" s="1"/>
  <c r="F293" i="18"/>
  <c r="G293" i="18" s="1"/>
  <c r="F294" i="18"/>
  <c r="G294" i="18" s="1"/>
  <c r="F295" i="18"/>
  <c r="G295" i="18" s="1"/>
  <c r="F296" i="18"/>
  <c r="G296" i="18" s="1"/>
  <c r="F297" i="18"/>
  <c r="G297" i="18" s="1"/>
  <c r="F298" i="18"/>
  <c r="G298" i="18" s="1"/>
  <c r="F299" i="18"/>
  <c r="G299" i="18" s="1"/>
  <c r="F300" i="18"/>
  <c r="G300" i="18" s="1"/>
  <c r="F301" i="18"/>
  <c r="G301" i="18" s="1"/>
  <c r="F302" i="18"/>
  <c r="G302" i="18" s="1"/>
  <c r="F303" i="18"/>
  <c r="G303" i="18" s="1"/>
  <c r="F304" i="18"/>
  <c r="G304" i="18" s="1"/>
  <c r="F305" i="18"/>
  <c r="G305" i="18" s="1"/>
  <c r="F306" i="18"/>
  <c r="G306" i="18" s="1"/>
  <c r="F307" i="18"/>
  <c r="G307" i="18" s="1"/>
  <c r="F308" i="18"/>
  <c r="G308" i="18" s="1"/>
  <c r="F309" i="18"/>
  <c r="G309" i="18" s="1"/>
  <c r="F310" i="18"/>
  <c r="G310" i="18" s="1"/>
  <c r="F311" i="18"/>
  <c r="G311" i="18" s="1"/>
  <c r="F312" i="18"/>
  <c r="G312" i="18" s="1"/>
  <c r="F313" i="18"/>
  <c r="G313" i="18" s="1"/>
  <c r="F314" i="18"/>
  <c r="G314" i="18" s="1"/>
  <c r="F315" i="18"/>
  <c r="G315" i="18" s="1"/>
  <c r="F316" i="18"/>
  <c r="G316" i="18" s="1"/>
  <c r="F317" i="18"/>
  <c r="G317" i="18" s="1"/>
  <c r="F318" i="18"/>
  <c r="G318" i="18" s="1"/>
  <c r="F319" i="18"/>
  <c r="G319" i="18" s="1"/>
  <c r="F320" i="18"/>
  <c r="G320" i="18" s="1"/>
  <c r="F321" i="18"/>
  <c r="G321" i="18" s="1"/>
  <c r="F322" i="18"/>
  <c r="G322" i="18" s="1"/>
  <c r="F323" i="18"/>
  <c r="G323" i="18" s="1"/>
  <c r="F324" i="18"/>
  <c r="G324" i="18" s="1"/>
  <c r="F325" i="18"/>
  <c r="G325" i="18" s="1"/>
  <c r="F326" i="18"/>
  <c r="G326" i="18" s="1"/>
  <c r="F327" i="18"/>
  <c r="G327" i="18" s="1"/>
  <c r="F328" i="18"/>
  <c r="G328" i="18" s="1"/>
  <c r="F329" i="18"/>
  <c r="G329" i="18" s="1"/>
  <c r="F330" i="18"/>
  <c r="G330" i="18" s="1"/>
  <c r="F331" i="18"/>
  <c r="G331" i="18" s="1"/>
  <c r="F332" i="18"/>
  <c r="G332" i="18" s="1"/>
  <c r="F333" i="18"/>
  <c r="G333" i="18" s="1"/>
  <c r="F334" i="18"/>
  <c r="G334" i="18" s="1"/>
  <c r="F335" i="18"/>
  <c r="G335" i="18" s="1"/>
  <c r="F336" i="18"/>
  <c r="G336" i="18" s="1"/>
  <c r="F337" i="18"/>
  <c r="G337" i="18" s="1"/>
  <c r="F338" i="18"/>
  <c r="G338" i="18" s="1"/>
  <c r="F339" i="18"/>
  <c r="G339" i="18" s="1"/>
  <c r="F340" i="18"/>
  <c r="G340" i="18" s="1"/>
  <c r="F341" i="18"/>
  <c r="G341" i="18" s="1"/>
  <c r="F342" i="18"/>
  <c r="G342" i="18" s="1"/>
  <c r="F343" i="18"/>
  <c r="G343" i="18" s="1"/>
  <c r="F344" i="18"/>
  <c r="G344" i="18" s="1"/>
  <c r="F345" i="18"/>
  <c r="G345" i="18" s="1"/>
  <c r="F346" i="18"/>
  <c r="G346" i="18" s="1"/>
  <c r="F347" i="18"/>
  <c r="G347" i="18" s="1"/>
  <c r="F348" i="18"/>
  <c r="G348" i="18" s="1"/>
  <c r="F349" i="18"/>
  <c r="G349" i="18" s="1"/>
  <c r="F350" i="18"/>
  <c r="G350" i="18" s="1"/>
  <c r="F351" i="18"/>
  <c r="G351" i="18" s="1"/>
  <c r="F352" i="18"/>
  <c r="G352" i="18" s="1"/>
  <c r="F353" i="18"/>
  <c r="G353" i="18" s="1"/>
  <c r="F354" i="18"/>
  <c r="G354" i="18" s="1"/>
  <c r="F355" i="18"/>
  <c r="G355" i="18" s="1"/>
  <c r="F356" i="18"/>
  <c r="G356" i="18" s="1"/>
  <c r="F357" i="18"/>
  <c r="G357" i="18" s="1"/>
  <c r="F358" i="18"/>
  <c r="G358" i="18" s="1"/>
  <c r="F359" i="18"/>
  <c r="G359" i="18" s="1"/>
  <c r="F360" i="18"/>
  <c r="G360" i="18" s="1"/>
  <c r="F361" i="18"/>
  <c r="G361" i="18" s="1"/>
  <c r="F362" i="18"/>
  <c r="G362" i="18" s="1"/>
  <c r="F363" i="18"/>
  <c r="G363" i="18" s="1"/>
  <c r="F364" i="18"/>
  <c r="G364" i="18" s="1"/>
  <c r="F365" i="18"/>
  <c r="G365" i="18" s="1"/>
  <c r="F366" i="18"/>
  <c r="G366" i="18" s="1"/>
  <c r="F367" i="18"/>
  <c r="G367" i="18" s="1"/>
  <c r="F368" i="18"/>
  <c r="G368" i="18" s="1"/>
  <c r="F369" i="18"/>
  <c r="G369" i="18" s="1"/>
  <c r="F370" i="18"/>
  <c r="G370" i="18" s="1"/>
  <c r="F371" i="18"/>
  <c r="G371" i="18" s="1"/>
  <c r="F372" i="18"/>
  <c r="G372" i="18" s="1"/>
  <c r="F373" i="18"/>
  <c r="G373" i="18" s="1"/>
  <c r="F374" i="18"/>
  <c r="G374" i="18" s="1"/>
  <c r="F375" i="18"/>
  <c r="G375" i="18" s="1"/>
  <c r="F376" i="18"/>
  <c r="G376" i="18" s="1"/>
  <c r="F377" i="18"/>
  <c r="G377" i="18" s="1"/>
  <c r="F378" i="18"/>
  <c r="G378" i="18" s="1"/>
  <c r="F379" i="18"/>
  <c r="G379" i="18" s="1"/>
  <c r="F380" i="18"/>
  <c r="G380" i="18" s="1"/>
  <c r="F381" i="18"/>
  <c r="G381" i="18" s="1"/>
  <c r="F382" i="18"/>
  <c r="G382" i="18" s="1"/>
  <c r="F383" i="18"/>
  <c r="G383" i="18" s="1"/>
  <c r="F384" i="18"/>
  <c r="G384" i="18" s="1"/>
  <c r="F385" i="18"/>
  <c r="G385" i="18" s="1"/>
  <c r="F386" i="18"/>
  <c r="G386" i="18" s="1"/>
  <c r="F387" i="18"/>
  <c r="G387" i="18" s="1"/>
  <c r="F388" i="18"/>
  <c r="G388" i="18" s="1"/>
  <c r="F389" i="18"/>
  <c r="G389" i="18" s="1"/>
  <c r="F390" i="18"/>
  <c r="G390" i="18" s="1"/>
  <c r="F391" i="18"/>
  <c r="G391" i="18" s="1"/>
  <c r="F392" i="18"/>
  <c r="G392" i="18" s="1"/>
  <c r="F393" i="18"/>
  <c r="G393" i="18" s="1"/>
  <c r="F394" i="18"/>
  <c r="G394" i="18" s="1"/>
  <c r="F395" i="18"/>
  <c r="G395" i="18" s="1"/>
  <c r="F396" i="18"/>
  <c r="G396" i="18" s="1"/>
  <c r="F397" i="18"/>
  <c r="G397" i="18" s="1"/>
  <c r="F398" i="18"/>
  <c r="G398" i="18" s="1"/>
  <c r="F399" i="18"/>
  <c r="G399" i="18" s="1"/>
  <c r="F400" i="18"/>
  <c r="G400" i="18" s="1"/>
  <c r="F401" i="18"/>
  <c r="G401" i="18" s="1"/>
  <c r="F402" i="18"/>
  <c r="G402" i="18" s="1"/>
  <c r="F403" i="18"/>
  <c r="G403" i="18" s="1"/>
  <c r="F404" i="18"/>
  <c r="G404" i="18" s="1"/>
  <c r="F405" i="18"/>
  <c r="G405" i="18" s="1"/>
  <c r="F406" i="18"/>
  <c r="G406" i="18" s="1"/>
  <c r="F407" i="18"/>
  <c r="G407" i="18" s="1"/>
  <c r="F408" i="18"/>
  <c r="G408" i="18" s="1"/>
  <c r="F409" i="18"/>
  <c r="G409" i="18" s="1"/>
  <c r="F410" i="18"/>
  <c r="G410" i="18" s="1"/>
  <c r="F411" i="18"/>
  <c r="G411" i="18" s="1"/>
  <c r="F412" i="18"/>
  <c r="G412" i="18" s="1"/>
  <c r="F413" i="18"/>
  <c r="G413" i="18" s="1"/>
  <c r="F414" i="18"/>
  <c r="G414" i="18" s="1"/>
  <c r="F415" i="18"/>
  <c r="G415" i="18" s="1"/>
  <c r="F416" i="18"/>
  <c r="G416" i="18" s="1"/>
  <c r="F417" i="18"/>
  <c r="G417" i="18" s="1"/>
  <c r="F418" i="18"/>
  <c r="G418" i="18" s="1"/>
  <c r="F419" i="18"/>
  <c r="G419" i="18" s="1"/>
  <c r="F420" i="18"/>
  <c r="G420" i="18" s="1"/>
  <c r="F421" i="18"/>
  <c r="G421" i="18" s="1"/>
  <c r="F422" i="18"/>
  <c r="G422" i="18" s="1"/>
  <c r="F423" i="18"/>
  <c r="G423" i="18" s="1"/>
  <c r="F424" i="18"/>
  <c r="G424" i="18" s="1"/>
  <c r="F425" i="18"/>
  <c r="G425" i="18" s="1"/>
  <c r="F426" i="18"/>
  <c r="G426" i="18" s="1"/>
  <c r="F427" i="18"/>
  <c r="G427" i="18" s="1"/>
  <c r="F428" i="18"/>
  <c r="G428" i="18" s="1"/>
  <c r="F429" i="18"/>
  <c r="G429" i="18" s="1"/>
  <c r="F430" i="18"/>
  <c r="G430" i="18" s="1"/>
  <c r="F431" i="18"/>
  <c r="G431" i="18" s="1"/>
  <c r="F432" i="18"/>
  <c r="G432" i="18" s="1"/>
  <c r="F433" i="18"/>
  <c r="G433" i="18" s="1"/>
  <c r="F434" i="18"/>
  <c r="G434" i="18" s="1"/>
  <c r="F435" i="18"/>
  <c r="G435" i="18" s="1"/>
  <c r="F436" i="18"/>
  <c r="G436" i="18" s="1"/>
  <c r="F437" i="18"/>
  <c r="G437" i="18" s="1"/>
  <c r="F438" i="18"/>
  <c r="G438" i="18" s="1"/>
  <c r="F439" i="18"/>
  <c r="G439" i="18" s="1"/>
  <c r="F440" i="18"/>
  <c r="G440" i="18" s="1"/>
  <c r="F441" i="18"/>
  <c r="G441" i="18" s="1"/>
  <c r="F442" i="18"/>
  <c r="G442" i="18" s="1"/>
  <c r="F443" i="18"/>
  <c r="G443" i="18" s="1"/>
  <c r="F444" i="18"/>
  <c r="G444" i="18" s="1"/>
  <c r="F445" i="18"/>
  <c r="G445" i="18" s="1"/>
  <c r="F446" i="18"/>
  <c r="G446" i="18" s="1"/>
  <c r="F447" i="18"/>
  <c r="G447" i="18" s="1"/>
  <c r="F448" i="18"/>
  <c r="G448" i="18" s="1"/>
  <c r="F449" i="18"/>
  <c r="G449" i="18" s="1"/>
  <c r="F450" i="18"/>
  <c r="G450" i="18" s="1"/>
  <c r="F451" i="18"/>
  <c r="G451" i="18" s="1"/>
  <c r="F452" i="18"/>
  <c r="G452" i="18" s="1"/>
  <c r="F453" i="18"/>
  <c r="G453" i="18" s="1"/>
  <c r="F454" i="18"/>
  <c r="G454" i="18" s="1"/>
  <c r="F455" i="18"/>
  <c r="G455" i="18" s="1"/>
  <c r="F456" i="18"/>
  <c r="G456" i="18" s="1"/>
  <c r="F457" i="18"/>
  <c r="G457" i="18" s="1"/>
  <c r="F458" i="18"/>
  <c r="G458" i="18" s="1"/>
  <c r="F459" i="18"/>
  <c r="G459" i="18" s="1"/>
  <c r="F460" i="18"/>
  <c r="G460" i="18" s="1"/>
  <c r="F461" i="18"/>
  <c r="G461" i="18" s="1"/>
  <c r="F462" i="18"/>
  <c r="G462" i="18" s="1"/>
  <c r="F463" i="18"/>
  <c r="G463" i="18" s="1"/>
  <c r="F464" i="18"/>
  <c r="G464" i="18" s="1"/>
  <c r="F465" i="18"/>
  <c r="G465" i="18" s="1"/>
  <c r="F466" i="18"/>
  <c r="G466" i="18" s="1"/>
  <c r="F467" i="18"/>
  <c r="G467" i="18" s="1"/>
  <c r="F468" i="18"/>
  <c r="G468" i="18" s="1"/>
  <c r="F469" i="18"/>
  <c r="G469" i="18" s="1"/>
  <c r="F470" i="18"/>
  <c r="G470" i="18" s="1"/>
  <c r="F471" i="18"/>
  <c r="G471" i="18" s="1"/>
  <c r="F472" i="18"/>
  <c r="G472" i="18" s="1"/>
  <c r="F473" i="18"/>
  <c r="G473" i="18" s="1"/>
  <c r="F474" i="18"/>
  <c r="G474" i="18" s="1"/>
  <c r="F475" i="18"/>
  <c r="G475" i="18" s="1"/>
  <c r="F476" i="18"/>
  <c r="G476" i="18" s="1"/>
  <c r="F477" i="18"/>
  <c r="G477" i="18" s="1"/>
  <c r="F478" i="18"/>
  <c r="G478" i="18" s="1"/>
  <c r="F479" i="18"/>
  <c r="G479" i="18" s="1"/>
  <c r="F480" i="18"/>
  <c r="G480" i="18" s="1"/>
  <c r="F481" i="18"/>
  <c r="G481" i="18" s="1"/>
  <c r="F482" i="18"/>
  <c r="G482" i="18" s="1"/>
  <c r="F483" i="18"/>
  <c r="G483" i="18" s="1"/>
  <c r="F484" i="18"/>
  <c r="G484" i="18" s="1"/>
  <c r="F485" i="18"/>
  <c r="G485" i="18" s="1"/>
  <c r="F486" i="18"/>
  <c r="G486" i="18" s="1"/>
  <c r="F487" i="18"/>
  <c r="G487" i="18" s="1"/>
  <c r="F488" i="18"/>
  <c r="G488" i="18" s="1"/>
  <c r="F489" i="18"/>
  <c r="G489" i="18" s="1"/>
  <c r="F490" i="18"/>
  <c r="G490" i="18" s="1"/>
  <c r="F491" i="18"/>
  <c r="G491" i="18" s="1"/>
  <c r="F492" i="18"/>
  <c r="G492" i="18" s="1"/>
  <c r="F493" i="18"/>
  <c r="G493" i="18" s="1"/>
  <c r="F494" i="18"/>
  <c r="G494" i="18" s="1"/>
  <c r="F495" i="18"/>
  <c r="G495" i="18" s="1"/>
  <c r="F496" i="18"/>
  <c r="G496" i="18" s="1"/>
  <c r="F497" i="18"/>
  <c r="G497" i="18" s="1"/>
  <c r="F498" i="18"/>
  <c r="G498" i="18" s="1"/>
  <c r="F499" i="18"/>
  <c r="G499" i="18" s="1"/>
  <c r="F500" i="18"/>
  <c r="G500" i="18" s="1"/>
  <c r="F501" i="18"/>
  <c r="G501" i="18" s="1"/>
  <c r="F502" i="18"/>
  <c r="G502" i="18" s="1"/>
  <c r="F503" i="18"/>
  <c r="G503" i="18" s="1"/>
  <c r="F504" i="18"/>
  <c r="G504" i="18" s="1"/>
  <c r="F505" i="18"/>
  <c r="G505" i="18" s="1"/>
  <c r="F506" i="18"/>
  <c r="G506" i="18" s="1"/>
  <c r="F507" i="18"/>
  <c r="G507" i="18" s="1"/>
  <c r="F508" i="18"/>
  <c r="G508" i="18" s="1"/>
  <c r="F509" i="18"/>
  <c r="G509" i="18" s="1"/>
  <c r="F510" i="18"/>
  <c r="G510" i="18" s="1"/>
  <c r="F511" i="18"/>
  <c r="G511" i="18" s="1"/>
  <c r="F512" i="18"/>
  <c r="G512" i="18" s="1"/>
  <c r="F513" i="18"/>
  <c r="G513" i="18" s="1"/>
  <c r="F514" i="18"/>
  <c r="G514" i="18" s="1"/>
  <c r="F515" i="18"/>
  <c r="G515" i="18" s="1"/>
  <c r="F516" i="18"/>
  <c r="G516" i="18" s="1"/>
  <c r="F517" i="18"/>
  <c r="G517" i="18" s="1"/>
  <c r="F518" i="18"/>
  <c r="G518" i="18" s="1"/>
  <c r="F519" i="18"/>
  <c r="G519" i="18" s="1"/>
  <c r="F520" i="18"/>
  <c r="G520" i="18" s="1"/>
  <c r="F521" i="18"/>
  <c r="G521" i="18" s="1"/>
  <c r="F522" i="18"/>
  <c r="G522" i="18" s="1"/>
  <c r="F523" i="18"/>
  <c r="G523" i="18" s="1"/>
  <c r="F524" i="18"/>
  <c r="G524" i="18" s="1"/>
  <c r="F525" i="18"/>
  <c r="G525" i="18" s="1"/>
  <c r="F526" i="18"/>
  <c r="G526" i="18" s="1"/>
  <c r="F527" i="18"/>
  <c r="G527" i="18" s="1"/>
  <c r="F528" i="18"/>
  <c r="G528" i="18" s="1"/>
  <c r="F529" i="18"/>
  <c r="G529" i="18" s="1"/>
  <c r="F530" i="18"/>
  <c r="G530" i="18" s="1"/>
  <c r="F531" i="18"/>
  <c r="G531" i="18" s="1"/>
  <c r="F532" i="18"/>
  <c r="G532" i="18" s="1"/>
  <c r="F533" i="18"/>
  <c r="G533" i="18" s="1"/>
  <c r="F534" i="18"/>
  <c r="G534" i="18" s="1"/>
  <c r="F535" i="18"/>
  <c r="G535" i="18" s="1"/>
  <c r="F536" i="18"/>
  <c r="G536" i="18" s="1"/>
  <c r="F537" i="18"/>
  <c r="G537" i="18" s="1"/>
  <c r="F538" i="18"/>
  <c r="G538" i="18" s="1"/>
  <c r="F539" i="18"/>
  <c r="G539" i="18" s="1"/>
  <c r="F540" i="18"/>
  <c r="G540" i="18" s="1"/>
  <c r="F541" i="18"/>
  <c r="G541" i="18" s="1"/>
  <c r="F542" i="18"/>
  <c r="G542" i="18" s="1"/>
  <c r="F543" i="18"/>
  <c r="G543" i="18" s="1"/>
  <c r="F544" i="18"/>
  <c r="G544" i="18" s="1"/>
  <c r="F545" i="18"/>
  <c r="G545" i="18" s="1"/>
  <c r="F546" i="18"/>
  <c r="G546" i="18" s="1"/>
  <c r="F547" i="18"/>
  <c r="G547" i="18" s="1"/>
  <c r="F548" i="18"/>
  <c r="G548" i="18" s="1"/>
  <c r="F549" i="18"/>
  <c r="G549" i="18" s="1"/>
  <c r="F550" i="18"/>
  <c r="G550" i="18" s="1"/>
  <c r="F551" i="18"/>
  <c r="G551" i="18" s="1"/>
  <c r="F552" i="18"/>
  <c r="G552" i="18" s="1"/>
  <c r="F553" i="18"/>
  <c r="G553" i="18" s="1"/>
  <c r="F554" i="18"/>
  <c r="G554" i="18" s="1"/>
  <c r="F555" i="18"/>
  <c r="G555" i="18" s="1"/>
  <c r="F556" i="18"/>
  <c r="G556" i="18" s="1"/>
  <c r="F557" i="18"/>
  <c r="G557" i="18" s="1"/>
  <c r="F558" i="18"/>
  <c r="G558" i="18" s="1"/>
  <c r="F559" i="18"/>
  <c r="G559" i="18" s="1"/>
  <c r="F560" i="18"/>
  <c r="G560" i="18" s="1"/>
  <c r="F561" i="18"/>
  <c r="G561" i="18" s="1"/>
  <c r="F562" i="18"/>
  <c r="G562" i="18" s="1"/>
  <c r="F563" i="18"/>
  <c r="G563" i="18" s="1"/>
  <c r="F564" i="18"/>
  <c r="G564" i="18" s="1"/>
  <c r="F565" i="18"/>
  <c r="G565" i="18" s="1"/>
  <c r="F566" i="18"/>
  <c r="G566" i="18" s="1"/>
  <c r="F567" i="18"/>
  <c r="G567" i="18" s="1"/>
  <c r="F568" i="18"/>
  <c r="G568" i="18" s="1"/>
  <c r="F569" i="18"/>
  <c r="G569" i="18" s="1"/>
  <c r="F570" i="18"/>
  <c r="G570" i="18" s="1"/>
  <c r="F571" i="18"/>
  <c r="G571" i="18" s="1"/>
  <c r="F572" i="18"/>
  <c r="G572" i="18" s="1"/>
  <c r="F573" i="18"/>
  <c r="G573" i="18" s="1"/>
  <c r="F574" i="18"/>
  <c r="G574" i="18" s="1"/>
  <c r="F575" i="18"/>
  <c r="G575" i="18" s="1"/>
  <c r="F576" i="18"/>
  <c r="G576" i="18" s="1"/>
  <c r="F577" i="18"/>
  <c r="G577" i="18" s="1"/>
  <c r="F578" i="18"/>
  <c r="G578" i="18" s="1"/>
  <c r="F579" i="18"/>
  <c r="G579" i="18" s="1"/>
  <c r="F580" i="18"/>
  <c r="G580" i="18" s="1"/>
  <c r="F581" i="18"/>
  <c r="G581" i="18" s="1"/>
  <c r="F582" i="18"/>
  <c r="G582" i="18" s="1"/>
  <c r="F583" i="18"/>
  <c r="G583" i="18" s="1"/>
  <c r="F584" i="18"/>
  <c r="G584" i="18" s="1"/>
  <c r="F585" i="18"/>
  <c r="G585" i="18" s="1"/>
  <c r="F586" i="18"/>
  <c r="G586" i="18" s="1"/>
  <c r="F587" i="18"/>
  <c r="G587" i="18" s="1"/>
  <c r="F588" i="18"/>
  <c r="G588" i="18" s="1"/>
  <c r="F589" i="18"/>
  <c r="G589" i="18" s="1"/>
  <c r="F590" i="18"/>
  <c r="G590" i="18" s="1"/>
  <c r="F591" i="18"/>
  <c r="G591" i="18" s="1"/>
  <c r="F592" i="18"/>
  <c r="G592" i="18" s="1"/>
  <c r="F593" i="18"/>
  <c r="G593" i="18" s="1"/>
  <c r="F594" i="18"/>
  <c r="G594" i="18" s="1"/>
  <c r="F595" i="18"/>
  <c r="G595" i="18" s="1"/>
  <c r="F596" i="18"/>
  <c r="G596" i="18" s="1"/>
  <c r="F597" i="18"/>
  <c r="G597" i="18" s="1"/>
  <c r="F598" i="18"/>
  <c r="G598" i="18" s="1"/>
  <c r="F599" i="18"/>
  <c r="G599" i="18" s="1"/>
  <c r="F600" i="18"/>
  <c r="G600" i="18" s="1"/>
  <c r="F601" i="18"/>
  <c r="G601" i="18" s="1"/>
  <c r="F602" i="18"/>
  <c r="G602" i="18" s="1"/>
  <c r="F603" i="18"/>
  <c r="G603" i="18" s="1"/>
  <c r="F604" i="18"/>
  <c r="G604" i="18" s="1"/>
  <c r="F605" i="18"/>
  <c r="G605" i="18" s="1"/>
  <c r="F606" i="18"/>
  <c r="G606" i="18" s="1"/>
  <c r="F607" i="18"/>
  <c r="G607" i="18" s="1"/>
  <c r="F608" i="18"/>
  <c r="G608" i="18" s="1"/>
  <c r="F609" i="18"/>
  <c r="G609" i="18" s="1"/>
  <c r="F610" i="18"/>
  <c r="G610" i="18" s="1"/>
  <c r="F611" i="18"/>
  <c r="G611" i="18" s="1"/>
  <c r="F612" i="18"/>
  <c r="G612" i="18" s="1"/>
  <c r="F613" i="18"/>
  <c r="G613" i="18" s="1"/>
  <c r="F614" i="18"/>
  <c r="G614" i="18" s="1"/>
  <c r="F615" i="18"/>
  <c r="G615" i="18" s="1"/>
  <c r="F616" i="18"/>
  <c r="G616" i="18" s="1"/>
  <c r="F617" i="18"/>
  <c r="G617" i="18" s="1"/>
  <c r="F618" i="18"/>
  <c r="G618" i="18" s="1"/>
  <c r="F619" i="18"/>
  <c r="G619" i="18" s="1"/>
  <c r="F620" i="18"/>
  <c r="G620" i="18" s="1"/>
  <c r="F621" i="18"/>
  <c r="G621" i="18" s="1"/>
  <c r="F622" i="18"/>
  <c r="G622" i="18" s="1"/>
  <c r="F623" i="18"/>
  <c r="G623" i="18" s="1"/>
  <c r="F624" i="18"/>
  <c r="G624" i="18" s="1"/>
  <c r="F625" i="18"/>
  <c r="G625" i="18" s="1"/>
  <c r="F626" i="18"/>
  <c r="G626" i="18" s="1"/>
  <c r="F627" i="18"/>
  <c r="G627" i="18" s="1"/>
  <c r="F628" i="18"/>
  <c r="G628" i="18" s="1"/>
  <c r="F629" i="18"/>
  <c r="G629" i="18" s="1"/>
  <c r="F630" i="18"/>
  <c r="G630" i="18" s="1"/>
  <c r="F631" i="18"/>
  <c r="G631" i="18" s="1"/>
  <c r="F632" i="18"/>
  <c r="G632" i="18" s="1"/>
  <c r="F633" i="18"/>
  <c r="G633" i="18" s="1"/>
  <c r="F634" i="18"/>
  <c r="G634" i="18" s="1"/>
  <c r="F635" i="18"/>
  <c r="G635" i="18" s="1"/>
  <c r="F636" i="18"/>
  <c r="G636" i="18" s="1"/>
  <c r="F637" i="18"/>
  <c r="G637" i="18" s="1"/>
  <c r="F638" i="18"/>
  <c r="G638" i="18" s="1"/>
  <c r="F639" i="18"/>
  <c r="G639" i="18" s="1"/>
  <c r="F640" i="18"/>
  <c r="G640" i="18" s="1"/>
  <c r="F641" i="18"/>
  <c r="G641" i="18" s="1"/>
  <c r="F642" i="18"/>
  <c r="G642" i="18" s="1"/>
  <c r="F643" i="18"/>
  <c r="G643" i="18" s="1"/>
  <c r="F644" i="18"/>
  <c r="G644" i="18" s="1"/>
  <c r="F645" i="18"/>
  <c r="G645" i="18" s="1"/>
  <c r="F646" i="18"/>
  <c r="G646" i="18" s="1"/>
  <c r="F647" i="18"/>
  <c r="G647" i="18" s="1"/>
  <c r="F648" i="18"/>
  <c r="G648" i="18" s="1"/>
  <c r="F649" i="18"/>
  <c r="G649" i="18" s="1"/>
  <c r="F650" i="18"/>
  <c r="G650" i="18" s="1"/>
  <c r="F651" i="18"/>
  <c r="G651" i="18" s="1"/>
  <c r="F652" i="18"/>
  <c r="G652" i="18" s="1"/>
  <c r="F653" i="18"/>
  <c r="G653" i="18" s="1"/>
  <c r="F654" i="18"/>
  <c r="G654" i="18" s="1"/>
  <c r="F655" i="18"/>
  <c r="G655" i="18" s="1"/>
  <c r="F656" i="18"/>
  <c r="G656" i="18" s="1"/>
  <c r="F657" i="18"/>
  <c r="G657" i="18" s="1"/>
  <c r="F658" i="18"/>
  <c r="G658" i="18" s="1"/>
  <c r="F659" i="18"/>
  <c r="G659" i="18" s="1"/>
  <c r="F660" i="18"/>
  <c r="G660" i="18" s="1"/>
  <c r="F661" i="18"/>
  <c r="G661" i="18" s="1"/>
  <c r="F662" i="18"/>
  <c r="G662" i="18" s="1"/>
  <c r="F663" i="18"/>
  <c r="G663" i="18" s="1"/>
  <c r="F664" i="18"/>
  <c r="G664" i="18" s="1"/>
  <c r="F665" i="18"/>
  <c r="G665" i="18" s="1"/>
  <c r="F666" i="18"/>
  <c r="G666" i="18" s="1"/>
  <c r="F667" i="18"/>
  <c r="G667" i="18" s="1"/>
  <c r="F668" i="18"/>
  <c r="G668" i="18" s="1"/>
  <c r="F669" i="18"/>
  <c r="G669" i="18" s="1"/>
  <c r="F670" i="18"/>
  <c r="G670" i="18" s="1"/>
  <c r="F671" i="18"/>
  <c r="G671" i="18" s="1"/>
  <c r="F672" i="18"/>
  <c r="G672" i="18" s="1"/>
  <c r="F673" i="18"/>
  <c r="G673" i="18" s="1"/>
  <c r="F674" i="18"/>
  <c r="G674" i="18" s="1"/>
  <c r="F675" i="18"/>
  <c r="G675" i="18" s="1"/>
  <c r="F676" i="18"/>
  <c r="G676" i="18" s="1"/>
  <c r="F677" i="18"/>
  <c r="G677" i="18" s="1"/>
  <c r="F678" i="18"/>
  <c r="G678" i="18" s="1"/>
  <c r="F679" i="18"/>
  <c r="G679" i="18" s="1"/>
  <c r="F680" i="18"/>
  <c r="G680" i="18" s="1"/>
  <c r="F681" i="18"/>
  <c r="G681" i="18" s="1"/>
  <c r="F682" i="18"/>
  <c r="G682" i="18" s="1"/>
  <c r="F683" i="18"/>
  <c r="G683" i="18" s="1"/>
  <c r="F684" i="18"/>
  <c r="G684" i="18" s="1"/>
  <c r="F685" i="18"/>
  <c r="G685" i="18" s="1"/>
  <c r="F686" i="18"/>
  <c r="G686" i="18" s="1"/>
  <c r="F687" i="18"/>
  <c r="G687" i="18" s="1"/>
  <c r="F688" i="18"/>
  <c r="G688" i="18" s="1"/>
  <c r="F689" i="18"/>
  <c r="G689" i="18" s="1"/>
  <c r="F690" i="18"/>
  <c r="G690" i="18" s="1"/>
  <c r="F691" i="18"/>
  <c r="G691" i="18" s="1"/>
  <c r="F692" i="18"/>
  <c r="G692" i="18" s="1"/>
  <c r="F693" i="18"/>
  <c r="G693" i="18" s="1"/>
  <c r="F694" i="18"/>
  <c r="G694" i="18" s="1"/>
  <c r="F695" i="18"/>
  <c r="G695" i="18" s="1"/>
  <c r="F696" i="18"/>
  <c r="G696" i="18" s="1"/>
  <c r="F697" i="18"/>
  <c r="G697" i="18" s="1"/>
  <c r="F698" i="18"/>
  <c r="G698" i="18" s="1"/>
  <c r="F699" i="18"/>
  <c r="G699" i="18" s="1"/>
  <c r="F700" i="18"/>
  <c r="G700" i="18" s="1"/>
  <c r="F701" i="18"/>
  <c r="G701" i="18" s="1"/>
  <c r="F702" i="18"/>
  <c r="G702" i="18" s="1"/>
  <c r="F703" i="18"/>
  <c r="G703" i="18" s="1"/>
  <c r="F704" i="18"/>
  <c r="G704" i="18" s="1"/>
  <c r="F705" i="18"/>
  <c r="G705" i="18" s="1"/>
  <c r="F706" i="18"/>
  <c r="G706" i="18" s="1"/>
  <c r="F707" i="18"/>
  <c r="G707" i="18" s="1"/>
  <c r="F708" i="18"/>
  <c r="G708" i="18" s="1"/>
  <c r="F709" i="18"/>
  <c r="G709" i="18" s="1"/>
  <c r="F710" i="18"/>
  <c r="G710" i="18" s="1"/>
  <c r="F711" i="18"/>
  <c r="G711" i="18" s="1"/>
  <c r="F712" i="18"/>
  <c r="G712" i="18" s="1"/>
  <c r="F713" i="18"/>
  <c r="G713" i="18" s="1"/>
  <c r="F714" i="18"/>
  <c r="G714" i="18" s="1"/>
  <c r="F715" i="18"/>
  <c r="G715" i="18" s="1"/>
  <c r="F716" i="18"/>
  <c r="G716" i="18" s="1"/>
  <c r="F717" i="18"/>
  <c r="G717" i="18" s="1"/>
  <c r="F718" i="18"/>
  <c r="G718" i="18" s="1"/>
  <c r="F719" i="18"/>
  <c r="G719" i="18" s="1"/>
  <c r="F720" i="18"/>
  <c r="G720" i="18" s="1"/>
  <c r="F721" i="18"/>
  <c r="G721" i="18" s="1"/>
  <c r="F722" i="18"/>
  <c r="G722" i="18" s="1"/>
  <c r="F723" i="18"/>
  <c r="G723" i="18" s="1"/>
  <c r="F724" i="18"/>
  <c r="G724" i="18" s="1"/>
  <c r="F725" i="18"/>
  <c r="G725" i="18" s="1"/>
  <c r="F726" i="18"/>
  <c r="G726" i="18" s="1"/>
  <c r="F727" i="18"/>
  <c r="G727" i="18" s="1"/>
  <c r="F728" i="18"/>
  <c r="G728" i="18" s="1"/>
  <c r="F729" i="18"/>
  <c r="G729" i="18" s="1"/>
  <c r="F730" i="18"/>
  <c r="G730" i="18" s="1"/>
  <c r="F731" i="18"/>
  <c r="G731" i="18" s="1"/>
  <c r="F732" i="18"/>
  <c r="G732" i="18" s="1"/>
  <c r="F733" i="18"/>
  <c r="G733" i="18" s="1"/>
  <c r="F734" i="18"/>
  <c r="G734" i="18" s="1"/>
  <c r="F735" i="18"/>
  <c r="G735" i="18" s="1"/>
  <c r="F736" i="18"/>
  <c r="G736" i="18" s="1"/>
  <c r="F737" i="18"/>
  <c r="G737" i="18" s="1"/>
  <c r="F738" i="18"/>
  <c r="G738" i="18" s="1"/>
  <c r="F739" i="18"/>
  <c r="G739" i="18" s="1"/>
  <c r="F740" i="18"/>
  <c r="G740" i="18" s="1"/>
  <c r="F741" i="18"/>
  <c r="G741" i="18" s="1"/>
  <c r="F742" i="18"/>
  <c r="G742" i="18" s="1"/>
  <c r="F743" i="18"/>
  <c r="G743" i="18" s="1"/>
  <c r="F744" i="18"/>
  <c r="G744" i="18" s="1"/>
  <c r="F745" i="18"/>
  <c r="G745" i="18" s="1"/>
  <c r="F746" i="18"/>
  <c r="G746" i="18" s="1"/>
  <c r="F747" i="18"/>
  <c r="G747" i="18" s="1"/>
  <c r="F748" i="18"/>
  <c r="G748" i="18" s="1"/>
  <c r="F749" i="18"/>
  <c r="G749" i="18" s="1"/>
  <c r="F750" i="18"/>
  <c r="G750" i="18" s="1"/>
  <c r="F751" i="18"/>
  <c r="G751" i="18" s="1"/>
  <c r="F752" i="18"/>
  <c r="G752" i="18" s="1"/>
  <c r="F753" i="18"/>
  <c r="G753" i="18" s="1"/>
  <c r="F754" i="18"/>
  <c r="G754" i="18" s="1"/>
  <c r="F755" i="18"/>
  <c r="G755" i="18" s="1"/>
  <c r="F756" i="18"/>
  <c r="G756" i="18" s="1"/>
  <c r="F757" i="18"/>
  <c r="G757" i="18" s="1"/>
  <c r="F758" i="18"/>
  <c r="G758" i="18" s="1"/>
  <c r="F759" i="18"/>
  <c r="G759" i="18" s="1"/>
  <c r="F760" i="18"/>
  <c r="G760" i="18" s="1"/>
  <c r="F761" i="18"/>
  <c r="G761" i="18" s="1"/>
  <c r="F762" i="18"/>
  <c r="G762" i="18" s="1"/>
  <c r="F763" i="18"/>
  <c r="G763" i="18" s="1"/>
  <c r="F764" i="18"/>
  <c r="G764" i="18" s="1"/>
  <c r="F765" i="18"/>
  <c r="G765" i="18" s="1"/>
  <c r="F766" i="18"/>
  <c r="G766" i="18" s="1"/>
  <c r="F767" i="18"/>
  <c r="G767" i="18" s="1"/>
  <c r="F768" i="18"/>
  <c r="G768" i="18" s="1"/>
  <c r="F769" i="18"/>
  <c r="G769" i="18" s="1"/>
  <c r="F770" i="18"/>
  <c r="G770" i="18" s="1"/>
  <c r="F771" i="18"/>
  <c r="G771" i="18" s="1"/>
  <c r="F772" i="18"/>
  <c r="G772" i="18" s="1"/>
  <c r="F773" i="18"/>
  <c r="G773" i="18" s="1"/>
  <c r="F774" i="18"/>
  <c r="G774" i="18" s="1"/>
  <c r="F775" i="18"/>
  <c r="G775" i="18" s="1"/>
  <c r="F776" i="18"/>
  <c r="G776" i="18" s="1"/>
  <c r="F777" i="18"/>
  <c r="G777" i="18" s="1"/>
  <c r="F778" i="18"/>
  <c r="G778" i="18" s="1"/>
  <c r="F779" i="18"/>
  <c r="G779" i="18" s="1"/>
  <c r="F780" i="18"/>
  <c r="G780" i="18" s="1"/>
  <c r="F781" i="18"/>
  <c r="G781" i="18" s="1"/>
  <c r="F782" i="18"/>
  <c r="G782" i="18" s="1"/>
  <c r="F783" i="18"/>
  <c r="G783" i="18" s="1"/>
  <c r="F784" i="18"/>
  <c r="G784" i="18" s="1"/>
  <c r="F785" i="18"/>
  <c r="G785" i="18" s="1"/>
  <c r="F786" i="18"/>
  <c r="G786" i="18" s="1"/>
  <c r="F787" i="18"/>
  <c r="G787" i="18" s="1"/>
  <c r="F788" i="18"/>
  <c r="G788" i="18" s="1"/>
  <c r="F789" i="18"/>
  <c r="G789" i="18" s="1"/>
  <c r="F790" i="18"/>
  <c r="G790" i="18" s="1"/>
  <c r="F791" i="18"/>
  <c r="G791" i="18" s="1"/>
  <c r="F792" i="18"/>
  <c r="G792" i="18" s="1"/>
  <c r="F793" i="18"/>
  <c r="G793" i="18" s="1"/>
  <c r="F794" i="18"/>
  <c r="G794" i="18" s="1"/>
  <c r="F795" i="18"/>
  <c r="G795" i="18" s="1"/>
  <c r="F796" i="18"/>
  <c r="G796" i="18" s="1"/>
  <c r="F797" i="18"/>
  <c r="G797" i="18" s="1"/>
  <c r="F798" i="18"/>
  <c r="G798" i="18" s="1"/>
  <c r="F799" i="18"/>
  <c r="G799" i="18" s="1"/>
  <c r="F800" i="18"/>
  <c r="G800" i="18" s="1"/>
  <c r="F801" i="18"/>
  <c r="G801" i="18" s="1"/>
  <c r="F802" i="18"/>
  <c r="G802" i="18" s="1"/>
  <c r="F803" i="18"/>
  <c r="G803" i="18" s="1"/>
  <c r="F804" i="18"/>
  <c r="G804" i="18" s="1"/>
  <c r="F805" i="18"/>
  <c r="G805" i="18" s="1"/>
  <c r="F806" i="18"/>
  <c r="G806" i="18" s="1"/>
  <c r="F807" i="18"/>
  <c r="G807" i="18" s="1"/>
  <c r="F808" i="18"/>
  <c r="G808" i="18" s="1"/>
  <c r="F809" i="18"/>
  <c r="G809" i="18" s="1"/>
  <c r="F810" i="18"/>
  <c r="G810" i="18" s="1"/>
  <c r="F811" i="18"/>
  <c r="G811" i="18" s="1"/>
  <c r="F812" i="18"/>
  <c r="G812" i="18" s="1"/>
  <c r="F813" i="18"/>
  <c r="G813" i="18" s="1"/>
  <c r="F814" i="18"/>
  <c r="G814" i="18" s="1"/>
  <c r="F815" i="18"/>
  <c r="G815" i="18" s="1"/>
  <c r="F816" i="18"/>
  <c r="G816" i="18" s="1"/>
  <c r="F817" i="18"/>
  <c r="G817" i="18" s="1"/>
  <c r="F818" i="18"/>
  <c r="G818" i="18" s="1"/>
  <c r="F819" i="18"/>
  <c r="G819" i="18" s="1"/>
  <c r="F820" i="18"/>
  <c r="G820" i="18" s="1"/>
  <c r="F821" i="18"/>
  <c r="G821" i="18" s="1"/>
  <c r="F822" i="18"/>
  <c r="G822" i="18" s="1"/>
  <c r="F823" i="18"/>
  <c r="G823" i="18" s="1"/>
  <c r="F824" i="18"/>
  <c r="G824" i="18" s="1"/>
  <c r="F825" i="18"/>
  <c r="G825" i="18" s="1"/>
  <c r="F826" i="18"/>
  <c r="G826" i="18" s="1"/>
  <c r="F827" i="18"/>
  <c r="G827" i="18" s="1"/>
  <c r="F828" i="18"/>
  <c r="G828" i="18" s="1"/>
  <c r="F829" i="18"/>
  <c r="G829" i="18" s="1"/>
  <c r="F830" i="18"/>
  <c r="G830" i="18" s="1"/>
  <c r="F831" i="18"/>
  <c r="G831" i="18" s="1"/>
  <c r="F832" i="18"/>
  <c r="G832" i="18" s="1"/>
  <c r="F833" i="18"/>
  <c r="G833" i="18" s="1"/>
  <c r="F834" i="18"/>
  <c r="G834" i="18" s="1"/>
  <c r="F835" i="18"/>
  <c r="G835" i="18" s="1"/>
  <c r="F836" i="18"/>
  <c r="G836" i="18" s="1"/>
  <c r="F837" i="18"/>
  <c r="G837" i="18" s="1"/>
  <c r="F838" i="18"/>
  <c r="G838" i="18" s="1"/>
  <c r="F839" i="18"/>
  <c r="G839" i="18" s="1"/>
  <c r="F840" i="18"/>
  <c r="G840" i="18" s="1"/>
  <c r="F841" i="18"/>
  <c r="G841" i="18" s="1"/>
  <c r="F842" i="18"/>
  <c r="G842" i="18" s="1"/>
  <c r="F843" i="18"/>
  <c r="G843" i="18" s="1"/>
  <c r="F844" i="18"/>
  <c r="G844" i="18" s="1"/>
  <c r="F845" i="18"/>
  <c r="G845" i="18" s="1"/>
  <c r="F846" i="18"/>
  <c r="G846" i="18" s="1"/>
  <c r="F847" i="18"/>
  <c r="G847" i="18" s="1"/>
  <c r="F848" i="18"/>
  <c r="G848" i="18" s="1"/>
  <c r="F849" i="18"/>
  <c r="G849" i="18" s="1"/>
  <c r="F850" i="18"/>
  <c r="G850" i="18" s="1"/>
  <c r="F851" i="18"/>
  <c r="G851" i="18" s="1"/>
  <c r="F852" i="18"/>
  <c r="G852" i="18" s="1"/>
  <c r="F853" i="18"/>
  <c r="G853" i="18" s="1"/>
  <c r="F854" i="18"/>
  <c r="G854" i="18" s="1"/>
  <c r="F855" i="18"/>
  <c r="G855" i="18" s="1"/>
  <c r="F856" i="18"/>
  <c r="G856" i="18" s="1"/>
  <c r="F857" i="18"/>
  <c r="G857" i="18" s="1"/>
  <c r="F858" i="18"/>
  <c r="G858" i="18" s="1"/>
  <c r="F859" i="18"/>
  <c r="G859" i="18" s="1"/>
  <c r="F860" i="18"/>
  <c r="G860" i="18" s="1"/>
  <c r="F861" i="18"/>
  <c r="G861" i="18" s="1"/>
  <c r="F862" i="18"/>
  <c r="G862" i="18" s="1"/>
  <c r="F863" i="18"/>
  <c r="G863" i="18" s="1"/>
  <c r="F864" i="18"/>
  <c r="G864" i="18" s="1"/>
  <c r="F865" i="18"/>
  <c r="G865" i="18" s="1"/>
  <c r="F866" i="18"/>
  <c r="G866" i="18" s="1"/>
  <c r="F867" i="18"/>
  <c r="G867" i="18" s="1"/>
  <c r="F868" i="18"/>
  <c r="G868" i="18" s="1"/>
  <c r="F869" i="18"/>
  <c r="G869" i="18" s="1"/>
  <c r="F870" i="18"/>
  <c r="G870" i="18" s="1"/>
  <c r="F871" i="18"/>
  <c r="G871" i="18" s="1"/>
  <c r="F872" i="18"/>
  <c r="G872" i="18" s="1"/>
  <c r="F873" i="18"/>
  <c r="G873" i="18" s="1"/>
  <c r="F874" i="18"/>
  <c r="G874" i="18" s="1"/>
  <c r="F875" i="18"/>
  <c r="G875" i="18" s="1"/>
  <c r="F876" i="18"/>
  <c r="G876" i="18" s="1"/>
  <c r="F877" i="18"/>
  <c r="G877" i="18" s="1"/>
  <c r="F878" i="18"/>
  <c r="G878" i="18" s="1"/>
  <c r="F879" i="18"/>
  <c r="G879" i="18" s="1"/>
  <c r="F880" i="18"/>
  <c r="G880" i="18" s="1"/>
  <c r="F881" i="18"/>
  <c r="G881" i="18" s="1"/>
  <c r="F882" i="18"/>
  <c r="G882" i="18" s="1"/>
  <c r="F883" i="18"/>
  <c r="G883" i="18" s="1"/>
  <c r="F884" i="18"/>
  <c r="G884" i="18" s="1"/>
  <c r="F885" i="18"/>
  <c r="G885" i="18" s="1"/>
  <c r="F886" i="18"/>
  <c r="G886" i="18" s="1"/>
  <c r="F887" i="18"/>
  <c r="G887" i="18" s="1"/>
  <c r="F888" i="18"/>
  <c r="G888" i="18" s="1"/>
  <c r="F889" i="18"/>
  <c r="G889" i="18" s="1"/>
  <c r="F890" i="18"/>
  <c r="G890" i="18" s="1"/>
  <c r="F891" i="18"/>
  <c r="G891" i="18" s="1"/>
  <c r="F892" i="18"/>
  <c r="G892" i="18" s="1"/>
  <c r="F893" i="18"/>
  <c r="G893" i="18" s="1"/>
  <c r="F894" i="18"/>
  <c r="G894" i="18" s="1"/>
  <c r="F895" i="18"/>
  <c r="G895" i="18" s="1"/>
  <c r="F896" i="18"/>
  <c r="G896" i="18" s="1"/>
  <c r="F897" i="18"/>
  <c r="G897" i="18" s="1"/>
  <c r="F898" i="18"/>
  <c r="G898" i="18" s="1"/>
  <c r="F899" i="18"/>
  <c r="G899" i="18" s="1"/>
  <c r="F900" i="18"/>
  <c r="G900" i="18" s="1"/>
  <c r="F901" i="18"/>
  <c r="G901" i="18" s="1"/>
  <c r="F902" i="18"/>
  <c r="G902" i="18" s="1"/>
  <c r="F903" i="18"/>
  <c r="G903" i="18" s="1"/>
  <c r="F904" i="18"/>
  <c r="G904" i="18" s="1"/>
  <c r="F905" i="18"/>
  <c r="G905" i="18" s="1"/>
  <c r="F906" i="18"/>
  <c r="G906" i="18" s="1"/>
  <c r="F907" i="18"/>
  <c r="G907" i="18" s="1"/>
  <c r="F908" i="18"/>
  <c r="G908" i="18" s="1"/>
  <c r="F909" i="18"/>
  <c r="G909" i="18" s="1"/>
  <c r="F910" i="18"/>
  <c r="G910" i="18" s="1"/>
  <c r="F911" i="18"/>
  <c r="G911" i="18" s="1"/>
  <c r="F912" i="18"/>
  <c r="G912" i="18" s="1"/>
  <c r="F913" i="18"/>
  <c r="G913" i="18" s="1"/>
  <c r="F914" i="18"/>
  <c r="G914" i="18" s="1"/>
  <c r="F915" i="18"/>
  <c r="G915" i="18" s="1"/>
  <c r="F916" i="18"/>
  <c r="G916" i="18" s="1"/>
  <c r="F917" i="18"/>
  <c r="G917" i="18" s="1"/>
  <c r="F918" i="18"/>
  <c r="G918" i="18" s="1"/>
  <c r="F919" i="18"/>
  <c r="G919" i="18" s="1"/>
  <c r="F920" i="18"/>
  <c r="G920" i="18" s="1"/>
  <c r="F921" i="18"/>
  <c r="G921" i="18" s="1"/>
  <c r="F922" i="18"/>
  <c r="G922" i="18" s="1"/>
  <c r="F923" i="18"/>
  <c r="G923" i="18" s="1"/>
  <c r="F924" i="18"/>
  <c r="G924" i="18" s="1"/>
  <c r="F925" i="18"/>
  <c r="G925" i="18" s="1"/>
  <c r="F926" i="18"/>
  <c r="G926" i="18" s="1"/>
  <c r="F927" i="18"/>
  <c r="G927" i="18" s="1"/>
  <c r="F928" i="18"/>
  <c r="G928" i="18" s="1"/>
  <c r="F929" i="18"/>
  <c r="G929" i="18" s="1"/>
  <c r="F930" i="18"/>
  <c r="G930" i="18" s="1"/>
  <c r="F931" i="18"/>
  <c r="G931" i="18" s="1"/>
  <c r="F932" i="18"/>
  <c r="G932" i="18" s="1"/>
  <c r="F933" i="18"/>
  <c r="G933" i="18" s="1"/>
  <c r="F934" i="18"/>
  <c r="G934" i="18" s="1"/>
  <c r="F935" i="18"/>
  <c r="G935" i="18" s="1"/>
  <c r="F936" i="18"/>
  <c r="G936" i="18" s="1"/>
  <c r="F937" i="18"/>
  <c r="G937" i="18" s="1"/>
  <c r="F938" i="18"/>
  <c r="G938" i="18" s="1"/>
  <c r="F939" i="18"/>
  <c r="G939" i="18" s="1"/>
  <c r="F940" i="18"/>
  <c r="G940" i="18" s="1"/>
  <c r="F941" i="18"/>
  <c r="G941" i="18" s="1"/>
  <c r="F942" i="18"/>
  <c r="G942" i="18" s="1"/>
  <c r="F943" i="18"/>
  <c r="G943" i="18" s="1"/>
  <c r="F944" i="18"/>
  <c r="G944" i="18" s="1"/>
  <c r="F945" i="18"/>
  <c r="G945" i="18" s="1"/>
  <c r="F946" i="18"/>
  <c r="G946" i="18" s="1"/>
  <c r="F947" i="18"/>
  <c r="G947" i="18" s="1"/>
  <c r="F948" i="18"/>
  <c r="G948" i="18" s="1"/>
  <c r="F949" i="18"/>
  <c r="G949" i="18" s="1"/>
  <c r="F950" i="18"/>
  <c r="G950" i="18" s="1"/>
  <c r="F951" i="18"/>
  <c r="G951" i="18" s="1"/>
  <c r="F952" i="18"/>
  <c r="G952" i="18" s="1"/>
  <c r="F953" i="18"/>
  <c r="G953" i="18" s="1"/>
  <c r="F954" i="18"/>
  <c r="G954" i="18" s="1"/>
  <c r="F955" i="18"/>
  <c r="G955" i="18" s="1"/>
  <c r="F956" i="18"/>
  <c r="G956" i="18" s="1"/>
  <c r="F957" i="18"/>
  <c r="G957" i="18" s="1"/>
  <c r="F958" i="18"/>
  <c r="G958" i="18" s="1"/>
  <c r="F959" i="18"/>
  <c r="G959" i="18" s="1"/>
  <c r="F960" i="18"/>
  <c r="G960" i="18" s="1"/>
  <c r="F961" i="18"/>
  <c r="G961" i="18" s="1"/>
  <c r="F962" i="18"/>
  <c r="G962" i="18" s="1"/>
  <c r="F963" i="18"/>
  <c r="G963" i="18" s="1"/>
  <c r="F964" i="18"/>
  <c r="G964" i="18" s="1"/>
  <c r="F965" i="18"/>
  <c r="G965" i="18" s="1"/>
  <c r="F966" i="18"/>
  <c r="G966" i="18" s="1"/>
  <c r="F967" i="18"/>
  <c r="G967" i="18" s="1"/>
  <c r="F968" i="18"/>
  <c r="G968" i="18" s="1"/>
  <c r="F969" i="18"/>
  <c r="G969" i="18" s="1"/>
  <c r="F970" i="18"/>
  <c r="G970" i="18" s="1"/>
  <c r="F971" i="18"/>
  <c r="G971" i="18" s="1"/>
  <c r="F972" i="18"/>
  <c r="G972" i="18" s="1"/>
  <c r="F973" i="18"/>
  <c r="G973" i="18" s="1"/>
  <c r="F974" i="18"/>
  <c r="G974" i="18" s="1"/>
  <c r="F975" i="18"/>
  <c r="G975" i="18" s="1"/>
  <c r="F976" i="18"/>
  <c r="G976" i="18" s="1"/>
  <c r="F977" i="18"/>
  <c r="G977" i="18" s="1"/>
  <c r="F978" i="18"/>
  <c r="G978" i="18" s="1"/>
  <c r="F979" i="18"/>
  <c r="G979" i="18" s="1"/>
  <c r="F980" i="18"/>
  <c r="G980" i="18" s="1"/>
  <c r="F981" i="18"/>
  <c r="G981" i="18" s="1"/>
  <c r="F982" i="18"/>
  <c r="G982" i="18" s="1"/>
  <c r="F983" i="18"/>
  <c r="G983" i="18" s="1"/>
  <c r="F984" i="18"/>
  <c r="G984" i="18" s="1"/>
  <c r="F985" i="18"/>
  <c r="G985" i="18" s="1"/>
  <c r="F986" i="18"/>
  <c r="G986" i="18" s="1"/>
  <c r="F987" i="18"/>
  <c r="G987" i="18" s="1"/>
  <c r="F988" i="18"/>
  <c r="G988" i="18" s="1"/>
  <c r="F989" i="18"/>
  <c r="G989" i="18" s="1"/>
  <c r="F990" i="18"/>
  <c r="G990" i="18" s="1"/>
  <c r="F991" i="18"/>
  <c r="G991" i="18" s="1"/>
  <c r="F992" i="18"/>
  <c r="G992" i="18" s="1"/>
  <c r="F993" i="18"/>
  <c r="G993" i="18" s="1"/>
  <c r="F994" i="18"/>
  <c r="G994" i="18" s="1"/>
  <c r="F995" i="18"/>
  <c r="G995" i="18" s="1"/>
  <c r="F996" i="18"/>
  <c r="G996" i="18" s="1"/>
  <c r="F997" i="18"/>
  <c r="G997" i="18" s="1"/>
  <c r="F998" i="18"/>
  <c r="G998" i="18" s="1"/>
  <c r="F999" i="18"/>
  <c r="G999" i="18" s="1"/>
  <c r="F1000" i="18"/>
  <c r="G1000" i="18" s="1"/>
  <c r="F1001" i="18"/>
  <c r="G1001" i="18" s="1"/>
  <c r="F1002" i="18"/>
  <c r="G1002" i="18" s="1"/>
  <c r="F1003" i="18"/>
  <c r="G1003" i="18" s="1"/>
  <c r="F1004" i="18"/>
  <c r="G1004" i="18" s="1"/>
  <c r="F1005" i="18"/>
  <c r="G1005" i="18" s="1"/>
  <c r="F1006" i="18"/>
  <c r="G1006" i="18" s="1"/>
  <c r="F1007" i="18"/>
  <c r="G1007" i="18" s="1"/>
  <c r="F1008" i="18"/>
  <c r="G1008" i="18" s="1"/>
  <c r="F1009" i="18"/>
  <c r="G1009" i="18" s="1"/>
  <c r="F1010" i="18"/>
  <c r="G1010" i="18" s="1"/>
  <c r="F1011" i="18"/>
  <c r="G1011" i="18" s="1"/>
  <c r="F1012" i="18"/>
  <c r="G1012" i="18" s="1"/>
  <c r="F1013" i="18"/>
  <c r="G1013" i="18" s="1"/>
  <c r="F1014" i="18"/>
  <c r="G1014" i="18" s="1"/>
  <c r="F1015" i="18"/>
  <c r="G1015" i="18" s="1"/>
  <c r="F1016" i="18"/>
  <c r="G1016" i="18" s="1"/>
  <c r="F1017" i="18"/>
  <c r="G1017" i="18" s="1"/>
  <c r="F1018" i="18"/>
  <c r="G1018" i="18" s="1"/>
  <c r="F1019" i="18"/>
  <c r="G1019" i="18" s="1"/>
  <c r="F1020" i="18"/>
  <c r="G1020" i="18" s="1"/>
  <c r="F1021" i="18"/>
  <c r="G1021" i="18" s="1"/>
  <c r="F1022" i="18"/>
  <c r="G1022" i="18" s="1"/>
  <c r="F1023" i="18"/>
  <c r="G1023" i="18" s="1"/>
  <c r="F1024" i="18"/>
  <c r="G1024" i="18" s="1"/>
  <c r="F1025" i="18"/>
  <c r="G1025" i="18" s="1"/>
  <c r="F1026" i="18"/>
  <c r="G1026" i="18" s="1"/>
  <c r="F1027" i="18"/>
  <c r="G1027" i="18" s="1"/>
  <c r="F1028" i="18"/>
  <c r="G1028" i="18" s="1"/>
  <c r="F1029" i="18"/>
  <c r="G1029" i="18" s="1"/>
  <c r="F1030" i="18"/>
  <c r="G1030" i="18" s="1"/>
  <c r="F1031" i="18"/>
  <c r="G1031" i="18" s="1"/>
  <c r="F1032" i="18"/>
  <c r="G1032" i="18" s="1"/>
  <c r="F1033" i="18"/>
  <c r="G1033" i="18" s="1"/>
  <c r="F1034" i="18"/>
  <c r="G1034" i="18" s="1"/>
  <c r="F1035" i="18"/>
  <c r="G1035" i="18" s="1"/>
  <c r="F1036" i="18"/>
  <c r="G1036" i="18" s="1"/>
  <c r="F1037" i="18"/>
  <c r="G1037" i="18" s="1"/>
  <c r="F1038" i="18"/>
  <c r="G1038" i="18" s="1"/>
  <c r="F1039" i="18"/>
  <c r="G1039" i="18" s="1"/>
  <c r="F1040" i="18"/>
  <c r="G1040" i="18" s="1"/>
  <c r="F1041" i="18"/>
  <c r="G1041" i="18" s="1"/>
  <c r="F1042" i="18"/>
  <c r="G1042" i="18" s="1"/>
  <c r="F1043" i="18"/>
  <c r="G1043" i="18" s="1"/>
  <c r="F1044" i="18"/>
  <c r="G1044" i="18" s="1"/>
  <c r="F1045" i="18"/>
  <c r="G1045" i="18" s="1"/>
  <c r="F1046" i="18"/>
  <c r="G1046" i="18" s="1"/>
  <c r="F1047" i="18"/>
  <c r="G1047" i="18" s="1"/>
  <c r="F1048" i="18"/>
  <c r="G1048" i="18" s="1"/>
  <c r="F1049" i="18"/>
  <c r="G1049" i="18" s="1"/>
  <c r="F1050" i="18"/>
  <c r="G1050" i="18" s="1"/>
  <c r="F1051" i="18"/>
  <c r="G1051" i="18" s="1"/>
  <c r="F1052" i="18"/>
  <c r="G1052" i="18" s="1"/>
  <c r="F1053" i="18"/>
  <c r="G1053" i="18" s="1"/>
  <c r="F1054" i="18"/>
  <c r="G1054" i="18" s="1"/>
  <c r="F1055" i="18"/>
  <c r="G1055" i="18" s="1"/>
  <c r="F1056" i="18"/>
  <c r="G1056" i="18" s="1"/>
  <c r="F1057" i="18"/>
  <c r="G1057" i="18" s="1"/>
  <c r="F1058" i="18"/>
  <c r="G1058" i="18" s="1"/>
  <c r="F1059" i="18"/>
  <c r="G1059" i="18" s="1"/>
  <c r="F1060" i="18"/>
  <c r="G1060" i="18" s="1"/>
  <c r="F1061" i="18"/>
  <c r="G1061" i="18" s="1"/>
  <c r="F1062" i="18"/>
  <c r="G1062" i="18" s="1"/>
  <c r="F1063" i="18"/>
  <c r="G1063" i="18" s="1"/>
  <c r="F1064" i="18"/>
  <c r="G1064" i="18" s="1"/>
  <c r="F1065" i="18"/>
  <c r="G1065" i="18" s="1"/>
  <c r="F1066" i="18"/>
  <c r="G1066" i="18" s="1"/>
  <c r="F1067" i="18"/>
  <c r="G1067" i="18" s="1"/>
  <c r="F1068" i="18"/>
  <c r="G1068" i="18" s="1"/>
  <c r="F1069" i="18"/>
  <c r="G1069" i="18" s="1"/>
  <c r="F1070" i="18"/>
  <c r="G1070" i="18" s="1"/>
  <c r="F1071" i="18"/>
  <c r="G1071" i="18" s="1"/>
  <c r="F1072" i="18"/>
  <c r="G1072" i="18" s="1"/>
  <c r="F1073" i="18"/>
  <c r="G1073" i="18" s="1"/>
  <c r="F1074" i="18"/>
  <c r="G1074" i="18" s="1"/>
  <c r="F1075" i="18"/>
  <c r="G1075" i="18" s="1"/>
  <c r="F1076" i="18"/>
  <c r="G1076" i="18" s="1"/>
  <c r="F1077" i="18"/>
  <c r="G1077" i="18" s="1"/>
  <c r="F1078" i="18"/>
  <c r="G1078" i="18" s="1"/>
  <c r="F1079" i="18"/>
  <c r="G1079" i="18" s="1"/>
  <c r="F1080" i="18"/>
  <c r="G1080" i="18" s="1"/>
  <c r="F1081" i="18"/>
  <c r="G1081" i="18" s="1"/>
  <c r="F1082" i="18"/>
  <c r="G1082" i="18" s="1"/>
  <c r="F1083" i="18"/>
  <c r="G1083" i="18" s="1"/>
  <c r="F1084" i="18"/>
  <c r="G1084" i="18" s="1"/>
  <c r="F1085" i="18"/>
  <c r="G1085" i="18" s="1"/>
  <c r="F1086" i="18"/>
  <c r="G1086" i="18" s="1"/>
  <c r="F1087" i="18"/>
  <c r="G1087" i="18" s="1"/>
  <c r="F1088" i="18"/>
  <c r="G1088" i="18" s="1"/>
  <c r="F1089" i="18"/>
  <c r="G1089" i="18" s="1"/>
  <c r="F1090" i="18"/>
  <c r="G1090" i="18" s="1"/>
  <c r="F1091" i="18"/>
  <c r="G1091" i="18" s="1"/>
  <c r="F1092" i="18"/>
  <c r="G1092" i="18" s="1"/>
  <c r="F1093" i="18"/>
  <c r="G1093" i="18" s="1"/>
  <c r="F1094" i="18"/>
  <c r="G1094" i="18" s="1"/>
  <c r="F1095" i="18"/>
  <c r="G1095" i="18" s="1"/>
  <c r="F1096" i="18"/>
  <c r="G1096" i="18" s="1"/>
  <c r="F1097" i="18"/>
  <c r="G1097" i="18" s="1"/>
  <c r="F1098" i="18"/>
  <c r="G1098" i="18" s="1"/>
  <c r="F1099" i="18"/>
  <c r="G1099" i="18" s="1"/>
  <c r="F1100" i="18"/>
  <c r="G1100" i="18" s="1"/>
  <c r="F1101" i="18"/>
  <c r="G1101" i="18" s="1"/>
  <c r="F1102" i="18"/>
  <c r="G1102" i="18" s="1"/>
  <c r="F1103" i="18"/>
  <c r="G1103" i="18" s="1"/>
  <c r="F1104" i="18"/>
  <c r="G1104" i="18" s="1"/>
  <c r="F1105" i="18"/>
  <c r="G1105" i="18" s="1"/>
  <c r="F1106" i="18"/>
  <c r="G1106" i="18" s="1"/>
  <c r="F1107" i="18"/>
  <c r="G1107" i="18" s="1"/>
  <c r="F1108" i="18"/>
  <c r="G1108" i="18" s="1"/>
  <c r="F1109" i="18"/>
  <c r="G1109" i="18" s="1"/>
  <c r="F1110" i="18"/>
  <c r="G1110" i="18" s="1"/>
  <c r="F1111" i="18"/>
  <c r="G1111" i="18" s="1"/>
  <c r="F1112" i="18"/>
  <c r="G1112" i="18" s="1"/>
  <c r="F1113" i="18"/>
  <c r="G1113" i="18" s="1"/>
  <c r="F1114" i="18"/>
  <c r="G1114" i="18" s="1"/>
  <c r="F1115" i="18"/>
  <c r="G1115" i="18" s="1"/>
  <c r="F1116" i="18"/>
  <c r="G1116" i="18" s="1"/>
  <c r="F1117" i="18"/>
  <c r="G1117" i="18" s="1"/>
  <c r="F1118" i="18"/>
  <c r="G1118" i="18" s="1"/>
  <c r="F1119" i="18"/>
  <c r="G1119" i="18" s="1"/>
  <c r="F1120" i="18"/>
  <c r="G1120" i="18" s="1"/>
  <c r="F1121" i="18"/>
  <c r="G1121" i="18" s="1"/>
  <c r="F1122" i="18"/>
  <c r="G1122" i="18" s="1"/>
  <c r="F1123" i="18"/>
  <c r="G1123" i="18" s="1"/>
  <c r="F1124" i="18"/>
  <c r="G1124" i="18" s="1"/>
  <c r="F1125" i="18"/>
  <c r="G1125" i="18" s="1"/>
  <c r="F1126" i="18"/>
  <c r="G1126" i="18" s="1"/>
  <c r="F1127" i="18"/>
  <c r="G1127" i="18" s="1"/>
  <c r="F1128" i="18"/>
  <c r="G1128" i="18" s="1"/>
  <c r="F1129" i="18"/>
  <c r="G1129" i="18" s="1"/>
  <c r="F1130" i="18"/>
  <c r="G1130" i="18" s="1"/>
  <c r="F1131" i="18"/>
  <c r="G1131" i="18" s="1"/>
  <c r="F1132" i="18"/>
  <c r="G1132" i="18" s="1"/>
  <c r="F1133" i="18"/>
  <c r="G1133" i="18" s="1"/>
  <c r="F1134" i="18"/>
  <c r="G1134" i="18" s="1"/>
  <c r="F1135" i="18"/>
  <c r="G1135" i="18" s="1"/>
  <c r="F1136" i="18"/>
  <c r="G1136" i="18" s="1"/>
  <c r="F1137" i="18"/>
  <c r="G1137" i="18" s="1"/>
  <c r="F1138" i="18"/>
  <c r="G1138" i="18" s="1"/>
  <c r="F1139" i="18"/>
  <c r="G1139" i="18" s="1"/>
  <c r="F1140" i="18"/>
  <c r="G1140" i="18" s="1"/>
  <c r="F1141" i="18"/>
  <c r="G1141" i="18" s="1"/>
  <c r="F1142" i="18"/>
  <c r="G1142" i="18" s="1"/>
  <c r="F1143" i="18"/>
  <c r="G1143" i="18" s="1"/>
  <c r="F1144" i="18"/>
  <c r="G1144" i="18" s="1"/>
  <c r="F1145" i="18"/>
  <c r="G1145" i="18" s="1"/>
  <c r="F1146" i="18"/>
  <c r="G1146" i="18" s="1"/>
  <c r="F1147" i="18"/>
  <c r="G1147" i="18" s="1"/>
  <c r="F1148" i="18"/>
  <c r="G1148" i="18" s="1"/>
  <c r="F1149" i="18"/>
  <c r="G1149" i="18" s="1"/>
  <c r="F1150" i="18"/>
  <c r="G1150" i="18" s="1"/>
  <c r="F1151" i="18"/>
  <c r="G1151" i="18" s="1"/>
  <c r="F1152" i="18"/>
  <c r="G1152" i="18" s="1"/>
  <c r="F1153" i="18"/>
  <c r="G1153" i="18" s="1"/>
  <c r="F1154" i="18"/>
  <c r="G1154" i="18" s="1"/>
  <c r="F1155" i="18"/>
  <c r="G1155" i="18" s="1"/>
  <c r="F1156" i="18"/>
  <c r="G1156" i="18" s="1"/>
  <c r="F1157" i="18"/>
  <c r="G1157" i="18" s="1"/>
  <c r="F1158" i="18"/>
  <c r="G1158" i="18" s="1"/>
  <c r="F1159" i="18"/>
  <c r="G1159" i="18" s="1"/>
  <c r="F1160" i="18"/>
  <c r="G1160" i="18" s="1"/>
  <c r="F1161" i="18"/>
  <c r="G1161" i="18" s="1"/>
  <c r="F1162" i="18"/>
  <c r="G1162" i="18" s="1"/>
  <c r="F1163" i="18"/>
  <c r="G1163" i="18" s="1"/>
  <c r="F1164" i="18"/>
  <c r="G1164" i="18" s="1"/>
  <c r="F1165" i="18"/>
  <c r="G1165" i="18" s="1"/>
  <c r="F1166" i="18"/>
  <c r="G1166" i="18" s="1"/>
  <c r="F1167" i="18"/>
  <c r="G1167" i="18" s="1"/>
  <c r="F1168" i="18"/>
  <c r="G1168" i="18" s="1"/>
  <c r="F1169" i="18"/>
  <c r="G1169" i="18" s="1"/>
  <c r="F1170" i="18"/>
  <c r="G1170" i="18" s="1"/>
  <c r="F1171" i="18"/>
  <c r="G1171" i="18" s="1"/>
  <c r="F1172" i="18"/>
  <c r="G1172" i="18" s="1"/>
  <c r="F1173" i="18"/>
  <c r="G1173" i="18" s="1"/>
  <c r="F1174" i="18"/>
  <c r="G1174" i="18" s="1"/>
  <c r="F1175" i="18"/>
  <c r="G1175" i="18" s="1"/>
  <c r="F1176" i="18"/>
  <c r="G1176" i="18" s="1"/>
  <c r="F1177" i="18"/>
  <c r="G1177" i="18" s="1"/>
  <c r="F1178" i="18"/>
  <c r="G1178" i="18" s="1"/>
  <c r="F1179" i="18"/>
  <c r="G1179" i="18" s="1"/>
  <c r="F1180" i="18"/>
  <c r="G1180" i="18" s="1"/>
  <c r="F1181" i="18"/>
  <c r="G1181" i="18" s="1"/>
  <c r="F1182" i="18"/>
  <c r="G1182" i="18" s="1"/>
  <c r="F1183" i="18"/>
  <c r="G1183" i="18" s="1"/>
  <c r="F1184" i="18"/>
  <c r="G1184" i="18" s="1"/>
  <c r="F1185" i="18"/>
  <c r="G1185" i="18" s="1"/>
  <c r="F1186" i="18"/>
  <c r="G1186" i="18" s="1"/>
  <c r="F1187" i="18"/>
  <c r="G1187" i="18" s="1"/>
  <c r="F1188" i="18"/>
  <c r="G1188" i="18" s="1"/>
  <c r="F1189" i="18"/>
  <c r="G1189" i="18" s="1"/>
  <c r="F1190" i="18"/>
  <c r="G1190" i="18" s="1"/>
  <c r="F1191" i="18"/>
  <c r="G1191" i="18" s="1"/>
  <c r="F1192" i="18"/>
  <c r="G1192" i="18" s="1"/>
  <c r="F1193" i="18"/>
  <c r="G1193" i="18" s="1"/>
  <c r="F1194" i="18"/>
  <c r="G1194" i="18" s="1"/>
  <c r="F1195" i="18"/>
  <c r="G1195" i="18" s="1"/>
  <c r="F1196" i="18"/>
  <c r="G1196" i="18" s="1"/>
  <c r="F1197" i="18"/>
  <c r="G1197" i="18" s="1"/>
  <c r="F1198" i="18"/>
  <c r="G1198" i="18" s="1"/>
  <c r="F1199" i="18"/>
  <c r="G1199" i="18" s="1"/>
  <c r="F1200" i="18"/>
  <c r="G1200" i="18" s="1"/>
  <c r="F1201" i="18"/>
  <c r="G1201" i="18" s="1"/>
  <c r="F1202" i="18"/>
  <c r="G1202" i="18" s="1"/>
  <c r="F1203" i="18"/>
  <c r="G1203" i="18" s="1"/>
  <c r="F1204" i="18"/>
  <c r="G1204" i="18" s="1"/>
  <c r="F1205" i="18"/>
  <c r="G1205" i="18" s="1"/>
  <c r="F1206" i="18"/>
  <c r="G1206" i="18" s="1"/>
  <c r="F1207" i="18"/>
  <c r="G1207" i="18" s="1"/>
  <c r="F1208" i="18"/>
  <c r="G1208" i="18" s="1"/>
  <c r="F1209" i="18"/>
  <c r="G1209" i="18" s="1"/>
  <c r="F1210" i="18"/>
  <c r="G1210" i="18" s="1"/>
  <c r="F1211" i="18"/>
  <c r="G1211" i="18" s="1"/>
  <c r="F1212" i="18"/>
  <c r="G1212" i="18" s="1"/>
  <c r="F1213" i="18"/>
  <c r="G1213" i="18" s="1"/>
  <c r="F1214" i="18"/>
  <c r="G1214" i="18" s="1"/>
  <c r="F1215" i="18"/>
  <c r="G1215" i="18" s="1"/>
  <c r="F1216" i="18"/>
  <c r="G1216" i="18" s="1"/>
  <c r="F1217" i="18"/>
  <c r="G1217" i="18" s="1"/>
  <c r="F1218" i="18"/>
  <c r="G1218" i="18" s="1"/>
  <c r="F1219" i="18"/>
  <c r="G1219" i="18" s="1"/>
  <c r="F1220" i="18"/>
  <c r="G1220" i="18" s="1"/>
  <c r="F1221" i="18"/>
  <c r="G1221" i="18" s="1"/>
  <c r="F1222" i="18"/>
  <c r="G1222" i="18" s="1"/>
  <c r="F1223" i="18"/>
  <c r="G1223" i="18" s="1"/>
  <c r="F1224" i="18"/>
  <c r="G1224" i="18" s="1"/>
  <c r="F1225" i="18"/>
  <c r="G1225" i="18" s="1"/>
  <c r="F1226" i="18"/>
  <c r="G1226" i="18" s="1"/>
  <c r="F1227" i="18"/>
  <c r="G1227" i="18" s="1"/>
  <c r="F1228" i="18"/>
  <c r="G1228" i="18" s="1"/>
  <c r="F1229" i="18"/>
  <c r="G1229" i="18" s="1"/>
  <c r="F1230" i="18"/>
  <c r="G1230" i="18" s="1"/>
  <c r="F1231" i="18"/>
  <c r="G1231" i="18" s="1"/>
  <c r="F1232" i="18"/>
  <c r="G1232" i="18" s="1"/>
  <c r="F1233" i="18"/>
  <c r="G1233" i="18" s="1"/>
  <c r="F1234" i="18"/>
  <c r="G1234" i="18" s="1"/>
  <c r="F1235" i="18"/>
  <c r="G1235" i="18" s="1"/>
  <c r="F1236" i="18"/>
  <c r="G1236" i="18" s="1"/>
  <c r="F1237" i="18"/>
  <c r="G1237" i="18" s="1"/>
  <c r="F1238" i="18"/>
  <c r="G1238" i="18" s="1"/>
  <c r="F1239" i="18"/>
  <c r="G1239" i="18" s="1"/>
  <c r="F1240" i="18"/>
  <c r="G1240" i="18" s="1"/>
  <c r="F1241" i="18"/>
  <c r="G1241" i="18" s="1"/>
  <c r="F1242" i="18"/>
  <c r="G1242" i="18" s="1"/>
  <c r="F1243" i="18"/>
  <c r="G1243" i="18" s="1"/>
  <c r="F1244" i="18"/>
  <c r="G1244" i="18" s="1"/>
  <c r="F1245" i="18"/>
  <c r="G1245" i="18" s="1"/>
  <c r="F1246" i="18"/>
  <c r="G1246" i="18" s="1"/>
  <c r="F1247" i="18"/>
  <c r="G1247" i="18" s="1"/>
  <c r="F1248" i="18"/>
  <c r="G1248" i="18" s="1"/>
  <c r="F1249" i="18"/>
  <c r="G1249" i="18" s="1"/>
  <c r="F1250" i="18"/>
  <c r="G1250" i="18" s="1"/>
  <c r="F1251" i="18"/>
  <c r="G1251" i="18" s="1"/>
  <c r="F1252" i="18"/>
  <c r="G1252" i="18" s="1"/>
  <c r="F1253" i="18"/>
  <c r="G1253" i="18" s="1"/>
  <c r="F1254" i="18"/>
  <c r="G1254" i="18" s="1"/>
  <c r="F1255" i="18"/>
  <c r="G1255" i="18" s="1"/>
  <c r="F1256" i="18"/>
  <c r="G1256" i="18" s="1"/>
  <c r="F1257" i="18"/>
  <c r="G1257" i="18" s="1"/>
  <c r="F1258" i="18"/>
  <c r="G1258" i="18" s="1"/>
  <c r="F1259" i="18"/>
  <c r="G1259" i="18" s="1"/>
  <c r="F1260" i="18"/>
  <c r="G1260" i="18" s="1"/>
  <c r="F1261" i="18"/>
  <c r="G1261" i="18" s="1"/>
  <c r="F1262" i="18"/>
  <c r="G1262" i="18" s="1"/>
  <c r="F1263" i="18"/>
  <c r="G1263" i="18" s="1"/>
  <c r="F1264" i="18"/>
  <c r="G1264" i="18" s="1"/>
  <c r="F1265" i="18"/>
  <c r="G1265" i="18" s="1"/>
  <c r="F1266" i="18"/>
  <c r="G1266" i="18" s="1"/>
  <c r="F1267" i="18"/>
  <c r="G1267" i="18" s="1"/>
  <c r="F1268" i="18"/>
  <c r="G1268" i="18" s="1"/>
  <c r="F1269" i="18"/>
  <c r="G1269" i="18" s="1"/>
  <c r="F1270" i="18"/>
  <c r="G1270" i="18" s="1"/>
  <c r="F1271" i="18"/>
  <c r="G1271" i="18" s="1"/>
  <c r="F1272" i="18"/>
  <c r="G1272" i="18" s="1"/>
  <c r="F1273" i="18"/>
  <c r="G1273" i="18" s="1"/>
  <c r="F1274" i="18"/>
  <c r="G1274" i="18" s="1"/>
  <c r="F1275" i="18"/>
  <c r="G1275" i="18" s="1"/>
  <c r="F1276" i="18"/>
  <c r="G1276" i="18" s="1"/>
  <c r="F1277" i="18"/>
  <c r="G1277" i="18" s="1"/>
  <c r="F1278" i="18"/>
  <c r="G1278" i="18" s="1"/>
  <c r="F1279" i="18"/>
  <c r="G1279" i="18" s="1"/>
  <c r="F1280" i="18"/>
  <c r="G1280" i="18" s="1"/>
  <c r="F1281" i="18"/>
  <c r="G1281" i="18" s="1"/>
  <c r="F1282" i="18"/>
  <c r="G1282" i="18" s="1"/>
  <c r="F1283" i="18"/>
  <c r="G1283" i="18" s="1"/>
  <c r="F1284" i="18"/>
  <c r="G1284" i="18" s="1"/>
  <c r="F1285" i="18"/>
  <c r="G1285" i="18" s="1"/>
  <c r="F1286" i="18"/>
  <c r="G1286" i="18" s="1"/>
  <c r="F1287" i="18"/>
  <c r="G1287" i="18" s="1"/>
  <c r="F1288" i="18"/>
  <c r="G1288" i="18" s="1"/>
  <c r="F1289" i="18"/>
  <c r="G1289" i="18" s="1"/>
  <c r="F1290" i="18"/>
  <c r="G1290" i="18" s="1"/>
  <c r="F1291" i="18"/>
  <c r="G1291" i="18" s="1"/>
  <c r="F1292" i="18"/>
  <c r="G1292" i="18" s="1"/>
  <c r="F1293" i="18"/>
  <c r="G1293" i="18" s="1"/>
  <c r="F1294" i="18"/>
  <c r="G1294" i="18" s="1"/>
  <c r="F1295" i="18"/>
  <c r="G1295" i="18" s="1"/>
  <c r="F1296" i="18"/>
  <c r="G1296" i="18" s="1"/>
  <c r="F1297" i="18"/>
  <c r="G1297" i="18" s="1"/>
  <c r="F1298" i="18"/>
  <c r="G1298" i="18" s="1"/>
  <c r="F1299" i="18"/>
  <c r="G1299" i="18" s="1"/>
  <c r="F1300" i="18"/>
  <c r="G1300" i="18" s="1"/>
  <c r="F1301" i="18"/>
  <c r="G1301" i="18" s="1"/>
  <c r="F1302" i="18"/>
  <c r="G1302" i="18" s="1"/>
  <c r="F1303" i="18"/>
  <c r="G1303" i="18" s="1"/>
  <c r="F1304" i="18"/>
  <c r="G1304" i="18" s="1"/>
  <c r="F1305" i="18"/>
  <c r="G1305" i="18" s="1"/>
  <c r="F1306" i="18"/>
  <c r="G1306" i="18" s="1"/>
  <c r="F1307" i="18"/>
  <c r="G1307" i="18" s="1"/>
  <c r="F1308" i="18"/>
  <c r="G1308" i="18" s="1"/>
  <c r="F1309" i="18"/>
  <c r="G1309" i="18" s="1"/>
  <c r="F1310" i="18"/>
  <c r="G1310" i="18" s="1"/>
  <c r="F1311" i="18"/>
  <c r="G1311" i="18" s="1"/>
  <c r="F1312" i="18"/>
  <c r="G1312" i="18" s="1"/>
  <c r="F1313" i="18"/>
  <c r="G1313" i="18" s="1"/>
  <c r="F1314" i="18"/>
  <c r="G1314" i="18" s="1"/>
  <c r="F1315" i="18"/>
  <c r="G1315" i="18" s="1"/>
  <c r="F1316" i="18"/>
  <c r="G1316" i="18" s="1"/>
  <c r="F1317" i="18"/>
  <c r="G1317" i="18" s="1"/>
  <c r="F1318" i="18"/>
  <c r="G1318" i="18" s="1"/>
  <c r="F1319" i="18"/>
  <c r="G1319" i="18" s="1"/>
  <c r="F1320" i="18"/>
  <c r="G1320" i="18" s="1"/>
  <c r="F1321" i="18"/>
  <c r="G1321" i="18" s="1"/>
  <c r="F1322" i="18"/>
  <c r="G1322" i="18" s="1"/>
  <c r="F1323" i="18"/>
  <c r="G1323" i="18" s="1"/>
  <c r="F1324" i="18"/>
  <c r="G1324" i="18" s="1"/>
  <c r="F1325" i="18"/>
  <c r="G1325" i="18" s="1"/>
  <c r="F1326" i="18"/>
  <c r="G1326" i="18" s="1"/>
  <c r="F1327" i="18"/>
  <c r="G1327" i="18" s="1"/>
  <c r="F1328" i="18"/>
  <c r="G1328" i="18" s="1"/>
  <c r="F1329" i="18"/>
  <c r="G1329" i="18" s="1"/>
  <c r="F1330" i="18"/>
  <c r="G1330" i="18" s="1"/>
  <c r="F1331" i="18"/>
  <c r="G1331" i="18" s="1"/>
  <c r="F1332" i="18"/>
  <c r="G1332" i="18" s="1"/>
  <c r="F1333" i="18"/>
  <c r="G1333" i="18" s="1"/>
  <c r="F1334" i="18"/>
  <c r="G1334" i="18" s="1"/>
  <c r="F1335" i="18"/>
  <c r="G1335" i="18" s="1"/>
  <c r="F1336" i="18"/>
  <c r="G1336" i="18" s="1"/>
  <c r="F1337" i="18"/>
  <c r="G1337" i="18" s="1"/>
  <c r="F1338" i="18"/>
  <c r="G1338" i="18" s="1"/>
  <c r="F1339" i="18"/>
  <c r="G1339" i="18" s="1"/>
  <c r="F1340" i="18"/>
  <c r="G1340" i="18" s="1"/>
  <c r="F1341" i="18"/>
  <c r="G1341" i="18" s="1"/>
  <c r="F1342" i="18"/>
  <c r="G1342" i="18" s="1"/>
  <c r="F1343" i="18"/>
  <c r="G1343" i="18" s="1"/>
  <c r="F1344" i="18"/>
  <c r="G1344" i="18" s="1"/>
  <c r="F1345" i="18"/>
  <c r="G1345" i="18" s="1"/>
  <c r="F1346" i="18"/>
  <c r="G1346" i="18" s="1"/>
  <c r="F1347" i="18"/>
  <c r="G1347" i="18" s="1"/>
  <c r="F1348" i="18"/>
  <c r="G1348" i="18" s="1"/>
  <c r="F1349" i="18"/>
  <c r="G1349" i="18" s="1"/>
  <c r="F1350" i="18"/>
  <c r="G1350" i="18" s="1"/>
  <c r="F1351" i="18"/>
  <c r="G1351" i="18" s="1"/>
  <c r="F1352" i="18"/>
  <c r="G1352" i="18" s="1"/>
  <c r="F1353" i="18"/>
  <c r="G1353" i="18" s="1"/>
  <c r="F1354" i="18"/>
  <c r="G1354" i="18" s="1"/>
  <c r="F1355" i="18"/>
  <c r="G1355" i="18" s="1"/>
  <c r="F1356" i="18"/>
  <c r="G1356" i="18" s="1"/>
  <c r="F1357" i="18"/>
  <c r="G1357" i="18" s="1"/>
  <c r="F1358" i="18"/>
  <c r="G1358" i="18" s="1"/>
  <c r="F1359" i="18"/>
  <c r="G1359" i="18" s="1"/>
  <c r="F1360" i="18"/>
  <c r="G1360" i="18" s="1"/>
  <c r="F1361" i="18"/>
  <c r="G1361" i="18" s="1"/>
  <c r="F1362" i="18"/>
  <c r="G1362" i="18" s="1"/>
  <c r="F1363" i="18"/>
  <c r="G1363" i="18" s="1"/>
  <c r="F1364" i="18"/>
  <c r="G1364" i="18" s="1"/>
  <c r="F1365" i="18"/>
  <c r="G1365" i="18" s="1"/>
  <c r="F1366" i="18"/>
  <c r="G1366" i="18" s="1"/>
  <c r="F1367" i="18"/>
  <c r="G1367" i="18" s="1"/>
  <c r="F1368" i="18"/>
  <c r="G1368" i="18" s="1"/>
  <c r="F1369" i="18"/>
  <c r="G1369" i="18" s="1"/>
  <c r="F1370" i="18"/>
  <c r="G1370" i="18" s="1"/>
  <c r="F1371" i="18"/>
  <c r="G1371" i="18" s="1"/>
  <c r="F1372" i="18"/>
  <c r="G1372" i="18" s="1"/>
  <c r="F1373" i="18"/>
  <c r="G1373" i="18" s="1"/>
  <c r="F1374" i="18"/>
  <c r="G1374" i="18" s="1"/>
  <c r="F1375" i="18"/>
  <c r="G1375" i="18" s="1"/>
  <c r="F1376" i="18"/>
  <c r="G1376" i="18" s="1"/>
  <c r="F1377" i="18"/>
  <c r="G1377" i="18" s="1"/>
  <c r="F1378" i="18"/>
  <c r="G1378" i="18" s="1"/>
  <c r="F1379" i="18"/>
  <c r="G1379" i="18" s="1"/>
  <c r="F1380" i="18"/>
  <c r="G1380" i="18" s="1"/>
  <c r="F1381" i="18"/>
  <c r="G1381" i="18" s="1"/>
  <c r="F1382" i="18"/>
  <c r="G1382" i="18" s="1"/>
  <c r="F1383" i="18"/>
  <c r="G1383" i="18" s="1"/>
  <c r="F1384" i="18"/>
  <c r="G1384" i="18" s="1"/>
  <c r="F1385" i="18"/>
  <c r="G1385" i="18" s="1"/>
  <c r="F1386" i="18"/>
  <c r="G1386" i="18" s="1"/>
  <c r="F1387" i="18"/>
  <c r="G1387" i="18" s="1"/>
  <c r="F1388" i="18"/>
  <c r="G1388" i="18" s="1"/>
  <c r="F1389" i="18"/>
  <c r="G1389" i="18" s="1"/>
  <c r="F1390" i="18"/>
  <c r="G1390" i="18" s="1"/>
  <c r="F1391" i="18"/>
  <c r="G1391" i="18" s="1"/>
  <c r="F1392" i="18"/>
  <c r="G1392" i="18" s="1"/>
  <c r="F1393" i="18"/>
  <c r="G1393" i="18" s="1"/>
  <c r="F1394" i="18"/>
  <c r="G1394" i="18" s="1"/>
  <c r="F1395" i="18"/>
  <c r="G1395" i="18" s="1"/>
  <c r="F1396" i="18"/>
  <c r="G1396" i="18" s="1"/>
  <c r="F1397" i="18"/>
  <c r="G1397" i="18" s="1"/>
  <c r="F1398" i="18"/>
  <c r="G1398" i="18" s="1"/>
  <c r="F1399" i="18"/>
  <c r="G1399" i="18" s="1"/>
  <c r="F1400" i="18"/>
  <c r="G1400" i="18" s="1"/>
  <c r="F1401" i="18"/>
  <c r="G1401" i="18" s="1"/>
  <c r="F1402" i="18"/>
  <c r="G1402" i="18" s="1"/>
  <c r="F1403" i="18"/>
  <c r="G1403" i="18" s="1"/>
  <c r="F1404" i="18"/>
  <c r="G1404" i="18" s="1"/>
  <c r="F1405" i="18"/>
  <c r="G1405" i="18" s="1"/>
  <c r="F1406" i="18"/>
  <c r="G1406" i="18" s="1"/>
  <c r="F1407" i="18"/>
  <c r="G1407" i="18" s="1"/>
  <c r="F1408" i="18"/>
  <c r="G1408" i="18" s="1"/>
  <c r="F1409" i="18"/>
  <c r="G1409" i="18" s="1"/>
  <c r="F1410" i="18"/>
  <c r="G1410" i="18" s="1"/>
  <c r="F1411" i="18"/>
  <c r="G1411" i="18" s="1"/>
  <c r="F1412" i="18"/>
  <c r="G1412" i="18" s="1"/>
  <c r="F1413" i="18"/>
  <c r="G1413" i="18" s="1"/>
  <c r="F1414" i="18"/>
  <c r="G1414" i="18" s="1"/>
  <c r="F1415" i="18"/>
  <c r="G1415" i="18" s="1"/>
  <c r="F1416" i="18"/>
  <c r="G1416" i="18" s="1"/>
  <c r="F1417" i="18"/>
  <c r="G1417" i="18" s="1"/>
  <c r="F1418" i="18"/>
  <c r="G1418" i="18" s="1"/>
  <c r="F1419" i="18"/>
  <c r="G1419" i="18" s="1"/>
  <c r="F1420" i="18"/>
  <c r="G1420" i="18" s="1"/>
  <c r="F1421" i="18"/>
  <c r="G1421" i="18" s="1"/>
  <c r="F1422" i="18"/>
  <c r="G1422" i="18" s="1"/>
  <c r="F1423" i="18"/>
  <c r="G1423" i="18" s="1"/>
  <c r="F1424" i="18"/>
  <c r="G1424" i="18" s="1"/>
  <c r="F1425" i="18"/>
  <c r="G1425" i="18" s="1"/>
  <c r="F1426" i="18"/>
  <c r="G1426" i="18" s="1"/>
  <c r="F1427" i="18"/>
  <c r="G1427" i="18" s="1"/>
  <c r="F1428" i="18"/>
  <c r="G1428" i="18" s="1"/>
  <c r="F1429" i="18"/>
  <c r="G1429" i="18" s="1"/>
  <c r="F1430" i="18"/>
  <c r="G1430" i="18" s="1"/>
  <c r="F1431" i="18"/>
  <c r="G1431" i="18" s="1"/>
  <c r="F1432" i="18"/>
  <c r="G1432" i="18" s="1"/>
  <c r="F1433" i="18"/>
  <c r="G1433" i="18" s="1"/>
  <c r="F1434" i="18"/>
  <c r="G1434" i="18" s="1"/>
  <c r="F1435" i="18"/>
  <c r="G1435" i="18" s="1"/>
  <c r="F1436" i="18"/>
  <c r="G1436" i="18" s="1"/>
  <c r="F1437" i="18"/>
  <c r="G1437" i="18" s="1"/>
  <c r="F1438" i="18"/>
  <c r="G1438" i="18" s="1"/>
  <c r="F1439" i="18"/>
  <c r="G1439" i="18" s="1"/>
  <c r="F1440" i="18"/>
  <c r="G1440" i="18" s="1"/>
  <c r="F1441" i="18"/>
  <c r="G1441" i="18" s="1"/>
  <c r="F1442" i="18"/>
  <c r="G1442" i="18" s="1"/>
  <c r="F1443" i="18"/>
  <c r="G1443" i="18" s="1"/>
  <c r="F1444" i="18"/>
  <c r="G1444" i="18" s="1"/>
  <c r="F1445" i="18"/>
  <c r="G1445" i="18" s="1"/>
  <c r="F1446" i="18"/>
  <c r="G1446" i="18" s="1"/>
  <c r="F1447" i="18"/>
  <c r="G1447" i="18" s="1"/>
  <c r="F1448" i="18"/>
  <c r="G1448" i="18" s="1"/>
  <c r="F1449" i="18"/>
  <c r="G1449" i="18" s="1"/>
  <c r="F1450" i="18"/>
  <c r="G1450" i="18" s="1"/>
  <c r="F1451" i="18"/>
  <c r="G1451" i="18" s="1"/>
  <c r="F1452" i="18"/>
  <c r="G1452" i="18" s="1"/>
  <c r="F1453" i="18"/>
  <c r="G1453" i="18" s="1"/>
  <c r="F1454" i="18"/>
  <c r="G1454" i="18" s="1"/>
  <c r="F1455" i="18"/>
  <c r="G1455" i="18" s="1"/>
  <c r="F1456" i="18"/>
  <c r="G1456" i="18" s="1"/>
  <c r="F1457" i="18"/>
  <c r="G1457" i="18" s="1"/>
  <c r="F1458" i="18"/>
  <c r="G1458" i="18" s="1"/>
  <c r="F1459" i="18"/>
  <c r="G1459" i="18" s="1"/>
  <c r="F1460" i="18"/>
  <c r="G1460" i="18" s="1"/>
  <c r="F1461" i="18"/>
  <c r="G1461" i="18" s="1"/>
  <c r="F1462" i="18"/>
  <c r="G1462" i="18" s="1"/>
  <c r="F1463" i="18"/>
  <c r="G1463" i="18" s="1"/>
  <c r="F1464" i="18"/>
  <c r="G1464" i="18" s="1"/>
  <c r="F1465" i="18"/>
  <c r="G1465" i="18" s="1"/>
  <c r="F1466" i="18"/>
  <c r="G1466" i="18" s="1"/>
  <c r="F1467" i="18"/>
  <c r="G1467" i="18" s="1"/>
  <c r="F1468" i="18"/>
  <c r="G1468" i="18" s="1"/>
  <c r="F1469" i="18"/>
  <c r="G1469" i="18" s="1"/>
  <c r="F1470" i="18"/>
  <c r="G1470" i="18" s="1"/>
  <c r="F1471" i="18"/>
  <c r="G1471" i="18" s="1"/>
  <c r="F1472" i="18"/>
  <c r="G1472" i="18" s="1"/>
  <c r="F1473" i="18"/>
  <c r="G1473" i="18" s="1"/>
  <c r="F1474" i="18"/>
  <c r="G1474" i="18" s="1"/>
  <c r="F1475" i="18"/>
  <c r="G1475" i="18" s="1"/>
  <c r="F1476" i="18"/>
  <c r="G1476" i="18" s="1"/>
  <c r="F1477" i="18"/>
  <c r="G1477" i="18" s="1"/>
  <c r="F1478" i="18"/>
  <c r="G1478" i="18" s="1"/>
  <c r="F1479" i="18"/>
  <c r="G1479" i="18" s="1"/>
  <c r="F1480" i="18"/>
  <c r="G1480" i="18" s="1"/>
  <c r="F1481" i="18"/>
  <c r="G1481" i="18" s="1"/>
  <c r="F1482" i="18"/>
  <c r="G1482" i="18" s="1"/>
  <c r="F1483" i="18"/>
  <c r="G1483" i="18" s="1"/>
  <c r="F1484" i="18"/>
  <c r="G1484" i="18" s="1"/>
  <c r="F1485" i="18"/>
  <c r="G1485" i="18" s="1"/>
  <c r="F1486" i="18"/>
  <c r="G1486" i="18" s="1"/>
  <c r="F1487" i="18"/>
  <c r="G1487" i="18" s="1"/>
  <c r="F1488" i="18"/>
  <c r="G1488" i="18" s="1"/>
  <c r="F1489" i="18"/>
  <c r="G1489" i="18" s="1"/>
  <c r="F1490" i="18"/>
  <c r="G1490" i="18" s="1"/>
  <c r="F1491" i="18"/>
  <c r="G1491" i="18" s="1"/>
  <c r="F1492" i="18"/>
  <c r="G1492" i="18" s="1"/>
  <c r="F1493" i="18"/>
  <c r="G1493" i="18" s="1"/>
  <c r="F1494" i="18"/>
  <c r="G1494" i="18" s="1"/>
  <c r="F1495" i="18"/>
  <c r="G1495" i="18" s="1"/>
  <c r="F1496" i="18"/>
  <c r="G1496" i="18" s="1"/>
  <c r="F1497" i="18"/>
  <c r="G1497" i="18" s="1"/>
  <c r="F1498" i="18"/>
  <c r="G1498" i="18" s="1"/>
  <c r="F1499" i="18"/>
  <c r="G1499" i="18" s="1"/>
  <c r="F1500" i="18"/>
  <c r="G1500" i="18" s="1"/>
  <c r="F1501" i="18"/>
  <c r="G1501" i="18" s="1"/>
  <c r="F1502" i="18"/>
  <c r="G1502" i="18" s="1"/>
  <c r="F1503" i="18"/>
  <c r="G1503" i="18" s="1"/>
  <c r="F1504" i="18"/>
  <c r="G1504" i="18" s="1"/>
  <c r="F1505" i="18"/>
  <c r="G1505" i="18" s="1"/>
  <c r="F1506" i="18"/>
  <c r="G1506" i="18" s="1"/>
  <c r="F1507" i="18"/>
  <c r="G1507" i="18" s="1"/>
  <c r="F1508" i="18"/>
  <c r="G1508" i="18" s="1"/>
  <c r="F1509" i="18"/>
  <c r="G1509" i="18" s="1"/>
  <c r="F1510" i="18"/>
  <c r="G1510" i="18" s="1"/>
  <c r="F1511" i="18"/>
  <c r="G1511" i="18" s="1"/>
  <c r="F1512" i="18"/>
  <c r="G1512" i="18" s="1"/>
  <c r="F1513" i="18"/>
  <c r="G1513" i="18" s="1"/>
  <c r="F1514" i="18"/>
  <c r="G1514" i="18" s="1"/>
  <c r="F1515" i="18"/>
  <c r="G1515" i="18" s="1"/>
  <c r="F1516" i="18"/>
  <c r="G1516" i="18" s="1"/>
  <c r="F1517" i="18"/>
  <c r="G1517" i="18" s="1"/>
  <c r="F1518" i="18"/>
  <c r="G1518" i="18" s="1"/>
  <c r="F1519" i="18"/>
  <c r="G1519" i="18" s="1"/>
  <c r="F1520" i="18"/>
  <c r="G1520" i="18" s="1"/>
  <c r="F1521" i="18"/>
  <c r="G1521" i="18" s="1"/>
  <c r="F1522" i="18"/>
  <c r="G1522" i="18" s="1"/>
  <c r="F1523" i="18"/>
  <c r="G1523" i="18" s="1"/>
  <c r="F1524" i="18"/>
  <c r="G1524" i="18" s="1"/>
  <c r="F1525" i="18"/>
  <c r="G1525" i="18" s="1"/>
  <c r="F1526" i="18"/>
  <c r="G1526" i="18" s="1"/>
  <c r="F1527" i="18"/>
  <c r="G1527" i="18" s="1"/>
  <c r="F1528" i="18"/>
  <c r="G1528" i="18" s="1"/>
  <c r="F1529" i="18"/>
  <c r="G1529" i="18" s="1"/>
  <c r="F1530" i="18"/>
  <c r="G1530" i="18" s="1"/>
  <c r="F1531" i="18"/>
  <c r="G1531" i="18" s="1"/>
  <c r="F1532" i="18"/>
  <c r="G1532" i="18" s="1"/>
  <c r="F1533" i="18"/>
  <c r="G1533" i="18" s="1"/>
  <c r="F1534" i="18"/>
  <c r="G1534" i="18" s="1"/>
  <c r="F1535" i="18"/>
  <c r="G1535" i="18" s="1"/>
  <c r="F1536" i="18"/>
  <c r="G1536" i="18" s="1"/>
  <c r="F1537" i="18"/>
  <c r="G1537" i="18" s="1"/>
  <c r="F1538" i="18"/>
  <c r="G1538" i="18" s="1"/>
  <c r="F1539" i="18"/>
  <c r="G1539" i="18" s="1"/>
  <c r="F1540" i="18"/>
  <c r="G1540" i="18" s="1"/>
  <c r="F1541" i="18"/>
  <c r="G1541" i="18" s="1"/>
  <c r="F1542" i="18"/>
  <c r="G1542" i="18" s="1"/>
  <c r="F1543" i="18"/>
  <c r="G1543" i="18" s="1"/>
  <c r="F1544" i="18"/>
  <c r="G1544" i="18" s="1"/>
  <c r="F1545" i="18"/>
  <c r="G1545" i="18" s="1"/>
  <c r="F1546" i="18"/>
  <c r="G1546" i="18" s="1"/>
  <c r="F1547" i="18"/>
  <c r="G1547" i="18" s="1"/>
  <c r="F1548" i="18"/>
  <c r="G1548" i="18" s="1"/>
  <c r="F1549" i="18"/>
  <c r="G1549" i="18" s="1"/>
  <c r="F1550" i="18"/>
  <c r="G1550" i="18" s="1"/>
  <c r="F1551" i="18"/>
  <c r="G1551" i="18" s="1"/>
  <c r="F1552" i="18"/>
  <c r="G1552" i="18" s="1"/>
  <c r="F1553" i="18"/>
  <c r="G1553" i="18" s="1"/>
  <c r="F1554" i="18"/>
  <c r="G1554" i="18" s="1"/>
  <c r="F1555" i="18"/>
  <c r="G1555" i="18" s="1"/>
  <c r="F1556" i="18"/>
  <c r="G1556" i="18" s="1"/>
  <c r="F1557" i="18"/>
  <c r="G1557" i="18" s="1"/>
  <c r="F1558" i="18"/>
  <c r="G1558" i="18" s="1"/>
  <c r="F1559" i="18"/>
  <c r="G1559" i="18" s="1"/>
  <c r="F1560" i="18"/>
  <c r="G1560" i="18" s="1"/>
  <c r="F1561" i="18"/>
  <c r="G1561" i="18" s="1"/>
  <c r="F1562" i="18"/>
  <c r="G1562" i="18" s="1"/>
  <c r="F1563" i="18"/>
  <c r="G1563" i="18" s="1"/>
  <c r="F1564" i="18"/>
  <c r="G1564" i="18" s="1"/>
  <c r="F1565" i="18"/>
  <c r="G1565" i="18" s="1"/>
  <c r="F1566" i="18"/>
  <c r="G1566" i="18" s="1"/>
  <c r="F1567" i="18"/>
  <c r="G1567" i="18" s="1"/>
  <c r="F1568" i="18"/>
  <c r="G1568" i="18" s="1"/>
  <c r="F1569" i="18"/>
  <c r="G1569" i="18" s="1"/>
  <c r="F1570" i="18"/>
  <c r="G1570" i="18" s="1"/>
  <c r="F1571" i="18"/>
  <c r="G1571" i="18" s="1"/>
  <c r="F1572" i="18"/>
  <c r="G1572" i="18" s="1"/>
  <c r="F1573" i="18"/>
  <c r="G1573" i="18" s="1"/>
  <c r="F1574" i="18"/>
  <c r="G1574" i="18" s="1"/>
  <c r="F1575" i="18"/>
  <c r="G1575" i="18" s="1"/>
  <c r="F1576" i="18"/>
  <c r="G1576" i="18" s="1"/>
  <c r="F1577" i="18"/>
  <c r="G1577" i="18" s="1"/>
  <c r="F1578" i="18"/>
  <c r="G1578" i="18" s="1"/>
  <c r="F1579" i="18"/>
  <c r="G1579" i="18" s="1"/>
  <c r="F1580" i="18"/>
  <c r="G1580" i="18" s="1"/>
  <c r="F1581" i="18"/>
  <c r="G1581" i="18" s="1"/>
  <c r="F1582" i="18"/>
  <c r="G1582" i="18" s="1"/>
  <c r="F1583" i="18"/>
  <c r="G1583" i="18" s="1"/>
  <c r="F1584" i="18"/>
  <c r="G1584" i="18" s="1"/>
  <c r="F1585" i="18"/>
  <c r="G1585" i="18" s="1"/>
  <c r="F1586" i="18"/>
  <c r="G1586" i="18" s="1"/>
  <c r="F1587" i="18"/>
  <c r="G1587" i="18" s="1"/>
  <c r="F1588" i="18"/>
  <c r="G1588" i="18" s="1"/>
  <c r="F1589" i="18"/>
  <c r="G1589" i="18" s="1"/>
  <c r="F1590" i="18"/>
  <c r="G1590" i="18" s="1"/>
  <c r="F1591" i="18"/>
  <c r="G1591" i="18" s="1"/>
  <c r="F1592" i="18"/>
  <c r="G1592" i="18" s="1"/>
  <c r="F1593" i="18"/>
  <c r="G1593" i="18" s="1"/>
  <c r="F1594" i="18"/>
  <c r="G1594" i="18" s="1"/>
  <c r="F1595" i="18"/>
  <c r="G1595" i="18" s="1"/>
  <c r="F1596" i="18"/>
  <c r="G1596" i="18" s="1"/>
  <c r="F1597" i="18"/>
  <c r="G1597" i="18" s="1"/>
  <c r="F1598" i="18"/>
  <c r="G1598" i="18" s="1"/>
  <c r="F1599" i="18"/>
  <c r="G1599" i="18" s="1"/>
  <c r="F1600" i="18"/>
  <c r="G1600" i="18" s="1"/>
  <c r="F1601" i="18"/>
  <c r="G1601" i="18" s="1"/>
  <c r="F1602" i="18"/>
  <c r="G1602" i="18" s="1"/>
  <c r="F1603" i="18"/>
  <c r="G1603" i="18" s="1"/>
  <c r="F1604" i="18"/>
  <c r="G1604" i="18" s="1"/>
  <c r="F1605" i="18"/>
  <c r="G1605" i="18" s="1"/>
  <c r="F1606" i="18"/>
  <c r="G1606" i="18" s="1"/>
  <c r="F1607" i="18"/>
  <c r="G1607" i="18" s="1"/>
  <c r="F1608" i="18"/>
  <c r="G1608" i="18" s="1"/>
  <c r="F1609" i="18"/>
  <c r="G1609" i="18" s="1"/>
  <c r="F1610" i="18"/>
  <c r="G1610" i="18" s="1"/>
  <c r="F1611" i="18"/>
  <c r="G1611" i="18" s="1"/>
  <c r="F1612" i="18"/>
  <c r="G1612" i="18" s="1"/>
  <c r="F1613" i="18"/>
  <c r="G1613" i="18" s="1"/>
  <c r="F1614" i="18"/>
  <c r="G1614" i="18" s="1"/>
  <c r="F1615" i="18"/>
  <c r="G1615" i="18" s="1"/>
  <c r="F1616" i="18"/>
  <c r="G1616" i="18" s="1"/>
  <c r="F1617" i="18"/>
  <c r="G1617" i="18" s="1"/>
  <c r="F1618" i="18"/>
  <c r="G1618" i="18" s="1"/>
  <c r="F1619" i="18"/>
  <c r="G1619" i="18" s="1"/>
  <c r="F1620" i="18"/>
  <c r="G1620" i="18" s="1"/>
  <c r="F1621" i="18"/>
  <c r="G1621" i="18" s="1"/>
  <c r="F1622" i="18"/>
  <c r="G1622" i="18" s="1"/>
  <c r="F1623" i="18"/>
  <c r="G1623" i="18" s="1"/>
  <c r="F1624" i="18"/>
  <c r="G1624" i="18" s="1"/>
  <c r="F1625" i="18"/>
  <c r="G1625" i="18" s="1"/>
  <c r="F1626" i="18"/>
  <c r="G1626" i="18" s="1"/>
  <c r="F1627" i="18"/>
  <c r="G1627" i="18" s="1"/>
  <c r="F1628" i="18"/>
  <c r="G1628" i="18" s="1"/>
  <c r="F1629" i="18"/>
  <c r="G1629" i="18" s="1"/>
  <c r="F1630" i="18"/>
  <c r="G1630" i="18" s="1"/>
  <c r="F1631" i="18"/>
  <c r="G1631" i="18" s="1"/>
  <c r="F1632" i="18"/>
  <c r="G1632" i="18" s="1"/>
  <c r="F1633" i="18"/>
  <c r="G1633" i="18" s="1"/>
  <c r="F1634" i="18"/>
  <c r="G1634" i="18" s="1"/>
  <c r="F1635" i="18"/>
  <c r="G1635" i="18" s="1"/>
  <c r="F1636" i="18"/>
  <c r="G1636" i="18" s="1"/>
  <c r="F1637" i="18"/>
  <c r="G1637" i="18" s="1"/>
  <c r="F1638" i="18"/>
  <c r="G1638" i="18" s="1"/>
  <c r="F1639" i="18"/>
  <c r="G1639" i="18" s="1"/>
  <c r="F1640" i="18"/>
  <c r="G1640" i="18" s="1"/>
  <c r="F1641" i="18"/>
  <c r="G1641" i="18" s="1"/>
  <c r="F1642" i="18"/>
  <c r="G1642" i="18" s="1"/>
  <c r="F1643" i="18"/>
  <c r="G1643" i="18" s="1"/>
  <c r="F1644" i="18"/>
  <c r="G1644" i="18" s="1"/>
  <c r="F1645" i="18"/>
  <c r="G1645" i="18" s="1"/>
  <c r="F1646" i="18"/>
  <c r="G1646" i="18" s="1"/>
  <c r="F1647" i="18"/>
  <c r="G1647" i="18" s="1"/>
  <c r="F1648" i="18"/>
  <c r="G1648" i="18" s="1"/>
  <c r="F1649" i="18"/>
  <c r="G1649" i="18" s="1"/>
  <c r="F1650" i="18"/>
  <c r="G1650" i="18" s="1"/>
  <c r="F1651" i="18"/>
  <c r="G1651" i="18" s="1"/>
  <c r="F1652" i="18"/>
  <c r="G1652" i="18" s="1"/>
  <c r="F1653" i="18"/>
  <c r="G1653" i="18" s="1"/>
  <c r="F1654" i="18"/>
  <c r="G1654" i="18" s="1"/>
  <c r="F1655" i="18"/>
  <c r="G1655" i="18" s="1"/>
  <c r="F1656" i="18"/>
  <c r="G1656" i="18" s="1"/>
  <c r="F1657" i="18"/>
  <c r="G1657" i="18" s="1"/>
  <c r="F1658" i="18"/>
  <c r="G1658" i="18" s="1"/>
  <c r="F1659" i="18"/>
  <c r="G1659" i="18" s="1"/>
  <c r="F1660" i="18"/>
  <c r="G1660" i="18" s="1"/>
  <c r="F1661" i="18"/>
  <c r="G1661" i="18" s="1"/>
  <c r="F1662" i="18"/>
  <c r="G1662" i="18" s="1"/>
  <c r="F1663" i="18"/>
  <c r="G1663" i="18" s="1"/>
  <c r="F1664" i="18"/>
  <c r="G1664" i="18" s="1"/>
  <c r="F1665" i="18"/>
  <c r="G1665" i="18" s="1"/>
  <c r="F1666" i="18"/>
  <c r="G1666" i="18" s="1"/>
  <c r="F1667" i="18"/>
  <c r="G1667" i="18" s="1"/>
  <c r="F1668" i="18"/>
  <c r="G1668" i="18" s="1"/>
  <c r="F1669" i="18"/>
  <c r="G1669" i="18" s="1"/>
  <c r="F1670" i="18"/>
  <c r="G1670" i="18" s="1"/>
  <c r="F1671" i="18"/>
  <c r="G1671" i="18" s="1"/>
  <c r="F1672" i="18"/>
  <c r="G1672" i="18" s="1"/>
  <c r="F1673" i="18"/>
  <c r="G1673" i="18" s="1"/>
  <c r="F1674" i="18"/>
  <c r="G1674" i="18" s="1"/>
  <c r="F1675" i="18"/>
  <c r="G1675" i="18" s="1"/>
  <c r="F1676" i="18"/>
  <c r="G1676" i="18" s="1"/>
  <c r="F1677" i="18"/>
  <c r="G1677" i="18" s="1"/>
  <c r="F1678" i="18"/>
  <c r="G1678" i="18" s="1"/>
  <c r="F1679" i="18"/>
  <c r="G1679" i="18" s="1"/>
  <c r="F1680" i="18"/>
  <c r="G1680" i="18" s="1"/>
  <c r="F1681" i="18"/>
  <c r="G1681" i="18" s="1"/>
  <c r="F1682" i="18"/>
  <c r="G1682" i="18" s="1"/>
  <c r="F1683" i="18"/>
  <c r="G1683" i="18" s="1"/>
  <c r="F1684" i="18"/>
  <c r="G1684" i="18" s="1"/>
  <c r="F1685" i="18"/>
  <c r="G1685" i="18" s="1"/>
  <c r="F1686" i="18"/>
  <c r="G1686" i="18" s="1"/>
  <c r="F1687" i="18"/>
  <c r="G1687" i="18" s="1"/>
  <c r="F1688" i="18"/>
  <c r="G1688" i="18" s="1"/>
  <c r="F1689" i="18"/>
  <c r="G1689" i="18" s="1"/>
  <c r="F1690" i="18"/>
  <c r="G1690" i="18" s="1"/>
  <c r="F1691" i="18"/>
  <c r="G1691" i="18" s="1"/>
  <c r="F1692" i="18"/>
  <c r="G1692" i="18" s="1"/>
  <c r="F1693" i="18"/>
  <c r="G1693" i="18" s="1"/>
  <c r="F1694" i="18"/>
  <c r="G1694" i="18" s="1"/>
  <c r="F1695" i="18"/>
  <c r="G1695" i="18" s="1"/>
  <c r="F1696" i="18"/>
  <c r="G1696" i="18" s="1"/>
  <c r="F1697" i="18"/>
  <c r="G1697" i="18" s="1"/>
  <c r="F1698" i="18"/>
  <c r="G1698" i="18" s="1"/>
  <c r="F1699" i="18"/>
  <c r="G1699" i="18" s="1"/>
  <c r="F1700" i="18"/>
  <c r="G1700" i="18" s="1"/>
  <c r="F1701" i="18"/>
  <c r="G1701" i="18" s="1"/>
  <c r="F1702" i="18"/>
  <c r="G1702" i="18" s="1"/>
  <c r="F1703" i="18"/>
  <c r="G1703" i="18" s="1"/>
  <c r="F1704" i="18"/>
  <c r="G1704" i="18" s="1"/>
  <c r="F1705" i="18"/>
  <c r="G1705" i="18" s="1"/>
  <c r="F1706" i="18"/>
  <c r="G1706" i="18" s="1"/>
  <c r="F1707" i="18"/>
  <c r="G1707" i="18" s="1"/>
  <c r="F1708" i="18"/>
  <c r="G1708" i="18" s="1"/>
  <c r="F1709" i="18"/>
  <c r="G1709" i="18" s="1"/>
  <c r="F1710" i="18"/>
  <c r="G1710" i="18" s="1"/>
  <c r="F1711" i="18"/>
  <c r="G1711" i="18" s="1"/>
  <c r="F1712" i="18"/>
  <c r="G1712" i="18" s="1"/>
  <c r="F1713" i="18"/>
  <c r="G1713" i="18" s="1"/>
  <c r="F1714" i="18"/>
  <c r="G1714" i="18" s="1"/>
  <c r="F1715" i="18"/>
  <c r="G1715" i="18" s="1"/>
  <c r="F1716" i="18"/>
  <c r="G1716" i="18" s="1"/>
  <c r="F1717" i="18"/>
  <c r="G1717" i="18" s="1"/>
  <c r="F1718" i="18"/>
  <c r="G1718" i="18" s="1"/>
  <c r="F1719" i="18"/>
  <c r="G1719" i="18" s="1"/>
  <c r="F1720" i="18"/>
  <c r="G1720" i="18" s="1"/>
  <c r="F1721" i="18"/>
  <c r="G1721" i="18" s="1"/>
  <c r="F1722" i="18"/>
  <c r="G1722" i="18" s="1"/>
  <c r="F1723" i="18"/>
  <c r="G1723" i="18" s="1"/>
  <c r="F1724" i="18"/>
  <c r="G1724" i="18" s="1"/>
  <c r="F1725" i="18"/>
  <c r="G1725" i="18" s="1"/>
  <c r="F1726" i="18"/>
  <c r="G1726" i="18" s="1"/>
  <c r="F1727" i="18"/>
  <c r="G1727" i="18" s="1"/>
  <c r="F1728" i="18"/>
  <c r="G1728" i="18" s="1"/>
  <c r="F1729" i="18"/>
  <c r="G1729" i="18" s="1"/>
  <c r="F1730" i="18"/>
  <c r="G1730" i="18" s="1"/>
  <c r="F1731" i="18"/>
  <c r="G1731" i="18" s="1"/>
  <c r="F1732" i="18"/>
  <c r="G1732" i="18" s="1"/>
  <c r="F1733" i="18"/>
  <c r="G1733" i="18" s="1"/>
  <c r="F1734" i="18"/>
  <c r="G1734" i="18" s="1"/>
  <c r="F1735" i="18"/>
  <c r="G1735" i="18" s="1"/>
  <c r="F1736" i="18"/>
  <c r="G1736" i="18" s="1"/>
  <c r="F1737" i="18"/>
  <c r="G1737" i="18" s="1"/>
  <c r="F1738" i="18"/>
  <c r="G1738" i="18" s="1"/>
  <c r="F1739" i="18"/>
  <c r="G1739" i="18" s="1"/>
  <c r="F1740" i="18"/>
  <c r="G1740" i="18" s="1"/>
  <c r="F1741" i="18"/>
  <c r="G1741" i="18" s="1"/>
  <c r="F1742" i="18"/>
  <c r="G1742" i="18" s="1"/>
  <c r="F1743" i="18"/>
  <c r="G1743" i="18" s="1"/>
  <c r="F1744" i="18"/>
  <c r="G1744" i="18" s="1"/>
  <c r="F1745" i="18"/>
  <c r="G1745" i="18" s="1"/>
  <c r="F1746" i="18"/>
  <c r="G1746" i="18" s="1"/>
  <c r="F1747" i="18"/>
  <c r="G1747" i="18" s="1"/>
  <c r="F1748" i="18"/>
  <c r="G1748" i="18" s="1"/>
  <c r="F1749" i="18"/>
  <c r="G1749" i="18" s="1"/>
  <c r="F1750" i="18"/>
  <c r="G1750" i="18" s="1"/>
  <c r="F1751" i="18"/>
  <c r="G1751" i="18" s="1"/>
  <c r="F1752" i="18"/>
  <c r="G1752" i="18" s="1"/>
  <c r="F1753" i="18"/>
  <c r="G1753" i="18" s="1"/>
  <c r="F1754" i="18"/>
  <c r="G1754" i="18" s="1"/>
  <c r="F1755" i="18"/>
  <c r="G1755" i="18" s="1"/>
  <c r="F1756" i="18"/>
  <c r="G1756" i="18" s="1"/>
  <c r="F1757" i="18"/>
  <c r="G1757" i="18" s="1"/>
  <c r="F1758" i="18"/>
  <c r="G1758" i="18" s="1"/>
  <c r="F1759" i="18"/>
  <c r="G1759" i="18" s="1"/>
  <c r="F1760" i="18"/>
  <c r="G1760" i="18" s="1"/>
  <c r="F1761" i="18"/>
  <c r="G1761" i="18" s="1"/>
  <c r="F1762" i="18"/>
  <c r="G1762" i="18" s="1"/>
  <c r="F1763" i="18"/>
  <c r="G1763" i="18" s="1"/>
  <c r="F1764" i="18"/>
  <c r="G1764" i="18" s="1"/>
  <c r="F1765" i="18"/>
  <c r="G1765" i="18" s="1"/>
  <c r="F1766" i="18"/>
  <c r="G1766" i="18" s="1"/>
  <c r="F1767" i="18"/>
  <c r="G1767" i="18" s="1"/>
  <c r="F1768" i="18"/>
  <c r="G1768" i="18" s="1"/>
  <c r="F1769" i="18"/>
  <c r="G1769" i="18" s="1"/>
  <c r="F1770" i="18"/>
  <c r="G1770" i="18" s="1"/>
  <c r="F1771" i="18"/>
  <c r="G1771" i="18" s="1"/>
  <c r="F1772" i="18"/>
  <c r="G1772" i="18" s="1"/>
  <c r="F1773" i="18"/>
  <c r="G1773" i="18" s="1"/>
  <c r="F1774" i="18"/>
  <c r="G1774" i="18" s="1"/>
  <c r="F1775" i="18"/>
  <c r="G1775" i="18" s="1"/>
  <c r="F1776" i="18"/>
  <c r="G1776" i="18" s="1"/>
  <c r="F1777" i="18"/>
  <c r="G1777" i="18" s="1"/>
  <c r="F1778" i="18"/>
  <c r="G1778" i="18" s="1"/>
  <c r="F1779" i="18"/>
  <c r="G1779" i="18" s="1"/>
  <c r="F1780" i="18"/>
  <c r="G1780" i="18" s="1"/>
  <c r="F1781" i="18"/>
  <c r="G1781" i="18" s="1"/>
  <c r="F1782" i="18"/>
  <c r="G1782" i="18" s="1"/>
  <c r="F1783" i="18"/>
  <c r="G1783" i="18" s="1"/>
  <c r="F1784" i="18"/>
  <c r="G1784" i="18" s="1"/>
  <c r="F1785" i="18"/>
  <c r="G1785" i="18" s="1"/>
  <c r="F1786" i="18"/>
  <c r="G1786" i="18" s="1"/>
  <c r="F1787" i="18"/>
  <c r="G1787" i="18" s="1"/>
  <c r="F1788" i="18"/>
  <c r="G1788" i="18" s="1"/>
  <c r="F1789" i="18"/>
  <c r="G1789" i="18" s="1"/>
  <c r="F1790" i="18"/>
  <c r="G1790" i="18" s="1"/>
  <c r="F1791" i="18"/>
  <c r="G1791" i="18" s="1"/>
  <c r="F1792" i="18"/>
  <c r="G1792" i="18" s="1"/>
  <c r="F1793" i="18"/>
  <c r="G1793" i="18" s="1"/>
  <c r="F1794" i="18"/>
  <c r="G1794" i="18" s="1"/>
  <c r="F1795" i="18"/>
  <c r="G1795" i="18" s="1"/>
  <c r="F1796" i="18"/>
  <c r="G1796" i="18" s="1"/>
  <c r="F1797" i="18"/>
  <c r="G1797" i="18" s="1"/>
  <c r="F1798" i="18"/>
  <c r="G1798" i="18" s="1"/>
  <c r="F1799" i="18"/>
  <c r="G1799" i="18" s="1"/>
  <c r="F1800" i="18"/>
  <c r="G1800" i="18" s="1"/>
  <c r="F1801" i="18"/>
  <c r="G1801" i="18" s="1"/>
  <c r="F1802" i="18"/>
  <c r="G1802" i="18" s="1"/>
  <c r="F1803" i="18"/>
  <c r="G1803" i="18" s="1"/>
  <c r="F1804" i="18"/>
  <c r="G1804" i="18" s="1"/>
  <c r="F1805" i="18"/>
  <c r="G1805" i="18" s="1"/>
  <c r="F1806" i="18"/>
  <c r="G1806" i="18" s="1"/>
  <c r="F1807" i="18"/>
  <c r="G1807" i="18" s="1"/>
  <c r="F1808" i="18"/>
  <c r="G1808" i="18" s="1"/>
  <c r="F1809" i="18"/>
  <c r="G1809" i="18" s="1"/>
  <c r="F1810" i="18"/>
  <c r="G1810" i="18" s="1"/>
  <c r="F1811" i="18"/>
  <c r="G1811" i="18" s="1"/>
  <c r="F1812" i="18"/>
  <c r="G1812" i="18" s="1"/>
  <c r="F1813" i="18"/>
  <c r="G1813" i="18" s="1"/>
  <c r="F1814" i="18"/>
  <c r="G1814" i="18" s="1"/>
  <c r="F1815" i="18"/>
  <c r="G1815" i="18" s="1"/>
  <c r="F1816" i="18"/>
  <c r="G1816" i="18" s="1"/>
  <c r="F1817" i="18"/>
  <c r="G1817" i="18" s="1"/>
  <c r="F1818" i="18"/>
  <c r="G1818" i="18" s="1"/>
  <c r="F1819" i="18"/>
  <c r="G1819" i="18" s="1"/>
  <c r="F1820" i="18"/>
  <c r="G1820" i="18" s="1"/>
  <c r="F1821" i="18"/>
  <c r="G1821" i="18" s="1"/>
  <c r="F1822" i="18"/>
  <c r="G1822" i="18" s="1"/>
  <c r="F1823" i="18"/>
  <c r="G1823" i="18" s="1"/>
  <c r="F1824" i="18"/>
  <c r="G1824" i="18" s="1"/>
  <c r="F1825" i="18"/>
  <c r="G1825" i="18" s="1"/>
  <c r="F1826" i="18"/>
  <c r="G1826" i="18" s="1"/>
  <c r="F1827" i="18"/>
  <c r="G1827" i="18" s="1"/>
  <c r="F1828" i="18"/>
  <c r="G1828" i="18" s="1"/>
  <c r="F1829" i="18"/>
  <c r="G1829" i="18" s="1"/>
  <c r="F1830" i="18"/>
  <c r="G1830" i="18" s="1"/>
  <c r="F1831" i="18"/>
  <c r="G1831" i="18" s="1"/>
  <c r="F1832" i="18"/>
  <c r="G1832" i="18" s="1"/>
  <c r="F1833" i="18"/>
  <c r="G1833" i="18" s="1"/>
  <c r="F1834" i="18"/>
  <c r="G1834" i="18" s="1"/>
  <c r="F1835" i="18"/>
  <c r="G1835" i="18" s="1"/>
  <c r="F1836" i="18"/>
  <c r="G1836" i="18" s="1"/>
  <c r="F1837" i="18"/>
  <c r="G1837" i="18" s="1"/>
  <c r="F1838" i="18"/>
  <c r="G1838" i="18" s="1"/>
  <c r="F1839" i="18"/>
  <c r="G1839" i="18" s="1"/>
  <c r="F1840" i="18"/>
  <c r="G1840" i="18" s="1"/>
  <c r="F1841" i="18"/>
  <c r="G1841" i="18" s="1"/>
  <c r="F1842" i="18"/>
  <c r="G1842" i="18" s="1"/>
  <c r="F1843" i="18"/>
  <c r="G1843" i="18" s="1"/>
  <c r="F1844" i="18"/>
  <c r="G1844" i="18" s="1"/>
  <c r="F1845" i="18"/>
  <c r="G1845" i="18" s="1"/>
  <c r="F1846" i="18"/>
  <c r="G1846" i="18" s="1"/>
  <c r="F1847" i="18"/>
  <c r="G1847" i="18" s="1"/>
  <c r="F1848" i="18"/>
  <c r="G1848" i="18" s="1"/>
  <c r="F1849" i="18"/>
  <c r="G1849" i="18" s="1"/>
  <c r="F1850" i="18"/>
  <c r="G1850" i="18" s="1"/>
  <c r="F1851" i="18"/>
  <c r="G1851" i="18" s="1"/>
  <c r="F1852" i="18"/>
  <c r="G1852" i="18" s="1"/>
  <c r="F1853" i="18"/>
  <c r="G1853" i="18" s="1"/>
  <c r="F1854" i="18"/>
  <c r="G1854" i="18" s="1"/>
  <c r="F1855" i="18"/>
  <c r="G1855" i="18" s="1"/>
  <c r="F1856" i="18"/>
  <c r="G1856" i="18" s="1"/>
  <c r="F1857" i="18"/>
  <c r="G1857" i="18" s="1"/>
  <c r="F1858" i="18"/>
  <c r="G1858" i="18" s="1"/>
  <c r="F1859" i="18"/>
  <c r="G1859" i="18" s="1"/>
  <c r="F1860" i="18"/>
  <c r="G1860" i="18" s="1"/>
  <c r="F1861" i="18"/>
  <c r="G1861" i="18" s="1"/>
  <c r="F1862" i="18"/>
  <c r="G1862" i="18" s="1"/>
  <c r="F1863" i="18"/>
  <c r="G1863" i="18" s="1"/>
  <c r="F1864" i="18"/>
  <c r="G1864" i="18" s="1"/>
  <c r="F1865" i="18"/>
  <c r="G1865" i="18" s="1"/>
  <c r="F1866" i="18"/>
  <c r="G1866" i="18" s="1"/>
  <c r="F1867" i="18"/>
  <c r="G1867" i="18" s="1"/>
  <c r="F1868" i="18"/>
  <c r="G1868" i="18" s="1"/>
  <c r="F1869" i="18"/>
  <c r="G1869" i="18" s="1"/>
  <c r="F1870" i="18"/>
  <c r="G1870" i="18" s="1"/>
  <c r="F1871" i="18"/>
  <c r="G1871" i="18" s="1"/>
  <c r="F1872" i="18"/>
  <c r="G1872" i="18" s="1"/>
  <c r="F1873" i="18"/>
  <c r="G1873" i="18" s="1"/>
  <c r="F1874" i="18"/>
  <c r="G1874" i="18" s="1"/>
  <c r="F1875" i="18"/>
  <c r="G1875" i="18" s="1"/>
  <c r="F1876" i="18"/>
  <c r="G1876" i="18" s="1"/>
  <c r="F1877" i="18"/>
  <c r="G1877" i="18" s="1"/>
  <c r="F1878" i="18"/>
  <c r="G1878" i="18" s="1"/>
  <c r="F1879" i="18"/>
  <c r="G1879" i="18" s="1"/>
  <c r="F1880" i="18"/>
  <c r="G1880" i="18" s="1"/>
  <c r="F1881" i="18"/>
  <c r="G1881" i="18" s="1"/>
  <c r="F1882" i="18"/>
  <c r="G1882" i="18" s="1"/>
  <c r="F1883" i="18"/>
  <c r="G1883" i="18" s="1"/>
  <c r="F1884" i="18"/>
  <c r="G1884" i="18" s="1"/>
  <c r="F1885" i="18"/>
  <c r="G1885" i="18" s="1"/>
  <c r="F1886" i="18"/>
  <c r="G1886" i="18" s="1"/>
  <c r="F1887" i="18"/>
  <c r="G1887" i="18" s="1"/>
  <c r="F1888" i="18"/>
  <c r="G1888" i="18" s="1"/>
  <c r="F1889" i="18"/>
  <c r="G1889" i="18" s="1"/>
  <c r="F1890" i="18"/>
  <c r="G1890" i="18" s="1"/>
  <c r="F1891" i="18"/>
  <c r="G1891" i="18" s="1"/>
  <c r="F1892" i="18"/>
  <c r="G1892" i="18" s="1"/>
  <c r="F1893" i="18"/>
  <c r="G1893" i="18" s="1"/>
  <c r="F1894" i="18"/>
  <c r="G1894" i="18" s="1"/>
  <c r="F1895" i="18"/>
  <c r="G1895" i="18" s="1"/>
  <c r="F1896" i="18"/>
  <c r="G1896" i="18" s="1"/>
  <c r="F1897" i="18"/>
  <c r="G1897" i="18" s="1"/>
  <c r="F1898" i="18"/>
  <c r="G1898" i="18" s="1"/>
  <c r="F1899" i="18"/>
  <c r="G1899" i="18" s="1"/>
  <c r="F1900" i="18"/>
  <c r="G1900" i="18" s="1"/>
  <c r="F1901" i="18"/>
  <c r="G1901" i="18" s="1"/>
  <c r="F1902" i="18"/>
  <c r="G1902" i="18" s="1"/>
  <c r="F1903" i="18"/>
  <c r="G1903" i="18" s="1"/>
  <c r="F1904" i="18"/>
  <c r="G1904" i="18" s="1"/>
  <c r="F1905" i="18"/>
  <c r="G1905" i="18" s="1"/>
  <c r="F1906" i="18"/>
  <c r="G1906" i="18" s="1"/>
  <c r="F1907" i="18"/>
  <c r="G1907" i="18" s="1"/>
  <c r="F1908" i="18"/>
  <c r="G1908" i="18" s="1"/>
  <c r="F1909" i="18"/>
  <c r="G1909" i="18" s="1"/>
  <c r="F1910" i="18"/>
  <c r="G1910" i="18" s="1"/>
  <c r="F1911" i="18"/>
  <c r="G1911" i="18" s="1"/>
  <c r="F1912" i="18"/>
  <c r="G1912" i="18" s="1"/>
  <c r="F1913" i="18"/>
  <c r="G1913" i="18" s="1"/>
  <c r="F1914" i="18"/>
  <c r="G1914" i="18" s="1"/>
  <c r="F1915" i="18"/>
  <c r="G1915" i="18" s="1"/>
  <c r="F1916" i="18"/>
  <c r="G1916" i="18" s="1"/>
  <c r="F1917" i="18"/>
  <c r="G1917" i="18" s="1"/>
  <c r="F1918" i="18"/>
  <c r="G1918" i="18" s="1"/>
  <c r="F1919" i="18"/>
  <c r="G1919" i="18" s="1"/>
  <c r="F1920" i="18"/>
  <c r="G1920" i="18" s="1"/>
  <c r="F1921" i="18"/>
  <c r="G1921" i="18" s="1"/>
  <c r="F1922" i="18"/>
  <c r="G1922" i="18" s="1"/>
  <c r="F1923" i="18"/>
  <c r="G1923" i="18" s="1"/>
  <c r="F1924" i="18"/>
  <c r="G1924" i="18" s="1"/>
  <c r="F1925" i="18"/>
  <c r="G1925" i="18" s="1"/>
  <c r="F1926" i="18"/>
  <c r="G1926" i="18" s="1"/>
  <c r="F1927" i="18"/>
  <c r="G1927" i="18" s="1"/>
  <c r="F1928" i="18"/>
  <c r="G1928" i="18" s="1"/>
  <c r="F1929" i="18"/>
  <c r="G1929" i="18" s="1"/>
  <c r="F1930" i="18"/>
  <c r="G1930" i="18" s="1"/>
  <c r="F1931" i="18"/>
  <c r="G1931" i="18" s="1"/>
  <c r="F1932" i="18"/>
  <c r="G1932" i="18" s="1"/>
  <c r="F1933" i="18"/>
  <c r="G1933" i="18" s="1"/>
  <c r="F1934" i="18"/>
  <c r="G1934" i="18" s="1"/>
  <c r="F1935" i="18"/>
  <c r="G1935" i="18" s="1"/>
  <c r="F1936" i="18"/>
  <c r="G1936" i="18" s="1"/>
  <c r="F1937" i="18"/>
  <c r="G1937" i="18" s="1"/>
  <c r="F1938" i="18"/>
  <c r="G1938" i="18" s="1"/>
  <c r="F1939" i="18"/>
  <c r="G1939" i="18" s="1"/>
  <c r="F1940" i="18"/>
  <c r="G1940" i="18" s="1"/>
  <c r="F1941" i="18"/>
  <c r="G1941" i="18" s="1"/>
  <c r="F1942" i="18"/>
  <c r="G1942" i="18" s="1"/>
  <c r="F1943" i="18"/>
  <c r="G1943" i="18" s="1"/>
  <c r="F1944" i="18"/>
  <c r="G1944" i="18" s="1"/>
  <c r="F1945" i="18"/>
  <c r="G1945" i="18" s="1"/>
  <c r="F1946" i="18"/>
  <c r="G1946" i="18" s="1"/>
  <c r="F1947" i="18"/>
  <c r="G1947" i="18" s="1"/>
  <c r="F1948" i="18"/>
  <c r="G1948" i="18" s="1"/>
  <c r="F1949" i="18"/>
  <c r="G1949" i="18" s="1"/>
  <c r="F1950" i="18"/>
  <c r="G1950" i="18" s="1"/>
  <c r="F1951" i="18"/>
  <c r="G1951" i="18" s="1"/>
  <c r="F1952" i="18"/>
  <c r="G1952" i="18" s="1"/>
  <c r="F1953" i="18"/>
  <c r="G1953" i="18" s="1"/>
  <c r="F1954" i="18"/>
  <c r="G1954" i="18" s="1"/>
  <c r="F1955" i="18"/>
  <c r="G1955" i="18" s="1"/>
  <c r="F1956" i="18"/>
  <c r="G1956" i="18" s="1"/>
  <c r="F1957" i="18"/>
  <c r="G1957" i="18" s="1"/>
  <c r="F1958" i="18"/>
  <c r="G1958" i="18" s="1"/>
  <c r="F1959" i="18"/>
  <c r="G1959" i="18" s="1"/>
  <c r="F1960" i="18"/>
  <c r="G1960" i="18" s="1"/>
  <c r="F1961" i="18"/>
  <c r="G1961" i="18" s="1"/>
  <c r="F1962" i="18"/>
  <c r="G1962" i="18" s="1"/>
  <c r="F1963" i="18"/>
  <c r="G1963" i="18" s="1"/>
  <c r="F1964" i="18"/>
  <c r="G1964" i="18" s="1"/>
  <c r="F1965" i="18"/>
  <c r="G1965" i="18" s="1"/>
  <c r="F1966" i="18"/>
  <c r="G1966" i="18" s="1"/>
  <c r="F1967" i="18"/>
  <c r="G1967" i="18" s="1"/>
  <c r="F1968" i="18"/>
  <c r="G1968" i="18" s="1"/>
  <c r="F1969" i="18"/>
  <c r="G1969" i="18" s="1"/>
  <c r="F1970" i="18"/>
  <c r="G1970" i="18" s="1"/>
  <c r="F1971" i="18"/>
  <c r="G1971" i="18" s="1"/>
  <c r="F1972" i="18"/>
  <c r="G1972" i="18" s="1"/>
  <c r="F1973" i="18"/>
  <c r="G1973" i="18" s="1"/>
  <c r="F1974" i="18"/>
  <c r="G1974" i="18" s="1"/>
  <c r="F1975" i="18"/>
  <c r="G1975" i="18" s="1"/>
  <c r="F1976" i="18"/>
  <c r="G1976" i="18" s="1"/>
  <c r="F1977" i="18"/>
  <c r="G1977" i="18" s="1"/>
  <c r="F1978" i="18"/>
  <c r="G1978" i="18" s="1"/>
  <c r="F1979" i="18"/>
  <c r="G1979" i="18" s="1"/>
  <c r="F1980" i="18"/>
  <c r="G1980" i="18" s="1"/>
  <c r="F1981" i="18"/>
  <c r="G1981" i="18" s="1"/>
  <c r="F1982" i="18"/>
  <c r="G1982" i="18" s="1"/>
  <c r="F1983" i="18"/>
  <c r="G1983" i="18" s="1"/>
  <c r="F1984" i="18"/>
  <c r="G1984" i="18" s="1"/>
  <c r="F1985" i="18"/>
  <c r="G1985" i="18" s="1"/>
  <c r="F1986" i="18"/>
  <c r="G1986" i="18" s="1"/>
  <c r="F1987" i="18"/>
  <c r="G1987" i="18" s="1"/>
  <c r="F1988" i="18"/>
  <c r="G1988" i="18" s="1"/>
  <c r="F1989" i="18"/>
  <c r="G1989" i="18" s="1"/>
  <c r="F1990" i="18"/>
  <c r="G1990" i="18" s="1"/>
  <c r="F1991" i="18"/>
  <c r="G1991" i="18" s="1"/>
  <c r="F1992" i="18"/>
  <c r="G1992" i="18" s="1"/>
  <c r="F1993" i="18"/>
  <c r="G1993" i="18" s="1"/>
  <c r="F1994" i="18"/>
  <c r="G1994" i="18" s="1"/>
  <c r="F1995" i="18"/>
  <c r="G1995" i="18" s="1"/>
  <c r="F1996" i="18"/>
  <c r="G1996" i="18" s="1"/>
  <c r="F1997" i="18"/>
  <c r="G1997" i="18" s="1"/>
  <c r="F1998" i="18"/>
  <c r="G1998" i="18" s="1"/>
  <c r="F1999" i="18"/>
  <c r="G1999" i="18" s="1"/>
  <c r="F2000" i="18"/>
  <c r="G2000" i="18" s="1"/>
  <c r="F2001" i="18"/>
  <c r="G2001" i="18" s="1"/>
  <c r="F2002" i="18"/>
  <c r="G2002" i="18" s="1"/>
  <c r="F2003" i="18"/>
  <c r="G2003" i="18" s="1"/>
  <c r="F2004" i="18"/>
  <c r="G2004" i="18" s="1"/>
  <c r="F2005" i="18"/>
  <c r="G2005" i="18" s="1"/>
  <c r="F2006" i="18"/>
  <c r="G2006" i="18" s="1"/>
  <c r="F2007" i="18"/>
  <c r="G2007" i="18" s="1"/>
  <c r="F2008" i="18"/>
  <c r="G2008" i="18" s="1"/>
  <c r="F2009" i="18"/>
  <c r="G2009" i="18" s="1"/>
  <c r="F2010" i="18"/>
  <c r="G2010" i="18" s="1"/>
  <c r="F2011" i="18"/>
  <c r="G2011" i="18" s="1"/>
  <c r="F2012" i="18"/>
  <c r="G2012" i="18" s="1"/>
  <c r="F2013" i="18"/>
  <c r="G2013" i="18" s="1"/>
  <c r="F2014" i="18"/>
  <c r="G2014" i="18" s="1"/>
  <c r="F2015" i="18"/>
  <c r="G2015" i="18" s="1"/>
  <c r="F2016" i="18"/>
  <c r="G2016" i="18" s="1"/>
  <c r="F2017" i="18"/>
  <c r="G2017" i="18" s="1"/>
  <c r="F2018" i="18"/>
  <c r="G2018" i="18" s="1"/>
  <c r="F2019" i="18"/>
  <c r="G2019" i="18" s="1"/>
  <c r="F2020" i="18"/>
  <c r="G2020" i="18" s="1"/>
  <c r="F2021" i="18"/>
  <c r="G2021" i="18" s="1"/>
  <c r="F2022" i="18"/>
  <c r="G2022" i="18" s="1"/>
  <c r="F2023" i="18"/>
  <c r="G2023" i="18" s="1"/>
  <c r="F2024" i="18"/>
  <c r="G2024" i="18" s="1"/>
  <c r="F2025" i="18"/>
  <c r="G2025" i="18" s="1"/>
  <c r="F2026" i="18"/>
  <c r="G2026" i="18" s="1"/>
  <c r="F2027" i="18"/>
  <c r="G2027" i="18" s="1"/>
  <c r="F2028" i="18"/>
  <c r="G2028" i="18" s="1"/>
  <c r="F2029" i="18"/>
  <c r="G2029" i="18" s="1"/>
  <c r="F2030" i="18"/>
  <c r="G2030" i="18" s="1"/>
  <c r="F2031" i="18"/>
  <c r="G2031" i="18" s="1"/>
  <c r="F2032" i="18"/>
  <c r="G2032" i="18" s="1"/>
  <c r="F2033" i="18"/>
  <c r="G2033" i="18" s="1"/>
  <c r="F2034" i="18"/>
  <c r="G2034" i="18" s="1"/>
  <c r="F2035" i="18"/>
  <c r="G2035" i="18" s="1"/>
  <c r="F2036" i="18"/>
  <c r="G2036" i="18" s="1"/>
  <c r="F2037" i="18"/>
  <c r="G2037" i="18" s="1"/>
  <c r="F2038" i="18"/>
  <c r="G2038" i="18" s="1"/>
  <c r="F2039" i="18"/>
  <c r="G2039" i="18" s="1"/>
  <c r="F2040" i="18"/>
  <c r="G2040" i="18" s="1"/>
  <c r="F2041" i="18"/>
  <c r="G2041" i="18" s="1"/>
  <c r="F2042" i="18"/>
  <c r="G2042" i="18" s="1"/>
  <c r="F2043" i="18"/>
  <c r="G2043" i="18" s="1"/>
  <c r="F2044" i="18"/>
  <c r="G2044" i="18" s="1"/>
  <c r="F2045" i="18"/>
  <c r="G2045" i="18" s="1"/>
  <c r="F2046" i="18"/>
  <c r="G2046" i="18" s="1"/>
  <c r="F2047" i="18"/>
  <c r="G2047" i="18" s="1"/>
  <c r="F2048" i="18"/>
  <c r="G2048" i="18" s="1"/>
  <c r="F2049" i="18"/>
  <c r="G2049" i="18" s="1"/>
  <c r="F2050" i="18"/>
  <c r="G2050" i="18" s="1"/>
  <c r="F2051" i="18"/>
  <c r="G2051" i="18" s="1"/>
  <c r="F2052" i="18"/>
  <c r="G2052" i="18" s="1"/>
  <c r="F2053" i="18"/>
  <c r="G2053" i="18" s="1"/>
  <c r="F2054" i="18"/>
  <c r="G2054" i="18" s="1"/>
  <c r="F2055" i="18"/>
  <c r="G2055" i="18" s="1"/>
  <c r="F2056" i="18"/>
  <c r="G2056" i="18" s="1"/>
  <c r="F2057" i="18"/>
  <c r="G2057" i="18" s="1"/>
  <c r="F2058" i="18"/>
  <c r="G2058" i="18" s="1"/>
  <c r="F2059" i="18"/>
  <c r="G2059" i="18" s="1"/>
  <c r="F2060" i="18"/>
  <c r="G2060" i="18" s="1"/>
  <c r="F2061" i="18"/>
  <c r="G2061" i="18" s="1"/>
  <c r="F2062" i="18"/>
  <c r="G2062" i="18" s="1"/>
  <c r="F2063" i="18"/>
  <c r="G2063" i="18" s="1"/>
  <c r="F2064" i="18"/>
  <c r="G2064" i="18" s="1"/>
  <c r="F2065" i="18"/>
  <c r="G2065" i="18" s="1"/>
  <c r="F2066" i="18"/>
  <c r="G2066" i="18" s="1"/>
  <c r="F2067" i="18"/>
  <c r="G2067" i="18" s="1"/>
  <c r="F2068" i="18"/>
  <c r="G2068" i="18" s="1"/>
  <c r="F2069" i="18"/>
  <c r="G2069" i="18" s="1"/>
  <c r="F2070" i="18"/>
  <c r="G2070" i="18" s="1"/>
  <c r="F2071" i="18"/>
  <c r="G2071" i="18" s="1"/>
  <c r="F2072" i="18"/>
  <c r="G2072" i="18" s="1"/>
  <c r="F2073" i="18"/>
  <c r="G2073" i="18" s="1"/>
  <c r="F2074" i="18"/>
  <c r="G2074" i="18" s="1"/>
  <c r="F2075" i="18"/>
  <c r="G2075" i="18" s="1"/>
  <c r="F2076" i="18"/>
  <c r="G2076" i="18" s="1"/>
  <c r="F2077" i="18"/>
  <c r="G2077" i="18" s="1"/>
  <c r="F2078" i="18"/>
  <c r="G2078" i="18" s="1"/>
  <c r="F2079" i="18"/>
  <c r="G2079" i="18" s="1"/>
  <c r="F2080" i="18"/>
  <c r="G2080" i="18" s="1"/>
  <c r="F2081" i="18"/>
  <c r="G2081" i="18" s="1"/>
  <c r="F2082" i="18"/>
  <c r="G2082" i="18" s="1"/>
  <c r="F2083" i="18"/>
  <c r="G2083" i="18" s="1"/>
  <c r="F2084" i="18"/>
  <c r="G2084" i="18" s="1"/>
  <c r="F2085" i="18"/>
  <c r="G2085" i="18" s="1"/>
  <c r="F2086" i="18"/>
  <c r="G2086" i="18" s="1"/>
  <c r="F2087" i="18"/>
  <c r="G2087" i="18" s="1"/>
  <c r="F2088" i="18"/>
  <c r="G2088" i="18" s="1"/>
  <c r="F2089" i="18"/>
  <c r="G2089" i="18" s="1"/>
  <c r="F2090" i="18"/>
  <c r="G2090" i="18" s="1"/>
  <c r="F2091" i="18"/>
  <c r="G2091" i="18" s="1"/>
  <c r="F2092" i="18"/>
  <c r="G2092" i="18" s="1"/>
  <c r="F2093" i="18"/>
  <c r="G2093" i="18" s="1"/>
  <c r="F2094" i="18"/>
  <c r="G2094" i="18" s="1"/>
  <c r="F2095" i="18"/>
  <c r="G2095" i="18" s="1"/>
  <c r="F2096" i="18"/>
  <c r="G2096" i="18" s="1"/>
  <c r="F2097" i="18"/>
  <c r="G2097" i="18" s="1"/>
  <c r="F2098" i="18"/>
  <c r="G2098" i="18" s="1"/>
  <c r="F2099" i="18"/>
  <c r="G2099" i="18" s="1"/>
  <c r="F2100" i="18"/>
  <c r="G2100" i="18" s="1"/>
  <c r="F2101" i="18"/>
  <c r="G2101" i="18" s="1"/>
  <c r="F2102" i="18"/>
  <c r="G2102" i="18" s="1"/>
  <c r="F2103" i="18"/>
  <c r="G2103" i="18" s="1"/>
  <c r="F2104" i="18"/>
  <c r="G2104" i="18" s="1"/>
  <c r="F2105" i="18"/>
  <c r="G2105" i="18" s="1"/>
  <c r="F2106" i="18"/>
  <c r="G2106" i="18" s="1"/>
  <c r="F2107" i="18"/>
  <c r="G2107" i="18" s="1"/>
  <c r="F2108" i="18"/>
  <c r="G2108" i="18" s="1"/>
  <c r="F2109" i="18"/>
  <c r="G2109" i="18" s="1"/>
  <c r="F2110" i="18"/>
  <c r="G2110" i="18" s="1"/>
  <c r="F2111" i="18"/>
  <c r="G2111" i="18" s="1"/>
  <c r="F2112" i="18"/>
  <c r="G2112" i="18" s="1"/>
  <c r="F2113" i="18"/>
  <c r="G2113" i="18" s="1"/>
  <c r="F2114" i="18"/>
  <c r="G2114" i="18" s="1"/>
  <c r="F2115" i="18"/>
  <c r="G2115" i="18" s="1"/>
  <c r="F2116" i="18"/>
  <c r="G2116" i="18" s="1"/>
  <c r="F2117" i="18"/>
  <c r="G2117" i="18" s="1"/>
  <c r="F2118" i="18"/>
  <c r="G2118" i="18" s="1"/>
  <c r="F2119" i="18"/>
  <c r="G2119" i="18" s="1"/>
  <c r="F2120" i="18"/>
  <c r="G2120" i="18" s="1"/>
  <c r="F2121" i="18"/>
  <c r="G2121" i="18" s="1"/>
  <c r="F2122" i="18"/>
  <c r="G2122" i="18" s="1"/>
  <c r="F2123" i="18"/>
  <c r="G2123" i="18" s="1"/>
  <c r="F2124" i="18"/>
  <c r="G2124" i="18" s="1"/>
  <c r="F2125" i="18"/>
  <c r="G2125" i="18" s="1"/>
  <c r="F2126" i="18"/>
  <c r="G2126" i="18" s="1"/>
  <c r="F2127" i="18"/>
  <c r="G2127" i="18" s="1"/>
  <c r="F2128" i="18"/>
  <c r="G2128" i="18" s="1"/>
  <c r="F2129" i="18"/>
  <c r="G2129" i="18" s="1"/>
  <c r="F2130" i="18"/>
  <c r="G2130" i="18" s="1"/>
  <c r="F2131" i="18"/>
  <c r="G2131" i="18" s="1"/>
  <c r="F2132" i="18"/>
  <c r="G2132" i="18" s="1"/>
  <c r="F2133" i="18"/>
  <c r="G2133" i="18" s="1"/>
  <c r="F2134" i="18"/>
  <c r="G2134" i="18" s="1"/>
  <c r="F2135" i="18"/>
  <c r="G2135" i="18" s="1"/>
  <c r="F2136" i="18"/>
  <c r="G2136" i="18" s="1"/>
  <c r="F2137" i="18"/>
  <c r="G2137" i="18" s="1"/>
  <c r="F2138" i="18"/>
  <c r="G2138" i="18" s="1"/>
  <c r="F2139" i="18"/>
  <c r="G2139" i="18" s="1"/>
  <c r="F2140" i="18"/>
  <c r="G2140" i="18" s="1"/>
  <c r="F2141" i="18"/>
  <c r="G2141" i="18" s="1"/>
  <c r="F2142" i="18"/>
  <c r="G2142" i="18" s="1"/>
  <c r="F2143" i="18"/>
  <c r="G2143" i="18" s="1"/>
  <c r="F2144" i="18"/>
  <c r="G2144" i="18" s="1"/>
  <c r="F2145" i="18"/>
  <c r="G2145" i="18" s="1"/>
  <c r="F2146" i="18"/>
  <c r="G2146" i="18" s="1"/>
  <c r="F2147" i="18"/>
  <c r="G2147" i="18" s="1"/>
  <c r="F2148" i="18"/>
  <c r="G2148" i="18" s="1"/>
  <c r="F2149" i="18"/>
  <c r="G2149" i="18" s="1"/>
  <c r="F2150" i="18"/>
  <c r="G2150" i="18" s="1"/>
  <c r="F2151" i="18"/>
  <c r="G2151" i="18" s="1"/>
  <c r="F2152" i="18"/>
  <c r="G2152" i="18" s="1"/>
  <c r="F2153" i="18"/>
  <c r="G2153" i="18" s="1"/>
  <c r="F2154" i="18"/>
  <c r="G2154" i="18" s="1"/>
  <c r="F2155" i="18"/>
  <c r="G2155" i="18" s="1"/>
  <c r="F2156" i="18"/>
  <c r="G2156" i="18" s="1"/>
  <c r="F2157" i="18"/>
  <c r="G2157" i="18" s="1"/>
  <c r="F2158" i="18"/>
  <c r="G2158" i="18" s="1"/>
  <c r="F2159" i="18"/>
  <c r="G2159" i="18" s="1"/>
  <c r="F2160" i="18"/>
  <c r="G2160" i="18" s="1"/>
  <c r="F2161" i="18"/>
  <c r="G2161" i="18" s="1"/>
  <c r="F2162" i="18"/>
  <c r="G2162" i="18" s="1"/>
  <c r="F2163" i="18"/>
  <c r="G2163" i="18" s="1"/>
  <c r="F2164" i="18"/>
  <c r="G2164" i="18" s="1"/>
  <c r="F2165" i="18"/>
  <c r="G2165" i="18" s="1"/>
  <c r="F2166" i="18"/>
  <c r="G2166" i="18" s="1"/>
  <c r="F2167" i="18"/>
  <c r="G2167" i="18" s="1"/>
  <c r="F2168" i="18"/>
  <c r="G2168" i="18" s="1"/>
  <c r="F2169" i="18"/>
  <c r="G2169" i="18" s="1"/>
  <c r="F2170" i="18"/>
  <c r="G2170" i="18" s="1"/>
  <c r="F2171" i="18"/>
  <c r="G2171" i="18" s="1"/>
  <c r="F2172" i="18"/>
  <c r="G2172" i="18" s="1"/>
  <c r="F2173" i="18"/>
  <c r="G2173" i="18" s="1"/>
  <c r="F2174" i="18"/>
  <c r="G2174" i="18" s="1"/>
  <c r="F2175" i="18"/>
  <c r="G2175" i="18" s="1"/>
  <c r="F2176" i="18"/>
  <c r="G2176" i="18" s="1"/>
  <c r="F2177" i="18"/>
  <c r="G2177" i="18" s="1"/>
  <c r="F2178" i="18"/>
  <c r="G2178" i="18" s="1"/>
  <c r="F2179" i="18"/>
  <c r="G2179" i="18" s="1"/>
  <c r="F2180" i="18"/>
  <c r="G2180" i="18" s="1"/>
  <c r="F2181" i="18"/>
  <c r="G2181" i="18" s="1"/>
  <c r="F2182" i="18"/>
  <c r="G2182" i="18" s="1"/>
  <c r="F2183" i="18"/>
  <c r="G2183" i="18" s="1"/>
  <c r="F2184" i="18"/>
  <c r="G2184" i="18" s="1"/>
  <c r="F2185" i="18"/>
  <c r="G2185" i="18" s="1"/>
  <c r="F2186" i="18"/>
  <c r="G2186" i="18" s="1"/>
  <c r="F2187" i="18"/>
  <c r="G2187" i="18" s="1"/>
  <c r="F2188" i="18"/>
  <c r="G2188" i="18" s="1"/>
  <c r="F2189" i="18"/>
  <c r="G2189" i="18" s="1"/>
  <c r="F2190" i="18"/>
  <c r="G2190" i="18" s="1"/>
  <c r="F2191" i="18"/>
  <c r="G2191" i="18" s="1"/>
  <c r="F2192" i="18"/>
  <c r="G2192" i="18" s="1"/>
  <c r="F2193" i="18"/>
  <c r="G2193" i="18" s="1"/>
  <c r="F2194" i="18"/>
  <c r="G2194" i="18" s="1"/>
  <c r="F2195" i="18"/>
  <c r="G2195" i="18" s="1"/>
  <c r="F2196" i="18"/>
  <c r="G2196" i="18" s="1"/>
  <c r="F2197" i="18"/>
  <c r="G2197" i="18" s="1"/>
  <c r="F2198" i="18"/>
  <c r="G2198" i="18" s="1"/>
  <c r="F2199" i="18"/>
  <c r="G2199" i="18" s="1"/>
  <c r="F2200" i="18"/>
  <c r="G2200" i="18" s="1"/>
  <c r="F2201" i="18"/>
  <c r="G2201" i="18" s="1"/>
  <c r="F2202" i="18"/>
  <c r="G2202" i="18" s="1"/>
  <c r="F2203" i="18"/>
  <c r="G2203" i="18" s="1"/>
  <c r="F2204" i="18"/>
  <c r="G2204" i="18" s="1"/>
  <c r="F2205" i="18"/>
  <c r="G2205" i="18" s="1"/>
  <c r="F2206" i="18"/>
  <c r="G2206" i="18" s="1"/>
  <c r="F2207" i="18"/>
  <c r="G2207" i="18" s="1"/>
  <c r="F2208" i="18"/>
  <c r="G2208" i="18" s="1"/>
  <c r="F2209" i="18"/>
  <c r="G2209" i="18" s="1"/>
  <c r="F2210" i="18"/>
  <c r="G2210" i="18" s="1"/>
  <c r="F2211" i="18"/>
  <c r="G2211" i="18" s="1"/>
  <c r="F2212" i="18"/>
  <c r="G2212" i="18" s="1"/>
  <c r="F2213" i="18"/>
  <c r="G2213" i="18" s="1"/>
  <c r="F2214" i="18"/>
  <c r="G2214" i="18" s="1"/>
  <c r="F2215" i="18"/>
  <c r="G2215" i="18" s="1"/>
  <c r="F2216" i="18"/>
  <c r="G2216" i="18" s="1"/>
  <c r="F2217" i="18"/>
  <c r="G2217" i="18" s="1"/>
  <c r="F2218" i="18"/>
  <c r="G2218" i="18" s="1"/>
  <c r="F2219" i="18"/>
  <c r="G2219" i="18" s="1"/>
  <c r="F2220" i="18"/>
  <c r="G2220" i="18" s="1"/>
  <c r="F2221" i="18"/>
  <c r="G2221" i="18" s="1"/>
  <c r="F2222" i="18"/>
  <c r="G2222" i="18" s="1"/>
  <c r="F2223" i="18"/>
  <c r="G2223" i="18" s="1"/>
  <c r="F2224" i="18"/>
  <c r="G2224" i="18" s="1"/>
  <c r="F2225" i="18"/>
  <c r="G2225" i="18" s="1"/>
  <c r="F2226" i="18"/>
  <c r="G2226" i="18" s="1"/>
  <c r="F2227" i="18"/>
  <c r="G2227" i="18" s="1"/>
  <c r="F2228" i="18"/>
  <c r="G2228" i="18" s="1"/>
  <c r="F2229" i="18"/>
  <c r="G2229" i="18" s="1"/>
  <c r="F2230" i="18"/>
  <c r="G2230" i="18" s="1"/>
  <c r="F2231" i="18"/>
  <c r="G2231" i="18" s="1"/>
  <c r="F2232" i="18"/>
  <c r="G2232" i="18" s="1"/>
  <c r="F2233" i="18"/>
  <c r="G2233" i="18" s="1"/>
  <c r="F2234" i="18"/>
  <c r="G2234" i="18" s="1"/>
  <c r="F2235" i="18"/>
  <c r="G2235" i="18" s="1"/>
  <c r="F2236" i="18"/>
  <c r="G2236" i="18" s="1"/>
  <c r="F2237" i="18"/>
  <c r="G2237" i="18" s="1"/>
  <c r="F2238" i="18"/>
  <c r="G2238" i="18" s="1"/>
  <c r="F2239" i="18"/>
  <c r="G2239" i="18" s="1"/>
  <c r="F2240" i="18"/>
  <c r="G2240" i="18" s="1"/>
  <c r="F2241" i="18"/>
  <c r="G2241" i="18" s="1"/>
  <c r="F2242" i="18"/>
  <c r="G2242" i="18" s="1"/>
  <c r="F2243" i="18"/>
  <c r="G2243" i="18" s="1"/>
  <c r="F2244" i="18"/>
  <c r="G2244" i="18" s="1"/>
  <c r="F2245" i="18"/>
  <c r="G2245" i="18" s="1"/>
  <c r="F2246" i="18"/>
  <c r="G2246" i="18" s="1"/>
  <c r="F2247" i="18"/>
  <c r="G2247" i="18" s="1"/>
  <c r="F2248" i="18"/>
  <c r="G2248" i="18" s="1"/>
  <c r="F2249" i="18"/>
  <c r="G2249" i="18" s="1"/>
  <c r="F2250" i="18"/>
  <c r="G2250" i="18" s="1"/>
  <c r="F2251" i="18"/>
  <c r="G2251" i="18" s="1"/>
  <c r="F2252" i="18"/>
  <c r="G2252" i="18" s="1"/>
  <c r="F2253" i="18"/>
  <c r="G2253" i="18" s="1"/>
  <c r="F2254" i="18"/>
  <c r="G2254" i="18" s="1"/>
  <c r="F2255" i="18"/>
  <c r="G2255" i="18" s="1"/>
  <c r="F2256" i="18"/>
  <c r="G2256" i="18" s="1"/>
  <c r="F2257" i="18"/>
  <c r="G2257" i="18" s="1"/>
  <c r="F2258" i="18"/>
  <c r="G2258" i="18" s="1"/>
  <c r="F2259" i="18"/>
  <c r="G2259" i="18" s="1"/>
  <c r="F2260" i="18"/>
  <c r="G2260" i="18" s="1"/>
  <c r="F2261" i="18"/>
  <c r="G2261" i="18" s="1"/>
  <c r="F2262" i="18"/>
  <c r="G2262" i="18" s="1"/>
  <c r="F2263" i="18"/>
  <c r="G2263" i="18" s="1"/>
  <c r="F2264" i="18"/>
  <c r="G2264" i="18" s="1"/>
  <c r="F2265" i="18"/>
  <c r="G2265" i="18" s="1"/>
  <c r="F2266" i="18"/>
  <c r="G2266" i="18" s="1"/>
  <c r="F2267" i="18"/>
  <c r="G2267" i="18" s="1"/>
  <c r="F2268" i="18"/>
  <c r="G2268" i="18" s="1"/>
  <c r="F2269" i="18"/>
  <c r="G2269" i="18" s="1"/>
  <c r="F2270" i="18"/>
  <c r="G2270" i="18" s="1"/>
  <c r="F2271" i="18"/>
  <c r="G2271" i="18" s="1"/>
  <c r="F2272" i="18"/>
  <c r="G2272" i="18" s="1"/>
  <c r="F2273" i="18"/>
  <c r="G2273" i="18" s="1"/>
  <c r="F2274" i="18"/>
  <c r="G2274" i="18" s="1"/>
  <c r="F2275" i="18"/>
  <c r="G2275" i="18" s="1"/>
  <c r="F2276" i="18"/>
  <c r="G2276" i="18" s="1"/>
  <c r="F2277" i="18"/>
  <c r="G2277" i="18" s="1"/>
  <c r="F2278" i="18"/>
  <c r="G2278" i="18" s="1"/>
  <c r="F2279" i="18"/>
  <c r="G2279" i="18" s="1"/>
  <c r="F2280" i="18"/>
  <c r="G2280" i="18" s="1"/>
  <c r="F2281" i="18"/>
  <c r="G2281" i="18" s="1"/>
  <c r="F2282" i="18"/>
  <c r="G2282" i="18" s="1"/>
  <c r="F2283" i="18"/>
  <c r="G2283" i="18" s="1"/>
  <c r="F2284" i="18"/>
  <c r="G2284" i="18" s="1"/>
  <c r="F2285" i="18"/>
  <c r="G2285" i="18" s="1"/>
  <c r="F2286" i="18"/>
  <c r="G2286" i="18" s="1"/>
  <c r="F2287" i="18"/>
  <c r="G2287" i="18" s="1"/>
  <c r="F2288" i="18"/>
  <c r="G2288" i="18" s="1"/>
  <c r="F2289" i="18"/>
  <c r="G2289" i="18" s="1"/>
  <c r="F2290" i="18"/>
  <c r="G2290" i="18" s="1"/>
  <c r="F2291" i="18"/>
  <c r="G2291" i="18" s="1"/>
  <c r="F2292" i="18"/>
  <c r="G2292" i="18" s="1"/>
  <c r="F2293" i="18"/>
  <c r="G2293" i="18" s="1"/>
  <c r="F2294" i="18"/>
  <c r="G2294" i="18" s="1"/>
  <c r="F2295" i="18"/>
  <c r="G2295" i="18" s="1"/>
  <c r="F2296" i="18"/>
  <c r="G2296" i="18" s="1"/>
  <c r="F2297" i="18"/>
  <c r="G2297" i="18" s="1"/>
  <c r="F2298" i="18"/>
  <c r="G2298" i="18" s="1"/>
  <c r="F2299" i="18"/>
  <c r="G2299" i="18" s="1"/>
  <c r="F2300" i="18"/>
  <c r="G2300" i="18" s="1"/>
  <c r="F2301" i="18"/>
  <c r="G2301" i="18" s="1"/>
  <c r="F2302" i="18"/>
  <c r="G2302" i="18" s="1"/>
  <c r="F2303" i="18"/>
  <c r="G2303" i="18" s="1"/>
  <c r="F2304" i="18"/>
  <c r="G2304" i="18" s="1"/>
  <c r="F2305" i="18"/>
  <c r="G2305" i="18" s="1"/>
  <c r="F2306" i="18"/>
  <c r="G2306" i="18" s="1"/>
  <c r="F2307" i="18"/>
  <c r="G2307" i="18" s="1"/>
  <c r="F2308" i="18"/>
  <c r="G2308" i="18" s="1"/>
  <c r="F2309" i="18"/>
  <c r="G2309" i="18" s="1"/>
  <c r="F2310" i="18"/>
  <c r="G2310" i="18" s="1"/>
  <c r="F2311" i="18"/>
  <c r="G2311" i="18" s="1"/>
  <c r="F2312" i="18"/>
  <c r="G2312" i="18" s="1"/>
  <c r="F2313" i="18"/>
  <c r="G2313" i="18" s="1"/>
  <c r="F2314" i="18"/>
  <c r="G2314" i="18" s="1"/>
  <c r="F2315" i="18"/>
  <c r="G2315" i="18" s="1"/>
  <c r="F2316" i="18"/>
  <c r="G2316" i="18" s="1"/>
  <c r="F2317" i="18"/>
  <c r="G2317" i="18" s="1"/>
  <c r="F2318" i="18"/>
  <c r="G2318" i="18" s="1"/>
  <c r="F2319" i="18"/>
  <c r="G2319" i="18" s="1"/>
  <c r="F2320" i="18"/>
  <c r="G2320" i="18" s="1"/>
  <c r="F2321" i="18"/>
  <c r="G2321" i="18" s="1"/>
  <c r="F2322" i="18"/>
  <c r="G2322" i="18" s="1"/>
  <c r="F2323" i="18"/>
  <c r="G2323" i="18" s="1"/>
  <c r="F2324" i="18"/>
  <c r="G2324" i="18" s="1"/>
  <c r="F2325" i="18"/>
  <c r="G2325" i="18" s="1"/>
  <c r="F2326" i="18"/>
  <c r="G2326" i="18" s="1"/>
  <c r="F2327" i="18"/>
  <c r="G2327" i="18" s="1"/>
  <c r="F2328" i="18"/>
  <c r="G2328" i="18" s="1"/>
  <c r="F2329" i="18"/>
  <c r="G2329" i="18" s="1"/>
  <c r="F2330" i="18"/>
  <c r="G2330" i="18" s="1"/>
  <c r="F2331" i="18"/>
  <c r="G2331" i="18" s="1"/>
  <c r="F2332" i="18"/>
  <c r="G2332" i="18" s="1"/>
  <c r="F2333" i="18"/>
  <c r="G2333" i="18" s="1"/>
  <c r="F2334" i="18"/>
  <c r="G2334" i="18" s="1"/>
  <c r="F2335" i="18"/>
  <c r="G2335" i="18" s="1"/>
  <c r="F2336" i="18"/>
  <c r="G2336" i="18" s="1"/>
  <c r="F2337" i="18"/>
  <c r="G2337" i="18" s="1"/>
  <c r="F2338" i="18"/>
  <c r="G2338" i="18" s="1"/>
  <c r="F2339" i="18"/>
  <c r="G2339" i="18" s="1"/>
  <c r="F2340" i="18"/>
  <c r="G2340" i="18" s="1"/>
  <c r="F2341" i="18"/>
  <c r="G2341" i="18" s="1"/>
  <c r="F2342" i="18"/>
  <c r="G2342" i="18" s="1"/>
  <c r="F2343" i="18"/>
  <c r="G2343" i="18" s="1"/>
  <c r="F2344" i="18"/>
  <c r="G2344" i="18" s="1"/>
  <c r="F2345" i="18"/>
  <c r="G2345" i="18" s="1"/>
  <c r="F2346" i="18"/>
  <c r="G2346" i="18" s="1"/>
  <c r="F2347" i="18"/>
  <c r="G2347" i="18" s="1"/>
  <c r="F2348" i="18"/>
  <c r="G2348" i="18" s="1"/>
  <c r="F2349" i="18"/>
  <c r="G2349" i="18" s="1"/>
  <c r="F2350" i="18"/>
  <c r="G2350" i="18" s="1"/>
  <c r="F2351" i="18"/>
  <c r="G2351" i="18" s="1"/>
  <c r="F2352" i="18"/>
  <c r="G2352" i="18" s="1"/>
  <c r="F2353" i="18"/>
  <c r="G2353" i="18" s="1"/>
  <c r="F2354" i="18"/>
  <c r="G2354" i="18" s="1"/>
  <c r="F2355" i="18"/>
  <c r="G2355" i="18" s="1"/>
  <c r="F2356" i="18"/>
  <c r="G2356" i="18" s="1"/>
  <c r="F2357" i="18"/>
  <c r="G2357" i="18" s="1"/>
  <c r="F2358" i="18"/>
  <c r="G2358" i="18" s="1"/>
  <c r="F2359" i="18"/>
  <c r="G2359" i="18" s="1"/>
  <c r="F2360" i="18"/>
  <c r="G2360" i="18" s="1"/>
  <c r="F2361" i="18"/>
  <c r="G2361" i="18" s="1"/>
  <c r="F2362" i="18"/>
  <c r="G2362" i="18" s="1"/>
  <c r="F2363" i="18"/>
  <c r="G2363" i="18" s="1"/>
  <c r="F2364" i="18"/>
  <c r="G2364" i="18" s="1"/>
  <c r="F2365" i="18"/>
  <c r="G2365" i="18" s="1"/>
  <c r="F2366" i="18"/>
  <c r="G2366" i="18" s="1"/>
  <c r="F2367" i="18"/>
  <c r="G2367" i="18" s="1"/>
  <c r="F2368" i="18"/>
  <c r="G2368" i="18" s="1"/>
  <c r="F2369" i="18"/>
  <c r="G2369" i="18" s="1"/>
  <c r="F2370" i="18"/>
  <c r="G2370" i="18" s="1"/>
  <c r="F2371" i="18"/>
  <c r="G2371" i="18" s="1"/>
  <c r="F2372" i="18"/>
  <c r="G2372" i="18" s="1"/>
  <c r="F2373" i="18"/>
  <c r="G2373" i="18" s="1"/>
  <c r="F2374" i="18"/>
  <c r="G2374" i="18" s="1"/>
  <c r="F2375" i="18"/>
  <c r="G2375" i="18" s="1"/>
  <c r="F2376" i="18"/>
  <c r="G2376" i="18" s="1"/>
  <c r="F2377" i="18"/>
  <c r="G2377" i="18" s="1"/>
  <c r="F2378" i="18"/>
  <c r="G2378" i="18" s="1"/>
  <c r="F2379" i="18"/>
  <c r="G2379" i="18" s="1"/>
  <c r="F2380" i="18"/>
  <c r="G2380" i="18" s="1"/>
  <c r="F2381" i="18"/>
  <c r="G2381" i="18" s="1"/>
  <c r="F2382" i="18"/>
  <c r="G2382" i="18" s="1"/>
  <c r="F2383" i="18"/>
  <c r="G2383" i="18" s="1"/>
  <c r="F2384" i="18"/>
  <c r="G2384" i="18" s="1"/>
  <c r="F2385" i="18"/>
  <c r="G2385" i="18" s="1"/>
  <c r="F2386" i="18"/>
  <c r="G2386" i="18" s="1"/>
  <c r="F2387" i="18"/>
  <c r="G2387" i="18" s="1"/>
  <c r="F2388" i="18"/>
  <c r="G2388" i="18" s="1"/>
  <c r="F2389" i="18"/>
  <c r="G2389" i="18" s="1"/>
  <c r="F2390" i="18"/>
  <c r="G2390" i="18" s="1"/>
  <c r="F2391" i="18"/>
  <c r="G2391" i="18" s="1"/>
  <c r="F2392" i="18"/>
  <c r="G2392" i="18" s="1"/>
  <c r="F2393" i="18"/>
  <c r="G2393" i="18" s="1"/>
  <c r="F2394" i="18"/>
  <c r="G2394" i="18" s="1"/>
  <c r="F2395" i="18"/>
  <c r="G2395" i="18" s="1"/>
  <c r="F2396" i="18"/>
  <c r="G2396" i="18" s="1"/>
  <c r="F2397" i="18"/>
  <c r="G2397" i="18" s="1"/>
  <c r="F2398" i="18"/>
  <c r="G2398" i="18" s="1"/>
  <c r="F2399" i="18"/>
  <c r="G2399" i="18" s="1"/>
  <c r="F2400" i="18"/>
  <c r="G2400" i="18" s="1"/>
  <c r="F2401" i="18"/>
  <c r="G2401" i="18" s="1"/>
  <c r="F2402" i="18"/>
  <c r="G2402" i="18" s="1"/>
  <c r="F2403" i="18"/>
  <c r="G2403" i="18" s="1"/>
  <c r="F2404" i="18"/>
  <c r="G2404" i="18" s="1"/>
  <c r="F2405" i="18"/>
  <c r="G2405" i="18" s="1"/>
  <c r="F2406" i="18"/>
  <c r="G2406" i="18" s="1"/>
  <c r="F2407" i="18"/>
  <c r="G2407" i="18" s="1"/>
  <c r="F2408" i="18"/>
  <c r="G2408" i="18" s="1"/>
  <c r="F2409" i="18"/>
  <c r="G2409" i="18" s="1"/>
  <c r="F2410" i="18"/>
  <c r="G2410" i="18" s="1"/>
  <c r="F2411" i="18"/>
  <c r="G2411" i="18" s="1"/>
  <c r="F2412" i="18"/>
  <c r="G2412" i="18" s="1"/>
  <c r="F2413" i="18"/>
  <c r="G2413" i="18" s="1"/>
  <c r="F2414" i="18"/>
  <c r="G2414" i="18" s="1"/>
  <c r="F2415" i="18"/>
  <c r="G2415" i="18" s="1"/>
  <c r="F2416" i="18"/>
  <c r="G2416" i="18" s="1"/>
  <c r="F2417" i="18"/>
  <c r="G2417" i="18" s="1"/>
  <c r="F2418" i="18"/>
  <c r="G2418" i="18" s="1"/>
  <c r="F2419" i="18"/>
  <c r="G2419" i="18" s="1"/>
  <c r="F2420" i="18"/>
  <c r="G2420" i="18" s="1"/>
  <c r="F2421" i="18"/>
  <c r="G2421" i="18" s="1"/>
  <c r="F2422" i="18"/>
  <c r="G2422" i="18" s="1"/>
  <c r="F2423" i="18"/>
  <c r="G2423" i="18" s="1"/>
  <c r="F2424" i="18"/>
  <c r="G2424" i="18" s="1"/>
  <c r="F2425" i="18"/>
  <c r="G2425" i="18" s="1"/>
  <c r="F2426" i="18"/>
  <c r="G2426" i="18" s="1"/>
  <c r="F2427" i="18"/>
  <c r="G2427" i="18" s="1"/>
  <c r="F2428" i="18"/>
  <c r="G2428" i="18" s="1"/>
  <c r="F2429" i="18"/>
  <c r="G2429" i="18" s="1"/>
  <c r="F2430" i="18"/>
  <c r="G2430" i="18" s="1"/>
  <c r="F2431" i="18"/>
  <c r="G2431" i="18" s="1"/>
  <c r="F2432" i="18"/>
  <c r="G2432" i="18" s="1"/>
  <c r="F2433" i="18"/>
  <c r="G2433" i="18" s="1"/>
  <c r="F2434" i="18"/>
  <c r="G2434" i="18" s="1"/>
  <c r="F2435" i="18"/>
  <c r="G2435" i="18" s="1"/>
  <c r="F2436" i="18"/>
  <c r="G2436" i="18" s="1"/>
  <c r="F2437" i="18"/>
  <c r="G2437" i="18" s="1"/>
  <c r="F2438" i="18"/>
  <c r="G2438" i="18" s="1"/>
  <c r="F2439" i="18"/>
  <c r="G2439" i="18" s="1"/>
  <c r="F2440" i="18"/>
  <c r="G2440" i="18" s="1"/>
  <c r="F2441" i="18"/>
  <c r="G2441" i="18" s="1"/>
  <c r="F2442" i="18"/>
  <c r="G2442" i="18" s="1"/>
  <c r="F2443" i="18"/>
  <c r="G2443" i="18" s="1"/>
  <c r="F2444" i="18"/>
  <c r="G2444" i="18" s="1"/>
  <c r="F2445" i="18"/>
  <c r="G2445" i="18" s="1"/>
  <c r="F2446" i="18"/>
  <c r="G2446" i="18" s="1"/>
  <c r="F2447" i="18"/>
  <c r="G2447" i="18" s="1"/>
  <c r="F2448" i="18"/>
  <c r="G2448" i="18" s="1"/>
  <c r="F2449" i="18"/>
  <c r="G2449" i="18" s="1"/>
  <c r="F2450" i="18"/>
  <c r="G2450" i="18" s="1"/>
  <c r="F2451" i="18"/>
  <c r="G2451" i="18" s="1"/>
  <c r="F2452" i="18"/>
  <c r="G2452" i="18" s="1"/>
  <c r="F2453" i="18"/>
  <c r="G2453" i="18" s="1"/>
  <c r="F2454" i="18"/>
  <c r="G2454" i="18" s="1"/>
  <c r="F2455" i="18"/>
  <c r="G2455" i="18" s="1"/>
  <c r="F2456" i="18"/>
  <c r="G2456" i="18" s="1"/>
  <c r="F2457" i="18"/>
  <c r="G2457" i="18" s="1"/>
  <c r="F2458" i="18"/>
  <c r="G2458" i="18" s="1"/>
  <c r="F2459" i="18"/>
  <c r="G2459" i="18" s="1"/>
  <c r="F2460" i="18"/>
  <c r="G2460" i="18" s="1"/>
  <c r="F2461" i="18"/>
  <c r="G2461" i="18" s="1"/>
  <c r="F2462" i="18"/>
  <c r="G2462" i="18" s="1"/>
  <c r="F2463" i="18"/>
  <c r="G2463" i="18" s="1"/>
  <c r="F2464" i="18"/>
  <c r="G2464" i="18" s="1"/>
  <c r="F2465" i="18"/>
  <c r="G2465" i="18" s="1"/>
  <c r="F2466" i="18"/>
  <c r="G2466" i="18" s="1"/>
  <c r="F2467" i="18"/>
  <c r="G2467" i="18" s="1"/>
  <c r="F2468" i="18"/>
  <c r="G2468" i="18" s="1"/>
  <c r="F2469" i="18"/>
  <c r="G2469" i="18" s="1"/>
  <c r="F2470" i="18"/>
  <c r="G2470" i="18" s="1"/>
  <c r="F2471" i="18"/>
  <c r="G2471" i="18" s="1"/>
  <c r="F2472" i="18"/>
  <c r="G2472" i="18" s="1"/>
  <c r="F2473" i="18"/>
  <c r="G2473" i="18" s="1"/>
  <c r="F2474" i="18"/>
  <c r="G2474" i="18" s="1"/>
  <c r="F2475" i="18"/>
  <c r="G2475" i="18" s="1"/>
  <c r="F2476" i="18"/>
  <c r="G2476" i="18" s="1"/>
  <c r="F2477" i="18"/>
  <c r="G2477" i="18" s="1"/>
  <c r="F2478" i="18"/>
  <c r="G2478" i="18" s="1"/>
  <c r="F2479" i="18"/>
  <c r="G2479" i="18" s="1"/>
  <c r="F2480" i="18"/>
  <c r="G2480" i="18" s="1"/>
  <c r="F2481" i="18"/>
  <c r="G2481" i="18" s="1"/>
  <c r="F2482" i="18"/>
  <c r="G2482" i="18" s="1"/>
  <c r="F2483" i="18"/>
  <c r="G2483" i="18" s="1"/>
  <c r="F2484" i="18"/>
  <c r="G2484" i="18" s="1"/>
  <c r="F2485" i="18"/>
  <c r="G2485" i="18" s="1"/>
  <c r="F2486" i="18"/>
  <c r="G2486" i="18" s="1"/>
  <c r="F2487" i="18"/>
  <c r="G2487" i="18" s="1"/>
  <c r="F2488" i="18"/>
  <c r="G2488" i="18" s="1"/>
  <c r="F2489" i="18"/>
  <c r="G2489" i="18" s="1"/>
  <c r="F2490" i="18"/>
  <c r="G2490" i="18" s="1"/>
  <c r="F2491" i="18"/>
  <c r="G2491" i="18" s="1"/>
  <c r="F2492" i="18"/>
  <c r="G2492" i="18" s="1"/>
  <c r="F2493" i="18"/>
  <c r="G2493" i="18" s="1"/>
  <c r="F2494" i="18"/>
  <c r="G2494" i="18" s="1"/>
  <c r="F2495" i="18"/>
  <c r="G2495" i="18" s="1"/>
  <c r="F2496" i="18"/>
  <c r="G2496" i="18" s="1"/>
  <c r="F2497" i="18"/>
  <c r="G2497" i="18" s="1"/>
  <c r="F2498" i="18"/>
  <c r="G2498" i="18" s="1"/>
  <c r="F2499" i="18"/>
  <c r="G2499" i="18" s="1"/>
  <c r="F2500" i="18"/>
  <c r="G2500" i="18" s="1"/>
  <c r="F2501" i="18"/>
  <c r="G2501" i="18" s="1"/>
  <c r="F2502" i="18"/>
  <c r="G2502" i="18" s="1"/>
  <c r="F2503" i="18"/>
  <c r="G2503" i="18" s="1"/>
  <c r="F2504" i="18"/>
  <c r="G2504" i="18" s="1"/>
  <c r="F2505" i="18"/>
  <c r="G2505" i="18" s="1"/>
  <c r="F2506" i="18"/>
  <c r="G2506" i="18" s="1"/>
  <c r="F2507" i="18"/>
  <c r="G2507" i="18" s="1"/>
  <c r="F2508" i="18"/>
  <c r="G2508" i="18" s="1"/>
  <c r="F2509" i="18"/>
  <c r="G2509" i="18" s="1"/>
  <c r="F2510" i="18"/>
  <c r="G2510" i="18" s="1"/>
  <c r="F2511" i="18"/>
  <c r="G2511" i="18" s="1"/>
  <c r="F2512" i="18"/>
  <c r="G2512" i="18" s="1"/>
  <c r="F2513" i="18"/>
  <c r="G2513" i="18" s="1"/>
  <c r="F2514" i="18"/>
  <c r="G2514" i="18" s="1"/>
  <c r="F2515" i="18"/>
  <c r="G2515" i="18" s="1"/>
  <c r="F2516" i="18"/>
  <c r="G2516" i="18" s="1"/>
  <c r="F2517" i="18"/>
  <c r="G2517" i="18" s="1"/>
  <c r="F2518" i="18"/>
  <c r="G2518" i="18" s="1"/>
  <c r="F2519" i="18"/>
  <c r="G2519" i="18" s="1"/>
  <c r="F2520" i="18"/>
  <c r="G2520" i="18" s="1"/>
  <c r="F2521" i="18"/>
  <c r="G2521" i="18" s="1"/>
  <c r="F2522" i="18"/>
  <c r="G2522" i="18" s="1"/>
  <c r="F2523" i="18"/>
  <c r="G2523" i="18" s="1"/>
  <c r="F2524" i="18"/>
  <c r="G2524" i="18" s="1"/>
  <c r="F2525" i="18"/>
  <c r="G2525" i="18" s="1"/>
  <c r="F2526" i="18"/>
  <c r="G2526" i="18" s="1"/>
  <c r="F2527" i="18"/>
  <c r="G2527" i="18" s="1"/>
  <c r="F2528" i="18"/>
  <c r="G2528" i="18" s="1"/>
  <c r="F2529" i="18"/>
  <c r="G2529" i="18" s="1"/>
  <c r="F2530" i="18"/>
  <c r="G2530" i="18" s="1"/>
  <c r="F2531" i="18"/>
  <c r="G2531" i="18" s="1"/>
  <c r="F2532" i="18"/>
  <c r="G2532" i="18" s="1"/>
  <c r="F2533" i="18"/>
  <c r="G2533" i="18" s="1"/>
  <c r="F2534" i="18"/>
  <c r="G2534" i="18" s="1"/>
  <c r="F2535" i="18"/>
  <c r="G2535" i="18" s="1"/>
  <c r="F2536" i="18"/>
  <c r="G2536" i="18" s="1"/>
  <c r="F2537" i="18"/>
  <c r="G2537" i="18" s="1"/>
  <c r="F2538" i="18"/>
  <c r="G2538" i="18" s="1"/>
  <c r="F2539" i="18"/>
  <c r="G2539" i="18" s="1"/>
  <c r="F2540" i="18"/>
  <c r="G2540" i="18" s="1"/>
  <c r="F2541" i="18"/>
  <c r="G2541" i="18" s="1"/>
  <c r="F2542" i="18"/>
  <c r="G2542" i="18" s="1"/>
  <c r="F2543" i="18"/>
  <c r="G2543" i="18" s="1"/>
  <c r="F2544" i="18"/>
  <c r="G2544" i="18" s="1"/>
  <c r="F2545" i="18"/>
  <c r="G2545" i="18" s="1"/>
  <c r="F2546" i="18"/>
  <c r="G2546" i="18" s="1"/>
  <c r="F2547" i="18"/>
  <c r="G2547" i="18" s="1"/>
  <c r="F2548" i="18"/>
  <c r="G2548" i="18" s="1"/>
  <c r="F2549" i="18"/>
  <c r="G2549" i="18" s="1"/>
  <c r="F2550" i="18"/>
  <c r="G2550" i="18" s="1"/>
  <c r="F2551" i="18"/>
  <c r="G2551" i="18" s="1"/>
  <c r="F2552" i="18"/>
  <c r="G2552" i="18" s="1"/>
  <c r="F2553" i="18"/>
  <c r="G2553" i="18" s="1"/>
  <c r="F2554" i="18"/>
  <c r="G2554" i="18" s="1"/>
  <c r="F2555" i="18"/>
  <c r="G2555" i="18" s="1"/>
  <c r="F2556" i="18"/>
  <c r="G2556" i="18" s="1"/>
  <c r="F2557" i="18"/>
  <c r="G2557" i="18" s="1"/>
  <c r="F2558" i="18"/>
  <c r="G2558" i="18" s="1"/>
  <c r="F2559" i="18"/>
  <c r="G2559" i="18" s="1"/>
  <c r="F2560" i="18"/>
  <c r="G2560" i="18" s="1"/>
  <c r="F2561" i="18"/>
  <c r="G2561" i="18" s="1"/>
  <c r="F2562" i="18"/>
  <c r="G2562" i="18" s="1"/>
  <c r="F2563" i="18"/>
  <c r="G2563" i="18" s="1"/>
  <c r="F2564" i="18"/>
  <c r="G2564" i="18" s="1"/>
  <c r="F2565" i="18"/>
  <c r="G2565" i="18" s="1"/>
  <c r="F2566" i="18"/>
  <c r="G2566" i="18" s="1"/>
  <c r="F2567" i="18"/>
  <c r="G2567" i="18" s="1"/>
  <c r="F2568" i="18"/>
  <c r="G2568" i="18" s="1"/>
  <c r="F2569" i="18"/>
  <c r="G2569" i="18" s="1"/>
  <c r="F2570" i="18"/>
  <c r="G2570" i="18" s="1"/>
  <c r="F2571" i="18"/>
  <c r="G2571" i="18" s="1"/>
  <c r="F2572" i="18"/>
  <c r="G2572" i="18" s="1"/>
  <c r="F2573" i="18"/>
  <c r="G2573" i="18" s="1"/>
  <c r="F2574" i="18"/>
  <c r="G2574" i="18" s="1"/>
  <c r="F2575" i="18"/>
  <c r="G2575" i="18" s="1"/>
  <c r="F2576" i="18"/>
  <c r="G2576" i="18" s="1"/>
  <c r="F2577" i="18"/>
  <c r="G2577" i="18" s="1"/>
  <c r="F2578" i="18"/>
  <c r="G2578" i="18" s="1"/>
  <c r="F2579" i="18"/>
  <c r="G2579" i="18" s="1"/>
  <c r="F2580" i="18"/>
  <c r="G2580" i="18" s="1"/>
  <c r="F2581" i="18"/>
  <c r="G2581" i="18" s="1"/>
  <c r="F2582" i="18"/>
  <c r="G2582" i="18" s="1"/>
  <c r="F2583" i="18"/>
  <c r="G2583" i="18" s="1"/>
  <c r="F2584" i="18"/>
  <c r="G2584" i="18" s="1"/>
  <c r="F2585" i="18"/>
  <c r="G2585" i="18" s="1"/>
  <c r="F2586" i="18"/>
  <c r="G2586" i="18" s="1"/>
  <c r="F2587" i="18"/>
  <c r="G2587" i="18" s="1"/>
  <c r="F2588" i="18"/>
  <c r="G2588" i="18" s="1"/>
  <c r="F2589" i="18"/>
  <c r="G2589" i="18" s="1"/>
  <c r="F2590" i="18"/>
  <c r="G2590" i="18" s="1"/>
  <c r="F2591" i="18"/>
  <c r="G2591" i="18" s="1"/>
  <c r="F2592" i="18"/>
  <c r="G2592" i="18" s="1"/>
  <c r="F2593" i="18"/>
  <c r="G2593" i="18" s="1"/>
  <c r="F2594" i="18"/>
  <c r="G2594" i="18" s="1"/>
  <c r="F2595" i="18"/>
  <c r="G2595" i="18" s="1"/>
  <c r="F2596" i="18"/>
  <c r="G2596" i="18" s="1"/>
  <c r="F2597" i="18"/>
  <c r="G2597" i="18" s="1"/>
  <c r="F2598" i="18"/>
  <c r="G2598" i="18" s="1"/>
  <c r="F2599" i="18"/>
  <c r="G2599" i="18" s="1"/>
  <c r="F2600" i="18"/>
  <c r="G2600" i="18" s="1"/>
  <c r="F2601" i="18"/>
  <c r="G2601" i="18" s="1"/>
  <c r="F2602" i="18"/>
  <c r="G2602" i="18" s="1"/>
  <c r="F2603" i="18"/>
  <c r="G2603" i="18" s="1"/>
  <c r="F2604" i="18"/>
  <c r="G2604" i="18" s="1"/>
  <c r="F2605" i="18"/>
  <c r="G2605" i="18" s="1"/>
  <c r="F2606" i="18"/>
  <c r="G2606" i="18" s="1"/>
  <c r="F2607" i="18"/>
  <c r="G2607" i="18" s="1"/>
  <c r="F2608" i="18"/>
  <c r="G2608" i="18" s="1"/>
  <c r="F2609" i="18"/>
  <c r="G2609" i="18" s="1"/>
  <c r="F2610" i="18"/>
  <c r="G2610" i="18" s="1"/>
  <c r="F2611" i="18"/>
  <c r="G2611" i="18" s="1"/>
  <c r="F2612" i="18"/>
  <c r="G2612" i="18" s="1"/>
  <c r="F2613" i="18"/>
  <c r="G2613" i="18" s="1"/>
  <c r="F2614" i="18"/>
  <c r="G2614" i="18" s="1"/>
  <c r="F2615" i="18"/>
  <c r="G2615" i="18" s="1"/>
  <c r="F2616" i="18"/>
  <c r="G2616" i="18" s="1"/>
  <c r="F2617" i="18"/>
  <c r="G2617" i="18" s="1"/>
  <c r="F2618" i="18"/>
  <c r="G2618" i="18" s="1"/>
  <c r="F2619" i="18"/>
  <c r="G2619" i="18" s="1"/>
  <c r="F2620" i="18"/>
  <c r="G2620" i="18" s="1"/>
  <c r="F2621" i="18"/>
  <c r="G2621" i="18" s="1"/>
  <c r="F2622" i="18"/>
  <c r="G2622" i="18" s="1"/>
  <c r="F2623" i="18"/>
  <c r="G2623" i="18" s="1"/>
  <c r="F2624" i="18"/>
  <c r="G2624" i="18" s="1"/>
  <c r="F2625" i="18"/>
  <c r="G2625" i="18" s="1"/>
  <c r="F2626" i="18"/>
  <c r="G2626" i="18" s="1"/>
  <c r="F2627" i="18"/>
  <c r="G2627" i="18" s="1"/>
  <c r="F2628" i="18"/>
  <c r="G2628" i="18" s="1"/>
  <c r="F2629" i="18"/>
  <c r="G2629" i="18" s="1"/>
  <c r="F2630" i="18"/>
  <c r="G2630" i="18" s="1"/>
  <c r="F2631" i="18"/>
  <c r="G2631" i="18" s="1"/>
  <c r="F2632" i="18"/>
  <c r="G2632" i="18" s="1"/>
  <c r="F2633" i="18"/>
  <c r="G2633" i="18" s="1"/>
  <c r="F2634" i="18"/>
  <c r="G2634" i="18" s="1"/>
  <c r="F2635" i="18"/>
  <c r="G2635" i="18" s="1"/>
  <c r="F2636" i="18"/>
  <c r="G2636" i="18" s="1"/>
  <c r="F2637" i="18"/>
  <c r="G2637" i="18" s="1"/>
  <c r="F2638" i="18"/>
  <c r="G2638" i="18" s="1"/>
  <c r="F2639" i="18"/>
  <c r="G2639" i="18" s="1"/>
  <c r="F2640" i="18"/>
  <c r="G2640" i="18" s="1"/>
  <c r="F2641" i="18"/>
  <c r="G2641" i="18" s="1"/>
  <c r="F2642" i="18"/>
  <c r="G2642" i="18" s="1"/>
  <c r="F2643" i="18"/>
  <c r="G2643" i="18" s="1"/>
  <c r="F2644" i="18"/>
  <c r="G2644" i="18" s="1"/>
  <c r="F2645" i="18"/>
  <c r="G2645" i="18" s="1"/>
  <c r="F2646" i="18"/>
  <c r="G2646" i="18" s="1"/>
  <c r="F2647" i="18"/>
  <c r="G2647" i="18" s="1"/>
  <c r="F2648" i="18"/>
  <c r="G2648" i="18" s="1"/>
  <c r="F2649" i="18"/>
  <c r="G2649" i="18" s="1"/>
  <c r="F2650" i="18"/>
  <c r="G2650" i="18" s="1"/>
  <c r="F2651" i="18"/>
  <c r="G2651" i="18" s="1"/>
  <c r="F2652" i="18"/>
  <c r="G2652" i="18" s="1"/>
  <c r="F2653" i="18"/>
  <c r="G2653" i="18" s="1"/>
  <c r="F2654" i="18"/>
  <c r="G2654" i="18" s="1"/>
  <c r="F2655" i="18"/>
  <c r="G2655" i="18" s="1"/>
  <c r="F2656" i="18"/>
  <c r="G2656" i="18" s="1"/>
  <c r="F2657" i="18"/>
  <c r="G2657" i="18" s="1"/>
  <c r="F2658" i="18"/>
  <c r="G2658" i="18" s="1"/>
  <c r="F2659" i="18"/>
  <c r="G2659" i="18" s="1"/>
  <c r="F2660" i="18"/>
  <c r="G2660" i="18" s="1"/>
  <c r="F2661" i="18"/>
  <c r="G2661" i="18" s="1"/>
  <c r="F2662" i="18"/>
  <c r="G2662" i="18" s="1"/>
  <c r="F2663" i="18"/>
  <c r="G2663" i="18" s="1"/>
  <c r="F2664" i="18"/>
  <c r="G2664" i="18" s="1"/>
  <c r="F2665" i="18"/>
  <c r="G2665" i="18" s="1"/>
  <c r="F2666" i="18"/>
  <c r="G2666" i="18" s="1"/>
  <c r="F2667" i="18"/>
  <c r="G2667" i="18" s="1"/>
  <c r="F2668" i="18"/>
  <c r="G2668" i="18" s="1"/>
  <c r="F2669" i="18"/>
  <c r="G2669" i="18" s="1"/>
  <c r="F2670" i="18"/>
  <c r="G2670" i="18" s="1"/>
  <c r="F2671" i="18"/>
  <c r="G2671" i="18" s="1"/>
  <c r="F2672" i="18"/>
  <c r="G2672" i="18" s="1"/>
  <c r="F2673" i="18"/>
  <c r="G2673" i="18" s="1"/>
  <c r="F2674" i="18"/>
  <c r="G2674" i="18" s="1"/>
  <c r="F2675" i="18"/>
  <c r="G2675" i="18" s="1"/>
  <c r="F2676" i="18"/>
  <c r="G2676" i="18" s="1"/>
  <c r="F2677" i="18"/>
  <c r="G2677" i="18" s="1"/>
  <c r="F2678" i="18"/>
  <c r="G2678" i="18" s="1"/>
  <c r="F2679" i="18"/>
  <c r="G2679" i="18" s="1"/>
  <c r="F2680" i="18"/>
  <c r="G2680" i="18" s="1"/>
  <c r="F2681" i="18"/>
  <c r="G2681" i="18" s="1"/>
  <c r="F2682" i="18"/>
  <c r="G2682" i="18" s="1"/>
  <c r="F2683" i="18"/>
  <c r="G2683" i="18" s="1"/>
  <c r="F2684" i="18"/>
  <c r="G2684" i="18" s="1"/>
  <c r="F2685" i="18"/>
  <c r="G2685" i="18" s="1"/>
  <c r="F2686" i="18"/>
  <c r="G2686" i="18" s="1"/>
  <c r="F2687" i="18"/>
  <c r="G2687" i="18" s="1"/>
  <c r="F2688" i="18"/>
  <c r="G2688" i="18" s="1"/>
  <c r="F2689" i="18"/>
  <c r="G2689" i="18" s="1"/>
  <c r="F2690" i="18"/>
  <c r="G2690" i="18" s="1"/>
  <c r="F2691" i="18"/>
  <c r="G2691" i="18" s="1"/>
  <c r="F2692" i="18"/>
  <c r="G2692" i="18" s="1"/>
  <c r="F2693" i="18"/>
  <c r="G2693" i="18" s="1"/>
  <c r="F2694" i="18"/>
  <c r="G2694" i="18" s="1"/>
  <c r="F2695" i="18"/>
  <c r="G2695" i="18" s="1"/>
  <c r="F2696" i="18"/>
  <c r="G2696" i="18" s="1"/>
  <c r="F2697" i="18"/>
  <c r="G2697" i="18" s="1"/>
  <c r="F2698" i="18"/>
  <c r="G2698" i="18" s="1"/>
  <c r="F2699" i="18"/>
  <c r="G2699" i="18" s="1"/>
  <c r="F2700" i="18"/>
  <c r="G2700" i="18" s="1"/>
  <c r="F2701" i="18"/>
  <c r="G2701" i="18" s="1"/>
  <c r="F2702" i="18"/>
  <c r="G2702" i="18" s="1"/>
  <c r="F2703" i="18"/>
  <c r="G2703" i="18" s="1"/>
  <c r="F2704" i="18"/>
  <c r="G2704" i="18" s="1"/>
  <c r="F2705" i="18"/>
  <c r="G2705" i="18" s="1"/>
  <c r="F2706" i="18"/>
  <c r="G2706" i="18" s="1"/>
  <c r="F2707" i="18"/>
  <c r="G2707" i="18" s="1"/>
  <c r="F2708" i="18"/>
  <c r="G2708" i="18" s="1"/>
  <c r="F2709" i="18"/>
  <c r="G2709" i="18" s="1"/>
  <c r="F2710" i="18"/>
  <c r="G2710" i="18" s="1"/>
  <c r="F2711" i="18"/>
  <c r="G2711" i="18" s="1"/>
  <c r="F2712" i="18"/>
  <c r="G2712" i="18" s="1"/>
  <c r="F2713" i="18"/>
  <c r="G2713" i="18" s="1"/>
  <c r="F2714" i="18"/>
  <c r="G2714" i="18" s="1"/>
  <c r="F2715" i="18"/>
  <c r="G2715" i="18" s="1"/>
  <c r="F2716" i="18"/>
  <c r="G2716" i="18" s="1"/>
  <c r="F2717" i="18"/>
  <c r="G2717" i="18" s="1"/>
  <c r="F2718" i="18"/>
  <c r="G2718" i="18" s="1"/>
  <c r="F2719" i="18"/>
  <c r="G2719" i="18" s="1"/>
  <c r="F2720" i="18"/>
  <c r="G2720" i="18" s="1"/>
  <c r="F2721" i="18"/>
  <c r="G2721" i="18" s="1"/>
  <c r="F2722" i="18"/>
  <c r="G2722" i="18" s="1"/>
  <c r="F2723" i="18"/>
  <c r="G2723" i="18" s="1"/>
  <c r="F2724" i="18"/>
  <c r="G2724" i="18" s="1"/>
  <c r="F2725" i="18"/>
  <c r="G2725" i="18" s="1"/>
  <c r="F2726" i="18"/>
  <c r="G2726" i="18" s="1"/>
  <c r="F2727" i="18"/>
  <c r="G2727" i="18" s="1"/>
  <c r="F2728" i="18"/>
  <c r="G2728" i="18" s="1"/>
  <c r="F2729" i="18"/>
  <c r="G2729" i="18" s="1"/>
  <c r="F2730" i="18"/>
  <c r="G2730" i="18" s="1"/>
  <c r="F2731" i="18"/>
  <c r="G2731" i="18" s="1"/>
  <c r="F2732" i="18"/>
  <c r="G2732" i="18" s="1"/>
  <c r="F2733" i="18"/>
  <c r="G2733" i="18" s="1"/>
  <c r="F2734" i="18"/>
  <c r="G2734" i="18" s="1"/>
  <c r="F2735" i="18"/>
  <c r="G2735" i="18" s="1"/>
  <c r="F2736" i="18"/>
  <c r="G2736" i="18" s="1"/>
  <c r="F2737" i="18"/>
  <c r="G2737" i="18" s="1"/>
  <c r="F2738" i="18"/>
  <c r="G2738" i="18" s="1"/>
  <c r="F2739" i="18"/>
  <c r="G2739" i="18" s="1"/>
  <c r="F2740" i="18"/>
  <c r="G2740" i="18" s="1"/>
  <c r="F2741" i="18"/>
  <c r="G2741" i="18" s="1"/>
  <c r="F2742" i="18"/>
  <c r="G2742" i="18" s="1"/>
  <c r="F2743" i="18"/>
  <c r="G2743" i="18" s="1"/>
  <c r="F2744" i="18"/>
  <c r="G2744" i="18" s="1"/>
  <c r="F2745" i="18"/>
  <c r="G2745" i="18" s="1"/>
  <c r="F2746" i="18"/>
  <c r="G2746" i="18" s="1"/>
  <c r="F2747" i="18"/>
  <c r="G2747" i="18" s="1"/>
  <c r="F2748" i="18"/>
  <c r="G2748" i="18" s="1"/>
  <c r="F2749" i="18"/>
  <c r="G2749" i="18" s="1"/>
  <c r="F2750" i="18"/>
  <c r="G2750" i="18" s="1"/>
  <c r="F2751" i="18"/>
  <c r="G2751" i="18" s="1"/>
  <c r="F2752" i="18"/>
  <c r="G2752" i="18" s="1"/>
  <c r="F2753" i="18"/>
  <c r="G2753" i="18" s="1"/>
  <c r="F2754" i="18"/>
  <c r="G2754" i="18" s="1"/>
  <c r="F2755" i="18"/>
  <c r="G2755" i="18" s="1"/>
  <c r="F2756" i="18"/>
  <c r="G2756" i="18" s="1"/>
  <c r="F2757" i="18"/>
  <c r="G2757" i="18" s="1"/>
  <c r="F2758" i="18"/>
  <c r="G2758" i="18" s="1"/>
  <c r="F2759" i="18"/>
  <c r="G2759" i="18" s="1"/>
  <c r="F2760" i="18"/>
  <c r="G2760" i="18" s="1"/>
  <c r="F2761" i="18"/>
  <c r="G2761" i="18" s="1"/>
  <c r="F2762" i="18"/>
  <c r="G2762" i="18" s="1"/>
  <c r="F2763" i="18"/>
  <c r="G2763" i="18" s="1"/>
  <c r="F2764" i="18"/>
  <c r="G2764" i="18" s="1"/>
  <c r="F2765" i="18"/>
  <c r="G2765" i="18" s="1"/>
  <c r="F2766" i="18"/>
  <c r="G2766" i="18" s="1"/>
  <c r="F2767" i="18"/>
  <c r="G2767" i="18" s="1"/>
  <c r="F2768" i="18"/>
  <c r="G2768" i="18" s="1"/>
  <c r="F2769" i="18"/>
  <c r="G2769" i="18" s="1"/>
  <c r="F2770" i="18"/>
  <c r="G2770" i="18" s="1"/>
  <c r="F2771" i="18"/>
  <c r="G2771" i="18" s="1"/>
  <c r="F2772" i="18"/>
  <c r="G2772" i="18" s="1"/>
  <c r="F2773" i="18"/>
  <c r="G2773" i="18" s="1"/>
  <c r="F2774" i="18"/>
  <c r="G2774" i="18" s="1"/>
  <c r="F2775" i="18"/>
  <c r="G2775" i="18" s="1"/>
  <c r="F2776" i="18"/>
  <c r="G2776" i="18" s="1"/>
  <c r="F2777" i="18"/>
  <c r="G2777" i="18" s="1"/>
  <c r="F2778" i="18"/>
  <c r="G2778" i="18" s="1"/>
  <c r="F2779" i="18"/>
  <c r="G2779" i="18" s="1"/>
  <c r="F2780" i="18"/>
  <c r="G2780" i="18" s="1"/>
  <c r="F2781" i="18"/>
  <c r="G2781" i="18" s="1"/>
  <c r="F2782" i="18"/>
  <c r="G2782" i="18" s="1"/>
  <c r="F2783" i="18"/>
  <c r="G2783" i="18" s="1"/>
  <c r="F2784" i="18"/>
  <c r="G2784" i="18" s="1"/>
  <c r="F2785" i="18"/>
  <c r="G2785" i="18" s="1"/>
  <c r="F2786" i="18"/>
  <c r="G2786" i="18" s="1"/>
  <c r="F2787" i="18"/>
  <c r="G2787" i="18" s="1"/>
  <c r="F2788" i="18"/>
  <c r="G2788" i="18" s="1"/>
  <c r="F2789" i="18"/>
  <c r="G2789" i="18" s="1"/>
  <c r="F2790" i="18"/>
  <c r="G2790" i="18" s="1"/>
  <c r="F2791" i="18"/>
  <c r="G2791" i="18" s="1"/>
  <c r="F2792" i="18"/>
  <c r="G2792" i="18" s="1"/>
  <c r="F2793" i="18"/>
  <c r="G2793" i="18" s="1"/>
  <c r="F2794" i="18"/>
  <c r="G2794" i="18" s="1"/>
  <c r="F2795" i="18"/>
  <c r="G2795" i="18" s="1"/>
  <c r="F2796" i="18"/>
  <c r="G2796" i="18" s="1"/>
  <c r="F2797" i="18"/>
  <c r="G2797" i="18" s="1"/>
  <c r="F2798" i="18"/>
  <c r="G2798" i="18" s="1"/>
  <c r="F2799" i="18"/>
  <c r="G2799" i="18" s="1"/>
  <c r="F2800" i="18"/>
  <c r="G2800" i="18" s="1"/>
  <c r="F2801" i="18"/>
  <c r="G2801" i="18" s="1"/>
  <c r="F2802" i="18"/>
  <c r="G2802" i="18" s="1"/>
  <c r="F2803" i="18"/>
  <c r="G2803" i="18" s="1"/>
  <c r="F2804" i="18"/>
  <c r="G2804" i="18" s="1"/>
  <c r="F2805" i="18"/>
  <c r="G2805" i="18" s="1"/>
  <c r="F2806" i="18"/>
  <c r="G2806" i="18" s="1"/>
  <c r="F2807" i="18"/>
  <c r="G2807" i="18" s="1"/>
  <c r="F2808" i="18"/>
  <c r="G2808" i="18" s="1"/>
  <c r="F2809" i="18"/>
  <c r="G2809" i="18" s="1"/>
  <c r="F2810" i="18"/>
  <c r="G2810" i="18" s="1"/>
  <c r="F2811" i="18"/>
  <c r="G2811" i="18" s="1"/>
  <c r="F2812" i="18"/>
  <c r="G2812" i="18" s="1"/>
  <c r="F2813" i="18"/>
  <c r="G2813" i="18" s="1"/>
  <c r="F2814" i="18"/>
  <c r="G2814" i="18" s="1"/>
  <c r="F2815" i="18"/>
  <c r="G2815" i="18" s="1"/>
  <c r="F2816" i="18"/>
  <c r="G2816" i="18" s="1"/>
  <c r="F2817" i="18"/>
  <c r="G2817" i="18" s="1"/>
  <c r="F2818" i="18"/>
  <c r="G2818" i="18" s="1"/>
  <c r="F2819" i="18"/>
  <c r="G2819" i="18" s="1"/>
  <c r="F2820" i="18"/>
  <c r="G2820" i="18" s="1"/>
  <c r="F2821" i="18"/>
  <c r="G2821" i="18" s="1"/>
  <c r="F2822" i="18"/>
  <c r="G2822" i="18" s="1"/>
  <c r="F2823" i="18"/>
  <c r="G2823" i="18" s="1"/>
  <c r="F2824" i="18"/>
  <c r="G2824" i="18" s="1"/>
  <c r="F2825" i="18"/>
  <c r="G2825" i="18" s="1"/>
  <c r="F2826" i="18"/>
  <c r="G2826" i="18" s="1"/>
  <c r="F2827" i="18"/>
  <c r="G2827" i="18" s="1"/>
  <c r="F2828" i="18"/>
  <c r="G2828" i="18" s="1"/>
  <c r="F2829" i="18"/>
  <c r="G2829" i="18" s="1"/>
  <c r="F2830" i="18"/>
  <c r="G2830" i="18" s="1"/>
  <c r="F2831" i="18"/>
  <c r="G2831" i="18" s="1"/>
  <c r="F2832" i="18"/>
  <c r="G2832" i="18" s="1"/>
  <c r="F2833" i="18"/>
  <c r="G2833" i="18" s="1"/>
  <c r="F2834" i="18"/>
  <c r="G2834" i="18" s="1"/>
  <c r="F2835" i="18"/>
  <c r="G2835" i="18" s="1"/>
  <c r="F2836" i="18"/>
  <c r="G2836" i="18" s="1"/>
  <c r="F2837" i="18"/>
  <c r="G2837" i="18" s="1"/>
  <c r="F2838" i="18"/>
  <c r="G2838" i="18" s="1"/>
  <c r="F2839" i="18"/>
  <c r="G2839" i="18" s="1"/>
  <c r="F2840" i="18"/>
  <c r="G2840" i="18" s="1"/>
  <c r="F2841" i="18"/>
  <c r="G2841" i="18" s="1"/>
  <c r="F2842" i="18"/>
  <c r="G2842" i="18" s="1"/>
  <c r="F2843" i="18"/>
  <c r="G2843" i="18" s="1"/>
  <c r="F2844" i="18"/>
  <c r="G2844" i="18" s="1"/>
  <c r="F2845" i="18"/>
  <c r="G2845" i="18" s="1"/>
  <c r="F2846" i="18"/>
  <c r="G2846" i="18" s="1"/>
  <c r="F2847" i="18"/>
  <c r="G2847" i="18" s="1"/>
  <c r="F2848" i="18"/>
  <c r="G2848" i="18" s="1"/>
  <c r="F2849" i="18"/>
  <c r="G2849" i="18" s="1"/>
  <c r="F2850" i="18"/>
  <c r="G2850" i="18" s="1"/>
  <c r="F2851" i="18"/>
  <c r="G2851" i="18" s="1"/>
  <c r="F2852" i="18"/>
  <c r="G2852" i="18" s="1"/>
  <c r="F2853" i="18"/>
  <c r="G2853" i="18" s="1"/>
  <c r="F2854" i="18"/>
  <c r="G2854" i="18" s="1"/>
  <c r="F2855" i="18"/>
  <c r="G2855" i="18" s="1"/>
  <c r="F2856" i="18"/>
  <c r="G2856" i="18" s="1"/>
  <c r="F2857" i="18"/>
  <c r="G2857" i="18" s="1"/>
  <c r="F2858" i="18"/>
  <c r="G2858" i="18" s="1"/>
  <c r="F2859" i="18"/>
  <c r="G2859" i="18" s="1"/>
  <c r="F2860" i="18"/>
  <c r="G2860" i="18" s="1"/>
  <c r="F2861" i="18"/>
  <c r="G2861" i="18" s="1"/>
  <c r="F2862" i="18"/>
  <c r="G2862" i="18" s="1"/>
  <c r="F2863" i="18"/>
  <c r="G2863" i="18" s="1"/>
  <c r="F2864" i="18"/>
  <c r="G2864" i="18" s="1"/>
  <c r="F2865" i="18"/>
  <c r="G2865" i="18" s="1"/>
  <c r="F2866" i="18"/>
  <c r="G2866" i="18" s="1"/>
  <c r="F2867" i="18"/>
  <c r="G2867" i="18" s="1"/>
  <c r="F2868" i="18"/>
  <c r="G2868" i="18" s="1"/>
  <c r="F2869" i="18"/>
  <c r="G2869" i="18" s="1"/>
  <c r="F2870" i="18"/>
  <c r="G2870" i="18" s="1"/>
  <c r="F2871" i="18"/>
  <c r="G2871" i="18" s="1"/>
  <c r="F2872" i="18"/>
  <c r="G2872" i="18" s="1"/>
  <c r="F2873" i="18"/>
  <c r="G2873" i="18" s="1"/>
  <c r="F2874" i="18"/>
  <c r="G2874" i="18" s="1"/>
  <c r="F2875" i="18"/>
  <c r="G2875" i="18" s="1"/>
  <c r="F2876" i="18"/>
  <c r="G2876" i="18" s="1"/>
  <c r="F2877" i="18"/>
  <c r="G2877" i="18" s="1"/>
  <c r="F2878" i="18"/>
  <c r="G2878" i="18" s="1"/>
  <c r="F2879" i="18"/>
  <c r="G2879" i="18" s="1"/>
  <c r="F2880" i="18"/>
  <c r="G2880" i="18" s="1"/>
  <c r="F2881" i="18"/>
  <c r="G2881" i="18" s="1"/>
  <c r="F2882" i="18"/>
  <c r="G2882" i="18" s="1"/>
  <c r="F2883" i="18"/>
  <c r="G2883" i="18" s="1"/>
  <c r="F2884" i="18"/>
  <c r="G2884" i="18" s="1"/>
  <c r="F2885" i="18"/>
  <c r="G2885" i="18" s="1"/>
  <c r="F2886" i="18"/>
  <c r="G2886" i="18" s="1"/>
  <c r="F2887" i="18"/>
  <c r="G2887" i="18" s="1"/>
  <c r="F2888" i="18"/>
  <c r="G2888" i="18" s="1"/>
  <c r="F2889" i="18"/>
  <c r="G2889" i="18" s="1"/>
  <c r="F2890" i="18"/>
  <c r="G2890" i="18" s="1"/>
  <c r="F2891" i="18"/>
  <c r="G2891" i="18" s="1"/>
  <c r="F2892" i="18"/>
  <c r="G2892" i="18" s="1"/>
  <c r="F2893" i="18"/>
  <c r="G2893" i="18" s="1"/>
  <c r="F2894" i="18"/>
  <c r="G2894" i="18" s="1"/>
  <c r="F2895" i="18"/>
  <c r="G2895" i="18" s="1"/>
  <c r="F2896" i="18"/>
  <c r="G2896" i="18" s="1"/>
  <c r="F2897" i="18"/>
  <c r="G2897" i="18" s="1"/>
  <c r="F2898" i="18"/>
  <c r="G2898" i="18" s="1"/>
  <c r="F2899" i="18"/>
  <c r="G2899" i="18" s="1"/>
  <c r="F2900" i="18"/>
  <c r="G2900" i="18" s="1"/>
  <c r="F2901" i="18"/>
  <c r="G2901" i="18" s="1"/>
  <c r="F2902" i="18"/>
  <c r="G2902" i="18" s="1"/>
  <c r="F2903" i="18"/>
  <c r="G2903" i="18" s="1"/>
  <c r="F2904" i="18"/>
  <c r="G2904" i="18" s="1"/>
  <c r="F2905" i="18"/>
  <c r="G2905" i="18" s="1"/>
  <c r="F2906" i="18"/>
  <c r="G2906" i="18" s="1"/>
  <c r="F2907" i="18"/>
  <c r="G2907" i="18" s="1"/>
  <c r="F2908" i="18"/>
  <c r="G2908" i="18" s="1"/>
  <c r="F2909" i="18"/>
  <c r="G2909" i="18" s="1"/>
  <c r="F2910" i="18"/>
  <c r="G2910" i="18" s="1"/>
  <c r="F2911" i="18"/>
  <c r="G2911" i="18" s="1"/>
  <c r="F2912" i="18"/>
  <c r="G2912" i="18" s="1"/>
  <c r="F2913" i="18"/>
  <c r="G2913" i="18" s="1"/>
  <c r="F2914" i="18"/>
  <c r="G2914" i="18" s="1"/>
  <c r="F2915" i="18"/>
  <c r="G2915" i="18" s="1"/>
  <c r="F2916" i="18"/>
  <c r="G2916" i="18" s="1"/>
  <c r="F2917" i="18"/>
  <c r="G2917" i="18" s="1"/>
  <c r="F2918" i="18"/>
  <c r="G2918" i="18" s="1"/>
  <c r="F2919" i="18"/>
  <c r="G2919" i="18" s="1"/>
  <c r="F2920" i="18"/>
  <c r="G2920" i="18" s="1"/>
  <c r="F2921" i="18"/>
  <c r="G2921" i="18" s="1"/>
  <c r="F2922" i="18"/>
  <c r="G2922" i="18" s="1"/>
  <c r="F2923" i="18"/>
  <c r="G2923" i="18" s="1"/>
  <c r="F2924" i="18"/>
  <c r="G2924" i="18" s="1"/>
  <c r="F2925" i="18"/>
  <c r="G2925" i="18" s="1"/>
  <c r="F2926" i="18"/>
  <c r="G2926" i="18" s="1"/>
  <c r="F2927" i="18"/>
  <c r="G2927" i="18" s="1"/>
  <c r="F2928" i="18"/>
  <c r="G2928" i="18" s="1"/>
  <c r="F2929" i="18"/>
  <c r="G2929" i="18" s="1"/>
  <c r="F2930" i="18"/>
  <c r="G2930" i="18" s="1"/>
  <c r="F2931" i="18"/>
  <c r="G2931" i="18" s="1"/>
  <c r="F2932" i="18"/>
  <c r="G2932" i="18" s="1"/>
  <c r="F2933" i="18"/>
  <c r="G2933" i="18" s="1"/>
  <c r="F2934" i="18"/>
  <c r="G2934" i="18" s="1"/>
  <c r="F2935" i="18"/>
  <c r="G2935" i="18" s="1"/>
  <c r="F2936" i="18"/>
  <c r="G2936" i="18" s="1"/>
  <c r="F2937" i="18"/>
  <c r="G2937" i="18" s="1"/>
  <c r="F2938" i="18"/>
  <c r="G2938" i="18" s="1"/>
  <c r="F2939" i="18"/>
  <c r="G2939" i="18" s="1"/>
  <c r="F2940" i="18"/>
  <c r="G2940" i="18" s="1"/>
  <c r="F2941" i="18"/>
  <c r="G2941" i="18" s="1"/>
  <c r="F2942" i="18"/>
  <c r="G2942" i="18" s="1"/>
  <c r="F2943" i="18"/>
  <c r="G2943" i="18" s="1"/>
  <c r="F2944" i="18"/>
  <c r="G2944" i="18" s="1"/>
  <c r="F2945" i="18"/>
  <c r="G2945" i="18" s="1"/>
  <c r="F2946" i="18"/>
  <c r="G2946" i="18" s="1"/>
  <c r="F2947" i="18"/>
  <c r="G2947" i="18" s="1"/>
  <c r="F2948" i="18"/>
  <c r="G2948" i="18" s="1"/>
  <c r="F2949" i="18"/>
  <c r="G2949" i="18" s="1"/>
  <c r="F2950" i="18"/>
  <c r="G2950" i="18" s="1"/>
  <c r="F2951" i="18"/>
  <c r="G2951" i="18" s="1"/>
  <c r="F2952" i="18"/>
  <c r="G2952" i="18" s="1"/>
  <c r="F2953" i="18"/>
  <c r="G2953" i="18" s="1"/>
  <c r="F2954" i="18"/>
  <c r="G2954" i="18" s="1"/>
  <c r="F2955" i="18"/>
  <c r="G2955" i="18" s="1"/>
  <c r="F2956" i="18"/>
  <c r="G2956" i="18" s="1"/>
  <c r="F2957" i="18"/>
  <c r="G2957" i="18" s="1"/>
  <c r="F2958" i="18"/>
  <c r="G2958" i="18" s="1"/>
  <c r="F2959" i="18"/>
  <c r="G2959" i="18" s="1"/>
  <c r="F2960" i="18"/>
  <c r="G2960" i="18" s="1"/>
  <c r="F2961" i="18"/>
  <c r="G2961" i="18" s="1"/>
  <c r="F2962" i="18"/>
  <c r="G2962" i="18" s="1"/>
  <c r="F2963" i="18"/>
  <c r="G2963" i="18" s="1"/>
  <c r="F2964" i="18"/>
  <c r="G2964" i="18" s="1"/>
  <c r="F2965" i="18"/>
  <c r="G2965" i="18" s="1"/>
  <c r="F2966" i="18"/>
  <c r="G2966" i="18" s="1"/>
  <c r="F2967" i="18"/>
  <c r="G2967" i="18" s="1"/>
  <c r="F2968" i="18"/>
  <c r="G2968" i="18" s="1"/>
  <c r="F2969" i="18"/>
  <c r="G2969" i="18" s="1"/>
  <c r="F2970" i="18"/>
  <c r="G2970" i="18" s="1"/>
  <c r="F2971" i="18"/>
  <c r="G2971" i="18" s="1"/>
  <c r="F2972" i="18"/>
  <c r="G2972" i="18" s="1"/>
  <c r="F2973" i="18"/>
  <c r="G2973" i="18" s="1"/>
  <c r="F2974" i="18"/>
  <c r="G2974" i="18" s="1"/>
  <c r="F2975" i="18"/>
  <c r="G2975" i="18" s="1"/>
  <c r="F2976" i="18"/>
  <c r="G2976" i="18" s="1"/>
  <c r="F2977" i="18"/>
  <c r="G2977" i="18" s="1"/>
  <c r="F2978" i="18"/>
  <c r="G2978" i="18" s="1"/>
  <c r="F2979" i="18"/>
  <c r="G2979" i="18" s="1"/>
  <c r="F2980" i="18"/>
  <c r="G2980" i="18" s="1"/>
  <c r="F2981" i="18"/>
  <c r="G2981" i="18" s="1"/>
  <c r="F2982" i="18"/>
  <c r="G2982" i="18" s="1"/>
  <c r="F2983" i="18"/>
  <c r="G2983" i="18" s="1"/>
  <c r="F2984" i="18"/>
  <c r="G2984" i="18" s="1"/>
  <c r="F2985" i="18"/>
  <c r="G2985" i="18" s="1"/>
  <c r="F2986" i="18"/>
  <c r="G2986" i="18" s="1"/>
  <c r="F2987" i="18"/>
  <c r="G2987" i="18" s="1"/>
  <c r="F2988" i="18"/>
  <c r="G2988" i="18" s="1"/>
  <c r="F2989" i="18"/>
  <c r="G2989" i="18" s="1"/>
  <c r="F2990" i="18"/>
  <c r="G2990" i="18" s="1"/>
  <c r="F2991" i="18"/>
  <c r="G2991" i="18" s="1"/>
  <c r="F2992" i="18"/>
  <c r="G2992" i="18" s="1"/>
  <c r="F2993" i="18"/>
  <c r="G2993" i="18" s="1"/>
  <c r="F2994" i="18"/>
  <c r="G2994" i="18" s="1"/>
  <c r="F2995" i="18"/>
  <c r="G2995" i="18" s="1"/>
  <c r="F2996" i="18"/>
  <c r="G2996" i="18" s="1"/>
  <c r="F2997" i="18"/>
  <c r="G2997" i="18" s="1"/>
  <c r="F2998" i="18"/>
  <c r="G2998" i="18" s="1"/>
  <c r="F2999" i="18"/>
  <c r="G2999" i="18" s="1"/>
  <c r="F3000" i="18"/>
  <c r="G3000" i="18" s="1"/>
  <c r="F3001" i="18"/>
  <c r="G3001" i="18" s="1"/>
  <c r="F3002" i="18"/>
  <c r="G3002" i="18" s="1"/>
  <c r="F3003" i="18"/>
  <c r="G3003" i="18" s="1"/>
  <c r="F3004" i="18"/>
  <c r="G3004" i="18" s="1"/>
  <c r="F3005" i="18"/>
  <c r="G3005" i="18" s="1"/>
  <c r="F3006" i="18"/>
  <c r="G3006" i="18" s="1"/>
  <c r="F3007" i="18"/>
  <c r="G3007" i="18" s="1"/>
  <c r="F3008" i="18"/>
  <c r="G3008" i="18" s="1"/>
  <c r="F3009" i="18"/>
  <c r="G3009" i="18" s="1"/>
  <c r="F3010" i="18"/>
  <c r="G3010" i="18" s="1"/>
  <c r="F3011" i="18"/>
  <c r="G3011" i="18" s="1"/>
  <c r="F3012" i="18"/>
  <c r="G3012" i="18" s="1"/>
  <c r="F3013" i="18"/>
  <c r="G3013" i="18" s="1"/>
  <c r="F3014" i="18"/>
  <c r="G3014" i="18" s="1"/>
  <c r="F3015" i="18"/>
  <c r="G3015" i="18" s="1"/>
  <c r="F3016" i="18"/>
  <c r="G3016" i="18" s="1"/>
  <c r="F3017" i="18"/>
  <c r="G3017" i="18" s="1"/>
  <c r="F3018" i="18"/>
  <c r="G3018" i="18" s="1"/>
  <c r="F3019" i="18"/>
  <c r="G3019" i="18" s="1"/>
  <c r="F3020" i="18"/>
  <c r="G3020" i="18" s="1"/>
  <c r="F3021" i="18"/>
  <c r="G3021" i="18" s="1"/>
  <c r="F3022" i="18"/>
  <c r="G3022" i="18" s="1"/>
  <c r="F3023" i="18"/>
  <c r="G3023" i="18" s="1"/>
  <c r="F3024" i="18"/>
  <c r="G3024" i="18" s="1"/>
  <c r="F3025" i="18"/>
  <c r="G3025" i="18" s="1"/>
  <c r="F3026" i="18"/>
  <c r="G3026" i="18" s="1"/>
  <c r="F3027" i="18"/>
  <c r="G3027" i="18" s="1"/>
  <c r="F3028" i="18"/>
  <c r="G3028" i="18" s="1"/>
  <c r="F3029" i="18"/>
  <c r="G3029" i="18" s="1"/>
  <c r="F3030" i="18"/>
  <c r="G3030" i="18" s="1"/>
  <c r="F3031" i="18"/>
  <c r="G3031" i="18" s="1"/>
  <c r="F3032" i="18"/>
  <c r="G3032" i="18" s="1"/>
  <c r="F3033" i="18"/>
  <c r="G3033" i="18" s="1"/>
  <c r="F3034" i="18"/>
  <c r="G3034" i="18" s="1"/>
  <c r="F3035" i="18"/>
  <c r="G3035" i="18" s="1"/>
  <c r="F3036" i="18"/>
  <c r="G3036" i="18" s="1"/>
  <c r="F3037" i="18"/>
  <c r="G3037" i="18" s="1"/>
  <c r="F3038" i="18"/>
  <c r="G3038" i="18" s="1"/>
  <c r="F3039" i="18"/>
  <c r="G3039" i="18" s="1"/>
  <c r="F3040" i="18"/>
  <c r="G3040" i="18" s="1"/>
  <c r="F3041" i="18"/>
  <c r="G3041" i="18" s="1"/>
  <c r="F3042" i="18"/>
  <c r="G3042" i="18" s="1"/>
  <c r="F3043" i="18"/>
  <c r="G3043" i="18" s="1"/>
  <c r="F3044" i="18"/>
  <c r="G3044" i="18" s="1"/>
  <c r="F3045" i="18"/>
  <c r="G3045" i="18" s="1"/>
  <c r="F3046" i="18"/>
  <c r="G3046" i="18" s="1"/>
  <c r="F3047" i="18"/>
  <c r="G3047" i="18" s="1"/>
  <c r="F3048" i="18"/>
  <c r="G3048" i="18" s="1"/>
  <c r="F3049" i="18"/>
  <c r="G3049" i="18" s="1"/>
  <c r="F3050" i="18"/>
  <c r="G3050" i="18" s="1"/>
  <c r="F3051" i="18"/>
  <c r="G3051" i="18" s="1"/>
  <c r="F3052" i="18"/>
  <c r="G3052" i="18" s="1"/>
  <c r="F3053" i="18"/>
  <c r="G3053" i="18" s="1"/>
  <c r="F3054" i="18"/>
  <c r="G3054" i="18" s="1"/>
  <c r="F3055" i="18"/>
  <c r="G3055" i="18" s="1"/>
  <c r="F3056" i="18"/>
  <c r="G3056" i="18" s="1"/>
  <c r="F3057" i="18"/>
  <c r="G3057" i="18" s="1"/>
  <c r="F3058" i="18"/>
  <c r="G3058" i="18" s="1"/>
  <c r="F3059" i="18"/>
  <c r="G3059" i="18" s="1"/>
  <c r="F3060" i="18"/>
  <c r="G3060" i="18" s="1"/>
  <c r="F3061" i="18"/>
  <c r="G3061" i="18" s="1"/>
  <c r="F3062" i="18"/>
  <c r="G3062" i="18" s="1"/>
  <c r="F3063" i="18"/>
  <c r="G3063" i="18" s="1"/>
  <c r="F3064" i="18"/>
  <c r="G3064" i="18" s="1"/>
  <c r="F3065" i="18"/>
  <c r="G3065" i="18" s="1"/>
  <c r="F3066" i="18"/>
  <c r="G3066" i="18" s="1"/>
  <c r="F3067" i="18"/>
  <c r="G3067" i="18" s="1"/>
  <c r="F3068" i="18"/>
  <c r="G3068" i="18" s="1"/>
  <c r="F3069" i="18"/>
  <c r="G3069" i="18" s="1"/>
  <c r="F3070" i="18"/>
  <c r="G3070" i="18" s="1"/>
  <c r="F3071" i="18"/>
  <c r="G3071" i="18" s="1"/>
  <c r="F3072" i="18"/>
  <c r="G3072" i="18" s="1"/>
  <c r="F3073" i="18"/>
  <c r="G3073" i="18" s="1"/>
  <c r="F3074" i="18"/>
  <c r="G3074" i="18" s="1"/>
  <c r="F3075" i="18"/>
  <c r="G3075" i="18" s="1"/>
  <c r="F3076" i="18"/>
  <c r="G3076" i="18" s="1"/>
  <c r="F3077" i="18"/>
  <c r="G3077" i="18" s="1"/>
  <c r="F3078" i="18"/>
  <c r="G3078" i="18" s="1"/>
  <c r="F3079" i="18"/>
  <c r="G3079" i="18" s="1"/>
  <c r="F3080" i="18"/>
  <c r="G3080" i="18" s="1"/>
  <c r="F3081" i="18"/>
  <c r="G3081" i="18" s="1"/>
  <c r="F3082" i="18"/>
  <c r="G3082" i="18" s="1"/>
  <c r="F3083" i="18"/>
  <c r="G3083" i="18" s="1"/>
  <c r="F3084" i="18"/>
  <c r="G3084" i="18" s="1"/>
  <c r="F3085" i="18"/>
  <c r="G3085" i="18" s="1"/>
  <c r="F3086" i="18"/>
  <c r="G3086" i="18" s="1"/>
  <c r="F3087" i="18"/>
  <c r="G3087" i="18" s="1"/>
  <c r="F3088" i="18"/>
  <c r="G3088" i="18" s="1"/>
  <c r="F3089" i="18"/>
  <c r="G3089" i="18" s="1"/>
  <c r="F3090" i="18"/>
  <c r="G3090" i="18" s="1"/>
  <c r="F3091" i="18"/>
  <c r="G3091" i="18" s="1"/>
  <c r="F3092" i="18"/>
  <c r="G3092" i="18" s="1"/>
  <c r="F3093" i="18"/>
  <c r="G3093" i="18" s="1"/>
  <c r="F3094" i="18"/>
  <c r="G3094" i="18" s="1"/>
  <c r="F3095" i="18"/>
  <c r="G3095" i="18" s="1"/>
  <c r="F3096" i="18"/>
  <c r="G3096" i="18" s="1"/>
  <c r="F3097" i="18"/>
  <c r="G3097" i="18" s="1"/>
  <c r="F3098" i="18"/>
  <c r="G3098" i="18" s="1"/>
  <c r="F3099" i="18"/>
  <c r="G3099" i="18" s="1"/>
  <c r="F3100" i="18"/>
  <c r="G3100" i="18" s="1"/>
  <c r="F3101" i="18"/>
  <c r="G3101" i="18" s="1"/>
  <c r="F3102" i="18"/>
  <c r="G3102" i="18" s="1"/>
  <c r="F3103" i="18"/>
  <c r="G3103" i="18" s="1"/>
  <c r="F3104" i="18"/>
  <c r="G3104" i="18" s="1"/>
  <c r="F3105" i="18"/>
  <c r="G3105" i="18" s="1"/>
  <c r="F3106" i="18"/>
  <c r="G3106" i="18" s="1"/>
  <c r="F3107" i="18"/>
  <c r="G3107" i="18" s="1"/>
  <c r="F3108" i="18"/>
  <c r="G3108" i="18" s="1"/>
  <c r="F3109" i="18"/>
  <c r="G3109" i="18" s="1"/>
  <c r="F3110" i="18"/>
  <c r="G3110" i="18" s="1"/>
  <c r="F3111" i="18"/>
  <c r="G3111" i="18" s="1"/>
  <c r="F3112" i="18"/>
  <c r="G3112" i="18" s="1"/>
  <c r="F3113" i="18"/>
  <c r="G3113" i="18" s="1"/>
  <c r="F3114" i="18"/>
  <c r="G3114" i="18" s="1"/>
  <c r="F3115" i="18"/>
  <c r="G3115" i="18" s="1"/>
  <c r="F3116" i="18"/>
  <c r="G3116" i="18" s="1"/>
  <c r="F3117" i="18"/>
  <c r="G3117" i="18" s="1"/>
  <c r="F3118" i="18"/>
  <c r="G3118" i="18" s="1"/>
  <c r="F3119" i="18"/>
  <c r="G3119" i="18" s="1"/>
  <c r="F3120" i="18"/>
  <c r="G3120" i="18" s="1"/>
  <c r="F3121" i="18"/>
  <c r="G3121" i="18" s="1"/>
  <c r="F3122" i="18"/>
  <c r="G3122" i="18" s="1"/>
  <c r="F3123" i="18"/>
  <c r="G3123" i="18" s="1"/>
  <c r="F3124" i="18"/>
  <c r="G3124" i="18" s="1"/>
  <c r="F3125" i="18"/>
  <c r="G3125" i="18" s="1"/>
  <c r="F3126" i="18"/>
  <c r="G3126" i="18" s="1"/>
  <c r="F3127" i="18"/>
  <c r="G3127" i="18" s="1"/>
  <c r="F3128" i="18"/>
  <c r="G3128" i="18" s="1"/>
  <c r="F3129" i="18"/>
  <c r="G3129" i="18" s="1"/>
  <c r="F3130" i="18"/>
  <c r="G3130" i="18" s="1"/>
  <c r="F3131" i="18"/>
  <c r="G3131" i="18" s="1"/>
  <c r="F3132" i="18"/>
  <c r="G3132" i="18" s="1"/>
  <c r="F3133" i="18"/>
  <c r="G3133" i="18" s="1"/>
  <c r="F3134" i="18"/>
  <c r="G3134" i="18" s="1"/>
  <c r="F3135" i="18"/>
  <c r="G3135" i="18" s="1"/>
  <c r="F3136" i="18"/>
  <c r="G3136" i="18" s="1"/>
  <c r="F3137" i="18"/>
  <c r="G3137" i="18" s="1"/>
  <c r="F3138" i="18"/>
  <c r="G3138" i="18" s="1"/>
  <c r="F3139" i="18"/>
  <c r="G3139" i="18" s="1"/>
  <c r="F3140" i="18"/>
  <c r="G3140" i="18" s="1"/>
  <c r="F3141" i="18"/>
  <c r="G3141" i="18" s="1"/>
  <c r="F3142" i="18"/>
  <c r="G3142" i="18" s="1"/>
  <c r="F3143" i="18"/>
  <c r="G3143" i="18" s="1"/>
  <c r="F3144" i="18"/>
  <c r="G3144" i="18" s="1"/>
  <c r="F3145" i="18"/>
  <c r="G3145" i="18" s="1"/>
  <c r="F3146" i="18"/>
  <c r="G3146" i="18" s="1"/>
  <c r="F3147" i="18"/>
  <c r="G3147" i="18" s="1"/>
  <c r="F3148" i="18"/>
  <c r="G3148" i="18" s="1"/>
  <c r="F3149" i="18"/>
  <c r="G3149" i="18" s="1"/>
  <c r="F3150" i="18"/>
  <c r="G3150" i="18" s="1"/>
  <c r="F3151" i="18"/>
  <c r="G3151" i="18" s="1"/>
  <c r="F3152" i="18"/>
  <c r="G3152" i="18" s="1"/>
  <c r="F3153" i="18"/>
  <c r="G3153" i="18" s="1"/>
  <c r="F3154" i="18"/>
  <c r="G3154" i="18" s="1"/>
  <c r="F3155" i="18"/>
  <c r="G3155" i="18" s="1"/>
  <c r="F3156" i="18"/>
  <c r="G3156" i="18" s="1"/>
  <c r="F3157" i="18"/>
  <c r="G3157" i="18" s="1"/>
  <c r="F3158" i="18"/>
  <c r="G3158" i="18" s="1"/>
  <c r="F3159" i="18"/>
  <c r="G3159" i="18" s="1"/>
  <c r="F3160" i="18"/>
  <c r="G3160" i="18" s="1"/>
  <c r="F3161" i="18"/>
  <c r="G3161" i="18" s="1"/>
  <c r="F3162" i="18"/>
  <c r="G3162" i="18" s="1"/>
  <c r="F3163" i="18"/>
  <c r="G3163" i="18" s="1"/>
  <c r="F3164" i="18"/>
  <c r="G3164" i="18" s="1"/>
  <c r="F3165" i="18"/>
  <c r="G3165" i="18" s="1"/>
  <c r="F3166" i="18"/>
  <c r="G3166" i="18" s="1"/>
  <c r="F3167" i="18"/>
  <c r="G3167" i="18" s="1"/>
  <c r="F3168" i="18"/>
  <c r="G3168" i="18" s="1"/>
  <c r="F3169" i="18"/>
  <c r="G3169" i="18" s="1"/>
  <c r="F3170" i="18"/>
  <c r="G3170" i="18" s="1"/>
  <c r="F3171" i="18"/>
  <c r="G3171" i="18" s="1"/>
  <c r="F3172" i="18"/>
  <c r="G3172" i="18" s="1"/>
  <c r="F3173" i="18"/>
  <c r="G3173" i="18" s="1"/>
  <c r="F3174" i="18"/>
  <c r="G3174" i="18" s="1"/>
  <c r="F3175" i="18"/>
  <c r="G3175" i="18" s="1"/>
  <c r="F3176" i="18"/>
  <c r="G3176" i="18" s="1"/>
  <c r="F3177" i="18"/>
  <c r="G3177" i="18" s="1"/>
  <c r="F3178" i="18"/>
  <c r="G3178" i="18" s="1"/>
  <c r="F3179" i="18"/>
  <c r="G3179" i="18" s="1"/>
  <c r="F3180" i="18"/>
  <c r="G3180" i="18" s="1"/>
  <c r="F3181" i="18"/>
  <c r="G3181" i="18" s="1"/>
  <c r="F3182" i="18"/>
  <c r="G3182" i="18" s="1"/>
  <c r="F3183" i="18"/>
  <c r="G3183" i="18" s="1"/>
  <c r="F3184" i="18"/>
  <c r="G3184" i="18" s="1"/>
  <c r="F3185" i="18"/>
  <c r="G3185" i="18" s="1"/>
  <c r="F3186" i="18"/>
  <c r="G3186" i="18" s="1"/>
  <c r="F3187" i="18"/>
  <c r="G3187" i="18" s="1"/>
  <c r="F3188" i="18"/>
  <c r="G3188" i="18" s="1"/>
  <c r="F3189" i="18"/>
  <c r="G3189" i="18" s="1"/>
  <c r="F3190" i="18"/>
  <c r="G3190" i="18" s="1"/>
  <c r="F3191" i="18"/>
  <c r="G3191" i="18" s="1"/>
  <c r="F3192" i="18"/>
  <c r="G3192" i="18" s="1"/>
  <c r="F3193" i="18"/>
  <c r="G3193" i="18" s="1"/>
  <c r="F3194" i="18"/>
  <c r="G3194" i="18" s="1"/>
  <c r="F3195" i="18"/>
  <c r="G3195" i="18" s="1"/>
  <c r="F3196" i="18"/>
  <c r="G3196" i="18" s="1"/>
  <c r="F3197" i="18"/>
  <c r="G3197" i="18" s="1"/>
  <c r="F3198" i="18"/>
  <c r="G3198" i="18" s="1"/>
  <c r="F3199" i="18"/>
  <c r="G3199" i="18" s="1"/>
  <c r="F3200" i="18"/>
  <c r="G3200" i="18" s="1"/>
  <c r="F3201" i="18"/>
  <c r="G3201" i="18" s="1"/>
  <c r="F3202" i="18"/>
  <c r="G3202" i="18" s="1"/>
  <c r="F3203" i="18"/>
  <c r="G3203" i="18" s="1"/>
  <c r="F3204" i="18"/>
  <c r="G3204" i="18" s="1"/>
  <c r="F3205" i="18"/>
  <c r="G3205" i="18" s="1"/>
  <c r="F3206" i="18"/>
  <c r="G3206" i="18" s="1"/>
  <c r="F3207" i="18"/>
  <c r="G3207" i="18" s="1"/>
  <c r="F3208" i="18"/>
  <c r="G3208" i="18" s="1"/>
  <c r="F3209" i="18"/>
  <c r="G3209" i="18" s="1"/>
  <c r="F3210" i="18"/>
  <c r="G3210" i="18" s="1"/>
  <c r="F3211" i="18"/>
  <c r="G3211" i="18" s="1"/>
  <c r="F3212" i="18"/>
  <c r="G3212" i="18" s="1"/>
  <c r="F3213" i="18"/>
  <c r="G3213" i="18" s="1"/>
  <c r="F3214" i="18"/>
  <c r="G3214" i="18" s="1"/>
  <c r="F3215" i="18"/>
  <c r="G3215" i="18" s="1"/>
  <c r="F3216" i="18"/>
  <c r="G3216" i="18" s="1"/>
  <c r="F3217" i="18"/>
  <c r="G3217" i="18" s="1"/>
  <c r="F3218" i="18"/>
  <c r="G3218" i="18" s="1"/>
  <c r="F3219" i="18"/>
  <c r="G3219" i="18" s="1"/>
  <c r="F3220" i="18"/>
  <c r="G3220" i="18" s="1"/>
  <c r="F3221" i="18"/>
  <c r="G3221" i="18" s="1"/>
  <c r="F3222" i="18"/>
  <c r="G3222" i="18" s="1"/>
  <c r="F3223" i="18"/>
  <c r="G3223" i="18" s="1"/>
  <c r="F3224" i="18"/>
  <c r="G3224" i="18" s="1"/>
  <c r="F3225" i="18"/>
  <c r="G3225" i="18" s="1"/>
  <c r="F3226" i="18"/>
  <c r="G3226" i="18" s="1"/>
  <c r="F3227" i="18"/>
  <c r="G3227" i="18" s="1"/>
  <c r="F3228" i="18"/>
  <c r="G3228" i="18" s="1"/>
  <c r="F3229" i="18"/>
  <c r="G3229" i="18" s="1"/>
  <c r="F3230" i="18"/>
  <c r="G3230" i="18" s="1"/>
  <c r="F3231" i="18"/>
  <c r="G3231" i="18" s="1"/>
  <c r="F3232" i="18"/>
  <c r="G3232" i="18" s="1"/>
  <c r="F3233" i="18"/>
  <c r="G3233" i="18" s="1"/>
  <c r="F3234" i="18"/>
  <c r="G3234" i="18" s="1"/>
  <c r="F3235" i="18"/>
  <c r="G3235" i="18" s="1"/>
  <c r="F3236" i="18"/>
  <c r="G3236" i="18" s="1"/>
  <c r="F3237" i="18"/>
  <c r="G3237" i="18" s="1"/>
  <c r="F3238" i="18"/>
  <c r="G3238" i="18" s="1"/>
  <c r="F3239" i="18"/>
  <c r="G3239" i="18" s="1"/>
  <c r="F3240" i="18"/>
  <c r="G3240" i="18" s="1"/>
  <c r="F3241" i="18"/>
  <c r="G3241" i="18" s="1"/>
  <c r="F3242" i="18"/>
  <c r="G3242" i="18" s="1"/>
  <c r="F3243" i="18"/>
  <c r="G3243" i="18" s="1"/>
  <c r="F3244" i="18"/>
  <c r="G3244" i="18" s="1"/>
  <c r="F3245" i="18"/>
  <c r="G3245" i="18" s="1"/>
  <c r="F3246" i="18"/>
  <c r="G3246" i="18" s="1"/>
  <c r="F3247" i="18"/>
  <c r="G3247" i="18" s="1"/>
  <c r="F3248" i="18"/>
  <c r="G3248" i="18" s="1"/>
  <c r="F3249" i="18"/>
  <c r="G3249" i="18" s="1"/>
  <c r="F3250" i="18"/>
  <c r="G3250" i="18" s="1"/>
  <c r="F3251" i="18"/>
  <c r="G3251" i="18" s="1"/>
  <c r="F3252" i="18"/>
  <c r="G3252" i="18" s="1"/>
  <c r="F3253" i="18"/>
  <c r="G3253" i="18" s="1"/>
  <c r="F3254" i="18"/>
  <c r="G3254" i="18" s="1"/>
  <c r="F3255" i="18"/>
  <c r="G3255" i="18" s="1"/>
  <c r="F3256" i="18"/>
  <c r="G3256" i="18" s="1"/>
  <c r="F3257" i="18"/>
  <c r="G3257" i="18" s="1"/>
  <c r="F3258" i="18"/>
  <c r="G3258" i="18" s="1"/>
  <c r="F3259" i="18"/>
  <c r="G3259" i="18" s="1"/>
  <c r="F3260" i="18"/>
  <c r="G3260" i="18" s="1"/>
  <c r="F3261" i="18"/>
  <c r="G3261" i="18" s="1"/>
  <c r="F3262" i="18"/>
  <c r="G3262" i="18" s="1"/>
  <c r="F3263" i="18"/>
  <c r="G3263" i="18" s="1"/>
  <c r="F3264" i="18"/>
  <c r="G3264" i="18" s="1"/>
  <c r="F3265" i="18"/>
  <c r="G3265" i="18" s="1"/>
  <c r="F3266" i="18"/>
  <c r="G3266" i="18" s="1"/>
  <c r="F3267" i="18"/>
  <c r="G3267" i="18" s="1"/>
  <c r="F3268" i="18"/>
  <c r="G3268" i="18" s="1"/>
  <c r="F3269" i="18"/>
  <c r="G3269" i="18" s="1"/>
  <c r="F3270" i="18"/>
  <c r="G3270" i="18" s="1"/>
  <c r="F3271" i="18"/>
  <c r="G3271" i="18" s="1"/>
  <c r="F3272" i="18"/>
  <c r="G3272" i="18" s="1"/>
  <c r="F3273" i="18"/>
  <c r="G3273" i="18" s="1"/>
  <c r="F3274" i="18"/>
  <c r="G3274" i="18" s="1"/>
  <c r="F3275" i="18"/>
  <c r="G3275" i="18" s="1"/>
  <c r="F3276" i="18"/>
  <c r="G3276" i="18" s="1"/>
  <c r="F3277" i="18"/>
  <c r="G3277" i="18" s="1"/>
  <c r="F3278" i="18"/>
  <c r="G3278" i="18" s="1"/>
  <c r="F3279" i="18"/>
  <c r="G3279" i="18" s="1"/>
  <c r="F3280" i="18"/>
  <c r="G3280" i="18" s="1"/>
  <c r="F3281" i="18"/>
  <c r="G3281" i="18" s="1"/>
  <c r="F3282" i="18"/>
  <c r="G3282" i="18" s="1"/>
  <c r="F3283" i="18"/>
  <c r="G3283" i="18" s="1"/>
  <c r="F3284" i="18"/>
  <c r="G3284" i="18" s="1"/>
  <c r="F3285" i="18"/>
  <c r="G3285" i="18" s="1"/>
  <c r="F3286" i="18"/>
  <c r="G3286" i="18" s="1"/>
  <c r="F3287" i="18"/>
  <c r="G3287" i="18" s="1"/>
  <c r="F3288" i="18"/>
  <c r="G3288" i="18" s="1"/>
  <c r="F3289" i="18"/>
  <c r="G3289" i="18" s="1"/>
  <c r="F3290" i="18"/>
  <c r="G3290" i="18" s="1"/>
  <c r="F3291" i="18"/>
  <c r="G3291" i="18" s="1"/>
  <c r="F3292" i="18"/>
  <c r="G3292" i="18" s="1"/>
  <c r="F3293" i="18"/>
  <c r="G3293" i="18" s="1"/>
  <c r="F3294" i="18"/>
  <c r="G3294" i="18" s="1"/>
  <c r="F3295" i="18"/>
  <c r="G3295" i="18" s="1"/>
  <c r="F3296" i="18"/>
  <c r="G3296" i="18" s="1"/>
  <c r="F3297" i="18"/>
  <c r="G3297" i="18" s="1"/>
  <c r="F3298" i="18"/>
  <c r="G3298" i="18" s="1"/>
  <c r="F3299" i="18"/>
  <c r="G3299" i="18" s="1"/>
  <c r="F3300" i="18"/>
  <c r="G3300" i="18" s="1"/>
  <c r="F3301" i="18"/>
  <c r="G3301" i="18" s="1"/>
  <c r="F3302" i="18"/>
  <c r="G3302" i="18" s="1"/>
  <c r="F3303" i="18"/>
  <c r="G3303" i="18" s="1"/>
  <c r="F3304" i="18"/>
  <c r="G3304" i="18" s="1"/>
  <c r="F3305" i="18"/>
  <c r="G3305" i="18" s="1"/>
  <c r="F3306" i="18"/>
  <c r="G3306" i="18" s="1"/>
  <c r="F3307" i="18"/>
  <c r="G3307" i="18" s="1"/>
  <c r="F3308" i="18"/>
  <c r="G3308" i="18" s="1"/>
  <c r="F3309" i="18"/>
  <c r="G3309" i="18" s="1"/>
  <c r="F3310" i="18"/>
  <c r="G3310" i="18" s="1"/>
  <c r="F3311" i="18"/>
  <c r="G3311" i="18" s="1"/>
  <c r="F3312" i="18"/>
  <c r="G3312" i="18" s="1"/>
  <c r="F3313" i="18"/>
  <c r="G3313" i="18" s="1"/>
  <c r="F3314" i="18"/>
  <c r="G3314" i="18" s="1"/>
  <c r="F3315" i="18"/>
  <c r="G3315" i="18" s="1"/>
  <c r="F3316" i="18"/>
  <c r="G3316" i="18" s="1"/>
  <c r="F3317" i="18"/>
  <c r="G3317" i="18" s="1"/>
  <c r="F3318" i="18"/>
  <c r="G3318" i="18" s="1"/>
  <c r="F3319" i="18"/>
  <c r="G3319" i="18" s="1"/>
  <c r="F3320" i="18"/>
  <c r="G3320" i="18" s="1"/>
  <c r="F3321" i="18"/>
  <c r="G3321" i="18" s="1"/>
  <c r="F3322" i="18"/>
  <c r="G3322" i="18" s="1"/>
  <c r="F3323" i="18"/>
  <c r="G3323" i="18" s="1"/>
  <c r="F3324" i="18"/>
  <c r="G3324" i="18" s="1"/>
  <c r="F3325" i="18"/>
  <c r="G3325" i="18" s="1"/>
  <c r="F3326" i="18"/>
  <c r="G3326" i="18" s="1"/>
  <c r="F3327" i="18"/>
  <c r="G3327" i="18" s="1"/>
  <c r="F3328" i="18"/>
  <c r="G3328" i="18" s="1"/>
  <c r="F3329" i="18"/>
  <c r="G3329" i="18" s="1"/>
  <c r="F3330" i="18"/>
  <c r="G3330" i="18" s="1"/>
  <c r="F3331" i="18"/>
  <c r="G3331" i="18" s="1"/>
  <c r="F3332" i="18"/>
  <c r="G3332" i="18" s="1"/>
  <c r="F3333" i="18"/>
  <c r="G3333" i="18" s="1"/>
  <c r="F3334" i="18"/>
  <c r="G3334" i="18" s="1"/>
  <c r="F3335" i="18"/>
  <c r="G3335" i="18" s="1"/>
  <c r="F3336" i="18"/>
  <c r="G3336" i="18" s="1"/>
  <c r="F3337" i="18"/>
  <c r="G3337" i="18" s="1"/>
  <c r="F3338" i="18"/>
  <c r="G3338" i="18" s="1"/>
  <c r="F3339" i="18"/>
  <c r="G3339" i="18" s="1"/>
  <c r="F3340" i="18"/>
  <c r="G3340" i="18" s="1"/>
  <c r="F3341" i="18"/>
  <c r="G3341" i="18" s="1"/>
  <c r="F3342" i="18"/>
  <c r="G3342" i="18" s="1"/>
  <c r="F3343" i="18"/>
  <c r="G3343" i="18" s="1"/>
  <c r="F3344" i="18"/>
  <c r="G3344" i="18" s="1"/>
  <c r="F3345" i="18"/>
  <c r="G3345" i="18" s="1"/>
  <c r="F3346" i="18"/>
  <c r="G3346" i="18" s="1"/>
  <c r="F3347" i="18"/>
  <c r="G3347" i="18" s="1"/>
  <c r="F3348" i="18"/>
  <c r="G3348" i="18" s="1"/>
  <c r="F3349" i="18"/>
  <c r="G3349" i="18" s="1"/>
  <c r="F3350" i="18"/>
  <c r="G3350" i="18" s="1"/>
  <c r="F3351" i="18"/>
  <c r="G3351" i="18" s="1"/>
  <c r="F3352" i="18"/>
  <c r="G3352" i="18" s="1"/>
  <c r="F3353" i="18"/>
  <c r="G3353" i="18" s="1"/>
  <c r="F3354" i="18"/>
  <c r="G3354" i="18" s="1"/>
  <c r="F3355" i="18"/>
  <c r="G3355" i="18" s="1"/>
  <c r="F3356" i="18"/>
  <c r="G3356" i="18" s="1"/>
  <c r="F3357" i="18"/>
  <c r="G3357" i="18" s="1"/>
  <c r="F3358" i="18"/>
  <c r="G3358" i="18" s="1"/>
  <c r="F3359" i="18"/>
  <c r="G3359" i="18" s="1"/>
  <c r="F3360" i="18"/>
  <c r="G3360" i="18" s="1"/>
  <c r="F3361" i="18"/>
  <c r="G3361" i="18" s="1"/>
  <c r="F3362" i="18"/>
  <c r="G3362" i="18" s="1"/>
  <c r="F3363" i="18"/>
  <c r="G3363" i="18" s="1"/>
  <c r="F3364" i="18"/>
  <c r="G3364" i="18" s="1"/>
  <c r="F3365" i="18"/>
  <c r="G3365" i="18" s="1"/>
  <c r="F3366" i="18"/>
  <c r="G3366" i="18" s="1"/>
  <c r="F3367" i="18"/>
  <c r="G3367" i="18" s="1"/>
  <c r="F3368" i="18"/>
  <c r="G3368" i="18" s="1"/>
  <c r="F3369" i="18"/>
  <c r="G3369" i="18" s="1"/>
  <c r="F3370" i="18"/>
  <c r="G3370" i="18" s="1"/>
  <c r="F3371" i="18"/>
  <c r="G3371" i="18" s="1"/>
  <c r="F3372" i="18"/>
  <c r="G3372" i="18" s="1"/>
  <c r="F3373" i="18"/>
  <c r="G3373" i="18" s="1"/>
  <c r="F3374" i="18"/>
  <c r="G3374" i="18" s="1"/>
  <c r="F3375" i="18"/>
  <c r="G3375" i="18" s="1"/>
  <c r="F3376" i="18"/>
  <c r="G3376" i="18" s="1"/>
  <c r="F3377" i="18"/>
  <c r="G3377" i="18" s="1"/>
  <c r="F3378" i="18"/>
  <c r="G3378" i="18" s="1"/>
  <c r="F3379" i="18"/>
  <c r="G3379" i="18" s="1"/>
  <c r="F3380" i="18"/>
  <c r="G3380" i="18" s="1"/>
  <c r="F3381" i="18"/>
  <c r="G3381" i="18" s="1"/>
  <c r="F3382" i="18"/>
  <c r="G3382" i="18" s="1"/>
  <c r="F3383" i="18"/>
  <c r="G3383" i="18" s="1"/>
  <c r="F3384" i="18"/>
  <c r="G3384" i="18" s="1"/>
  <c r="F3385" i="18"/>
  <c r="G3385" i="18" s="1"/>
  <c r="F3386" i="18"/>
  <c r="G3386" i="18" s="1"/>
  <c r="F3387" i="18"/>
  <c r="G3387" i="18" s="1"/>
  <c r="F3388" i="18"/>
  <c r="G3388" i="18" s="1"/>
  <c r="F3389" i="18"/>
  <c r="G3389" i="18" s="1"/>
  <c r="F3390" i="18"/>
  <c r="G3390" i="18" s="1"/>
  <c r="F3391" i="18"/>
  <c r="G3391" i="18" s="1"/>
  <c r="F3392" i="18"/>
  <c r="G3392" i="18" s="1"/>
  <c r="F3393" i="18"/>
  <c r="G3393" i="18" s="1"/>
  <c r="F3394" i="18"/>
  <c r="G3394" i="18" s="1"/>
  <c r="F3395" i="18"/>
  <c r="G3395" i="18" s="1"/>
  <c r="F3396" i="18"/>
  <c r="G3396" i="18" s="1"/>
  <c r="F3397" i="18"/>
  <c r="G3397" i="18" s="1"/>
  <c r="F3398" i="18"/>
  <c r="G3398" i="18" s="1"/>
  <c r="F3399" i="18"/>
  <c r="G3399" i="18" s="1"/>
  <c r="F3400" i="18"/>
  <c r="G3400" i="18" s="1"/>
  <c r="F3401" i="18"/>
  <c r="G3401" i="18" s="1"/>
  <c r="F3402" i="18"/>
  <c r="G3402" i="18" s="1"/>
  <c r="F3403" i="18"/>
  <c r="G3403" i="18" s="1"/>
  <c r="F3404" i="18"/>
  <c r="G3404" i="18" s="1"/>
  <c r="F3405" i="18"/>
  <c r="G3405" i="18" s="1"/>
  <c r="F3406" i="18"/>
  <c r="G3406" i="18" s="1"/>
  <c r="F3407" i="18"/>
  <c r="G3407" i="18" s="1"/>
  <c r="F3408" i="18"/>
  <c r="G3408" i="18" s="1"/>
  <c r="F3409" i="18"/>
  <c r="G3409" i="18" s="1"/>
  <c r="F3410" i="18"/>
  <c r="G3410" i="18" s="1"/>
  <c r="F3411" i="18"/>
  <c r="G3411" i="18" s="1"/>
  <c r="F3412" i="18"/>
  <c r="G3412" i="18" s="1"/>
  <c r="F3413" i="18"/>
  <c r="G3413" i="18" s="1"/>
  <c r="F3414" i="18"/>
  <c r="G3414" i="18" s="1"/>
  <c r="F3415" i="18"/>
  <c r="G3415" i="18" s="1"/>
  <c r="F3416" i="18"/>
  <c r="G3416" i="18" s="1"/>
  <c r="F3417" i="18"/>
  <c r="G3417" i="18" s="1"/>
  <c r="F3418" i="18"/>
  <c r="G3418" i="18" s="1"/>
  <c r="F3419" i="18"/>
  <c r="G3419" i="18" s="1"/>
  <c r="F3420" i="18"/>
  <c r="G3420" i="18" s="1"/>
  <c r="F3421" i="18"/>
  <c r="G3421" i="18" s="1"/>
  <c r="F3422" i="18"/>
  <c r="G3422" i="18" s="1"/>
  <c r="F3423" i="18"/>
  <c r="G3423" i="18" s="1"/>
  <c r="F3424" i="18"/>
  <c r="G3424" i="18" s="1"/>
  <c r="F3425" i="18"/>
  <c r="G3425" i="18" s="1"/>
  <c r="F3426" i="18"/>
  <c r="G3426" i="18" s="1"/>
  <c r="F3427" i="18"/>
  <c r="G3427" i="18" s="1"/>
  <c r="F3428" i="18"/>
  <c r="G3428" i="18" s="1"/>
  <c r="F3429" i="18"/>
  <c r="G3429" i="18" s="1"/>
  <c r="F3430" i="18"/>
  <c r="G3430" i="18" s="1"/>
  <c r="F3431" i="18"/>
  <c r="G3431" i="18" s="1"/>
  <c r="F3432" i="18"/>
  <c r="G3432" i="18" s="1"/>
  <c r="F3433" i="18"/>
  <c r="G3433" i="18" s="1"/>
  <c r="F3434" i="18"/>
  <c r="G3434" i="18" s="1"/>
  <c r="F3435" i="18"/>
  <c r="G3435" i="18" s="1"/>
  <c r="F3436" i="18"/>
  <c r="G3436" i="18" s="1"/>
  <c r="F3437" i="18"/>
  <c r="G3437" i="18" s="1"/>
  <c r="F3438" i="18"/>
  <c r="G3438" i="18" s="1"/>
  <c r="F3439" i="18"/>
  <c r="G3439" i="18" s="1"/>
  <c r="F3440" i="18"/>
  <c r="G3440" i="18" s="1"/>
  <c r="F3441" i="18"/>
  <c r="G3441" i="18" s="1"/>
  <c r="F3442" i="18"/>
  <c r="G3442" i="18" s="1"/>
  <c r="F3443" i="18"/>
  <c r="G3443" i="18" s="1"/>
  <c r="F3444" i="18"/>
  <c r="G3444" i="18" s="1"/>
  <c r="F3445" i="18"/>
  <c r="G3445" i="18" s="1"/>
  <c r="F3446" i="18"/>
  <c r="G3446" i="18" s="1"/>
  <c r="F3447" i="18"/>
  <c r="G3447" i="18" s="1"/>
  <c r="F3448" i="18"/>
  <c r="G3448" i="18" s="1"/>
  <c r="F3449" i="18"/>
  <c r="G3449" i="18" s="1"/>
  <c r="F3450" i="18"/>
  <c r="G3450" i="18" s="1"/>
  <c r="F3451" i="18"/>
  <c r="G3451" i="18" s="1"/>
  <c r="F3452" i="18"/>
  <c r="G3452" i="18" s="1"/>
  <c r="F3453" i="18"/>
  <c r="G3453" i="18" s="1"/>
  <c r="F3454" i="18"/>
  <c r="G3454" i="18" s="1"/>
  <c r="F3455" i="18"/>
  <c r="G3455" i="18" s="1"/>
  <c r="F3456" i="18"/>
  <c r="G3456" i="18" s="1"/>
  <c r="F3457" i="18"/>
  <c r="G3457" i="18" s="1"/>
  <c r="F3458" i="18"/>
  <c r="G3458" i="18" s="1"/>
  <c r="F3459" i="18"/>
  <c r="G3459" i="18" s="1"/>
  <c r="F3460" i="18"/>
  <c r="G3460" i="18" s="1"/>
  <c r="F3461" i="18"/>
  <c r="G3461" i="18" s="1"/>
  <c r="F3462" i="18"/>
  <c r="G3462" i="18" s="1"/>
  <c r="F3463" i="18"/>
  <c r="G3463" i="18" s="1"/>
  <c r="F3464" i="18"/>
  <c r="G3464" i="18" s="1"/>
  <c r="F3465" i="18"/>
  <c r="G3465" i="18" s="1"/>
  <c r="F3466" i="18"/>
  <c r="G3466" i="18" s="1"/>
  <c r="F3467" i="18"/>
  <c r="G3467" i="18" s="1"/>
  <c r="F3468" i="18"/>
  <c r="G3468" i="18" s="1"/>
  <c r="F3469" i="18"/>
  <c r="G3469" i="18" s="1"/>
  <c r="F3470" i="18"/>
  <c r="G3470" i="18" s="1"/>
  <c r="F3471" i="18"/>
  <c r="G3471" i="18" s="1"/>
  <c r="F3472" i="18"/>
  <c r="G3472" i="18" s="1"/>
  <c r="F3473" i="18"/>
  <c r="G3473" i="18" s="1"/>
  <c r="F3474" i="18"/>
  <c r="G3474" i="18" s="1"/>
  <c r="F3475" i="18"/>
  <c r="G3475" i="18" s="1"/>
  <c r="F3476" i="18"/>
  <c r="G3476" i="18" s="1"/>
  <c r="F3477" i="18"/>
  <c r="G3477" i="18" s="1"/>
  <c r="F3478" i="18"/>
  <c r="G3478" i="18" s="1"/>
  <c r="F3479" i="18"/>
  <c r="G3479" i="18" s="1"/>
  <c r="F3480" i="18"/>
  <c r="G3480" i="18" s="1"/>
  <c r="F3481" i="18"/>
  <c r="G3481" i="18" s="1"/>
  <c r="F3482" i="18"/>
  <c r="G3482" i="18" s="1"/>
  <c r="F3483" i="18"/>
  <c r="G3483" i="18" s="1"/>
  <c r="F3484" i="18"/>
  <c r="G3484" i="18" s="1"/>
  <c r="F3485" i="18"/>
  <c r="G3485" i="18" s="1"/>
  <c r="F3486" i="18"/>
  <c r="G3486" i="18" s="1"/>
  <c r="F3487" i="18"/>
  <c r="G3487" i="18" s="1"/>
  <c r="F3488" i="18"/>
  <c r="G3488" i="18" s="1"/>
  <c r="F3489" i="18"/>
  <c r="G3489" i="18" s="1"/>
  <c r="F3490" i="18"/>
  <c r="G3490" i="18" s="1"/>
  <c r="F3491" i="18"/>
  <c r="G3491" i="18" s="1"/>
  <c r="F3492" i="18"/>
  <c r="G3492" i="18" s="1"/>
  <c r="F3493" i="18"/>
  <c r="G3493" i="18" s="1"/>
  <c r="F3494" i="18"/>
  <c r="G3494" i="18" s="1"/>
  <c r="F3495" i="18"/>
  <c r="G3495" i="18" s="1"/>
  <c r="F3496" i="18"/>
  <c r="G3496" i="18" s="1"/>
  <c r="F3497" i="18"/>
  <c r="G3497" i="18" s="1"/>
  <c r="F3498" i="18"/>
  <c r="G3498" i="18" s="1"/>
  <c r="F3499" i="18"/>
  <c r="G3499" i="18" s="1"/>
  <c r="F3500" i="18"/>
  <c r="G3500" i="18" s="1"/>
  <c r="F3501" i="18"/>
  <c r="G3501" i="18" s="1"/>
  <c r="F3502" i="18"/>
  <c r="G3502" i="18" s="1"/>
  <c r="F3503" i="18"/>
  <c r="G3503" i="18" s="1"/>
  <c r="F3504" i="18"/>
  <c r="G3504" i="18" s="1"/>
  <c r="F3505" i="18"/>
  <c r="G3505" i="18" s="1"/>
  <c r="F3506" i="18"/>
  <c r="G3506" i="18" s="1"/>
  <c r="F3507" i="18"/>
  <c r="G3507" i="18" s="1"/>
  <c r="F3508" i="18"/>
  <c r="G3508" i="18" s="1"/>
  <c r="F3509" i="18"/>
  <c r="G3509" i="18" s="1"/>
  <c r="F3510" i="18"/>
  <c r="G3510" i="18" s="1"/>
  <c r="F3511" i="18"/>
  <c r="G3511" i="18" s="1"/>
  <c r="F3512" i="18"/>
  <c r="G3512" i="18" s="1"/>
  <c r="F3513" i="18"/>
  <c r="G3513" i="18" s="1"/>
  <c r="F3514" i="18"/>
  <c r="G3514" i="18" s="1"/>
  <c r="F3515" i="18"/>
  <c r="G3515" i="18" s="1"/>
  <c r="F3516" i="18"/>
  <c r="G3516" i="18" s="1"/>
  <c r="F3517" i="18"/>
  <c r="G3517" i="18" s="1"/>
  <c r="F3518" i="18"/>
  <c r="G3518" i="18" s="1"/>
  <c r="F3519" i="18"/>
  <c r="G3519" i="18" s="1"/>
  <c r="F3520" i="18"/>
  <c r="G3520" i="18" s="1"/>
  <c r="F3521" i="18"/>
  <c r="G3521" i="18" s="1"/>
  <c r="F3522" i="18"/>
  <c r="G3522" i="18" s="1"/>
  <c r="F3523" i="18"/>
  <c r="G3523" i="18" s="1"/>
  <c r="F3524" i="18"/>
  <c r="G3524" i="18" s="1"/>
  <c r="F3525" i="18"/>
  <c r="G3525" i="18" s="1"/>
  <c r="F3526" i="18"/>
  <c r="G3526" i="18" s="1"/>
  <c r="F3527" i="18"/>
  <c r="G3527" i="18" s="1"/>
  <c r="F3528" i="18"/>
  <c r="G3528" i="18" s="1"/>
  <c r="F3529" i="18"/>
  <c r="G3529" i="18" s="1"/>
  <c r="F3530" i="18"/>
  <c r="G3530" i="18" s="1"/>
  <c r="F3531" i="18"/>
  <c r="G3531" i="18" s="1"/>
  <c r="F3532" i="18"/>
  <c r="G3532" i="18" s="1"/>
  <c r="F3533" i="18"/>
  <c r="G3533" i="18" s="1"/>
  <c r="F3534" i="18"/>
  <c r="G3534" i="18" s="1"/>
  <c r="F3535" i="18"/>
  <c r="G3535" i="18" s="1"/>
  <c r="F3536" i="18"/>
  <c r="G3536" i="18" s="1"/>
  <c r="F3537" i="18"/>
  <c r="G3537" i="18" s="1"/>
  <c r="F3538" i="18"/>
  <c r="G3538" i="18" s="1"/>
  <c r="F3539" i="18"/>
  <c r="G3539" i="18" s="1"/>
  <c r="F3540" i="18"/>
  <c r="G3540" i="18" s="1"/>
  <c r="F3541" i="18"/>
  <c r="G3541" i="18" s="1"/>
  <c r="F3542" i="18"/>
  <c r="G3542" i="18" s="1"/>
  <c r="F3543" i="18"/>
  <c r="G3543" i="18" s="1"/>
  <c r="F3544" i="18"/>
  <c r="G3544" i="18" s="1"/>
  <c r="F3545" i="18"/>
  <c r="G3545" i="18" s="1"/>
  <c r="F3546" i="18"/>
  <c r="G3546" i="18" s="1"/>
  <c r="F3547" i="18"/>
  <c r="G3547" i="18" s="1"/>
  <c r="F3548" i="18"/>
  <c r="G3548" i="18" s="1"/>
  <c r="F3549" i="18"/>
  <c r="G3549" i="18" s="1"/>
  <c r="F3550" i="18"/>
  <c r="G3550" i="18" s="1"/>
  <c r="F3551" i="18"/>
  <c r="G3551" i="18" s="1"/>
  <c r="F3552" i="18"/>
  <c r="G3552" i="18" s="1"/>
  <c r="F3553" i="18"/>
  <c r="G3553" i="18" s="1"/>
  <c r="F3554" i="18"/>
  <c r="G3554" i="18" s="1"/>
  <c r="F3555" i="18"/>
  <c r="G3555" i="18" s="1"/>
  <c r="F3556" i="18"/>
  <c r="G3556" i="18" s="1"/>
  <c r="F3557" i="18"/>
  <c r="G3557" i="18" s="1"/>
  <c r="F3558" i="18"/>
  <c r="G3558" i="18" s="1"/>
  <c r="F3559" i="18"/>
  <c r="G3559" i="18" s="1"/>
  <c r="F3560" i="18"/>
  <c r="G3560" i="18" s="1"/>
  <c r="F3561" i="18"/>
  <c r="G3561" i="18" s="1"/>
  <c r="F3562" i="18"/>
  <c r="G3562" i="18" s="1"/>
  <c r="F3563" i="18"/>
  <c r="G3563" i="18" s="1"/>
  <c r="F3564" i="18"/>
  <c r="G3564" i="18" s="1"/>
  <c r="F3565" i="18"/>
  <c r="G3565" i="18" s="1"/>
  <c r="F3566" i="18"/>
  <c r="G3566" i="18" s="1"/>
  <c r="F3567" i="18"/>
  <c r="G3567" i="18" s="1"/>
  <c r="F3568" i="18"/>
  <c r="G3568" i="18" s="1"/>
  <c r="F3569" i="18"/>
  <c r="G3569" i="18" s="1"/>
  <c r="F3570" i="18"/>
  <c r="G3570" i="18" s="1"/>
  <c r="F3571" i="18"/>
  <c r="G3571" i="18" s="1"/>
  <c r="F3572" i="18"/>
  <c r="G3572" i="18" s="1"/>
  <c r="F3573" i="18"/>
  <c r="G3573" i="18" s="1"/>
  <c r="F3574" i="18"/>
  <c r="G3574" i="18" s="1"/>
  <c r="F3575" i="18"/>
  <c r="G3575" i="18" s="1"/>
  <c r="F3576" i="18"/>
  <c r="G3576" i="18" s="1"/>
  <c r="F3577" i="18"/>
  <c r="G3577" i="18" s="1"/>
  <c r="F3578" i="18"/>
  <c r="G3578" i="18" s="1"/>
  <c r="F3579" i="18"/>
  <c r="G3579" i="18" s="1"/>
  <c r="F3580" i="18"/>
  <c r="G3580" i="18" s="1"/>
  <c r="F3581" i="18"/>
  <c r="G3581" i="18" s="1"/>
  <c r="F3582" i="18"/>
  <c r="G3582" i="18" s="1"/>
  <c r="F3583" i="18"/>
  <c r="G3583" i="18" s="1"/>
  <c r="F3584" i="18"/>
  <c r="G3584" i="18" s="1"/>
  <c r="F3585" i="18"/>
  <c r="G3585" i="18" s="1"/>
  <c r="F3586" i="18"/>
  <c r="G3586" i="18" s="1"/>
  <c r="F3587" i="18"/>
  <c r="G3587" i="18" s="1"/>
  <c r="F3588" i="18"/>
  <c r="G3588" i="18" s="1"/>
  <c r="F3589" i="18"/>
  <c r="G3589" i="18" s="1"/>
  <c r="F3590" i="18"/>
  <c r="G3590" i="18" s="1"/>
  <c r="F3591" i="18"/>
  <c r="G3591" i="18" s="1"/>
  <c r="F3592" i="18"/>
  <c r="G3592" i="18" s="1"/>
  <c r="F3593" i="18"/>
  <c r="G3593" i="18" s="1"/>
  <c r="F3594" i="18"/>
  <c r="G3594" i="18" s="1"/>
  <c r="F3595" i="18"/>
  <c r="G3595" i="18" s="1"/>
  <c r="F3596" i="18"/>
  <c r="G3596" i="18" s="1"/>
  <c r="F3597" i="18"/>
  <c r="G3597" i="18" s="1"/>
  <c r="F3598" i="18"/>
  <c r="G3598" i="18" s="1"/>
  <c r="F3599" i="18"/>
  <c r="G3599" i="18" s="1"/>
  <c r="F3600" i="18"/>
  <c r="G3600" i="18" s="1"/>
  <c r="F3601" i="18"/>
  <c r="G3601" i="18" s="1"/>
  <c r="F3602" i="18"/>
  <c r="G3602" i="18" s="1"/>
  <c r="F3603" i="18"/>
  <c r="G3603" i="18" s="1"/>
  <c r="F3604" i="18"/>
  <c r="G3604" i="18" s="1"/>
  <c r="F3605" i="18"/>
  <c r="G3605" i="18" s="1"/>
  <c r="F3606" i="18"/>
  <c r="G3606" i="18" s="1"/>
  <c r="F3607" i="18"/>
  <c r="G3607" i="18" s="1"/>
  <c r="F3608" i="18"/>
  <c r="G3608" i="18" s="1"/>
  <c r="F3609" i="18"/>
  <c r="G3609" i="18" s="1"/>
  <c r="F3610" i="18"/>
  <c r="G3610" i="18" s="1"/>
  <c r="F3611" i="18"/>
  <c r="G3611" i="18" s="1"/>
  <c r="F3612" i="18"/>
  <c r="G3612" i="18" s="1"/>
  <c r="F3613" i="18"/>
  <c r="G3613" i="18" s="1"/>
  <c r="F3614" i="18"/>
  <c r="G3614" i="18" s="1"/>
  <c r="F3615" i="18"/>
  <c r="G3615" i="18" s="1"/>
  <c r="F3616" i="18"/>
  <c r="G3616" i="18" s="1"/>
  <c r="F3617" i="18"/>
  <c r="G3617" i="18" s="1"/>
  <c r="F3618" i="18"/>
  <c r="G3618" i="18" s="1"/>
  <c r="F3619" i="18"/>
  <c r="G3619" i="18" s="1"/>
  <c r="F3620" i="18"/>
  <c r="G3620" i="18" s="1"/>
  <c r="F3621" i="18"/>
  <c r="G3621" i="18" s="1"/>
  <c r="F3622" i="18"/>
  <c r="G3622" i="18" s="1"/>
  <c r="F3623" i="18"/>
  <c r="G3623" i="18" s="1"/>
  <c r="F3624" i="18"/>
  <c r="G3624" i="18" s="1"/>
  <c r="F3625" i="18"/>
  <c r="G3625" i="18" s="1"/>
  <c r="F3626" i="18"/>
  <c r="G3626" i="18" s="1"/>
  <c r="F3627" i="18"/>
  <c r="G3627" i="18" s="1"/>
  <c r="F3628" i="18"/>
  <c r="G3628" i="18" s="1"/>
  <c r="F3629" i="18"/>
  <c r="G3629" i="18" s="1"/>
  <c r="F3630" i="18"/>
  <c r="G3630" i="18" s="1"/>
  <c r="F3631" i="18"/>
  <c r="G3631" i="18" s="1"/>
  <c r="F3632" i="18"/>
  <c r="G3632" i="18" s="1"/>
  <c r="F3633" i="18"/>
  <c r="G3633" i="18" s="1"/>
  <c r="F3634" i="18"/>
  <c r="G3634" i="18" s="1"/>
  <c r="F3635" i="18"/>
  <c r="G3635" i="18" s="1"/>
  <c r="F3636" i="18"/>
  <c r="G3636" i="18" s="1"/>
  <c r="F3637" i="18"/>
  <c r="G3637" i="18" s="1"/>
  <c r="F3638" i="18"/>
  <c r="G3638" i="18" s="1"/>
  <c r="F3639" i="18"/>
  <c r="G3639" i="18" s="1"/>
  <c r="F3640" i="18"/>
  <c r="G3640" i="18" s="1"/>
  <c r="F3641" i="18"/>
  <c r="G3641" i="18" s="1"/>
  <c r="F3642" i="18"/>
  <c r="G3642" i="18" s="1"/>
  <c r="F3643" i="18"/>
  <c r="G3643" i="18" s="1"/>
  <c r="F3644" i="18"/>
  <c r="G3644" i="18" s="1"/>
  <c r="F3645" i="18"/>
  <c r="G3645" i="18" s="1"/>
  <c r="F3646" i="18"/>
  <c r="G3646" i="18" s="1"/>
  <c r="F3647" i="18"/>
  <c r="G3647" i="18" s="1"/>
  <c r="F3648" i="18"/>
  <c r="G3648" i="18" s="1"/>
  <c r="F3649" i="18"/>
  <c r="G3649" i="18" s="1"/>
  <c r="F3650" i="18"/>
  <c r="G3650" i="18" s="1"/>
  <c r="F3651" i="18"/>
  <c r="G3651" i="18" s="1"/>
  <c r="F3652" i="18"/>
  <c r="G3652" i="18" s="1"/>
  <c r="F3653" i="18"/>
  <c r="G3653" i="18" s="1"/>
  <c r="F3654" i="18"/>
  <c r="G3654" i="18" s="1"/>
  <c r="F3655" i="18"/>
  <c r="G3655" i="18" s="1"/>
  <c r="F3656" i="18"/>
  <c r="G3656" i="18" s="1"/>
  <c r="F3657" i="18"/>
  <c r="G3657" i="18" s="1"/>
  <c r="F3658" i="18"/>
  <c r="G3658" i="18" s="1"/>
  <c r="F3659" i="18"/>
  <c r="G3659" i="18" s="1"/>
  <c r="F3660" i="18"/>
  <c r="G3660" i="18" s="1"/>
  <c r="F3661" i="18"/>
  <c r="G3661" i="18" s="1"/>
  <c r="F3662" i="18"/>
  <c r="G3662" i="18" s="1"/>
  <c r="F3663" i="18"/>
  <c r="G3663" i="18" s="1"/>
  <c r="F3664" i="18"/>
  <c r="G3664" i="18" s="1"/>
  <c r="F3665" i="18"/>
  <c r="G3665" i="18" s="1"/>
  <c r="F3666" i="18"/>
  <c r="G3666" i="18" s="1"/>
  <c r="F3667" i="18"/>
  <c r="G3667" i="18" s="1"/>
  <c r="F3668" i="18"/>
  <c r="G3668" i="18" s="1"/>
  <c r="F3669" i="18"/>
  <c r="G3669" i="18" s="1"/>
  <c r="F3670" i="18"/>
  <c r="G3670" i="18" s="1"/>
  <c r="F3671" i="18"/>
  <c r="G3671" i="18" s="1"/>
  <c r="F3672" i="18"/>
  <c r="G3672" i="18" s="1"/>
  <c r="F3673" i="18"/>
  <c r="G3673" i="18" s="1"/>
  <c r="F3674" i="18"/>
  <c r="G3674" i="18" s="1"/>
  <c r="F3675" i="18"/>
  <c r="G3675" i="18" s="1"/>
  <c r="F3676" i="18"/>
  <c r="G3676" i="18" s="1"/>
  <c r="F3677" i="18"/>
  <c r="G3677" i="18" s="1"/>
  <c r="F3678" i="18"/>
  <c r="G3678" i="18" s="1"/>
  <c r="F3679" i="18"/>
  <c r="G3679" i="18" s="1"/>
  <c r="F3680" i="18"/>
  <c r="G3680" i="18" s="1"/>
  <c r="F3681" i="18"/>
  <c r="G3681" i="18" s="1"/>
  <c r="F3682" i="18"/>
  <c r="G3682" i="18" s="1"/>
  <c r="F3683" i="18"/>
  <c r="G3683" i="18" s="1"/>
  <c r="F3684" i="18"/>
  <c r="G3684" i="18" s="1"/>
  <c r="F3685" i="18"/>
  <c r="G3685" i="18" s="1"/>
  <c r="F3686" i="18"/>
  <c r="G3686" i="18" s="1"/>
  <c r="F3687" i="18"/>
  <c r="G3687" i="18" s="1"/>
  <c r="F3688" i="18"/>
  <c r="G3688" i="18" s="1"/>
  <c r="F3689" i="18"/>
  <c r="G3689" i="18" s="1"/>
  <c r="F3690" i="18"/>
  <c r="G3690" i="18" s="1"/>
  <c r="F3691" i="18"/>
  <c r="G3691" i="18" s="1"/>
  <c r="F3692" i="18"/>
  <c r="G3692" i="18" s="1"/>
  <c r="F3693" i="18"/>
  <c r="G3693" i="18" s="1"/>
  <c r="F3694" i="18"/>
  <c r="G3694" i="18" s="1"/>
  <c r="F3695" i="18"/>
  <c r="G3695" i="18" s="1"/>
  <c r="F3696" i="18"/>
  <c r="G3696" i="18" s="1"/>
  <c r="F3697" i="18"/>
  <c r="G3697" i="18" s="1"/>
  <c r="F3698" i="18"/>
  <c r="G3698" i="18" s="1"/>
  <c r="F3699" i="18"/>
  <c r="G3699" i="18" s="1"/>
  <c r="F3700" i="18"/>
  <c r="G3700" i="18" s="1"/>
  <c r="F3701" i="18"/>
  <c r="G3701" i="18" s="1"/>
  <c r="F3702" i="18"/>
  <c r="G3702" i="18" s="1"/>
  <c r="F3703" i="18"/>
  <c r="G3703" i="18" s="1"/>
  <c r="F3704" i="18"/>
  <c r="G3704" i="18" s="1"/>
  <c r="F3705" i="18"/>
  <c r="G3705" i="18" s="1"/>
  <c r="F3706" i="18"/>
  <c r="G3706" i="18" s="1"/>
  <c r="F3707" i="18"/>
  <c r="G3707" i="18" s="1"/>
  <c r="F3708" i="18"/>
  <c r="G3708" i="18" s="1"/>
  <c r="F3709" i="18"/>
  <c r="G3709" i="18" s="1"/>
  <c r="F3710" i="18"/>
  <c r="G3710" i="18" s="1"/>
  <c r="F3711" i="18"/>
  <c r="G3711" i="18" s="1"/>
  <c r="F3712" i="18"/>
  <c r="G3712" i="18" s="1"/>
  <c r="F3713" i="18"/>
  <c r="G3713" i="18" s="1"/>
  <c r="F3714" i="18"/>
  <c r="G3714" i="18" s="1"/>
  <c r="F3715" i="18"/>
  <c r="G3715" i="18" s="1"/>
  <c r="F3716" i="18"/>
  <c r="G3716" i="18" s="1"/>
  <c r="F3717" i="18"/>
  <c r="G3717" i="18" s="1"/>
  <c r="F3718" i="18"/>
  <c r="G3718" i="18" s="1"/>
  <c r="F3719" i="18"/>
  <c r="G3719" i="18" s="1"/>
  <c r="F3720" i="18"/>
  <c r="G3720" i="18" s="1"/>
  <c r="F3721" i="18"/>
  <c r="G3721" i="18" s="1"/>
  <c r="F3722" i="18"/>
  <c r="G3722" i="18" s="1"/>
  <c r="F3723" i="18"/>
  <c r="G3723" i="18" s="1"/>
  <c r="F3724" i="18"/>
  <c r="G3724" i="18" s="1"/>
  <c r="F3725" i="18"/>
  <c r="G3725" i="18" s="1"/>
  <c r="F3726" i="18"/>
  <c r="G3726" i="18" s="1"/>
  <c r="F3727" i="18"/>
  <c r="G3727" i="18" s="1"/>
  <c r="F3728" i="18"/>
  <c r="G3728" i="18" s="1"/>
  <c r="F3729" i="18"/>
  <c r="G3729" i="18" s="1"/>
  <c r="F3730" i="18"/>
  <c r="G3730" i="18" s="1"/>
  <c r="F3731" i="18"/>
  <c r="G3731" i="18" s="1"/>
  <c r="F3732" i="18"/>
  <c r="G3732" i="18" s="1"/>
  <c r="F3733" i="18"/>
  <c r="G3733" i="18" s="1"/>
  <c r="F3734" i="18"/>
  <c r="G3734" i="18" s="1"/>
  <c r="F3735" i="18"/>
  <c r="G3735" i="18" s="1"/>
  <c r="F3736" i="18"/>
  <c r="G3736" i="18" s="1"/>
  <c r="F3737" i="18"/>
  <c r="G3737" i="18" s="1"/>
  <c r="F3738" i="18"/>
  <c r="G3738" i="18" s="1"/>
  <c r="F3739" i="18"/>
  <c r="G3739" i="18" s="1"/>
  <c r="F3740" i="18"/>
  <c r="G3740" i="18" s="1"/>
  <c r="F3741" i="18"/>
  <c r="G3741" i="18" s="1"/>
  <c r="F3742" i="18"/>
  <c r="G3742" i="18" s="1"/>
  <c r="F3743" i="18"/>
  <c r="G3743" i="18" s="1"/>
  <c r="F3744" i="18"/>
  <c r="G3744" i="18" s="1"/>
  <c r="F3745" i="18"/>
  <c r="G3745" i="18" s="1"/>
  <c r="F3746" i="18"/>
  <c r="G3746" i="18" s="1"/>
  <c r="F3747" i="18"/>
  <c r="G3747" i="18" s="1"/>
  <c r="F3748" i="18"/>
  <c r="G3748" i="18" s="1"/>
  <c r="F3749" i="18"/>
  <c r="G3749" i="18" s="1"/>
  <c r="F3750" i="18"/>
  <c r="G3750" i="18" s="1"/>
  <c r="F3751" i="18"/>
  <c r="G3751" i="18" s="1"/>
  <c r="F3752" i="18"/>
  <c r="G3752" i="18" s="1"/>
  <c r="F3753" i="18"/>
  <c r="G3753" i="18" s="1"/>
  <c r="F3754" i="18"/>
  <c r="G3754" i="18" s="1"/>
  <c r="F3755" i="18"/>
  <c r="G3755" i="18" s="1"/>
  <c r="F3756" i="18"/>
  <c r="G3756" i="18" s="1"/>
  <c r="F3757" i="18"/>
  <c r="G3757" i="18" s="1"/>
  <c r="F3758" i="18"/>
  <c r="G3758" i="18" s="1"/>
  <c r="F3759" i="18"/>
  <c r="G3759" i="18" s="1"/>
  <c r="F3760" i="18"/>
  <c r="G3760" i="18" s="1"/>
  <c r="F3761" i="18"/>
  <c r="G3761" i="18" s="1"/>
  <c r="F3762" i="18"/>
  <c r="G3762" i="18" s="1"/>
  <c r="F3763" i="18"/>
  <c r="G3763" i="18" s="1"/>
  <c r="F3764" i="18"/>
  <c r="G3764" i="18" s="1"/>
  <c r="F3765" i="18"/>
  <c r="G3765" i="18" s="1"/>
  <c r="F3766" i="18"/>
  <c r="G3766" i="18" s="1"/>
  <c r="F3767" i="18"/>
  <c r="G3767" i="18" s="1"/>
  <c r="F3768" i="18"/>
  <c r="G3768" i="18" s="1"/>
  <c r="F3769" i="18"/>
  <c r="G3769" i="18" s="1"/>
  <c r="F3770" i="18"/>
  <c r="G3770" i="18" s="1"/>
  <c r="F3771" i="18"/>
  <c r="G3771" i="18" s="1"/>
  <c r="F3772" i="18"/>
  <c r="G3772" i="18" s="1"/>
  <c r="F3773" i="18"/>
  <c r="G3773" i="18" s="1"/>
  <c r="F3774" i="18"/>
  <c r="G3774" i="18" s="1"/>
  <c r="F3775" i="18"/>
  <c r="G3775" i="18" s="1"/>
  <c r="F3776" i="18"/>
  <c r="G3776" i="18" s="1"/>
  <c r="F3777" i="18"/>
  <c r="G3777" i="18" s="1"/>
  <c r="F3778" i="18"/>
  <c r="G3778" i="18" s="1"/>
  <c r="F3779" i="18"/>
  <c r="G3779" i="18" s="1"/>
  <c r="F3780" i="18"/>
  <c r="G3780" i="18" s="1"/>
  <c r="F3781" i="18"/>
  <c r="G3781" i="18" s="1"/>
  <c r="F3782" i="18"/>
  <c r="G3782" i="18" s="1"/>
  <c r="F3783" i="18"/>
  <c r="G3783" i="18" s="1"/>
  <c r="F3784" i="18"/>
  <c r="G3784" i="18" s="1"/>
  <c r="F3785" i="18"/>
  <c r="G3785" i="18" s="1"/>
  <c r="F3786" i="18"/>
  <c r="G3786" i="18" s="1"/>
  <c r="F3787" i="18"/>
  <c r="G3787" i="18" s="1"/>
  <c r="F3788" i="18"/>
  <c r="G3788" i="18" s="1"/>
  <c r="F3789" i="18"/>
  <c r="G3789" i="18" s="1"/>
  <c r="F3790" i="18"/>
  <c r="G3790" i="18" s="1"/>
  <c r="F3791" i="18"/>
  <c r="G3791" i="18" s="1"/>
  <c r="F3792" i="18"/>
  <c r="G3792" i="18" s="1"/>
  <c r="F3793" i="18"/>
  <c r="G3793" i="18" s="1"/>
  <c r="F3794" i="18"/>
  <c r="G3794" i="18" s="1"/>
  <c r="F3795" i="18"/>
  <c r="G3795" i="18" s="1"/>
  <c r="F3796" i="18"/>
  <c r="G3796" i="18" s="1"/>
  <c r="F3797" i="18"/>
  <c r="G3797" i="18" s="1"/>
  <c r="F3798" i="18"/>
  <c r="G3798" i="18" s="1"/>
  <c r="F3799" i="18"/>
  <c r="G3799" i="18" s="1"/>
  <c r="F3800" i="18"/>
  <c r="G3800" i="18" s="1"/>
  <c r="F3801" i="18"/>
  <c r="G3801" i="18" s="1"/>
  <c r="F3802" i="18"/>
  <c r="G3802" i="18" s="1"/>
  <c r="F3803" i="18"/>
  <c r="G3803" i="18" s="1"/>
  <c r="F3804" i="18"/>
  <c r="G3804" i="18" s="1"/>
  <c r="F3805" i="18"/>
  <c r="G3805" i="18" s="1"/>
  <c r="F3806" i="18"/>
  <c r="G3806" i="18" s="1"/>
  <c r="F3807" i="18"/>
  <c r="G3807" i="18" s="1"/>
  <c r="F3808" i="18"/>
  <c r="G3808" i="18" s="1"/>
  <c r="F3809" i="18"/>
  <c r="G3809" i="18" s="1"/>
  <c r="F3810" i="18"/>
  <c r="G3810" i="18" s="1"/>
  <c r="F3811" i="18"/>
  <c r="G3811" i="18" s="1"/>
  <c r="F3812" i="18"/>
  <c r="G3812" i="18" s="1"/>
  <c r="F3813" i="18"/>
  <c r="G3813" i="18" s="1"/>
  <c r="F3814" i="18"/>
  <c r="G3814" i="18" s="1"/>
  <c r="F3815" i="18"/>
  <c r="G3815" i="18" s="1"/>
  <c r="F3816" i="18"/>
  <c r="G3816" i="18" s="1"/>
  <c r="F3817" i="18"/>
  <c r="G3817" i="18" s="1"/>
  <c r="F3818" i="18"/>
  <c r="G3818" i="18" s="1"/>
  <c r="F3819" i="18"/>
  <c r="G3819" i="18" s="1"/>
  <c r="F3820" i="18"/>
  <c r="G3820" i="18" s="1"/>
  <c r="F3821" i="18"/>
  <c r="G3821" i="18" s="1"/>
  <c r="F3822" i="18"/>
  <c r="G3822" i="18" s="1"/>
  <c r="F3823" i="18"/>
  <c r="G3823" i="18" s="1"/>
  <c r="F3824" i="18"/>
  <c r="G3824" i="18" s="1"/>
  <c r="F3825" i="18"/>
  <c r="G3825" i="18" s="1"/>
  <c r="F3826" i="18"/>
  <c r="G3826" i="18" s="1"/>
  <c r="F3827" i="18"/>
  <c r="G3827" i="18" s="1"/>
  <c r="F3828" i="18"/>
  <c r="G3828" i="18" s="1"/>
  <c r="F3829" i="18"/>
  <c r="G3829" i="18" s="1"/>
  <c r="F3830" i="18"/>
  <c r="G3830" i="18" s="1"/>
  <c r="F3831" i="18"/>
  <c r="G3831" i="18" s="1"/>
  <c r="F3832" i="18"/>
  <c r="G3832" i="18" s="1"/>
  <c r="F3833" i="18"/>
  <c r="G3833" i="18" s="1"/>
  <c r="F3834" i="18"/>
  <c r="G3834" i="18" s="1"/>
  <c r="F3835" i="18"/>
  <c r="G3835" i="18" s="1"/>
  <c r="F3836" i="18"/>
  <c r="G3836" i="18" s="1"/>
  <c r="F3837" i="18"/>
  <c r="G3837" i="18" s="1"/>
  <c r="F3838" i="18"/>
  <c r="G3838" i="18" s="1"/>
  <c r="F3839" i="18"/>
  <c r="G3839" i="18" s="1"/>
  <c r="F3840" i="18"/>
  <c r="G3840" i="18" s="1"/>
  <c r="F3841" i="18"/>
  <c r="G3841" i="18" s="1"/>
  <c r="F3842" i="18"/>
  <c r="G3842" i="18" s="1"/>
  <c r="F3843" i="18"/>
  <c r="G3843" i="18" s="1"/>
  <c r="F3844" i="18"/>
  <c r="G3844" i="18" s="1"/>
  <c r="F3845" i="18"/>
  <c r="G3845" i="18" s="1"/>
  <c r="F3846" i="18"/>
  <c r="G3846" i="18" s="1"/>
  <c r="F3847" i="18"/>
  <c r="G3847" i="18" s="1"/>
  <c r="F3848" i="18"/>
  <c r="G3848" i="18" s="1"/>
  <c r="F3849" i="18"/>
  <c r="G3849" i="18" s="1"/>
  <c r="F3850" i="18"/>
  <c r="G3850" i="18" s="1"/>
  <c r="F3851" i="18"/>
  <c r="G3851" i="18" s="1"/>
  <c r="F3852" i="18"/>
  <c r="G3852" i="18" s="1"/>
  <c r="F3853" i="18"/>
  <c r="G3853" i="18" s="1"/>
  <c r="F3854" i="18"/>
  <c r="G3854" i="18" s="1"/>
  <c r="F3855" i="18"/>
  <c r="G3855" i="18" s="1"/>
  <c r="F3856" i="18"/>
  <c r="G3856" i="18" s="1"/>
  <c r="F3857" i="18"/>
  <c r="G3857" i="18" s="1"/>
  <c r="F3858" i="18"/>
  <c r="G3858" i="18" s="1"/>
  <c r="F3859" i="18"/>
  <c r="G3859" i="18" s="1"/>
  <c r="F3860" i="18"/>
  <c r="G3860" i="18" s="1"/>
  <c r="F3861" i="18"/>
  <c r="G3861" i="18" s="1"/>
  <c r="F3862" i="18"/>
  <c r="G3862" i="18" s="1"/>
  <c r="F3863" i="18"/>
  <c r="G3863" i="18" s="1"/>
  <c r="F3864" i="18"/>
  <c r="G3864" i="18" s="1"/>
  <c r="F3865" i="18"/>
  <c r="G3865" i="18" s="1"/>
  <c r="F3866" i="18"/>
  <c r="G3866" i="18" s="1"/>
  <c r="F3867" i="18"/>
  <c r="G3867" i="18" s="1"/>
  <c r="F3868" i="18"/>
  <c r="G3868" i="18" s="1"/>
  <c r="F3869" i="18"/>
  <c r="G3869" i="18" s="1"/>
  <c r="F3870" i="18"/>
  <c r="G3870" i="18" s="1"/>
  <c r="F3871" i="18"/>
  <c r="G3871" i="18" s="1"/>
  <c r="F3872" i="18"/>
  <c r="G3872" i="18" s="1"/>
  <c r="F3873" i="18"/>
  <c r="G3873" i="18" s="1"/>
  <c r="F3874" i="18"/>
  <c r="G3874" i="18" s="1"/>
  <c r="F3875" i="18"/>
  <c r="G3875" i="18" s="1"/>
  <c r="F3876" i="18"/>
  <c r="G3876" i="18" s="1"/>
  <c r="F3877" i="18"/>
  <c r="G3877" i="18" s="1"/>
  <c r="F3878" i="18"/>
  <c r="G3878" i="18" s="1"/>
  <c r="F3879" i="18"/>
  <c r="G3879" i="18" s="1"/>
  <c r="F3880" i="18"/>
  <c r="G3880" i="18" s="1"/>
  <c r="F3881" i="18"/>
  <c r="G3881" i="18" s="1"/>
  <c r="F3882" i="18"/>
  <c r="G3882" i="18" s="1"/>
  <c r="F3883" i="18"/>
  <c r="G3883" i="18" s="1"/>
  <c r="F3884" i="18"/>
  <c r="G3884" i="18" s="1"/>
  <c r="F3885" i="18"/>
  <c r="G3885" i="18" s="1"/>
  <c r="F3886" i="18"/>
  <c r="G3886" i="18" s="1"/>
  <c r="F3887" i="18"/>
  <c r="G3887" i="18" s="1"/>
  <c r="F3888" i="18"/>
  <c r="G3888" i="18" s="1"/>
  <c r="F3889" i="18"/>
  <c r="G3889" i="18" s="1"/>
  <c r="F3890" i="18"/>
  <c r="G3890" i="18" s="1"/>
  <c r="F3891" i="18"/>
  <c r="G3891" i="18" s="1"/>
  <c r="F3892" i="18"/>
  <c r="G3892" i="18" s="1"/>
  <c r="F3893" i="18"/>
  <c r="G3893" i="18" s="1"/>
  <c r="F3894" i="18"/>
  <c r="G3894" i="18" s="1"/>
  <c r="F3895" i="18"/>
  <c r="G3895" i="18" s="1"/>
  <c r="F3896" i="18"/>
  <c r="G3896" i="18" s="1"/>
  <c r="F3897" i="18"/>
  <c r="G3897" i="18" s="1"/>
  <c r="F3898" i="18"/>
  <c r="G3898" i="18" s="1"/>
  <c r="F3899" i="18"/>
  <c r="G3899" i="18" s="1"/>
  <c r="F3900" i="18"/>
  <c r="G3900" i="18" s="1"/>
  <c r="F3901" i="18"/>
  <c r="G3901" i="18" s="1"/>
  <c r="F3902" i="18"/>
  <c r="G3902" i="18" s="1"/>
  <c r="F3903" i="18"/>
  <c r="G3903" i="18" s="1"/>
  <c r="F3904" i="18"/>
  <c r="G3904" i="18" s="1"/>
  <c r="F3905" i="18"/>
  <c r="G3905" i="18" s="1"/>
  <c r="F3906" i="18"/>
  <c r="G3906" i="18" s="1"/>
  <c r="F3907" i="18"/>
  <c r="G3907" i="18" s="1"/>
  <c r="F3908" i="18"/>
  <c r="G3908" i="18" s="1"/>
  <c r="F3909" i="18"/>
  <c r="G3909" i="18" s="1"/>
  <c r="F3910" i="18"/>
  <c r="G3910" i="18" s="1"/>
  <c r="F3911" i="18"/>
  <c r="G3911" i="18" s="1"/>
  <c r="F3912" i="18"/>
  <c r="G3912" i="18" s="1"/>
  <c r="F3913" i="18"/>
  <c r="G3913" i="18" s="1"/>
  <c r="F3914" i="18"/>
  <c r="G3914" i="18" s="1"/>
  <c r="F3915" i="18"/>
  <c r="G3915" i="18" s="1"/>
  <c r="F3916" i="18"/>
  <c r="G3916" i="18" s="1"/>
  <c r="F3917" i="18"/>
  <c r="G3917" i="18" s="1"/>
  <c r="F3918" i="18"/>
  <c r="G3918" i="18" s="1"/>
  <c r="F3919" i="18"/>
  <c r="G3919" i="18" s="1"/>
  <c r="F3920" i="18"/>
  <c r="G3920" i="18" s="1"/>
  <c r="F3921" i="18"/>
  <c r="G3921" i="18" s="1"/>
  <c r="F3922" i="18"/>
  <c r="G3922" i="18" s="1"/>
  <c r="F3923" i="18"/>
  <c r="G3923" i="18" s="1"/>
  <c r="F3924" i="18"/>
  <c r="G3924" i="18" s="1"/>
  <c r="F3925" i="18"/>
  <c r="G3925" i="18" s="1"/>
  <c r="F3926" i="18"/>
  <c r="G3926" i="18" s="1"/>
  <c r="F3927" i="18"/>
  <c r="G3927" i="18" s="1"/>
  <c r="F3928" i="18"/>
  <c r="G3928" i="18" s="1"/>
  <c r="F3929" i="18"/>
  <c r="G3929" i="18" s="1"/>
  <c r="F3930" i="18"/>
  <c r="G3930" i="18" s="1"/>
  <c r="F3931" i="18"/>
  <c r="G3931" i="18" s="1"/>
  <c r="F3932" i="18"/>
  <c r="G3932" i="18" s="1"/>
  <c r="F3933" i="18"/>
  <c r="G3933" i="18" s="1"/>
  <c r="F3934" i="18"/>
  <c r="G3934" i="18" s="1"/>
  <c r="F3935" i="18"/>
  <c r="G3935" i="18" s="1"/>
  <c r="F3936" i="18"/>
  <c r="G3936" i="18" s="1"/>
  <c r="F3937" i="18"/>
  <c r="G3937" i="18" s="1"/>
  <c r="F3938" i="18"/>
  <c r="G3938" i="18" s="1"/>
  <c r="F3939" i="18"/>
  <c r="G3939" i="18" s="1"/>
  <c r="F3940" i="18"/>
  <c r="G3940" i="18" s="1"/>
  <c r="F3941" i="18"/>
  <c r="G3941" i="18" s="1"/>
  <c r="F3942" i="18"/>
  <c r="G3942" i="18" s="1"/>
  <c r="F3943" i="18"/>
  <c r="G3943" i="18" s="1"/>
  <c r="F3944" i="18"/>
  <c r="G3944" i="18" s="1"/>
  <c r="F3945" i="18"/>
  <c r="G3945" i="18" s="1"/>
  <c r="F3946" i="18"/>
  <c r="G3946" i="18" s="1"/>
  <c r="F3947" i="18"/>
  <c r="G3947" i="18" s="1"/>
  <c r="F3948" i="18"/>
  <c r="G3948" i="18" s="1"/>
  <c r="F3949" i="18"/>
  <c r="G3949" i="18" s="1"/>
  <c r="F3950" i="18"/>
  <c r="G3950" i="18" s="1"/>
  <c r="F3951" i="18"/>
  <c r="G3951" i="18" s="1"/>
  <c r="F3952" i="18"/>
  <c r="G3952" i="18" s="1"/>
  <c r="F3953" i="18"/>
  <c r="G3953" i="18" s="1"/>
  <c r="F3954" i="18"/>
  <c r="G3954" i="18" s="1"/>
  <c r="F3955" i="18"/>
  <c r="G3955" i="18" s="1"/>
  <c r="F3956" i="18"/>
  <c r="G3956" i="18" s="1"/>
  <c r="F3957" i="18"/>
  <c r="G3957" i="18" s="1"/>
  <c r="F3958" i="18"/>
  <c r="G3958" i="18" s="1"/>
  <c r="F3959" i="18"/>
  <c r="G3959" i="18" s="1"/>
  <c r="F3960" i="18"/>
  <c r="G3960" i="18" s="1"/>
  <c r="F3961" i="18"/>
  <c r="G3961" i="18" s="1"/>
  <c r="F3962" i="18"/>
  <c r="G3962" i="18" s="1"/>
  <c r="F3963" i="18"/>
  <c r="G3963" i="18" s="1"/>
  <c r="F3964" i="18"/>
  <c r="G3964" i="18" s="1"/>
  <c r="F3965" i="18"/>
  <c r="G3965" i="18" s="1"/>
  <c r="F3966" i="18"/>
  <c r="G3966" i="18" s="1"/>
  <c r="F3967" i="18"/>
  <c r="G3967" i="18" s="1"/>
  <c r="F3968" i="18"/>
  <c r="G3968" i="18" s="1"/>
  <c r="F3969" i="18"/>
  <c r="G3969" i="18" s="1"/>
  <c r="F3970" i="18"/>
  <c r="G3970" i="18" s="1"/>
  <c r="F3971" i="18"/>
  <c r="G3971" i="18" s="1"/>
  <c r="F3972" i="18"/>
  <c r="G3972" i="18" s="1"/>
  <c r="F3973" i="18"/>
  <c r="G3973" i="18" s="1"/>
  <c r="F3974" i="18"/>
  <c r="G3974" i="18" s="1"/>
  <c r="F3975" i="18"/>
  <c r="G3975" i="18" s="1"/>
  <c r="F3976" i="18"/>
  <c r="G3976" i="18" s="1"/>
  <c r="F3977" i="18"/>
  <c r="G3977" i="18" s="1"/>
  <c r="F3978" i="18"/>
  <c r="G3978" i="18" s="1"/>
  <c r="F3979" i="18"/>
  <c r="G3979" i="18" s="1"/>
  <c r="F3980" i="18"/>
  <c r="G3980" i="18" s="1"/>
  <c r="F3981" i="18"/>
  <c r="G3981" i="18" s="1"/>
  <c r="F3982" i="18"/>
  <c r="G3982" i="18" s="1"/>
  <c r="F3983" i="18"/>
  <c r="G3983" i="18" s="1"/>
  <c r="F3984" i="18"/>
  <c r="G3984" i="18" s="1"/>
  <c r="F3985" i="18"/>
  <c r="G3985" i="18" s="1"/>
  <c r="F3986" i="18"/>
  <c r="G3986" i="18" s="1"/>
  <c r="F3987" i="18"/>
  <c r="G3987" i="18" s="1"/>
  <c r="F3988" i="18"/>
  <c r="G3988" i="18" s="1"/>
  <c r="F3989" i="18"/>
  <c r="G3989" i="18" s="1"/>
  <c r="F3990" i="18"/>
  <c r="G3990" i="18" s="1"/>
  <c r="F3991" i="18"/>
  <c r="G3991" i="18" s="1"/>
  <c r="F3992" i="18"/>
  <c r="G3992" i="18" s="1"/>
  <c r="F3993" i="18"/>
  <c r="G3993" i="18" s="1"/>
  <c r="F3994" i="18"/>
  <c r="G3994" i="18" s="1"/>
  <c r="F3995" i="18"/>
  <c r="G3995" i="18" s="1"/>
  <c r="F3996" i="18"/>
  <c r="G3996" i="18" s="1"/>
  <c r="F3997" i="18"/>
  <c r="G3997" i="18" s="1"/>
  <c r="F3998" i="18"/>
  <c r="G3998" i="18" s="1"/>
  <c r="F3999" i="18"/>
  <c r="G3999" i="18" s="1"/>
  <c r="F4000" i="18"/>
  <c r="G4000" i="18" s="1"/>
  <c r="F4001" i="18"/>
  <c r="G4001" i="18" s="1"/>
  <c r="F4002" i="18"/>
  <c r="G4002" i="18" s="1"/>
  <c r="F4003" i="18"/>
  <c r="G4003" i="18" s="1"/>
  <c r="F4004" i="18"/>
  <c r="G4004" i="18" s="1"/>
  <c r="F4005" i="18"/>
  <c r="G4005" i="18" s="1"/>
  <c r="F4006" i="18"/>
  <c r="G4006" i="18" s="1"/>
  <c r="F4007" i="18"/>
  <c r="G4007" i="18" s="1"/>
  <c r="F4008" i="18"/>
  <c r="G4008" i="18" s="1"/>
  <c r="F4009" i="18"/>
  <c r="G4009" i="18" s="1"/>
  <c r="F4010" i="18"/>
  <c r="G4010" i="18" s="1"/>
  <c r="F4011" i="18"/>
  <c r="G4011" i="18" s="1"/>
  <c r="F4012" i="18"/>
  <c r="G4012" i="18" s="1"/>
  <c r="F4013" i="18"/>
  <c r="G4013" i="18" s="1"/>
  <c r="F4014" i="18"/>
  <c r="G4014" i="18" s="1"/>
  <c r="F4015" i="18"/>
  <c r="G4015" i="18" s="1"/>
  <c r="F4016" i="18"/>
  <c r="G4016" i="18" s="1"/>
  <c r="F4017" i="18"/>
  <c r="G4017" i="18" s="1"/>
  <c r="F4018" i="18"/>
  <c r="G4018" i="18" s="1"/>
  <c r="F4019" i="18"/>
  <c r="G4019" i="18" s="1"/>
  <c r="F4020" i="18"/>
  <c r="G4020" i="18" s="1"/>
  <c r="F4021" i="18"/>
  <c r="G4021" i="18" s="1"/>
  <c r="F4022" i="18"/>
  <c r="G4022" i="18" s="1"/>
  <c r="F4023" i="18"/>
  <c r="G4023" i="18" s="1"/>
  <c r="F4024" i="18"/>
  <c r="G4024" i="18" s="1"/>
  <c r="F4025" i="18"/>
  <c r="G4025" i="18" s="1"/>
  <c r="F4026" i="18"/>
  <c r="G4026" i="18" s="1"/>
  <c r="F4027" i="18"/>
  <c r="G4027" i="18" s="1"/>
  <c r="F4028" i="18"/>
  <c r="G4028" i="18" s="1"/>
  <c r="F4029" i="18"/>
  <c r="G4029" i="18" s="1"/>
  <c r="F4030" i="18"/>
  <c r="G4030" i="18" s="1"/>
  <c r="F4031" i="18"/>
  <c r="G4031" i="18" s="1"/>
  <c r="F4032" i="18"/>
  <c r="G4032" i="18" s="1"/>
  <c r="F4033" i="18"/>
  <c r="G4033" i="18" s="1"/>
  <c r="F4034" i="18"/>
  <c r="G4034" i="18" s="1"/>
  <c r="F4035" i="18"/>
  <c r="G4035" i="18" s="1"/>
  <c r="F4036" i="18"/>
  <c r="G4036" i="18" s="1"/>
  <c r="F4037" i="18"/>
  <c r="G4037" i="18" s="1"/>
  <c r="F4038" i="18"/>
  <c r="G4038" i="18" s="1"/>
  <c r="F4039" i="18"/>
  <c r="G4039" i="18" s="1"/>
  <c r="F4040" i="18"/>
  <c r="G4040" i="18" s="1"/>
  <c r="F4041" i="18"/>
  <c r="G4041" i="18" s="1"/>
  <c r="F4042" i="18"/>
  <c r="G4042" i="18" s="1"/>
  <c r="F4043" i="18"/>
  <c r="G4043" i="18" s="1"/>
  <c r="F4044" i="18"/>
  <c r="G4044" i="18" s="1"/>
  <c r="F4045" i="18"/>
  <c r="G4045" i="18" s="1"/>
  <c r="F4046" i="18"/>
  <c r="G4046" i="18" s="1"/>
  <c r="F4047" i="18"/>
  <c r="G4047" i="18" s="1"/>
  <c r="F4048" i="18"/>
  <c r="G4048" i="18" s="1"/>
  <c r="F4049" i="18"/>
  <c r="G4049" i="18" s="1"/>
  <c r="F4050" i="18"/>
  <c r="G4050" i="18" s="1"/>
  <c r="F4051" i="18"/>
  <c r="G4051" i="18" s="1"/>
  <c r="F4052" i="18"/>
  <c r="G4052" i="18" s="1"/>
  <c r="F4053" i="18"/>
  <c r="G4053" i="18" s="1"/>
  <c r="F4054" i="18"/>
  <c r="G4054" i="18" s="1"/>
  <c r="F4055" i="18"/>
  <c r="G4055" i="18" s="1"/>
  <c r="F4056" i="18"/>
  <c r="G4056" i="18" s="1"/>
  <c r="F4057" i="18"/>
  <c r="G4057" i="18" s="1"/>
  <c r="F4058" i="18"/>
  <c r="G4058" i="18" s="1"/>
  <c r="F4059" i="18"/>
  <c r="G4059" i="18" s="1"/>
  <c r="F4060" i="18"/>
  <c r="G4060" i="18" s="1"/>
  <c r="F4061" i="18"/>
  <c r="G4061" i="18" s="1"/>
  <c r="F4062" i="18"/>
  <c r="G4062" i="18" s="1"/>
  <c r="F4063" i="18"/>
  <c r="G4063" i="18" s="1"/>
  <c r="F4064" i="18"/>
  <c r="G4064" i="18" s="1"/>
  <c r="F4065" i="18"/>
  <c r="G4065" i="18" s="1"/>
  <c r="F4066" i="18"/>
  <c r="G4066" i="18" s="1"/>
  <c r="F4067" i="18"/>
  <c r="G4067" i="18" s="1"/>
  <c r="F4068" i="18"/>
  <c r="G4068" i="18" s="1"/>
  <c r="F4069" i="18"/>
  <c r="G4069" i="18" s="1"/>
  <c r="F4070" i="18"/>
  <c r="G4070" i="18" s="1"/>
  <c r="F4071" i="18"/>
  <c r="G4071" i="18" s="1"/>
  <c r="F4072" i="18"/>
  <c r="G4072" i="18" s="1"/>
  <c r="F4073" i="18"/>
  <c r="G4073" i="18" s="1"/>
  <c r="F4074" i="18"/>
  <c r="G4074" i="18" s="1"/>
  <c r="F4075" i="18"/>
  <c r="G4075" i="18" s="1"/>
  <c r="F4076" i="18"/>
  <c r="G4076" i="18" s="1"/>
  <c r="F4077" i="18"/>
  <c r="G4077" i="18" s="1"/>
  <c r="F4078" i="18"/>
  <c r="G4078" i="18" s="1"/>
  <c r="F4079" i="18"/>
  <c r="G4079" i="18" s="1"/>
  <c r="F4080" i="18"/>
  <c r="G4080" i="18" s="1"/>
  <c r="F4081" i="18"/>
  <c r="G4081" i="18" s="1"/>
  <c r="F4082" i="18"/>
  <c r="G4082" i="18" s="1"/>
  <c r="F4083" i="18"/>
  <c r="G4083" i="18" s="1"/>
  <c r="F4084" i="18"/>
  <c r="G4084" i="18" s="1"/>
  <c r="F4085" i="18"/>
  <c r="G4085" i="18" s="1"/>
  <c r="F4086" i="18"/>
  <c r="G4086" i="18" s="1"/>
  <c r="F4087" i="18"/>
  <c r="G4087" i="18" s="1"/>
  <c r="F4088" i="18"/>
  <c r="G4088" i="18" s="1"/>
  <c r="F4089" i="18"/>
  <c r="G4089" i="18" s="1"/>
  <c r="F4090" i="18"/>
  <c r="G4090" i="18" s="1"/>
  <c r="F4091" i="18"/>
  <c r="G4091" i="18" s="1"/>
  <c r="F4092" i="18"/>
  <c r="G4092" i="18" s="1"/>
  <c r="F4093" i="18"/>
  <c r="G4093" i="18" s="1"/>
  <c r="F4094" i="18"/>
  <c r="G4094" i="18" s="1"/>
  <c r="F4095" i="18"/>
  <c r="G4095" i="18" s="1"/>
  <c r="F4096" i="18"/>
  <c r="G4096" i="18" s="1"/>
  <c r="F4097" i="18"/>
  <c r="G4097" i="18" s="1"/>
  <c r="F4098" i="18"/>
  <c r="G4098" i="18" s="1"/>
  <c r="F4099" i="18"/>
  <c r="G4099" i="18" s="1"/>
  <c r="F4100" i="18"/>
  <c r="G4100" i="18" s="1"/>
  <c r="F4101" i="18"/>
  <c r="G4101" i="18" s="1"/>
  <c r="F4102" i="18"/>
  <c r="G4102" i="18" s="1"/>
  <c r="F4103" i="18"/>
  <c r="G4103" i="18" s="1"/>
  <c r="F4104" i="18"/>
  <c r="G4104" i="18" s="1"/>
  <c r="F4105" i="18"/>
  <c r="G4105" i="18" s="1"/>
  <c r="F4106" i="18"/>
  <c r="G4106" i="18" s="1"/>
  <c r="F4107" i="18"/>
  <c r="G4107" i="18" s="1"/>
  <c r="F4108" i="18"/>
  <c r="G4108" i="18" s="1"/>
  <c r="F4109" i="18"/>
  <c r="G4109" i="18" s="1"/>
  <c r="F4110" i="18"/>
  <c r="G4110" i="18" s="1"/>
  <c r="F4111" i="18"/>
  <c r="G4111" i="18" s="1"/>
  <c r="F4112" i="18"/>
  <c r="G4112" i="18" s="1"/>
  <c r="F4113" i="18"/>
  <c r="G4113" i="18" s="1"/>
  <c r="F4114" i="18"/>
  <c r="G4114" i="18" s="1"/>
  <c r="F4115" i="18"/>
  <c r="G4115" i="18" s="1"/>
  <c r="F4116" i="18"/>
  <c r="G4116" i="18" s="1"/>
  <c r="F4117" i="18"/>
  <c r="G4117" i="18" s="1"/>
  <c r="F4118" i="18"/>
  <c r="G4118" i="18" s="1"/>
  <c r="F4119" i="18"/>
  <c r="G4119" i="18" s="1"/>
  <c r="F4120" i="18"/>
  <c r="G4120" i="18" s="1"/>
  <c r="F4121" i="18"/>
  <c r="G4121" i="18" s="1"/>
  <c r="G2" i="18"/>
  <c r="J3746" i="27" l="1"/>
  <c r="J739" i="27"/>
  <c r="J3266" i="27"/>
  <c r="J555" i="27"/>
  <c r="J3576" i="27"/>
  <c r="J2809" i="27"/>
  <c r="J3680" i="27"/>
  <c r="J2294" i="27"/>
  <c r="J1380" i="27"/>
  <c r="J1105" i="27"/>
  <c r="J84" i="27"/>
  <c r="J1491" i="27"/>
  <c r="J2906" i="27"/>
  <c r="J2557" i="27"/>
  <c r="J1956" i="27"/>
  <c r="J150" i="27"/>
  <c r="J1519" i="27"/>
  <c r="J2006" i="27"/>
  <c r="J2577" i="27"/>
  <c r="J2082" i="27"/>
  <c r="J1223" i="27"/>
  <c r="J3142" i="27"/>
  <c r="J1616" i="27"/>
  <c r="J858" i="27"/>
  <c r="J2139" i="27"/>
  <c r="J1263" i="27"/>
  <c r="J433" i="27"/>
  <c r="J2704" i="27"/>
  <c r="J955" i="27"/>
  <c r="J3524" i="27"/>
  <c r="J4128" i="27"/>
  <c r="J1396" i="27"/>
  <c r="J2869" i="27"/>
  <c r="J3723" i="27"/>
  <c r="J1874" i="27"/>
  <c r="J3799" i="27"/>
  <c r="J2992" i="27"/>
  <c r="J1164" i="27"/>
  <c r="J201" i="27"/>
  <c r="J2653" i="27"/>
  <c r="J2666" i="27"/>
  <c r="J929" i="27"/>
  <c r="J4036" i="27"/>
  <c r="J3447" i="27"/>
  <c r="J4079" i="27"/>
  <c r="J1003" i="27"/>
  <c r="J580" i="27"/>
  <c r="J4149" i="27"/>
  <c r="J1074" i="27"/>
  <c r="J1787" i="27"/>
  <c r="J479" i="27"/>
  <c r="J49" i="27"/>
  <c r="J1847" i="27"/>
  <c r="J2514" i="27"/>
  <c r="J1474" i="27"/>
  <c r="J698" i="27"/>
  <c r="J1535" i="27"/>
  <c r="J1177" i="27"/>
  <c r="J826" i="27"/>
  <c r="J2620" i="27"/>
  <c r="J1583" i="27"/>
  <c r="J3902" i="27"/>
  <c r="J1251" i="27"/>
  <c r="J336" i="27"/>
  <c r="J3218" i="27"/>
  <c r="J3983" i="27"/>
  <c r="J2179" i="27"/>
  <c r="J362" i="27"/>
  <c r="J879" i="27"/>
  <c r="J3377" i="27"/>
  <c r="J2251" i="27"/>
  <c r="J1736" i="27"/>
  <c r="J2744" i="27"/>
  <c r="J2347" i="27"/>
  <c r="J988" i="27"/>
  <c r="J2386" i="27"/>
  <c r="J2762" i="27"/>
  <c r="J1748" i="27"/>
  <c r="J2480" i="27"/>
  <c r="J1458" i="27"/>
  <c r="J3681" i="27" l="1"/>
  <c r="J1459" i="27"/>
  <c r="J1075" i="27"/>
  <c r="J1788" i="27"/>
  <c r="J4225" i="27"/>
  <c r="J2481" i="27"/>
  <c r="J2810" i="27"/>
  <c r="J657" i="27"/>
  <c r="J4226" i="27" s="1"/>
</calcChain>
</file>

<file path=xl/sharedStrings.xml><?xml version="1.0" encoding="utf-8"?>
<sst xmlns="http://schemas.openxmlformats.org/spreadsheetml/2006/main" count="41795" uniqueCount="4766">
  <si>
    <t>Region_ID</t>
  </si>
  <si>
    <t>Region</t>
  </si>
  <si>
    <t>Vertriebsleiter</t>
  </si>
  <si>
    <t>R01</t>
  </si>
  <si>
    <t>Nord</t>
  </si>
  <si>
    <t>Anna Sommer</t>
  </si>
  <si>
    <t>R02</t>
  </si>
  <si>
    <t>Süd</t>
  </si>
  <si>
    <t>Markus Weber</t>
  </si>
  <si>
    <t>R03</t>
  </si>
  <si>
    <t>West</t>
  </si>
  <si>
    <t>Julia Frank</t>
  </si>
  <si>
    <t>R04</t>
  </si>
  <si>
    <t>Ost</t>
  </si>
  <si>
    <t>Thomas Kern</t>
  </si>
  <si>
    <t>R05</t>
  </si>
  <si>
    <t>Mitte</t>
  </si>
  <si>
    <t>Petra Lang</t>
  </si>
  <si>
    <t>R06</t>
  </si>
  <si>
    <t>Nordost</t>
  </si>
  <si>
    <t>Michael Vogt</t>
  </si>
  <si>
    <t>R07</t>
  </si>
  <si>
    <t>Südwest</t>
  </si>
  <si>
    <t>Claudia Beck</t>
  </si>
  <si>
    <t>R08</t>
  </si>
  <si>
    <t>International</t>
  </si>
  <si>
    <t>Stefan König</t>
  </si>
  <si>
    <t>Produkt_ID</t>
  </si>
  <si>
    <t>Produktname</t>
  </si>
  <si>
    <t>Warengruppe</t>
  </si>
  <si>
    <t>Preis_EUR</t>
  </si>
  <si>
    <t>P001</t>
  </si>
  <si>
    <t>Produkt 1</t>
  </si>
  <si>
    <t>Zubehör</t>
  </si>
  <si>
    <t>P002</t>
  </si>
  <si>
    <t>Produkt 2</t>
  </si>
  <si>
    <t>Service</t>
  </si>
  <si>
    <t>P003</t>
  </si>
  <si>
    <t>Produkt 3</t>
  </si>
  <si>
    <t>P004</t>
  </si>
  <si>
    <t>Produkt 4</t>
  </si>
  <si>
    <t>P005</t>
  </si>
  <si>
    <t>Produkt 5</t>
  </si>
  <si>
    <t>P006</t>
  </si>
  <si>
    <t>Produkt 6</t>
  </si>
  <si>
    <t>Hardware</t>
  </si>
  <si>
    <t>P007</t>
  </si>
  <si>
    <t>Produkt 7</t>
  </si>
  <si>
    <t>Software</t>
  </si>
  <si>
    <t>P008</t>
  </si>
  <si>
    <t>Produkt 8</t>
  </si>
  <si>
    <t>P009</t>
  </si>
  <si>
    <t>Produkt 9</t>
  </si>
  <si>
    <t>P010</t>
  </si>
  <si>
    <t>Produkt 10</t>
  </si>
  <si>
    <t>P011</t>
  </si>
  <si>
    <t>Produkt 11</t>
  </si>
  <si>
    <t>P012</t>
  </si>
  <si>
    <t>Produkt 12</t>
  </si>
  <si>
    <t>P013</t>
  </si>
  <si>
    <t>Produkt 13</t>
  </si>
  <si>
    <t>P014</t>
  </si>
  <si>
    <t>Produkt 14</t>
  </si>
  <si>
    <t>P015</t>
  </si>
  <si>
    <t>Produkt 15</t>
  </si>
  <si>
    <t>P016</t>
  </si>
  <si>
    <t>Produkt 16</t>
  </si>
  <si>
    <t>P017</t>
  </si>
  <si>
    <t>Produkt 17</t>
  </si>
  <si>
    <t>P018</t>
  </si>
  <si>
    <t>Produkt 18</t>
  </si>
  <si>
    <t>P019</t>
  </si>
  <si>
    <t>Produkt 19</t>
  </si>
  <si>
    <t>P020</t>
  </si>
  <si>
    <t>Produkt 20</t>
  </si>
  <si>
    <t>P021</t>
  </si>
  <si>
    <t>Produkt 21</t>
  </si>
  <si>
    <t>P022</t>
  </si>
  <si>
    <t>Produkt 22</t>
  </si>
  <si>
    <t>P023</t>
  </si>
  <si>
    <t>Produkt 23</t>
  </si>
  <si>
    <t>P024</t>
  </si>
  <si>
    <t>Produkt 24</t>
  </si>
  <si>
    <t>P025</t>
  </si>
  <si>
    <t>Produkt 25</t>
  </si>
  <si>
    <t>P026</t>
  </si>
  <si>
    <t>Produkt 26</t>
  </si>
  <si>
    <t>P027</t>
  </si>
  <si>
    <t>Produkt 27</t>
  </si>
  <si>
    <t>P028</t>
  </si>
  <si>
    <t>Produkt 28</t>
  </si>
  <si>
    <t>P029</t>
  </si>
  <si>
    <t>Produkt 29</t>
  </si>
  <si>
    <t>P030</t>
  </si>
  <si>
    <t>Produkt 30</t>
  </si>
  <si>
    <t>Kunden_ID</t>
  </si>
  <si>
    <t>Kundenname</t>
  </si>
  <si>
    <t>K001</t>
  </si>
  <si>
    <t>Kunde 1 GmbH</t>
  </si>
  <si>
    <t>K002</t>
  </si>
  <si>
    <t>Kunde 2 GmbH</t>
  </si>
  <si>
    <t>K003</t>
  </si>
  <si>
    <t>Kunde 3 GmbH</t>
  </si>
  <si>
    <t>K004</t>
  </si>
  <si>
    <t>Kunde 4 GmbH</t>
  </si>
  <si>
    <t>K005</t>
  </si>
  <si>
    <t>Kunde 5 GmbH</t>
  </si>
  <si>
    <t>K006</t>
  </si>
  <si>
    <t>Kunde 6 GmbH</t>
  </si>
  <si>
    <t>K007</t>
  </si>
  <si>
    <t>Kunde 7 GmbH</t>
  </si>
  <si>
    <t>K008</t>
  </si>
  <si>
    <t>Kunde 8 GmbH</t>
  </si>
  <si>
    <t>K009</t>
  </si>
  <si>
    <t>Kunde 9 GmbH</t>
  </si>
  <si>
    <t>K010</t>
  </si>
  <si>
    <t>Kunde 10 GmbH</t>
  </si>
  <si>
    <t>K011</t>
  </si>
  <si>
    <t>Kunde 11 GmbH</t>
  </si>
  <si>
    <t>K012</t>
  </si>
  <si>
    <t>Kunde 12 GmbH</t>
  </si>
  <si>
    <t>K013</t>
  </si>
  <si>
    <t>Kunde 13 GmbH</t>
  </si>
  <si>
    <t>K014</t>
  </si>
  <si>
    <t>Kunde 14 GmbH</t>
  </si>
  <si>
    <t>K015</t>
  </si>
  <si>
    <t>Kunde 15 GmbH</t>
  </si>
  <si>
    <t>K016</t>
  </si>
  <si>
    <t>Kunde 16 GmbH</t>
  </si>
  <si>
    <t>K017</t>
  </si>
  <si>
    <t>Kunde 17 GmbH</t>
  </si>
  <si>
    <t>K018</t>
  </si>
  <si>
    <t>Kunde 18 GmbH</t>
  </si>
  <si>
    <t>K019</t>
  </si>
  <si>
    <t>Kunde 19 GmbH</t>
  </si>
  <si>
    <t>K020</t>
  </si>
  <si>
    <t>Kunde 20 GmbH</t>
  </si>
  <si>
    <t>K021</t>
  </si>
  <si>
    <t>Kunde 21 GmbH</t>
  </si>
  <si>
    <t>K022</t>
  </si>
  <si>
    <t>Kunde 22 GmbH</t>
  </si>
  <si>
    <t>K023</t>
  </si>
  <si>
    <t>Kunde 23 GmbH</t>
  </si>
  <si>
    <t>K024</t>
  </si>
  <si>
    <t>Kunde 24 GmbH</t>
  </si>
  <si>
    <t>K025</t>
  </si>
  <si>
    <t>Kunde 25 GmbH</t>
  </si>
  <si>
    <t>K026</t>
  </si>
  <si>
    <t>Kunde 26 GmbH</t>
  </si>
  <si>
    <t>K027</t>
  </si>
  <si>
    <t>Kunde 27 GmbH</t>
  </si>
  <si>
    <t>K028</t>
  </si>
  <si>
    <t>Kunde 28 GmbH</t>
  </si>
  <si>
    <t>K029</t>
  </si>
  <si>
    <t>Kunde 29 GmbH</t>
  </si>
  <si>
    <t>K030</t>
  </si>
  <si>
    <t>Kunde 30 GmbH</t>
  </si>
  <si>
    <t>K031</t>
  </si>
  <si>
    <t>Kunde 31 GmbH</t>
  </si>
  <si>
    <t>K032</t>
  </si>
  <si>
    <t>Kunde 32 GmbH</t>
  </si>
  <si>
    <t>K033</t>
  </si>
  <si>
    <t>Kunde 33 GmbH</t>
  </si>
  <si>
    <t>K034</t>
  </si>
  <si>
    <t>Kunde 34 GmbH</t>
  </si>
  <si>
    <t>K035</t>
  </si>
  <si>
    <t>Kunde 35 GmbH</t>
  </si>
  <si>
    <t>K036</t>
  </si>
  <si>
    <t>Kunde 36 GmbH</t>
  </si>
  <si>
    <t>K037</t>
  </si>
  <si>
    <t>Kunde 37 GmbH</t>
  </si>
  <si>
    <t>K038</t>
  </si>
  <si>
    <t>Kunde 38 GmbH</t>
  </si>
  <si>
    <t>K039</t>
  </si>
  <si>
    <t>Kunde 39 GmbH</t>
  </si>
  <si>
    <t>K040</t>
  </si>
  <si>
    <t>Kunde 40 GmbH</t>
  </si>
  <si>
    <t>Belegnr</t>
  </si>
  <si>
    <t>Datum</t>
  </si>
  <si>
    <t>Menge</t>
  </si>
  <si>
    <t>V20250001</t>
  </si>
  <si>
    <t>2025-03-25</t>
  </si>
  <si>
    <t>V20250002</t>
  </si>
  <si>
    <t>2025-12-09</t>
  </si>
  <si>
    <t>V20250003</t>
  </si>
  <si>
    <t>2025-07-24</t>
  </si>
  <si>
    <t>V20250004</t>
  </si>
  <si>
    <t>2025-02-05</t>
  </si>
  <si>
    <t>V20250005</t>
  </si>
  <si>
    <t>2025-03-07</t>
  </si>
  <si>
    <t>V20250006</t>
  </si>
  <si>
    <t>V20250007</t>
  </si>
  <si>
    <t>2025-10-16</t>
  </si>
  <si>
    <t>V20250008</t>
  </si>
  <si>
    <t>2025-03-16</t>
  </si>
  <si>
    <t>V20250009</t>
  </si>
  <si>
    <t>2025-08-01</t>
  </si>
  <si>
    <t>V20250010</t>
  </si>
  <si>
    <t>2025-08-03</t>
  </si>
  <si>
    <t>V20250011</t>
  </si>
  <si>
    <t>2025-11-26</t>
  </si>
  <si>
    <t>V20250012</t>
  </si>
  <si>
    <t>2025-11-27</t>
  </si>
  <si>
    <t>V20250013</t>
  </si>
  <si>
    <t>2025-10-11</t>
  </si>
  <si>
    <t>V20250014</t>
  </si>
  <si>
    <t>2025-03-11</t>
  </si>
  <si>
    <t>V20250015</t>
  </si>
  <si>
    <t>2025-01-16</t>
  </si>
  <si>
    <t>V20250016</t>
  </si>
  <si>
    <t>2025-03-12</t>
  </si>
  <si>
    <t>V20250017</t>
  </si>
  <si>
    <t>2025-09-08</t>
  </si>
  <si>
    <t>V20250018</t>
  </si>
  <si>
    <t>2025-08-11</t>
  </si>
  <si>
    <t>V20250019</t>
  </si>
  <si>
    <t>2025-04-09</t>
  </si>
  <si>
    <t>V20250020</t>
  </si>
  <si>
    <t>2025-10-13</t>
  </si>
  <si>
    <t>V20250021</t>
  </si>
  <si>
    <t>V20250022</t>
  </si>
  <si>
    <t>2025-10-03</t>
  </si>
  <si>
    <t>V20250023</t>
  </si>
  <si>
    <t>2025-11-03</t>
  </si>
  <si>
    <t>V20250024</t>
  </si>
  <si>
    <t>2025-04-25</t>
  </si>
  <si>
    <t>V20250025</t>
  </si>
  <si>
    <t>2025-07-09</t>
  </si>
  <si>
    <t>V20250026</t>
  </si>
  <si>
    <t>2025-04-22</t>
  </si>
  <si>
    <t>V20250027</t>
  </si>
  <si>
    <t>2025-02-12</t>
  </si>
  <si>
    <t>V20250028</t>
  </si>
  <si>
    <t>2025-01-21</t>
  </si>
  <si>
    <t>V20250029</t>
  </si>
  <si>
    <t>2025-09-26</t>
  </si>
  <si>
    <t>V20250030</t>
  </si>
  <si>
    <t>2025-02-28</t>
  </si>
  <si>
    <t>V20250031</t>
  </si>
  <si>
    <t>2025-04-18</t>
  </si>
  <si>
    <t>V20250032</t>
  </si>
  <si>
    <t>2025-02-17</t>
  </si>
  <si>
    <t>V20250033</t>
  </si>
  <si>
    <t>2025-07-02</t>
  </si>
  <si>
    <t>V20250034</t>
  </si>
  <si>
    <t>2025-09-09</t>
  </si>
  <si>
    <t>V20250035</t>
  </si>
  <si>
    <t>2025-12-05</t>
  </si>
  <si>
    <t>V20250036</t>
  </si>
  <si>
    <t>V20250037</t>
  </si>
  <si>
    <t>2025-04-06</t>
  </si>
  <si>
    <t>V20250038</t>
  </si>
  <si>
    <t>2025-03-10</t>
  </si>
  <si>
    <t>V20250039</t>
  </si>
  <si>
    <t>2025-12-28</t>
  </si>
  <si>
    <t>V20250040</t>
  </si>
  <si>
    <t>2025-01-25</t>
  </si>
  <si>
    <t>V20250041</t>
  </si>
  <si>
    <t>2025-06-16</t>
  </si>
  <si>
    <t>V20250042</t>
  </si>
  <si>
    <t>2025-02-11</t>
  </si>
  <si>
    <t>V20250043</t>
  </si>
  <si>
    <t>2025-12-26</t>
  </si>
  <si>
    <t>V20250044</t>
  </si>
  <si>
    <t>2025-08-22</t>
  </si>
  <si>
    <t>V20250045</t>
  </si>
  <si>
    <t>2025-11-13</t>
  </si>
  <si>
    <t>V20250046</t>
  </si>
  <si>
    <t>2025-06-18</t>
  </si>
  <si>
    <t>V20250047</t>
  </si>
  <si>
    <t>2025-12-23</t>
  </si>
  <si>
    <t>V20250048</t>
  </si>
  <si>
    <t>2025-07-07</t>
  </si>
  <si>
    <t>V20250049</t>
  </si>
  <si>
    <t>2025-04-15</t>
  </si>
  <si>
    <t>V20250050</t>
  </si>
  <si>
    <t>2025-05-27</t>
  </si>
  <si>
    <t>V20250051</t>
  </si>
  <si>
    <t>V20250052</t>
  </si>
  <si>
    <t>2025-08-08</t>
  </si>
  <si>
    <t>V20250053</t>
  </si>
  <si>
    <t>2025-04-07</t>
  </si>
  <si>
    <t>V20250054</t>
  </si>
  <si>
    <t>2025-02-10</t>
  </si>
  <si>
    <t>V20250055</t>
  </si>
  <si>
    <t>2025-06-17</t>
  </si>
  <si>
    <t>V20250056</t>
  </si>
  <si>
    <t>2025-08-15</t>
  </si>
  <si>
    <t>V20250057</t>
  </si>
  <si>
    <t>V20250058</t>
  </si>
  <si>
    <t>V20250059</t>
  </si>
  <si>
    <t>2025-03-20</t>
  </si>
  <si>
    <t>V20250060</t>
  </si>
  <si>
    <t>2025-02-09</t>
  </si>
  <si>
    <t>V20250061</t>
  </si>
  <si>
    <t>2025-06-09</t>
  </si>
  <si>
    <t>V20250062</t>
  </si>
  <si>
    <t>2025-03-30</t>
  </si>
  <si>
    <t>V20250063</t>
  </si>
  <si>
    <t>2025-07-26</t>
  </si>
  <si>
    <t>V20250064</t>
  </si>
  <si>
    <t>2025-12-10</t>
  </si>
  <si>
    <t>V20250065</t>
  </si>
  <si>
    <t>2025-02-13</t>
  </si>
  <si>
    <t>V20250066</t>
  </si>
  <si>
    <t>V20250067</t>
  </si>
  <si>
    <t>2025-02-24</t>
  </si>
  <si>
    <t>V20250068</t>
  </si>
  <si>
    <t>V20250069</t>
  </si>
  <si>
    <t>2025-09-14</t>
  </si>
  <si>
    <t>V20250070</t>
  </si>
  <si>
    <t>2025-05-09</t>
  </si>
  <si>
    <t>V20250071</t>
  </si>
  <si>
    <t>2025-05-05</t>
  </si>
  <si>
    <t>V20250072</t>
  </si>
  <si>
    <t>2025-10-26</t>
  </si>
  <si>
    <t>V20250073</t>
  </si>
  <si>
    <t>2025-04-24</t>
  </si>
  <si>
    <t>V20250074</t>
  </si>
  <si>
    <t>2025-05-17</t>
  </si>
  <si>
    <t>V20250075</t>
  </si>
  <si>
    <t>2025-04-05</t>
  </si>
  <si>
    <t>V20250076</t>
  </si>
  <si>
    <t>2025-05-15</t>
  </si>
  <si>
    <t>V20250077</t>
  </si>
  <si>
    <t>2025-11-15</t>
  </si>
  <si>
    <t>V20250078</t>
  </si>
  <si>
    <t>2025-09-20</t>
  </si>
  <si>
    <t>V20250079</t>
  </si>
  <si>
    <t>V20250080</t>
  </si>
  <si>
    <t>2025-07-11</t>
  </si>
  <si>
    <t>V20250081</t>
  </si>
  <si>
    <t>V20250082</t>
  </si>
  <si>
    <t>2025-07-13</t>
  </si>
  <si>
    <t>V20250083</t>
  </si>
  <si>
    <t>2025-07-29</t>
  </si>
  <si>
    <t>V20250084</t>
  </si>
  <si>
    <t>2025-01-02</t>
  </si>
  <si>
    <t>V20250085</t>
  </si>
  <si>
    <t>2025-10-18</t>
  </si>
  <si>
    <t>V20250086</t>
  </si>
  <si>
    <t>2025-04-04</t>
  </si>
  <si>
    <t>V20250087</t>
  </si>
  <si>
    <t>V20250088</t>
  </si>
  <si>
    <t>2025-08-30</t>
  </si>
  <si>
    <t>V20250089</t>
  </si>
  <si>
    <t>2025-05-11</t>
  </si>
  <si>
    <t>V20250090</t>
  </si>
  <si>
    <t>2025-10-14</t>
  </si>
  <si>
    <t>V20250091</t>
  </si>
  <si>
    <t>2025-07-28</t>
  </si>
  <si>
    <t>V20250092</t>
  </si>
  <si>
    <t>2025-05-03</t>
  </si>
  <si>
    <t>V20250093</t>
  </si>
  <si>
    <t>2025-09-23</t>
  </si>
  <si>
    <t>V20250094</t>
  </si>
  <si>
    <t>2025-05-13</t>
  </si>
  <si>
    <t>V20250095</t>
  </si>
  <si>
    <t>2025-05-04</t>
  </si>
  <si>
    <t>V20250096</t>
  </si>
  <si>
    <t>2025-03-02</t>
  </si>
  <si>
    <t>V20250097</t>
  </si>
  <si>
    <t>2025-03-06</t>
  </si>
  <si>
    <t>V20250098</t>
  </si>
  <si>
    <t>2025-09-17</t>
  </si>
  <si>
    <t>V20250099</t>
  </si>
  <si>
    <t>2025-11-25</t>
  </si>
  <si>
    <t>V20250100</t>
  </si>
  <si>
    <t>V20250101</t>
  </si>
  <si>
    <t>2025-09-18</t>
  </si>
  <si>
    <t>V20250102</t>
  </si>
  <si>
    <t>V20250103</t>
  </si>
  <si>
    <t>V20250104</t>
  </si>
  <si>
    <t>2025-09-21</t>
  </si>
  <si>
    <t>V20250105</t>
  </si>
  <si>
    <t>2025-07-14</t>
  </si>
  <si>
    <t>V20250106</t>
  </si>
  <si>
    <t>V20250107</t>
  </si>
  <si>
    <t>2025-03-08</t>
  </si>
  <si>
    <t>V20250108</t>
  </si>
  <si>
    <t>2025-09-22</t>
  </si>
  <si>
    <t>V20250109</t>
  </si>
  <si>
    <t>V20250110</t>
  </si>
  <si>
    <t>2025-06-07</t>
  </si>
  <si>
    <t>V20250111</t>
  </si>
  <si>
    <t>V20250112</t>
  </si>
  <si>
    <t>2025-04-02</t>
  </si>
  <si>
    <t>V20250113</t>
  </si>
  <si>
    <t>V20250114</t>
  </si>
  <si>
    <t>V20250115</t>
  </si>
  <si>
    <t>2025-04-16</t>
  </si>
  <si>
    <t>V20250116</t>
  </si>
  <si>
    <t>2025-07-27</t>
  </si>
  <si>
    <t>V20250117</t>
  </si>
  <si>
    <t>2025-05-20</t>
  </si>
  <si>
    <t>V20250118</t>
  </si>
  <si>
    <t>2025-09-05</t>
  </si>
  <si>
    <t>V20250119</t>
  </si>
  <si>
    <t>V20250120</t>
  </si>
  <si>
    <t>2025-10-15</t>
  </si>
  <si>
    <t>V20250121</t>
  </si>
  <si>
    <t>2025-06-15</t>
  </si>
  <si>
    <t>V20250122</t>
  </si>
  <si>
    <t>V20250123</t>
  </si>
  <si>
    <t>2025-09-11</t>
  </si>
  <si>
    <t>V20250124</t>
  </si>
  <si>
    <t>2025-12-04</t>
  </si>
  <si>
    <t>V20250125</t>
  </si>
  <si>
    <t>2025-01-30</t>
  </si>
  <si>
    <t>V20250126</t>
  </si>
  <si>
    <t>2025-12-12</t>
  </si>
  <si>
    <t>V20250127</t>
  </si>
  <si>
    <t>2025-12-29</t>
  </si>
  <si>
    <t>V20250128</t>
  </si>
  <si>
    <t>2025-04-03</t>
  </si>
  <si>
    <t>V20250129</t>
  </si>
  <si>
    <t>2025-03-29</t>
  </si>
  <si>
    <t>V20250130</t>
  </si>
  <si>
    <t>2025-08-29</t>
  </si>
  <si>
    <t>V20250131</t>
  </si>
  <si>
    <t>2025-04-30</t>
  </si>
  <si>
    <t>V20250132</t>
  </si>
  <si>
    <t>2025-01-17</t>
  </si>
  <si>
    <t>V20250133</t>
  </si>
  <si>
    <t>V20250134</t>
  </si>
  <si>
    <t>2025-12-18</t>
  </si>
  <si>
    <t>V20250135</t>
  </si>
  <si>
    <t>V20250136</t>
  </si>
  <si>
    <t>2025-05-14</t>
  </si>
  <si>
    <t>V20250137</t>
  </si>
  <si>
    <t>2025-07-10</t>
  </si>
  <si>
    <t>V20250138</t>
  </si>
  <si>
    <t>V20250139</t>
  </si>
  <si>
    <t>2025-07-08</t>
  </si>
  <si>
    <t>V20250140</t>
  </si>
  <si>
    <t>2025-08-25</t>
  </si>
  <si>
    <t>V20250141</t>
  </si>
  <si>
    <t>V20250142</t>
  </si>
  <si>
    <t>2025-02-22</t>
  </si>
  <si>
    <t>V20250143</t>
  </si>
  <si>
    <t>V20250144</t>
  </si>
  <si>
    <t>2025-09-07</t>
  </si>
  <si>
    <t>V20250145</t>
  </si>
  <si>
    <t>V20250146</t>
  </si>
  <si>
    <t>2025-02-04</t>
  </si>
  <si>
    <t>V20250147</t>
  </si>
  <si>
    <t>V20250148</t>
  </si>
  <si>
    <t>V20250149</t>
  </si>
  <si>
    <t>2025-01-12</t>
  </si>
  <si>
    <t>V20250150</t>
  </si>
  <si>
    <t>2025-05-01</t>
  </si>
  <si>
    <t>V20250151</t>
  </si>
  <si>
    <t>V20250152</t>
  </si>
  <si>
    <t>V20250153</t>
  </si>
  <si>
    <t>2025-03-15</t>
  </si>
  <si>
    <t>V20250154</t>
  </si>
  <si>
    <t>V20250155</t>
  </si>
  <si>
    <t>V20250156</t>
  </si>
  <si>
    <t>2025-10-22</t>
  </si>
  <si>
    <t>V20250157</t>
  </si>
  <si>
    <t>2025-01-28</t>
  </si>
  <si>
    <t>V20250158</t>
  </si>
  <si>
    <t>V20250159</t>
  </si>
  <si>
    <t>V20250160</t>
  </si>
  <si>
    <t>2025-07-01</t>
  </si>
  <si>
    <t>V20250161</t>
  </si>
  <si>
    <t>2025-12-11</t>
  </si>
  <si>
    <t>V20250162</t>
  </si>
  <si>
    <t>V20250163</t>
  </si>
  <si>
    <t>2025-08-06</t>
  </si>
  <si>
    <t>V20250164</t>
  </si>
  <si>
    <t>2025-04-21</t>
  </si>
  <si>
    <t>V20250165</t>
  </si>
  <si>
    <t>V20250166</t>
  </si>
  <si>
    <t>2025-07-30</t>
  </si>
  <si>
    <t>V20250167</t>
  </si>
  <si>
    <t>2025-02-02</t>
  </si>
  <si>
    <t>V20250168</t>
  </si>
  <si>
    <t>2025-01-23</t>
  </si>
  <si>
    <t>V20250169</t>
  </si>
  <si>
    <t>V20250170</t>
  </si>
  <si>
    <t>2025-10-12</t>
  </si>
  <si>
    <t>V20250171</t>
  </si>
  <si>
    <t>2025-11-04</t>
  </si>
  <si>
    <t>V20250172</t>
  </si>
  <si>
    <t>V20250173</t>
  </si>
  <si>
    <t>V20250174</t>
  </si>
  <si>
    <t>2025-11-05</t>
  </si>
  <si>
    <t>V20250175</t>
  </si>
  <si>
    <t>V20250176</t>
  </si>
  <si>
    <t>2025-07-06</t>
  </si>
  <si>
    <t>V20250177</t>
  </si>
  <si>
    <t>V20250178</t>
  </si>
  <si>
    <t>2025-10-23</t>
  </si>
  <si>
    <t>V20250179</t>
  </si>
  <si>
    <t>2025-08-18</t>
  </si>
  <si>
    <t>V20250180</t>
  </si>
  <si>
    <t>2025-12-03</t>
  </si>
  <si>
    <t>V20250181</t>
  </si>
  <si>
    <t>V20250182</t>
  </si>
  <si>
    <t>V20250183</t>
  </si>
  <si>
    <t>V20250184</t>
  </si>
  <si>
    <t>2025-11-01</t>
  </si>
  <si>
    <t>V20250185</t>
  </si>
  <si>
    <t>V20250186</t>
  </si>
  <si>
    <t>V20250187</t>
  </si>
  <si>
    <t>V20250188</t>
  </si>
  <si>
    <t>V20250189</t>
  </si>
  <si>
    <t>2025-09-30</t>
  </si>
  <si>
    <t>V20250190</t>
  </si>
  <si>
    <t>V20250191</t>
  </si>
  <si>
    <t>V20250192</t>
  </si>
  <si>
    <t>V20250193</t>
  </si>
  <si>
    <t>V20250194</t>
  </si>
  <si>
    <t>2025-06-29</t>
  </si>
  <si>
    <t>V20250195</t>
  </si>
  <si>
    <t>2025-11-29</t>
  </si>
  <si>
    <t>V20250196</t>
  </si>
  <si>
    <t>2025-03-09</t>
  </si>
  <si>
    <t>V20250197</t>
  </si>
  <si>
    <t>2025-09-04</t>
  </si>
  <si>
    <t>V20250198</t>
  </si>
  <si>
    <t>2025-07-18</t>
  </si>
  <si>
    <t>V20250199</t>
  </si>
  <si>
    <t>V20250200</t>
  </si>
  <si>
    <t>2025-07-12</t>
  </si>
  <si>
    <t>V20250201</t>
  </si>
  <si>
    <t>V20250202</t>
  </si>
  <si>
    <t>V20250203</t>
  </si>
  <si>
    <t>2025-04-19</t>
  </si>
  <si>
    <t>V20250204</t>
  </si>
  <si>
    <t>V20250205</t>
  </si>
  <si>
    <t>V20250206</t>
  </si>
  <si>
    <t>V20250207</t>
  </si>
  <si>
    <t>V20250208</t>
  </si>
  <si>
    <t>V20250209</t>
  </si>
  <si>
    <t>2025-10-09</t>
  </si>
  <si>
    <t>V20250210</t>
  </si>
  <si>
    <t>V20250211</t>
  </si>
  <si>
    <t>2025-05-16</t>
  </si>
  <si>
    <t>V20250212</t>
  </si>
  <si>
    <t>V20250213</t>
  </si>
  <si>
    <t>2025-11-22</t>
  </si>
  <si>
    <t>V20250214</t>
  </si>
  <si>
    <t>V20250215</t>
  </si>
  <si>
    <t>2025-06-03</t>
  </si>
  <si>
    <t>V20250216</t>
  </si>
  <si>
    <t>V20250217</t>
  </si>
  <si>
    <t>2025-02-20</t>
  </si>
  <si>
    <t>V20250218</t>
  </si>
  <si>
    <t>V20250219</t>
  </si>
  <si>
    <t>V20250220</t>
  </si>
  <si>
    <t>2025-09-03</t>
  </si>
  <si>
    <t>V20250221</t>
  </si>
  <si>
    <t>V20250222</t>
  </si>
  <si>
    <t>2025-06-08</t>
  </si>
  <si>
    <t>V20250223</t>
  </si>
  <si>
    <t>V20250224</t>
  </si>
  <si>
    <t>2025-12-02</t>
  </si>
  <si>
    <t>V20250225</t>
  </si>
  <si>
    <t>V20250226</t>
  </si>
  <si>
    <t>V20250227</t>
  </si>
  <si>
    <t>2025-07-03</t>
  </si>
  <si>
    <t>V20250228</t>
  </si>
  <si>
    <t>V20250229</t>
  </si>
  <si>
    <t>V20250230</t>
  </si>
  <si>
    <t>V20250231</t>
  </si>
  <si>
    <t>2025-01-24</t>
  </si>
  <si>
    <t>V20250232</t>
  </si>
  <si>
    <t>2025-03-22</t>
  </si>
  <si>
    <t>V20250233</t>
  </si>
  <si>
    <t>2025-03-01</t>
  </si>
  <si>
    <t>V20250234</t>
  </si>
  <si>
    <t>2025-03-18</t>
  </si>
  <si>
    <t>V20250235</t>
  </si>
  <si>
    <t>2025-08-14</t>
  </si>
  <si>
    <t>V20250236</t>
  </si>
  <si>
    <t>2025-08-09</t>
  </si>
  <si>
    <t>V20250237</t>
  </si>
  <si>
    <t>2025-11-08</t>
  </si>
  <si>
    <t>V20250238</t>
  </si>
  <si>
    <t>V20250239</t>
  </si>
  <si>
    <t>V20250240</t>
  </si>
  <si>
    <t>2025-01-20</t>
  </si>
  <si>
    <t>V20250241</t>
  </si>
  <si>
    <t>V20250242</t>
  </si>
  <si>
    <t>2025-12-16</t>
  </si>
  <si>
    <t>V20250243</t>
  </si>
  <si>
    <t>V20250244</t>
  </si>
  <si>
    <t>2025-01-26</t>
  </si>
  <si>
    <t>V20250245</t>
  </si>
  <si>
    <t>2025-06-25</t>
  </si>
  <si>
    <t>V20250246</t>
  </si>
  <si>
    <t>2025-02-15</t>
  </si>
  <si>
    <t>V20250247</t>
  </si>
  <si>
    <t>V20250248</t>
  </si>
  <si>
    <t>V20250249</t>
  </si>
  <si>
    <t>V20250250</t>
  </si>
  <si>
    <t>V20250251</t>
  </si>
  <si>
    <t>V20250252</t>
  </si>
  <si>
    <t>V20250253</t>
  </si>
  <si>
    <t>2025-05-10</t>
  </si>
  <si>
    <t>V20250254</t>
  </si>
  <si>
    <t>V20250255</t>
  </si>
  <si>
    <t>2025-03-28</t>
  </si>
  <si>
    <t>V20250256</t>
  </si>
  <si>
    <t>2025-03-19</t>
  </si>
  <si>
    <t>V20250257</t>
  </si>
  <si>
    <t>2025-07-16</t>
  </si>
  <si>
    <t>V20250258</t>
  </si>
  <si>
    <t>2025-05-29</t>
  </si>
  <si>
    <t>V20250259</t>
  </si>
  <si>
    <t>V20250260</t>
  </si>
  <si>
    <t>V20250261</t>
  </si>
  <si>
    <t>2025-12-25</t>
  </si>
  <si>
    <t>V20250262</t>
  </si>
  <si>
    <t>2025-11-11</t>
  </si>
  <si>
    <t>V20250263</t>
  </si>
  <si>
    <t>V20250264</t>
  </si>
  <si>
    <t>V20250265</t>
  </si>
  <si>
    <t>2025-09-06</t>
  </si>
  <si>
    <t>V20250266</t>
  </si>
  <si>
    <t>2025-03-04</t>
  </si>
  <si>
    <t>V20250267</t>
  </si>
  <si>
    <t>V20250268</t>
  </si>
  <si>
    <t>V20250269</t>
  </si>
  <si>
    <t>2025-06-12</t>
  </si>
  <si>
    <t>V20250270</t>
  </si>
  <si>
    <t>2025-06-20</t>
  </si>
  <si>
    <t>V20250271</t>
  </si>
  <si>
    <t>2025-12-08</t>
  </si>
  <si>
    <t>V20250272</t>
  </si>
  <si>
    <t>2025-11-19</t>
  </si>
  <si>
    <t>V20250273</t>
  </si>
  <si>
    <t>V20250274</t>
  </si>
  <si>
    <t>2025-12-21</t>
  </si>
  <si>
    <t>V20250275</t>
  </si>
  <si>
    <t>V20250276</t>
  </si>
  <si>
    <t>2025-06-02</t>
  </si>
  <si>
    <t>V20250277</t>
  </si>
  <si>
    <t>V20250278</t>
  </si>
  <si>
    <t>2025-05-12</t>
  </si>
  <si>
    <t>V20250279</t>
  </si>
  <si>
    <t>V20250280</t>
  </si>
  <si>
    <t>V20250281</t>
  </si>
  <si>
    <t>V20250282</t>
  </si>
  <si>
    <t>V20250283</t>
  </si>
  <si>
    <t>V20250284</t>
  </si>
  <si>
    <t>V20250285</t>
  </si>
  <si>
    <t>V20250286</t>
  </si>
  <si>
    <t>V20250287</t>
  </si>
  <si>
    <t>2025-03-21</t>
  </si>
  <si>
    <t>V20250288</t>
  </si>
  <si>
    <t>V20250289</t>
  </si>
  <si>
    <t>2025-12-22</t>
  </si>
  <si>
    <t>V20250290</t>
  </si>
  <si>
    <t>V20250291</t>
  </si>
  <si>
    <t>V20250292</t>
  </si>
  <si>
    <t>2025-02-19</t>
  </si>
  <si>
    <t>V20250293</t>
  </si>
  <si>
    <t>2025-10-28</t>
  </si>
  <si>
    <t>V20250294</t>
  </si>
  <si>
    <t>V20250295</t>
  </si>
  <si>
    <t>2025-09-16</t>
  </si>
  <si>
    <t>V20250296</t>
  </si>
  <si>
    <t>V20250297</t>
  </si>
  <si>
    <t>2025-10-01</t>
  </si>
  <si>
    <t>V20250298</t>
  </si>
  <si>
    <t>V20250299</t>
  </si>
  <si>
    <t>2025-10-29</t>
  </si>
  <si>
    <t>V20250300</t>
  </si>
  <si>
    <t>2025-02-23</t>
  </si>
  <si>
    <t>V20250301</t>
  </si>
  <si>
    <t>V20250302</t>
  </si>
  <si>
    <t>V20250303</t>
  </si>
  <si>
    <t>V20250304</t>
  </si>
  <si>
    <t>2025-06-14</t>
  </si>
  <si>
    <t>V20250305</t>
  </si>
  <si>
    <t>V20250306</t>
  </si>
  <si>
    <t>V20250307</t>
  </si>
  <si>
    <t>V20250308</t>
  </si>
  <si>
    <t>2025-01-11</t>
  </si>
  <si>
    <t>V20250309</t>
  </si>
  <si>
    <t>V20250310</t>
  </si>
  <si>
    <t>2025-02-07</t>
  </si>
  <si>
    <t>V20250311</t>
  </si>
  <si>
    <t>V20250312</t>
  </si>
  <si>
    <t>V20250313</t>
  </si>
  <si>
    <t>V20250314</t>
  </si>
  <si>
    <t>2025-06-22</t>
  </si>
  <si>
    <t>V20250315</t>
  </si>
  <si>
    <t>2025-12-20</t>
  </si>
  <si>
    <t>V20250316</t>
  </si>
  <si>
    <t>V20250317</t>
  </si>
  <si>
    <t>2025-10-25</t>
  </si>
  <si>
    <t>V20250318</t>
  </si>
  <si>
    <t>2025-08-28</t>
  </si>
  <si>
    <t>V20250319</t>
  </si>
  <si>
    <t>2025-06-01</t>
  </si>
  <si>
    <t>V20250320</t>
  </si>
  <si>
    <t>V20250321</t>
  </si>
  <si>
    <t>V20250322</t>
  </si>
  <si>
    <t>2025-07-15</t>
  </si>
  <si>
    <t>V20250323</t>
  </si>
  <si>
    <t>2025-01-13</t>
  </si>
  <si>
    <t>V20250324</t>
  </si>
  <si>
    <t>V20250325</t>
  </si>
  <si>
    <t>2025-02-27</t>
  </si>
  <si>
    <t>V20250326</t>
  </si>
  <si>
    <t>2025-09-02</t>
  </si>
  <si>
    <t>V20250327</t>
  </si>
  <si>
    <t>2025-09-29</t>
  </si>
  <si>
    <t>V20250328</t>
  </si>
  <si>
    <t>2025-12-27</t>
  </si>
  <si>
    <t>V20250329</t>
  </si>
  <si>
    <t>2025-10-27</t>
  </si>
  <si>
    <t>V20250330</t>
  </si>
  <si>
    <t>2025-03-03</t>
  </si>
  <si>
    <t>V20250331</t>
  </si>
  <si>
    <t>2025-07-19</t>
  </si>
  <si>
    <t>V20250332</t>
  </si>
  <si>
    <t>V20250333</t>
  </si>
  <si>
    <t>V20250334</t>
  </si>
  <si>
    <t>2025-03-17</t>
  </si>
  <si>
    <t>V20250335</t>
  </si>
  <si>
    <t>2025-05-23</t>
  </si>
  <si>
    <t>V20250336</t>
  </si>
  <si>
    <t>2025-08-07</t>
  </si>
  <si>
    <t>V20250337</t>
  </si>
  <si>
    <t>V20250338</t>
  </si>
  <si>
    <t>2025-01-05</t>
  </si>
  <si>
    <t>V20250339</t>
  </si>
  <si>
    <t>V20250340</t>
  </si>
  <si>
    <t>2025-04-26</t>
  </si>
  <si>
    <t>V20250341</t>
  </si>
  <si>
    <t>2025-12-14</t>
  </si>
  <si>
    <t>V20250342</t>
  </si>
  <si>
    <t>V20250343</t>
  </si>
  <si>
    <t>V20250344</t>
  </si>
  <si>
    <t>V20250345</t>
  </si>
  <si>
    <t>V20250346</t>
  </si>
  <si>
    <t>V20250347</t>
  </si>
  <si>
    <t>2025-12-07</t>
  </si>
  <si>
    <t>V20250348</t>
  </si>
  <si>
    <t>2025-09-10</t>
  </si>
  <si>
    <t>V20250349</t>
  </si>
  <si>
    <t>V20250350</t>
  </si>
  <si>
    <t>V20250351</t>
  </si>
  <si>
    <t>V20250352</t>
  </si>
  <si>
    <t>2025-06-13</t>
  </si>
  <si>
    <t>V20250353</t>
  </si>
  <si>
    <t>V20250354</t>
  </si>
  <si>
    <t>V20250355</t>
  </si>
  <si>
    <t>V20250356</t>
  </si>
  <si>
    <t>V20250357</t>
  </si>
  <si>
    <t>V20250358</t>
  </si>
  <si>
    <t>V20250359</t>
  </si>
  <si>
    <t>2025-12-06</t>
  </si>
  <si>
    <t>V20250360</t>
  </si>
  <si>
    <t>V20250361</t>
  </si>
  <si>
    <t>V20250362</t>
  </si>
  <si>
    <t>V20250363</t>
  </si>
  <si>
    <t>V20250364</t>
  </si>
  <si>
    <t>V20250365</t>
  </si>
  <si>
    <t>2025-06-05</t>
  </si>
  <si>
    <t>V20250366</t>
  </si>
  <si>
    <t>V20250367</t>
  </si>
  <si>
    <t>2025-05-06</t>
  </si>
  <si>
    <t>V20250368</t>
  </si>
  <si>
    <t>V20250369</t>
  </si>
  <si>
    <t>2025-01-22</t>
  </si>
  <si>
    <t>V20250370</t>
  </si>
  <si>
    <t>2025-12-01</t>
  </si>
  <si>
    <t>V20250371</t>
  </si>
  <si>
    <t>2025-06-24</t>
  </si>
  <si>
    <t>V20250372</t>
  </si>
  <si>
    <t>V20250373</t>
  </si>
  <si>
    <t>V20250374</t>
  </si>
  <si>
    <t>2025-02-26</t>
  </si>
  <si>
    <t>V20250375</t>
  </si>
  <si>
    <t>2025-09-12</t>
  </si>
  <si>
    <t>V20250376</t>
  </si>
  <si>
    <t>2025-11-09</t>
  </si>
  <si>
    <t>V20250377</t>
  </si>
  <si>
    <t>V20250378</t>
  </si>
  <si>
    <t>V20250379</t>
  </si>
  <si>
    <t>2025-10-10</t>
  </si>
  <si>
    <t>V20250380</t>
  </si>
  <si>
    <t>V20250381</t>
  </si>
  <si>
    <t>V20250382</t>
  </si>
  <si>
    <t>V20250383</t>
  </si>
  <si>
    <t>2025-07-25</t>
  </si>
  <si>
    <t>V20250384</t>
  </si>
  <si>
    <t>2025-01-06</t>
  </si>
  <si>
    <t>V20250385</t>
  </si>
  <si>
    <t>V20250386</t>
  </si>
  <si>
    <t>V20250387</t>
  </si>
  <si>
    <t>V20250388</t>
  </si>
  <si>
    <t>V20250389</t>
  </si>
  <si>
    <t>V20250390</t>
  </si>
  <si>
    <t>V20250391</t>
  </si>
  <si>
    <t>V20250392</t>
  </si>
  <si>
    <t>2025-08-16</t>
  </si>
  <si>
    <t>V20250393</t>
  </si>
  <si>
    <t>V20250394</t>
  </si>
  <si>
    <t>V20250395</t>
  </si>
  <si>
    <t>V20250396</t>
  </si>
  <si>
    <t>V20250397</t>
  </si>
  <si>
    <t>V20250398</t>
  </si>
  <si>
    <t>V20250399</t>
  </si>
  <si>
    <t>2025-10-06</t>
  </si>
  <si>
    <t>V20250400</t>
  </si>
  <si>
    <t>V20250401</t>
  </si>
  <si>
    <t>2025-05-25</t>
  </si>
  <si>
    <t>V20250402</t>
  </si>
  <si>
    <t>V20250403</t>
  </si>
  <si>
    <t>V20250404</t>
  </si>
  <si>
    <t>V20250405</t>
  </si>
  <si>
    <t>V20250406</t>
  </si>
  <si>
    <t>V20250407</t>
  </si>
  <si>
    <t>V20250408</t>
  </si>
  <si>
    <t>2025-12-19</t>
  </si>
  <si>
    <t>V20250409</t>
  </si>
  <si>
    <t>V20250410</t>
  </si>
  <si>
    <t>V20250411</t>
  </si>
  <si>
    <t>V20250412</t>
  </si>
  <si>
    <t>V20250413</t>
  </si>
  <si>
    <t>V20250414</t>
  </si>
  <si>
    <t>V20250415</t>
  </si>
  <si>
    <t>2025-10-17</t>
  </si>
  <si>
    <t>V20250416</t>
  </si>
  <si>
    <t>V20250417</t>
  </si>
  <si>
    <t>2025-08-04</t>
  </si>
  <si>
    <t>V20250418</t>
  </si>
  <si>
    <t>V20250419</t>
  </si>
  <si>
    <t>2025-02-03</t>
  </si>
  <si>
    <t>V20250420</t>
  </si>
  <si>
    <t>V20250421</t>
  </si>
  <si>
    <t>V20250422</t>
  </si>
  <si>
    <t>V20250423</t>
  </si>
  <si>
    <t>V20250424</t>
  </si>
  <si>
    <t>2025-05-07</t>
  </si>
  <si>
    <t>V20250425</t>
  </si>
  <si>
    <t>V20250426</t>
  </si>
  <si>
    <t>2025-11-23</t>
  </si>
  <si>
    <t>V20250427</t>
  </si>
  <si>
    <t>2025-11-10</t>
  </si>
  <si>
    <t>V20250428</t>
  </si>
  <si>
    <t>2025-06-04</t>
  </si>
  <si>
    <t>V20250429</t>
  </si>
  <si>
    <t>V20250430</t>
  </si>
  <si>
    <t>V20250431</t>
  </si>
  <si>
    <t>V20250432</t>
  </si>
  <si>
    <t>V20250433</t>
  </si>
  <si>
    <t>V20250434</t>
  </si>
  <si>
    <t>V20250435</t>
  </si>
  <si>
    <t>V20250436</t>
  </si>
  <si>
    <t>2025-08-17</t>
  </si>
  <si>
    <t>V20250437</t>
  </si>
  <si>
    <t>2025-02-08</t>
  </si>
  <si>
    <t>V20250438</t>
  </si>
  <si>
    <t>2025-10-02</t>
  </si>
  <si>
    <t>V20250439</t>
  </si>
  <si>
    <t>V20250440</t>
  </si>
  <si>
    <t>2025-02-25</t>
  </si>
  <si>
    <t>V20250441</t>
  </si>
  <si>
    <t>2025-10-08</t>
  </si>
  <si>
    <t>V20250442</t>
  </si>
  <si>
    <t>2025-05-30</t>
  </si>
  <si>
    <t>V20250443</t>
  </si>
  <si>
    <t>V20250444</t>
  </si>
  <si>
    <t>2025-02-21</t>
  </si>
  <si>
    <t>V20250445</t>
  </si>
  <si>
    <t>V20250446</t>
  </si>
  <si>
    <t>2025-03-14</t>
  </si>
  <si>
    <t>V20250447</t>
  </si>
  <si>
    <t>2025-11-28</t>
  </si>
  <si>
    <t>V20250448</t>
  </si>
  <si>
    <t>2025-11-30</t>
  </si>
  <si>
    <t>V20250449</t>
  </si>
  <si>
    <t>V20250450</t>
  </si>
  <si>
    <t>V20250451</t>
  </si>
  <si>
    <t>V20250452</t>
  </si>
  <si>
    <t>V20250453</t>
  </si>
  <si>
    <t>2025-01-04</t>
  </si>
  <si>
    <t>V20250454</t>
  </si>
  <si>
    <t>2025-12-24</t>
  </si>
  <si>
    <t>V20250455</t>
  </si>
  <si>
    <t>2025-04-27</t>
  </si>
  <si>
    <t>V20250456</t>
  </si>
  <si>
    <t>V20250457</t>
  </si>
  <si>
    <t>V20250458</t>
  </si>
  <si>
    <t>2025-01-09</t>
  </si>
  <si>
    <t>V20250459</t>
  </si>
  <si>
    <t>V20250460</t>
  </si>
  <si>
    <t>2025-06-19</t>
  </si>
  <si>
    <t>V20250461</t>
  </si>
  <si>
    <t>V20250462</t>
  </si>
  <si>
    <t>V20250463</t>
  </si>
  <si>
    <t>V20250464</t>
  </si>
  <si>
    <t>2025-01-29</t>
  </si>
  <si>
    <t>V20250465</t>
  </si>
  <si>
    <t>V20250466</t>
  </si>
  <si>
    <t>V20250467</t>
  </si>
  <si>
    <t>2025-03-23</t>
  </si>
  <si>
    <t>V20250468</t>
  </si>
  <si>
    <t>V20250469</t>
  </si>
  <si>
    <t>2025-09-28</t>
  </si>
  <si>
    <t>V20250470</t>
  </si>
  <si>
    <t>2025-10-19</t>
  </si>
  <si>
    <t>V20250471</t>
  </si>
  <si>
    <t>V20250472</t>
  </si>
  <si>
    <t>V20250473</t>
  </si>
  <si>
    <t>V20250474</t>
  </si>
  <si>
    <t>V20250475</t>
  </si>
  <si>
    <t>V20250476</t>
  </si>
  <si>
    <t>2025-07-22</t>
  </si>
  <si>
    <t>V20250477</t>
  </si>
  <si>
    <t>2025-02-14</t>
  </si>
  <si>
    <t>V20250478</t>
  </si>
  <si>
    <t>V20250479</t>
  </si>
  <si>
    <t>V20250480</t>
  </si>
  <si>
    <t>V20250481</t>
  </si>
  <si>
    <t>V20250482</t>
  </si>
  <si>
    <t>2025-01-27</t>
  </si>
  <si>
    <t>V20250483</t>
  </si>
  <si>
    <t>V20250484</t>
  </si>
  <si>
    <t>V20250485</t>
  </si>
  <si>
    <t>2025-11-06</t>
  </si>
  <si>
    <t>V20250486</t>
  </si>
  <si>
    <t>V20250487</t>
  </si>
  <si>
    <t>V20250488</t>
  </si>
  <si>
    <t>V20250489</t>
  </si>
  <si>
    <t>V20250490</t>
  </si>
  <si>
    <t>2025-09-13</t>
  </si>
  <si>
    <t>V20250491</t>
  </si>
  <si>
    <t>V20250492</t>
  </si>
  <si>
    <t>V20250493</t>
  </si>
  <si>
    <t>V20250494</t>
  </si>
  <si>
    <t>2025-08-10</t>
  </si>
  <si>
    <t>V20250495</t>
  </si>
  <si>
    <t>V20250496</t>
  </si>
  <si>
    <t>V20250497</t>
  </si>
  <si>
    <t>V20250498</t>
  </si>
  <si>
    <t>2025-08-05</t>
  </si>
  <si>
    <t>V20250499</t>
  </si>
  <si>
    <t>V20250500</t>
  </si>
  <si>
    <t>2025-01-10</t>
  </si>
  <si>
    <t>2025-01-07</t>
  </si>
  <si>
    <t>2025-01-15</t>
  </si>
  <si>
    <t>2025-01-14</t>
  </si>
  <si>
    <t>2025-01-08</t>
  </si>
  <si>
    <t>2025-01-18</t>
  </si>
  <si>
    <t>2025-01-19</t>
  </si>
  <si>
    <t>2025-01-03</t>
  </si>
  <si>
    <t>2025-01-01</t>
  </si>
  <si>
    <t>2025-02-16</t>
  </si>
  <si>
    <t>2025-02-01</t>
  </si>
  <si>
    <t>2025-02-18</t>
  </si>
  <si>
    <t>2025-02-06</t>
  </si>
  <si>
    <t>V20250900</t>
  </si>
  <si>
    <t>V20250899</t>
  </si>
  <si>
    <t>V20250898</t>
  </si>
  <si>
    <t>V20250897</t>
  </si>
  <si>
    <t>V20250896</t>
  </si>
  <si>
    <t>V20250895</t>
  </si>
  <si>
    <t>V20250894</t>
  </si>
  <si>
    <t>V20250893</t>
  </si>
  <si>
    <t>V20250892</t>
  </si>
  <si>
    <t>V20250891</t>
  </si>
  <si>
    <t>2025-03-05</t>
  </si>
  <si>
    <t>V20250890</t>
  </si>
  <si>
    <t>V20250889</t>
  </si>
  <si>
    <t>V20250888</t>
  </si>
  <si>
    <t>V20250887</t>
  </si>
  <si>
    <t>2025-03-24</t>
  </si>
  <si>
    <t>V20250886</t>
  </si>
  <si>
    <t>V20250885</t>
  </si>
  <si>
    <t>V20250884</t>
  </si>
  <si>
    <t>V20250883</t>
  </si>
  <si>
    <t>V20250882</t>
  </si>
  <si>
    <t>V20250881</t>
  </si>
  <si>
    <t>V20250880</t>
  </si>
  <si>
    <t>V20250879</t>
  </si>
  <si>
    <t>V20250878</t>
  </si>
  <si>
    <t>2025-03-26</t>
  </si>
  <si>
    <t>V20250877</t>
  </si>
  <si>
    <t>V20250876</t>
  </si>
  <si>
    <t>2025-03-27</t>
  </si>
  <si>
    <t>V20250875</t>
  </si>
  <si>
    <t>V20250874</t>
  </si>
  <si>
    <t>V20250873</t>
  </si>
  <si>
    <t>V20250872</t>
  </si>
  <si>
    <t>V20250871</t>
  </si>
  <si>
    <t>V20250870</t>
  </si>
  <si>
    <t>V20250869</t>
  </si>
  <si>
    <t>V20250868</t>
  </si>
  <si>
    <t>V20250867</t>
  </si>
  <si>
    <t>V20250866</t>
  </si>
  <si>
    <t>V20250865</t>
  </si>
  <si>
    <t>V20250864</t>
  </si>
  <si>
    <t>V20250863</t>
  </si>
  <si>
    <t>V20250862</t>
  </si>
  <si>
    <t>V20250861</t>
  </si>
  <si>
    <t>V20250860</t>
  </si>
  <si>
    <t>V20250859</t>
  </si>
  <si>
    <t>V20250858</t>
  </si>
  <si>
    <t>2025-03-13</t>
  </si>
  <si>
    <t>V20250857</t>
  </si>
  <si>
    <t>V20250856</t>
  </si>
  <si>
    <t>V20250855</t>
  </si>
  <si>
    <t>V20250854</t>
  </si>
  <si>
    <t>V20250853</t>
  </si>
  <si>
    <t>V20250852</t>
  </si>
  <si>
    <t>V20250851</t>
  </si>
  <si>
    <t>V20250850</t>
  </si>
  <si>
    <t>V20250849</t>
  </si>
  <si>
    <t>V20250848</t>
  </si>
  <si>
    <t>V20250847</t>
  </si>
  <si>
    <t>V20250846</t>
  </si>
  <si>
    <t>V20250845</t>
  </si>
  <si>
    <t>V20250844</t>
  </si>
  <si>
    <t>V20250843</t>
  </si>
  <si>
    <t>V20250842</t>
  </si>
  <si>
    <t>V20250841</t>
  </si>
  <si>
    <t>V20250840</t>
  </si>
  <si>
    <t>V20250839</t>
  </si>
  <si>
    <t>V20250838</t>
  </si>
  <si>
    <t>V20250837</t>
  </si>
  <si>
    <t>V20250836</t>
  </si>
  <si>
    <t>V20250835</t>
  </si>
  <si>
    <t>V20250834</t>
  </si>
  <si>
    <t>V20250833</t>
  </si>
  <si>
    <t>V20250832</t>
  </si>
  <si>
    <t>V20250831</t>
  </si>
  <si>
    <t>V20250830</t>
  </si>
  <si>
    <t>V20250829</t>
  </si>
  <si>
    <t>V20250828</t>
  </si>
  <si>
    <t>V20250827</t>
  </si>
  <si>
    <t>V20250826</t>
  </si>
  <si>
    <t>V20250825</t>
  </si>
  <si>
    <t>V20250824</t>
  </si>
  <si>
    <t>V20250823</t>
  </si>
  <si>
    <t>V20250822</t>
  </si>
  <si>
    <t>V20250821</t>
  </si>
  <si>
    <t>V20250820</t>
  </si>
  <si>
    <t>V20250819</t>
  </si>
  <si>
    <t>V20250818</t>
  </si>
  <si>
    <t>V20250817</t>
  </si>
  <si>
    <t>V20250816</t>
  </si>
  <si>
    <t>V20250815</t>
  </si>
  <si>
    <t>V20250814</t>
  </si>
  <si>
    <t>V20250813</t>
  </si>
  <si>
    <t>V20250812</t>
  </si>
  <si>
    <t>V20250811</t>
  </si>
  <si>
    <t>V20250810</t>
  </si>
  <si>
    <t>V20250809</t>
  </si>
  <si>
    <t>V20250808</t>
  </si>
  <si>
    <t>V20250807</t>
  </si>
  <si>
    <t>V20250806</t>
  </si>
  <si>
    <t>V20250805</t>
  </si>
  <si>
    <t>V20250804</t>
  </si>
  <si>
    <t>V20250803</t>
  </si>
  <si>
    <t>V20250802</t>
  </si>
  <si>
    <t>V20250801</t>
  </si>
  <si>
    <t>V20250800</t>
  </si>
  <si>
    <t>V20250799</t>
  </si>
  <si>
    <t>V20250798</t>
  </si>
  <si>
    <t>V20250797</t>
  </si>
  <si>
    <t>V20250796</t>
  </si>
  <si>
    <t>V20250795</t>
  </si>
  <si>
    <t>V20250794</t>
  </si>
  <si>
    <t>V20250793</t>
  </si>
  <si>
    <t>V20250792</t>
  </si>
  <si>
    <t>V20250791</t>
  </si>
  <si>
    <t>V20250790</t>
  </si>
  <si>
    <t>V20250789</t>
  </si>
  <si>
    <t>V20250788</t>
  </si>
  <si>
    <t>V20250787</t>
  </si>
  <si>
    <t>V20250786</t>
  </si>
  <si>
    <t>V20250785</t>
  </si>
  <si>
    <t>V20250784</t>
  </si>
  <si>
    <t>V20250783</t>
  </si>
  <si>
    <t>V20250782</t>
  </si>
  <si>
    <t>V20250781</t>
  </si>
  <si>
    <t>V20250780</t>
  </si>
  <si>
    <t>V20250779</t>
  </si>
  <si>
    <t>V20250778</t>
  </si>
  <si>
    <t>V20250777</t>
  </si>
  <si>
    <t>V20250776</t>
  </si>
  <si>
    <t>V20250775</t>
  </si>
  <si>
    <t>V20250774</t>
  </si>
  <si>
    <t>V20250773</t>
  </si>
  <si>
    <t>V20250772</t>
  </si>
  <si>
    <t>V20250771</t>
  </si>
  <si>
    <t>V20250770</t>
  </si>
  <si>
    <t>V20250769</t>
  </si>
  <si>
    <t>V20250768</t>
  </si>
  <si>
    <t>V20250767</t>
  </si>
  <si>
    <t>V20250766</t>
  </si>
  <si>
    <t>V20250765</t>
  </si>
  <si>
    <t>V20250764</t>
  </si>
  <si>
    <t>V20250763</t>
  </si>
  <si>
    <t>V20250762</t>
  </si>
  <si>
    <t>V20250761</t>
  </si>
  <si>
    <t>V20250760</t>
  </si>
  <si>
    <t>V20250759</t>
  </si>
  <si>
    <t>V20250758</t>
  </si>
  <si>
    <t>V20250757</t>
  </si>
  <si>
    <t>V20250756</t>
  </si>
  <si>
    <t>V20250755</t>
  </si>
  <si>
    <t>V20250754</t>
  </si>
  <si>
    <t>V20250753</t>
  </si>
  <si>
    <t>V20250752</t>
  </si>
  <si>
    <t>V20250751</t>
  </si>
  <si>
    <t>V20250750</t>
  </si>
  <si>
    <t>V20250749</t>
  </si>
  <si>
    <t>V20250748</t>
  </si>
  <si>
    <t>V20250747</t>
  </si>
  <si>
    <t>V20250746</t>
  </si>
  <si>
    <t>V20250745</t>
  </si>
  <si>
    <t>V20250744</t>
  </si>
  <si>
    <t>V20250743</t>
  </si>
  <si>
    <t>V20250742</t>
  </si>
  <si>
    <t>V20250741</t>
  </si>
  <si>
    <t>V20250740</t>
  </si>
  <si>
    <t>V20250739</t>
  </si>
  <si>
    <t>V20250738</t>
  </si>
  <si>
    <t>V20250737</t>
  </si>
  <si>
    <t>V20250736</t>
  </si>
  <si>
    <t>V20250735</t>
  </si>
  <si>
    <t>V20250734</t>
  </si>
  <si>
    <t>V20250733</t>
  </si>
  <si>
    <t>V20250732</t>
  </si>
  <si>
    <t>V20250731</t>
  </si>
  <si>
    <t>V20250730</t>
  </si>
  <si>
    <t>V20250729</t>
  </si>
  <si>
    <t>V20250728</t>
  </si>
  <si>
    <t>V20250727</t>
  </si>
  <si>
    <t>V20250726</t>
  </si>
  <si>
    <t>V20250725</t>
  </si>
  <si>
    <t>V20250724</t>
  </si>
  <si>
    <t>V20250723</t>
  </si>
  <si>
    <t>V20250722</t>
  </si>
  <si>
    <t>V20250721</t>
  </si>
  <si>
    <t>V20250720</t>
  </si>
  <si>
    <t>V20250719</t>
  </si>
  <si>
    <t>V20250718</t>
  </si>
  <si>
    <t>V20250717</t>
  </si>
  <si>
    <t>V20250716</t>
  </si>
  <si>
    <t>V20250715</t>
  </si>
  <si>
    <t>V20250714</t>
  </si>
  <si>
    <t>V20250713</t>
  </si>
  <si>
    <t>V20250712</t>
  </si>
  <si>
    <t>V20250711</t>
  </si>
  <si>
    <t>V20250710</t>
  </si>
  <si>
    <t>V20250709</t>
  </si>
  <si>
    <t>V20250708</t>
  </si>
  <si>
    <t>V20250707</t>
  </si>
  <si>
    <t>V20250706</t>
  </si>
  <si>
    <t>V20250705</t>
  </si>
  <si>
    <t>V20250704</t>
  </si>
  <si>
    <t>V20250703</t>
  </si>
  <si>
    <t>V20250702</t>
  </si>
  <si>
    <t>V20250701</t>
  </si>
  <si>
    <t>V20250700</t>
  </si>
  <si>
    <t>V20250699</t>
  </si>
  <si>
    <t>V20250698</t>
  </si>
  <si>
    <t>V20250697</t>
  </si>
  <si>
    <t>V20250696</t>
  </si>
  <si>
    <t>V20250695</t>
  </si>
  <si>
    <t>V20250694</t>
  </si>
  <si>
    <t>V20250693</t>
  </si>
  <si>
    <t>V20250692</t>
  </si>
  <si>
    <t>V20250691</t>
  </si>
  <si>
    <t>V20250690</t>
  </si>
  <si>
    <t>V20250689</t>
  </si>
  <si>
    <t>V20250688</t>
  </si>
  <si>
    <t>V20250687</t>
  </si>
  <si>
    <t>V20250686</t>
  </si>
  <si>
    <t>V20250685</t>
  </si>
  <si>
    <t>V20250684</t>
  </si>
  <si>
    <t>V20250683</t>
  </si>
  <si>
    <t>V20250682</t>
  </si>
  <si>
    <t>V20250681</t>
  </si>
  <si>
    <t>V20250680</t>
  </si>
  <si>
    <t>V20250679</t>
  </si>
  <si>
    <t>V20250678</t>
  </si>
  <si>
    <t>V20250677</t>
  </si>
  <si>
    <t>V20250676</t>
  </si>
  <si>
    <t>V20250675</t>
  </si>
  <si>
    <t>V20250674</t>
  </si>
  <si>
    <t>V20250673</t>
  </si>
  <si>
    <t>V20250672</t>
  </si>
  <si>
    <t>V20250671</t>
  </si>
  <si>
    <t>V20250670</t>
  </si>
  <si>
    <t>V20250669</t>
  </si>
  <si>
    <t>V20250668</t>
  </si>
  <si>
    <t>V20250667</t>
  </si>
  <si>
    <t>V20250666</t>
  </si>
  <si>
    <t>V20250665</t>
  </si>
  <si>
    <t>V20250664</t>
  </si>
  <si>
    <t>V20250663</t>
  </si>
  <si>
    <t>V20250662</t>
  </si>
  <si>
    <t>V20250661</t>
  </si>
  <si>
    <t>V20250660</t>
  </si>
  <si>
    <t>V20250659</t>
  </si>
  <si>
    <t>V20250658</t>
  </si>
  <si>
    <t>V20250657</t>
  </si>
  <si>
    <t>V20250656</t>
  </si>
  <si>
    <t>V20250655</t>
  </si>
  <si>
    <t>V20250654</t>
  </si>
  <si>
    <t>V20250653</t>
  </si>
  <si>
    <t>V20250652</t>
  </si>
  <si>
    <t>V20250651</t>
  </si>
  <si>
    <t>V20250650</t>
  </si>
  <si>
    <t>V20250649</t>
  </si>
  <si>
    <t>V20250648</t>
  </si>
  <si>
    <t>V20250647</t>
  </si>
  <si>
    <t>V20250646</t>
  </si>
  <si>
    <t>V20250645</t>
  </si>
  <si>
    <t>V20250644</t>
  </si>
  <si>
    <t>V20250643</t>
  </si>
  <si>
    <t>V20250642</t>
  </si>
  <si>
    <t>V20250641</t>
  </si>
  <si>
    <t>V20250640</t>
  </si>
  <si>
    <t>V20250639</t>
  </si>
  <si>
    <t>V20250638</t>
  </si>
  <si>
    <t>V20250637</t>
  </si>
  <si>
    <t>V20250636</t>
  </si>
  <si>
    <t>V20250635</t>
  </si>
  <si>
    <t>V20250634</t>
  </si>
  <si>
    <t>V20250633</t>
  </si>
  <si>
    <t>V20250632</t>
  </si>
  <si>
    <t>V20250631</t>
  </si>
  <si>
    <t>V20250630</t>
  </si>
  <si>
    <t>V20250629</t>
  </si>
  <si>
    <t>V20250628</t>
  </si>
  <si>
    <t>V20250627</t>
  </si>
  <si>
    <t>V20250626</t>
  </si>
  <si>
    <t>V20250625</t>
  </si>
  <si>
    <t>V20250624</t>
  </si>
  <si>
    <t>V20250623</t>
  </si>
  <si>
    <t>V20250622</t>
  </si>
  <si>
    <t>V20250621</t>
  </si>
  <si>
    <t>V20250620</t>
  </si>
  <si>
    <t>V20250619</t>
  </si>
  <si>
    <t>V20250618</t>
  </si>
  <si>
    <t>V20250617</t>
  </si>
  <si>
    <t>V20250616</t>
  </si>
  <si>
    <t>V20250615</t>
  </si>
  <si>
    <t>V20250614</t>
  </si>
  <si>
    <t>V20250613</t>
  </si>
  <si>
    <t>V20250612</t>
  </si>
  <si>
    <t>V20250611</t>
  </si>
  <si>
    <t>V20250610</t>
  </si>
  <si>
    <t>V20250609</t>
  </si>
  <si>
    <t>V20250608</t>
  </si>
  <si>
    <t>V20250607</t>
  </si>
  <si>
    <t>V20250606</t>
  </si>
  <si>
    <t>V20250605</t>
  </si>
  <si>
    <t>V20250604</t>
  </si>
  <si>
    <t>V20250603</t>
  </si>
  <si>
    <t>V20250602</t>
  </si>
  <si>
    <t>V20250601</t>
  </si>
  <si>
    <t>V20250600</t>
  </si>
  <si>
    <t>V20250599</t>
  </si>
  <si>
    <t>V20250598</t>
  </si>
  <si>
    <t>V20250597</t>
  </si>
  <si>
    <t>V20250596</t>
  </si>
  <si>
    <t>V20250595</t>
  </si>
  <si>
    <t>V20250594</t>
  </si>
  <si>
    <t>V20250593</t>
  </si>
  <si>
    <t>V20250592</t>
  </si>
  <si>
    <t>V20250591</t>
  </si>
  <si>
    <t>V20250590</t>
  </si>
  <si>
    <t>V20250589</t>
  </si>
  <si>
    <t>V20250588</t>
  </si>
  <si>
    <t>V20250587</t>
  </si>
  <si>
    <t>V20250586</t>
  </si>
  <si>
    <t>V20250585</t>
  </si>
  <si>
    <t>V20250584</t>
  </si>
  <si>
    <t>V20250583</t>
  </si>
  <si>
    <t>V20250582</t>
  </si>
  <si>
    <t>V20250581</t>
  </si>
  <si>
    <t>V20250580</t>
  </si>
  <si>
    <t>V20250579</t>
  </si>
  <si>
    <t>V20250578</t>
  </si>
  <si>
    <t>V20250577</t>
  </si>
  <si>
    <t>V20250576</t>
  </si>
  <si>
    <t>V20250575</t>
  </si>
  <si>
    <t>V20250574</t>
  </si>
  <si>
    <t>V20250573</t>
  </si>
  <si>
    <t>V20250572</t>
  </si>
  <si>
    <t>V20250571</t>
  </si>
  <si>
    <t>V20250570</t>
  </si>
  <si>
    <t>V20250569</t>
  </si>
  <si>
    <t>V20250568</t>
  </si>
  <si>
    <t>V20250567</t>
  </si>
  <si>
    <t>V20250566</t>
  </si>
  <si>
    <t>V20250565</t>
  </si>
  <si>
    <t>V20250564</t>
  </si>
  <si>
    <t>V20250563</t>
  </si>
  <si>
    <t>V20250562</t>
  </si>
  <si>
    <t>V20250561</t>
  </si>
  <si>
    <t>V20250560</t>
  </si>
  <si>
    <t>V20250559</t>
  </si>
  <si>
    <t>V20250558</t>
  </si>
  <si>
    <t>V20250557</t>
  </si>
  <si>
    <t>V20250556</t>
  </si>
  <si>
    <t>V20250555</t>
  </si>
  <si>
    <t>V20250554</t>
  </si>
  <si>
    <t>V20250553</t>
  </si>
  <si>
    <t>V20250552</t>
  </si>
  <si>
    <t>V20250551</t>
  </si>
  <si>
    <t>V20250550</t>
  </si>
  <si>
    <t>V20250549</t>
  </si>
  <si>
    <t>V20250548</t>
  </si>
  <si>
    <t>V20250547</t>
  </si>
  <si>
    <t>V20250546</t>
  </si>
  <si>
    <t>V20250545</t>
  </si>
  <si>
    <t>V20250544</t>
  </si>
  <si>
    <t>V20250543</t>
  </si>
  <si>
    <t>V20250542</t>
  </si>
  <si>
    <t>V20250541</t>
  </si>
  <si>
    <t>V20250540</t>
  </si>
  <si>
    <t>V20250539</t>
  </si>
  <si>
    <t>V20250538</t>
  </si>
  <si>
    <t>V20250537</t>
  </si>
  <si>
    <t>V20250536</t>
  </si>
  <si>
    <t>V20250535</t>
  </si>
  <si>
    <t>V20250534</t>
  </si>
  <si>
    <t>V20250533</t>
  </si>
  <si>
    <t>V20250532</t>
  </si>
  <si>
    <t>V20250531</t>
  </si>
  <si>
    <t>V20250530</t>
  </si>
  <si>
    <t>V20250529</t>
  </si>
  <si>
    <t>V20250528</t>
  </si>
  <si>
    <t>V20250527</t>
  </si>
  <si>
    <t>V20250526</t>
  </si>
  <si>
    <t>V20250525</t>
  </si>
  <si>
    <t>V20250524</t>
  </si>
  <si>
    <t>V20250523</t>
  </si>
  <si>
    <t>V20250522</t>
  </si>
  <si>
    <t>V20250521</t>
  </si>
  <si>
    <t>V20250520</t>
  </si>
  <si>
    <t>V20250519</t>
  </si>
  <si>
    <t>V20250518</t>
  </si>
  <si>
    <t>V20250517</t>
  </si>
  <si>
    <t>V20250516</t>
  </si>
  <si>
    <t>V20250515</t>
  </si>
  <si>
    <t>V20250514</t>
  </si>
  <si>
    <t>V20250513</t>
  </si>
  <si>
    <t>V20250512</t>
  </si>
  <si>
    <t>V20250511</t>
  </si>
  <si>
    <t>V20250510</t>
  </si>
  <si>
    <t>V20250509</t>
  </si>
  <si>
    <t>V20250508</t>
  </si>
  <si>
    <t>V20250507</t>
  </si>
  <si>
    <t>V20250506</t>
  </si>
  <si>
    <t>V20250505</t>
  </si>
  <si>
    <t>V20250504</t>
  </si>
  <si>
    <t>V20250503</t>
  </si>
  <si>
    <t>V20250502</t>
  </si>
  <si>
    <t>V20250501</t>
  </si>
  <si>
    <t>2025-04-28</t>
  </si>
  <si>
    <t>V20251160</t>
  </si>
  <si>
    <t>2025-04-12</t>
  </si>
  <si>
    <t>V20251159</t>
  </si>
  <si>
    <t>2025-04-29</t>
  </si>
  <si>
    <t>V20251158</t>
  </si>
  <si>
    <t>V20251157</t>
  </si>
  <si>
    <t>V20251156</t>
  </si>
  <si>
    <t>V20251155</t>
  </si>
  <si>
    <t>V20251154</t>
  </si>
  <si>
    <t>V20251153</t>
  </si>
  <si>
    <t>V20251152</t>
  </si>
  <si>
    <t>2025-04-10</t>
  </si>
  <si>
    <t>V20251151</t>
  </si>
  <si>
    <t>2025-04-13</t>
  </si>
  <si>
    <t>V20251150</t>
  </si>
  <si>
    <t>2025-04-11</t>
  </si>
  <si>
    <t>V20251149</t>
  </si>
  <si>
    <t>V20251148</t>
  </si>
  <si>
    <t>V20251147</t>
  </si>
  <si>
    <t>V20251146</t>
  </si>
  <si>
    <t>V20251145</t>
  </si>
  <si>
    <t>V20251144</t>
  </si>
  <si>
    <t>V20251143</t>
  </si>
  <si>
    <t>2025-04-20</t>
  </si>
  <si>
    <t>V20251142</t>
  </si>
  <si>
    <t>V20251141</t>
  </si>
  <si>
    <t>V20251140</t>
  </si>
  <si>
    <t>V20251139</t>
  </si>
  <si>
    <t>V20251138</t>
  </si>
  <si>
    <t>V20251137</t>
  </si>
  <si>
    <t>V20251136</t>
  </si>
  <si>
    <t>V20251135</t>
  </si>
  <si>
    <t>V20251134</t>
  </si>
  <si>
    <t>V20251133</t>
  </si>
  <si>
    <t>V20251132</t>
  </si>
  <si>
    <t>2025-04-08</t>
  </si>
  <si>
    <t>V20251131</t>
  </si>
  <si>
    <t>V20251130</t>
  </si>
  <si>
    <t>V20251129</t>
  </si>
  <si>
    <t>2025-04-14</t>
  </si>
  <si>
    <t>V20251128</t>
  </si>
  <si>
    <t>2025-04-17</t>
  </si>
  <si>
    <t>V20251127</t>
  </si>
  <si>
    <t>V20251126</t>
  </si>
  <si>
    <t>V20251125</t>
  </si>
  <si>
    <t>V20251124</t>
  </si>
  <si>
    <t>V20251123</t>
  </si>
  <si>
    <t>V20251122</t>
  </si>
  <si>
    <t>V20251121</t>
  </si>
  <si>
    <t>V20251120</t>
  </si>
  <si>
    <t>V20251119</t>
  </si>
  <si>
    <t>V20251118</t>
  </si>
  <si>
    <t>V20251117</t>
  </si>
  <si>
    <t>V20251116</t>
  </si>
  <si>
    <t>V20251115</t>
  </si>
  <si>
    <t>V20251114</t>
  </si>
  <si>
    <t>V20251113</t>
  </si>
  <si>
    <t>V20251112</t>
  </si>
  <si>
    <t>V20251111</t>
  </si>
  <si>
    <t>V20251110</t>
  </si>
  <si>
    <t>V20251109</t>
  </si>
  <si>
    <t>V20251108</t>
  </si>
  <si>
    <t>V20251107</t>
  </si>
  <si>
    <t>V20251106</t>
  </si>
  <si>
    <t>V20251105</t>
  </si>
  <si>
    <t>V20251104</t>
  </si>
  <si>
    <t>V20251103</t>
  </si>
  <si>
    <t>V20251102</t>
  </si>
  <si>
    <t>V20251101</t>
  </si>
  <si>
    <t>V20251100</t>
  </si>
  <si>
    <t>V20251099</t>
  </si>
  <si>
    <t>2025-04-01</t>
  </si>
  <si>
    <t>V20251098</t>
  </si>
  <si>
    <t>V20251097</t>
  </si>
  <si>
    <t>V20251096</t>
  </si>
  <si>
    <t>V20251095</t>
  </si>
  <si>
    <t>V20251094</t>
  </si>
  <si>
    <t>V20251093</t>
  </si>
  <si>
    <t>V20251092</t>
  </si>
  <si>
    <t>V20251091</t>
  </si>
  <si>
    <t>V20251090</t>
  </si>
  <si>
    <t>V20251089</t>
  </si>
  <si>
    <t>V20251088</t>
  </si>
  <si>
    <t>2025-04-23</t>
  </si>
  <si>
    <t>V20251087</t>
  </si>
  <si>
    <t>V20251086</t>
  </si>
  <si>
    <t>V20251085</t>
  </si>
  <si>
    <t>V20251084</t>
  </si>
  <si>
    <t>V20251083</t>
  </si>
  <si>
    <t>V20251082</t>
  </si>
  <si>
    <t>V20251081</t>
  </si>
  <si>
    <t>V20251080</t>
  </si>
  <si>
    <t>V20251079</t>
  </si>
  <si>
    <t>V20251078</t>
  </si>
  <si>
    <t>V20251077</t>
  </si>
  <si>
    <t>V20251076</t>
  </si>
  <si>
    <t>V20251075</t>
  </si>
  <si>
    <t>V20251074</t>
  </si>
  <si>
    <t>V20251073</t>
  </si>
  <si>
    <t>V20251072</t>
  </si>
  <si>
    <t>V20251071</t>
  </si>
  <si>
    <t>V20251070</t>
  </si>
  <si>
    <t>V20251069</t>
  </si>
  <si>
    <t>V20251068</t>
  </si>
  <si>
    <t>V20251067</t>
  </si>
  <si>
    <t>V20251066</t>
  </si>
  <si>
    <t>V20251065</t>
  </si>
  <si>
    <t>V20251064</t>
  </si>
  <si>
    <t>V20251063</t>
  </si>
  <si>
    <t>V20251062</t>
  </si>
  <si>
    <t>V20251061</t>
  </si>
  <si>
    <t>V20251060</t>
  </si>
  <si>
    <t>V20251059</t>
  </si>
  <si>
    <t>V20251058</t>
  </si>
  <si>
    <t>V20251057</t>
  </si>
  <si>
    <t>V20251056</t>
  </si>
  <si>
    <t>V20251055</t>
  </si>
  <si>
    <t>V20251054</t>
  </si>
  <si>
    <t>V20251053</t>
  </si>
  <si>
    <t>V20251052</t>
  </si>
  <si>
    <t>V20251051</t>
  </si>
  <si>
    <t>V20251050</t>
  </si>
  <si>
    <t>V20251049</t>
  </si>
  <si>
    <t>V20251048</t>
  </si>
  <si>
    <t>V20251047</t>
  </si>
  <si>
    <t>V20251046</t>
  </si>
  <si>
    <t>V20251045</t>
  </si>
  <si>
    <t>V20251044</t>
  </si>
  <si>
    <t>V20251043</t>
  </si>
  <si>
    <t>V20251042</t>
  </si>
  <si>
    <t>V20251041</t>
  </si>
  <si>
    <t>V20251040</t>
  </si>
  <si>
    <t>V20251039</t>
  </si>
  <si>
    <t>V20251038</t>
  </si>
  <si>
    <t>V20251037</t>
  </si>
  <si>
    <t>V20251036</t>
  </si>
  <si>
    <t>V20251035</t>
  </si>
  <si>
    <t>V20251034</t>
  </si>
  <si>
    <t>V20251033</t>
  </si>
  <si>
    <t>V20251032</t>
  </si>
  <si>
    <t>V20251031</t>
  </si>
  <si>
    <t>V20251030</t>
  </si>
  <si>
    <t>V20251029</t>
  </si>
  <si>
    <t>V20251028</t>
  </si>
  <si>
    <t>V20251027</t>
  </si>
  <si>
    <t>V20251026</t>
  </si>
  <si>
    <t>V20251025</t>
  </si>
  <si>
    <t>V20251024</t>
  </si>
  <si>
    <t>V20251023</t>
  </si>
  <si>
    <t>V20251022</t>
  </si>
  <si>
    <t>V20251021</t>
  </si>
  <si>
    <t>V20251020</t>
  </si>
  <si>
    <t>V20251019</t>
  </si>
  <si>
    <t>V20251018</t>
  </si>
  <si>
    <t>V20251017</t>
  </si>
  <si>
    <t>V20251016</t>
  </si>
  <si>
    <t>V20251015</t>
  </si>
  <si>
    <t>V20251014</t>
  </si>
  <si>
    <t>V20251013</t>
  </si>
  <si>
    <t>V20251012</t>
  </si>
  <si>
    <t>V20251011</t>
  </si>
  <si>
    <t>V20251010</t>
  </si>
  <si>
    <t>V20251009</t>
  </si>
  <si>
    <t>V20251008</t>
  </si>
  <si>
    <t>V20251007</t>
  </si>
  <si>
    <t>V20251006</t>
  </si>
  <si>
    <t>V20251005</t>
  </si>
  <si>
    <t>V20251004</t>
  </si>
  <si>
    <t>V20251003</t>
  </si>
  <si>
    <t>V20251002</t>
  </si>
  <si>
    <t>V20251001</t>
  </si>
  <si>
    <t>V20251000</t>
  </si>
  <si>
    <t>V20250999</t>
  </si>
  <si>
    <t>V20250998</t>
  </si>
  <si>
    <t>V20250997</t>
  </si>
  <si>
    <t>V20250996</t>
  </si>
  <si>
    <t>V20250995</t>
  </si>
  <si>
    <t>V20250994</t>
  </si>
  <si>
    <t>V20250993</t>
  </si>
  <si>
    <t>V20250992</t>
  </si>
  <si>
    <t>V20250991</t>
  </si>
  <si>
    <t>V20250990</t>
  </si>
  <si>
    <t>V20250989</t>
  </si>
  <si>
    <t>V20250988</t>
  </si>
  <si>
    <t>V20250987</t>
  </si>
  <si>
    <t>V20250986</t>
  </si>
  <si>
    <t>V20250985</t>
  </si>
  <si>
    <t>V20250984</t>
  </si>
  <si>
    <t>V20250983</t>
  </si>
  <si>
    <t>V20250982</t>
  </si>
  <si>
    <t>V20250981</t>
  </si>
  <si>
    <t>V20250980</t>
  </si>
  <si>
    <t>V20250979</t>
  </si>
  <si>
    <t>V20250978</t>
  </si>
  <si>
    <t>V20250977</t>
  </si>
  <si>
    <t>V20250976</t>
  </si>
  <si>
    <t>V20250975</t>
  </si>
  <si>
    <t>V20250974</t>
  </si>
  <si>
    <t>V20250973</t>
  </si>
  <si>
    <t>V20250972</t>
  </si>
  <si>
    <t>V20250971</t>
  </si>
  <si>
    <t>V20250970</t>
  </si>
  <si>
    <t>V20250969</t>
  </si>
  <si>
    <t>V20250968</t>
  </si>
  <si>
    <t>V20250967</t>
  </si>
  <si>
    <t>V20250966</t>
  </si>
  <si>
    <t>V20250965</t>
  </si>
  <si>
    <t>V20250964</t>
  </si>
  <si>
    <t>V20250963</t>
  </si>
  <si>
    <t>V20250962</t>
  </si>
  <si>
    <t>V20250961</t>
  </si>
  <si>
    <t>V20250960</t>
  </si>
  <si>
    <t>V20250959</t>
  </si>
  <si>
    <t>V20250958</t>
  </si>
  <si>
    <t>V20250957</t>
  </si>
  <si>
    <t>V20250956</t>
  </si>
  <si>
    <t>V20250955</t>
  </si>
  <si>
    <t>V20250954</t>
  </si>
  <si>
    <t>V20250953</t>
  </si>
  <si>
    <t>V20250952</t>
  </si>
  <si>
    <t>V20250951</t>
  </si>
  <si>
    <t>V20250950</t>
  </si>
  <si>
    <t>V20250949</t>
  </si>
  <si>
    <t>V20250948</t>
  </si>
  <si>
    <t>V20250947</t>
  </si>
  <si>
    <t>V20250946</t>
  </si>
  <si>
    <t>V20250945</t>
  </si>
  <si>
    <t>V20250944</t>
  </si>
  <si>
    <t>V20250943</t>
  </si>
  <si>
    <t>V20250942</t>
  </si>
  <si>
    <t>V20250941</t>
  </si>
  <si>
    <t>V20250940</t>
  </si>
  <si>
    <t>V20250939</t>
  </si>
  <si>
    <t>V20250938</t>
  </si>
  <si>
    <t>V20250937</t>
  </si>
  <si>
    <t>V20250936</t>
  </si>
  <si>
    <t>V20250935</t>
  </si>
  <si>
    <t>V20250934</t>
  </si>
  <si>
    <t>V20250933</t>
  </si>
  <si>
    <t>V20250932</t>
  </si>
  <si>
    <t>V20250931</t>
  </si>
  <si>
    <t>V20250930</t>
  </si>
  <si>
    <t>V20250929</t>
  </si>
  <si>
    <t>V20250928</t>
  </si>
  <si>
    <t>V20250927</t>
  </si>
  <si>
    <t>V20250926</t>
  </si>
  <si>
    <t>V20250925</t>
  </si>
  <si>
    <t>V20250924</t>
  </si>
  <si>
    <t>V20250923</t>
  </si>
  <si>
    <t>V20250922</t>
  </si>
  <si>
    <t>V20250921</t>
  </si>
  <si>
    <t>V20250920</t>
  </si>
  <si>
    <t>V20250919</t>
  </si>
  <si>
    <t>V20250918</t>
  </si>
  <si>
    <t>V20250917</t>
  </si>
  <si>
    <t>V20250916</t>
  </si>
  <si>
    <t>V20250915</t>
  </si>
  <si>
    <t>V20250914</t>
  </si>
  <si>
    <t>V20250913</t>
  </si>
  <si>
    <t>V20250912</t>
  </si>
  <si>
    <t>V20250911</t>
  </si>
  <si>
    <t>V20250910</t>
  </si>
  <si>
    <t>V20250909</t>
  </si>
  <si>
    <t>V20250908</t>
  </si>
  <si>
    <t>V20250907</t>
  </si>
  <si>
    <t>V20250906</t>
  </si>
  <si>
    <t>V20250905</t>
  </si>
  <si>
    <t>V20250904</t>
  </si>
  <si>
    <t>V20250903</t>
  </si>
  <si>
    <t>V20250902</t>
  </si>
  <si>
    <t>V20250901</t>
  </si>
  <si>
    <t>V20251670</t>
  </si>
  <si>
    <t>V20251669</t>
  </si>
  <si>
    <t>V20251668</t>
  </si>
  <si>
    <t>V20251667</t>
  </si>
  <si>
    <t>V20251666</t>
  </si>
  <si>
    <t>V20251665</t>
  </si>
  <si>
    <t>V20251664</t>
  </si>
  <si>
    <t>2025-05-21</t>
  </si>
  <si>
    <t>V20251663</t>
  </si>
  <si>
    <t>2025-05-19</t>
  </si>
  <si>
    <t>V20251662</t>
  </si>
  <si>
    <t>V20251661</t>
  </si>
  <si>
    <t>V20251660</t>
  </si>
  <si>
    <t>V20251659</t>
  </si>
  <si>
    <t>V20251658</t>
  </si>
  <si>
    <t>V20251657</t>
  </si>
  <si>
    <t>V20251656</t>
  </si>
  <si>
    <t>V20251655</t>
  </si>
  <si>
    <t>V20251654</t>
  </si>
  <si>
    <t>2025-05-26</t>
  </si>
  <si>
    <t>V20251653</t>
  </si>
  <si>
    <t>V20251652</t>
  </si>
  <si>
    <t>V20251651</t>
  </si>
  <si>
    <t>2025-05-08</t>
  </si>
  <si>
    <t>V20251650</t>
  </si>
  <si>
    <t>2025-05-24</t>
  </si>
  <si>
    <t>V20251649</t>
  </si>
  <si>
    <t>V20251648</t>
  </si>
  <si>
    <t>V20251647</t>
  </si>
  <si>
    <t>V20251646</t>
  </si>
  <si>
    <t>V20251645</t>
  </si>
  <si>
    <t>V20251644</t>
  </si>
  <si>
    <t>V20251643</t>
  </si>
  <si>
    <t>V20251642</t>
  </si>
  <si>
    <t>V20251641</t>
  </si>
  <si>
    <t>V20251640</t>
  </si>
  <si>
    <t>2025-05-18</t>
  </si>
  <si>
    <t>V20251639</t>
  </si>
  <si>
    <t>V20251638</t>
  </si>
  <si>
    <t>V20251637</t>
  </si>
  <si>
    <t>2025-05-28</t>
  </si>
  <si>
    <t>V20251636</t>
  </si>
  <si>
    <t>V20251635</t>
  </si>
  <si>
    <t>V20251634</t>
  </si>
  <si>
    <t>V20251633</t>
  </si>
  <si>
    <t>V20251632</t>
  </si>
  <si>
    <t>V20251631</t>
  </si>
  <si>
    <t>V20251630</t>
  </si>
  <si>
    <t>V20251629</t>
  </si>
  <si>
    <t>V20251628</t>
  </si>
  <si>
    <t>V20251627</t>
  </si>
  <si>
    <t>V20251626</t>
  </si>
  <si>
    <t>V20251625</t>
  </si>
  <si>
    <t>V20251624</t>
  </si>
  <si>
    <t>V20251623</t>
  </si>
  <si>
    <t>V20251622</t>
  </si>
  <si>
    <t>V20251621</t>
  </si>
  <si>
    <t>V20251620</t>
  </si>
  <si>
    <t>V20251619</t>
  </si>
  <si>
    <t>V20251618</t>
  </si>
  <si>
    <t>V20251617</t>
  </si>
  <si>
    <t>V20251616</t>
  </si>
  <si>
    <t>V20251615</t>
  </si>
  <si>
    <t>V20251614</t>
  </si>
  <si>
    <t>V20251613</t>
  </si>
  <si>
    <t>2025-05-22</t>
  </si>
  <si>
    <t>V20251612</t>
  </si>
  <si>
    <t>V20251611</t>
  </si>
  <si>
    <t>V20251610</t>
  </si>
  <si>
    <t>V20251609</t>
  </si>
  <si>
    <t>V20251608</t>
  </si>
  <si>
    <t>V20251607</t>
  </si>
  <si>
    <t>V20251606</t>
  </si>
  <si>
    <t>V20251605</t>
  </si>
  <si>
    <t>V20251604</t>
  </si>
  <si>
    <t>V20251603</t>
  </si>
  <si>
    <t>V20251602</t>
  </si>
  <si>
    <t>V20251601</t>
  </si>
  <si>
    <t>V20251600</t>
  </si>
  <si>
    <t>V20251599</t>
  </si>
  <si>
    <t>V20251598</t>
  </si>
  <si>
    <t>V20251597</t>
  </si>
  <si>
    <t>V20251596</t>
  </si>
  <si>
    <t>V20251595</t>
  </si>
  <si>
    <t>V20251594</t>
  </si>
  <si>
    <t>V20251593</t>
  </si>
  <si>
    <t>V20251592</t>
  </si>
  <si>
    <t>V20251591</t>
  </si>
  <si>
    <t>V20251590</t>
  </si>
  <si>
    <t>V20251589</t>
  </si>
  <si>
    <t>V20251588</t>
  </si>
  <si>
    <t>V20251587</t>
  </si>
  <si>
    <t>V20251586</t>
  </si>
  <si>
    <t>V20251585</t>
  </si>
  <si>
    <t>V20251584</t>
  </si>
  <si>
    <t>V20251583</t>
  </si>
  <si>
    <t>V20251582</t>
  </si>
  <si>
    <t>V20251581</t>
  </si>
  <si>
    <t>V20251580</t>
  </si>
  <si>
    <t>V20251579</t>
  </si>
  <si>
    <t>V20251578</t>
  </si>
  <si>
    <t>V20251577</t>
  </si>
  <si>
    <t>V20251576</t>
  </si>
  <si>
    <t>V20251575</t>
  </si>
  <si>
    <t>V20251574</t>
  </si>
  <si>
    <t>V20251573</t>
  </si>
  <si>
    <t>V20251572</t>
  </si>
  <si>
    <t>V20251571</t>
  </si>
  <si>
    <t>V20251570</t>
  </si>
  <si>
    <t>V20251569</t>
  </si>
  <si>
    <t>V20251568</t>
  </si>
  <si>
    <t>V20251567</t>
  </si>
  <si>
    <t>V20251566</t>
  </si>
  <si>
    <t>V20251565</t>
  </si>
  <si>
    <t>V20251564</t>
  </si>
  <si>
    <t>V20251563</t>
  </si>
  <si>
    <t>V20251562</t>
  </si>
  <si>
    <t>V20251561</t>
  </si>
  <si>
    <t>V20251560</t>
  </si>
  <si>
    <t>V20251559</t>
  </si>
  <si>
    <t>V20251558</t>
  </si>
  <si>
    <t>V20251557</t>
  </si>
  <si>
    <t>V20251556</t>
  </si>
  <si>
    <t>V20251555</t>
  </si>
  <si>
    <t>V20251554</t>
  </si>
  <si>
    <t>V20251553</t>
  </si>
  <si>
    <t>V20251552</t>
  </si>
  <si>
    <t>V20251551</t>
  </si>
  <si>
    <t>V20251550</t>
  </si>
  <si>
    <t>V20251549</t>
  </si>
  <si>
    <t>V20251548</t>
  </si>
  <si>
    <t>V20251547</t>
  </si>
  <si>
    <t>V20251546</t>
  </si>
  <si>
    <t>V20251545</t>
  </si>
  <si>
    <t>V20251544</t>
  </si>
  <si>
    <t>V20251543</t>
  </si>
  <si>
    <t>V20251542</t>
  </si>
  <si>
    <t>V20251541</t>
  </si>
  <si>
    <t>V20251540</t>
  </si>
  <si>
    <t>V20251539</t>
  </si>
  <si>
    <t>V20251538</t>
  </si>
  <si>
    <t>V20251537</t>
  </si>
  <si>
    <t>V20251536</t>
  </si>
  <si>
    <t>V20251535</t>
  </si>
  <si>
    <t>V20251534</t>
  </si>
  <si>
    <t>V20251533</t>
  </si>
  <si>
    <t>V20251532</t>
  </si>
  <si>
    <t>V20251531</t>
  </si>
  <si>
    <t>V20251530</t>
  </si>
  <si>
    <t>V20251529</t>
  </si>
  <si>
    <t>V20251528</t>
  </si>
  <si>
    <t>V20251527</t>
  </si>
  <si>
    <t>V20251526</t>
  </si>
  <si>
    <t>V20251525</t>
  </si>
  <si>
    <t>V20251524</t>
  </si>
  <si>
    <t>V20251523</t>
  </si>
  <si>
    <t>V20251522</t>
  </si>
  <si>
    <t>V20251521</t>
  </si>
  <si>
    <t>V20251520</t>
  </si>
  <si>
    <t>V20251519</t>
  </si>
  <si>
    <t>V20251518</t>
  </si>
  <si>
    <t>V20251517</t>
  </si>
  <si>
    <t>V20251516</t>
  </si>
  <si>
    <t>V20251515</t>
  </si>
  <si>
    <t>V20251514</t>
  </si>
  <si>
    <t>V20251513</t>
  </si>
  <si>
    <t>V20251512</t>
  </si>
  <si>
    <t>V20251511</t>
  </si>
  <si>
    <t>V20251510</t>
  </si>
  <si>
    <t>V20251509</t>
  </si>
  <si>
    <t>V20251508</t>
  </si>
  <si>
    <t>2025-05-02</t>
  </si>
  <si>
    <t>V20251507</t>
  </si>
  <si>
    <t>V20251506</t>
  </si>
  <si>
    <t>V20251505</t>
  </si>
  <si>
    <t>V20251504</t>
  </si>
  <si>
    <t>V20251503</t>
  </si>
  <si>
    <t>V20251502</t>
  </si>
  <si>
    <t>V20251501</t>
  </si>
  <si>
    <t>V20251500</t>
  </si>
  <si>
    <t>V20251499</t>
  </si>
  <si>
    <t>V20251498</t>
  </si>
  <si>
    <t>V20251497</t>
  </si>
  <si>
    <t>V20251496</t>
  </si>
  <si>
    <t>V20251495</t>
  </si>
  <si>
    <t>V20251494</t>
  </si>
  <si>
    <t>V20251493</t>
  </si>
  <si>
    <t>V20251492</t>
  </si>
  <si>
    <t>V20251491</t>
  </si>
  <si>
    <t>V20251490</t>
  </si>
  <si>
    <t>V20251489</t>
  </si>
  <si>
    <t>V20251488</t>
  </si>
  <si>
    <t>V20251487</t>
  </si>
  <si>
    <t>V20251486</t>
  </si>
  <si>
    <t>V20251485</t>
  </si>
  <si>
    <t>V20251484</t>
  </si>
  <si>
    <t>V20251483</t>
  </si>
  <si>
    <t>V20251482</t>
  </si>
  <si>
    <t>V20251481</t>
  </si>
  <si>
    <t>V20251480</t>
  </si>
  <si>
    <t>V20251479</t>
  </si>
  <si>
    <t>V20251478</t>
  </si>
  <si>
    <t>V20251477</t>
  </si>
  <si>
    <t>V20251476</t>
  </si>
  <si>
    <t>V20251475</t>
  </si>
  <si>
    <t>V20251474</t>
  </si>
  <si>
    <t>V20251473</t>
  </si>
  <si>
    <t>V20251472</t>
  </si>
  <si>
    <t>V20251471</t>
  </si>
  <si>
    <t>V20251470</t>
  </si>
  <si>
    <t>V20251469</t>
  </si>
  <si>
    <t>V20251468</t>
  </si>
  <si>
    <t>V20251467</t>
  </si>
  <si>
    <t>V20251466</t>
  </si>
  <si>
    <t>V20251465</t>
  </si>
  <si>
    <t>V20251464</t>
  </si>
  <si>
    <t>V20251463</t>
  </si>
  <si>
    <t>V20251462</t>
  </si>
  <si>
    <t>V20251461</t>
  </si>
  <si>
    <t>V20251460</t>
  </si>
  <si>
    <t>V20251459</t>
  </si>
  <si>
    <t>V20251458</t>
  </si>
  <si>
    <t>V20251457</t>
  </si>
  <si>
    <t>V20251456</t>
  </si>
  <si>
    <t>V20251455</t>
  </si>
  <si>
    <t>V20251454</t>
  </si>
  <si>
    <t>V20251453</t>
  </si>
  <si>
    <t>V20251452</t>
  </si>
  <si>
    <t>V20251451</t>
  </si>
  <si>
    <t>V20251450</t>
  </si>
  <si>
    <t>V20251449</t>
  </si>
  <si>
    <t>V20251448</t>
  </si>
  <si>
    <t>V20251447</t>
  </si>
  <si>
    <t>V20251446</t>
  </si>
  <si>
    <t>V20251445</t>
  </si>
  <si>
    <t>V20251444</t>
  </si>
  <si>
    <t>V20251443</t>
  </si>
  <si>
    <t>V20251442</t>
  </si>
  <si>
    <t>V20251441</t>
  </si>
  <si>
    <t>V20251440</t>
  </si>
  <si>
    <t>V20251439</t>
  </si>
  <si>
    <t>V20251438</t>
  </si>
  <si>
    <t>V20251437</t>
  </si>
  <si>
    <t>V20251436</t>
  </si>
  <si>
    <t>V20251435</t>
  </si>
  <si>
    <t>V20251434</t>
  </si>
  <si>
    <t>V20251433</t>
  </si>
  <si>
    <t>V20251432</t>
  </si>
  <si>
    <t>V20251431</t>
  </si>
  <si>
    <t>V20251430</t>
  </si>
  <si>
    <t>V20251429</t>
  </si>
  <si>
    <t>V20251428</t>
  </si>
  <si>
    <t>V20251427</t>
  </si>
  <si>
    <t>V20251426</t>
  </si>
  <si>
    <t>V20251425</t>
  </si>
  <si>
    <t>V20251424</t>
  </si>
  <si>
    <t>V20251423</t>
  </si>
  <si>
    <t>V20251422</t>
  </si>
  <si>
    <t>V20251421</t>
  </si>
  <si>
    <t>V20251420</t>
  </si>
  <si>
    <t>V20251419</t>
  </si>
  <si>
    <t>V20251418</t>
  </si>
  <si>
    <t>V20251417</t>
  </si>
  <si>
    <t>V20251416</t>
  </si>
  <si>
    <t>V20251415</t>
  </si>
  <si>
    <t>V20251414</t>
  </si>
  <si>
    <t>V20251413</t>
  </si>
  <si>
    <t>V20251412</t>
  </si>
  <si>
    <t>V20251411</t>
  </si>
  <si>
    <t>V20251410</t>
  </si>
  <si>
    <t>V20251409</t>
  </si>
  <si>
    <t>V20251408</t>
  </si>
  <si>
    <t>V20251407</t>
  </si>
  <si>
    <t>V20251406</t>
  </si>
  <si>
    <t>V20251405</t>
  </si>
  <si>
    <t>V20251404</t>
  </si>
  <si>
    <t>V20251403</t>
  </si>
  <si>
    <t>V20251402</t>
  </si>
  <si>
    <t>V20251401</t>
  </si>
  <si>
    <t>V20251400</t>
  </si>
  <si>
    <t>V20251399</t>
  </si>
  <si>
    <t>V20251398</t>
  </si>
  <si>
    <t>V20251397</t>
  </si>
  <si>
    <t>V20251396</t>
  </si>
  <si>
    <t>V20251395</t>
  </si>
  <si>
    <t>V20251394</t>
  </si>
  <si>
    <t>V20251393</t>
  </si>
  <si>
    <t>V20251392</t>
  </si>
  <si>
    <t>V20251391</t>
  </si>
  <si>
    <t>V20251390</t>
  </si>
  <si>
    <t>V20251389</t>
  </si>
  <si>
    <t>V20251388</t>
  </si>
  <si>
    <t>V20251387</t>
  </si>
  <si>
    <t>V20251386</t>
  </si>
  <si>
    <t>V20251385</t>
  </si>
  <si>
    <t>V20251384</t>
  </si>
  <si>
    <t>V20251383</t>
  </si>
  <si>
    <t>V20251382</t>
  </si>
  <si>
    <t>V20251381</t>
  </si>
  <si>
    <t>V20251380</t>
  </si>
  <si>
    <t>V20251379</t>
  </si>
  <si>
    <t>V20251378</t>
  </si>
  <si>
    <t>V20251377</t>
  </si>
  <si>
    <t>V20251376</t>
  </si>
  <si>
    <t>V20251375</t>
  </si>
  <si>
    <t>V20251374</t>
  </si>
  <si>
    <t>V20251373</t>
  </si>
  <si>
    <t>V20251372</t>
  </si>
  <si>
    <t>V20251371</t>
  </si>
  <si>
    <t>V20251370</t>
  </si>
  <si>
    <t>V20251369</t>
  </si>
  <si>
    <t>V20251368</t>
  </si>
  <si>
    <t>V20251367</t>
  </si>
  <si>
    <t>V20251366</t>
  </si>
  <si>
    <t>V20251365</t>
  </si>
  <si>
    <t>V20251364</t>
  </si>
  <si>
    <t>V20251363</t>
  </si>
  <si>
    <t>V20251362</t>
  </si>
  <si>
    <t>V20251361</t>
  </si>
  <si>
    <t>V20251360</t>
  </si>
  <si>
    <t>V20251359</t>
  </si>
  <si>
    <t>V20251358</t>
  </si>
  <si>
    <t>V20251357</t>
  </si>
  <si>
    <t>V20251356</t>
  </si>
  <si>
    <t>V20251355</t>
  </si>
  <si>
    <t>V20251354</t>
  </si>
  <si>
    <t>V20251353</t>
  </si>
  <si>
    <t>V20251352</t>
  </si>
  <si>
    <t>V20251351</t>
  </si>
  <si>
    <t>V20251350</t>
  </si>
  <si>
    <t>V20251349</t>
  </si>
  <si>
    <t>V20251348</t>
  </si>
  <si>
    <t>V20251347</t>
  </si>
  <si>
    <t>V20251346</t>
  </si>
  <si>
    <t>V20251345</t>
  </si>
  <si>
    <t>V20251344</t>
  </si>
  <si>
    <t>V20251343</t>
  </si>
  <si>
    <t>V20251342</t>
  </si>
  <si>
    <t>V20251341</t>
  </si>
  <si>
    <t>V20251340</t>
  </si>
  <si>
    <t>V20251339</t>
  </si>
  <si>
    <t>V20251338</t>
  </si>
  <si>
    <t>V20251337</t>
  </si>
  <si>
    <t>V20251336</t>
  </si>
  <si>
    <t>V20251335</t>
  </si>
  <si>
    <t>V20251334</t>
  </si>
  <si>
    <t>V20251333</t>
  </si>
  <si>
    <t>V20251332</t>
  </si>
  <si>
    <t>V20251331</t>
  </si>
  <si>
    <t>V20251330</t>
  </si>
  <si>
    <t>V20251329</t>
  </si>
  <si>
    <t>V20251328</t>
  </si>
  <si>
    <t>V20251327</t>
  </si>
  <si>
    <t>V20251326</t>
  </si>
  <si>
    <t>V20251325</t>
  </si>
  <si>
    <t>V20251324</t>
  </si>
  <si>
    <t>V20251323</t>
  </si>
  <si>
    <t>V20251322</t>
  </si>
  <si>
    <t>V20251321</t>
  </si>
  <si>
    <t>V20251320</t>
  </si>
  <si>
    <t>V20251319</t>
  </si>
  <si>
    <t>V20251318</t>
  </si>
  <si>
    <t>V20251317</t>
  </si>
  <si>
    <t>V20251316</t>
  </si>
  <si>
    <t>V20251315</t>
  </si>
  <si>
    <t>V20251314</t>
  </si>
  <si>
    <t>V20251313</t>
  </si>
  <si>
    <t>V20251312</t>
  </si>
  <si>
    <t>V20251311</t>
  </si>
  <si>
    <t>V20251310</t>
  </si>
  <si>
    <t>V20251309</t>
  </si>
  <si>
    <t>V20251308</t>
  </si>
  <si>
    <t>V20251307</t>
  </si>
  <si>
    <t>V20251306</t>
  </si>
  <si>
    <t>V20251305</t>
  </si>
  <si>
    <t>V20251304</t>
  </si>
  <si>
    <t>V20251303</t>
  </si>
  <si>
    <t>V20251302</t>
  </si>
  <si>
    <t>V20251301</t>
  </si>
  <si>
    <t>V20251300</t>
  </si>
  <si>
    <t>V20251299</t>
  </si>
  <si>
    <t>V20251298</t>
  </si>
  <si>
    <t>V20251297</t>
  </si>
  <si>
    <t>V20251296</t>
  </si>
  <si>
    <t>V20251295</t>
  </si>
  <si>
    <t>V20251294</t>
  </si>
  <si>
    <t>V20251293</t>
  </si>
  <si>
    <t>V20251292</t>
  </si>
  <si>
    <t>V20251291</t>
  </si>
  <si>
    <t>V20251290</t>
  </si>
  <si>
    <t>V20251289</t>
  </si>
  <si>
    <t>V20251288</t>
  </si>
  <si>
    <t>V20251287</t>
  </si>
  <si>
    <t>V20251286</t>
  </si>
  <si>
    <t>V20251285</t>
  </si>
  <si>
    <t>V20251284</t>
  </si>
  <si>
    <t>V20251283</t>
  </si>
  <si>
    <t>V20251282</t>
  </si>
  <si>
    <t>V20251281</t>
  </si>
  <si>
    <t>V20251280</t>
  </si>
  <si>
    <t>V20251279</t>
  </si>
  <si>
    <t>V20251278</t>
  </si>
  <si>
    <t>V20251277</t>
  </si>
  <si>
    <t>V20251276</t>
  </si>
  <si>
    <t>V20251275</t>
  </si>
  <si>
    <t>V20251274</t>
  </si>
  <si>
    <t>V20251273</t>
  </si>
  <si>
    <t>V20251272</t>
  </si>
  <si>
    <t>V20251271</t>
  </si>
  <si>
    <t>V20251270</t>
  </si>
  <si>
    <t>V20251269</t>
  </si>
  <si>
    <t>V20251268</t>
  </si>
  <si>
    <t>V20251267</t>
  </si>
  <si>
    <t>V20251266</t>
  </si>
  <si>
    <t>V20251265</t>
  </si>
  <si>
    <t>V20251264</t>
  </si>
  <si>
    <t>V20251263</t>
  </si>
  <si>
    <t>V20251262</t>
  </si>
  <si>
    <t>V20251261</t>
  </si>
  <si>
    <t>V20251260</t>
  </si>
  <si>
    <t>V20251259</t>
  </si>
  <si>
    <t>V20251258</t>
  </si>
  <si>
    <t>V20251257</t>
  </si>
  <si>
    <t>V20251256</t>
  </si>
  <si>
    <t>V20251255</t>
  </si>
  <si>
    <t>V20251254</t>
  </si>
  <si>
    <t>V20251253</t>
  </si>
  <si>
    <t>V20251252</t>
  </si>
  <si>
    <t>V20251251</t>
  </si>
  <si>
    <t>V20251250</t>
  </si>
  <si>
    <t>V20251249</t>
  </si>
  <si>
    <t>V20251248</t>
  </si>
  <si>
    <t>V20251247</t>
  </si>
  <si>
    <t>V20251246</t>
  </si>
  <si>
    <t>V20251245</t>
  </si>
  <si>
    <t>V20251244</t>
  </si>
  <si>
    <t>V20251243</t>
  </si>
  <si>
    <t>V20251242</t>
  </si>
  <si>
    <t>V20251241</t>
  </si>
  <si>
    <t>V20251240</t>
  </si>
  <si>
    <t>V20251239</t>
  </si>
  <si>
    <t>V20251238</t>
  </si>
  <si>
    <t>V20251237</t>
  </si>
  <si>
    <t>V20251236</t>
  </si>
  <si>
    <t>V20251235</t>
  </si>
  <si>
    <t>V20251234</t>
  </si>
  <si>
    <t>V20251233</t>
  </si>
  <si>
    <t>V20251232</t>
  </si>
  <si>
    <t>V20251231</t>
  </si>
  <si>
    <t>V20251230</t>
  </si>
  <si>
    <t>V20251229</t>
  </si>
  <si>
    <t>V20251228</t>
  </si>
  <si>
    <t>V20251227</t>
  </si>
  <si>
    <t>V20251226</t>
  </si>
  <si>
    <t>V20251225</t>
  </si>
  <si>
    <t>V20251224</t>
  </si>
  <si>
    <t>V20251223</t>
  </si>
  <si>
    <t>V20251222</t>
  </si>
  <si>
    <t>V20251221</t>
  </si>
  <si>
    <t>V20251220</t>
  </si>
  <si>
    <t>V20251219</t>
  </si>
  <si>
    <t>V20251218</t>
  </si>
  <si>
    <t>V20251217</t>
  </si>
  <si>
    <t>V20251216</t>
  </si>
  <si>
    <t>V20251215</t>
  </si>
  <si>
    <t>V20251214</t>
  </si>
  <si>
    <t>V20251213</t>
  </si>
  <si>
    <t>V20251212</t>
  </si>
  <si>
    <t>V20251211</t>
  </si>
  <si>
    <t>V20251210</t>
  </si>
  <si>
    <t>V20251209</t>
  </si>
  <si>
    <t>V20251208</t>
  </si>
  <si>
    <t>V20251207</t>
  </si>
  <si>
    <t>V20251206</t>
  </si>
  <si>
    <t>V20251205</t>
  </si>
  <si>
    <t>V20251204</t>
  </si>
  <si>
    <t>V20251203</t>
  </si>
  <si>
    <t>V20251202</t>
  </si>
  <si>
    <t>V20251201</t>
  </si>
  <si>
    <t>V20251200</t>
  </si>
  <si>
    <t>V20251199</t>
  </si>
  <si>
    <t>V20251198</t>
  </si>
  <si>
    <t>V20251197</t>
  </si>
  <si>
    <t>V20251196</t>
  </si>
  <si>
    <t>V20251195</t>
  </si>
  <si>
    <t>V20251194</t>
  </si>
  <si>
    <t>V20251193</t>
  </si>
  <si>
    <t>V20251192</t>
  </si>
  <si>
    <t>V20251191</t>
  </si>
  <si>
    <t>V20251190</t>
  </si>
  <si>
    <t>V20251189</t>
  </si>
  <si>
    <t>V20251188</t>
  </si>
  <si>
    <t>V20251187</t>
  </si>
  <si>
    <t>V20251186</t>
  </si>
  <si>
    <t>V20251185</t>
  </si>
  <si>
    <t>V20251184</t>
  </si>
  <si>
    <t>V20251183</t>
  </si>
  <si>
    <t>V20251182</t>
  </si>
  <si>
    <t>V20251181</t>
  </si>
  <si>
    <t>V20251180</t>
  </si>
  <si>
    <t>V20251179</t>
  </si>
  <si>
    <t>V20251178</t>
  </si>
  <si>
    <t>V20251177</t>
  </si>
  <si>
    <t>V20251176</t>
  </si>
  <si>
    <t>V20251175</t>
  </si>
  <si>
    <t>V20251174</t>
  </si>
  <si>
    <t>V20251173</t>
  </si>
  <si>
    <t>V20251172</t>
  </si>
  <si>
    <t>V20251171</t>
  </si>
  <si>
    <t>V20251170</t>
  </si>
  <si>
    <t>V20251169</t>
  </si>
  <si>
    <t>V20251168</t>
  </si>
  <si>
    <t>V20251167</t>
  </si>
  <si>
    <t>V20251166</t>
  </si>
  <si>
    <t>V20251165</t>
  </si>
  <si>
    <t>V20251164</t>
  </si>
  <si>
    <t>V20251163</t>
  </si>
  <si>
    <t>V20251162</t>
  </si>
  <si>
    <t>V20251161</t>
  </si>
  <si>
    <t>V20252010</t>
  </si>
  <si>
    <t>V20252009</t>
  </si>
  <si>
    <t>V20252008</t>
  </si>
  <si>
    <t>V20252007</t>
  </si>
  <si>
    <t>V20252006</t>
  </si>
  <si>
    <t>2025-06-27</t>
  </si>
  <si>
    <t>V20252005</t>
  </si>
  <si>
    <t>V20252004</t>
  </si>
  <si>
    <t>V20252003</t>
  </si>
  <si>
    <t>V20252002</t>
  </si>
  <si>
    <t>V20252001</t>
  </si>
  <si>
    <t>V20252000</t>
  </si>
  <si>
    <t>V20251999</t>
  </si>
  <si>
    <t>V20251998</t>
  </si>
  <si>
    <t>V20251997</t>
  </si>
  <si>
    <t>2025-06-10</t>
  </si>
  <si>
    <t>V20251996</t>
  </si>
  <si>
    <t>V20251995</t>
  </si>
  <si>
    <t>V20251994</t>
  </si>
  <si>
    <t>V20251993</t>
  </si>
  <si>
    <t>2025-06-26</t>
  </si>
  <si>
    <t>V20251992</t>
  </si>
  <si>
    <t>V20251991</t>
  </si>
  <si>
    <t>V20251990</t>
  </si>
  <si>
    <t>2025-06-06</t>
  </si>
  <si>
    <t>V20251989</t>
  </si>
  <si>
    <t>V20251988</t>
  </si>
  <si>
    <t>V20251987</t>
  </si>
  <si>
    <t>V20251986</t>
  </si>
  <si>
    <t>V20251985</t>
  </si>
  <si>
    <t>V20251984</t>
  </si>
  <si>
    <t>V20251983</t>
  </si>
  <si>
    <t>2025-06-23</t>
  </si>
  <si>
    <t>V20251982</t>
  </si>
  <si>
    <t>V20251981</t>
  </si>
  <si>
    <t>V20251980</t>
  </si>
  <si>
    <t>V20251979</t>
  </si>
  <si>
    <t>V20251978</t>
  </si>
  <si>
    <t>V20251977</t>
  </si>
  <si>
    <t>V20251976</t>
  </si>
  <si>
    <t>V20251975</t>
  </si>
  <si>
    <t>2025-06-11</t>
  </si>
  <si>
    <t>V20251974</t>
  </si>
  <si>
    <t>V20251973</t>
  </si>
  <si>
    <t>2025-06-30</t>
  </si>
  <si>
    <t>V20251972</t>
  </si>
  <si>
    <t>V20251971</t>
  </si>
  <si>
    <t>V20251970</t>
  </si>
  <si>
    <t>V20251969</t>
  </si>
  <si>
    <t>V20251968</t>
  </si>
  <si>
    <t>V20251967</t>
  </si>
  <si>
    <t>V20251966</t>
  </si>
  <si>
    <t>V20251965</t>
  </si>
  <si>
    <t>V20251964</t>
  </si>
  <si>
    <t>V20251963</t>
  </si>
  <si>
    <t>V20251962</t>
  </si>
  <si>
    <t>V20251961</t>
  </si>
  <si>
    <t>V20251960</t>
  </si>
  <si>
    <t>2025-06-21</t>
  </si>
  <si>
    <t>V20251959</t>
  </si>
  <si>
    <t>V20251958</t>
  </si>
  <si>
    <t>V20251957</t>
  </si>
  <si>
    <t>V20251956</t>
  </si>
  <si>
    <t>V20251955</t>
  </si>
  <si>
    <t>V20251954</t>
  </si>
  <si>
    <t>V20251953</t>
  </si>
  <si>
    <t>V20251952</t>
  </si>
  <si>
    <t>V20251951</t>
  </si>
  <si>
    <t>V20251950</t>
  </si>
  <si>
    <t>V20251949</t>
  </si>
  <si>
    <t>V20251948</t>
  </si>
  <si>
    <t>V20251947</t>
  </si>
  <si>
    <t>V20251946</t>
  </si>
  <si>
    <t>V20251945</t>
  </si>
  <si>
    <t>V20251944</t>
  </si>
  <si>
    <t>V20251943</t>
  </si>
  <si>
    <t>V20251942</t>
  </si>
  <si>
    <t>V20251941</t>
  </si>
  <si>
    <t>V20251940</t>
  </si>
  <si>
    <t>V20251939</t>
  </si>
  <si>
    <t>V20251938</t>
  </si>
  <si>
    <t>V20251937</t>
  </si>
  <si>
    <t>V20251936</t>
  </si>
  <si>
    <t>V20251935</t>
  </si>
  <si>
    <t>2025-06-28</t>
  </si>
  <si>
    <t>V20251934</t>
  </si>
  <si>
    <t>V20251933</t>
  </si>
  <si>
    <t>V20251932</t>
  </si>
  <si>
    <t>V20251931</t>
  </si>
  <si>
    <t>V20251930</t>
  </si>
  <si>
    <t>V20251929</t>
  </si>
  <si>
    <t>V20251928</t>
  </si>
  <si>
    <t>V20251927</t>
  </si>
  <si>
    <t>V20251926</t>
  </si>
  <si>
    <t>V20251925</t>
  </si>
  <si>
    <t>V20251924</t>
  </si>
  <si>
    <t>V20251923</t>
  </si>
  <si>
    <t>V20251922</t>
  </si>
  <si>
    <t>V20251921</t>
  </si>
  <si>
    <t>V20251920</t>
  </si>
  <si>
    <t>V20251919</t>
  </si>
  <si>
    <t>V20251918</t>
  </si>
  <si>
    <t>V20251917</t>
  </si>
  <si>
    <t>V20251916</t>
  </si>
  <si>
    <t>V20251915</t>
  </si>
  <si>
    <t>V20251914</t>
  </si>
  <si>
    <t>V20251913</t>
  </si>
  <si>
    <t>V20251912</t>
  </si>
  <si>
    <t>V20251911</t>
  </si>
  <si>
    <t>V20251910</t>
  </si>
  <si>
    <t>V20251909</t>
  </si>
  <si>
    <t>V20251908</t>
  </si>
  <si>
    <t>V20251907</t>
  </si>
  <si>
    <t>V20251906</t>
  </si>
  <si>
    <t>V20251905</t>
  </si>
  <si>
    <t>V20251904</t>
  </si>
  <si>
    <t>V20251903</t>
  </si>
  <si>
    <t>V20251902</t>
  </si>
  <si>
    <t>V20251901</t>
  </si>
  <si>
    <t>V20251900</t>
  </si>
  <si>
    <t>V20251899</t>
  </si>
  <si>
    <t>V20251898</t>
  </si>
  <si>
    <t>V20251897</t>
  </si>
  <si>
    <t>V20251896</t>
  </si>
  <si>
    <t>V20251895</t>
  </si>
  <si>
    <t>V20251894</t>
  </si>
  <si>
    <t>V20251893</t>
  </si>
  <si>
    <t>V20251892</t>
  </si>
  <si>
    <t>V20251891</t>
  </si>
  <si>
    <t>V20251890</t>
  </si>
  <si>
    <t>V20251889</t>
  </si>
  <si>
    <t>V20251888</t>
  </si>
  <si>
    <t>V20251887</t>
  </si>
  <si>
    <t>V20251886</t>
  </si>
  <si>
    <t>V20251885</t>
  </si>
  <si>
    <t>V20251884</t>
  </si>
  <si>
    <t>V20251883</t>
  </si>
  <si>
    <t>V20251882</t>
  </si>
  <si>
    <t>V20251881</t>
  </si>
  <si>
    <t>V20251880</t>
  </si>
  <si>
    <t>V20251879</t>
  </si>
  <si>
    <t>V20251878</t>
  </si>
  <si>
    <t>V20251877</t>
  </si>
  <si>
    <t>V20251876</t>
  </si>
  <si>
    <t>V20251875</t>
  </si>
  <si>
    <t>V20251874</t>
  </si>
  <si>
    <t>V20251873</t>
  </si>
  <si>
    <t>V20251872</t>
  </si>
  <si>
    <t>V20251871</t>
  </si>
  <si>
    <t>V20251870</t>
  </si>
  <si>
    <t>V20251869</t>
  </si>
  <si>
    <t>V20251868</t>
  </si>
  <si>
    <t>V20251867</t>
  </si>
  <si>
    <t>V20251866</t>
  </si>
  <si>
    <t>V20251865</t>
  </si>
  <si>
    <t>V20251864</t>
  </si>
  <si>
    <t>V20251863</t>
  </si>
  <si>
    <t>V20251862</t>
  </si>
  <si>
    <t>V20251861</t>
  </si>
  <si>
    <t>V20251860</t>
  </si>
  <si>
    <t>V20251859</t>
  </si>
  <si>
    <t>V20251858</t>
  </si>
  <si>
    <t>V20251857</t>
  </si>
  <si>
    <t>V20251856</t>
  </si>
  <si>
    <t>V20251855</t>
  </si>
  <si>
    <t>V20251854</t>
  </si>
  <si>
    <t>V20251853</t>
  </si>
  <si>
    <t>V20251852</t>
  </si>
  <si>
    <t>V20251851</t>
  </si>
  <si>
    <t>V20251850</t>
  </si>
  <si>
    <t>V20251849</t>
  </si>
  <si>
    <t>V20251848</t>
  </si>
  <si>
    <t>V20251847</t>
  </si>
  <si>
    <t>V20251846</t>
  </si>
  <si>
    <t>V20251845</t>
  </si>
  <si>
    <t>V20251844</t>
  </si>
  <si>
    <t>V20251843</t>
  </si>
  <si>
    <t>V20251842</t>
  </si>
  <si>
    <t>V20251841</t>
  </si>
  <si>
    <t>V20251840</t>
  </si>
  <si>
    <t>V20251839</t>
  </si>
  <si>
    <t>V20251838</t>
  </si>
  <si>
    <t>V20251837</t>
  </si>
  <si>
    <t>V20251836</t>
  </si>
  <si>
    <t>V20251835</t>
  </si>
  <si>
    <t>V20251834</t>
  </si>
  <si>
    <t>V20251833</t>
  </si>
  <si>
    <t>V20251832</t>
  </si>
  <si>
    <t>V20251831</t>
  </si>
  <si>
    <t>V20251830</t>
  </si>
  <si>
    <t>V20251829</t>
  </si>
  <si>
    <t>V20251828</t>
  </si>
  <si>
    <t>V20251827</t>
  </si>
  <si>
    <t>V20251826</t>
  </si>
  <si>
    <t>V20251825</t>
  </si>
  <si>
    <t>V20251824</t>
  </si>
  <si>
    <t>V20251823</t>
  </si>
  <si>
    <t>V20251822</t>
  </si>
  <si>
    <t>V20251821</t>
  </si>
  <si>
    <t>V20251820</t>
  </si>
  <si>
    <t>V20251819</t>
  </si>
  <si>
    <t>V20251818</t>
  </si>
  <si>
    <t>V20251817</t>
  </si>
  <si>
    <t>V20251816</t>
  </si>
  <si>
    <t>V20251815</t>
  </si>
  <si>
    <t>V20251814</t>
  </si>
  <si>
    <t>V20251813</t>
  </si>
  <si>
    <t>V20251812</t>
  </si>
  <si>
    <t>V20251811</t>
  </si>
  <si>
    <t>V20251810</t>
  </si>
  <si>
    <t>V20251809</t>
  </si>
  <si>
    <t>V20251808</t>
  </si>
  <si>
    <t>V20251807</t>
  </si>
  <si>
    <t>V20251806</t>
  </si>
  <si>
    <t>V20251805</t>
  </si>
  <si>
    <t>V20251804</t>
  </si>
  <si>
    <t>V20251803</t>
  </si>
  <si>
    <t>V20251802</t>
  </si>
  <si>
    <t>V20251801</t>
  </si>
  <si>
    <t>V20251800</t>
  </si>
  <si>
    <t>V20251799</t>
  </si>
  <si>
    <t>V20251798</t>
  </si>
  <si>
    <t>V20251797</t>
  </si>
  <si>
    <t>V20251796</t>
  </si>
  <si>
    <t>V20251795</t>
  </si>
  <si>
    <t>V20251794</t>
  </si>
  <si>
    <t>V20251793</t>
  </si>
  <si>
    <t>V20251792</t>
  </si>
  <si>
    <t>V20251791</t>
  </si>
  <si>
    <t>V20251790</t>
  </si>
  <si>
    <t>V20251789</t>
  </si>
  <si>
    <t>V20251788</t>
  </si>
  <si>
    <t>V20251787</t>
  </si>
  <si>
    <t>V20251786</t>
  </si>
  <si>
    <t>V20251785</t>
  </si>
  <si>
    <t>V20251784</t>
  </si>
  <si>
    <t>V20251783</t>
  </si>
  <si>
    <t>V20251782</t>
  </si>
  <si>
    <t>V20251781</t>
  </si>
  <si>
    <t>V20251780</t>
  </si>
  <si>
    <t>V20251779</t>
  </si>
  <si>
    <t>V20251778</t>
  </si>
  <si>
    <t>V20251777</t>
  </si>
  <si>
    <t>V20251776</t>
  </si>
  <si>
    <t>V20251775</t>
  </si>
  <si>
    <t>V20251774</t>
  </si>
  <si>
    <t>V20251773</t>
  </si>
  <si>
    <t>V20251772</t>
  </si>
  <si>
    <t>V20251771</t>
  </si>
  <si>
    <t>V20251770</t>
  </si>
  <si>
    <t>V20251769</t>
  </si>
  <si>
    <t>V20251768</t>
  </si>
  <si>
    <t>V20251767</t>
  </si>
  <si>
    <t>V20251766</t>
  </si>
  <si>
    <t>V20251765</t>
  </si>
  <si>
    <t>V20251764</t>
  </si>
  <si>
    <t>V20251763</t>
  </si>
  <si>
    <t>V20251762</t>
  </si>
  <si>
    <t>V20251761</t>
  </si>
  <si>
    <t>V20251760</t>
  </si>
  <si>
    <t>V20251759</t>
  </si>
  <si>
    <t>V20251758</t>
  </si>
  <si>
    <t>V20251757</t>
  </si>
  <si>
    <t>V20251756</t>
  </si>
  <si>
    <t>V20251755</t>
  </si>
  <si>
    <t>V20251754</t>
  </si>
  <si>
    <t>V20251753</t>
  </si>
  <si>
    <t>V20251752</t>
  </si>
  <si>
    <t>V20251751</t>
  </si>
  <si>
    <t>V20251750</t>
  </si>
  <si>
    <t>V20251749</t>
  </si>
  <si>
    <t>V20251748</t>
  </si>
  <si>
    <t>V20251747</t>
  </si>
  <si>
    <t>V20251746</t>
  </si>
  <si>
    <t>V20251745</t>
  </si>
  <si>
    <t>V20251744</t>
  </si>
  <si>
    <t>V20251743</t>
  </si>
  <si>
    <t>V20251742</t>
  </si>
  <si>
    <t>V20251741</t>
  </si>
  <si>
    <t>V20251740</t>
  </si>
  <si>
    <t>V20251739</t>
  </si>
  <si>
    <t>V20251738</t>
  </si>
  <si>
    <t>V20251737</t>
  </si>
  <si>
    <t>V20251736</t>
  </si>
  <si>
    <t>V20251735</t>
  </si>
  <si>
    <t>V20251734</t>
  </si>
  <si>
    <t>V20251733</t>
  </si>
  <si>
    <t>V20251732</t>
  </si>
  <si>
    <t>V20251731</t>
  </si>
  <si>
    <t>V20251730</t>
  </si>
  <si>
    <t>V20251729</t>
  </si>
  <si>
    <t>V20251728</t>
  </si>
  <si>
    <t>V20251727</t>
  </si>
  <si>
    <t>V20251726</t>
  </si>
  <si>
    <t>V20251725</t>
  </si>
  <si>
    <t>V20251724</t>
  </si>
  <si>
    <t>V20251723</t>
  </si>
  <si>
    <t>V20251722</t>
  </si>
  <si>
    <t>V20251721</t>
  </si>
  <si>
    <t>V20251720</t>
  </si>
  <si>
    <t>V20251719</t>
  </si>
  <si>
    <t>V20251718</t>
  </si>
  <si>
    <t>V20251717</t>
  </si>
  <si>
    <t>V20251716</t>
  </si>
  <si>
    <t>V20251715</t>
  </si>
  <si>
    <t>V20251714</t>
  </si>
  <si>
    <t>V20251713</t>
  </si>
  <si>
    <t>V20251712</t>
  </si>
  <si>
    <t>V20251711</t>
  </si>
  <si>
    <t>V20251710</t>
  </si>
  <si>
    <t>V20251709</t>
  </si>
  <si>
    <t>V20251708</t>
  </si>
  <si>
    <t>V20251707</t>
  </si>
  <si>
    <t>V20251706</t>
  </si>
  <si>
    <t>V20251705</t>
  </si>
  <si>
    <t>V20251704</t>
  </si>
  <si>
    <t>V20251703</t>
  </si>
  <si>
    <t>V20251702</t>
  </si>
  <si>
    <t>V20251701</t>
  </si>
  <si>
    <t>V20251700</t>
  </si>
  <si>
    <t>V20251699</t>
  </si>
  <si>
    <t>V20251698</t>
  </si>
  <si>
    <t>V20251697</t>
  </si>
  <si>
    <t>V20251696</t>
  </si>
  <si>
    <t>V20251695</t>
  </si>
  <si>
    <t>V20251694</t>
  </si>
  <si>
    <t>V20251693</t>
  </si>
  <si>
    <t>V20251692</t>
  </si>
  <si>
    <t>V20251691</t>
  </si>
  <si>
    <t>V20251690</t>
  </si>
  <si>
    <t>V20251689</t>
  </si>
  <si>
    <t>V20251688</t>
  </si>
  <si>
    <t>V20251687</t>
  </si>
  <si>
    <t>V20251686</t>
  </si>
  <si>
    <t>V20251685</t>
  </si>
  <si>
    <t>V20251684</t>
  </si>
  <si>
    <t>V20251683</t>
  </si>
  <si>
    <t>V20251682</t>
  </si>
  <si>
    <t>V20251681</t>
  </si>
  <si>
    <t>V20251680</t>
  </si>
  <si>
    <t>V20251679</t>
  </si>
  <si>
    <t>V20251678</t>
  </si>
  <si>
    <t>V20251677</t>
  </si>
  <si>
    <t>V20251676</t>
  </si>
  <si>
    <t>V20251675</t>
  </si>
  <si>
    <t>V20251674</t>
  </si>
  <si>
    <t>V20251673</t>
  </si>
  <si>
    <t>V20251672</t>
  </si>
  <si>
    <t>V20251671</t>
  </si>
  <si>
    <t>V20252230</t>
  </si>
  <si>
    <t>2025-07-21</t>
  </si>
  <si>
    <t>V20252229</t>
  </si>
  <si>
    <t>V20252228</t>
  </si>
  <si>
    <t>V20252227</t>
  </si>
  <si>
    <t>V20252226</t>
  </si>
  <si>
    <t>V20252225</t>
  </si>
  <si>
    <t>V20252224</t>
  </si>
  <si>
    <t>2025-07-17</t>
  </si>
  <si>
    <t>V20252223</t>
  </si>
  <si>
    <t>V20252222</t>
  </si>
  <si>
    <t>V20252221</t>
  </si>
  <si>
    <t>V20252220</t>
  </si>
  <si>
    <t>V20252219</t>
  </si>
  <si>
    <t>2025-07-05</t>
  </si>
  <si>
    <t>V20252218</t>
  </si>
  <si>
    <t>V20252217</t>
  </si>
  <si>
    <t>V20252216</t>
  </si>
  <si>
    <t>V20252215</t>
  </si>
  <si>
    <t>2025-07-04</t>
  </si>
  <si>
    <t>V20252214</t>
  </si>
  <si>
    <t>V20252213</t>
  </si>
  <si>
    <t>V20252212</t>
  </si>
  <si>
    <t>2025-07-20</t>
  </si>
  <si>
    <t>V20252211</t>
  </si>
  <si>
    <t>V20252210</t>
  </si>
  <si>
    <t>V20252209</t>
  </si>
  <si>
    <t>V20252208</t>
  </si>
  <si>
    <t>V20252207</t>
  </si>
  <si>
    <t>V20252206</t>
  </si>
  <si>
    <t>V20252205</t>
  </si>
  <si>
    <t>V20252204</t>
  </si>
  <si>
    <t>V20252203</t>
  </si>
  <si>
    <t>V20252202</t>
  </si>
  <si>
    <t>V20252201</t>
  </si>
  <si>
    <t>V20252200</t>
  </si>
  <si>
    <t>V20252199</t>
  </si>
  <si>
    <t>V20252198</t>
  </si>
  <si>
    <t>V20252197</t>
  </si>
  <si>
    <t>V20252196</t>
  </si>
  <si>
    <t>V20252195</t>
  </si>
  <si>
    <t>V20252194</t>
  </si>
  <si>
    <t>V20252193</t>
  </si>
  <si>
    <t>V20252192</t>
  </si>
  <si>
    <t>V20252191</t>
  </si>
  <si>
    <t>V20252190</t>
  </si>
  <si>
    <t>V20252189</t>
  </si>
  <si>
    <t>V20252188</t>
  </si>
  <si>
    <t>V20252187</t>
  </si>
  <si>
    <t>V20252186</t>
  </si>
  <si>
    <t>V20252185</t>
  </si>
  <si>
    <t>V20252184</t>
  </si>
  <si>
    <t>V20252183</t>
  </si>
  <si>
    <t>V20252182</t>
  </si>
  <si>
    <t>V20252181</t>
  </si>
  <si>
    <t>V20252180</t>
  </si>
  <si>
    <t>V20252179</t>
  </si>
  <si>
    <t>V20252178</t>
  </si>
  <si>
    <t>V20252177</t>
  </si>
  <si>
    <t>V20252176</t>
  </si>
  <si>
    <t>V20252175</t>
  </si>
  <si>
    <t>V20252174</t>
  </si>
  <si>
    <t>V20252173</t>
  </si>
  <si>
    <t>V20252172</t>
  </si>
  <si>
    <t>V20252171</t>
  </si>
  <si>
    <t>V20252170</t>
  </si>
  <si>
    <t>V20252169</t>
  </si>
  <si>
    <t>V20252168</t>
  </si>
  <si>
    <t>V20252167</t>
  </si>
  <si>
    <t>V20252166</t>
  </si>
  <si>
    <t>V20252165</t>
  </si>
  <si>
    <t>V20252164</t>
  </si>
  <si>
    <t>V20252163</t>
  </si>
  <si>
    <t>V20252162</t>
  </si>
  <si>
    <t>V20252161</t>
  </si>
  <si>
    <t>V20252160</t>
  </si>
  <si>
    <t>V20252159</t>
  </si>
  <si>
    <t>V20252158</t>
  </si>
  <si>
    <t>V20252157</t>
  </si>
  <si>
    <t>V20252156</t>
  </si>
  <si>
    <t>2025-07-23</t>
  </si>
  <si>
    <t>V20252155</t>
  </si>
  <si>
    <t>V20252154</t>
  </si>
  <si>
    <t>V20252153</t>
  </si>
  <si>
    <t>V20252152</t>
  </si>
  <si>
    <t>V20252151</t>
  </si>
  <si>
    <t>V20252150</t>
  </si>
  <si>
    <t>V20252149</t>
  </si>
  <si>
    <t>V20252148</t>
  </si>
  <si>
    <t>V20252147</t>
  </si>
  <si>
    <t>V20252146</t>
  </si>
  <si>
    <t>V20252145</t>
  </si>
  <si>
    <t>V20252144</t>
  </si>
  <si>
    <t>V20252143</t>
  </si>
  <si>
    <t>V20252142</t>
  </si>
  <si>
    <t>V20252141</t>
  </si>
  <si>
    <t>V20252140</t>
  </si>
  <si>
    <t>V20252139</t>
  </si>
  <si>
    <t>V20252138</t>
  </si>
  <si>
    <t>V20252137</t>
  </si>
  <si>
    <t>V20252136</t>
  </si>
  <si>
    <t>V20252135</t>
  </si>
  <si>
    <t>V20252134</t>
  </si>
  <si>
    <t>V20252133</t>
  </si>
  <si>
    <t>V20252132</t>
  </si>
  <si>
    <t>V20252131</t>
  </si>
  <si>
    <t>V20252130</t>
  </si>
  <si>
    <t>V20252129</t>
  </si>
  <si>
    <t>V20252128</t>
  </si>
  <si>
    <t>V20252127</t>
  </si>
  <si>
    <t>V20252126</t>
  </si>
  <si>
    <t>V20252125</t>
  </si>
  <si>
    <t>V20252124</t>
  </si>
  <si>
    <t>V20252123</t>
  </si>
  <si>
    <t>V20252122</t>
  </si>
  <si>
    <t>V20252121</t>
  </si>
  <si>
    <t>V20252120</t>
  </si>
  <si>
    <t>V20252119</t>
  </si>
  <si>
    <t>V20252118</t>
  </si>
  <si>
    <t>V20252117</t>
  </si>
  <si>
    <t>V20252116</t>
  </si>
  <si>
    <t>V20252115</t>
  </si>
  <si>
    <t>V20252114</t>
  </si>
  <si>
    <t>V20252113</t>
  </si>
  <si>
    <t>V20252112</t>
  </si>
  <si>
    <t>V20252111</t>
  </si>
  <si>
    <t>V20252110</t>
  </si>
  <si>
    <t>V20252109</t>
  </si>
  <si>
    <t>V20252108</t>
  </si>
  <si>
    <t>V20252107</t>
  </si>
  <si>
    <t>V20252106</t>
  </si>
  <si>
    <t>V20252105</t>
  </si>
  <si>
    <t>V20252104</t>
  </si>
  <si>
    <t>V20252103</t>
  </si>
  <si>
    <t>V20252102</t>
  </si>
  <si>
    <t>V20252101</t>
  </si>
  <si>
    <t>V20252100</t>
  </si>
  <si>
    <t>V20252099</t>
  </si>
  <si>
    <t>V20252098</t>
  </si>
  <si>
    <t>V20252097</t>
  </si>
  <si>
    <t>V20252096</t>
  </si>
  <si>
    <t>V20252095</t>
  </si>
  <si>
    <t>V20252094</t>
  </si>
  <si>
    <t>V20252093</t>
  </si>
  <si>
    <t>V20252092</t>
  </si>
  <si>
    <t>V20252091</t>
  </si>
  <si>
    <t>V20252090</t>
  </si>
  <si>
    <t>V20252089</t>
  </si>
  <si>
    <t>V20252088</t>
  </si>
  <si>
    <t>V20252087</t>
  </si>
  <si>
    <t>V20252086</t>
  </si>
  <si>
    <t>V20252085</t>
  </si>
  <si>
    <t>V20252084</t>
  </si>
  <si>
    <t>V20252083</t>
  </si>
  <si>
    <t>V20252082</t>
  </si>
  <si>
    <t>V20252081</t>
  </si>
  <si>
    <t>V20252080</t>
  </si>
  <si>
    <t>V20252079</t>
  </si>
  <si>
    <t>V20252078</t>
  </si>
  <si>
    <t>V20252077</t>
  </si>
  <si>
    <t>V20252076</t>
  </si>
  <si>
    <t>V20252075</t>
  </si>
  <si>
    <t>V20252074</t>
  </si>
  <si>
    <t>V20252073</t>
  </si>
  <si>
    <t>V20252072</t>
  </si>
  <si>
    <t>V20252071</t>
  </si>
  <si>
    <t>V20252070</t>
  </si>
  <si>
    <t>V20252069</t>
  </si>
  <si>
    <t>V20252068</t>
  </si>
  <si>
    <t>V20252067</t>
  </si>
  <si>
    <t>V20252066</t>
  </si>
  <si>
    <t>V20252065</t>
  </si>
  <si>
    <t>V20252064</t>
  </si>
  <si>
    <t>V20252063</t>
  </si>
  <si>
    <t>V20252062</t>
  </si>
  <si>
    <t>V20252061</t>
  </si>
  <si>
    <t>V20252060</t>
  </si>
  <si>
    <t>V20252059</t>
  </si>
  <si>
    <t>V20252058</t>
  </si>
  <si>
    <t>V20252057</t>
  </si>
  <si>
    <t>V20252056</t>
  </si>
  <si>
    <t>V20252055</t>
  </si>
  <si>
    <t>V20252054</t>
  </si>
  <si>
    <t>V20252053</t>
  </si>
  <si>
    <t>V20252052</t>
  </si>
  <si>
    <t>V20252051</t>
  </si>
  <si>
    <t>V20252050</t>
  </si>
  <si>
    <t>V20252049</t>
  </si>
  <si>
    <t>V20252048</t>
  </si>
  <si>
    <t>V20252047</t>
  </si>
  <si>
    <t>V20252046</t>
  </si>
  <si>
    <t>V20252045</t>
  </si>
  <si>
    <t>V20252044</t>
  </si>
  <si>
    <t>V20252043</t>
  </si>
  <si>
    <t>V20252042</t>
  </si>
  <si>
    <t>V20252041</t>
  </si>
  <si>
    <t>V20252040</t>
  </si>
  <si>
    <t>V20252039</t>
  </si>
  <si>
    <t>V20252038</t>
  </si>
  <si>
    <t>V20252037</t>
  </si>
  <si>
    <t>V20252036</t>
  </si>
  <si>
    <t>V20252035</t>
  </si>
  <si>
    <t>V20252034</t>
  </si>
  <si>
    <t>V20252033</t>
  </si>
  <si>
    <t>V20252032</t>
  </si>
  <si>
    <t>V20252031</t>
  </si>
  <si>
    <t>V20252030</t>
  </si>
  <si>
    <t>V20252029</t>
  </si>
  <si>
    <t>V20252028</t>
  </si>
  <si>
    <t>V20252027</t>
  </si>
  <si>
    <t>V20252026</t>
  </si>
  <si>
    <t>V20252025</t>
  </si>
  <si>
    <t>V20252024</t>
  </si>
  <si>
    <t>V20252023</t>
  </si>
  <si>
    <t>V20252022</t>
  </si>
  <si>
    <t>V20252021</t>
  </si>
  <si>
    <t>V20252020</t>
  </si>
  <si>
    <t>V20252019</t>
  </si>
  <si>
    <t>V20252018</t>
  </si>
  <si>
    <t>V20252017</t>
  </si>
  <si>
    <t>V20252016</t>
  </si>
  <si>
    <t>V20252015</t>
  </si>
  <si>
    <t>V20252014</t>
  </si>
  <si>
    <t>V20252013</t>
  </si>
  <si>
    <t>V20252012</t>
  </si>
  <si>
    <t>V20252011</t>
  </si>
  <si>
    <t>2025-08-23</t>
  </si>
  <si>
    <t>V20252700</t>
  </si>
  <si>
    <t>2025-08-24</t>
  </si>
  <si>
    <t>V20252699</t>
  </si>
  <si>
    <t>V20252698</t>
  </si>
  <si>
    <t>V20252697</t>
  </si>
  <si>
    <t>2025-08-20</t>
  </si>
  <si>
    <t>V20252696</t>
  </si>
  <si>
    <t>V20252695</t>
  </si>
  <si>
    <t>2025-08-21</t>
  </si>
  <si>
    <t>V20252694</t>
  </si>
  <si>
    <t>V20252693</t>
  </si>
  <si>
    <t>V20252692</t>
  </si>
  <si>
    <t>2025-08-02</t>
  </si>
  <si>
    <t>V20252691</t>
  </si>
  <si>
    <t>V20252690</t>
  </si>
  <si>
    <t>2025-08-19</t>
  </si>
  <si>
    <t>V20252689</t>
  </si>
  <si>
    <t>2025-08-27</t>
  </si>
  <si>
    <t>V20252688</t>
  </si>
  <si>
    <t>V20252687</t>
  </si>
  <si>
    <t>V20252686</t>
  </si>
  <si>
    <t>V20252685</t>
  </si>
  <si>
    <t>V20252684</t>
  </si>
  <si>
    <t>V20252683</t>
  </si>
  <si>
    <t>V20252682</t>
  </si>
  <si>
    <t>V20252681</t>
  </si>
  <si>
    <t>V20252680</t>
  </si>
  <si>
    <t>V20252679</t>
  </si>
  <si>
    <t>V20252678</t>
  </si>
  <si>
    <t>V20252677</t>
  </si>
  <si>
    <t>2025-08-13</t>
  </si>
  <si>
    <t>V20252676</t>
  </si>
  <si>
    <t>V20252675</t>
  </si>
  <si>
    <t>V20252674</t>
  </si>
  <si>
    <t>2025-08-26</t>
  </si>
  <si>
    <t>V20252673</t>
  </si>
  <si>
    <t>V20252672</t>
  </si>
  <si>
    <t>V20252671</t>
  </si>
  <si>
    <t>V20252670</t>
  </si>
  <si>
    <t>2025-08-12</t>
  </si>
  <si>
    <t>V20252669</t>
  </si>
  <si>
    <t>V20252668</t>
  </si>
  <si>
    <t>V20252667</t>
  </si>
  <si>
    <t>V20252666</t>
  </si>
  <si>
    <t>V20252665</t>
  </si>
  <si>
    <t>V20252664</t>
  </si>
  <si>
    <t>V20252663</t>
  </si>
  <si>
    <t>V20252662</t>
  </si>
  <si>
    <t>V20252661</t>
  </si>
  <si>
    <t>V20252660</t>
  </si>
  <si>
    <t>V20252659</t>
  </si>
  <si>
    <t>V20252658</t>
  </si>
  <si>
    <t>V20252657</t>
  </si>
  <si>
    <t>V20252656</t>
  </si>
  <si>
    <t>V20252655</t>
  </si>
  <si>
    <t>V20252654</t>
  </si>
  <si>
    <t>V20252653</t>
  </si>
  <si>
    <t>V20252652</t>
  </si>
  <si>
    <t>V20252651</t>
  </si>
  <si>
    <t>V20252650</t>
  </si>
  <si>
    <t>V20252649</t>
  </si>
  <si>
    <t>V20252648</t>
  </si>
  <si>
    <t>V20252647</t>
  </si>
  <si>
    <t>V20252646</t>
  </si>
  <si>
    <t>V20252645</t>
  </si>
  <si>
    <t>V20252644</t>
  </si>
  <si>
    <t>V20252643</t>
  </si>
  <si>
    <t>V20252642</t>
  </si>
  <si>
    <t>V20252641</t>
  </si>
  <si>
    <t>V20252640</t>
  </si>
  <si>
    <t>V20252639</t>
  </si>
  <si>
    <t>V20252638</t>
  </si>
  <si>
    <t>V20252637</t>
  </si>
  <si>
    <t>V20252636</t>
  </si>
  <si>
    <t>V20252635</t>
  </si>
  <si>
    <t>V20252634</t>
  </si>
  <si>
    <t>V20252633</t>
  </si>
  <si>
    <t>V20252632</t>
  </si>
  <si>
    <t>V20252631</t>
  </si>
  <si>
    <t>V20252630</t>
  </si>
  <si>
    <t>V20252629</t>
  </si>
  <si>
    <t>V20252628</t>
  </si>
  <si>
    <t>V20252627</t>
  </si>
  <si>
    <t>V20252626</t>
  </si>
  <si>
    <t>V20252625</t>
  </si>
  <si>
    <t>V20252624</t>
  </si>
  <si>
    <t>V20252623</t>
  </si>
  <si>
    <t>V20252622</t>
  </si>
  <si>
    <t>V20252621</t>
  </si>
  <si>
    <t>V20252620</t>
  </si>
  <si>
    <t>V20252619</t>
  </si>
  <si>
    <t>V20252618</t>
  </si>
  <si>
    <t>V20252617</t>
  </si>
  <si>
    <t>V20252616</t>
  </si>
  <si>
    <t>V20252615</t>
  </si>
  <si>
    <t>V20252614</t>
  </si>
  <si>
    <t>V20252613</t>
  </si>
  <si>
    <t>V20252612</t>
  </si>
  <si>
    <t>V20252611</t>
  </si>
  <si>
    <t>V20252610</t>
  </si>
  <si>
    <t>V20252609</t>
  </si>
  <si>
    <t>V20252608</t>
  </si>
  <si>
    <t>V20252607</t>
  </si>
  <si>
    <t>V20252606</t>
  </si>
  <si>
    <t>V20252605</t>
  </si>
  <si>
    <t>V20252604</t>
  </si>
  <si>
    <t>V20252603</t>
  </si>
  <si>
    <t>V20252602</t>
  </si>
  <si>
    <t>V20252601</t>
  </si>
  <si>
    <t>V20252600</t>
  </si>
  <si>
    <t>V20252599</t>
  </si>
  <si>
    <t>V20252598</t>
  </si>
  <si>
    <t>V20252597</t>
  </si>
  <si>
    <t>V20252596</t>
  </si>
  <si>
    <t>V20252595</t>
  </si>
  <si>
    <t>V20252594</t>
  </si>
  <si>
    <t>V20252593</t>
  </si>
  <si>
    <t>V20252592</t>
  </si>
  <si>
    <t>V20252591</t>
  </si>
  <si>
    <t>V20252590</t>
  </si>
  <si>
    <t>V20252589</t>
  </si>
  <si>
    <t>V20252588</t>
  </si>
  <si>
    <t>V20252587</t>
  </si>
  <si>
    <t>V20252586</t>
  </si>
  <si>
    <t>V20252585</t>
  </si>
  <si>
    <t>V20252584</t>
  </si>
  <si>
    <t>V20252583</t>
  </si>
  <si>
    <t>V20252582</t>
  </si>
  <si>
    <t>V20252581</t>
  </si>
  <si>
    <t>V20252580</t>
  </si>
  <si>
    <t>V20252579</t>
  </si>
  <si>
    <t>V20252578</t>
  </si>
  <si>
    <t>V20252577</t>
  </si>
  <si>
    <t>V20252576</t>
  </si>
  <si>
    <t>V20252575</t>
  </si>
  <si>
    <t>V20252574</t>
  </si>
  <si>
    <t>V20252573</t>
  </si>
  <si>
    <t>V20252572</t>
  </si>
  <si>
    <t>V20252571</t>
  </si>
  <si>
    <t>V20252570</t>
  </si>
  <si>
    <t>V20252569</t>
  </si>
  <si>
    <t>V20252568</t>
  </si>
  <si>
    <t>V20252567</t>
  </si>
  <si>
    <t>V20252566</t>
  </si>
  <si>
    <t>V20252565</t>
  </si>
  <si>
    <t>V20252564</t>
  </si>
  <si>
    <t>V20252563</t>
  </si>
  <si>
    <t>V20252562</t>
  </si>
  <si>
    <t>V20252561</t>
  </si>
  <si>
    <t>V20252560</t>
  </si>
  <si>
    <t>V20252559</t>
  </si>
  <si>
    <t>V20252558</t>
  </si>
  <si>
    <t>V20252557</t>
  </si>
  <si>
    <t>V20252556</t>
  </si>
  <si>
    <t>V20252555</t>
  </si>
  <si>
    <t>V20252554</t>
  </si>
  <si>
    <t>V20252553</t>
  </si>
  <si>
    <t>V20252552</t>
  </si>
  <si>
    <t>V20252551</t>
  </si>
  <si>
    <t>V20252550</t>
  </si>
  <si>
    <t>V20252549</t>
  </si>
  <si>
    <t>V20252548</t>
  </si>
  <si>
    <t>V20252547</t>
  </si>
  <si>
    <t>V20252546</t>
  </si>
  <si>
    <t>V20252545</t>
  </si>
  <si>
    <t>V20252544</t>
  </si>
  <si>
    <t>V20252543</t>
  </si>
  <si>
    <t>V20252542</t>
  </si>
  <si>
    <t>V20252541</t>
  </si>
  <si>
    <t>V20252540</t>
  </si>
  <si>
    <t>V20252539</t>
  </si>
  <si>
    <t>V20252538</t>
  </si>
  <si>
    <t>V20252537</t>
  </si>
  <si>
    <t>V20252536</t>
  </si>
  <si>
    <t>V20252535</t>
  </si>
  <si>
    <t>V20252534</t>
  </si>
  <si>
    <t>V20252533</t>
  </si>
  <si>
    <t>V20252532</t>
  </si>
  <si>
    <t>V20252531</t>
  </si>
  <si>
    <t>V20252530</t>
  </si>
  <si>
    <t>V20252529</t>
  </si>
  <si>
    <t>V20252528</t>
  </si>
  <si>
    <t>V20252527</t>
  </si>
  <si>
    <t>V20252526</t>
  </si>
  <si>
    <t>V20252525</t>
  </si>
  <si>
    <t>V20252524</t>
  </si>
  <si>
    <t>V20252523</t>
  </si>
  <si>
    <t>V20252522</t>
  </si>
  <si>
    <t>V20252521</t>
  </si>
  <si>
    <t>V20252520</t>
  </si>
  <si>
    <t>V20252519</t>
  </si>
  <si>
    <t>V20252518</t>
  </si>
  <si>
    <t>V20252517</t>
  </si>
  <si>
    <t>V20252516</t>
  </si>
  <si>
    <t>V20252515</t>
  </si>
  <si>
    <t>V20252514</t>
  </si>
  <si>
    <t>V20252513</t>
  </si>
  <si>
    <t>V20252512</t>
  </si>
  <si>
    <t>V20252511</t>
  </si>
  <si>
    <t>V20252510</t>
  </si>
  <si>
    <t>V20252509</t>
  </si>
  <si>
    <t>V20252508</t>
  </si>
  <si>
    <t>V20252507</t>
  </si>
  <si>
    <t>V20252506</t>
  </si>
  <si>
    <t>V20252505</t>
  </si>
  <si>
    <t>V20252504</t>
  </si>
  <si>
    <t>V20252503</t>
  </si>
  <si>
    <t>V20252502</t>
  </si>
  <si>
    <t>V20252501</t>
  </si>
  <si>
    <t>V20252500</t>
  </si>
  <si>
    <t>V20252499</t>
  </si>
  <si>
    <t>V20252498</t>
  </si>
  <si>
    <t>V20252497</t>
  </si>
  <si>
    <t>V20252496</t>
  </si>
  <si>
    <t>V20252495</t>
  </si>
  <si>
    <t>V20252494</t>
  </si>
  <si>
    <t>V20252493</t>
  </si>
  <si>
    <t>V20252492</t>
  </si>
  <si>
    <t>V20252491</t>
  </si>
  <si>
    <t>V20252490</t>
  </si>
  <si>
    <t>V20252489</t>
  </si>
  <si>
    <t>V20252488</t>
  </si>
  <si>
    <t>V20252487</t>
  </si>
  <si>
    <t>V20252486</t>
  </si>
  <si>
    <t>V20252485</t>
  </si>
  <si>
    <t>V20252484</t>
  </si>
  <si>
    <t>V20252483</t>
  </si>
  <si>
    <t>V20252482</t>
  </si>
  <si>
    <t>V20252481</t>
  </si>
  <si>
    <t>V20252480</t>
  </si>
  <si>
    <t>V20252479</t>
  </si>
  <si>
    <t>V20252478</t>
  </si>
  <si>
    <t>V20252477</t>
  </si>
  <si>
    <t>V20252476</t>
  </si>
  <si>
    <t>V20252475</t>
  </si>
  <si>
    <t>V20252474</t>
  </si>
  <si>
    <t>V20252473</t>
  </si>
  <si>
    <t>V20252472</t>
  </si>
  <si>
    <t>V20252471</t>
  </si>
  <si>
    <t>V20252470</t>
  </si>
  <si>
    <t>V20252469</t>
  </si>
  <si>
    <t>V20252468</t>
  </si>
  <si>
    <t>V20252467</t>
  </si>
  <si>
    <t>V20252466</t>
  </si>
  <si>
    <t>V20252465</t>
  </si>
  <si>
    <t>V20252464</t>
  </si>
  <si>
    <t>V20252463</t>
  </si>
  <si>
    <t>V20252462</t>
  </si>
  <si>
    <t>V20252461</t>
  </si>
  <si>
    <t>V20252460</t>
  </si>
  <si>
    <t>V20252459</t>
  </si>
  <si>
    <t>V20252458</t>
  </si>
  <si>
    <t>V20252457</t>
  </si>
  <si>
    <t>V20252456</t>
  </si>
  <si>
    <t>V20252455</t>
  </si>
  <si>
    <t>V20252454</t>
  </si>
  <si>
    <t>V20252453</t>
  </si>
  <si>
    <t>V20252452</t>
  </si>
  <si>
    <t>V20252451</t>
  </si>
  <si>
    <t>V20252450</t>
  </si>
  <si>
    <t>V20252449</t>
  </si>
  <si>
    <t>V20252448</t>
  </si>
  <si>
    <t>V20252447</t>
  </si>
  <si>
    <t>V20252446</t>
  </si>
  <si>
    <t>V20252445</t>
  </si>
  <si>
    <t>V20252444</t>
  </si>
  <si>
    <t>V20252443</t>
  </si>
  <si>
    <t>V20252442</t>
  </si>
  <si>
    <t>V20252441</t>
  </si>
  <si>
    <t>V20252440</t>
  </si>
  <si>
    <t>V20252439</t>
  </si>
  <si>
    <t>V20252438</t>
  </si>
  <si>
    <t>V20252437</t>
  </si>
  <si>
    <t>V20252436</t>
  </si>
  <si>
    <t>V20252435</t>
  </si>
  <si>
    <t>V20252434</t>
  </si>
  <si>
    <t>V20252433</t>
  </si>
  <si>
    <t>V20252432</t>
  </si>
  <si>
    <t>V20252431</t>
  </si>
  <si>
    <t>V20252430</t>
  </si>
  <si>
    <t>V20252429</t>
  </si>
  <si>
    <t>V20252428</t>
  </si>
  <si>
    <t>V20252427</t>
  </si>
  <si>
    <t>V20252426</t>
  </si>
  <si>
    <t>V20252425</t>
  </si>
  <si>
    <t>V20252424</t>
  </si>
  <si>
    <t>V20252423</t>
  </si>
  <si>
    <t>V20252422</t>
  </si>
  <si>
    <t>V20252421</t>
  </si>
  <si>
    <t>V20252420</t>
  </si>
  <si>
    <t>V20252419</t>
  </si>
  <si>
    <t>V20252418</t>
  </si>
  <si>
    <t>V20252417</t>
  </si>
  <si>
    <t>V20252416</t>
  </si>
  <si>
    <t>V20252415</t>
  </si>
  <si>
    <t>V20252414</t>
  </si>
  <si>
    <t>V20252413</t>
  </si>
  <si>
    <t>V20252412</t>
  </si>
  <si>
    <t>V20252411</t>
  </si>
  <si>
    <t>V20252410</t>
  </si>
  <si>
    <t>V20252409</t>
  </si>
  <si>
    <t>V20252408</t>
  </si>
  <si>
    <t>V20252407</t>
  </si>
  <si>
    <t>V20252406</t>
  </si>
  <si>
    <t>V20252405</t>
  </si>
  <si>
    <t>V20252404</t>
  </si>
  <si>
    <t>V20252403</t>
  </si>
  <si>
    <t>V20252402</t>
  </si>
  <si>
    <t>V20252401</t>
  </si>
  <si>
    <t>V20252400</t>
  </si>
  <si>
    <t>V20252399</t>
  </si>
  <si>
    <t>V20252398</t>
  </si>
  <si>
    <t>V20252397</t>
  </si>
  <si>
    <t>V20252396</t>
  </si>
  <si>
    <t>V20252395</t>
  </si>
  <si>
    <t>V20252394</t>
  </si>
  <si>
    <t>V20252393</t>
  </si>
  <si>
    <t>V20252392</t>
  </si>
  <si>
    <t>V20252391</t>
  </si>
  <si>
    <t>V20252390</t>
  </si>
  <si>
    <t>V20252389</t>
  </si>
  <si>
    <t>V20252388</t>
  </si>
  <si>
    <t>V20252387</t>
  </si>
  <si>
    <t>V20252386</t>
  </si>
  <si>
    <t>V20252385</t>
  </si>
  <si>
    <t>V20252384</t>
  </si>
  <si>
    <t>V20252383</t>
  </si>
  <si>
    <t>V20252382</t>
  </si>
  <si>
    <t>V20252381</t>
  </si>
  <si>
    <t>V20252380</t>
  </si>
  <si>
    <t>V20252379</t>
  </si>
  <si>
    <t>V20252378</t>
  </si>
  <si>
    <t>V20252377</t>
  </si>
  <si>
    <t>V20252376</t>
  </si>
  <si>
    <t>V20252375</t>
  </si>
  <si>
    <t>V20252374</t>
  </si>
  <si>
    <t>V20252373</t>
  </si>
  <si>
    <t>V20252372</t>
  </si>
  <si>
    <t>V20252371</t>
  </si>
  <si>
    <t>V20252370</t>
  </si>
  <si>
    <t>V20252369</t>
  </si>
  <si>
    <t>V20252368</t>
  </si>
  <si>
    <t>V20252367</t>
  </si>
  <si>
    <t>V20252366</t>
  </si>
  <si>
    <t>V20252365</t>
  </si>
  <si>
    <t>V20252364</t>
  </si>
  <si>
    <t>V20252363</t>
  </si>
  <si>
    <t>V20252362</t>
  </si>
  <si>
    <t>V20252361</t>
  </si>
  <si>
    <t>V20252360</t>
  </si>
  <si>
    <t>V20252359</t>
  </si>
  <si>
    <t>V20252358</t>
  </si>
  <si>
    <t>V20252357</t>
  </si>
  <si>
    <t>V20252356</t>
  </si>
  <si>
    <t>V20252355</t>
  </si>
  <si>
    <t>V20252354</t>
  </si>
  <si>
    <t>V20252353</t>
  </si>
  <si>
    <t>V20252352</t>
  </si>
  <si>
    <t>V20252351</t>
  </si>
  <si>
    <t>V20252350</t>
  </si>
  <si>
    <t>V20252349</t>
  </si>
  <si>
    <t>V20252348</t>
  </si>
  <si>
    <t>V20252347</t>
  </si>
  <si>
    <t>V20252346</t>
  </si>
  <si>
    <t>V20252345</t>
  </si>
  <si>
    <t>V20252344</t>
  </si>
  <si>
    <t>V20252343</t>
  </si>
  <si>
    <t>V20252342</t>
  </si>
  <si>
    <t>V20252341</t>
  </si>
  <si>
    <t>V20252340</t>
  </si>
  <si>
    <t>V20252339</t>
  </si>
  <si>
    <t>V20252338</t>
  </si>
  <si>
    <t>V20252337</t>
  </si>
  <si>
    <t>V20252336</t>
  </si>
  <si>
    <t>V20252335</t>
  </si>
  <si>
    <t>V20252334</t>
  </si>
  <si>
    <t>V20252333</t>
  </si>
  <si>
    <t>V20252332</t>
  </si>
  <si>
    <t>V20252331</t>
  </si>
  <si>
    <t>V20252330</t>
  </si>
  <si>
    <t>V20252329</t>
  </si>
  <si>
    <t>V20252328</t>
  </si>
  <si>
    <t>V20252327</t>
  </si>
  <si>
    <t>V20252326</t>
  </si>
  <si>
    <t>V20252325</t>
  </si>
  <si>
    <t>V20252324</t>
  </si>
  <si>
    <t>V20252323</t>
  </si>
  <si>
    <t>V20252322</t>
  </si>
  <si>
    <t>V20252321</t>
  </si>
  <si>
    <t>V20252320</t>
  </si>
  <si>
    <t>V20252319</t>
  </si>
  <si>
    <t>V20252318</t>
  </si>
  <si>
    <t>V20252317</t>
  </si>
  <si>
    <t>V20252316</t>
  </si>
  <si>
    <t>V20252315</t>
  </si>
  <si>
    <t>V20252314</t>
  </si>
  <si>
    <t>V20252313</t>
  </si>
  <si>
    <t>V20252312</t>
  </si>
  <si>
    <t>V20252311</t>
  </si>
  <si>
    <t>V20252310</t>
  </si>
  <si>
    <t>V20252309</t>
  </si>
  <si>
    <t>V20252308</t>
  </si>
  <si>
    <t>V20252307</t>
  </si>
  <si>
    <t>V20252306</t>
  </si>
  <si>
    <t>V20252305</t>
  </si>
  <si>
    <t>V20252304</t>
  </si>
  <si>
    <t>V20252303</t>
  </si>
  <si>
    <t>V20252302</t>
  </si>
  <si>
    <t>V20252301</t>
  </si>
  <si>
    <t>V20252300</t>
  </si>
  <si>
    <t>V20252299</t>
  </si>
  <si>
    <t>V20252298</t>
  </si>
  <si>
    <t>V20252297</t>
  </si>
  <si>
    <t>V20252296</t>
  </si>
  <si>
    <t>V20252295</t>
  </si>
  <si>
    <t>V20252294</t>
  </si>
  <si>
    <t>V20252293</t>
  </si>
  <si>
    <t>V20252292</t>
  </si>
  <si>
    <t>V20252291</t>
  </si>
  <si>
    <t>V20252290</t>
  </si>
  <si>
    <t>V20252289</t>
  </si>
  <si>
    <t>V20252288</t>
  </si>
  <si>
    <t>V20252287</t>
  </si>
  <si>
    <t>V20252286</t>
  </si>
  <si>
    <t>V20252285</t>
  </si>
  <si>
    <t>V20252284</t>
  </si>
  <si>
    <t>V20252283</t>
  </si>
  <si>
    <t>V20252282</t>
  </si>
  <si>
    <t>V20252281</t>
  </si>
  <si>
    <t>V20252280</t>
  </si>
  <si>
    <t>V20252279</t>
  </si>
  <si>
    <t>V20252278</t>
  </si>
  <si>
    <t>V20252277</t>
  </si>
  <si>
    <t>V20252276</t>
  </si>
  <si>
    <t>V20252275</t>
  </si>
  <si>
    <t>V20252274</t>
  </si>
  <si>
    <t>V20252273</t>
  </si>
  <si>
    <t>V20252272</t>
  </si>
  <si>
    <t>V20252271</t>
  </si>
  <si>
    <t>V20252270</t>
  </si>
  <si>
    <t>V20252269</t>
  </si>
  <si>
    <t>V20252268</t>
  </si>
  <si>
    <t>V20252267</t>
  </si>
  <si>
    <t>V20252266</t>
  </si>
  <si>
    <t>V20252265</t>
  </si>
  <si>
    <t>V20252264</t>
  </si>
  <si>
    <t>V20252263</t>
  </si>
  <si>
    <t>V20252262</t>
  </si>
  <si>
    <t>V20252261</t>
  </si>
  <si>
    <t>V20252260</t>
  </si>
  <si>
    <t>V20252259</t>
  </si>
  <si>
    <t>V20252258</t>
  </si>
  <si>
    <t>V20252257</t>
  </si>
  <si>
    <t>V20252256</t>
  </si>
  <si>
    <t>V20252255</t>
  </si>
  <si>
    <t>V20252254</t>
  </si>
  <si>
    <t>V20252253</t>
  </si>
  <si>
    <t>V20252252</t>
  </si>
  <si>
    <t>V20252251</t>
  </si>
  <si>
    <t>V20252250</t>
  </si>
  <si>
    <t>V20252249</t>
  </si>
  <si>
    <t>V20252248</t>
  </si>
  <si>
    <t>V20252247</t>
  </si>
  <si>
    <t>V20252246</t>
  </si>
  <si>
    <t>V20252245</t>
  </si>
  <si>
    <t>V20252244</t>
  </si>
  <si>
    <t>V20252243</t>
  </si>
  <si>
    <t>V20252242</t>
  </si>
  <si>
    <t>V20252241</t>
  </si>
  <si>
    <t>V20252240</t>
  </si>
  <si>
    <t>V20252239</t>
  </si>
  <si>
    <t>V20252238</t>
  </si>
  <si>
    <t>V20252237</t>
  </si>
  <si>
    <t>V20252236</t>
  </si>
  <si>
    <t>V20252235</t>
  </si>
  <si>
    <t>V20252234</t>
  </si>
  <si>
    <t>V20252233</t>
  </si>
  <si>
    <t>V20252232</t>
  </si>
  <si>
    <t>V20252231</t>
  </si>
  <si>
    <t>2025-09-01</t>
  </si>
  <si>
    <t>V20252990</t>
  </si>
  <si>
    <t>V20252989</t>
  </si>
  <si>
    <t>V20252988</t>
  </si>
  <si>
    <t>V20252987</t>
  </si>
  <si>
    <t>V20252986</t>
  </si>
  <si>
    <t>V20252985</t>
  </si>
  <si>
    <t>2025-09-25</t>
  </si>
  <si>
    <t>V20252984</t>
  </si>
  <si>
    <t>V20252983</t>
  </si>
  <si>
    <t>V20252982</t>
  </si>
  <si>
    <t>V20252981</t>
  </si>
  <si>
    <t>V20252980</t>
  </si>
  <si>
    <t>V20252979</t>
  </si>
  <si>
    <t>V20252978</t>
  </si>
  <si>
    <t>V20252977</t>
  </si>
  <si>
    <t>V20252976</t>
  </si>
  <si>
    <t>V20252975</t>
  </si>
  <si>
    <t>V20252974</t>
  </si>
  <si>
    <t>V20252973</t>
  </si>
  <si>
    <t>V20252972</t>
  </si>
  <si>
    <t>V20252971</t>
  </si>
  <si>
    <t>V20252970</t>
  </si>
  <si>
    <t>V20252969</t>
  </si>
  <si>
    <t>V20252968</t>
  </si>
  <si>
    <t>2025-09-15</t>
  </si>
  <si>
    <t>V20252967</t>
  </si>
  <si>
    <t>V20252966</t>
  </si>
  <si>
    <t>V20252965</t>
  </si>
  <si>
    <t>V20252964</t>
  </si>
  <si>
    <t>V20252963</t>
  </si>
  <si>
    <t>V20252962</t>
  </si>
  <si>
    <t>V20252961</t>
  </si>
  <si>
    <t>V20252960</t>
  </si>
  <si>
    <t>V20252959</t>
  </si>
  <si>
    <t>V20252958</t>
  </si>
  <si>
    <t>2025-09-19</t>
  </si>
  <si>
    <t>V20252957</t>
  </si>
  <si>
    <t>V20252956</t>
  </si>
  <si>
    <t>V20252955</t>
  </si>
  <si>
    <t>V20252954</t>
  </si>
  <si>
    <t>V20252953</t>
  </si>
  <si>
    <t>2025-09-24</t>
  </si>
  <si>
    <t>V20252952</t>
  </si>
  <si>
    <t>V20252951</t>
  </si>
  <si>
    <t>V20252950</t>
  </si>
  <si>
    <t>V20252949</t>
  </si>
  <si>
    <t>V20252948</t>
  </si>
  <si>
    <t>V20252947</t>
  </si>
  <si>
    <t>V20252946</t>
  </si>
  <si>
    <t>V20252945</t>
  </si>
  <si>
    <t>V20252944</t>
  </si>
  <si>
    <t>V20252943</t>
  </si>
  <si>
    <t>V20252942</t>
  </si>
  <si>
    <t>V20252941</t>
  </si>
  <si>
    <t>V20252940</t>
  </si>
  <si>
    <t>V20252939</t>
  </si>
  <si>
    <t>V20252938</t>
  </si>
  <si>
    <t>V20252937</t>
  </si>
  <si>
    <t>V20252936</t>
  </si>
  <si>
    <t>V20252935</t>
  </si>
  <si>
    <t>V20252934</t>
  </si>
  <si>
    <t>V20252933</t>
  </si>
  <si>
    <t>V20252932</t>
  </si>
  <si>
    <t>V20252931</t>
  </si>
  <si>
    <t>V20252930</t>
  </si>
  <si>
    <t>V20252929</t>
  </si>
  <si>
    <t>V20252928</t>
  </si>
  <si>
    <t>2025-09-27</t>
  </si>
  <si>
    <t>V20252927</t>
  </si>
  <si>
    <t>V20252926</t>
  </si>
  <si>
    <t>V20252925</t>
  </si>
  <si>
    <t>V20252924</t>
  </si>
  <si>
    <t>V20252923</t>
  </si>
  <si>
    <t>V20252922</t>
  </si>
  <si>
    <t>V20252921</t>
  </si>
  <si>
    <t>V20252920</t>
  </si>
  <si>
    <t>V20252919</t>
  </si>
  <si>
    <t>V20252918</t>
  </si>
  <si>
    <t>V20252917</t>
  </si>
  <si>
    <t>V20252916</t>
  </si>
  <si>
    <t>V20252915</t>
  </si>
  <si>
    <t>V20252914</t>
  </si>
  <si>
    <t>V20252913</t>
  </si>
  <si>
    <t>V20252912</t>
  </si>
  <si>
    <t>V20252911</t>
  </si>
  <si>
    <t>V20252910</t>
  </si>
  <si>
    <t>V20252909</t>
  </si>
  <si>
    <t>V20252908</t>
  </si>
  <si>
    <t>V20252907</t>
  </si>
  <si>
    <t>V20252906</t>
  </si>
  <si>
    <t>V20252905</t>
  </si>
  <si>
    <t>V20252904</t>
  </si>
  <si>
    <t>V20252903</t>
  </si>
  <si>
    <t>V20252902</t>
  </si>
  <si>
    <t>V20252901</t>
  </si>
  <si>
    <t>V20252900</t>
  </si>
  <si>
    <t>V20252899</t>
  </si>
  <si>
    <t>V20252898</t>
  </si>
  <si>
    <t>V20252897</t>
  </si>
  <si>
    <t>V20252896</t>
  </si>
  <si>
    <t>V20252895</t>
  </si>
  <si>
    <t>V20252894</t>
  </si>
  <si>
    <t>V20252893</t>
  </si>
  <si>
    <t>V20252892</t>
  </si>
  <si>
    <t>V20252891</t>
  </si>
  <si>
    <t>V20252890</t>
  </si>
  <si>
    <t>V20252889</t>
  </si>
  <si>
    <t>V20252888</t>
  </si>
  <si>
    <t>V20252887</t>
  </si>
  <si>
    <t>V20252886</t>
  </si>
  <si>
    <t>V20252885</t>
  </si>
  <si>
    <t>V20252884</t>
  </si>
  <si>
    <t>V20252883</t>
  </si>
  <si>
    <t>V20252882</t>
  </si>
  <si>
    <t>V20252881</t>
  </si>
  <si>
    <t>V20252880</t>
  </si>
  <si>
    <t>V20252879</t>
  </si>
  <si>
    <t>V20252878</t>
  </si>
  <si>
    <t>V20252877</t>
  </si>
  <si>
    <t>V20252876</t>
  </si>
  <si>
    <t>V20252875</t>
  </si>
  <si>
    <t>V20252874</t>
  </si>
  <si>
    <t>V20252873</t>
  </si>
  <si>
    <t>V20252872</t>
  </si>
  <si>
    <t>V20252871</t>
  </si>
  <si>
    <t>V20252870</t>
  </si>
  <si>
    <t>V20252869</t>
  </si>
  <si>
    <t>V20252868</t>
  </si>
  <si>
    <t>V20252867</t>
  </si>
  <si>
    <t>V20252866</t>
  </si>
  <si>
    <t>V20252865</t>
  </si>
  <si>
    <t>V20252864</t>
  </si>
  <si>
    <t>V20252863</t>
  </si>
  <si>
    <t>V20252862</t>
  </si>
  <si>
    <t>V20252861</t>
  </si>
  <si>
    <t>V20252860</t>
  </si>
  <si>
    <t>V20252859</t>
  </si>
  <si>
    <t>V20252858</t>
  </si>
  <si>
    <t>V20252857</t>
  </si>
  <si>
    <t>V20252856</t>
  </si>
  <si>
    <t>V20252855</t>
  </si>
  <si>
    <t>V20252854</t>
  </si>
  <si>
    <t>V20252853</t>
  </si>
  <si>
    <t>V20252852</t>
  </si>
  <si>
    <t>V20252851</t>
  </si>
  <si>
    <t>V20252850</t>
  </si>
  <si>
    <t>V20252849</t>
  </si>
  <si>
    <t>V20252848</t>
  </si>
  <si>
    <t>V20252847</t>
  </si>
  <si>
    <t>V20252846</t>
  </si>
  <si>
    <t>V20252845</t>
  </si>
  <si>
    <t>V20252844</t>
  </si>
  <si>
    <t>V20252843</t>
  </si>
  <si>
    <t>V20252842</t>
  </si>
  <si>
    <t>V20252841</t>
  </si>
  <si>
    <t>V20252840</t>
  </si>
  <si>
    <t>V20252839</t>
  </si>
  <si>
    <t>V20252838</t>
  </si>
  <si>
    <t>V20252837</t>
  </si>
  <si>
    <t>V20252836</t>
  </si>
  <si>
    <t>V20252835</t>
  </si>
  <si>
    <t>V20252834</t>
  </si>
  <si>
    <t>V20252833</t>
  </si>
  <si>
    <t>V20252832</t>
  </si>
  <si>
    <t>V20252831</t>
  </si>
  <si>
    <t>V20252830</t>
  </si>
  <si>
    <t>V20252829</t>
  </si>
  <si>
    <t>V20252828</t>
  </si>
  <si>
    <t>V20252827</t>
  </si>
  <si>
    <t>V20252826</t>
  </si>
  <si>
    <t>V20252825</t>
  </si>
  <si>
    <t>V20252824</t>
  </si>
  <si>
    <t>V20252823</t>
  </si>
  <si>
    <t>V20252822</t>
  </si>
  <si>
    <t>V20252821</t>
  </si>
  <si>
    <t>V20252820</t>
  </si>
  <si>
    <t>V20252819</t>
  </si>
  <si>
    <t>V20252818</t>
  </si>
  <si>
    <t>V20252817</t>
  </si>
  <si>
    <t>V20252816</t>
  </si>
  <si>
    <t>V20252815</t>
  </si>
  <si>
    <t>V20252814</t>
  </si>
  <si>
    <t>V20252813</t>
  </si>
  <si>
    <t>V20252812</t>
  </si>
  <si>
    <t>V20252811</t>
  </si>
  <si>
    <t>V20252810</t>
  </si>
  <si>
    <t>V20252809</t>
  </si>
  <si>
    <t>V20252808</t>
  </si>
  <si>
    <t>V20252807</t>
  </si>
  <si>
    <t>V20252806</t>
  </si>
  <si>
    <t>V20252805</t>
  </si>
  <si>
    <t>V20252804</t>
  </si>
  <si>
    <t>V20252803</t>
  </si>
  <si>
    <t>V20252802</t>
  </si>
  <si>
    <t>V20252801</t>
  </si>
  <si>
    <t>V20252800</t>
  </si>
  <si>
    <t>V20252799</t>
  </si>
  <si>
    <t>V20252798</t>
  </si>
  <si>
    <t>V20252797</t>
  </si>
  <si>
    <t>V20252796</t>
  </si>
  <si>
    <t>V20252795</t>
  </si>
  <si>
    <t>V20252794</t>
  </si>
  <si>
    <t>V20252793</t>
  </si>
  <si>
    <t>V20252792</t>
  </si>
  <si>
    <t>V20252791</t>
  </si>
  <si>
    <t>V20252790</t>
  </si>
  <si>
    <t>V20252789</t>
  </si>
  <si>
    <t>V20252788</t>
  </si>
  <si>
    <t>V20252787</t>
  </si>
  <si>
    <t>V20252786</t>
  </si>
  <si>
    <t>V20252785</t>
  </si>
  <si>
    <t>V20252784</t>
  </si>
  <si>
    <t>V20252783</t>
  </si>
  <si>
    <t>V20252782</t>
  </si>
  <si>
    <t>V20252781</t>
  </si>
  <si>
    <t>V20252780</t>
  </si>
  <si>
    <t>V20252779</t>
  </si>
  <si>
    <t>V20252778</t>
  </si>
  <si>
    <t>V20252777</t>
  </si>
  <si>
    <t>V20252776</t>
  </si>
  <si>
    <t>V20252775</t>
  </si>
  <si>
    <t>V20252774</t>
  </si>
  <si>
    <t>V20252773</t>
  </si>
  <si>
    <t>V20252772</t>
  </si>
  <si>
    <t>V20252771</t>
  </si>
  <si>
    <t>V20252770</t>
  </si>
  <si>
    <t>V20252769</t>
  </si>
  <si>
    <t>V20252768</t>
  </si>
  <si>
    <t>V20252767</t>
  </si>
  <si>
    <t>V20252766</t>
  </si>
  <si>
    <t>V20252765</t>
  </si>
  <si>
    <t>V20252764</t>
  </si>
  <si>
    <t>V20252763</t>
  </si>
  <si>
    <t>V20252762</t>
  </si>
  <si>
    <t>V20252761</t>
  </si>
  <si>
    <t>V20252760</t>
  </si>
  <si>
    <t>V20252759</t>
  </si>
  <si>
    <t>V20252758</t>
  </si>
  <si>
    <t>V20252757</t>
  </si>
  <si>
    <t>V20252756</t>
  </si>
  <si>
    <t>V20252755</t>
  </si>
  <si>
    <t>V20252754</t>
  </si>
  <si>
    <t>V20252753</t>
  </si>
  <si>
    <t>V20252752</t>
  </si>
  <si>
    <t>V20252751</t>
  </si>
  <si>
    <t>V20252750</t>
  </si>
  <si>
    <t>V20252749</t>
  </si>
  <si>
    <t>V20252748</t>
  </si>
  <si>
    <t>V20252747</t>
  </si>
  <si>
    <t>V20252746</t>
  </si>
  <si>
    <t>V20252745</t>
  </si>
  <si>
    <t>V20252744</t>
  </si>
  <si>
    <t>V20252743</t>
  </si>
  <si>
    <t>V20252742</t>
  </si>
  <si>
    <t>V20252741</t>
  </si>
  <si>
    <t>V20252740</t>
  </si>
  <si>
    <t>V20252739</t>
  </si>
  <si>
    <t>V20252738</t>
  </si>
  <si>
    <t>V20252737</t>
  </si>
  <si>
    <t>V20252736</t>
  </si>
  <si>
    <t>V20252735</t>
  </si>
  <si>
    <t>V20252734</t>
  </si>
  <si>
    <t>V20252733</t>
  </si>
  <si>
    <t>V20252732</t>
  </si>
  <si>
    <t>V20252731</t>
  </si>
  <si>
    <t>V20252730</t>
  </si>
  <si>
    <t>V20252729</t>
  </si>
  <si>
    <t>V20252728</t>
  </si>
  <si>
    <t>V20252727</t>
  </si>
  <si>
    <t>V20252726</t>
  </si>
  <si>
    <t>V20252725</t>
  </si>
  <si>
    <t>V20252724</t>
  </si>
  <si>
    <t>V20252723</t>
  </si>
  <si>
    <t>V20252722</t>
  </si>
  <si>
    <t>V20252721</t>
  </si>
  <si>
    <t>V20252720</t>
  </si>
  <si>
    <t>V20252719</t>
  </si>
  <si>
    <t>V20252718</t>
  </si>
  <si>
    <t>V20252717</t>
  </si>
  <si>
    <t>V20252716</t>
  </si>
  <si>
    <t>V20252715</t>
  </si>
  <si>
    <t>V20252714</t>
  </si>
  <si>
    <t>V20252713</t>
  </si>
  <si>
    <t>V20252712</t>
  </si>
  <si>
    <t>V20252711</t>
  </si>
  <si>
    <t>V20252710</t>
  </si>
  <si>
    <t>V20252709</t>
  </si>
  <si>
    <t>V20252708</t>
  </si>
  <si>
    <t>V20252707</t>
  </si>
  <si>
    <t>V20252706</t>
  </si>
  <si>
    <t>V20252705</t>
  </si>
  <si>
    <t>V20252704</t>
  </si>
  <si>
    <t>V20252703</t>
  </si>
  <si>
    <t>V20252702</t>
  </si>
  <si>
    <t>V20252701</t>
  </si>
  <si>
    <t>2025-10-20</t>
  </si>
  <si>
    <t>V20253370</t>
  </si>
  <si>
    <t>V20253369</t>
  </si>
  <si>
    <t>V20253368</t>
  </si>
  <si>
    <t>V20253367</t>
  </si>
  <si>
    <t>V20253366</t>
  </si>
  <si>
    <t>V20253365</t>
  </si>
  <si>
    <t>V20253364</t>
  </si>
  <si>
    <t>V20253363</t>
  </si>
  <si>
    <t>V20253362</t>
  </si>
  <si>
    <t>V20253361</t>
  </si>
  <si>
    <t>V20253360</t>
  </si>
  <si>
    <t>V20253359</t>
  </si>
  <si>
    <t>V20253358</t>
  </si>
  <si>
    <t>V20253357</t>
  </si>
  <si>
    <t>V20253356</t>
  </si>
  <si>
    <t>V20253355</t>
  </si>
  <si>
    <t>V20253354</t>
  </si>
  <si>
    <t>2025-10-04</t>
  </si>
  <si>
    <t>V20253353</t>
  </si>
  <si>
    <t>2025-10-07</t>
  </si>
  <si>
    <t>V20253352</t>
  </si>
  <si>
    <t>V20253351</t>
  </si>
  <si>
    <t>V20253350</t>
  </si>
  <si>
    <t>V20253349</t>
  </si>
  <si>
    <t>V20253348</t>
  </si>
  <si>
    <t>V20253347</t>
  </si>
  <si>
    <t>V20253346</t>
  </si>
  <si>
    <t>V20253345</t>
  </si>
  <si>
    <t>V20253344</t>
  </si>
  <si>
    <t>V20253343</t>
  </si>
  <si>
    <t>2025-10-30</t>
  </si>
  <si>
    <t>V20253342</t>
  </si>
  <si>
    <t>V20253341</t>
  </si>
  <si>
    <t>V20253340</t>
  </si>
  <si>
    <t>V20253339</t>
  </si>
  <si>
    <t>V20253338</t>
  </si>
  <si>
    <t>V20253337</t>
  </si>
  <si>
    <t>V20253336</t>
  </si>
  <si>
    <t>V20253335</t>
  </si>
  <si>
    <t>V20253334</t>
  </si>
  <si>
    <t>V20253333</t>
  </si>
  <si>
    <t>V20253332</t>
  </si>
  <si>
    <t>V20253331</t>
  </si>
  <si>
    <t>V20253330</t>
  </si>
  <si>
    <t>V20253329</t>
  </si>
  <si>
    <t>V20253328</t>
  </si>
  <si>
    <t>V20253327</t>
  </si>
  <si>
    <t>V20253326</t>
  </si>
  <si>
    <t>V20253325</t>
  </si>
  <si>
    <t>V20253324</t>
  </si>
  <si>
    <t>V20253323</t>
  </si>
  <si>
    <t>V20253322</t>
  </si>
  <si>
    <t>2025-10-24</t>
  </si>
  <si>
    <t>V20253321</t>
  </si>
  <si>
    <t>V20253320</t>
  </si>
  <si>
    <t>V20253319</t>
  </si>
  <si>
    <t>V20253318</t>
  </si>
  <si>
    <t>V20253317</t>
  </si>
  <si>
    <t>V20253316</t>
  </si>
  <si>
    <t>V20253315</t>
  </si>
  <si>
    <t>V20253314</t>
  </si>
  <si>
    <t>V20253313</t>
  </si>
  <si>
    <t>V20253312</t>
  </si>
  <si>
    <t>V20253311</t>
  </si>
  <si>
    <t>V20253310</t>
  </si>
  <si>
    <t>V20253309</t>
  </si>
  <si>
    <t>V20253308</t>
  </si>
  <si>
    <t>V20253307</t>
  </si>
  <si>
    <t>V20253306</t>
  </si>
  <si>
    <t>V20253305</t>
  </si>
  <si>
    <t>V20253304</t>
  </si>
  <si>
    <t>V20253303</t>
  </si>
  <si>
    <t>V20253302</t>
  </si>
  <si>
    <t>V20253301</t>
  </si>
  <si>
    <t>V20253300</t>
  </si>
  <si>
    <t>V20253299</t>
  </si>
  <si>
    <t>V20253298</t>
  </si>
  <si>
    <t>V20253297</t>
  </si>
  <si>
    <t>V20253296</t>
  </si>
  <si>
    <t>V20253295</t>
  </si>
  <si>
    <t>V20253294</t>
  </si>
  <si>
    <t>V20253293</t>
  </si>
  <si>
    <t>V20253292</t>
  </si>
  <si>
    <t>V20253291</t>
  </si>
  <si>
    <t>V20253290</t>
  </si>
  <si>
    <t>V20253289</t>
  </si>
  <si>
    <t>V20253288</t>
  </si>
  <si>
    <t>V20253287</t>
  </si>
  <si>
    <t>V20253286</t>
  </si>
  <si>
    <t>2025-10-05</t>
  </si>
  <si>
    <t>V20253285</t>
  </si>
  <si>
    <t>V20253284</t>
  </si>
  <si>
    <t>V20253283</t>
  </si>
  <si>
    <t>V20253282</t>
  </si>
  <si>
    <t>V20253281</t>
  </si>
  <si>
    <t>V20253280</t>
  </si>
  <si>
    <t>V20253279</t>
  </si>
  <si>
    <t>V20253278</t>
  </si>
  <si>
    <t>V20253277</t>
  </si>
  <si>
    <t>V20253276</t>
  </si>
  <si>
    <t>V20253275</t>
  </si>
  <si>
    <t>V20253274</t>
  </si>
  <si>
    <t>V20253273</t>
  </si>
  <si>
    <t>V20253272</t>
  </si>
  <si>
    <t>V20253271</t>
  </si>
  <si>
    <t>V20253270</t>
  </si>
  <si>
    <t>V20253269</t>
  </si>
  <si>
    <t>V20253268</t>
  </si>
  <si>
    <t>V20253267</t>
  </si>
  <si>
    <t>V20253266</t>
  </si>
  <si>
    <t>V20253265</t>
  </si>
  <si>
    <t>V20253264</t>
  </si>
  <si>
    <t>V20253263</t>
  </si>
  <si>
    <t>V20253262</t>
  </si>
  <si>
    <t>V20253261</t>
  </si>
  <si>
    <t>V20253260</t>
  </si>
  <si>
    <t>V20253259</t>
  </si>
  <si>
    <t>V20253258</t>
  </si>
  <si>
    <t>V20253257</t>
  </si>
  <si>
    <t>V20253256</t>
  </si>
  <si>
    <t>V20253255</t>
  </si>
  <si>
    <t>V20253254</t>
  </si>
  <si>
    <t>V20253253</t>
  </si>
  <si>
    <t>V20253252</t>
  </si>
  <si>
    <t>V20253251</t>
  </si>
  <si>
    <t>V20253250</t>
  </si>
  <si>
    <t>V20253249</t>
  </si>
  <si>
    <t>V20253248</t>
  </si>
  <si>
    <t>V20253247</t>
  </si>
  <si>
    <t>V20253246</t>
  </si>
  <si>
    <t>V20253245</t>
  </si>
  <si>
    <t>V20253244</t>
  </si>
  <si>
    <t>V20253243</t>
  </si>
  <si>
    <t>V20253242</t>
  </si>
  <si>
    <t>V20253241</t>
  </si>
  <si>
    <t>V20253240</t>
  </si>
  <si>
    <t>V20253239</t>
  </si>
  <si>
    <t>V20253238</t>
  </si>
  <si>
    <t>V20253237</t>
  </si>
  <si>
    <t>V20253236</t>
  </si>
  <si>
    <t>V20253235</t>
  </si>
  <si>
    <t>V20253234</t>
  </si>
  <si>
    <t>V20253233</t>
  </si>
  <si>
    <t>V20253232</t>
  </si>
  <si>
    <t>V20253231</t>
  </si>
  <si>
    <t>V20253230</t>
  </si>
  <si>
    <t>V20253229</t>
  </si>
  <si>
    <t>2025-10-21</t>
  </si>
  <si>
    <t>V20253228</t>
  </si>
  <si>
    <t>V20253227</t>
  </si>
  <si>
    <t>V20253226</t>
  </si>
  <si>
    <t>V20253225</t>
  </si>
  <si>
    <t>V20253224</t>
  </si>
  <si>
    <t>V20253223</t>
  </si>
  <si>
    <t>V20253222</t>
  </si>
  <si>
    <t>V20253221</t>
  </si>
  <si>
    <t>V20253220</t>
  </si>
  <si>
    <t>V20253219</t>
  </si>
  <si>
    <t>V20253218</t>
  </si>
  <si>
    <t>V20253217</t>
  </si>
  <si>
    <t>V20253216</t>
  </si>
  <si>
    <t>V20253215</t>
  </si>
  <si>
    <t>V20253214</t>
  </si>
  <si>
    <t>V20253213</t>
  </si>
  <si>
    <t>V20253212</t>
  </si>
  <si>
    <t>V20253211</t>
  </si>
  <si>
    <t>V20253210</t>
  </si>
  <si>
    <t>V20253209</t>
  </si>
  <si>
    <t>V20253208</t>
  </si>
  <si>
    <t>V20253207</t>
  </si>
  <si>
    <t>V20253206</t>
  </si>
  <si>
    <t>V20253205</t>
  </si>
  <si>
    <t>V20253204</t>
  </si>
  <si>
    <t>V20253203</t>
  </si>
  <si>
    <t>V20253202</t>
  </si>
  <si>
    <t>V20253201</t>
  </si>
  <si>
    <t>V20253200</t>
  </si>
  <si>
    <t>V20253199</t>
  </si>
  <si>
    <t>V20253198</t>
  </si>
  <si>
    <t>V20253197</t>
  </si>
  <si>
    <t>V20253196</t>
  </si>
  <si>
    <t>V20253195</t>
  </si>
  <si>
    <t>V20253194</t>
  </si>
  <si>
    <t>V20253193</t>
  </si>
  <si>
    <t>V20253192</t>
  </si>
  <si>
    <t>V20253191</t>
  </si>
  <si>
    <t>V20253190</t>
  </si>
  <si>
    <t>V20253189</t>
  </si>
  <si>
    <t>V20253188</t>
  </si>
  <si>
    <t>V20253187</t>
  </si>
  <si>
    <t>V20253186</t>
  </si>
  <si>
    <t>V20253185</t>
  </si>
  <si>
    <t>V20253184</t>
  </si>
  <si>
    <t>V20253183</t>
  </si>
  <si>
    <t>V20253182</t>
  </si>
  <si>
    <t>V20253181</t>
  </si>
  <si>
    <t>V20253180</t>
  </si>
  <si>
    <t>V20253179</t>
  </si>
  <si>
    <t>V20253178</t>
  </si>
  <si>
    <t>V20253177</t>
  </si>
  <si>
    <t>V20253176</t>
  </si>
  <si>
    <t>V20253175</t>
  </si>
  <si>
    <t>V20253174</t>
  </si>
  <si>
    <t>V20253173</t>
  </si>
  <si>
    <t>V20253172</t>
  </si>
  <si>
    <t>V20253171</t>
  </si>
  <si>
    <t>V20253170</t>
  </si>
  <si>
    <t>V20253169</t>
  </si>
  <si>
    <t>V20253168</t>
  </si>
  <si>
    <t>V20253167</t>
  </si>
  <si>
    <t>V20253166</t>
  </si>
  <si>
    <t>V20253165</t>
  </si>
  <si>
    <t>V20253164</t>
  </si>
  <si>
    <t>V20253163</t>
  </si>
  <si>
    <t>V20253162</t>
  </si>
  <si>
    <t>V20253161</t>
  </si>
  <si>
    <t>V20253160</t>
  </si>
  <si>
    <t>V20253159</t>
  </si>
  <si>
    <t>V20253158</t>
  </si>
  <si>
    <t>V20253157</t>
  </si>
  <si>
    <t>V20253156</t>
  </si>
  <si>
    <t>V20253155</t>
  </si>
  <si>
    <t>V20253154</t>
  </si>
  <si>
    <t>V20253153</t>
  </si>
  <si>
    <t>V20253152</t>
  </si>
  <si>
    <t>V20253151</t>
  </si>
  <si>
    <t>V20253150</t>
  </si>
  <si>
    <t>V20253149</t>
  </si>
  <si>
    <t>V20253148</t>
  </si>
  <si>
    <t>V20253147</t>
  </si>
  <si>
    <t>V20253146</t>
  </si>
  <si>
    <t>V20253145</t>
  </si>
  <si>
    <t>V20253144</t>
  </si>
  <si>
    <t>V20253143</t>
  </si>
  <si>
    <t>V20253142</t>
  </si>
  <si>
    <t>V20253141</t>
  </si>
  <si>
    <t>V20253140</t>
  </si>
  <si>
    <t>V20253139</t>
  </si>
  <si>
    <t>V20253138</t>
  </si>
  <si>
    <t>V20253137</t>
  </si>
  <si>
    <t>V20253136</t>
  </si>
  <si>
    <t>V20253135</t>
  </si>
  <si>
    <t>V20253134</t>
  </si>
  <si>
    <t>V20253133</t>
  </si>
  <si>
    <t>V20253132</t>
  </si>
  <si>
    <t>V20253131</t>
  </si>
  <si>
    <t>V20253130</t>
  </si>
  <si>
    <t>V20253129</t>
  </si>
  <si>
    <t>V20253128</t>
  </si>
  <si>
    <t>V20253127</t>
  </si>
  <si>
    <t>V20253126</t>
  </si>
  <si>
    <t>V20253125</t>
  </si>
  <si>
    <t>V20253124</t>
  </si>
  <si>
    <t>V20253123</t>
  </si>
  <si>
    <t>V20253122</t>
  </si>
  <si>
    <t>V20253121</t>
  </si>
  <si>
    <t>V20253120</t>
  </si>
  <si>
    <t>V20253119</t>
  </si>
  <si>
    <t>V20253118</t>
  </si>
  <si>
    <t>V20253117</t>
  </si>
  <si>
    <t>V20253116</t>
  </si>
  <si>
    <t>V20253115</t>
  </si>
  <si>
    <t>V20253114</t>
  </si>
  <si>
    <t>V20253113</t>
  </si>
  <si>
    <t>V20253112</t>
  </si>
  <si>
    <t>V20253111</t>
  </si>
  <si>
    <t>V20253110</t>
  </si>
  <si>
    <t>V20253109</t>
  </si>
  <si>
    <t>V20253108</t>
  </si>
  <si>
    <t>V20253107</t>
  </si>
  <si>
    <t>V20253106</t>
  </si>
  <si>
    <t>V20253105</t>
  </si>
  <si>
    <t>V20253104</t>
  </si>
  <si>
    <t>V20253103</t>
  </si>
  <si>
    <t>V20253102</t>
  </si>
  <si>
    <t>V20253101</t>
  </si>
  <si>
    <t>V20253100</t>
  </si>
  <si>
    <t>V20253099</t>
  </si>
  <si>
    <t>V20253098</t>
  </si>
  <si>
    <t>V20253097</t>
  </si>
  <si>
    <t>V20253096</t>
  </si>
  <si>
    <t>V20253095</t>
  </si>
  <si>
    <t>V20253094</t>
  </si>
  <si>
    <t>V20253093</t>
  </si>
  <si>
    <t>V20253092</t>
  </si>
  <si>
    <t>V20253091</t>
  </si>
  <si>
    <t>V20253090</t>
  </si>
  <si>
    <t>V20253089</t>
  </si>
  <si>
    <t>V20253088</t>
  </si>
  <si>
    <t>V20253087</t>
  </si>
  <si>
    <t>V20253086</t>
  </si>
  <si>
    <t>V20253085</t>
  </si>
  <si>
    <t>V20253084</t>
  </si>
  <si>
    <t>V20253083</t>
  </si>
  <si>
    <t>V20253082</t>
  </si>
  <si>
    <t>V20253081</t>
  </si>
  <si>
    <t>V20253080</t>
  </si>
  <si>
    <t>V20253079</t>
  </si>
  <si>
    <t>V20253078</t>
  </si>
  <si>
    <t>V20253077</t>
  </si>
  <si>
    <t>V20253076</t>
  </si>
  <si>
    <t>V20253075</t>
  </si>
  <si>
    <t>V20253074</t>
  </si>
  <si>
    <t>V20253073</t>
  </si>
  <si>
    <t>V20253072</t>
  </si>
  <si>
    <t>V20253071</t>
  </si>
  <si>
    <t>V20253070</t>
  </si>
  <si>
    <t>V20253069</t>
  </si>
  <si>
    <t>V20253068</t>
  </si>
  <si>
    <t>V20253067</t>
  </si>
  <si>
    <t>V20253066</t>
  </si>
  <si>
    <t>V20253065</t>
  </si>
  <si>
    <t>V20253064</t>
  </si>
  <si>
    <t>V20253063</t>
  </si>
  <si>
    <t>V20253062</t>
  </si>
  <si>
    <t>V20253061</t>
  </si>
  <si>
    <t>V20253060</t>
  </si>
  <si>
    <t>V20253059</t>
  </si>
  <si>
    <t>V20253058</t>
  </si>
  <si>
    <t>V20253057</t>
  </si>
  <si>
    <t>V20253056</t>
  </si>
  <si>
    <t>V20253055</t>
  </si>
  <si>
    <t>V20253054</t>
  </si>
  <si>
    <t>V20253053</t>
  </si>
  <si>
    <t>V20253052</t>
  </si>
  <si>
    <t>V20253051</t>
  </si>
  <si>
    <t>V20253050</t>
  </si>
  <si>
    <t>V20253049</t>
  </si>
  <si>
    <t>V20253048</t>
  </si>
  <si>
    <t>V20253047</t>
  </si>
  <si>
    <t>V20253046</t>
  </si>
  <si>
    <t>V20253045</t>
  </si>
  <si>
    <t>V20253044</t>
  </si>
  <si>
    <t>V20253043</t>
  </si>
  <si>
    <t>V20253042</t>
  </si>
  <si>
    <t>V20253041</t>
  </si>
  <si>
    <t>V20253040</t>
  </si>
  <si>
    <t>V20253039</t>
  </si>
  <si>
    <t>V20253038</t>
  </si>
  <si>
    <t>V20253037</t>
  </si>
  <si>
    <t>V20253036</t>
  </si>
  <si>
    <t>V20253035</t>
  </si>
  <si>
    <t>V20253034</t>
  </si>
  <si>
    <t>V20253033</t>
  </si>
  <si>
    <t>V20253032</t>
  </si>
  <si>
    <t>V20253031</t>
  </si>
  <si>
    <t>V20253030</t>
  </si>
  <si>
    <t>V20253029</t>
  </si>
  <si>
    <t>V20253028</t>
  </si>
  <si>
    <t>V20253027</t>
  </si>
  <si>
    <t>V20253026</t>
  </si>
  <si>
    <t>V20253025</t>
  </si>
  <si>
    <t>V20253024</t>
  </si>
  <si>
    <t>V20253023</t>
  </si>
  <si>
    <t>V20253022</t>
  </si>
  <si>
    <t>V20253021</t>
  </si>
  <si>
    <t>V20253020</t>
  </si>
  <si>
    <t>V20253019</t>
  </si>
  <si>
    <t>V20253018</t>
  </si>
  <si>
    <t>V20253017</t>
  </si>
  <si>
    <t>V20253016</t>
  </si>
  <si>
    <t>V20253015</t>
  </si>
  <si>
    <t>V20253014</t>
  </si>
  <si>
    <t>V20253013</t>
  </si>
  <si>
    <t>V20253012</t>
  </si>
  <si>
    <t>V20253011</t>
  </si>
  <si>
    <t>V20253010</t>
  </si>
  <si>
    <t>V20253009</t>
  </si>
  <si>
    <t>V20253008</t>
  </si>
  <si>
    <t>V20253007</t>
  </si>
  <si>
    <t>V20253006</t>
  </si>
  <si>
    <t>V20253005</t>
  </si>
  <si>
    <t>V20253004</t>
  </si>
  <si>
    <t>V20253003</t>
  </si>
  <si>
    <t>V20253002</t>
  </si>
  <si>
    <t>V20253001</t>
  </si>
  <si>
    <t>V20253000</t>
  </si>
  <si>
    <t>V20252999</t>
  </si>
  <si>
    <t>V20252998</t>
  </si>
  <si>
    <t>V20252997</t>
  </si>
  <si>
    <t>V20252996</t>
  </si>
  <si>
    <t>V20252995</t>
  </si>
  <si>
    <t>V20252994</t>
  </si>
  <si>
    <t>V20252993</t>
  </si>
  <si>
    <t>V20252992</t>
  </si>
  <si>
    <t>V20252991</t>
  </si>
  <si>
    <t>2025-11-20</t>
  </si>
  <si>
    <t>V20253560</t>
  </si>
  <si>
    <t>V20253559</t>
  </si>
  <si>
    <t>V20253558</t>
  </si>
  <si>
    <t>V20253557</t>
  </si>
  <si>
    <t>V20253556</t>
  </si>
  <si>
    <t>V20253555</t>
  </si>
  <si>
    <t>V20253554</t>
  </si>
  <si>
    <t>2025-11-02</t>
  </si>
  <si>
    <t>V20253553</t>
  </si>
  <si>
    <t>V20253552</t>
  </si>
  <si>
    <t>2025-11-24</t>
  </si>
  <si>
    <t>V20253551</t>
  </si>
  <si>
    <t>V20253550</t>
  </si>
  <si>
    <t>V20253549</t>
  </si>
  <si>
    <t>2025-11-14</t>
  </si>
  <si>
    <t>V20253548</t>
  </si>
  <si>
    <t>2025-11-07</t>
  </si>
  <si>
    <t>V20253547</t>
  </si>
  <si>
    <t>V20253546</t>
  </si>
  <si>
    <t>2025-11-17</t>
  </si>
  <si>
    <t>V20253545</t>
  </si>
  <si>
    <t>V20253544</t>
  </si>
  <si>
    <t>V20253543</t>
  </si>
  <si>
    <t>V20253542</t>
  </si>
  <si>
    <t>V20253541</t>
  </si>
  <si>
    <t>V20253540</t>
  </si>
  <si>
    <t>V20253539</t>
  </si>
  <si>
    <t>V20253538</t>
  </si>
  <si>
    <t>V20253537</t>
  </si>
  <si>
    <t>V20253536</t>
  </si>
  <si>
    <t>V20253535</t>
  </si>
  <si>
    <t>2025-11-18</t>
  </si>
  <si>
    <t>V20253534</t>
  </si>
  <si>
    <t>V20253533</t>
  </si>
  <si>
    <t>2025-11-16</t>
  </si>
  <si>
    <t>V20253532</t>
  </si>
  <si>
    <t>V20253531</t>
  </si>
  <si>
    <t>V20253530</t>
  </si>
  <si>
    <t>V20253529</t>
  </si>
  <si>
    <t>V20253528</t>
  </si>
  <si>
    <t>V20253527</t>
  </si>
  <si>
    <t>V20253526</t>
  </si>
  <si>
    <t>V20253525</t>
  </si>
  <si>
    <t>V20253524</t>
  </si>
  <si>
    <t>V20253523</t>
  </si>
  <si>
    <t>V20253522</t>
  </si>
  <si>
    <t>V20253521</t>
  </si>
  <si>
    <t>V20253520</t>
  </si>
  <si>
    <t>V20253519</t>
  </si>
  <si>
    <t>V20253518</t>
  </si>
  <si>
    <t>V20253517</t>
  </si>
  <si>
    <t>2025-11-21</t>
  </si>
  <si>
    <t>V20253516</t>
  </si>
  <si>
    <t>V20253515</t>
  </si>
  <si>
    <t>V20253514</t>
  </si>
  <si>
    <t>V20253513</t>
  </si>
  <si>
    <t>V20253512</t>
  </si>
  <si>
    <t>V20253511</t>
  </si>
  <si>
    <t>V20253510</t>
  </si>
  <si>
    <t>V20253509</t>
  </si>
  <si>
    <t>V20253508</t>
  </si>
  <si>
    <t>V20253507</t>
  </si>
  <si>
    <t>V20253506</t>
  </si>
  <si>
    <t>V20253505</t>
  </si>
  <si>
    <t>V20253504</t>
  </si>
  <si>
    <t>V20253503</t>
  </si>
  <si>
    <t>V20253502</t>
  </si>
  <si>
    <t>V20253501</t>
  </si>
  <si>
    <t>V20253500</t>
  </si>
  <si>
    <t>V20253499</t>
  </si>
  <si>
    <t>V20253498</t>
  </si>
  <si>
    <t>V20253497</t>
  </si>
  <si>
    <t>2025-11-12</t>
  </si>
  <si>
    <t>V20253496</t>
  </si>
  <si>
    <t>V20253495</t>
  </si>
  <si>
    <t>V20253494</t>
  </si>
  <si>
    <t>V20253493</t>
  </si>
  <si>
    <t>V20253492</t>
  </si>
  <si>
    <t>V20253491</t>
  </si>
  <si>
    <t>V20253490</t>
  </si>
  <si>
    <t>V20253489</t>
  </si>
  <si>
    <t>V20253488</t>
  </si>
  <si>
    <t>V20253487</t>
  </si>
  <si>
    <t>V20253486</t>
  </si>
  <si>
    <t>V20253485</t>
  </si>
  <si>
    <t>V20253484</t>
  </si>
  <si>
    <t>V20253483</t>
  </si>
  <si>
    <t>V20253482</t>
  </si>
  <si>
    <t>V20253481</t>
  </si>
  <si>
    <t>V20253480</t>
  </si>
  <si>
    <t>V20253479</t>
  </si>
  <si>
    <t>V20253478</t>
  </si>
  <si>
    <t>V20253477</t>
  </si>
  <si>
    <t>V20253476</t>
  </si>
  <si>
    <t>V20253475</t>
  </si>
  <si>
    <t>V20253474</t>
  </si>
  <si>
    <t>V20253473</t>
  </si>
  <si>
    <t>V20253472</t>
  </si>
  <si>
    <t>V20253471</t>
  </si>
  <si>
    <t>V20253470</t>
  </si>
  <si>
    <t>V20253469</t>
  </si>
  <si>
    <t>V20253468</t>
  </si>
  <si>
    <t>V20253467</t>
  </si>
  <si>
    <t>V20253466</t>
  </si>
  <si>
    <t>V20253465</t>
  </si>
  <si>
    <t>V20253464</t>
  </si>
  <si>
    <t>V20253463</t>
  </si>
  <si>
    <t>V20253462</t>
  </si>
  <si>
    <t>V20253461</t>
  </si>
  <si>
    <t>V20253460</t>
  </si>
  <si>
    <t>V20253459</t>
  </si>
  <si>
    <t>V20253458</t>
  </si>
  <si>
    <t>V20253457</t>
  </si>
  <si>
    <t>V20253456</t>
  </si>
  <si>
    <t>V20253455</t>
  </si>
  <si>
    <t>V20253454</t>
  </si>
  <si>
    <t>V20253453</t>
  </si>
  <si>
    <t>V20253452</t>
  </si>
  <si>
    <t>V20253451</t>
  </si>
  <si>
    <t>V20253450</t>
  </si>
  <si>
    <t>V20253449</t>
  </si>
  <si>
    <t>V20253448</t>
  </si>
  <si>
    <t>V20253447</t>
  </si>
  <si>
    <t>V20253446</t>
  </si>
  <si>
    <t>V20253445</t>
  </si>
  <si>
    <t>V20253444</t>
  </si>
  <si>
    <t>V20253443</t>
  </si>
  <si>
    <t>V20253442</t>
  </si>
  <si>
    <t>V20253441</t>
  </si>
  <si>
    <t>V20253440</t>
  </si>
  <si>
    <t>V20253439</t>
  </si>
  <si>
    <t>V20253438</t>
  </si>
  <si>
    <t>V20253437</t>
  </si>
  <si>
    <t>V20253436</t>
  </si>
  <si>
    <t>V20253435</t>
  </si>
  <si>
    <t>V20253434</t>
  </si>
  <si>
    <t>V20253433</t>
  </si>
  <si>
    <t>V20253432</t>
  </si>
  <si>
    <t>V20253431</t>
  </si>
  <si>
    <t>V20253430</t>
  </si>
  <si>
    <t>V20253429</t>
  </si>
  <si>
    <t>V20253428</t>
  </si>
  <si>
    <t>V20253427</t>
  </si>
  <si>
    <t>V20253426</t>
  </si>
  <si>
    <t>V20253425</t>
  </si>
  <si>
    <t>V20253424</t>
  </si>
  <si>
    <t>V20253423</t>
  </si>
  <si>
    <t>V20253422</t>
  </si>
  <si>
    <t>V20253421</t>
  </si>
  <si>
    <t>V20253420</t>
  </si>
  <si>
    <t>V20253419</t>
  </si>
  <si>
    <t>V20253418</t>
  </si>
  <si>
    <t>V20253417</t>
  </si>
  <si>
    <t>V20253416</t>
  </si>
  <si>
    <t>V20253415</t>
  </si>
  <si>
    <t>V20253414</t>
  </si>
  <si>
    <t>V20253413</t>
  </si>
  <si>
    <t>V20253412</t>
  </si>
  <si>
    <t>V20253411</t>
  </si>
  <si>
    <t>V20253410</t>
  </si>
  <si>
    <t>V20253409</t>
  </si>
  <si>
    <t>V20253408</t>
  </si>
  <si>
    <t>V20253407</t>
  </si>
  <si>
    <t>V20253406</t>
  </si>
  <si>
    <t>V20253405</t>
  </si>
  <si>
    <t>V20253404</t>
  </si>
  <si>
    <t>V20253403</t>
  </si>
  <si>
    <t>V20253402</t>
  </si>
  <si>
    <t>V20253401</t>
  </si>
  <si>
    <t>V20253400</t>
  </si>
  <si>
    <t>V20253399</t>
  </si>
  <si>
    <t>V20253398</t>
  </si>
  <si>
    <t>V20253397</t>
  </si>
  <si>
    <t>V20253396</t>
  </si>
  <si>
    <t>V20253395</t>
  </si>
  <si>
    <t>V20253394</t>
  </si>
  <si>
    <t>V20253393</t>
  </si>
  <si>
    <t>V20253392</t>
  </si>
  <si>
    <t>V20253391</t>
  </si>
  <si>
    <t>V20253390</t>
  </si>
  <si>
    <t>V20253389</t>
  </si>
  <si>
    <t>V20253388</t>
  </si>
  <si>
    <t>V20253387</t>
  </si>
  <si>
    <t>V20253386</t>
  </si>
  <si>
    <t>V20253385</t>
  </si>
  <si>
    <t>V20253384</t>
  </si>
  <si>
    <t>V20253383</t>
  </si>
  <si>
    <t>V20253382</t>
  </si>
  <si>
    <t>V20253381</t>
  </si>
  <si>
    <t>V20253380</t>
  </si>
  <si>
    <t>V20253379</t>
  </si>
  <si>
    <t>V20253378</t>
  </si>
  <si>
    <t>V20253377</t>
  </si>
  <si>
    <t>V20253376</t>
  </si>
  <si>
    <t>V20253375</t>
  </si>
  <si>
    <t>V20253374</t>
  </si>
  <si>
    <t>V20253373</t>
  </si>
  <si>
    <t>V20253372</t>
  </si>
  <si>
    <t>V20253371</t>
  </si>
  <si>
    <t>V20254120</t>
  </si>
  <si>
    <t>V20254119</t>
  </si>
  <si>
    <t>V20254118</t>
  </si>
  <si>
    <t>V20254117</t>
  </si>
  <si>
    <t>V20254116</t>
  </si>
  <si>
    <t>V20254115</t>
  </si>
  <si>
    <t>V20254114</t>
  </si>
  <si>
    <t>V20254113</t>
  </si>
  <si>
    <t>V20254112</t>
  </si>
  <si>
    <t>2025-12-30</t>
  </si>
  <si>
    <t>V20254111</t>
  </si>
  <si>
    <t>V20254110</t>
  </si>
  <si>
    <t>V20254109</t>
  </si>
  <si>
    <t>V20254108</t>
  </si>
  <si>
    <t>V20254107</t>
  </si>
  <si>
    <t>V20254106</t>
  </si>
  <si>
    <t>V20254105</t>
  </si>
  <si>
    <t>V20254104</t>
  </si>
  <si>
    <t>2025-12-13</t>
  </si>
  <si>
    <t>V20254103</t>
  </si>
  <si>
    <t>V20254102</t>
  </si>
  <si>
    <t>V20254101</t>
  </si>
  <si>
    <t>V20254100</t>
  </si>
  <si>
    <t>V20254099</t>
  </si>
  <si>
    <t>V20254098</t>
  </si>
  <si>
    <t>V20254097</t>
  </si>
  <si>
    <t>V20254096</t>
  </si>
  <si>
    <t>V20254095</t>
  </si>
  <si>
    <t>V20254094</t>
  </si>
  <si>
    <t>V20254093</t>
  </si>
  <si>
    <t>V20254092</t>
  </si>
  <si>
    <t>V20254091</t>
  </si>
  <si>
    <t>2025-12-15</t>
  </si>
  <si>
    <t>V20254090</t>
  </si>
  <si>
    <t>V20254089</t>
  </si>
  <si>
    <t>V20254088</t>
  </si>
  <si>
    <t>V20254087</t>
  </si>
  <si>
    <t>V20254086</t>
  </si>
  <si>
    <t>V20254085</t>
  </si>
  <si>
    <t>V20254084</t>
  </si>
  <si>
    <t>V20254083</t>
  </si>
  <si>
    <t>V20254082</t>
  </si>
  <si>
    <t>V20254081</t>
  </si>
  <si>
    <t>V20254080</t>
  </si>
  <si>
    <t>V20254079</t>
  </si>
  <si>
    <t>V20254078</t>
  </si>
  <si>
    <t>V20254077</t>
  </si>
  <si>
    <t>V20254076</t>
  </si>
  <si>
    <t>V20254075</t>
  </si>
  <si>
    <t>V20254074</t>
  </si>
  <si>
    <t>V20254073</t>
  </si>
  <si>
    <t>V20254072</t>
  </si>
  <si>
    <t>V20254071</t>
  </si>
  <si>
    <t>V20254070</t>
  </si>
  <si>
    <t>V20254069</t>
  </si>
  <si>
    <t>V20254068</t>
  </si>
  <si>
    <t>V20254067</t>
  </si>
  <si>
    <t>V20254066</t>
  </si>
  <si>
    <t>V20254065</t>
  </si>
  <si>
    <t>V20254064</t>
  </si>
  <si>
    <t>V20254063</t>
  </si>
  <si>
    <t>V20254062</t>
  </si>
  <si>
    <t>V20254061</t>
  </si>
  <si>
    <t>V20254060</t>
  </si>
  <si>
    <t>V20254059</t>
  </si>
  <si>
    <t>V20254058</t>
  </si>
  <si>
    <t>V20254057</t>
  </si>
  <si>
    <t>V20254056</t>
  </si>
  <si>
    <t>V20254055</t>
  </si>
  <si>
    <t>V20254054</t>
  </si>
  <si>
    <t>V20254053</t>
  </si>
  <si>
    <t>V20254052</t>
  </si>
  <si>
    <t>V20254051</t>
  </si>
  <si>
    <t>V20254050</t>
  </si>
  <si>
    <t>V20254049</t>
  </si>
  <si>
    <t>V20254048</t>
  </si>
  <si>
    <t>2025-12-17</t>
  </si>
  <si>
    <t>V20254047</t>
  </si>
  <si>
    <t>V20254046</t>
  </si>
  <si>
    <t>V20254045</t>
  </si>
  <si>
    <t>V20254044</t>
  </si>
  <si>
    <t>V20254043</t>
  </si>
  <si>
    <t>V20254042</t>
  </si>
  <si>
    <t>V20254041</t>
  </si>
  <si>
    <t>V20254040</t>
  </si>
  <si>
    <t>V20254039</t>
  </si>
  <si>
    <t>V20254038</t>
  </si>
  <si>
    <t>V20254037</t>
  </si>
  <si>
    <t>V20254036</t>
  </si>
  <si>
    <t>V20254035</t>
  </si>
  <si>
    <t>V20254034</t>
  </si>
  <si>
    <t>V20254033</t>
  </si>
  <si>
    <t>V20254032</t>
  </si>
  <si>
    <t>V20254031</t>
  </si>
  <si>
    <t>V20254030</t>
  </si>
  <si>
    <t>V20254029</t>
  </si>
  <si>
    <t>V20254028</t>
  </si>
  <si>
    <t>V20254027</t>
  </si>
  <si>
    <t>V20254026</t>
  </si>
  <si>
    <t>V20254025</t>
  </si>
  <si>
    <t>V20254024</t>
  </si>
  <si>
    <t>V20254023</t>
  </si>
  <si>
    <t>V20254022</t>
  </si>
  <si>
    <t>V20254021</t>
  </si>
  <si>
    <t>V20254020</t>
  </si>
  <si>
    <t>V20254019</t>
  </si>
  <si>
    <t>V20254018</t>
  </si>
  <si>
    <t>V20254017</t>
  </si>
  <si>
    <t>V20254016</t>
  </si>
  <si>
    <t>V20254015</t>
  </si>
  <si>
    <t>V20254014</t>
  </si>
  <si>
    <t>V20254013</t>
  </si>
  <si>
    <t>V20254012</t>
  </si>
  <si>
    <t>V20254011</t>
  </si>
  <si>
    <t>V20254010</t>
  </si>
  <si>
    <t>V20254009</t>
  </si>
  <si>
    <t>V20254008</t>
  </si>
  <si>
    <t>V20254007</t>
  </si>
  <si>
    <t>V20254006</t>
  </si>
  <si>
    <t>V20254005</t>
  </si>
  <si>
    <t>V20254004</t>
  </si>
  <si>
    <t>V20254003</t>
  </si>
  <si>
    <t>V20254002</t>
  </si>
  <si>
    <t>V20254001</t>
  </si>
  <si>
    <t>V20254000</t>
  </si>
  <si>
    <t>V20253999</t>
  </si>
  <si>
    <t>V20253998</t>
  </si>
  <si>
    <t>V20253997</t>
  </si>
  <si>
    <t>V20253996</t>
  </si>
  <si>
    <t>V20253995</t>
  </si>
  <si>
    <t>V20253994</t>
  </si>
  <si>
    <t>V20253993</t>
  </si>
  <si>
    <t>V20253992</t>
  </si>
  <si>
    <t>V20253991</t>
  </si>
  <si>
    <t>V20253990</t>
  </si>
  <si>
    <t>V20253989</t>
  </si>
  <si>
    <t>V20253988</t>
  </si>
  <si>
    <t>V20253987</t>
  </si>
  <si>
    <t>V20253986</t>
  </si>
  <si>
    <t>V20253985</t>
  </si>
  <si>
    <t>V20253984</t>
  </si>
  <si>
    <t>V20253983</t>
  </si>
  <si>
    <t>V20253982</t>
  </si>
  <si>
    <t>V20253981</t>
  </si>
  <si>
    <t>V20253980</t>
  </si>
  <si>
    <t>V20253979</t>
  </si>
  <si>
    <t>V20253978</t>
  </si>
  <si>
    <t>V20253977</t>
  </si>
  <si>
    <t>V20253976</t>
  </si>
  <si>
    <t>V20253975</t>
  </si>
  <si>
    <t>V20253974</t>
  </si>
  <si>
    <t>V20253973</t>
  </si>
  <si>
    <t>V20253972</t>
  </si>
  <si>
    <t>V20253971</t>
  </si>
  <si>
    <t>V20253970</t>
  </si>
  <si>
    <t>V20253969</t>
  </si>
  <si>
    <t>V20253968</t>
  </si>
  <si>
    <t>V20253967</t>
  </si>
  <si>
    <t>V20253966</t>
  </si>
  <si>
    <t>V20253965</t>
  </si>
  <si>
    <t>V20253964</t>
  </si>
  <si>
    <t>V20253963</t>
  </si>
  <si>
    <t>V20253962</t>
  </si>
  <si>
    <t>V20253961</t>
  </si>
  <si>
    <t>V20253960</t>
  </si>
  <si>
    <t>V20253959</t>
  </si>
  <si>
    <t>V20253958</t>
  </si>
  <si>
    <t>V20253957</t>
  </si>
  <si>
    <t>V20253956</t>
  </si>
  <si>
    <t>V20253955</t>
  </si>
  <si>
    <t>V20253954</t>
  </si>
  <si>
    <t>V20253953</t>
  </si>
  <si>
    <t>V20253952</t>
  </si>
  <si>
    <t>V20253951</t>
  </si>
  <si>
    <t>V20253950</t>
  </si>
  <si>
    <t>V20253949</t>
  </si>
  <si>
    <t>V20253948</t>
  </si>
  <si>
    <t>V20253947</t>
  </si>
  <si>
    <t>V20253946</t>
  </si>
  <si>
    <t>V20253945</t>
  </si>
  <si>
    <t>V20253944</t>
  </si>
  <si>
    <t>V20253943</t>
  </si>
  <si>
    <t>V20253942</t>
  </si>
  <si>
    <t>V20253941</t>
  </si>
  <si>
    <t>V20253940</t>
  </si>
  <si>
    <t>V20253939</t>
  </si>
  <si>
    <t>V20253938</t>
  </si>
  <si>
    <t>V20253937</t>
  </si>
  <si>
    <t>V20253936</t>
  </si>
  <si>
    <t>V20253935</t>
  </si>
  <si>
    <t>V20253934</t>
  </si>
  <si>
    <t>V20253933</t>
  </si>
  <si>
    <t>V20253932</t>
  </si>
  <si>
    <t>V20253931</t>
  </si>
  <si>
    <t>V20253930</t>
  </si>
  <si>
    <t>V20253929</t>
  </si>
  <si>
    <t>V20253928</t>
  </si>
  <si>
    <t>V20253927</t>
  </si>
  <si>
    <t>V20253926</t>
  </si>
  <si>
    <t>V20253925</t>
  </si>
  <si>
    <t>V20253924</t>
  </si>
  <si>
    <t>V20253923</t>
  </si>
  <si>
    <t>V20253922</t>
  </si>
  <si>
    <t>V20253921</t>
  </si>
  <si>
    <t>V20253920</t>
  </si>
  <si>
    <t>V20253919</t>
  </si>
  <si>
    <t>V20253918</t>
  </si>
  <si>
    <t>V20253917</t>
  </si>
  <si>
    <t>V20253916</t>
  </si>
  <si>
    <t>V20253915</t>
  </si>
  <si>
    <t>V20253914</t>
  </si>
  <si>
    <t>V20253913</t>
  </si>
  <si>
    <t>V20253912</t>
  </si>
  <si>
    <t>V20253911</t>
  </si>
  <si>
    <t>V20253910</t>
  </si>
  <si>
    <t>V20253909</t>
  </si>
  <si>
    <t>V20253908</t>
  </si>
  <si>
    <t>V20253907</t>
  </si>
  <si>
    <t>V20253906</t>
  </si>
  <si>
    <t>V20253905</t>
  </si>
  <si>
    <t>V20253904</t>
  </si>
  <si>
    <t>V20253903</t>
  </si>
  <si>
    <t>V20253902</t>
  </si>
  <si>
    <t>V20253901</t>
  </si>
  <si>
    <t>V20253900</t>
  </si>
  <si>
    <t>V20253899</t>
  </si>
  <si>
    <t>V20253898</t>
  </si>
  <si>
    <t>V20253897</t>
  </si>
  <si>
    <t>V20253896</t>
  </si>
  <si>
    <t>V20253895</t>
  </si>
  <si>
    <t>V20253894</t>
  </si>
  <si>
    <t>V20253893</t>
  </si>
  <si>
    <t>V20253892</t>
  </si>
  <si>
    <t>V20253891</t>
  </si>
  <si>
    <t>V20253890</t>
  </si>
  <si>
    <t>V20253889</t>
  </si>
  <si>
    <t>V20253888</t>
  </si>
  <si>
    <t>V20253887</t>
  </si>
  <si>
    <t>V20253886</t>
  </si>
  <si>
    <t>V20253885</t>
  </si>
  <si>
    <t>V20253884</t>
  </si>
  <si>
    <t>V20253883</t>
  </si>
  <si>
    <t>V20253882</t>
  </si>
  <si>
    <t>V20253881</t>
  </si>
  <si>
    <t>V20253880</t>
  </si>
  <si>
    <t>V20253879</t>
  </si>
  <si>
    <t>V20253878</t>
  </si>
  <si>
    <t>V20253877</t>
  </si>
  <si>
    <t>V20253876</t>
  </si>
  <si>
    <t>V20253875</t>
  </si>
  <si>
    <t>V20253874</t>
  </si>
  <si>
    <t>V20253873</t>
  </si>
  <si>
    <t>V20253872</t>
  </si>
  <si>
    <t>V20253871</t>
  </si>
  <si>
    <t>V20253870</t>
  </si>
  <si>
    <t>V20253869</t>
  </si>
  <si>
    <t>V20253868</t>
  </si>
  <si>
    <t>V20253867</t>
  </si>
  <si>
    <t>V20253866</t>
  </si>
  <si>
    <t>V20253865</t>
  </si>
  <si>
    <t>V20253864</t>
  </si>
  <si>
    <t>V20253863</t>
  </si>
  <si>
    <t>V20253862</t>
  </si>
  <si>
    <t>V20253861</t>
  </si>
  <si>
    <t>V20253860</t>
  </si>
  <si>
    <t>V20253859</t>
  </si>
  <si>
    <t>V20253858</t>
  </si>
  <si>
    <t>V20253857</t>
  </si>
  <si>
    <t>V20253856</t>
  </si>
  <si>
    <t>V20253855</t>
  </si>
  <si>
    <t>V20253854</t>
  </si>
  <si>
    <t>V20253853</t>
  </si>
  <si>
    <t>V20253852</t>
  </si>
  <si>
    <t>V20253851</t>
  </si>
  <si>
    <t>V20253850</t>
  </si>
  <si>
    <t>V20253849</t>
  </si>
  <si>
    <t>V20253848</t>
  </si>
  <si>
    <t>V20253847</t>
  </si>
  <si>
    <t>V20253846</t>
  </si>
  <si>
    <t>V20253845</t>
  </si>
  <si>
    <t>V20253844</t>
  </si>
  <si>
    <t>V20253843</t>
  </si>
  <si>
    <t>V20253842</t>
  </si>
  <si>
    <t>V20253841</t>
  </si>
  <si>
    <t>V20253840</t>
  </si>
  <si>
    <t>V20253839</t>
  </si>
  <si>
    <t>V20253838</t>
  </si>
  <si>
    <t>V20253837</t>
  </si>
  <si>
    <t>V20253836</t>
  </si>
  <si>
    <t>V20253835</t>
  </si>
  <si>
    <t>V20253834</t>
  </si>
  <si>
    <t>V20253833</t>
  </si>
  <si>
    <t>V20253832</t>
  </si>
  <si>
    <t>V20253831</t>
  </si>
  <si>
    <t>V20253830</t>
  </si>
  <si>
    <t>V20253829</t>
  </si>
  <si>
    <t>V20253828</t>
  </si>
  <si>
    <t>V20253827</t>
  </si>
  <si>
    <t>V20253826</t>
  </si>
  <si>
    <t>V20253825</t>
  </si>
  <si>
    <t>V20253824</t>
  </si>
  <si>
    <t>V20253823</t>
  </si>
  <si>
    <t>V20253822</t>
  </si>
  <si>
    <t>V20253821</t>
  </si>
  <si>
    <t>V20253820</t>
  </si>
  <si>
    <t>V20253819</t>
  </si>
  <si>
    <t>V20253818</t>
  </si>
  <si>
    <t>V20253817</t>
  </si>
  <si>
    <t>V20253816</t>
  </si>
  <si>
    <t>V20253815</t>
  </si>
  <si>
    <t>V20253814</t>
  </si>
  <si>
    <t>V20253813</t>
  </si>
  <si>
    <t>V20253812</t>
  </si>
  <si>
    <t>V20253811</t>
  </si>
  <si>
    <t>V20253810</t>
  </si>
  <si>
    <t>V20253809</t>
  </si>
  <si>
    <t>V20253808</t>
  </si>
  <si>
    <t>V20253807</t>
  </si>
  <si>
    <t>V20253806</t>
  </si>
  <si>
    <t>V20253805</t>
  </si>
  <si>
    <t>V20253804</t>
  </si>
  <si>
    <t>V20253803</t>
  </si>
  <si>
    <t>V20253802</t>
  </si>
  <si>
    <t>V20253801</t>
  </si>
  <si>
    <t>V20253800</t>
  </si>
  <si>
    <t>V20253799</t>
  </si>
  <si>
    <t>V20253798</t>
  </si>
  <si>
    <t>V20253797</t>
  </si>
  <si>
    <t>V20253796</t>
  </si>
  <si>
    <t>V20253795</t>
  </si>
  <si>
    <t>V20253794</t>
  </si>
  <si>
    <t>V20253793</t>
  </si>
  <si>
    <t>V20253792</t>
  </si>
  <si>
    <t>V20253791</t>
  </si>
  <si>
    <t>V20253790</t>
  </si>
  <si>
    <t>V20253789</t>
  </si>
  <si>
    <t>V20253788</t>
  </si>
  <si>
    <t>V20253787</t>
  </si>
  <si>
    <t>V20253786</t>
  </si>
  <si>
    <t>V20253785</t>
  </si>
  <si>
    <t>V20253784</t>
  </si>
  <si>
    <t>V20253783</t>
  </si>
  <si>
    <t>V20253782</t>
  </si>
  <si>
    <t>V20253781</t>
  </si>
  <si>
    <t>V20253780</t>
  </si>
  <si>
    <t>V20253779</t>
  </si>
  <si>
    <t>V20253778</t>
  </si>
  <si>
    <t>V20253777</t>
  </si>
  <si>
    <t>V20253776</t>
  </si>
  <si>
    <t>V20253775</t>
  </si>
  <si>
    <t>V20253774</t>
  </si>
  <si>
    <t>V20253773</t>
  </si>
  <si>
    <t>V20253772</t>
  </si>
  <si>
    <t>V20253771</t>
  </si>
  <si>
    <t>V20253770</t>
  </si>
  <si>
    <t>V20253769</t>
  </si>
  <si>
    <t>V20253768</t>
  </si>
  <si>
    <t>V20253767</t>
  </si>
  <si>
    <t>V20253766</t>
  </si>
  <si>
    <t>V20253765</t>
  </si>
  <si>
    <t>V20253764</t>
  </si>
  <si>
    <t>V20253763</t>
  </si>
  <si>
    <t>V20253762</t>
  </si>
  <si>
    <t>V20253761</t>
  </si>
  <si>
    <t>V20253760</t>
  </si>
  <si>
    <t>V20253759</t>
  </si>
  <si>
    <t>V20253758</t>
  </si>
  <si>
    <t>V20253757</t>
  </si>
  <si>
    <t>V20253756</t>
  </si>
  <si>
    <t>V20253755</t>
  </si>
  <si>
    <t>V20253754</t>
  </si>
  <si>
    <t>V20253753</t>
  </si>
  <si>
    <t>V20253752</t>
  </si>
  <si>
    <t>V20253751</t>
  </si>
  <si>
    <t>V20253750</t>
  </si>
  <si>
    <t>V20253749</t>
  </si>
  <si>
    <t>V20253748</t>
  </si>
  <si>
    <t>V20253747</t>
  </si>
  <si>
    <t>V20253746</t>
  </si>
  <si>
    <t>V20253745</t>
  </si>
  <si>
    <t>V20253744</t>
  </si>
  <si>
    <t>V20253743</t>
  </si>
  <si>
    <t>V20253742</t>
  </si>
  <si>
    <t>V20253741</t>
  </si>
  <si>
    <t>V20253740</t>
  </si>
  <si>
    <t>V20253739</t>
  </si>
  <si>
    <t>V20253738</t>
  </si>
  <si>
    <t>V20253737</t>
  </si>
  <si>
    <t>V20253736</t>
  </si>
  <si>
    <t>V20253735</t>
  </si>
  <si>
    <t>V20253734</t>
  </si>
  <si>
    <t>V20253733</t>
  </si>
  <si>
    <t>V20253732</t>
  </si>
  <si>
    <t>V20253731</t>
  </si>
  <si>
    <t>V20253730</t>
  </si>
  <si>
    <t>V20253729</t>
  </si>
  <si>
    <t>V20253728</t>
  </si>
  <si>
    <t>V20253727</t>
  </si>
  <si>
    <t>V20253726</t>
  </si>
  <si>
    <t>V20253725</t>
  </si>
  <si>
    <t>V20253724</t>
  </si>
  <si>
    <t>V20253723</t>
  </si>
  <si>
    <t>V20253722</t>
  </si>
  <si>
    <t>V20253721</t>
  </si>
  <si>
    <t>V20253720</t>
  </si>
  <si>
    <t>V20253719</t>
  </si>
  <si>
    <t>V20253718</t>
  </si>
  <si>
    <t>V20253717</t>
  </si>
  <si>
    <t>V20253716</t>
  </si>
  <si>
    <t>V20253715</t>
  </si>
  <si>
    <t>V20253714</t>
  </si>
  <si>
    <t>V20253713</t>
  </si>
  <si>
    <t>V20253712</t>
  </si>
  <si>
    <t>V20253711</t>
  </si>
  <si>
    <t>V20253710</t>
  </si>
  <si>
    <t>V20253709</t>
  </si>
  <si>
    <t>V20253708</t>
  </si>
  <si>
    <t>V20253707</t>
  </si>
  <si>
    <t>V20253706</t>
  </si>
  <si>
    <t>V20253705</t>
  </si>
  <si>
    <t>V20253704</t>
  </si>
  <si>
    <t>V20253703</t>
  </si>
  <si>
    <t>V20253702</t>
  </si>
  <si>
    <t>V20253701</t>
  </si>
  <si>
    <t>V20253700</t>
  </si>
  <si>
    <t>V20253699</t>
  </si>
  <si>
    <t>V20253698</t>
  </si>
  <si>
    <t>V20253697</t>
  </si>
  <si>
    <t>V20253696</t>
  </si>
  <si>
    <t>V20253695</t>
  </si>
  <si>
    <t>V20253694</t>
  </si>
  <si>
    <t>V20253693</t>
  </si>
  <si>
    <t>V20253692</t>
  </si>
  <si>
    <t>V20253691</t>
  </si>
  <si>
    <t>V20253690</t>
  </si>
  <si>
    <t>V20253689</t>
  </si>
  <si>
    <t>V20253688</t>
  </si>
  <si>
    <t>V20253687</t>
  </si>
  <si>
    <t>V20253686</t>
  </si>
  <si>
    <t>V20253685</t>
  </si>
  <si>
    <t>V20253684</t>
  </si>
  <si>
    <t>V20253683</t>
  </si>
  <si>
    <t>V20253682</t>
  </si>
  <si>
    <t>V20253681</t>
  </si>
  <si>
    <t>V20253680</t>
  </si>
  <si>
    <t>V20253679</t>
  </si>
  <si>
    <t>V20253678</t>
  </si>
  <si>
    <t>V20253677</t>
  </si>
  <si>
    <t>V20253676</t>
  </si>
  <si>
    <t>V20253675</t>
  </si>
  <si>
    <t>V20253674</t>
  </si>
  <si>
    <t>V20253673</t>
  </si>
  <si>
    <t>V20253672</t>
  </si>
  <si>
    <t>V20253671</t>
  </si>
  <si>
    <t>V20253670</t>
  </si>
  <si>
    <t>V20253669</t>
  </si>
  <si>
    <t>V20253668</t>
  </si>
  <si>
    <t>V20253667</t>
  </si>
  <si>
    <t>V20253666</t>
  </si>
  <si>
    <t>V20253665</t>
  </si>
  <si>
    <t>V20253664</t>
  </si>
  <si>
    <t>V20253663</t>
  </si>
  <si>
    <t>V20253662</t>
  </si>
  <si>
    <t>V20253661</t>
  </si>
  <si>
    <t>V20253660</t>
  </si>
  <si>
    <t>V20253659</t>
  </si>
  <si>
    <t>V20253658</t>
  </si>
  <si>
    <t>V20253657</t>
  </si>
  <si>
    <t>V20253656</t>
  </si>
  <si>
    <t>V20253655</t>
  </si>
  <si>
    <t>V20253654</t>
  </si>
  <si>
    <t>V20253653</t>
  </si>
  <si>
    <t>V20253652</t>
  </si>
  <si>
    <t>V20253651</t>
  </si>
  <si>
    <t>V20253650</t>
  </si>
  <si>
    <t>V20253649</t>
  </si>
  <si>
    <t>V20253648</t>
  </si>
  <si>
    <t>V20253647</t>
  </si>
  <si>
    <t>V20253646</t>
  </si>
  <si>
    <t>V20253645</t>
  </si>
  <si>
    <t>V20253644</t>
  </si>
  <si>
    <t>V20253643</t>
  </si>
  <si>
    <t>V20253642</t>
  </si>
  <si>
    <t>V20253641</t>
  </si>
  <si>
    <t>V20253640</t>
  </si>
  <si>
    <t>V20253639</t>
  </si>
  <si>
    <t>V20253638</t>
  </si>
  <si>
    <t>V20253637</t>
  </si>
  <si>
    <t>V20253636</t>
  </si>
  <si>
    <t>V20253635</t>
  </si>
  <si>
    <t>V20253634</t>
  </si>
  <si>
    <t>V20253633</t>
  </si>
  <si>
    <t>V20253632</t>
  </si>
  <si>
    <t>V20253631</t>
  </si>
  <si>
    <t>V20253630</t>
  </si>
  <si>
    <t>V20253629</t>
  </si>
  <si>
    <t>V20253628</t>
  </si>
  <si>
    <t>V20253627</t>
  </si>
  <si>
    <t>V20253626</t>
  </si>
  <si>
    <t>V20253625</t>
  </si>
  <si>
    <t>V20253624</t>
  </si>
  <si>
    <t>V20253623</t>
  </si>
  <si>
    <t>V20253622</t>
  </si>
  <si>
    <t>V20253621</t>
  </si>
  <si>
    <t>V20253620</t>
  </si>
  <si>
    <t>V20253619</t>
  </si>
  <si>
    <t>V20253618</t>
  </si>
  <si>
    <t>V20253617</t>
  </si>
  <si>
    <t>V20253616</t>
  </si>
  <si>
    <t>V20253615</t>
  </si>
  <si>
    <t>V20253614</t>
  </si>
  <si>
    <t>V20253613</t>
  </si>
  <si>
    <t>V20253612</t>
  </si>
  <si>
    <t>V20253611</t>
  </si>
  <si>
    <t>V20253610</t>
  </si>
  <si>
    <t>V20253609</t>
  </si>
  <si>
    <t>V20253608</t>
  </si>
  <si>
    <t>V20253607</t>
  </si>
  <si>
    <t>V20253606</t>
  </si>
  <si>
    <t>V20253605</t>
  </si>
  <si>
    <t>V20253604</t>
  </si>
  <si>
    <t>V20253603</t>
  </si>
  <si>
    <t>V20253602</t>
  </si>
  <si>
    <t>V20253601</t>
  </si>
  <si>
    <t>V20253600</t>
  </si>
  <si>
    <t>V20253599</t>
  </si>
  <si>
    <t>V20253598</t>
  </si>
  <si>
    <t>V20253597</t>
  </si>
  <si>
    <t>V20253596</t>
  </si>
  <si>
    <t>V20253595</t>
  </si>
  <si>
    <t>V20253594</t>
  </si>
  <si>
    <t>V20253593</t>
  </si>
  <si>
    <t>V20253592</t>
  </si>
  <si>
    <t>V20253591</t>
  </si>
  <si>
    <t>V20253590</t>
  </si>
  <si>
    <t>V20253589</t>
  </si>
  <si>
    <t>V20253588</t>
  </si>
  <si>
    <t>V20253587</t>
  </si>
  <si>
    <t>V20253586</t>
  </si>
  <si>
    <t>V20253585</t>
  </si>
  <si>
    <t>V20253584</t>
  </si>
  <si>
    <t>V20253583</t>
  </si>
  <si>
    <t>V20253582</t>
  </si>
  <si>
    <t>V20253581</t>
  </si>
  <si>
    <t>V20253580</t>
  </si>
  <si>
    <t>V20253579</t>
  </si>
  <si>
    <t>V20253578</t>
  </si>
  <si>
    <t>V20253577</t>
  </si>
  <si>
    <t>V20253576</t>
  </si>
  <si>
    <t>V20253575</t>
  </si>
  <si>
    <t>V20253574</t>
  </si>
  <si>
    <t>V20253573</t>
  </si>
  <si>
    <t>V20253572</t>
  </si>
  <si>
    <t>V20253571</t>
  </si>
  <si>
    <t>V20253570</t>
  </si>
  <si>
    <t>V20253569</t>
  </si>
  <si>
    <t>V20253568</t>
  </si>
  <si>
    <t>V20253567</t>
  </si>
  <si>
    <t>V20253566</t>
  </si>
  <si>
    <t>V20253565</t>
  </si>
  <si>
    <t>V20253564</t>
  </si>
  <si>
    <t>V20253563</t>
  </si>
  <si>
    <t>V20253562</t>
  </si>
  <si>
    <t>V20253561</t>
  </si>
  <si>
    <t>Dieser Block enthält die Verkaufszahlen 2025</t>
  </si>
  <si>
    <t>Am Ende der Monate steht jeweils die Jahresübersicht, die per Formel um Region, Vertriebsleiter und Preise ergänzt wird.</t>
  </si>
  <si>
    <t>Die einzelnen Monate werden in der Jahresübersicht jeweils an den Vorgänger angehängt, die Formeln nach unten gezogen.</t>
  </si>
  <si>
    <r>
      <rPr>
        <b/>
        <sz val="11"/>
        <color rgb="FFFF0000"/>
        <rFont val="Calibri"/>
        <family val="2"/>
        <scheme val="minor"/>
      </rPr>
      <t>Achtung</t>
    </r>
    <r>
      <rPr>
        <sz val="11"/>
        <color theme="1"/>
        <rFont val="Calibri"/>
        <family val="2"/>
        <scheme val="minor"/>
      </rPr>
      <t>: Bei Preisänderungen muss die Preisliste angepasst werden, bei unterjährigen Preisänderungen muss eine zweite Preisliste reingehängt werden und in den Gesamtverkäufen die Formel so geändert werden, dass die Preise ab der Preisänderung auf die neue Preisliste verweisen.</t>
    </r>
  </si>
  <si>
    <t>Ermittlung der Zusatzdaten:</t>
  </si>
  <si>
    <t>wird über die Kundennummer aus 'Kunden' ermittelt</t>
  </si>
  <si>
    <t>Weiterverwendung:</t>
  </si>
  <si>
    <t>Region_ID:</t>
  </si>
  <si>
    <t>wird an Gesamtverkäufe 2025 weitergegeben</t>
  </si>
  <si>
    <r>
      <rPr>
        <b/>
        <sz val="11"/>
        <color rgb="FFFF0000"/>
        <rFont val="Calibri"/>
        <family val="2"/>
        <scheme val="minor"/>
      </rPr>
      <t>Achtung:</t>
    </r>
    <r>
      <rPr>
        <sz val="11"/>
        <color theme="1"/>
        <rFont val="Calibri"/>
        <family val="2"/>
        <scheme val="minor"/>
      </rPr>
      <t xml:space="preserve"> Erweiterungen immer über Einfügen vornehmen, damit die Formeln den ganzen Bereich abdecken!</t>
    </r>
  </si>
  <si>
    <t>wird über die Region_ID aus 'Regionen' ermittelt</t>
  </si>
  <si>
    <t>Vertriebsleiter:</t>
  </si>
  <si>
    <t>Preis_EUR:</t>
  </si>
  <si>
    <t>wird über die Produkt_ID aus 'Produkte' ermittelt</t>
  </si>
  <si>
    <t>wird aus Menge und Preis_EUR berechnet</t>
  </si>
  <si>
    <t>Umsatz_EUR</t>
  </si>
  <si>
    <t>Umsatz_EUR:</t>
  </si>
  <si>
    <t>Erklärung der Formeln:</t>
  </si>
  <si>
    <t>Bezeichnung</t>
  </si>
  <si>
    <t>Beispiel</t>
  </si>
  <si>
    <t>Klartext</t>
  </si>
  <si>
    <t>Index/Vergleich</t>
  </si>
  <si>
    <r>
      <t>=INDEX(</t>
    </r>
    <r>
      <rPr>
        <sz val="11"/>
        <color theme="4"/>
        <rFont val="Calibri"/>
        <family val="2"/>
        <scheme val="minor"/>
      </rPr>
      <t>Kunden</t>
    </r>
    <r>
      <rPr>
        <sz val="11"/>
        <color theme="1"/>
        <rFont val="Calibri"/>
        <family val="2"/>
        <scheme val="minor"/>
      </rPr>
      <t>!$A$1:$C$41;VERGLEICH('</t>
    </r>
    <r>
      <rPr>
        <sz val="11"/>
        <color theme="6" tint="-0.249977111117893"/>
        <rFont val="Calibri"/>
        <family val="2"/>
        <scheme val="minor"/>
      </rPr>
      <t>Gesamtverkäufe 2025</t>
    </r>
    <r>
      <rPr>
        <sz val="11"/>
        <color theme="1"/>
        <rFont val="Calibri"/>
        <family val="2"/>
        <scheme val="minor"/>
      </rPr>
      <t>'!C2;Kunden!$A$1:$A$41;0);3)</t>
    </r>
  </si>
  <si>
    <r>
      <t xml:space="preserve">Nimm dafür den Bereich A bis C von Blatt </t>
    </r>
    <r>
      <rPr>
        <sz val="11"/>
        <color theme="4"/>
        <rFont val="Calibri"/>
        <family val="2"/>
        <scheme val="minor"/>
      </rPr>
      <t>Kunden</t>
    </r>
    <r>
      <rPr>
        <sz val="11"/>
        <color theme="1"/>
        <rFont val="Calibri"/>
        <family val="2"/>
        <scheme val="minor"/>
      </rPr>
      <t xml:space="preserve">, durchsuche dort die Kunden_ID in Spalte A nach der jeweiligen Kunden_ID aus </t>
    </r>
    <r>
      <rPr>
        <sz val="11"/>
        <color theme="6" tint="-0.249977111117893"/>
        <rFont val="Calibri"/>
        <family val="2"/>
        <scheme val="minor"/>
      </rPr>
      <t>Gesamtverkäufe 2025</t>
    </r>
    <r>
      <rPr>
        <sz val="11"/>
        <color theme="1"/>
        <rFont val="Calibri"/>
        <family val="2"/>
        <scheme val="minor"/>
      </rPr>
      <t xml:space="preserve"> und finde die entsprechende Region_ID in der 3. Spalte des Bereichs, also in Spalte C </t>
    </r>
  </si>
  <si>
    <t>Hinweis:</t>
  </si>
  <si>
    <t>Erklärt werden nur die Formeln, die nicht jedem Excel-Anwender geläufig sind oder deren Aufbau etwas mehr Einarbeitung erfordert.</t>
  </si>
  <si>
    <t>Im Folgenden findet man zusätzliche Informationen:</t>
  </si>
  <si>
    <t>Formelübersicht</t>
  </si>
  <si>
    <t>Hier werden nur die Formeln erklärt, die nicht jedem Excel-Anwender geläufig sind oder deren Aufbau etwas mehr Einarbeitung erfordert.</t>
  </si>
  <si>
    <t>Anzahl Datensätze:</t>
  </si>
  <si>
    <t>Summe Menge:</t>
  </si>
  <si>
    <t>entspricht Zeilenanzahl - 1 für die Überschrift</t>
  </si>
  <si>
    <t>Test auf Vollständigkeit</t>
  </si>
  <si>
    <t>Summe der Monatswerte</t>
  </si>
  <si>
    <t>Wert aus dem Jahresblatt</t>
  </si>
  <si>
    <t>Anzahl Datensätze</t>
  </si>
  <si>
    <t>Summe Menge</t>
  </si>
  <si>
    <t>Differenz</t>
  </si>
  <si>
    <t>Gesamtergebnis</t>
  </si>
  <si>
    <t>Summe von Umsatz_EUR</t>
  </si>
  <si>
    <t>(Alle)</t>
  </si>
  <si>
    <t>Jan</t>
  </si>
  <si>
    <t>Feb</t>
  </si>
  <si>
    <t>Mrz</t>
  </si>
  <si>
    <t>Apr</t>
  </si>
  <si>
    <t>Mai</t>
  </si>
  <si>
    <t>Jun</t>
  </si>
  <si>
    <t>Jul</t>
  </si>
  <si>
    <t>Aug</t>
  </si>
  <si>
    <t>Sep</t>
  </si>
  <si>
    <t>Okt</t>
  </si>
  <si>
    <t>Nov</t>
  </si>
  <si>
    <t>Dez</t>
  </si>
  <si>
    <t>Monate</t>
  </si>
  <si>
    <t>Produkte</t>
  </si>
  <si>
    <t>Folgende Auswertungen sind hinterlegt</t>
  </si>
  <si>
    <t>Pivot-Übersicht</t>
  </si>
  <si>
    <t>Hier werden die monatlichen Umsätze pro Produkt angezeigt</t>
  </si>
  <si>
    <r>
      <rPr>
        <b/>
        <sz val="11"/>
        <color rgb="FFFF0000"/>
        <rFont val="Calibri"/>
        <family val="2"/>
        <scheme val="minor"/>
      </rPr>
      <t>Achtung:</t>
    </r>
    <r>
      <rPr>
        <sz val="11"/>
        <color theme="1"/>
        <rFont val="Calibri"/>
        <family val="2"/>
        <scheme val="minor"/>
      </rPr>
      <t xml:space="preserve"> Nach dem Ergänzen der </t>
    </r>
    <r>
      <rPr>
        <b/>
        <sz val="11"/>
        <color theme="1"/>
        <rFont val="Calibri"/>
        <family val="2"/>
        <scheme val="minor"/>
      </rPr>
      <t>Gesamtverkäufe</t>
    </r>
    <r>
      <rPr>
        <sz val="11"/>
        <color theme="1"/>
        <rFont val="Calibri"/>
        <family val="2"/>
        <scheme val="minor"/>
      </rPr>
      <t xml:space="preserve"> müssen die Daten aktualisiert werden</t>
    </r>
  </si>
  <si>
    <t>Falls nicht alle Daten vorhanden sind, unbedingt den Datenbereich überprüfen und ggf. anpassen:</t>
  </si>
  <si>
    <t>Gesamtumsatz</t>
  </si>
  <si>
    <t>Summe Umsatz_EUR aus Gesamtverkäufe</t>
  </si>
  <si>
    <t>Monat</t>
  </si>
  <si>
    <t>Anna Sommer Ergebnis</t>
  </si>
  <si>
    <t>Claudia Beck Ergebnis</t>
  </si>
  <si>
    <t>Julia Frank Ergebnis</t>
  </si>
  <si>
    <t>Markus Weber Ergebnis</t>
  </si>
  <si>
    <t>Michael Vogt Ergebnis</t>
  </si>
  <si>
    <t>Petra Lang Ergebnis</t>
  </si>
  <si>
    <t>Stefan König Ergebnis</t>
  </si>
  <si>
    <t>Thomas Kern Ergebnis</t>
  </si>
  <si>
    <t>1 Ergebnis</t>
  </si>
  <si>
    <t>2 Ergebnis</t>
  </si>
  <si>
    <t>3 Ergebnis</t>
  </si>
  <si>
    <t>4 Ergebnis</t>
  </si>
  <si>
    <t>5 Ergebnis</t>
  </si>
  <si>
    <t>6 Ergebnis</t>
  </si>
  <si>
    <t>7 Ergebnis</t>
  </si>
  <si>
    <t>8 Ergebnis</t>
  </si>
  <si>
    <t>9 Ergebnis</t>
  </si>
  <si>
    <t>10 Ergebnis</t>
  </si>
  <si>
    <t>11 Ergebnis</t>
  </si>
  <si>
    <t>12 Ergebnis</t>
  </si>
  <si>
    <t>Jahresumsatz je Vertriebsleiter</t>
  </si>
  <si>
    <t>Hier wird der Jahresumsatz je Vertriebsleiter und Monat angezeigt - zweistufig über Teilergebnis</t>
  </si>
  <si>
    <t>Vorgehensweise:</t>
  </si>
  <si>
    <t>Gesamtverkäufe 2025 in neues Datenblatt kopieren</t>
  </si>
  <si>
    <t>Spalte C einfügen für Monat und beschriften mit Monat</t>
  </si>
  <si>
    <t>Daten sortieren:</t>
  </si>
  <si>
    <t>alles markieren mit Strg a</t>
  </si>
  <si>
    <t>rechte Maustaste - Sortieren - Benutzerdefiniertes Sortieren</t>
  </si>
  <si>
    <t>Teilergebnis erzeugen:</t>
  </si>
  <si>
    <t>Daten - Teilergebnis - Gruppieren nach Vertriebsleiter</t>
  </si>
  <si>
    <t xml:space="preserve">Daten - Teilergebnis - Gruppieren nach Monat - Haken bei "vorhandene Teilergebnisse entfernen" rausnehmen </t>
  </si>
  <si>
    <t>Historie</t>
  </si>
  <si>
    <t>Änderung</t>
  </si>
  <si>
    <t>Datei erstellt</t>
  </si>
  <si>
    <t>Auswertung erweitert</t>
  </si>
  <si>
    <t>Pivot-Auswertung eingeführt</t>
  </si>
  <si>
    <t>Folgende Plausibilitätskontrollen werden vorgenommen</t>
  </si>
  <si>
    <t>Für die Plausibilitätskontrolle wird die Summe der Menge ermittelt und die Anzahl der Datensätze (ohne die Überschriftszeile) direkt in das Monatsblatt (O1:R2) eingetragen</t>
  </si>
  <si>
    <t>Am Jahresende wird im Gesamtverkäufe-Blatt für die Plausibilitätskontrolle die Summe der Menge ermittelt und die Anzahl der Datensätze (ohne die Überschriftszeile) direkt in das Jahresblatt (O1:R2) eingetragen</t>
  </si>
  <si>
    <r>
      <t xml:space="preserve">Gesucht wird die Region_ID zur jeweiligen Kunden_ID aus dem Blatt </t>
    </r>
    <r>
      <rPr>
        <sz val="11"/>
        <color theme="6" tint="-0.249977111117893"/>
        <rFont val="Calibri"/>
        <family val="2"/>
        <scheme val="minor"/>
      </rPr>
      <t>Gesamtverkäufe 2025</t>
    </r>
  </si>
  <si>
    <r>
      <t xml:space="preserve">Monatsformel: =MONAT(B2) in die zweite Zeile eintragen und bis ganz nach unten ziehen; </t>
    </r>
    <r>
      <rPr>
        <sz val="11"/>
        <color rgb="FFFF0000"/>
        <rFont val="Calibri"/>
        <family val="2"/>
        <scheme val="minor"/>
      </rPr>
      <t>Achtung:</t>
    </r>
    <r>
      <rPr>
        <sz val="11"/>
        <color theme="1"/>
        <rFont val="Calibri"/>
        <family val="2"/>
        <scheme val="minor"/>
      </rPr>
      <t xml:space="preserve"> Format muss auf Standard stehen </t>
    </r>
  </si>
  <si>
    <t>2. Teilergebnis integrieren:</t>
  </si>
  <si>
    <t>Die Monatsdaten werden von der Buchhaltung geliefert und einzeln in diese Übersicht hineinkopiert.</t>
  </si>
  <si>
    <t>Die folgenden Daten werden benötigt, um die Verkäufe um Regionen, Vertriebsleiter und Preise zu ergänzen.</t>
  </si>
  <si>
    <t>Gesamtumsatz aus Pivot-Übersicht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</si>
</sst>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8" x14ac:knownFonts="1">
    <font>
      <sz val="11"/>
      <color theme="1"/>
      <name val="Calibri"/>
      <family val="2"/>
      <scheme val="minor"/>
    </font>
    <font>
      <b/>
      <sz val="11"/>
      <color theme="1"/>
      <name val="Calibri"/>
      <family val="2"/>
      <scheme val="minor"/>
    </font>
    <font>
      <b/>
      <sz val="11"/>
      <color rgb="FFFF0000"/>
      <name val="Calibri"/>
      <family val="2"/>
      <scheme val="minor"/>
    </font>
    <font>
      <sz val="11"/>
      <color theme="4"/>
      <name val="Calibri"/>
      <family val="2"/>
      <scheme val="minor"/>
    </font>
    <font>
      <sz val="11"/>
      <color theme="6" tint="-0.249977111117893"/>
      <name val="Calibri"/>
      <family val="2"/>
      <scheme val="minor"/>
    </font>
    <font>
      <sz val="11"/>
      <color rgb="FFFF0000"/>
      <name val="Calibri"/>
      <family val="2"/>
      <scheme val="minor"/>
    </font>
    <font>
      <u/>
      <sz val="11"/>
      <color theme="1"/>
      <name val="Calibri"/>
      <family val="2"/>
      <scheme val="minor"/>
    </font>
    <font>
      <b/>
      <u/>
      <sz val="11"/>
      <color theme="1"/>
      <name val="Calibri"/>
      <family val="2"/>
      <scheme val="minor"/>
    </font>
  </fonts>
  <fills count="3">
    <fill>
      <patternFill patternType="none"/>
    </fill>
    <fill>
      <patternFill patternType="gray125"/>
    </fill>
    <fill>
      <patternFill patternType="solid">
        <fgColor rgb="FFFFFF0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1">
    <xf numFmtId="0" fontId="0" fillId="0" borderId="0" xfId="0"/>
    <xf numFmtId="0" fontId="0" fillId="0" borderId="0" xfId="0" applyAlignment="1">
      <alignment wrapText="1"/>
    </xf>
    <xf numFmtId="0" fontId="1" fillId="0" borderId="0" xfId="0" applyFont="1"/>
    <xf numFmtId="4" fontId="0" fillId="0" borderId="0" xfId="0" applyNumberFormat="1"/>
    <xf numFmtId="0" fontId="0" fillId="0" borderId="0" xfId="0" quotePrefix="1"/>
    <xf numFmtId="0" fontId="6" fillId="0" borderId="0" xfId="0" applyFont="1"/>
    <xf numFmtId="0" fontId="0" fillId="2" borderId="0" xfId="0" applyFill="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3" fontId="0" fillId="0" borderId="8" xfId="0" applyNumberFormat="1" applyBorder="1"/>
    <xf numFmtId="0" fontId="0" fillId="0" borderId="9" xfId="0" applyBorder="1"/>
    <xf numFmtId="3" fontId="0" fillId="0" borderId="2" xfId="0" applyNumberFormat="1" applyBorder="1"/>
    <xf numFmtId="3" fontId="0" fillId="0" borderId="5" xfId="0" applyNumberFormat="1" applyBorder="1"/>
    <xf numFmtId="0" fontId="0" fillId="0" borderId="0" xfId="0" pivotButton="1"/>
    <xf numFmtId="0" fontId="0" fillId="0" borderId="0" xfId="0" applyAlignment="1">
      <alignment horizontal="left"/>
    </xf>
    <xf numFmtId="0" fontId="0" fillId="0" borderId="0" xfId="0" applyNumberFormat="1"/>
    <xf numFmtId="164" fontId="0" fillId="0" borderId="0" xfId="0" applyNumberFormat="1"/>
    <xf numFmtId="3" fontId="0" fillId="0" borderId="0" xfId="0" applyNumberFormat="1"/>
    <xf numFmtId="0" fontId="7" fillId="0" borderId="0" xfId="0" applyFont="1"/>
    <xf numFmtId="0" fontId="0" fillId="0" borderId="9" xfId="0" applyBorder="1" applyAlignment="1">
      <alignment wrapText="1"/>
    </xf>
    <xf numFmtId="0" fontId="0" fillId="0" borderId="5" xfId="0" applyBorder="1" applyAlignment="1">
      <alignment vertical="center"/>
    </xf>
    <xf numFmtId="0" fontId="1" fillId="0" borderId="0" xfId="0" applyNumberFormat="1" applyFont="1"/>
    <xf numFmtId="0" fontId="0" fillId="0" borderId="0" xfId="0" applyAlignment="1">
      <alignmen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14" fontId="0" fillId="0" borderId="7" xfId="0" applyNumberFormat="1" applyBorder="1" applyAlignment="1">
      <alignment horizontal="center" vertical="center" wrapText="1"/>
    </xf>
  </cellXfs>
  <cellStyles count="1">
    <cellStyle name="Standard" xfId="0" builtinId="0"/>
  </cellStyles>
  <dxfs count="3">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pivotCacheDefinition" Target="pivotCache/pivotCacheDefinition1.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9</xdr:col>
      <xdr:colOff>657225</xdr:colOff>
      <xdr:row>30</xdr:row>
      <xdr:rowOff>114300</xdr:rowOff>
    </xdr:to>
    <xdr:pic>
      <xdr:nvPicPr>
        <xdr:cNvPr id="3" name="Grafik 2">
          <a:extLst>
            <a:ext uri="{FF2B5EF4-FFF2-40B4-BE49-F238E27FC236}">
              <a16:creationId xmlns:a16="http://schemas.microsoft.com/office/drawing/2014/main" id="{17949259-7DA0-4E8C-965A-7D92B78D35B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61950"/>
          <a:ext cx="7772400" cy="5181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24765</xdr:colOff>
      <xdr:row>5</xdr:row>
      <xdr:rowOff>112395</xdr:rowOff>
    </xdr:from>
    <xdr:to>
      <xdr:col>10</xdr:col>
      <xdr:colOff>473630</xdr:colOff>
      <xdr:row>12</xdr:row>
      <xdr:rowOff>59224</xdr:rowOff>
    </xdr:to>
    <xdr:pic>
      <xdr:nvPicPr>
        <xdr:cNvPr id="2" name="Grafik 1">
          <a:extLst>
            <a:ext uri="{FF2B5EF4-FFF2-40B4-BE49-F238E27FC236}">
              <a16:creationId xmlns:a16="http://schemas.microsoft.com/office/drawing/2014/main" id="{60DB4F75-60F1-417E-B499-3CC52AFDAD35}"/>
            </a:ext>
          </a:extLst>
        </xdr:cNvPr>
        <xdr:cNvPicPr>
          <a:picLocks noChangeAspect="1"/>
        </xdr:cNvPicPr>
      </xdr:nvPicPr>
      <xdr:blipFill>
        <a:blip xmlns:r="http://schemas.openxmlformats.org/officeDocument/2006/relationships" r:embed="rId1"/>
        <a:stretch>
          <a:fillRect/>
        </a:stretch>
      </xdr:blipFill>
      <xdr:spPr>
        <a:xfrm>
          <a:off x="1767840" y="836295"/>
          <a:ext cx="8529875" cy="1217464"/>
        </a:xfrm>
        <a:prstGeom prst="rect">
          <a:avLst/>
        </a:prstGeom>
      </xdr:spPr>
    </xdr:pic>
    <xdr:clientData/>
  </xdr:twoCellAnchor>
  <xdr:twoCellAnchor>
    <xdr:from>
      <xdr:col>11</xdr:col>
      <xdr:colOff>215265</xdr:colOff>
      <xdr:row>17</xdr:row>
      <xdr:rowOff>87630</xdr:rowOff>
    </xdr:from>
    <xdr:to>
      <xdr:col>12</xdr:col>
      <xdr:colOff>209550</xdr:colOff>
      <xdr:row>19</xdr:row>
      <xdr:rowOff>161925</xdr:rowOff>
    </xdr:to>
    <xdr:sp macro="" textlink="">
      <xdr:nvSpPr>
        <xdr:cNvPr id="4" name="Pfeil: nach rechts 3">
          <a:extLst>
            <a:ext uri="{FF2B5EF4-FFF2-40B4-BE49-F238E27FC236}">
              <a16:creationId xmlns:a16="http://schemas.microsoft.com/office/drawing/2014/main" id="{AE882F01-B18A-42B9-9DB3-B764E3C08C98}"/>
            </a:ext>
          </a:extLst>
        </xdr:cNvPr>
        <xdr:cNvSpPr/>
      </xdr:nvSpPr>
      <xdr:spPr>
        <a:xfrm>
          <a:off x="9864090" y="3164205"/>
          <a:ext cx="784860" cy="43624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editAs="oneCell">
    <xdr:from>
      <xdr:col>1</xdr:col>
      <xdr:colOff>0</xdr:colOff>
      <xdr:row>15</xdr:row>
      <xdr:rowOff>0</xdr:rowOff>
    </xdr:from>
    <xdr:to>
      <xdr:col>9</xdr:col>
      <xdr:colOff>622135</xdr:colOff>
      <xdr:row>23</xdr:row>
      <xdr:rowOff>91655</xdr:rowOff>
    </xdr:to>
    <xdr:pic>
      <xdr:nvPicPr>
        <xdr:cNvPr id="7" name="Grafik 6">
          <a:extLst>
            <a:ext uri="{FF2B5EF4-FFF2-40B4-BE49-F238E27FC236}">
              <a16:creationId xmlns:a16="http://schemas.microsoft.com/office/drawing/2014/main" id="{28B8D826-F20F-4E69-96BA-1004FB0F8920}"/>
            </a:ext>
          </a:extLst>
        </xdr:cNvPr>
        <xdr:cNvPicPr>
          <a:picLocks noChangeAspect="1"/>
        </xdr:cNvPicPr>
      </xdr:nvPicPr>
      <xdr:blipFill>
        <a:blip xmlns:r="http://schemas.openxmlformats.org/officeDocument/2006/relationships" r:embed="rId2"/>
        <a:stretch>
          <a:fillRect/>
        </a:stretch>
      </xdr:blipFill>
      <xdr:spPr>
        <a:xfrm>
          <a:off x="1743075" y="2533650"/>
          <a:ext cx="7916380" cy="1543265"/>
        </a:xfrm>
        <a:prstGeom prst="rect">
          <a:avLst/>
        </a:prstGeom>
      </xdr:spPr>
    </xdr:pic>
    <xdr:clientData/>
  </xdr:twoCellAnchor>
  <xdr:twoCellAnchor editAs="oneCell">
    <xdr:from>
      <xdr:col>12</xdr:col>
      <xdr:colOff>390525</xdr:colOff>
      <xdr:row>13</xdr:row>
      <xdr:rowOff>26670</xdr:rowOff>
    </xdr:from>
    <xdr:to>
      <xdr:col>17</xdr:col>
      <xdr:colOff>741647</xdr:colOff>
      <xdr:row>24</xdr:row>
      <xdr:rowOff>169843</xdr:rowOff>
    </xdr:to>
    <xdr:pic>
      <xdr:nvPicPr>
        <xdr:cNvPr id="8" name="Grafik 7">
          <a:extLst>
            <a:ext uri="{FF2B5EF4-FFF2-40B4-BE49-F238E27FC236}">
              <a16:creationId xmlns:a16="http://schemas.microsoft.com/office/drawing/2014/main" id="{734ECC31-74B5-4B97-9A1B-25E69091CBB2}"/>
            </a:ext>
          </a:extLst>
        </xdr:cNvPr>
        <xdr:cNvPicPr>
          <a:picLocks noChangeAspect="1"/>
        </xdr:cNvPicPr>
      </xdr:nvPicPr>
      <xdr:blipFill>
        <a:blip xmlns:r="http://schemas.openxmlformats.org/officeDocument/2006/relationships" r:embed="rId3"/>
        <a:stretch>
          <a:fillRect/>
        </a:stretch>
      </xdr:blipFill>
      <xdr:spPr>
        <a:xfrm>
          <a:off x="10829925" y="2379345"/>
          <a:ext cx="4303997" cy="2133898"/>
        </a:xfrm>
        <a:prstGeom prst="rect">
          <a:avLst/>
        </a:prstGeom>
      </xdr:spPr>
    </xdr:pic>
    <xdr:clientData/>
  </xdr:twoCellAnchor>
  <xdr:twoCellAnchor editAs="oneCell">
    <xdr:from>
      <xdr:col>2</xdr:col>
      <xdr:colOff>0</xdr:colOff>
      <xdr:row>34</xdr:row>
      <xdr:rowOff>0</xdr:rowOff>
    </xdr:from>
    <xdr:to>
      <xdr:col>9</xdr:col>
      <xdr:colOff>438982</xdr:colOff>
      <xdr:row>46</xdr:row>
      <xdr:rowOff>76514</xdr:rowOff>
    </xdr:to>
    <xdr:pic>
      <xdr:nvPicPr>
        <xdr:cNvPr id="9" name="Grafik 8">
          <a:extLst>
            <a:ext uri="{FF2B5EF4-FFF2-40B4-BE49-F238E27FC236}">
              <a16:creationId xmlns:a16="http://schemas.microsoft.com/office/drawing/2014/main" id="{06278B33-4C21-46A9-98DA-70A326375516}"/>
            </a:ext>
          </a:extLst>
        </xdr:cNvPr>
        <xdr:cNvPicPr>
          <a:picLocks noChangeAspect="1"/>
        </xdr:cNvPicPr>
      </xdr:nvPicPr>
      <xdr:blipFill>
        <a:blip xmlns:r="http://schemas.openxmlformats.org/officeDocument/2006/relationships" r:embed="rId4"/>
        <a:stretch>
          <a:fillRect/>
        </a:stretch>
      </xdr:blipFill>
      <xdr:spPr>
        <a:xfrm>
          <a:off x="3657600" y="6153150"/>
          <a:ext cx="5969197" cy="2248214"/>
        </a:xfrm>
        <a:prstGeom prst="rect">
          <a:avLst/>
        </a:prstGeom>
      </xdr:spPr>
    </xdr:pic>
    <xdr:clientData/>
  </xdr:twoCellAnchor>
  <xdr:twoCellAnchor editAs="oneCell">
    <xdr:from>
      <xdr:col>2</xdr:col>
      <xdr:colOff>0</xdr:colOff>
      <xdr:row>50</xdr:row>
      <xdr:rowOff>0</xdr:rowOff>
    </xdr:from>
    <xdr:to>
      <xdr:col>13</xdr:col>
      <xdr:colOff>12646</xdr:colOff>
      <xdr:row>73</xdr:row>
      <xdr:rowOff>21539</xdr:rowOff>
    </xdr:to>
    <xdr:pic>
      <xdr:nvPicPr>
        <xdr:cNvPr id="10" name="Grafik 9">
          <a:extLst>
            <a:ext uri="{FF2B5EF4-FFF2-40B4-BE49-F238E27FC236}">
              <a16:creationId xmlns:a16="http://schemas.microsoft.com/office/drawing/2014/main" id="{C86397DC-7C7E-46A6-8C6F-79C0F8BFFA46}"/>
            </a:ext>
          </a:extLst>
        </xdr:cNvPr>
        <xdr:cNvPicPr>
          <a:picLocks noChangeAspect="1"/>
        </xdr:cNvPicPr>
      </xdr:nvPicPr>
      <xdr:blipFill>
        <a:blip xmlns:r="http://schemas.openxmlformats.org/officeDocument/2006/relationships" r:embed="rId5"/>
        <a:stretch>
          <a:fillRect/>
        </a:stretch>
      </xdr:blipFill>
      <xdr:spPr>
        <a:xfrm>
          <a:off x="3657600" y="9048750"/>
          <a:ext cx="8705161" cy="4183964"/>
        </a:xfrm>
        <a:prstGeom prst="rect">
          <a:avLst/>
        </a:prstGeom>
      </xdr:spPr>
    </xdr:pic>
    <xdr:clientData/>
  </xdr:twoCellAnchor>
  <xdr:twoCellAnchor editAs="oneCell">
    <xdr:from>
      <xdr:col>2</xdr:col>
      <xdr:colOff>0</xdr:colOff>
      <xdr:row>77</xdr:row>
      <xdr:rowOff>0</xdr:rowOff>
    </xdr:from>
    <xdr:to>
      <xdr:col>13</xdr:col>
      <xdr:colOff>649004</xdr:colOff>
      <xdr:row>100</xdr:row>
      <xdr:rowOff>172055</xdr:rowOff>
    </xdr:to>
    <xdr:pic>
      <xdr:nvPicPr>
        <xdr:cNvPr id="11" name="Grafik 10">
          <a:extLst>
            <a:ext uri="{FF2B5EF4-FFF2-40B4-BE49-F238E27FC236}">
              <a16:creationId xmlns:a16="http://schemas.microsoft.com/office/drawing/2014/main" id="{6D8FC916-D628-4EDA-B409-3232E2BF5273}"/>
            </a:ext>
          </a:extLst>
        </xdr:cNvPr>
        <xdr:cNvPicPr>
          <a:picLocks noChangeAspect="1"/>
        </xdr:cNvPicPr>
      </xdr:nvPicPr>
      <xdr:blipFill>
        <a:blip xmlns:r="http://schemas.openxmlformats.org/officeDocument/2006/relationships" r:embed="rId6"/>
        <a:stretch>
          <a:fillRect/>
        </a:stretch>
      </xdr:blipFill>
      <xdr:spPr>
        <a:xfrm>
          <a:off x="3657600" y="13935075"/>
          <a:ext cx="9345329" cy="4330670"/>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bin" refreshedDate="46184.767650347225" createdVersion="7" refreshedVersion="7" minRefreshableVersion="3" recordCount="4120" xr:uid="{F6F25E48-3459-40C3-BD63-02B9751438BC}">
  <cacheSource type="worksheet">
    <worksheetSource ref="A1:I4121" sheet="Gesamtverkäufe 2025"/>
  </cacheSource>
  <cacheFields count="9">
    <cacheField name="Belegnr" numFmtId="0">
      <sharedItems/>
    </cacheField>
    <cacheField name="Datum" numFmtId="164">
      <sharedItems containsSemiMixedTypes="0" containsNonDate="0" containsDate="1" containsString="0" minDate="2025-01-01T00:00:00" maxDate="2025-12-31T00:00:00" count="358">
        <d v="2025-01-09T00:00:00"/>
        <d v="2025-01-30T00:00:00"/>
        <d v="2025-01-07T00:00:00"/>
        <d v="2025-01-04T00:00:00"/>
        <d v="2025-01-06T00:00:00"/>
        <d v="2025-01-08T00:00:00"/>
        <d v="2025-01-11T00:00:00"/>
        <d v="2025-01-21T00:00:00"/>
        <d v="2025-01-12T00:00:00"/>
        <d v="2025-01-13T00:00:00"/>
        <d v="2025-01-02T00:00:00"/>
        <d v="2025-01-15T00:00:00"/>
        <d v="2025-01-22T00:00:00"/>
        <d v="2025-01-24T00:00:00"/>
        <d v="2025-01-29T00:00:00"/>
        <d v="2025-01-20T00:00:00"/>
        <d v="2025-01-23T00:00:00"/>
        <d v="2025-01-17T00:00:00"/>
        <d v="2025-01-16T00:00:00"/>
        <d v="2025-01-03T00:00:00"/>
        <d v="2025-01-19T00:00:00"/>
        <d v="2025-01-27T00:00:00"/>
        <d v="2025-01-10T00:00:00"/>
        <d v="2025-01-18T00:00:00"/>
        <d v="2025-01-14T00:00:00"/>
        <d v="2025-01-25T00:00:00"/>
        <d v="2025-01-26T00:00:00"/>
        <d v="2025-01-05T00:00:00"/>
        <d v="2025-01-28T00:00:00"/>
        <d v="2025-01-01T00:00:00"/>
        <d v="2025-02-21T00:00:00"/>
        <d v="2025-02-20T00:00:00"/>
        <d v="2025-02-04T00:00:00"/>
        <d v="2025-02-13T00:00:00"/>
        <d v="2025-02-17T00:00:00"/>
        <d v="2025-02-12T00:00:00"/>
        <d v="2025-02-15T00:00:00"/>
        <d v="2025-02-01T00:00:00"/>
        <d v="2025-02-26T00:00:00"/>
        <d v="2025-02-07T00:00:00"/>
        <d v="2025-02-19T00:00:00"/>
        <d v="2025-02-03T00:00:00"/>
        <d v="2025-02-02T00:00:00"/>
        <d v="2025-02-06T00:00:00"/>
        <d v="2025-02-25T00:00:00"/>
        <d v="2025-02-08T00:00:00"/>
        <d v="2025-02-28T00:00:00"/>
        <d v="2025-02-18T00:00:00"/>
        <d v="2025-02-23T00:00:00"/>
        <d v="2025-02-11T00:00:00"/>
        <d v="2025-02-22T00:00:00"/>
        <d v="2025-02-27T00:00:00"/>
        <d v="2025-02-14T00:00:00"/>
        <d v="2025-02-24T00:00:00"/>
        <d v="2025-02-10T00:00:00"/>
        <d v="2025-02-16T00:00:00"/>
        <d v="2025-02-05T00:00:00"/>
        <d v="2025-02-09T00:00:00"/>
        <d v="2025-03-21T00:00:00"/>
        <d v="2025-03-25T00:00:00"/>
        <d v="2025-03-20T00:00:00"/>
        <d v="2025-03-17T00:00:00"/>
        <d v="2025-03-28T00:00:00"/>
        <d v="2025-03-24T00:00:00"/>
        <d v="2025-03-16T00:00:00"/>
        <d v="2025-03-22T00:00:00"/>
        <d v="2025-03-27T00:00:00"/>
        <d v="2025-03-01T00:00:00"/>
        <d v="2025-03-04T00:00:00"/>
        <d v="2025-03-02T00:00:00"/>
        <d v="2025-03-18T00:00:00"/>
        <d v="2025-03-19T00:00:00"/>
        <d v="2025-03-12T00:00:00"/>
        <d v="2025-03-26T00:00:00"/>
        <d v="2025-03-14T00:00:00"/>
        <d v="2025-03-29T00:00:00"/>
        <d v="2025-03-11T00:00:00"/>
        <d v="2025-03-07T00:00:00"/>
        <d v="2025-03-23T00:00:00"/>
        <d v="2025-03-03T00:00:00"/>
        <d v="2025-03-08T00:00:00"/>
        <d v="2025-03-06T00:00:00"/>
        <d v="2025-03-13T00:00:00"/>
        <d v="2025-03-10T00:00:00"/>
        <d v="2025-03-15T00:00:00"/>
        <d v="2025-03-30T00:00:00"/>
        <d v="2025-03-05T00:00:00"/>
        <d v="2025-03-09T00:00:00"/>
        <d v="2025-04-10T00:00:00"/>
        <d v="2025-04-23T00:00:00"/>
        <d v="2025-04-13T00:00:00"/>
        <d v="2025-04-06T00:00:00"/>
        <d v="2025-04-09T00:00:00"/>
        <d v="2025-04-16T00:00:00"/>
        <d v="2025-04-24T00:00:00"/>
        <d v="2025-04-20T00:00:00"/>
        <d v="2025-04-11T00:00:00"/>
        <d v="2025-04-29T00:00:00"/>
        <d v="2025-04-07T00:00:00"/>
        <d v="2025-04-03T00:00:00"/>
        <d v="2025-04-15T00:00:00"/>
        <d v="2025-04-26T00:00:00"/>
        <d v="2025-04-17T00:00:00"/>
        <d v="2025-04-14T00:00:00"/>
        <d v="2025-04-27T00:00:00"/>
        <d v="2025-04-02T00:00:00"/>
        <d v="2025-04-19T00:00:00"/>
        <d v="2025-04-28T00:00:00"/>
        <d v="2025-04-04T00:00:00"/>
        <d v="2025-04-01T00:00:00"/>
        <d v="2025-04-05T00:00:00"/>
        <d v="2025-04-12T00:00:00"/>
        <d v="2025-04-22T00:00:00"/>
        <d v="2025-04-18T00:00:00"/>
        <d v="2025-04-30T00:00:00"/>
        <d v="2025-04-21T00:00:00"/>
        <d v="2025-04-25T00:00:00"/>
        <d v="2025-04-08T00:00:00"/>
        <d v="2025-05-08T00:00:00"/>
        <d v="2025-05-27T00:00:00"/>
        <d v="2025-05-25T00:00:00"/>
        <d v="2025-05-28T00:00:00"/>
        <d v="2025-05-23T00:00:00"/>
        <d v="2025-05-11T00:00:00"/>
        <d v="2025-05-24T00:00:00"/>
        <d v="2025-05-01T00:00:00"/>
        <d v="2025-05-22T00:00:00"/>
        <d v="2025-05-16T00:00:00"/>
        <d v="2025-05-07T00:00:00"/>
        <d v="2025-05-14T00:00:00"/>
        <d v="2025-05-26T00:00:00"/>
        <d v="2025-05-05T00:00:00"/>
        <d v="2025-05-17T00:00:00"/>
        <d v="2025-05-30T00:00:00"/>
        <d v="2025-05-18T00:00:00"/>
        <d v="2025-05-19T00:00:00"/>
        <d v="2025-05-13T00:00:00"/>
        <d v="2025-05-20T00:00:00"/>
        <d v="2025-05-21T00:00:00"/>
        <d v="2025-05-03T00:00:00"/>
        <d v="2025-05-29T00:00:00"/>
        <d v="2025-05-06T00:00:00"/>
        <d v="2025-05-04T00:00:00"/>
        <d v="2025-05-02T00:00:00"/>
        <d v="2025-05-10T00:00:00"/>
        <d v="2025-05-15T00:00:00"/>
        <d v="2025-05-09T00:00:00"/>
        <d v="2025-05-12T00:00:00"/>
        <d v="2025-06-04T00:00:00"/>
        <d v="2025-06-02T00:00:00"/>
        <d v="2025-06-17T00:00:00"/>
        <d v="2025-06-20T00:00:00"/>
        <d v="2025-06-09T00:00:00"/>
        <d v="2025-06-22T00:00:00"/>
        <d v="2025-06-05T00:00:00"/>
        <d v="2025-06-13T00:00:00"/>
        <d v="2025-06-08T00:00:00"/>
        <d v="2025-06-23T00:00:00"/>
        <d v="2025-06-26T00:00:00"/>
        <d v="2025-06-21T00:00:00"/>
        <d v="2025-06-27T00:00:00"/>
        <d v="2025-06-06T00:00:00"/>
        <d v="2025-06-03T00:00:00"/>
        <d v="2025-06-29T00:00:00"/>
        <d v="2025-06-12T00:00:00"/>
        <d v="2025-06-25T00:00:00"/>
        <d v="2025-06-10T00:00:00"/>
        <d v="2025-06-16T00:00:00"/>
        <d v="2025-06-14T00:00:00"/>
        <d v="2025-06-28T00:00:00"/>
        <d v="2025-06-30T00:00:00"/>
        <d v="2025-06-01T00:00:00"/>
        <d v="2025-06-07T00:00:00"/>
        <d v="2025-06-24T00:00:00"/>
        <d v="2025-06-18T00:00:00"/>
        <d v="2025-06-19T00:00:00"/>
        <d v="2025-06-11T00:00:00"/>
        <d v="2025-06-15T00:00:00"/>
        <d v="2025-07-18T00:00:00"/>
        <d v="2025-07-11T00:00:00"/>
        <d v="2025-07-25T00:00:00"/>
        <d v="2025-07-06T00:00:00"/>
        <d v="2025-07-08T00:00:00"/>
        <d v="2025-07-22T00:00:00"/>
        <d v="2025-07-30T00:00:00"/>
        <d v="2025-07-15T00:00:00"/>
        <d v="2025-07-26T00:00:00"/>
        <d v="2025-07-20T00:00:00"/>
        <d v="2025-07-28T00:00:00"/>
        <d v="2025-07-10T00:00:00"/>
        <d v="2025-07-14T00:00:00"/>
        <d v="2025-07-03T00:00:00"/>
        <d v="2025-07-23T00:00:00"/>
        <d v="2025-07-07T00:00:00"/>
        <d v="2025-07-04T00:00:00"/>
        <d v="2025-07-02T00:00:00"/>
        <d v="2025-07-16T00:00:00"/>
        <d v="2025-07-12T00:00:00"/>
        <d v="2025-07-21T00:00:00"/>
        <d v="2025-07-17T00:00:00"/>
        <d v="2025-07-29T00:00:00"/>
        <d v="2025-07-19T00:00:00"/>
        <d v="2025-07-24T00:00:00"/>
        <d v="2025-07-01T00:00:00"/>
        <d v="2025-07-27T00:00:00"/>
        <d v="2025-07-09T00:00:00"/>
        <d v="2025-07-13T00:00:00"/>
        <d v="2025-07-05T00:00:00"/>
        <d v="2025-08-18T00:00:00"/>
        <d v="2025-08-07T00:00:00"/>
        <d v="2025-08-27T00:00:00"/>
        <d v="2025-08-16T00:00:00"/>
        <d v="2025-08-23T00:00:00"/>
        <d v="2025-08-05T00:00:00"/>
        <d v="2025-08-28T00:00:00"/>
        <d v="2025-08-08T00:00:00"/>
        <d v="2025-08-20T00:00:00"/>
        <d v="2025-08-01T00:00:00"/>
        <d v="2025-08-09T00:00:00"/>
        <d v="2025-08-14T00:00:00"/>
        <d v="2025-08-03T00:00:00"/>
        <d v="2025-08-21T00:00:00"/>
        <d v="2025-08-26T00:00:00"/>
        <d v="2025-08-06T00:00:00"/>
        <d v="2025-08-13T00:00:00"/>
        <d v="2025-08-22T00:00:00"/>
        <d v="2025-08-29T00:00:00"/>
        <d v="2025-08-15T00:00:00"/>
        <d v="2025-08-30T00:00:00"/>
        <d v="2025-08-17T00:00:00"/>
        <d v="2025-08-04T00:00:00"/>
        <d v="2025-08-10T00:00:00"/>
        <d v="2025-08-19T00:00:00"/>
        <d v="2025-08-11T00:00:00"/>
        <d v="2025-08-25T00:00:00"/>
        <d v="2025-08-02T00:00:00"/>
        <d v="2025-08-12T00:00:00"/>
        <d v="2025-08-24T00:00:00"/>
        <d v="2025-09-30T00:00:00"/>
        <d v="2025-09-21T00:00:00"/>
        <d v="2025-09-15T00:00:00"/>
        <d v="2025-09-12T00:00:00"/>
        <d v="2025-09-04T00:00:00"/>
        <d v="2025-09-05T00:00:00"/>
        <d v="2025-09-06T00:00:00"/>
        <d v="2025-09-14T00:00:00"/>
        <d v="2025-09-03T00:00:00"/>
        <d v="2025-09-10T00:00:00"/>
        <d v="2025-09-28T00:00:00"/>
        <d v="2025-09-08T00:00:00"/>
        <d v="2025-09-19T00:00:00"/>
        <d v="2025-09-18T00:00:00"/>
        <d v="2025-09-13T00:00:00"/>
        <d v="2025-09-16T00:00:00"/>
        <d v="2025-09-02T00:00:00"/>
        <d v="2025-09-24T00:00:00"/>
        <d v="2025-09-07T00:00:00"/>
        <d v="2025-09-11T00:00:00"/>
        <d v="2025-09-20T00:00:00"/>
        <d v="2025-09-27T00:00:00"/>
        <d v="2025-09-26T00:00:00"/>
        <d v="2025-09-22T00:00:00"/>
        <d v="2025-09-25T00:00:00"/>
        <d v="2025-09-01T00:00:00"/>
        <d v="2025-09-23T00:00:00"/>
        <d v="2025-09-09T00:00:00"/>
        <d v="2025-09-29T00:00:00"/>
        <d v="2025-09-17T00:00:00"/>
        <d v="2025-10-29T00:00:00"/>
        <d v="2025-10-21T00:00:00"/>
        <d v="2025-10-23T00:00:00"/>
        <d v="2025-10-19T00:00:00"/>
        <d v="2025-10-08T00:00:00"/>
        <d v="2025-10-16T00:00:00"/>
        <d v="2025-10-26T00:00:00"/>
        <d v="2025-10-09T00:00:00"/>
        <d v="2025-10-02T00:00:00"/>
        <d v="2025-10-06T00:00:00"/>
        <d v="2025-10-24T00:00:00"/>
        <d v="2025-10-10T00:00:00"/>
        <d v="2025-10-17T00:00:00"/>
        <d v="2025-10-27T00:00:00"/>
        <d v="2025-10-15T00:00:00"/>
        <d v="2025-10-05T00:00:00"/>
        <d v="2025-10-28T00:00:00"/>
        <d v="2025-10-07T00:00:00"/>
        <d v="2025-10-14T00:00:00"/>
        <d v="2025-10-20T00:00:00"/>
        <d v="2025-10-11T00:00:00"/>
        <d v="2025-10-12T00:00:00"/>
        <d v="2025-10-25T00:00:00"/>
        <d v="2025-10-13T00:00:00"/>
        <d v="2025-10-30T00:00:00"/>
        <d v="2025-10-18T00:00:00"/>
        <d v="2025-10-22T00:00:00"/>
        <d v="2025-10-03T00:00:00"/>
        <d v="2025-10-04T00:00:00"/>
        <d v="2025-10-01T00:00:00"/>
        <d v="2025-11-29T00:00:00"/>
        <d v="2025-11-04T00:00:00"/>
        <d v="2025-11-14T00:00:00"/>
        <d v="2025-11-24T00:00:00"/>
        <d v="2025-11-12T00:00:00"/>
        <d v="2025-11-08T00:00:00"/>
        <d v="2025-11-15T00:00:00"/>
        <d v="2025-11-26T00:00:00"/>
        <d v="2025-11-18T00:00:00"/>
        <d v="2025-11-06T00:00:00"/>
        <d v="2025-11-01T00:00:00"/>
        <d v="2025-11-28T00:00:00"/>
        <d v="2025-11-19T00:00:00"/>
        <d v="2025-11-07T00:00:00"/>
        <d v="2025-11-25T00:00:00"/>
        <d v="2025-11-13T00:00:00"/>
        <d v="2025-11-21T00:00:00"/>
        <d v="2025-11-17T00:00:00"/>
        <d v="2025-11-30T00:00:00"/>
        <d v="2025-11-16T00:00:00"/>
        <d v="2025-11-20T00:00:00"/>
        <d v="2025-11-27T00:00:00"/>
        <d v="2025-11-23T00:00:00"/>
        <d v="2025-11-09T00:00:00"/>
        <d v="2025-11-03T00:00:00"/>
        <d v="2025-11-10T00:00:00"/>
        <d v="2025-11-05T00:00:00"/>
        <d v="2025-11-11T00:00:00"/>
        <d v="2025-11-22T00:00:00"/>
        <d v="2025-11-02T00:00:00"/>
        <d v="2025-12-17T00:00:00"/>
        <d v="2025-12-09T00:00:00"/>
        <d v="2025-12-23T00:00:00"/>
        <d v="2025-12-24T00:00:00"/>
        <d v="2025-12-19T00:00:00"/>
        <d v="2025-12-15T00:00:00"/>
        <d v="2025-12-07T00:00:00"/>
        <d v="2025-12-28T00:00:00"/>
        <d v="2025-12-12T00:00:00"/>
        <d v="2025-12-14T00:00:00"/>
        <d v="2025-12-04T00:00:00"/>
        <d v="2025-12-08T00:00:00"/>
        <d v="2025-12-05T00:00:00"/>
        <d v="2025-12-27T00:00:00"/>
        <d v="2025-12-13T00:00:00"/>
        <d v="2025-12-03T00:00:00"/>
        <d v="2025-12-20T00:00:00"/>
        <d v="2025-12-26T00:00:00"/>
        <d v="2025-12-10T00:00:00"/>
        <d v="2025-12-30T00:00:00"/>
        <d v="2025-12-06T00:00:00"/>
        <d v="2025-12-21T00:00:00"/>
        <d v="2025-12-02T00:00:00"/>
        <d v="2025-12-18T00:00:00"/>
        <d v="2025-12-29T00:00:00"/>
        <d v="2025-12-01T00:00:00"/>
        <d v="2025-12-25T00:00:00"/>
        <d v="2025-12-16T00:00:00"/>
        <d v="2025-12-22T00:00:00"/>
        <d v="2025-12-11T00:00:00"/>
      </sharedItems>
      <fieldGroup base="1">
        <rangePr groupBy="months" startDate="2025-01-01T00:00:00" endDate="2025-12-31T00:00:00"/>
        <groupItems count="14">
          <s v="&lt;01.01.2025"/>
          <s v="Jan"/>
          <s v="Feb"/>
          <s v="Mrz"/>
          <s v="Apr"/>
          <s v="Mai"/>
          <s v="Jun"/>
          <s v="Jul"/>
          <s v="Aug"/>
          <s v="Sep"/>
          <s v="Okt"/>
          <s v="Nov"/>
          <s v="Dez"/>
          <s v="&gt;31.12.2025"/>
        </groupItems>
      </fieldGroup>
    </cacheField>
    <cacheField name="Kunden_ID" numFmtId="0">
      <sharedItems/>
    </cacheField>
    <cacheField name="Produkt_ID" numFmtId="0">
      <sharedItems count="30">
        <s v="P002"/>
        <s v="P009"/>
        <s v="P008"/>
        <s v="P024"/>
        <s v="P021"/>
        <s v="P007"/>
        <s v="P023"/>
        <s v="P020"/>
        <s v="P016"/>
        <s v="P028"/>
        <s v="P026"/>
        <s v="P004"/>
        <s v="P017"/>
        <s v="P022"/>
        <s v="P006"/>
        <s v="P013"/>
        <s v="P018"/>
        <s v="P001"/>
        <s v="P029"/>
        <s v="P012"/>
        <s v="P019"/>
        <s v="P014"/>
        <s v="P005"/>
        <s v="P025"/>
        <s v="P015"/>
        <s v="P003"/>
        <s v="P010"/>
        <s v="P030"/>
        <s v="P011"/>
        <s v="P027"/>
      </sharedItems>
    </cacheField>
    <cacheField name="Menge" numFmtId="0">
      <sharedItems containsSemiMixedTypes="0" containsString="0" containsNumber="1" containsInteger="1" minValue="1" maxValue="20"/>
    </cacheField>
    <cacheField name="Region_ID" numFmtId="0">
      <sharedItems count="8">
        <s v="R01"/>
        <s v="R08"/>
        <s v="R03"/>
        <s v="R06"/>
        <s v="R04"/>
        <s v="R07"/>
        <s v="R05"/>
        <s v="R02"/>
      </sharedItems>
    </cacheField>
    <cacheField name="Vertriebsleiter" numFmtId="0">
      <sharedItems count="8">
        <s v="Anna Sommer"/>
        <s v="Stefan König"/>
        <s v="Julia Frank"/>
        <s v="Michael Vogt"/>
        <s v="Thomas Kern"/>
        <s v="Claudia Beck"/>
        <s v="Petra Lang"/>
        <s v="Markus Weber"/>
      </sharedItems>
    </cacheField>
    <cacheField name="Preis_EUR" numFmtId="4">
      <sharedItems containsSemiMixedTypes="0" containsString="0" containsNumber="1" containsInteger="1" minValue="29" maxValue="499"/>
    </cacheField>
    <cacheField name="Umsatz_EUR" numFmtId="4">
      <sharedItems containsSemiMixedTypes="0" containsString="0" containsNumber="1" containsInteger="1" minValue="29" maxValue="998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120">
  <r>
    <s v="V20250001"/>
    <x v="0"/>
    <s v="K004"/>
    <x v="0"/>
    <n v="8"/>
    <x v="0"/>
    <x v="0"/>
    <n v="299"/>
    <n v="2392"/>
  </r>
  <r>
    <s v="V20250002"/>
    <x v="1"/>
    <s v="K014"/>
    <x v="1"/>
    <n v="12"/>
    <x v="1"/>
    <x v="1"/>
    <n v="49"/>
    <n v="588"/>
  </r>
  <r>
    <s v="V20250003"/>
    <x v="2"/>
    <s v="K015"/>
    <x v="2"/>
    <n v="12"/>
    <x v="2"/>
    <x v="2"/>
    <n v="299"/>
    <n v="3588"/>
  </r>
  <r>
    <s v="V20250004"/>
    <x v="3"/>
    <s v="K029"/>
    <x v="0"/>
    <n v="3"/>
    <x v="3"/>
    <x v="3"/>
    <n v="299"/>
    <n v="897"/>
  </r>
  <r>
    <s v="V20250005"/>
    <x v="4"/>
    <s v="K039"/>
    <x v="3"/>
    <n v="8"/>
    <x v="0"/>
    <x v="0"/>
    <n v="79"/>
    <n v="632"/>
  </r>
  <r>
    <s v="V20250006"/>
    <x v="5"/>
    <s v="K014"/>
    <x v="4"/>
    <n v="6"/>
    <x v="1"/>
    <x v="1"/>
    <n v="499"/>
    <n v="2994"/>
  </r>
  <r>
    <s v="V20250007"/>
    <x v="6"/>
    <s v="K018"/>
    <x v="5"/>
    <n v="17"/>
    <x v="3"/>
    <x v="3"/>
    <n v="99"/>
    <n v="1683"/>
  </r>
  <r>
    <s v="V20250008"/>
    <x v="7"/>
    <s v="K023"/>
    <x v="6"/>
    <n v="2"/>
    <x v="4"/>
    <x v="4"/>
    <n v="149"/>
    <n v="298"/>
  </r>
  <r>
    <s v="V20250009"/>
    <x v="6"/>
    <s v="K019"/>
    <x v="7"/>
    <n v="4"/>
    <x v="1"/>
    <x v="1"/>
    <n v="399"/>
    <n v="1596"/>
  </r>
  <r>
    <s v="V20250010"/>
    <x v="2"/>
    <s v="K037"/>
    <x v="8"/>
    <n v="15"/>
    <x v="0"/>
    <x v="0"/>
    <n v="299"/>
    <n v="4485"/>
  </r>
  <r>
    <s v="V20250011"/>
    <x v="8"/>
    <s v="K002"/>
    <x v="9"/>
    <n v="14"/>
    <x v="4"/>
    <x v="4"/>
    <n v="29"/>
    <n v="406"/>
  </r>
  <r>
    <s v="V20250012"/>
    <x v="0"/>
    <s v="K024"/>
    <x v="10"/>
    <n v="15"/>
    <x v="1"/>
    <x v="1"/>
    <n v="399"/>
    <n v="5985"/>
  </r>
  <r>
    <s v="V20250013"/>
    <x v="9"/>
    <s v="K040"/>
    <x v="11"/>
    <n v="1"/>
    <x v="2"/>
    <x v="2"/>
    <n v="499"/>
    <n v="499"/>
  </r>
  <r>
    <s v="V20250014"/>
    <x v="4"/>
    <s v="K026"/>
    <x v="10"/>
    <n v="16"/>
    <x v="5"/>
    <x v="5"/>
    <n v="399"/>
    <n v="6384"/>
  </r>
  <r>
    <s v="V20250015"/>
    <x v="10"/>
    <s v="K007"/>
    <x v="3"/>
    <n v="13"/>
    <x v="2"/>
    <x v="2"/>
    <n v="79"/>
    <n v="1027"/>
  </r>
  <r>
    <s v="V20250016"/>
    <x v="11"/>
    <s v="K034"/>
    <x v="12"/>
    <n v="11"/>
    <x v="1"/>
    <x v="1"/>
    <n v="299"/>
    <n v="3289"/>
  </r>
  <r>
    <s v="V20250017"/>
    <x v="12"/>
    <s v="K003"/>
    <x v="4"/>
    <n v="7"/>
    <x v="3"/>
    <x v="3"/>
    <n v="499"/>
    <n v="3493"/>
  </r>
  <r>
    <s v="V20250018"/>
    <x v="13"/>
    <s v="K010"/>
    <x v="7"/>
    <n v="4"/>
    <x v="3"/>
    <x v="3"/>
    <n v="399"/>
    <n v="1596"/>
  </r>
  <r>
    <s v="V20250019"/>
    <x v="5"/>
    <s v="K023"/>
    <x v="13"/>
    <n v="16"/>
    <x v="4"/>
    <x v="4"/>
    <n v="49"/>
    <n v="784"/>
  </r>
  <r>
    <s v="V20250020"/>
    <x v="14"/>
    <s v="K038"/>
    <x v="14"/>
    <n v="6"/>
    <x v="4"/>
    <x v="4"/>
    <n v="149"/>
    <n v="894"/>
  </r>
  <r>
    <s v="V20250021"/>
    <x v="15"/>
    <s v="K008"/>
    <x v="13"/>
    <n v="9"/>
    <x v="0"/>
    <x v="0"/>
    <n v="49"/>
    <n v="441"/>
  </r>
  <r>
    <s v="V20250022"/>
    <x v="16"/>
    <s v="K034"/>
    <x v="15"/>
    <n v="13"/>
    <x v="1"/>
    <x v="1"/>
    <n v="79"/>
    <n v="1027"/>
  </r>
  <r>
    <s v="V20250023"/>
    <x v="17"/>
    <s v="K003"/>
    <x v="16"/>
    <n v="7"/>
    <x v="3"/>
    <x v="3"/>
    <n v="399"/>
    <n v="2793"/>
  </r>
  <r>
    <s v="V20250024"/>
    <x v="9"/>
    <s v="K020"/>
    <x v="17"/>
    <n v="5"/>
    <x v="2"/>
    <x v="2"/>
    <n v="399"/>
    <n v="1995"/>
  </r>
  <r>
    <s v="V20250025"/>
    <x v="13"/>
    <s v="K039"/>
    <x v="14"/>
    <n v="1"/>
    <x v="0"/>
    <x v="0"/>
    <n v="149"/>
    <n v="149"/>
  </r>
  <r>
    <s v="V20250026"/>
    <x v="11"/>
    <s v="K014"/>
    <x v="18"/>
    <n v="17"/>
    <x v="1"/>
    <x v="1"/>
    <n v="249"/>
    <n v="4233"/>
  </r>
  <r>
    <s v="V20250027"/>
    <x v="18"/>
    <s v="K006"/>
    <x v="6"/>
    <n v="6"/>
    <x v="1"/>
    <x v="1"/>
    <n v="149"/>
    <n v="894"/>
  </r>
  <r>
    <s v="V20250028"/>
    <x v="17"/>
    <s v="K014"/>
    <x v="3"/>
    <n v="11"/>
    <x v="1"/>
    <x v="1"/>
    <n v="79"/>
    <n v="869"/>
  </r>
  <r>
    <s v="V20250029"/>
    <x v="1"/>
    <s v="K008"/>
    <x v="19"/>
    <n v="2"/>
    <x v="0"/>
    <x v="0"/>
    <n v="99"/>
    <n v="198"/>
  </r>
  <r>
    <s v="V20250030"/>
    <x v="15"/>
    <s v="K004"/>
    <x v="20"/>
    <n v="1"/>
    <x v="0"/>
    <x v="0"/>
    <n v="79"/>
    <n v="79"/>
  </r>
  <r>
    <s v="V20250031"/>
    <x v="19"/>
    <s v="K038"/>
    <x v="21"/>
    <n v="16"/>
    <x v="4"/>
    <x v="4"/>
    <n v="249"/>
    <n v="3984"/>
  </r>
  <r>
    <s v="V20250032"/>
    <x v="10"/>
    <s v="K034"/>
    <x v="12"/>
    <n v="8"/>
    <x v="1"/>
    <x v="1"/>
    <n v="299"/>
    <n v="2392"/>
  </r>
  <r>
    <s v="V20250033"/>
    <x v="6"/>
    <s v="K003"/>
    <x v="22"/>
    <n v="19"/>
    <x v="3"/>
    <x v="3"/>
    <n v="499"/>
    <n v="9481"/>
  </r>
  <r>
    <s v="V20250034"/>
    <x v="20"/>
    <s v="K028"/>
    <x v="1"/>
    <n v="16"/>
    <x v="1"/>
    <x v="1"/>
    <n v="49"/>
    <n v="784"/>
  </r>
  <r>
    <s v="V20250035"/>
    <x v="19"/>
    <s v="K028"/>
    <x v="10"/>
    <n v="17"/>
    <x v="1"/>
    <x v="1"/>
    <n v="399"/>
    <n v="6783"/>
  </r>
  <r>
    <s v="V20250036"/>
    <x v="17"/>
    <s v="K040"/>
    <x v="23"/>
    <n v="19"/>
    <x v="2"/>
    <x v="2"/>
    <n v="29"/>
    <n v="551"/>
  </r>
  <r>
    <s v="V20250037"/>
    <x v="21"/>
    <s v="K013"/>
    <x v="10"/>
    <n v="4"/>
    <x v="6"/>
    <x v="6"/>
    <n v="399"/>
    <n v="1596"/>
  </r>
  <r>
    <s v="V20250038"/>
    <x v="22"/>
    <s v="K016"/>
    <x v="20"/>
    <n v="14"/>
    <x v="5"/>
    <x v="5"/>
    <n v="79"/>
    <n v="1106"/>
  </r>
  <r>
    <s v="V20250039"/>
    <x v="23"/>
    <s v="K029"/>
    <x v="21"/>
    <n v="12"/>
    <x v="3"/>
    <x v="3"/>
    <n v="249"/>
    <n v="2988"/>
  </r>
  <r>
    <s v="V20250040"/>
    <x v="22"/>
    <s v="K018"/>
    <x v="5"/>
    <n v="6"/>
    <x v="3"/>
    <x v="3"/>
    <n v="99"/>
    <n v="594"/>
  </r>
  <r>
    <s v="V20250041"/>
    <x v="18"/>
    <s v="K004"/>
    <x v="20"/>
    <n v="15"/>
    <x v="0"/>
    <x v="0"/>
    <n v="79"/>
    <n v="1185"/>
  </r>
  <r>
    <s v="V20250042"/>
    <x v="5"/>
    <s v="K024"/>
    <x v="2"/>
    <n v="14"/>
    <x v="1"/>
    <x v="1"/>
    <n v="299"/>
    <n v="4186"/>
  </r>
  <r>
    <s v="V20250043"/>
    <x v="11"/>
    <s v="K013"/>
    <x v="21"/>
    <n v="5"/>
    <x v="6"/>
    <x v="6"/>
    <n v="249"/>
    <n v="1245"/>
  </r>
  <r>
    <s v="V20250044"/>
    <x v="23"/>
    <s v="K032"/>
    <x v="8"/>
    <n v="5"/>
    <x v="7"/>
    <x v="7"/>
    <n v="299"/>
    <n v="1495"/>
  </r>
  <r>
    <s v="V20250045"/>
    <x v="22"/>
    <s v="K038"/>
    <x v="24"/>
    <n v="17"/>
    <x v="4"/>
    <x v="4"/>
    <n v="299"/>
    <n v="5083"/>
  </r>
  <r>
    <s v="V20250046"/>
    <x v="14"/>
    <s v="K040"/>
    <x v="25"/>
    <n v="15"/>
    <x v="2"/>
    <x v="2"/>
    <n v="249"/>
    <n v="3735"/>
  </r>
  <r>
    <s v="V20250047"/>
    <x v="7"/>
    <s v="K013"/>
    <x v="2"/>
    <n v="9"/>
    <x v="6"/>
    <x v="6"/>
    <n v="299"/>
    <n v="2691"/>
  </r>
  <r>
    <s v="V20250048"/>
    <x v="0"/>
    <s v="K024"/>
    <x v="7"/>
    <n v="15"/>
    <x v="1"/>
    <x v="1"/>
    <n v="399"/>
    <n v="5985"/>
  </r>
  <r>
    <s v="V20250049"/>
    <x v="10"/>
    <s v="K006"/>
    <x v="6"/>
    <n v="1"/>
    <x v="1"/>
    <x v="1"/>
    <n v="149"/>
    <n v="149"/>
  </r>
  <r>
    <s v="V20250050"/>
    <x v="8"/>
    <s v="K031"/>
    <x v="12"/>
    <n v="13"/>
    <x v="1"/>
    <x v="1"/>
    <n v="299"/>
    <n v="3887"/>
  </r>
  <r>
    <s v="V20250051"/>
    <x v="6"/>
    <s v="K036"/>
    <x v="6"/>
    <n v="19"/>
    <x v="0"/>
    <x v="0"/>
    <n v="149"/>
    <n v="2831"/>
  </r>
  <r>
    <s v="V20250052"/>
    <x v="11"/>
    <s v="K024"/>
    <x v="25"/>
    <n v="1"/>
    <x v="1"/>
    <x v="1"/>
    <n v="249"/>
    <n v="249"/>
  </r>
  <r>
    <s v="V20250053"/>
    <x v="14"/>
    <s v="K021"/>
    <x v="15"/>
    <n v="5"/>
    <x v="3"/>
    <x v="3"/>
    <n v="79"/>
    <n v="395"/>
  </r>
  <r>
    <s v="V20250054"/>
    <x v="1"/>
    <s v="K013"/>
    <x v="4"/>
    <n v="14"/>
    <x v="6"/>
    <x v="6"/>
    <n v="499"/>
    <n v="6986"/>
  </r>
  <r>
    <s v="V20250055"/>
    <x v="24"/>
    <s v="K008"/>
    <x v="11"/>
    <n v="4"/>
    <x v="0"/>
    <x v="0"/>
    <n v="499"/>
    <n v="1996"/>
  </r>
  <r>
    <s v="V20250056"/>
    <x v="19"/>
    <s v="K010"/>
    <x v="21"/>
    <n v="18"/>
    <x v="3"/>
    <x v="3"/>
    <n v="249"/>
    <n v="4482"/>
  </r>
  <r>
    <s v="V20250057"/>
    <x v="10"/>
    <s v="K029"/>
    <x v="8"/>
    <n v="16"/>
    <x v="3"/>
    <x v="3"/>
    <n v="299"/>
    <n v="4784"/>
  </r>
  <r>
    <s v="V20250058"/>
    <x v="10"/>
    <s v="K005"/>
    <x v="16"/>
    <n v="7"/>
    <x v="1"/>
    <x v="1"/>
    <n v="399"/>
    <n v="2793"/>
  </r>
  <r>
    <s v="V20250059"/>
    <x v="9"/>
    <s v="K004"/>
    <x v="5"/>
    <n v="10"/>
    <x v="0"/>
    <x v="0"/>
    <n v="99"/>
    <n v="990"/>
  </r>
  <r>
    <s v="V20250060"/>
    <x v="21"/>
    <s v="K032"/>
    <x v="10"/>
    <n v="9"/>
    <x v="7"/>
    <x v="7"/>
    <n v="399"/>
    <n v="3591"/>
  </r>
  <r>
    <s v="V20250061"/>
    <x v="12"/>
    <s v="K036"/>
    <x v="23"/>
    <n v="16"/>
    <x v="0"/>
    <x v="0"/>
    <n v="29"/>
    <n v="464"/>
  </r>
  <r>
    <s v="V20250062"/>
    <x v="25"/>
    <s v="K010"/>
    <x v="1"/>
    <n v="14"/>
    <x v="3"/>
    <x v="3"/>
    <n v="49"/>
    <n v="686"/>
  </r>
  <r>
    <s v="V20250063"/>
    <x v="22"/>
    <s v="K022"/>
    <x v="5"/>
    <n v="5"/>
    <x v="6"/>
    <x v="6"/>
    <n v="99"/>
    <n v="495"/>
  </r>
  <r>
    <s v="V20250064"/>
    <x v="3"/>
    <s v="K004"/>
    <x v="23"/>
    <n v="10"/>
    <x v="0"/>
    <x v="0"/>
    <n v="29"/>
    <n v="290"/>
  </r>
  <r>
    <s v="V20250065"/>
    <x v="14"/>
    <s v="K009"/>
    <x v="25"/>
    <n v="16"/>
    <x v="0"/>
    <x v="0"/>
    <n v="249"/>
    <n v="3984"/>
  </r>
  <r>
    <s v="V20250066"/>
    <x v="2"/>
    <s v="K007"/>
    <x v="1"/>
    <n v="18"/>
    <x v="2"/>
    <x v="2"/>
    <n v="49"/>
    <n v="882"/>
  </r>
  <r>
    <s v="V20250067"/>
    <x v="6"/>
    <s v="K023"/>
    <x v="26"/>
    <n v="17"/>
    <x v="4"/>
    <x v="4"/>
    <n v="49"/>
    <n v="833"/>
  </r>
  <r>
    <s v="V20250068"/>
    <x v="26"/>
    <s v="K012"/>
    <x v="26"/>
    <n v="13"/>
    <x v="5"/>
    <x v="5"/>
    <n v="49"/>
    <n v="637"/>
  </r>
  <r>
    <s v="V20250069"/>
    <x v="10"/>
    <s v="K012"/>
    <x v="6"/>
    <n v="13"/>
    <x v="5"/>
    <x v="5"/>
    <n v="149"/>
    <n v="1937"/>
  </r>
  <r>
    <s v="V20250070"/>
    <x v="1"/>
    <s v="K032"/>
    <x v="22"/>
    <n v="1"/>
    <x v="7"/>
    <x v="7"/>
    <n v="499"/>
    <n v="499"/>
  </r>
  <r>
    <s v="V20250071"/>
    <x v="6"/>
    <s v="K038"/>
    <x v="24"/>
    <n v="10"/>
    <x v="4"/>
    <x v="4"/>
    <n v="299"/>
    <n v="2990"/>
  </r>
  <r>
    <s v="V20250072"/>
    <x v="9"/>
    <s v="K024"/>
    <x v="20"/>
    <n v="2"/>
    <x v="1"/>
    <x v="1"/>
    <n v="79"/>
    <n v="158"/>
  </r>
  <r>
    <s v="V20250073"/>
    <x v="13"/>
    <s v="K011"/>
    <x v="11"/>
    <n v="5"/>
    <x v="7"/>
    <x v="7"/>
    <n v="499"/>
    <n v="2495"/>
  </r>
  <r>
    <s v="V20250074"/>
    <x v="12"/>
    <s v="K001"/>
    <x v="12"/>
    <n v="12"/>
    <x v="4"/>
    <x v="4"/>
    <n v="299"/>
    <n v="3588"/>
  </r>
  <r>
    <s v="V20250075"/>
    <x v="9"/>
    <s v="K036"/>
    <x v="0"/>
    <n v="14"/>
    <x v="0"/>
    <x v="0"/>
    <n v="299"/>
    <n v="4186"/>
  </r>
  <r>
    <s v="V20250076"/>
    <x v="19"/>
    <s v="K013"/>
    <x v="24"/>
    <n v="7"/>
    <x v="6"/>
    <x v="6"/>
    <n v="299"/>
    <n v="2093"/>
  </r>
  <r>
    <s v="V20250077"/>
    <x v="27"/>
    <s v="K039"/>
    <x v="27"/>
    <n v="14"/>
    <x v="0"/>
    <x v="0"/>
    <n v="399"/>
    <n v="5586"/>
  </r>
  <r>
    <s v="V20250078"/>
    <x v="9"/>
    <s v="K003"/>
    <x v="6"/>
    <n v="8"/>
    <x v="3"/>
    <x v="3"/>
    <n v="149"/>
    <n v="1192"/>
  </r>
  <r>
    <s v="V20250079"/>
    <x v="27"/>
    <s v="K027"/>
    <x v="17"/>
    <n v="9"/>
    <x v="3"/>
    <x v="3"/>
    <n v="399"/>
    <n v="3591"/>
  </r>
  <r>
    <s v="V20250080"/>
    <x v="16"/>
    <s v="K033"/>
    <x v="0"/>
    <n v="20"/>
    <x v="6"/>
    <x v="6"/>
    <n v="299"/>
    <n v="5980"/>
  </r>
  <r>
    <s v="V20250081"/>
    <x v="11"/>
    <s v="K029"/>
    <x v="8"/>
    <n v="13"/>
    <x v="3"/>
    <x v="3"/>
    <n v="299"/>
    <n v="3887"/>
  </r>
  <r>
    <s v="V20250082"/>
    <x v="13"/>
    <s v="K007"/>
    <x v="8"/>
    <n v="15"/>
    <x v="2"/>
    <x v="2"/>
    <n v="299"/>
    <n v="4485"/>
  </r>
  <r>
    <s v="V20250083"/>
    <x v="16"/>
    <s v="K037"/>
    <x v="26"/>
    <n v="17"/>
    <x v="0"/>
    <x v="0"/>
    <n v="49"/>
    <n v="833"/>
  </r>
  <r>
    <s v="V20250084"/>
    <x v="19"/>
    <s v="K028"/>
    <x v="16"/>
    <n v="4"/>
    <x v="1"/>
    <x v="1"/>
    <n v="399"/>
    <n v="1596"/>
  </r>
  <r>
    <s v="V20250085"/>
    <x v="19"/>
    <s v="K024"/>
    <x v="10"/>
    <n v="14"/>
    <x v="1"/>
    <x v="1"/>
    <n v="399"/>
    <n v="5586"/>
  </r>
  <r>
    <s v="V20250086"/>
    <x v="9"/>
    <s v="K003"/>
    <x v="22"/>
    <n v="8"/>
    <x v="3"/>
    <x v="3"/>
    <n v="499"/>
    <n v="3992"/>
  </r>
  <r>
    <s v="V20250087"/>
    <x v="13"/>
    <s v="K038"/>
    <x v="28"/>
    <n v="6"/>
    <x v="4"/>
    <x v="4"/>
    <n v="49"/>
    <n v="294"/>
  </r>
  <r>
    <s v="V20250088"/>
    <x v="0"/>
    <s v="K013"/>
    <x v="18"/>
    <n v="2"/>
    <x v="6"/>
    <x v="6"/>
    <n v="249"/>
    <n v="498"/>
  </r>
  <r>
    <s v="V20250089"/>
    <x v="28"/>
    <s v="K033"/>
    <x v="1"/>
    <n v="17"/>
    <x v="6"/>
    <x v="6"/>
    <n v="49"/>
    <n v="833"/>
  </r>
  <r>
    <s v="V20250090"/>
    <x v="15"/>
    <s v="K026"/>
    <x v="25"/>
    <n v="9"/>
    <x v="5"/>
    <x v="5"/>
    <n v="249"/>
    <n v="2241"/>
  </r>
  <r>
    <s v="V20250091"/>
    <x v="18"/>
    <s v="K016"/>
    <x v="19"/>
    <n v="3"/>
    <x v="5"/>
    <x v="5"/>
    <n v="99"/>
    <n v="297"/>
  </r>
  <r>
    <s v="V20250092"/>
    <x v="28"/>
    <s v="K021"/>
    <x v="24"/>
    <n v="16"/>
    <x v="3"/>
    <x v="3"/>
    <n v="299"/>
    <n v="4784"/>
  </r>
  <r>
    <s v="V20250093"/>
    <x v="6"/>
    <s v="K001"/>
    <x v="14"/>
    <n v="10"/>
    <x v="4"/>
    <x v="4"/>
    <n v="149"/>
    <n v="1490"/>
  </r>
  <r>
    <s v="V20250094"/>
    <x v="28"/>
    <s v="K008"/>
    <x v="17"/>
    <n v="3"/>
    <x v="0"/>
    <x v="0"/>
    <n v="399"/>
    <n v="1197"/>
  </r>
  <r>
    <s v="V20250095"/>
    <x v="28"/>
    <s v="K034"/>
    <x v="17"/>
    <n v="9"/>
    <x v="1"/>
    <x v="1"/>
    <n v="399"/>
    <n v="3591"/>
  </r>
  <r>
    <s v="V20250096"/>
    <x v="17"/>
    <s v="K028"/>
    <x v="8"/>
    <n v="4"/>
    <x v="1"/>
    <x v="1"/>
    <n v="299"/>
    <n v="1196"/>
  </r>
  <r>
    <s v="V20250097"/>
    <x v="11"/>
    <s v="K007"/>
    <x v="15"/>
    <n v="11"/>
    <x v="2"/>
    <x v="2"/>
    <n v="79"/>
    <n v="869"/>
  </r>
  <r>
    <s v="V20250098"/>
    <x v="2"/>
    <s v="K029"/>
    <x v="6"/>
    <n v="6"/>
    <x v="3"/>
    <x v="3"/>
    <n v="149"/>
    <n v="894"/>
  </r>
  <r>
    <s v="V20250099"/>
    <x v="20"/>
    <s v="K019"/>
    <x v="3"/>
    <n v="5"/>
    <x v="1"/>
    <x v="1"/>
    <n v="79"/>
    <n v="395"/>
  </r>
  <r>
    <s v="V20250100"/>
    <x v="11"/>
    <s v="K036"/>
    <x v="7"/>
    <n v="15"/>
    <x v="0"/>
    <x v="0"/>
    <n v="399"/>
    <n v="5985"/>
  </r>
  <r>
    <s v="V20250101"/>
    <x v="24"/>
    <s v="K038"/>
    <x v="19"/>
    <n v="17"/>
    <x v="4"/>
    <x v="4"/>
    <n v="99"/>
    <n v="1683"/>
  </r>
  <r>
    <s v="V20250102"/>
    <x v="14"/>
    <s v="K039"/>
    <x v="14"/>
    <n v="4"/>
    <x v="0"/>
    <x v="0"/>
    <n v="149"/>
    <n v="596"/>
  </r>
  <r>
    <s v="V20250103"/>
    <x v="27"/>
    <s v="K004"/>
    <x v="29"/>
    <n v="17"/>
    <x v="0"/>
    <x v="0"/>
    <n v="99"/>
    <n v="1683"/>
  </r>
  <r>
    <s v="V20250104"/>
    <x v="12"/>
    <s v="K017"/>
    <x v="5"/>
    <n v="15"/>
    <x v="5"/>
    <x v="5"/>
    <n v="99"/>
    <n v="1485"/>
  </r>
  <r>
    <s v="V20250105"/>
    <x v="23"/>
    <s v="K033"/>
    <x v="2"/>
    <n v="6"/>
    <x v="6"/>
    <x v="6"/>
    <n v="299"/>
    <n v="1794"/>
  </r>
  <r>
    <s v="V20250106"/>
    <x v="3"/>
    <s v="K020"/>
    <x v="15"/>
    <n v="20"/>
    <x v="2"/>
    <x v="2"/>
    <n v="79"/>
    <n v="1580"/>
  </r>
  <r>
    <s v="V20250107"/>
    <x v="0"/>
    <s v="K016"/>
    <x v="28"/>
    <n v="18"/>
    <x v="5"/>
    <x v="5"/>
    <n v="49"/>
    <n v="882"/>
  </r>
  <r>
    <s v="V20250108"/>
    <x v="0"/>
    <s v="K039"/>
    <x v="28"/>
    <n v="20"/>
    <x v="0"/>
    <x v="0"/>
    <n v="49"/>
    <n v="980"/>
  </r>
  <r>
    <s v="V20250109"/>
    <x v="4"/>
    <s v="K004"/>
    <x v="0"/>
    <n v="9"/>
    <x v="0"/>
    <x v="0"/>
    <n v="299"/>
    <n v="2691"/>
  </r>
  <r>
    <s v="V20250110"/>
    <x v="6"/>
    <s v="K029"/>
    <x v="2"/>
    <n v="9"/>
    <x v="3"/>
    <x v="3"/>
    <n v="299"/>
    <n v="2691"/>
  </r>
  <r>
    <s v="V20250111"/>
    <x v="4"/>
    <s v="K039"/>
    <x v="14"/>
    <n v="10"/>
    <x v="0"/>
    <x v="0"/>
    <n v="149"/>
    <n v="1490"/>
  </r>
  <r>
    <s v="V20250112"/>
    <x v="7"/>
    <s v="K009"/>
    <x v="26"/>
    <n v="11"/>
    <x v="0"/>
    <x v="0"/>
    <n v="49"/>
    <n v="539"/>
  </r>
  <r>
    <s v="V20250113"/>
    <x v="22"/>
    <s v="K005"/>
    <x v="13"/>
    <n v="1"/>
    <x v="1"/>
    <x v="1"/>
    <n v="49"/>
    <n v="49"/>
  </r>
  <r>
    <s v="V20250114"/>
    <x v="21"/>
    <s v="K013"/>
    <x v="15"/>
    <n v="5"/>
    <x v="6"/>
    <x v="6"/>
    <n v="79"/>
    <n v="395"/>
  </r>
  <r>
    <s v="V20250115"/>
    <x v="12"/>
    <s v="K037"/>
    <x v="18"/>
    <n v="20"/>
    <x v="0"/>
    <x v="0"/>
    <n v="249"/>
    <n v="4980"/>
  </r>
  <r>
    <s v="V20250116"/>
    <x v="4"/>
    <s v="K013"/>
    <x v="7"/>
    <n v="10"/>
    <x v="6"/>
    <x v="6"/>
    <n v="399"/>
    <n v="3990"/>
  </r>
  <r>
    <s v="V20250117"/>
    <x v="22"/>
    <s v="K038"/>
    <x v="25"/>
    <n v="1"/>
    <x v="4"/>
    <x v="4"/>
    <n v="249"/>
    <n v="249"/>
  </r>
  <r>
    <s v="V20250118"/>
    <x v="1"/>
    <s v="K033"/>
    <x v="3"/>
    <n v="19"/>
    <x v="6"/>
    <x v="6"/>
    <n v="79"/>
    <n v="1501"/>
  </r>
  <r>
    <s v="V20250119"/>
    <x v="5"/>
    <s v="K029"/>
    <x v="5"/>
    <n v="14"/>
    <x v="3"/>
    <x v="3"/>
    <n v="99"/>
    <n v="1386"/>
  </r>
  <r>
    <s v="V20250120"/>
    <x v="14"/>
    <s v="K025"/>
    <x v="17"/>
    <n v="7"/>
    <x v="3"/>
    <x v="3"/>
    <n v="399"/>
    <n v="2793"/>
  </r>
  <r>
    <s v="V20250121"/>
    <x v="19"/>
    <s v="K009"/>
    <x v="23"/>
    <n v="19"/>
    <x v="0"/>
    <x v="0"/>
    <n v="29"/>
    <n v="551"/>
  </r>
  <r>
    <s v="V20250122"/>
    <x v="24"/>
    <s v="K030"/>
    <x v="25"/>
    <n v="3"/>
    <x v="7"/>
    <x v="7"/>
    <n v="249"/>
    <n v="747"/>
  </r>
  <r>
    <s v="V20250123"/>
    <x v="10"/>
    <s v="K036"/>
    <x v="11"/>
    <n v="3"/>
    <x v="0"/>
    <x v="0"/>
    <n v="499"/>
    <n v="1497"/>
  </r>
  <r>
    <s v="V20250124"/>
    <x v="8"/>
    <s v="K013"/>
    <x v="1"/>
    <n v="11"/>
    <x v="6"/>
    <x v="6"/>
    <n v="49"/>
    <n v="539"/>
  </r>
  <r>
    <s v="V20250125"/>
    <x v="16"/>
    <s v="K033"/>
    <x v="2"/>
    <n v="9"/>
    <x v="6"/>
    <x v="6"/>
    <n v="299"/>
    <n v="2691"/>
  </r>
  <r>
    <s v="V20250126"/>
    <x v="8"/>
    <s v="K013"/>
    <x v="11"/>
    <n v="15"/>
    <x v="6"/>
    <x v="6"/>
    <n v="499"/>
    <n v="7485"/>
  </r>
  <r>
    <s v="V20250127"/>
    <x v="1"/>
    <s v="K025"/>
    <x v="19"/>
    <n v="14"/>
    <x v="3"/>
    <x v="3"/>
    <n v="99"/>
    <n v="1386"/>
  </r>
  <r>
    <s v="V20250128"/>
    <x v="28"/>
    <s v="K023"/>
    <x v="23"/>
    <n v="17"/>
    <x v="4"/>
    <x v="4"/>
    <n v="29"/>
    <n v="493"/>
  </r>
  <r>
    <s v="V20250129"/>
    <x v="8"/>
    <s v="K032"/>
    <x v="14"/>
    <n v="20"/>
    <x v="7"/>
    <x v="7"/>
    <n v="149"/>
    <n v="2980"/>
  </r>
  <r>
    <s v="V20250130"/>
    <x v="13"/>
    <s v="K002"/>
    <x v="7"/>
    <n v="13"/>
    <x v="4"/>
    <x v="4"/>
    <n v="399"/>
    <n v="5187"/>
  </r>
  <r>
    <s v="V20250131"/>
    <x v="27"/>
    <s v="K020"/>
    <x v="11"/>
    <n v="19"/>
    <x v="2"/>
    <x v="2"/>
    <n v="499"/>
    <n v="9481"/>
  </r>
  <r>
    <s v="V20250132"/>
    <x v="2"/>
    <s v="K034"/>
    <x v="15"/>
    <n v="11"/>
    <x v="1"/>
    <x v="1"/>
    <n v="79"/>
    <n v="869"/>
  </r>
  <r>
    <s v="V20250133"/>
    <x v="5"/>
    <s v="K027"/>
    <x v="28"/>
    <n v="12"/>
    <x v="3"/>
    <x v="3"/>
    <n v="49"/>
    <n v="588"/>
  </r>
  <r>
    <s v="V20250134"/>
    <x v="14"/>
    <s v="K038"/>
    <x v="17"/>
    <n v="8"/>
    <x v="4"/>
    <x v="4"/>
    <n v="399"/>
    <n v="3192"/>
  </r>
  <r>
    <s v="V20250135"/>
    <x v="2"/>
    <s v="K036"/>
    <x v="20"/>
    <n v="16"/>
    <x v="0"/>
    <x v="0"/>
    <n v="79"/>
    <n v="1264"/>
  </r>
  <r>
    <s v="V20250136"/>
    <x v="26"/>
    <s v="K033"/>
    <x v="19"/>
    <n v="20"/>
    <x v="6"/>
    <x v="6"/>
    <n v="99"/>
    <n v="1980"/>
  </r>
  <r>
    <s v="V20250137"/>
    <x v="14"/>
    <s v="K038"/>
    <x v="19"/>
    <n v="17"/>
    <x v="4"/>
    <x v="4"/>
    <n v="99"/>
    <n v="1683"/>
  </r>
  <r>
    <s v="V20250138"/>
    <x v="20"/>
    <s v="K007"/>
    <x v="18"/>
    <n v="8"/>
    <x v="2"/>
    <x v="2"/>
    <n v="249"/>
    <n v="1992"/>
  </r>
  <r>
    <s v="V20250139"/>
    <x v="26"/>
    <s v="K014"/>
    <x v="13"/>
    <n v="2"/>
    <x v="1"/>
    <x v="1"/>
    <n v="49"/>
    <n v="98"/>
  </r>
  <r>
    <s v="V20250140"/>
    <x v="12"/>
    <s v="K034"/>
    <x v="6"/>
    <n v="19"/>
    <x v="1"/>
    <x v="1"/>
    <n v="149"/>
    <n v="2831"/>
  </r>
  <r>
    <s v="V20250141"/>
    <x v="13"/>
    <s v="K010"/>
    <x v="2"/>
    <n v="6"/>
    <x v="3"/>
    <x v="3"/>
    <n v="299"/>
    <n v="1794"/>
  </r>
  <r>
    <s v="V20250142"/>
    <x v="16"/>
    <s v="K011"/>
    <x v="24"/>
    <n v="3"/>
    <x v="7"/>
    <x v="7"/>
    <n v="299"/>
    <n v="897"/>
  </r>
  <r>
    <s v="V20250143"/>
    <x v="6"/>
    <s v="K008"/>
    <x v="2"/>
    <n v="16"/>
    <x v="0"/>
    <x v="0"/>
    <n v="299"/>
    <n v="4784"/>
  </r>
  <r>
    <s v="V20250144"/>
    <x v="15"/>
    <s v="K010"/>
    <x v="13"/>
    <n v="4"/>
    <x v="3"/>
    <x v="3"/>
    <n v="49"/>
    <n v="196"/>
  </r>
  <r>
    <s v="V20250145"/>
    <x v="9"/>
    <s v="K016"/>
    <x v="28"/>
    <n v="6"/>
    <x v="5"/>
    <x v="5"/>
    <n v="49"/>
    <n v="294"/>
  </r>
  <r>
    <s v="V20250146"/>
    <x v="7"/>
    <s v="K004"/>
    <x v="16"/>
    <n v="4"/>
    <x v="0"/>
    <x v="0"/>
    <n v="399"/>
    <n v="1596"/>
  </r>
  <r>
    <s v="V20250147"/>
    <x v="4"/>
    <s v="K039"/>
    <x v="4"/>
    <n v="7"/>
    <x v="0"/>
    <x v="0"/>
    <n v="499"/>
    <n v="3493"/>
  </r>
  <r>
    <s v="V20250148"/>
    <x v="24"/>
    <s v="K013"/>
    <x v="19"/>
    <n v="19"/>
    <x v="6"/>
    <x v="6"/>
    <n v="99"/>
    <n v="1881"/>
  </r>
  <r>
    <s v="V20250149"/>
    <x v="1"/>
    <s v="K029"/>
    <x v="8"/>
    <n v="10"/>
    <x v="3"/>
    <x v="3"/>
    <n v="299"/>
    <n v="2990"/>
  </r>
  <r>
    <s v="V20250150"/>
    <x v="22"/>
    <s v="K035"/>
    <x v="27"/>
    <n v="4"/>
    <x v="4"/>
    <x v="4"/>
    <n v="399"/>
    <n v="1596"/>
  </r>
  <r>
    <s v="V20250151"/>
    <x v="27"/>
    <s v="K002"/>
    <x v="9"/>
    <n v="8"/>
    <x v="4"/>
    <x v="4"/>
    <n v="29"/>
    <n v="232"/>
  </r>
  <r>
    <s v="V20250152"/>
    <x v="7"/>
    <s v="K030"/>
    <x v="25"/>
    <n v="19"/>
    <x v="7"/>
    <x v="7"/>
    <n v="249"/>
    <n v="4731"/>
  </r>
  <r>
    <s v="V20250153"/>
    <x v="16"/>
    <s v="K014"/>
    <x v="8"/>
    <n v="8"/>
    <x v="1"/>
    <x v="1"/>
    <n v="299"/>
    <n v="2392"/>
  </r>
  <r>
    <s v="V20250154"/>
    <x v="13"/>
    <s v="K021"/>
    <x v="18"/>
    <n v="14"/>
    <x v="3"/>
    <x v="3"/>
    <n v="249"/>
    <n v="3486"/>
  </r>
  <r>
    <s v="V20250155"/>
    <x v="18"/>
    <s v="K021"/>
    <x v="20"/>
    <n v="3"/>
    <x v="3"/>
    <x v="3"/>
    <n v="79"/>
    <n v="237"/>
  </r>
  <r>
    <s v="V20250156"/>
    <x v="28"/>
    <s v="K033"/>
    <x v="14"/>
    <n v="9"/>
    <x v="6"/>
    <x v="6"/>
    <n v="149"/>
    <n v="1341"/>
  </r>
  <r>
    <s v="V20250157"/>
    <x v="3"/>
    <s v="K005"/>
    <x v="15"/>
    <n v="12"/>
    <x v="1"/>
    <x v="1"/>
    <n v="79"/>
    <n v="948"/>
  </r>
  <r>
    <s v="V20250158"/>
    <x v="11"/>
    <s v="K021"/>
    <x v="23"/>
    <n v="17"/>
    <x v="3"/>
    <x v="3"/>
    <n v="29"/>
    <n v="493"/>
  </r>
  <r>
    <s v="V20250159"/>
    <x v="7"/>
    <s v="K040"/>
    <x v="21"/>
    <n v="17"/>
    <x v="2"/>
    <x v="2"/>
    <n v="249"/>
    <n v="4233"/>
  </r>
  <r>
    <s v="V20250160"/>
    <x v="24"/>
    <s v="K036"/>
    <x v="0"/>
    <n v="9"/>
    <x v="0"/>
    <x v="0"/>
    <n v="299"/>
    <n v="2691"/>
  </r>
  <r>
    <s v="V20250161"/>
    <x v="5"/>
    <s v="K027"/>
    <x v="14"/>
    <n v="2"/>
    <x v="3"/>
    <x v="3"/>
    <n v="149"/>
    <n v="298"/>
  </r>
  <r>
    <s v="V20250162"/>
    <x v="13"/>
    <s v="K022"/>
    <x v="9"/>
    <n v="13"/>
    <x v="6"/>
    <x v="6"/>
    <n v="29"/>
    <n v="377"/>
  </r>
  <r>
    <s v="V20250163"/>
    <x v="24"/>
    <s v="K005"/>
    <x v="2"/>
    <n v="15"/>
    <x v="1"/>
    <x v="1"/>
    <n v="299"/>
    <n v="4485"/>
  </r>
  <r>
    <s v="V20250164"/>
    <x v="5"/>
    <s v="K038"/>
    <x v="17"/>
    <n v="9"/>
    <x v="4"/>
    <x v="4"/>
    <n v="399"/>
    <n v="3591"/>
  </r>
  <r>
    <s v="V20250165"/>
    <x v="1"/>
    <s v="K040"/>
    <x v="5"/>
    <n v="12"/>
    <x v="2"/>
    <x v="2"/>
    <n v="99"/>
    <n v="1188"/>
  </r>
  <r>
    <s v="V20250166"/>
    <x v="3"/>
    <s v="K035"/>
    <x v="11"/>
    <n v="3"/>
    <x v="4"/>
    <x v="4"/>
    <n v="499"/>
    <n v="1497"/>
  </r>
  <r>
    <s v="V20250167"/>
    <x v="19"/>
    <s v="K020"/>
    <x v="8"/>
    <n v="3"/>
    <x v="2"/>
    <x v="2"/>
    <n v="299"/>
    <n v="897"/>
  </r>
  <r>
    <s v="V20250168"/>
    <x v="13"/>
    <s v="K016"/>
    <x v="5"/>
    <n v="15"/>
    <x v="5"/>
    <x v="5"/>
    <n v="99"/>
    <n v="1485"/>
  </r>
  <r>
    <s v="V20250169"/>
    <x v="20"/>
    <s v="K015"/>
    <x v="5"/>
    <n v="14"/>
    <x v="2"/>
    <x v="2"/>
    <n v="99"/>
    <n v="1386"/>
  </r>
  <r>
    <s v="V20250170"/>
    <x v="5"/>
    <s v="K001"/>
    <x v="13"/>
    <n v="3"/>
    <x v="4"/>
    <x v="4"/>
    <n v="49"/>
    <n v="147"/>
  </r>
  <r>
    <s v="V20250171"/>
    <x v="21"/>
    <s v="K015"/>
    <x v="20"/>
    <n v="3"/>
    <x v="2"/>
    <x v="2"/>
    <n v="79"/>
    <n v="237"/>
  </r>
  <r>
    <s v="V20250172"/>
    <x v="5"/>
    <s v="K003"/>
    <x v="28"/>
    <n v="4"/>
    <x v="3"/>
    <x v="3"/>
    <n v="49"/>
    <n v="196"/>
  </r>
  <r>
    <s v="V20250173"/>
    <x v="18"/>
    <s v="K029"/>
    <x v="5"/>
    <n v="13"/>
    <x v="3"/>
    <x v="3"/>
    <n v="99"/>
    <n v="1287"/>
  </r>
  <r>
    <s v="V20250174"/>
    <x v="15"/>
    <s v="K012"/>
    <x v="4"/>
    <n v="18"/>
    <x v="5"/>
    <x v="5"/>
    <n v="499"/>
    <n v="8982"/>
  </r>
  <r>
    <s v="V20250175"/>
    <x v="23"/>
    <s v="K001"/>
    <x v="3"/>
    <n v="16"/>
    <x v="4"/>
    <x v="4"/>
    <n v="79"/>
    <n v="1264"/>
  </r>
  <r>
    <s v="V20250176"/>
    <x v="9"/>
    <s v="K031"/>
    <x v="3"/>
    <n v="17"/>
    <x v="1"/>
    <x v="1"/>
    <n v="79"/>
    <n v="1343"/>
  </r>
  <r>
    <s v="V20250177"/>
    <x v="9"/>
    <s v="K021"/>
    <x v="22"/>
    <n v="3"/>
    <x v="3"/>
    <x v="3"/>
    <n v="499"/>
    <n v="1497"/>
  </r>
  <r>
    <s v="V20250178"/>
    <x v="5"/>
    <s v="K003"/>
    <x v="14"/>
    <n v="17"/>
    <x v="3"/>
    <x v="3"/>
    <n v="149"/>
    <n v="2533"/>
  </r>
  <r>
    <s v="V20250179"/>
    <x v="12"/>
    <s v="K003"/>
    <x v="24"/>
    <n v="18"/>
    <x v="3"/>
    <x v="3"/>
    <n v="299"/>
    <n v="5382"/>
  </r>
  <r>
    <s v="V20250180"/>
    <x v="12"/>
    <s v="K004"/>
    <x v="26"/>
    <n v="8"/>
    <x v="0"/>
    <x v="0"/>
    <n v="49"/>
    <n v="392"/>
  </r>
  <r>
    <s v="V20250181"/>
    <x v="15"/>
    <s v="K023"/>
    <x v="3"/>
    <n v="3"/>
    <x v="4"/>
    <x v="4"/>
    <n v="79"/>
    <n v="237"/>
  </r>
  <r>
    <s v="V20250182"/>
    <x v="7"/>
    <s v="K029"/>
    <x v="22"/>
    <n v="17"/>
    <x v="3"/>
    <x v="3"/>
    <n v="499"/>
    <n v="8483"/>
  </r>
  <r>
    <s v="V20250183"/>
    <x v="9"/>
    <s v="K038"/>
    <x v="18"/>
    <n v="11"/>
    <x v="4"/>
    <x v="4"/>
    <n v="249"/>
    <n v="2739"/>
  </r>
  <r>
    <s v="V20250184"/>
    <x v="23"/>
    <s v="K029"/>
    <x v="13"/>
    <n v="14"/>
    <x v="3"/>
    <x v="3"/>
    <n v="49"/>
    <n v="686"/>
  </r>
  <r>
    <s v="V20250185"/>
    <x v="26"/>
    <s v="K014"/>
    <x v="4"/>
    <n v="20"/>
    <x v="1"/>
    <x v="1"/>
    <n v="499"/>
    <n v="9980"/>
  </r>
  <r>
    <s v="V20250186"/>
    <x v="15"/>
    <s v="K036"/>
    <x v="25"/>
    <n v="3"/>
    <x v="0"/>
    <x v="0"/>
    <n v="249"/>
    <n v="747"/>
  </r>
  <r>
    <s v="V20250187"/>
    <x v="23"/>
    <s v="K012"/>
    <x v="4"/>
    <n v="13"/>
    <x v="5"/>
    <x v="5"/>
    <n v="499"/>
    <n v="6487"/>
  </r>
  <r>
    <s v="V20250188"/>
    <x v="27"/>
    <s v="K023"/>
    <x v="7"/>
    <n v="8"/>
    <x v="4"/>
    <x v="4"/>
    <n v="399"/>
    <n v="3192"/>
  </r>
  <r>
    <s v="V20250189"/>
    <x v="8"/>
    <s v="K028"/>
    <x v="17"/>
    <n v="6"/>
    <x v="1"/>
    <x v="1"/>
    <n v="399"/>
    <n v="2394"/>
  </r>
  <r>
    <s v="V20250190"/>
    <x v="9"/>
    <s v="K022"/>
    <x v="9"/>
    <n v="14"/>
    <x v="6"/>
    <x v="6"/>
    <n v="29"/>
    <n v="406"/>
  </r>
  <r>
    <s v="V20250191"/>
    <x v="17"/>
    <s v="K003"/>
    <x v="27"/>
    <n v="16"/>
    <x v="3"/>
    <x v="3"/>
    <n v="399"/>
    <n v="6384"/>
  </r>
  <r>
    <s v="V20250192"/>
    <x v="7"/>
    <s v="K007"/>
    <x v="8"/>
    <n v="16"/>
    <x v="2"/>
    <x v="2"/>
    <n v="299"/>
    <n v="4784"/>
  </r>
  <r>
    <s v="V20250193"/>
    <x v="2"/>
    <s v="K023"/>
    <x v="0"/>
    <n v="14"/>
    <x v="4"/>
    <x v="4"/>
    <n v="299"/>
    <n v="4186"/>
  </r>
  <r>
    <s v="V20250194"/>
    <x v="25"/>
    <s v="K033"/>
    <x v="25"/>
    <n v="20"/>
    <x v="6"/>
    <x v="6"/>
    <n v="249"/>
    <n v="4980"/>
  </r>
  <r>
    <s v="V20250195"/>
    <x v="29"/>
    <s v="K035"/>
    <x v="29"/>
    <n v="7"/>
    <x v="4"/>
    <x v="4"/>
    <n v="99"/>
    <n v="693"/>
  </r>
  <r>
    <s v="V20250196"/>
    <x v="28"/>
    <s v="K001"/>
    <x v="2"/>
    <n v="17"/>
    <x v="4"/>
    <x v="4"/>
    <n v="299"/>
    <n v="5083"/>
  </r>
  <r>
    <s v="V20250197"/>
    <x v="2"/>
    <s v="K004"/>
    <x v="8"/>
    <n v="14"/>
    <x v="0"/>
    <x v="0"/>
    <n v="299"/>
    <n v="4186"/>
  </r>
  <r>
    <s v="V20250198"/>
    <x v="23"/>
    <s v="K017"/>
    <x v="13"/>
    <n v="1"/>
    <x v="5"/>
    <x v="5"/>
    <n v="49"/>
    <n v="49"/>
  </r>
  <r>
    <s v="V20250199"/>
    <x v="10"/>
    <s v="K026"/>
    <x v="5"/>
    <n v="4"/>
    <x v="5"/>
    <x v="5"/>
    <n v="99"/>
    <n v="396"/>
  </r>
  <r>
    <s v="V20250200"/>
    <x v="9"/>
    <s v="K022"/>
    <x v="8"/>
    <n v="16"/>
    <x v="6"/>
    <x v="6"/>
    <n v="299"/>
    <n v="4784"/>
  </r>
  <r>
    <s v="V20250201"/>
    <x v="12"/>
    <s v="K002"/>
    <x v="13"/>
    <n v="1"/>
    <x v="4"/>
    <x v="4"/>
    <n v="49"/>
    <n v="49"/>
  </r>
  <r>
    <s v="V20250202"/>
    <x v="26"/>
    <s v="K006"/>
    <x v="10"/>
    <n v="3"/>
    <x v="1"/>
    <x v="1"/>
    <n v="399"/>
    <n v="1197"/>
  </r>
  <r>
    <s v="V20250203"/>
    <x v="15"/>
    <s v="K002"/>
    <x v="11"/>
    <n v="17"/>
    <x v="4"/>
    <x v="4"/>
    <n v="499"/>
    <n v="8483"/>
  </r>
  <r>
    <s v="V20250204"/>
    <x v="10"/>
    <s v="K007"/>
    <x v="21"/>
    <n v="10"/>
    <x v="2"/>
    <x v="2"/>
    <n v="249"/>
    <n v="2490"/>
  </r>
  <r>
    <s v="V20250205"/>
    <x v="25"/>
    <s v="K001"/>
    <x v="3"/>
    <n v="12"/>
    <x v="4"/>
    <x v="4"/>
    <n v="79"/>
    <n v="948"/>
  </r>
  <r>
    <s v="V20250206"/>
    <x v="3"/>
    <s v="K002"/>
    <x v="5"/>
    <n v="20"/>
    <x v="4"/>
    <x v="4"/>
    <n v="99"/>
    <n v="1980"/>
  </r>
  <r>
    <s v="V20250207"/>
    <x v="26"/>
    <s v="K024"/>
    <x v="27"/>
    <n v="17"/>
    <x v="1"/>
    <x v="1"/>
    <n v="399"/>
    <n v="6783"/>
  </r>
  <r>
    <s v="V20250208"/>
    <x v="28"/>
    <s v="K021"/>
    <x v="11"/>
    <n v="18"/>
    <x v="3"/>
    <x v="3"/>
    <n v="499"/>
    <n v="8982"/>
  </r>
  <r>
    <s v="V20250209"/>
    <x v="15"/>
    <s v="K032"/>
    <x v="25"/>
    <n v="4"/>
    <x v="7"/>
    <x v="7"/>
    <n v="249"/>
    <n v="996"/>
  </r>
  <r>
    <s v="V20250210"/>
    <x v="8"/>
    <s v="K008"/>
    <x v="11"/>
    <n v="4"/>
    <x v="0"/>
    <x v="0"/>
    <n v="499"/>
    <n v="1996"/>
  </r>
  <r>
    <s v="V20250211"/>
    <x v="17"/>
    <s v="K039"/>
    <x v="14"/>
    <n v="16"/>
    <x v="0"/>
    <x v="0"/>
    <n v="149"/>
    <n v="2384"/>
  </r>
  <r>
    <s v="V20250212"/>
    <x v="29"/>
    <s v="K024"/>
    <x v="29"/>
    <n v="10"/>
    <x v="1"/>
    <x v="1"/>
    <n v="99"/>
    <n v="990"/>
  </r>
  <r>
    <s v="V20250213"/>
    <x v="5"/>
    <s v="K010"/>
    <x v="3"/>
    <n v="8"/>
    <x v="3"/>
    <x v="3"/>
    <n v="79"/>
    <n v="632"/>
  </r>
  <r>
    <s v="V20250214"/>
    <x v="16"/>
    <s v="K002"/>
    <x v="21"/>
    <n v="6"/>
    <x v="4"/>
    <x v="4"/>
    <n v="249"/>
    <n v="1494"/>
  </r>
  <r>
    <s v="V20250215"/>
    <x v="1"/>
    <s v="K038"/>
    <x v="4"/>
    <n v="12"/>
    <x v="4"/>
    <x v="4"/>
    <n v="499"/>
    <n v="5988"/>
  </r>
  <r>
    <s v="V20250216"/>
    <x v="1"/>
    <s v="K010"/>
    <x v="18"/>
    <n v="10"/>
    <x v="3"/>
    <x v="3"/>
    <n v="249"/>
    <n v="2490"/>
  </r>
  <r>
    <s v="V20250217"/>
    <x v="19"/>
    <s v="K013"/>
    <x v="7"/>
    <n v="7"/>
    <x v="6"/>
    <x v="6"/>
    <n v="399"/>
    <n v="2793"/>
  </r>
  <r>
    <s v="V20250218"/>
    <x v="26"/>
    <s v="K010"/>
    <x v="3"/>
    <n v="16"/>
    <x v="3"/>
    <x v="3"/>
    <n v="79"/>
    <n v="1264"/>
  </r>
  <r>
    <s v="V20250219"/>
    <x v="15"/>
    <s v="K017"/>
    <x v="15"/>
    <n v="16"/>
    <x v="5"/>
    <x v="5"/>
    <n v="79"/>
    <n v="1264"/>
  </r>
  <r>
    <s v="V20250220"/>
    <x v="0"/>
    <s v="K034"/>
    <x v="8"/>
    <n v="1"/>
    <x v="1"/>
    <x v="1"/>
    <n v="299"/>
    <n v="299"/>
  </r>
  <r>
    <s v="V20250221"/>
    <x v="25"/>
    <s v="K011"/>
    <x v="15"/>
    <n v="7"/>
    <x v="7"/>
    <x v="7"/>
    <n v="79"/>
    <n v="553"/>
  </r>
  <r>
    <s v="V20250222"/>
    <x v="5"/>
    <s v="K016"/>
    <x v="8"/>
    <n v="15"/>
    <x v="5"/>
    <x v="5"/>
    <n v="299"/>
    <n v="4485"/>
  </r>
  <r>
    <s v="V20250223"/>
    <x v="26"/>
    <s v="K022"/>
    <x v="1"/>
    <n v="16"/>
    <x v="6"/>
    <x v="6"/>
    <n v="49"/>
    <n v="784"/>
  </r>
  <r>
    <s v="V20250224"/>
    <x v="25"/>
    <s v="K020"/>
    <x v="28"/>
    <n v="19"/>
    <x v="2"/>
    <x v="2"/>
    <n v="49"/>
    <n v="931"/>
  </r>
  <r>
    <s v="V20250225"/>
    <x v="15"/>
    <s v="K007"/>
    <x v="21"/>
    <n v="8"/>
    <x v="2"/>
    <x v="2"/>
    <n v="249"/>
    <n v="1992"/>
  </r>
  <r>
    <s v="V20250226"/>
    <x v="29"/>
    <s v="K005"/>
    <x v="15"/>
    <n v="15"/>
    <x v="1"/>
    <x v="1"/>
    <n v="79"/>
    <n v="1185"/>
  </r>
  <r>
    <s v="V20250227"/>
    <x v="18"/>
    <s v="K020"/>
    <x v="12"/>
    <n v="1"/>
    <x v="2"/>
    <x v="2"/>
    <n v="299"/>
    <n v="299"/>
  </r>
  <r>
    <s v="V20250228"/>
    <x v="14"/>
    <s v="K006"/>
    <x v="1"/>
    <n v="12"/>
    <x v="1"/>
    <x v="1"/>
    <n v="49"/>
    <n v="588"/>
  </r>
  <r>
    <s v="V20250229"/>
    <x v="29"/>
    <s v="K023"/>
    <x v="16"/>
    <n v="13"/>
    <x v="4"/>
    <x v="4"/>
    <n v="399"/>
    <n v="5187"/>
  </r>
  <r>
    <s v="V20250230"/>
    <x v="24"/>
    <s v="K033"/>
    <x v="12"/>
    <n v="8"/>
    <x v="6"/>
    <x v="6"/>
    <n v="299"/>
    <n v="2392"/>
  </r>
  <r>
    <s v="V20250231"/>
    <x v="0"/>
    <s v="K007"/>
    <x v="14"/>
    <n v="1"/>
    <x v="2"/>
    <x v="2"/>
    <n v="149"/>
    <n v="149"/>
  </r>
  <r>
    <s v="V20250232"/>
    <x v="16"/>
    <s v="K011"/>
    <x v="29"/>
    <n v="5"/>
    <x v="7"/>
    <x v="7"/>
    <n v="99"/>
    <n v="495"/>
  </r>
  <r>
    <s v="V20250233"/>
    <x v="17"/>
    <s v="K014"/>
    <x v="9"/>
    <n v="18"/>
    <x v="1"/>
    <x v="1"/>
    <n v="29"/>
    <n v="522"/>
  </r>
  <r>
    <s v="V20250234"/>
    <x v="23"/>
    <s v="K029"/>
    <x v="10"/>
    <n v="1"/>
    <x v="3"/>
    <x v="3"/>
    <n v="399"/>
    <n v="399"/>
  </r>
  <r>
    <s v="V20250235"/>
    <x v="2"/>
    <s v="K011"/>
    <x v="29"/>
    <n v="8"/>
    <x v="7"/>
    <x v="7"/>
    <n v="99"/>
    <n v="792"/>
  </r>
  <r>
    <s v="V20250236"/>
    <x v="4"/>
    <s v="K003"/>
    <x v="28"/>
    <n v="14"/>
    <x v="3"/>
    <x v="3"/>
    <n v="49"/>
    <n v="686"/>
  </r>
  <r>
    <s v="V20250237"/>
    <x v="10"/>
    <s v="K013"/>
    <x v="27"/>
    <n v="12"/>
    <x v="6"/>
    <x v="6"/>
    <n v="399"/>
    <n v="4788"/>
  </r>
  <r>
    <s v="V20250238"/>
    <x v="3"/>
    <s v="K027"/>
    <x v="3"/>
    <n v="8"/>
    <x v="3"/>
    <x v="3"/>
    <n v="79"/>
    <n v="632"/>
  </r>
  <r>
    <s v="V20250239"/>
    <x v="28"/>
    <s v="K034"/>
    <x v="24"/>
    <n v="3"/>
    <x v="1"/>
    <x v="1"/>
    <n v="299"/>
    <n v="897"/>
  </r>
  <r>
    <s v="V20250240"/>
    <x v="4"/>
    <s v="K033"/>
    <x v="28"/>
    <n v="5"/>
    <x v="6"/>
    <x v="6"/>
    <n v="49"/>
    <n v="245"/>
  </r>
  <r>
    <s v="V20250241"/>
    <x v="9"/>
    <s v="K016"/>
    <x v="10"/>
    <n v="6"/>
    <x v="5"/>
    <x v="5"/>
    <n v="399"/>
    <n v="2394"/>
  </r>
  <r>
    <s v="V20250242"/>
    <x v="19"/>
    <s v="K025"/>
    <x v="28"/>
    <n v="12"/>
    <x v="3"/>
    <x v="3"/>
    <n v="49"/>
    <n v="588"/>
  </r>
  <r>
    <s v="V20250243"/>
    <x v="0"/>
    <s v="K002"/>
    <x v="24"/>
    <n v="11"/>
    <x v="4"/>
    <x v="4"/>
    <n v="299"/>
    <n v="3289"/>
  </r>
  <r>
    <s v="V20250244"/>
    <x v="4"/>
    <s v="K024"/>
    <x v="9"/>
    <n v="2"/>
    <x v="1"/>
    <x v="1"/>
    <n v="29"/>
    <n v="58"/>
  </r>
  <r>
    <s v="V20250245"/>
    <x v="13"/>
    <s v="K021"/>
    <x v="17"/>
    <n v="11"/>
    <x v="3"/>
    <x v="3"/>
    <n v="399"/>
    <n v="4389"/>
  </r>
  <r>
    <s v="V20250246"/>
    <x v="15"/>
    <s v="K040"/>
    <x v="4"/>
    <n v="16"/>
    <x v="2"/>
    <x v="2"/>
    <n v="499"/>
    <n v="7984"/>
  </r>
  <r>
    <s v="V20250247"/>
    <x v="4"/>
    <s v="K010"/>
    <x v="28"/>
    <n v="14"/>
    <x v="3"/>
    <x v="3"/>
    <n v="49"/>
    <n v="686"/>
  </r>
  <r>
    <s v="V20250248"/>
    <x v="3"/>
    <s v="K006"/>
    <x v="24"/>
    <n v="3"/>
    <x v="1"/>
    <x v="1"/>
    <n v="299"/>
    <n v="897"/>
  </r>
  <r>
    <s v="V20250249"/>
    <x v="19"/>
    <s v="K008"/>
    <x v="29"/>
    <n v="6"/>
    <x v="0"/>
    <x v="0"/>
    <n v="99"/>
    <n v="594"/>
  </r>
  <r>
    <s v="V20250250"/>
    <x v="16"/>
    <s v="K038"/>
    <x v="23"/>
    <n v="12"/>
    <x v="4"/>
    <x v="4"/>
    <n v="29"/>
    <n v="348"/>
  </r>
  <r>
    <s v="V20250251"/>
    <x v="1"/>
    <s v="K001"/>
    <x v="27"/>
    <n v="11"/>
    <x v="4"/>
    <x v="4"/>
    <n v="399"/>
    <n v="4389"/>
  </r>
  <r>
    <s v="V20250252"/>
    <x v="28"/>
    <s v="K016"/>
    <x v="20"/>
    <n v="1"/>
    <x v="5"/>
    <x v="5"/>
    <n v="79"/>
    <n v="79"/>
  </r>
  <r>
    <s v="V20250253"/>
    <x v="21"/>
    <s v="K009"/>
    <x v="3"/>
    <n v="8"/>
    <x v="0"/>
    <x v="0"/>
    <n v="79"/>
    <n v="632"/>
  </r>
  <r>
    <s v="V20250254"/>
    <x v="24"/>
    <s v="K025"/>
    <x v="12"/>
    <n v="2"/>
    <x v="3"/>
    <x v="3"/>
    <n v="299"/>
    <n v="598"/>
  </r>
  <r>
    <s v="V20250255"/>
    <x v="17"/>
    <s v="K031"/>
    <x v="18"/>
    <n v="5"/>
    <x v="1"/>
    <x v="1"/>
    <n v="249"/>
    <n v="1245"/>
  </r>
  <r>
    <s v="V20250256"/>
    <x v="2"/>
    <s v="K039"/>
    <x v="14"/>
    <n v="19"/>
    <x v="0"/>
    <x v="0"/>
    <n v="149"/>
    <n v="2831"/>
  </r>
  <r>
    <s v="V20250257"/>
    <x v="27"/>
    <s v="K039"/>
    <x v="18"/>
    <n v="14"/>
    <x v="0"/>
    <x v="0"/>
    <n v="249"/>
    <n v="3486"/>
  </r>
  <r>
    <s v="V20250258"/>
    <x v="14"/>
    <s v="K015"/>
    <x v="0"/>
    <n v="3"/>
    <x v="2"/>
    <x v="2"/>
    <n v="299"/>
    <n v="897"/>
  </r>
  <r>
    <s v="V20250259"/>
    <x v="15"/>
    <s v="K031"/>
    <x v="9"/>
    <n v="12"/>
    <x v="1"/>
    <x v="1"/>
    <n v="29"/>
    <n v="348"/>
  </r>
  <r>
    <s v="V20250260"/>
    <x v="0"/>
    <s v="K024"/>
    <x v="28"/>
    <n v="1"/>
    <x v="1"/>
    <x v="1"/>
    <n v="49"/>
    <n v="49"/>
  </r>
  <r>
    <s v="V20250261"/>
    <x v="14"/>
    <s v="K017"/>
    <x v="17"/>
    <n v="3"/>
    <x v="5"/>
    <x v="5"/>
    <n v="399"/>
    <n v="1197"/>
  </r>
  <r>
    <s v="V20250262"/>
    <x v="25"/>
    <s v="K029"/>
    <x v="8"/>
    <n v="18"/>
    <x v="3"/>
    <x v="3"/>
    <n v="299"/>
    <n v="5382"/>
  </r>
  <r>
    <s v="V20250263"/>
    <x v="5"/>
    <s v="K018"/>
    <x v="9"/>
    <n v="8"/>
    <x v="3"/>
    <x v="3"/>
    <n v="29"/>
    <n v="232"/>
  </r>
  <r>
    <s v="V20250264"/>
    <x v="7"/>
    <s v="K013"/>
    <x v="10"/>
    <n v="2"/>
    <x v="6"/>
    <x v="6"/>
    <n v="399"/>
    <n v="798"/>
  </r>
  <r>
    <s v="V20250265"/>
    <x v="27"/>
    <s v="K038"/>
    <x v="28"/>
    <n v="8"/>
    <x v="4"/>
    <x v="4"/>
    <n v="49"/>
    <n v="392"/>
  </r>
  <r>
    <s v="V20250266"/>
    <x v="10"/>
    <s v="K040"/>
    <x v="16"/>
    <n v="5"/>
    <x v="2"/>
    <x v="2"/>
    <n v="399"/>
    <n v="1995"/>
  </r>
  <r>
    <s v="V20250267"/>
    <x v="11"/>
    <s v="K040"/>
    <x v="7"/>
    <n v="13"/>
    <x v="2"/>
    <x v="2"/>
    <n v="399"/>
    <n v="5187"/>
  </r>
  <r>
    <s v="V20250268"/>
    <x v="17"/>
    <s v="K040"/>
    <x v="13"/>
    <n v="3"/>
    <x v="2"/>
    <x v="2"/>
    <n v="49"/>
    <n v="147"/>
  </r>
  <r>
    <s v="V20250269"/>
    <x v="11"/>
    <s v="K028"/>
    <x v="22"/>
    <n v="16"/>
    <x v="1"/>
    <x v="1"/>
    <n v="499"/>
    <n v="7984"/>
  </r>
  <r>
    <s v="V20250270"/>
    <x v="20"/>
    <s v="K018"/>
    <x v="26"/>
    <n v="17"/>
    <x v="3"/>
    <x v="3"/>
    <n v="49"/>
    <n v="833"/>
  </r>
  <r>
    <s v="V20250271"/>
    <x v="20"/>
    <s v="K016"/>
    <x v="0"/>
    <n v="16"/>
    <x v="5"/>
    <x v="5"/>
    <n v="299"/>
    <n v="4784"/>
  </r>
  <r>
    <s v="V20250272"/>
    <x v="24"/>
    <s v="K033"/>
    <x v="17"/>
    <n v="7"/>
    <x v="6"/>
    <x v="6"/>
    <n v="399"/>
    <n v="2793"/>
  </r>
  <r>
    <s v="V20250273"/>
    <x v="17"/>
    <s v="K030"/>
    <x v="22"/>
    <n v="6"/>
    <x v="7"/>
    <x v="7"/>
    <n v="499"/>
    <n v="2994"/>
  </r>
  <r>
    <s v="V20250274"/>
    <x v="11"/>
    <s v="K006"/>
    <x v="24"/>
    <n v="7"/>
    <x v="1"/>
    <x v="1"/>
    <n v="299"/>
    <n v="2093"/>
  </r>
  <r>
    <s v="V20250275"/>
    <x v="5"/>
    <s v="K033"/>
    <x v="29"/>
    <n v="18"/>
    <x v="6"/>
    <x v="6"/>
    <n v="99"/>
    <n v="1782"/>
  </r>
  <r>
    <s v="V20250276"/>
    <x v="22"/>
    <s v="K035"/>
    <x v="27"/>
    <n v="3"/>
    <x v="4"/>
    <x v="4"/>
    <n v="399"/>
    <n v="1197"/>
  </r>
  <r>
    <s v="V20250277"/>
    <x v="19"/>
    <s v="K026"/>
    <x v="22"/>
    <n v="17"/>
    <x v="5"/>
    <x v="5"/>
    <n v="499"/>
    <n v="8483"/>
  </r>
  <r>
    <s v="V20250278"/>
    <x v="1"/>
    <s v="K019"/>
    <x v="20"/>
    <n v="1"/>
    <x v="1"/>
    <x v="1"/>
    <n v="79"/>
    <n v="79"/>
  </r>
  <r>
    <s v="V20250279"/>
    <x v="15"/>
    <s v="K039"/>
    <x v="2"/>
    <n v="16"/>
    <x v="0"/>
    <x v="0"/>
    <n v="299"/>
    <n v="4784"/>
  </r>
  <r>
    <s v="V20250280"/>
    <x v="11"/>
    <s v="K031"/>
    <x v="17"/>
    <n v="6"/>
    <x v="1"/>
    <x v="1"/>
    <n v="399"/>
    <n v="2394"/>
  </r>
  <r>
    <s v="V20250281"/>
    <x v="21"/>
    <s v="K040"/>
    <x v="20"/>
    <n v="8"/>
    <x v="2"/>
    <x v="2"/>
    <n v="79"/>
    <n v="632"/>
  </r>
  <r>
    <s v="V20250282"/>
    <x v="21"/>
    <s v="K024"/>
    <x v="23"/>
    <n v="8"/>
    <x v="1"/>
    <x v="1"/>
    <n v="29"/>
    <n v="232"/>
  </r>
  <r>
    <s v="V20250283"/>
    <x v="11"/>
    <s v="K037"/>
    <x v="9"/>
    <n v="11"/>
    <x v="0"/>
    <x v="0"/>
    <n v="29"/>
    <n v="319"/>
  </r>
  <r>
    <s v="V20250284"/>
    <x v="12"/>
    <s v="K019"/>
    <x v="12"/>
    <n v="19"/>
    <x v="1"/>
    <x v="1"/>
    <n v="299"/>
    <n v="5681"/>
  </r>
  <r>
    <s v="V20250285"/>
    <x v="23"/>
    <s v="K029"/>
    <x v="10"/>
    <n v="17"/>
    <x v="3"/>
    <x v="3"/>
    <n v="399"/>
    <n v="6783"/>
  </r>
  <r>
    <s v="V20250286"/>
    <x v="2"/>
    <s v="K014"/>
    <x v="7"/>
    <n v="13"/>
    <x v="1"/>
    <x v="1"/>
    <n v="399"/>
    <n v="5187"/>
  </r>
  <r>
    <s v="V20250287"/>
    <x v="2"/>
    <s v="K019"/>
    <x v="0"/>
    <n v="10"/>
    <x v="1"/>
    <x v="1"/>
    <n v="299"/>
    <n v="2990"/>
  </r>
  <r>
    <s v="V20250288"/>
    <x v="23"/>
    <s v="K021"/>
    <x v="2"/>
    <n v="20"/>
    <x v="3"/>
    <x v="3"/>
    <n v="299"/>
    <n v="5980"/>
  </r>
  <r>
    <s v="V20250289"/>
    <x v="20"/>
    <s v="K033"/>
    <x v="6"/>
    <n v="9"/>
    <x v="6"/>
    <x v="6"/>
    <n v="149"/>
    <n v="1341"/>
  </r>
  <r>
    <s v="V20250290"/>
    <x v="17"/>
    <s v="K014"/>
    <x v="6"/>
    <n v="16"/>
    <x v="1"/>
    <x v="1"/>
    <n v="149"/>
    <n v="2384"/>
  </r>
  <r>
    <s v="V20250291"/>
    <x v="23"/>
    <s v="K029"/>
    <x v="9"/>
    <n v="6"/>
    <x v="3"/>
    <x v="3"/>
    <n v="29"/>
    <n v="174"/>
  </r>
  <r>
    <s v="V20250292"/>
    <x v="10"/>
    <s v="K003"/>
    <x v="3"/>
    <n v="7"/>
    <x v="3"/>
    <x v="3"/>
    <n v="79"/>
    <n v="553"/>
  </r>
  <r>
    <s v="V20250293"/>
    <x v="5"/>
    <s v="K009"/>
    <x v="4"/>
    <n v="14"/>
    <x v="0"/>
    <x v="0"/>
    <n v="499"/>
    <n v="6986"/>
  </r>
  <r>
    <s v="V20250294"/>
    <x v="22"/>
    <s v="K031"/>
    <x v="12"/>
    <n v="11"/>
    <x v="1"/>
    <x v="1"/>
    <n v="299"/>
    <n v="3289"/>
  </r>
  <r>
    <s v="V20250295"/>
    <x v="9"/>
    <s v="K010"/>
    <x v="16"/>
    <n v="12"/>
    <x v="3"/>
    <x v="3"/>
    <n v="399"/>
    <n v="4788"/>
  </r>
  <r>
    <s v="V20250296"/>
    <x v="24"/>
    <s v="K011"/>
    <x v="6"/>
    <n v="18"/>
    <x v="7"/>
    <x v="7"/>
    <n v="149"/>
    <n v="2682"/>
  </r>
  <r>
    <s v="V20250297"/>
    <x v="15"/>
    <s v="K025"/>
    <x v="17"/>
    <n v="4"/>
    <x v="3"/>
    <x v="3"/>
    <n v="399"/>
    <n v="1596"/>
  </r>
  <r>
    <s v="V20250298"/>
    <x v="11"/>
    <s v="K031"/>
    <x v="3"/>
    <n v="18"/>
    <x v="1"/>
    <x v="1"/>
    <n v="79"/>
    <n v="1422"/>
  </r>
  <r>
    <s v="V20250299"/>
    <x v="2"/>
    <s v="K037"/>
    <x v="19"/>
    <n v="9"/>
    <x v="0"/>
    <x v="0"/>
    <n v="99"/>
    <n v="891"/>
  </r>
  <r>
    <s v="V20250300"/>
    <x v="22"/>
    <s v="K039"/>
    <x v="13"/>
    <n v="11"/>
    <x v="0"/>
    <x v="0"/>
    <n v="49"/>
    <n v="539"/>
  </r>
  <r>
    <s v="V20250301"/>
    <x v="30"/>
    <s v="K024"/>
    <x v="17"/>
    <n v="12"/>
    <x v="1"/>
    <x v="1"/>
    <n v="399"/>
    <n v="4788"/>
  </r>
  <r>
    <s v="V20250302"/>
    <x v="31"/>
    <s v="K019"/>
    <x v="27"/>
    <n v="19"/>
    <x v="1"/>
    <x v="1"/>
    <n v="399"/>
    <n v="7581"/>
  </r>
  <r>
    <s v="V20250303"/>
    <x v="32"/>
    <s v="K034"/>
    <x v="8"/>
    <n v="15"/>
    <x v="1"/>
    <x v="1"/>
    <n v="299"/>
    <n v="4485"/>
  </r>
  <r>
    <s v="V20250304"/>
    <x v="33"/>
    <s v="K014"/>
    <x v="15"/>
    <n v="15"/>
    <x v="1"/>
    <x v="1"/>
    <n v="79"/>
    <n v="1185"/>
  </r>
  <r>
    <s v="V20250305"/>
    <x v="34"/>
    <s v="K020"/>
    <x v="3"/>
    <n v="9"/>
    <x v="2"/>
    <x v="2"/>
    <n v="79"/>
    <n v="711"/>
  </r>
  <r>
    <s v="V20250306"/>
    <x v="35"/>
    <s v="K034"/>
    <x v="24"/>
    <n v="2"/>
    <x v="1"/>
    <x v="1"/>
    <n v="299"/>
    <n v="598"/>
  </r>
  <r>
    <s v="V20250307"/>
    <x v="36"/>
    <s v="K031"/>
    <x v="3"/>
    <n v="7"/>
    <x v="1"/>
    <x v="1"/>
    <n v="79"/>
    <n v="553"/>
  </r>
  <r>
    <s v="V20250308"/>
    <x v="37"/>
    <s v="K013"/>
    <x v="22"/>
    <n v="18"/>
    <x v="6"/>
    <x v="6"/>
    <n v="499"/>
    <n v="8982"/>
  </r>
  <r>
    <s v="V20250309"/>
    <x v="32"/>
    <s v="K033"/>
    <x v="7"/>
    <n v="8"/>
    <x v="6"/>
    <x v="6"/>
    <n v="399"/>
    <n v="3192"/>
  </r>
  <r>
    <s v="V20250310"/>
    <x v="38"/>
    <s v="K035"/>
    <x v="2"/>
    <n v="15"/>
    <x v="4"/>
    <x v="4"/>
    <n v="299"/>
    <n v="4485"/>
  </r>
  <r>
    <s v="V20250311"/>
    <x v="34"/>
    <s v="K016"/>
    <x v="16"/>
    <n v="6"/>
    <x v="5"/>
    <x v="5"/>
    <n v="399"/>
    <n v="2394"/>
  </r>
  <r>
    <s v="V20250312"/>
    <x v="32"/>
    <s v="K026"/>
    <x v="17"/>
    <n v="4"/>
    <x v="5"/>
    <x v="5"/>
    <n v="399"/>
    <n v="1596"/>
  </r>
  <r>
    <s v="V20250313"/>
    <x v="33"/>
    <s v="K026"/>
    <x v="21"/>
    <n v="4"/>
    <x v="5"/>
    <x v="5"/>
    <n v="249"/>
    <n v="996"/>
  </r>
  <r>
    <s v="V20250314"/>
    <x v="39"/>
    <s v="K008"/>
    <x v="28"/>
    <n v="14"/>
    <x v="0"/>
    <x v="0"/>
    <n v="49"/>
    <n v="686"/>
  </r>
  <r>
    <s v="V20250315"/>
    <x v="40"/>
    <s v="K004"/>
    <x v="24"/>
    <n v="15"/>
    <x v="0"/>
    <x v="0"/>
    <n v="299"/>
    <n v="4485"/>
  </r>
  <r>
    <s v="V20250316"/>
    <x v="41"/>
    <s v="K036"/>
    <x v="4"/>
    <n v="10"/>
    <x v="0"/>
    <x v="0"/>
    <n v="499"/>
    <n v="4990"/>
  </r>
  <r>
    <s v="V20250317"/>
    <x v="35"/>
    <s v="K040"/>
    <x v="1"/>
    <n v="5"/>
    <x v="2"/>
    <x v="2"/>
    <n v="49"/>
    <n v="245"/>
  </r>
  <r>
    <s v="V20250318"/>
    <x v="42"/>
    <s v="K014"/>
    <x v="22"/>
    <n v="12"/>
    <x v="1"/>
    <x v="1"/>
    <n v="499"/>
    <n v="5988"/>
  </r>
  <r>
    <s v="V20250319"/>
    <x v="31"/>
    <s v="K029"/>
    <x v="15"/>
    <n v="13"/>
    <x v="3"/>
    <x v="3"/>
    <n v="79"/>
    <n v="1027"/>
  </r>
  <r>
    <s v="V20250320"/>
    <x v="43"/>
    <s v="K006"/>
    <x v="23"/>
    <n v="2"/>
    <x v="1"/>
    <x v="1"/>
    <n v="29"/>
    <n v="58"/>
  </r>
  <r>
    <s v="V20250321"/>
    <x v="44"/>
    <s v="K028"/>
    <x v="14"/>
    <n v="15"/>
    <x v="1"/>
    <x v="1"/>
    <n v="149"/>
    <n v="2235"/>
  </r>
  <r>
    <s v="V20250322"/>
    <x v="45"/>
    <s v="K004"/>
    <x v="27"/>
    <n v="14"/>
    <x v="0"/>
    <x v="0"/>
    <n v="399"/>
    <n v="5586"/>
  </r>
  <r>
    <s v="V20250323"/>
    <x v="41"/>
    <s v="K017"/>
    <x v="22"/>
    <n v="15"/>
    <x v="5"/>
    <x v="5"/>
    <n v="499"/>
    <n v="7485"/>
  </r>
  <r>
    <s v="V20250324"/>
    <x v="46"/>
    <s v="K007"/>
    <x v="3"/>
    <n v="5"/>
    <x v="2"/>
    <x v="2"/>
    <n v="79"/>
    <n v="395"/>
  </r>
  <r>
    <s v="V20250325"/>
    <x v="30"/>
    <s v="K019"/>
    <x v="10"/>
    <n v="5"/>
    <x v="1"/>
    <x v="1"/>
    <n v="399"/>
    <n v="1995"/>
  </r>
  <r>
    <s v="V20250326"/>
    <x v="45"/>
    <s v="K008"/>
    <x v="6"/>
    <n v="1"/>
    <x v="0"/>
    <x v="0"/>
    <n v="149"/>
    <n v="149"/>
  </r>
  <r>
    <s v="V20250327"/>
    <x v="36"/>
    <s v="K037"/>
    <x v="15"/>
    <n v="9"/>
    <x v="0"/>
    <x v="0"/>
    <n v="79"/>
    <n v="711"/>
  </r>
  <r>
    <s v="V20250328"/>
    <x v="47"/>
    <s v="K029"/>
    <x v="11"/>
    <n v="3"/>
    <x v="3"/>
    <x v="3"/>
    <n v="499"/>
    <n v="1497"/>
  </r>
  <r>
    <s v="V20250329"/>
    <x v="48"/>
    <s v="K035"/>
    <x v="26"/>
    <n v="10"/>
    <x v="4"/>
    <x v="4"/>
    <n v="49"/>
    <n v="490"/>
  </r>
  <r>
    <s v="V20250330"/>
    <x v="31"/>
    <s v="K009"/>
    <x v="22"/>
    <n v="6"/>
    <x v="0"/>
    <x v="0"/>
    <n v="499"/>
    <n v="2994"/>
  </r>
  <r>
    <s v="V20250331"/>
    <x v="40"/>
    <s v="K011"/>
    <x v="14"/>
    <n v="18"/>
    <x v="7"/>
    <x v="7"/>
    <n v="149"/>
    <n v="2682"/>
  </r>
  <r>
    <s v="V20250332"/>
    <x v="31"/>
    <s v="K030"/>
    <x v="29"/>
    <n v="5"/>
    <x v="7"/>
    <x v="7"/>
    <n v="99"/>
    <n v="495"/>
  </r>
  <r>
    <s v="V20250333"/>
    <x v="49"/>
    <s v="K031"/>
    <x v="29"/>
    <n v="7"/>
    <x v="1"/>
    <x v="1"/>
    <n v="99"/>
    <n v="693"/>
  </r>
  <r>
    <s v="V20250334"/>
    <x v="44"/>
    <s v="K016"/>
    <x v="23"/>
    <n v="19"/>
    <x v="5"/>
    <x v="5"/>
    <n v="29"/>
    <n v="551"/>
  </r>
  <r>
    <s v="V20250335"/>
    <x v="36"/>
    <s v="K014"/>
    <x v="11"/>
    <n v="12"/>
    <x v="1"/>
    <x v="1"/>
    <n v="499"/>
    <n v="5988"/>
  </r>
  <r>
    <s v="V20250336"/>
    <x v="49"/>
    <s v="K038"/>
    <x v="6"/>
    <n v="5"/>
    <x v="4"/>
    <x v="4"/>
    <n v="149"/>
    <n v="745"/>
  </r>
  <r>
    <s v="V20250337"/>
    <x v="50"/>
    <s v="K032"/>
    <x v="23"/>
    <n v="16"/>
    <x v="7"/>
    <x v="7"/>
    <n v="29"/>
    <n v="464"/>
  </r>
  <r>
    <s v="V20250338"/>
    <x v="45"/>
    <s v="K039"/>
    <x v="14"/>
    <n v="20"/>
    <x v="0"/>
    <x v="0"/>
    <n v="149"/>
    <n v="2980"/>
  </r>
  <r>
    <s v="V20250339"/>
    <x v="40"/>
    <s v="K004"/>
    <x v="2"/>
    <n v="2"/>
    <x v="0"/>
    <x v="0"/>
    <n v="299"/>
    <n v="598"/>
  </r>
  <r>
    <s v="V20250340"/>
    <x v="43"/>
    <s v="K010"/>
    <x v="22"/>
    <n v="13"/>
    <x v="3"/>
    <x v="3"/>
    <n v="499"/>
    <n v="6487"/>
  </r>
  <r>
    <s v="V20250341"/>
    <x v="34"/>
    <s v="K023"/>
    <x v="7"/>
    <n v="1"/>
    <x v="4"/>
    <x v="4"/>
    <n v="399"/>
    <n v="399"/>
  </r>
  <r>
    <s v="V20250342"/>
    <x v="32"/>
    <s v="K013"/>
    <x v="6"/>
    <n v="19"/>
    <x v="6"/>
    <x v="6"/>
    <n v="149"/>
    <n v="2831"/>
  </r>
  <r>
    <s v="V20250343"/>
    <x v="49"/>
    <s v="K009"/>
    <x v="11"/>
    <n v="16"/>
    <x v="0"/>
    <x v="0"/>
    <n v="499"/>
    <n v="7984"/>
  </r>
  <r>
    <s v="V20250344"/>
    <x v="47"/>
    <s v="K033"/>
    <x v="26"/>
    <n v="2"/>
    <x v="6"/>
    <x v="6"/>
    <n v="49"/>
    <n v="98"/>
  </r>
  <r>
    <s v="V20250345"/>
    <x v="30"/>
    <s v="K026"/>
    <x v="16"/>
    <n v="16"/>
    <x v="5"/>
    <x v="5"/>
    <n v="399"/>
    <n v="6384"/>
  </r>
  <r>
    <s v="V20250346"/>
    <x v="42"/>
    <s v="K035"/>
    <x v="3"/>
    <n v="15"/>
    <x v="4"/>
    <x v="4"/>
    <n v="79"/>
    <n v="1185"/>
  </r>
  <r>
    <s v="V20250347"/>
    <x v="50"/>
    <s v="K023"/>
    <x v="24"/>
    <n v="3"/>
    <x v="4"/>
    <x v="4"/>
    <n v="299"/>
    <n v="897"/>
  </r>
  <r>
    <s v="V20250348"/>
    <x v="30"/>
    <s v="K006"/>
    <x v="7"/>
    <n v="2"/>
    <x v="1"/>
    <x v="1"/>
    <n v="399"/>
    <n v="798"/>
  </r>
  <r>
    <s v="V20250349"/>
    <x v="35"/>
    <s v="K040"/>
    <x v="16"/>
    <n v="6"/>
    <x v="2"/>
    <x v="2"/>
    <n v="399"/>
    <n v="2394"/>
  </r>
  <r>
    <s v="V20250350"/>
    <x v="31"/>
    <s v="K031"/>
    <x v="11"/>
    <n v="11"/>
    <x v="1"/>
    <x v="1"/>
    <n v="499"/>
    <n v="5489"/>
  </r>
  <r>
    <s v="V20250351"/>
    <x v="45"/>
    <s v="K021"/>
    <x v="9"/>
    <n v="14"/>
    <x v="3"/>
    <x v="3"/>
    <n v="29"/>
    <n v="406"/>
  </r>
  <r>
    <s v="V20250352"/>
    <x v="51"/>
    <s v="K017"/>
    <x v="23"/>
    <n v="10"/>
    <x v="5"/>
    <x v="5"/>
    <n v="29"/>
    <n v="290"/>
  </r>
  <r>
    <s v="V20250353"/>
    <x v="41"/>
    <s v="K012"/>
    <x v="28"/>
    <n v="4"/>
    <x v="5"/>
    <x v="5"/>
    <n v="49"/>
    <n v="196"/>
  </r>
  <r>
    <s v="V20250354"/>
    <x v="49"/>
    <s v="K018"/>
    <x v="10"/>
    <n v="20"/>
    <x v="3"/>
    <x v="3"/>
    <n v="399"/>
    <n v="7980"/>
  </r>
  <r>
    <s v="V20250355"/>
    <x v="40"/>
    <s v="K034"/>
    <x v="27"/>
    <n v="7"/>
    <x v="1"/>
    <x v="1"/>
    <n v="399"/>
    <n v="2793"/>
  </r>
  <r>
    <s v="V20250356"/>
    <x v="49"/>
    <s v="K001"/>
    <x v="13"/>
    <n v="14"/>
    <x v="4"/>
    <x v="4"/>
    <n v="49"/>
    <n v="686"/>
  </r>
  <r>
    <s v="V20250357"/>
    <x v="51"/>
    <s v="K019"/>
    <x v="11"/>
    <n v="6"/>
    <x v="1"/>
    <x v="1"/>
    <n v="499"/>
    <n v="2994"/>
  </r>
  <r>
    <s v="V20250358"/>
    <x v="52"/>
    <s v="K007"/>
    <x v="18"/>
    <n v="4"/>
    <x v="2"/>
    <x v="2"/>
    <n v="249"/>
    <n v="996"/>
  </r>
  <r>
    <s v="V20250359"/>
    <x v="33"/>
    <s v="K007"/>
    <x v="17"/>
    <n v="7"/>
    <x v="2"/>
    <x v="2"/>
    <n v="399"/>
    <n v="2793"/>
  </r>
  <r>
    <s v="V20250360"/>
    <x v="39"/>
    <s v="K031"/>
    <x v="9"/>
    <n v="10"/>
    <x v="1"/>
    <x v="1"/>
    <n v="29"/>
    <n v="290"/>
  </r>
  <r>
    <s v="V20250361"/>
    <x v="52"/>
    <s v="K023"/>
    <x v="13"/>
    <n v="1"/>
    <x v="4"/>
    <x v="4"/>
    <n v="49"/>
    <n v="49"/>
  </r>
  <r>
    <s v="V20250362"/>
    <x v="33"/>
    <s v="K036"/>
    <x v="26"/>
    <n v="10"/>
    <x v="0"/>
    <x v="0"/>
    <n v="49"/>
    <n v="490"/>
  </r>
  <r>
    <s v="V20250363"/>
    <x v="30"/>
    <s v="K002"/>
    <x v="15"/>
    <n v="7"/>
    <x v="4"/>
    <x v="4"/>
    <n v="79"/>
    <n v="553"/>
  </r>
  <r>
    <s v="V20250364"/>
    <x v="51"/>
    <s v="K036"/>
    <x v="10"/>
    <n v="11"/>
    <x v="0"/>
    <x v="0"/>
    <n v="399"/>
    <n v="4389"/>
  </r>
  <r>
    <s v="V20250365"/>
    <x v="53"/>
    <s v="K004"/>
    <x v="15"/>
    <n v="1"/>
    <x v="0"/>
    <x v="0"/>
    <n v="79"/>
    <n v="79"/>
  </r>
  <r>
    <s v="V20250366"/>
    <x v="50"/>
    <s v="K026"/>
    <x v="1"/>
    <n v="10"/>
    <x v="5"/>
    <x v="5"/>
    <n v="49"/>
    <n v="490"/>
  </r>
  <r>
    <s v="V20250367"/>
    <x v="47"/>
    <s v="K007"/>
    <x v="16"/>
    <n v="16"/>
    <x v="2"/>
    <x v="2"/>
    <n v="399"/>
    <n v="6384"/>
  </r>
  <r>
    <s v="V20250368"/>
    <x v="54"/>
    <s v="K035"/>
    <x v="11"/>
    <n v="16"/>
    <x v="4"/>
    <x v="4"/>
    <n v="499"/>
    <n v="7984"/>
  </r>
  <r>
    <s v="V20250369"/>
    <x v="36"/>
    <s v="K039"/>
    <x v="1"/>
    <n v="5"/>
    <x v="0"/>
    <x v="0"/>
    <n v="49"/>
    <n v="245"/>
  </r>
  <r>
    <s v="V20250370"/>
    <x v="42"/>
    <s v="K012"/>
    <x v="26"/>
    <n v="8"/>
    <x v="5"/>
    <x v="5"/>
    <n v="49"/>
    <n v="392"/>
  </r>
  <r>
    <s v="V20250371"/>
    <x v="42"/>
    <s v="K031"/>
    <x v="24"/>
    <n v="2"/>
    <x v="1"/>
    <x v="1"/>
    <n v="299"/>
    <n v="598"/>
  </r>
  <r>
    <s v="V20250372"/>
    <x v="55"/>
    <s v="K011"/>
    <x v="26"/>
    <n v="2"/>
    <x v="7"/>
    <x v="7"/>
    <n v="49"/>
    <n v="98"/>
  </r>
  <r>
    <s v="V20250373"/>
    <x v="36"/>
    <s v="K032"/>
    <x v="8"/>
    <n v="20"/>
    <x v="7"/>
    <x v="7"/>
    <n v="299"/>
    <n v="5980"/>
  </r>
  <r>
    <s v="V20250374"/>
    <x v="51"/>
    <s v="K027"/>
    <x v="13"/>
    <n v="7"/>
    <x v="3"/>
    <x v="3"/>
    <n v="49"/>
    <n v="343"/>
  </r>
  <r>
    <s v="V20250375"/>
    <x v="48"/>
    <s v="K031"/>
    <x v="7"/>
    <n v="9"/>
    <x v="1"/>
    <x v="1"/>
    <n v="399"/>
    <n v="3591"/>
  </r>
  <r>
    <s v="V20250376"/>
    <x v="32"/>
    <s v="K037"/>
    <x v="17"/>
    <n v="19"/>
    <x v="0"/>
    <x v="0"/>
    <n v="399"/>
    <n v="7581"/>
  </r>
  <r>
    <s v="V20250377"/>
    <x v="44"/>
    <s v="K006"/>
    <x v="28"/>
    <n v="18"/>
    <x v="1"/>
    <x v="1"/>
    <n v="49"/>
    <n v="882"/>
  </r>
  <r>
    <s v="V20250378"/>
    <x v="55"/>
    <s v="K003"/>
    <x v="27"/>
    <n v="2"/>
    <x v="3"/>
    <x v="3"/>
    <n v="399"/>
    <n v="798"/>
  </r>
  <r>
    <s v="V20250379"/>
    <x v="33"/>
    <s v="K019"/>
    <x v="7"/>
    <n v="17"/>
    <x v="1"/>
    <x v="1"/>
    <n v="399"/>
    <n v="6783"/>
  </r>
  <r>
    <s v="V20250380"/>
    <x v="32"/>
    <s v="K033"/>
    <x v="29"/>
    <n v="6"/>
    <x v="6"/>
    <x v="6"/>
    <n v="99"/>
    <n v="594"/>
  </r>
  <r>
    <s v="V20250381"/>
    <x v="51"/>
    <s v="K029"/>
    <x v="0"/>
    <n v="10"/>
    <x v="3"/>
    <x v="3"/>
    <n v="299"/>
    <n v="2990"/>
  </r>
  <r>
    <s v="V20250382"/>
    <x v="31"/>
    <s v="K015"/>
    <x v="11"/>
    <n v="4"/>
    <x v="2"/>
    <x v="2"/>
    <n v="499"/>
    <n v="1996"/>
  </r>
  <r>
    <s v="V20250383"/>
    <x v="35"/>
    <s v="K004"/>
    <x v="4"/>
    <n v="8"/>
    <x v="0"/>
    <x v="0"/>
    <n v="499"/>
    <n v="3992"/>
  </r>
  <r>
    <s v="V20250384"/>
    <x v="33"/>
    <s v="K023"/>
    <x v="1"/>
    <n v="7"/>
    <x v="4"/>
    <x v="4"/>
    <n v="49"/>
    <n v="343"/>
  </r>
  <r>
    <s v="V20250385"/>
    <x v="50"/>
    <s v="K010"/>
    <x v="15"/>
    <n v="15"/>
    <x v="3"/>
    <x v="3"/>
    <n v="79"/>
    <n v="1185"/>
  </r>
  <r>
    <s v="V20250386"/>
    <x v="37"/>
    <s v="K023"/>
    <x v="22"/>
    <n v="9"/>
    <x v="4"/>
    <x v="4"/>
    <n v="499"/>
    <n v="4491"/>
  </r>
  <r>
    <s v="V20250387"/>
    <x v="48"/>
    <s v="K007"/>
    <x v="22"/>
    <n v="11"/>
    <x v="2"/>
    <x v="2"/>
    <n v="499"/>
    <n v="5489"/>
  </r>
  <r>
    <s v="V20250388"/>
    <x v="56"/>
    <s v="K019"/>
    <x v="11"/>
    <n v="11"/>
    <x v="1"/>
    <x v="1"/>
    <n v="499"/>
    <n v="5489"/>
  </r>
  <r>
    <s v="V20250389"/>
    <x v="33"/>
    <s v="K032"/>
    <x v="17"/>
    <n v="19"/>
    <x v="7"/>
    <x v="7"/>
    <n v="399"/>
    <n v="7581"/>
  </r>
  <r>
    <s v="V20250390"/>
    <x v="35"/>
    <s v="K021"/>
    <x v="14"/>
    <n v="13"/>
    <x v="3"/>
    <x v="3"/>
    <n v="149"/>
    <n v="1937"/>
  </r>
  <r>
    <s v="V20250391"/>
    <x v="30"/>
    <s v="K021"/>
    <x v="9"/>
    <n v="19"/>
    <x v="3"/>
    <x v="3"/>
    <n v="29"/>
    <n v="551"/>
  </r>
  <r>
    <s v="V20250392"/>
    <x v="40"/>
    <s v="K030"/>
    <x v="23"/>
    <n v="3"/>
    <x v="7"/>
    <x v="7"/>
    <n v="29"/>
    <n v="87"/>
  </r>
  <r>
    <s v="V20250393"/>
    <x v="37"/>
    <s v="K024"/>
    <x v="17"/>
    <n v="11"/>
    <x v="1"/>
    <x v="1"/>
    <n v="399"/>
    <n v="4389"/>
  </r>
  <r>
    <s v="V20250394"/>
    <x v="52"/>
    <s v="K037"/>
    <x v="16"/>
    <n v="3"/>
    <x v="0"/>
    <x v="0"/>
    <n v="399"/>
    <n v="1197"/>
  </r>
  <r>
    <s v="V20250395"/>
    <x v="51"/>
    <s v="K001"/>
    <x v="4"/>
    <n v="20"/>
    <x v="4"/>
    <x v="4"/>
    <n v="499"/>
    <n v="9980"/>
  </r>
  <r>
    <s v="V20250396"/>
    <x v="32"/>
    <s v="K024"/>
    <x v="5"/>
    <n v="1"/>
    <x v="1"/>
    <x v="1"/>
    <n v="99"/>
    <n v="99"/>
  </r>
  <r>
    <s v="V20250397"/>
    <x v="48"/>
    <s v="K002"/>
    <x v="5"/>
    <n v="8"/>
    <x v="4"/>
    <x v="4"/>
    <n v="99"/>
    <n v="792"/>
  </r>
  <r>
    <s v="V20250398"/>
    <x v="46"/>
    <s v="K037"/>
    <x v="1"/>
    <n v="1"/>
    <x v="0"/>
    <x v="0"/>
    <n v="49"/>
    <n v="49"/>
  </r>
  <r>
    <s v="V20250399"/>
    <x v="37"/>
    <s v="K008"/>
    <x v="7"/>
    <n v="15"/>
    <x v="0"/>
    <x v="0"/>
    <n v="399"/>
    <n v="5985"/>
  </r>
  <r>
    <s v="V20250400"/>
    <x v="55"/>
    <s v="K001"/>
    <x v="9"/>
    <n v="17"/>
    <x v="4"/>
    <x v="4"/>
    <n v="29"/>
    <n v="493"/>
  </r>
  <r>
    <s v="V20250401"/>
    <x v="57"/>
    <s v="K028"/>
    <x v="28"/>
    <n v="5"/>
    <x v="1"/>
    <x v="1"/>
    <n v="49"/>
    <n v="245"/>
  </r>
  <r>
    <s v="V20250402"/>
    <x v="53"/>
    <s v="K020"/>
    <x v="12"/>
    <n v="12"/>
    <x v="2"/>
    <x v="2"/>
    <n v="299"/>
    <n v="3588"/>
  </r>
  <r>
    <s v="V20250403"/>
    <x v="30"/>
    <s v="K037"/>
    <x v="12"/>
    <n v="12"/>
    <x v="0"/>
    <x v="0"/>
    <n v="299"/>
    <n v="3588"/>
  </r>
  <r>
    <s v="V20250404"/>
    <x v="32"/>
    <s v="K016"/>
    <x v="23"/>
    <n v="5"/>
    <x v="5"/>
    <x v="5"/>
    <n v="29"/>
    <n v="145"/>
  </r>
  <r>
    <s v="V20250405"/>
    <x v="50"/>
    <s v="K023"/>
    <x v="18"/>
    <n v="8"/>
    <x v="4"/>
    <x v="4"/>
    <n v="249"/>
    <n v="1992"/>
  </r>
  <r>
    <s v="V20250406"/>
    <x v="45"/>
    <s v="K011"/>
    <x v="9"/>
    <n v="14"/>
    <x v="7"/>
    <x v="7"/>
    <n v="29"/>
    <n v="406"/>
  </r>
  <r>
    <s v="V20250407"/>
    <x v="38"/>
    <s v="K033"/>
    <x v="0"/>
    <n v="9"/>
    <x v="6"/>
    <x v="6"/>
    <n v="299"/>
    <n v="2691"/>
  </r>
  <r>
    <s v="V20250408"/>
    <x v="55"/>
    <s v="K008"/>
    <x v="19"/>
    <n v="13"/>
    <x v="0"/>
    <x v="0"/>
    <n v="99"/>
    <n v="1287"/>
  </r>
  <r>
    <s v="V20250409"/>
    <x v="32"/>
    <s v="K021"/>
    <x v="17"/>
    <n v="12"/>
    <x v="3"/>
    <x v="3"/>
    <n v="399"/>
    <n v="4788"/>
  </r>
  <r>
    <s v="V20250410"/>
    <x v="35"/>
    <s v="K008"/>
    <x v="0"/>
    <n v="16"/>
    <x v="0"/>
    <x v="0"/>
    <n v="299"/>
    <n v="4784"/>
  </r>
  <r>
    <s v="V20250411"/>
    <x v="40"/>
    <s v="K011"/>
    <x v="28"/>
    <n v="2"/>
    <x v="7"/>
    <x v="7"/>
    <n v="49"/>
    <n v="98"/>
  </r>
  <r>
    <s v="V20250412"/>
    <x v="35"/>
    <s v="K008"/>
    <x v="7"/>
    <n v="3"/>
    <x v="0"/>
    <x v="0"/>
    <n v="399"/>
    <n v="1197"/>
  </r>
  <r>
    <s v="V20250413"/>
    <x v="47"/>
    <s v="K021"/>
    <x v="13"/>
    <n v="14"/>
    <x v="3"/>
    <x v="3"/>
    <n v="49"/>
    <n v="686"/>
  </r>
  <r>
    <s v="V20250414"/>
    <x v="46"/>
    <s v="K025"/>
    <x v="8"/>
    <n v="3"/>
    <x v="3"/>
    <x v="3"/>
    <n v="299"/>
    <n v="897"/>
  </r>
  <r>
    <s v="V20250415"/>
    <x v="43"/>
    <s v="K017"/>
    <x v="20"/>
    <n v="9"/>
    <x v="5"/>
    <x v="5"/>
    <n v="79"/>
    <n v="711"/>
  </r>
  <r>
    <s v="V20250416"/>
    <x v="55"/>
    <s v="K008"/>
    <x v="9"/>
    <n v="10"/>
    <x v="0"/>
    <x v="0"/>
    <n v="29"/>
    <n v="290"/>
  </r>
  <r>
    <s v="V20250417"/>
    <x v="52"/>
    <s v="K025"/>
    <x v="2"/>
    <n v="3"/>
    <x v="3"/>
    <x v="3"/>
    <n v="299"/>
    <n v="897"/>
  </r>
  <r>
    <s v="V20250418"/>
    <x v="49"/>
    <s v="K003"/>
    <x v="1"/>
    <n v="19"/>
    <x v="3"/>
    <x v="3"/>
    <n v="49"/>
    <n v="931"/>
  </r>
  <r>
    <s v="V20250419"/>
    <x v="47"/>
    <s v="K028"/>
    <x v="20"/>
    <n v="7"/>
    <x v="1"/>
    <x v="1"/>
    <n v="79"/>
    <n v="553"/>
  </r>
  <r>
    <s v="V20250420"/>
    <x v="49"/>
    <s v="K031"/>
    <x v="17"/>
    <n v="2"/>
    <x v="1"/>
    <x v="1"/>
    <n v="399"/>
    <n v="798"/>
  </r>
  <r>
    <s v="V20250421"/>
    <x v="35"/>
    <s v="K002"/>
    <x v="18"/>
    <n v="11"/>
    <x v="4"/>
    <x v="4"/>
    <n v="249"/>
    <n v="2739"/>
  </r>
  <r>
    <s v="V20250422"/>
    <x v="49"/>
    <s v="K039"/>
    <x v="5"/>
    <n v="18"/>
    <x v="0"/>
    <x v="0"/>
    <n v="99"/>
    <n v="1782"/>
  </r>
  <r>
    <s v="V20250423"/>
    <x v="38"/>
    <s v="K031"/>
    <x v="17"/>
    <n v="12"/>
    <x v="1"/>
    <x v="1"/>
    <n v="399"/>
    <n v="4788"/>
  </r>
  <r>
    <s v="V20250424"/>
    <x v="41"/>
    <s v="K025"/>
    <x v="20"/>
    <n v="20"/>
    <x v="3"/>
    <x v="3"/>
    <n v="79"/>
    <n v="1580"/>
  </r>
  <r>
    <s v="V20250425"/>
    <x v="45"/>
    <s v="K040"/>
    <x v="25"/>
    <n v="1"/>
    <x v="2"/>
    <x v="2"/>
    <n v="249"/>
    <n v="249"/>
  </r>
  <r>
    <s v="V20250426"/>
    <x v="42"/>
    <s v="K016"/>
    <x v="5"/>
    <n v="18"/>
    <x v="5"/>
    <x v="5"/>
    <n v="99"/>
    <n v="1782"/>
  </r>
  <r>
    <s v="V20250427"/>
    <x v="57"/>
    <s v="K009"/>
    <x v="29"/>
    <n v="19"/>
    <x v="0"/>
    <x v="0"/>
    <n v="99"/>
    <n v="1881"/>
  </r>
  <r>
    <s v="V20250428"/>
    <x v="50"/>
    <s v="K030"/>
    <x v="9"/>
    <n v="9"/>
    <x v="7"/>
    <x v="7"/>
    <n v="29"/>
    <n v="261"/>
  </r>
  <r>
    <s v="V20250429"/>
    <x v="31"/>
    <s v="K024"/>
    <x v="2"/>
    <n v="8"/>
    <x v="1"/>
    <x v="1"/>
    <n v="299"/>
    <n v="2392"/>
  </r>
  <r>
    <s v="V20250430"/>
    <x v="47"/>
    <s v="K003"/>
    <x v="17"/>
    <n v="13"/>
    <x v="3"/>
    <x v="3"/>
    <n v="399"/>
    <n v="5187"/>
  </r>
  <r>
    <s v="V20250431"/>
    <x v="46"/>
    <s v="K029"/>
    <x v="11"/>
    <n v="20"/>
    <x v="3"/>
    <x v="3"/>
    <n v="499"/>
    <n v="9980"/>
  </r>
  <r>
    <s v="V20250432"/>
    <x v="37"/>
    <s v="K035"/>
    <x v="21"/>
    <n v="8"/>
    <x v="4"/>
    <x v="4"/>
    <n v="249"/>
    <n v="1992"/>
  </r>
  <r>
    <s v="V20250433"/>
    <x v="56"/>
    <s v="K018"/>
    <x v="5"/>
    <n v="18"/>
    <x v="3"/>
    <x v="3"/>
    <n v="99"/>
    <n v="1782"/>
  </r>
  <r>
    <s v="V20250434"/>
    <x v="30"/>
    <s v="K040"/>
    <x v="21"/>
    <n v="15"/>
    <x v="2"/>
    <x v="2"/>
    <n v="249"/>
    <n v="3735"/>
  </r>
  <r>
    <s v="V20250435"/>
    <x v="49"/>
    <s v="K008"/>
    <x v="25"/>
    <n v="13"/>
    <x v="0"/>
    <x v="0"/>
    <n v="249"/>
    <n v="3237"/>
  </r>
  <r>
    <s v="V20250436"/>
    <x v="52"/>
    <s v="K002"/>
    <x v="6"/>
    <n v="3"/>
    <x v="4"/>
    <x v="4"/>
    <n v="149"/>
    <n v="447"/>
  </r>
  <r>
    <s v="V20250437"/>
    <x v="33"/>
    <s v="K004"/>
    <x v="21"/>
    <n v="20"/>
    <x v="0"/>
    <x v="0"/>
    <n v="249"/>
    <n v="4980"/>
  </r>
  <r>
    <s v="V20250438"/>
    <x v="32"/>
    <s v="K013"/>
    <x v="20"/>
    <n v="17"/>
    <x v="6"/>
    <x v="6"/>
    <n v="79"/>
    <n v="1343"/>
  </r>
  <r>
    <s v="V20250439"/>
    <x v="47"/>
    <s v="K024"/>
    <x v="1"/>
    <n v="3"/>
    <x v="1"/>
    <x v="1"/>
    <n v="49"/>
    <n v="147"/>
  </r>
  <r>
    <s v="V20250440"/>
    <x v="54"/>
    <s v="K017"/>
    <x v="25"/>
    <n v="7"/>
    <x v="5"/>
    <x v="5"/>
    <n v="249"/>
    <n v="1743"/>
  </r>
  <r>
    <s v="V20250441"/>
    <x v="57"/>
    <s v="K017"/>
    <x v="18"/>
    <n v="11"/>
    <x v="5"/>
    <x v="5"/>
    <n v="249"/>
    <n v="2739"/>
  </r>
  <r>
    <s v="V20250442"/>
    <x v="51"/>
    <s v="K011"/>
    <x v="8"/>
    <n v="16"/>
    <x v="7"/>
    <x v="7"/>
    <n v="299"/>
    <n v="4784"/>
  </r>
  <r>
    <s v="V20250443"/>
    <x v="47"/>
    <s v="K021"/>
    <x v="24"/>
    <n v="10"/>
    <x v="3"/>
    <x v="3"/>
    <n v="299"/>
    <n v="2990"/>
  </r>
  <r>
    <s v="V20250444"/>
    <x v="31"/>
    <s v="K021"/>
    <x v="7"/>
    <n v="8"/>
    <x v="3"/>
    <x v="3"/>
    <n v="399"/>
    <n v="3192"/>
  </r>
  <r>
    <s v="V20250445"/>
    <x v="53"/>
    <s v="K017"/>
    <x v="26"/>
    <n v="14"/>
    <x v="5"/>
    <x v="5"/>
    <n v="49"/>
    <n v="686"/>
  </r>
  <r>
    <s v="V20250446"/>
    <x v="34"/>
    <s v="K002"/>
    <x v="9"/>
    <n v="16"/>
    <x v="4"/>
    <x v="4"/>
    <n v="29"/>
    <n v="464"/>
  </r>
  <r>
    <s v="V20250447"/>
    <x v="49"/>
    <s v="K008"/>
    <x v="1"/>
    <n v="11"/>
    <x v="0"/>
    <x v="0"/>
    <n v="49"/>
    <n v="539"/>
  </r>
  <r>
    <s v="V20250448"/>
    <x v="55"/>
    <s v="K022"/>
    <x v="15"/>
    <n v="14"/>
    <x v="6"/>
    <x v="6"/>
    <n v="79"/>
    <n v="1106"/>
  </r>
  <r>
    <s v="V20250449"/>
    <x v="50"/>
    <s v="K033"/>
    <x v="18"/>
    <n v="18"/>
    <x v="6"/>
    <x v="6"/>
    <n v="249"/>
    <n v="4482"/>
  </r>
  <r>
    <s v="V20250450"/>
    <x v="40"/>
    <s v="K021"/>
    <x v="13"/>
    <n v="5"/>
    <x v="3"/>
    <x v="3"/>
    <n v="49"/>
    <n v="245"/>
  </r>
  <r>
    <s v="V20250451"/>
    <x v="37"/>
    <s v="K024"/>
    <x v="12"/>
    <n v="2"/>
    <x v="1"/>
    <x v="1"/>
    <n v="299"/>
    <n v="598"/>
  </r>
  <r>
    <s v="V20250452"/>
    <x v="53"/>
    <s v="K007"/>
    <x v="16"/>
    <n v="17"/>
    <x v="2"/>
    <x v="2"/>
    <n v="399"/>
    <n v="6783"/>
  </r>
  <r>
    <s v="V20250453"/>
    <x v="33"/>
    <s v="K037"/>
    <x v="19"/>
    <n v="14"/>
    <x v="0"/>
    <x v="0"/>
    <n v="99"/>
    <n v="1386"/>
  </r>
  <r>
    <s v="V20250454"/>
    <x v="35"/>
    <s v="K018"/>
    <x v="2"/>
    <n v="12"/>
    <x v="3"/>
    <x v="3"/>
    <n v="299"/>
    <n v="3588"/>
  </r>
  <r>
    <s v="V20250455"/>
    <x v="44"/>
    <s v="K036"/>
    <x v="14"/>
    <n v="17"/>
    <x v="0"/>
    <x v="0"/>
    <n v="149"/>
    <n v="2533"/>
  </r>
  <r>
    <s v="V20250456"/>
    <x v="45"/>
    <s v="K019"/>
    <x v="11"/>
    <n v="19"/>
    <x v="1"/>
    <x v="1"/>
    <n v="499"/>
    <n v="9481"/>
  </r>
  <r>
    <s v="V20250457"/>
    <x v="35"/>
    <s v="K032"/>
    <x v="2"/>
    <n v="4"/>
    <x v="7"/>
    <x v="7"/>
    <n v="299"/>
    <n v="1196"/>
  </r>
  <r>
    <s v="V20250458"/>
    <x v="33"/>
    <s v="K024"/>
    <x v="21"/>
    <n v="12"/>
    <x v="1"/>
    <x v="1"/>
    <n v="249"/>
    <n v="2988"/>
  </r>
  <r>
    <s v="V20250459"/>
    <x v="33"/>
    <s v="K036"/>
    <x v="13"/>
    <n v="18"/>
    <x v="0"/>
    <x v="0"/>
    <n v="49"/>
    <n v="882"/>
  </r>
  <r>
    <s v="V20250460"/>
    <x v="40"/>
    <s v="K037"/>
    <x v="0"/>
    <n v="3"/>
    <x v="0"/>
    <x v="0"/>
    <n v="299"/>
    <n v="897"/>
  </r>
  <r>
    <s v="V20250461"/>
    <x v="57"/>
    <s v="K011"/>
    <x v="17"/>
    <n v="5"/>
    <x v="7"/>
    <x v="7"/>
    <n v="399"/>
    <n v="1995"/>
  </r>
  <r>
    <s v="V20250462"/>
    <x v="51"/>
    <s v="K001"/>
    <x v="12"/>
    <n v="14"/>
    <x v="4"/>
    <x v="4"/>
    <n v="299"/>
    <n v="4186"/>
  </r>
  <r>
    <s v="V20250463"/>
    <x v="48"/>
    <s v="K014"/>
    <x v="28"/>
    <n v="7"/>
    <x v="1"/>
    <x v="1"/>
    <n v="49"/>
    <n v="343"/>
  </r>
  <r>
    <s v="V20250464"/>
    <x v="38"/>
    <s v="K027"/>
    <x v="27"/>
    <n v="12"/>
    <x v="3"/>
    <x v="3"/>
    <n v="399"/>
    <n v="4788"/>
  </r>
  <r>
    <s v="V20250465"/>
    <x v="41"/>
    <s v="K011"/>
    <x v="16"/>
    <n v="18"/>
    <x v="7"/>
    <x v="7"/>
    <n v="399"/>
    <n v="7182"/>
  </r>
  <r>
    <s v="V20250466"/>
    <x v="30"/>
    <s v="K009"/>
    <x v="4"/>
    <n v="10"/>
    <x v="0"/>
    <x v="0"/>
    <n v="499"/>
    <n v="4990"/>
  </r>
  <r>
    <s v="V20250467"/>
    <x v="49"/>
    <s v="K003"/>
    <x v="16"/>
    <n v="15"/>
    <x v="3"/>
    <x v="3"/>
    <n v="399"/>
    <n v="5985"/>
  </r>
  <r>
    <s v="V20250468"/>
    <x v="31"/>
    <s v="K030"/>
    <x v="25"/>
    <n v="19"/>
    <x v="7"/>
    <x v="7"/>
    <n v="249"/>
    <n v="4731"/>
  </r>
  <r>
    <s v="V20250469"/>
    <x v="31"/>
    <s v="K014"/>
    <x v="27"/>
    <n v="1"/>
    <x v="1"/>
    <x v="1"/>
    <n v="399"/>
    <n v="399"/>
  </r>
  <r>
    <s v="V20250470"/>
    <x v="47"/>
    <s v="K011"/>
    <x v="22"/>
    <n v="4"/>
    <x v="7"/>
    <x v="7"/>
    <n v="499"/>
    <n v="1996"/>
  </r>
  <r>
    <s v="V20250471"/>
    <x v="39"/>
    <s v="K040"/>
    <x v="6"/>
    <n v="16"/>
    <x v="2"/>
    <x v="2"/>
    <n v="149"/>
    <n v="2384"/>
  </r>
  <r>
    <s v="V20250472"/>
    <x v="56"/>
    <s v="K022"/>
    <x v="19"/>
    <n v="16"/>
    <x v="6"/>
    <x v="6"/>
    <n v="99"/>
    <n v="1584"/>
  </r>
  <r>
    <s v="V20250473"/>
    <x v="30"/>
    <s v="K013"/>
    <x v="17"/>
    <n v="19"/>
    <x v="6"/>
    <x v="6"/>
    <n v="399"/>
    <n v="7581"/>
  </r>
  <r>
    <s v="V20250474"/>
    <x v="48"/>
    <s v="K013"/>
    <x v="11"/>
    <n v="13"/>
    <x v="6"/>
    <x v="6"/>
    <n v="499"/>
    <n v="6487"/>
  </r>
  <r>
    <s v="V20250475"/>
    <x v="37"/>
    <s v="K007"/>
    <x v="8"/>
    <n v="17"/>
    <x v="2"/>
    <x v="2"/>
    <n v="299"/>
    <n v="5083"/>
  </r>
  <r>
    <s v="V20250476"/>
    <x v="55"/>
    <s v="K026"/>
    <x v="29"/>
    <n v="5"/>
    <x v="5"/>
    <x v="5"/>
    <n v="99"/>
    <n v="495"/>
  </r>
  <r>
    <s v="V20250477"/>
    <x v="57"/>
    <s v="K017"/>
    <x v="6"/>
    <n v="20"/>
    <x v="5"/>
    <x v="5"/>
    <n v="149"/>
    <n v="2980"/>
  </r>
  <r>
    <s v="V20250478"/>
    <x v="48"/>
    <s v="K023"/>
    <x v="4"/>
    <n v="4"/>
    <x v="4"/>
    <x v="4"/>
    <n v="499"/>
    <n v="1996"/>
  </r>
  <r>
    <s v="V20250479"/>
    <x v="35"/>
    <s v="K005"/>
    <x v="4"/>
    <n v="14"/>
    <x v="1"/>
    <x v="1"/>
    <n v="499"/>
    <n v="6986"/>
  </r>
  <r>
    <s v="V20250480"/>
    <x v="56"/>
    <s v="K022"/>
    <x v="5"/>
    <n v="16"/>
    <x v="6"/>
    <x v="6"/>
    <n v="99"/>
    <n v="1584"/>
  </r>
  <r>
    <s v="V20250481"/>
    <x v="58"/>
    <s v="K027"/>
    <x v="23"/>
    <n v="6"/>
    <x v="3"/>
    <x v="3"/>
    <n v="29"/>
    <n v="174"/>
  </r>
  <r>
    <s v="V20250482"/>
    <x v="59"/>
    <s v="K032"/>
    <x v="3"/>
    <n v="15"/>
    <x v="7"/>
    <x v="7"/>
    <n v="79"/>
    <n v="1185"/>
  </r>
  <r>
    <s v="V20250483"/>
    <x v="60"/>
    <s v="K040"/>
    <x v="8"/>
    <n v="19"/>
    <x v="2"/>
    <x v="2"/>
    <n v="299"/>
    <n v="5681"/>
  </r>
  <r>
    <s v="V20250484"/>
    <x v="61"/>
    <s v="K039"/>
    <x v="24"/>
    <n v="1"/>
    <x v="0"/>
    <x v="0"/>
    <n v="299"/>
    <n v="299"/>
  </r>
  <r>
    <s v="V20250485"/>
    <x v="62"/>
    <s v="K018"/>
    <x v="8"/>
    <n v="2"/>
    <x v="3"/>
    <x v="3"/>
    <n v="299"/>
    <n v="598"/>
  </r>
  <r>
    <s v="V20250486"/>
    <x v="63"/>
    <s v="K034"/>
    <x v="21"/>
    <n v="8"/>
    <x v="1"/>
    <x v="1"/>
    <n v="249"/>
    <n v="1992"/>
  </r>
  <r>
    <s v="V20250487"/>
    <x v="64"/>
    <s v="K036"/>
    <x v="19"/>
    <n v="14"/>
    <x v="0"/>
    <x v="0"/>
    <n v="99"/>
    <n v="1386"/>
  </r>
  <r>
    <s v="V20250488"/>
    <x v="65"/>
    <s v="K026"/>
    <x v="26"/>
    <n v="18"/>
    <x v="5"/>
    <x v="5"/>
    <n v="49"/>
    <n v="882"/>
  </r>
  <r>
    <s v="V20250489"/>
    <x v="66"/>
    <s v="K020"/>
    <x v="9"/>
    <n v="10"/>
    <x v="2"/>
    <x v="2"/>
    <n v="29"/>
    <n v="290"/>
  </r>
  <r>
    <s v="V20250490"/>
    <x v="60"/>
    <s v="K001"/>
    <x v="16"/>
    <n v="1"/>
    <x v="4"/>
    <x v="4"/>
    <n v="399"/>
    <n v="399"/>
  </r>
  <r>
    <s v="V20250491"/>
    <x v="67"/>
    <s v="K019"/>
    <x v="18"/>
    <n v="13"/>
    <x v="1"/>
    <x v="1"/>
    <n v="249"/>
    <n v="3237"/>
  </r>
  <r>
    <s v="V20250492"/>
    <x v="60"/>
    <s v="K012"/>
    <x v="24"/>
    <n v="13"/>
    <x v="5"/>
    <x v="5"/>
    <n v="299"/>
    <n v="3887"/>
  </r>
  <r>
    <s v="V20250493"/>
    <x v="68"/>
    <s v="K031"/>
    <x v="25"/>
    <n v="19"/>
    <x v="1"/>
    <x v="1"/>
    <n v="249"/>
    <n v="4731"/>
  </r>
  <r>
    <s v="V20250494"/>
    <x v="61"/>
    <s v="K030"/>
    <x v="2"/>
    <n v="1"/>
    <x v="7"/>
    <x v="7"/>
    <n v="299"/>
    <n v="299"/>
  </r>
  <r>
    <s v="V20250495"/>
    <x v="69"/>
    <s v="K008"/>
    <x v="8"/>
    <n v="2"/>
    <x v="0"/>
    <x v="0"/>
    <n v="299"/>
    <n v="598"/>
  </r>
  <r>
    <s v="V20250496"/>
    <x v="64"/>
    <s v="K015"/>
    <x v="27"/>
    <n v="11"/>
    <x v="2"/>
    <x v="2"/>
    <n v="399"/>
    <n v="4389"/>
  </r>
  <r>
    <s v="V20250497"/>
    <x v="64"/>
    <s v="K033"/>
    <x v="11"/>
    <n v="4"/>
    <x v="6"/>
    <x v="6"/>
    <n v="499"/>
    <n v="1996"/>
  </r>
  <r>
    <s v="V20250498"/>
    <x v="59"/>
    <s v="K005"/>
    <x v="29"/>
    <n v="9"/>
    <x v="1"/>
    <x v="1"/>
    <n v="99"/>
    <n v="891"/>
  </r>
  <r>
    <s v="V20250499"/>
    <x v="70"/>
    <s v="K040"/>
    <x v="3"/>
    <n v="11"/>
    <x v="2"/>
    <x v="2"/>
    <n v="79"/>
    <n v="869"/>
  </r>
  <r>
    <s v="V20250500"/>
    <x v="71"/>
    <s v="K028"/>
    <x v="24"/>
    <n v="6"/>
    <x v="1"/>
    <x v="1"/>
    <n v="299"/>
    <n v="1794"/>
  </r>
  <r>
    <s v="V20250501"/>
    <x v="72"/>
    <s v="K040"/>
    <x v="5"/>
    <n v="16"/>
    <x v="2"/>
    <x v="2"/>
    <n v="99"/>
    <n v="1584"/>
  </r>
  <r>
    <s v="V20250502"/>
    <x v="73"/>
    <s v="K029"/>
    <x v="21"/>
    <n v="20"/>
    <x v="3"/>
    <x v="3"/>
    <n v="249"/>
    <n v="4980"/>
  </r>
  <r>
    <s v="V20250503"/>
    <x v="74"/>
    <s v="K038"/>
    <x v="26"/>
    <n v="10"/>
    <x v="4"/>
    <x v="4"/>
    <n v="49"/>
    <n v="490"/>
  </r>
  <r>
    <s v="V20250504"/>
    <x v="60"/>
    <s v="K009"/>
    <x v="23"/>
    <n v="7"/>
    <x v="0"/>
    <x v="0"/>
    <n v="29"/>
    <n v="203"/>
  </r>
  <r>
    <s v="V20250505"/>
    <x v="75"/>
    <s v="K014"/>
    <x v="19"/>
    <n v="20"/>
    <x v="1"/>
    <x v="1"/>
    <n v="99"/>
    <n v="1980"/>
  </r>
  <r>
    <s v="V20250506"/>
    <x v="69"/>
    <s v="K020"/>
    <x v="10"/>
    <n v="20"/>
    <x v="2"/>
    <x v="2"/>
    <n v="399"/>
    <n v="7980"/>
  </r>
  <r>
    <s v="V20250507"/>
    <x v="67"/>
    <s v="K014"/>
    <x v="27"/>
    <n v="7"/>
    <x v="1"/>
    <x v="1"/>
    <n v="399"/>
    <n v="2793"/>
  </r>
  <r>
    <s v="V20250508"/>
    <x v="76"/>
    <s v="K012"/>
    <x v="2"/>
    <n v="10"/>
    <x v="5"/>
    <x v="5"/>
    <n v="299"/>
    <n v="2990"/>
  </r>
  <r>
    <s v="V20250509"/>
    <x v="72"/>
    <s v="K036"/>
    <x v="2"/>
    <n v="8"/>
    <x v="0"/>
    <x v="0"/>
    <n v="299"/>
    <n v="2392"/>
  </r>
  <r>
    <s v="V20250510"/>
    <x v="66"/>
    <s v="K031"/>
    <x v="10"/>
    <n v="17"/>
    <x v="1"/>
    <x v="1"/>
    <n v="399"/>
    <n v="6783"/>
  </r>
  <r>
    <s v="V20250511"/>
    <x v="77"/>
    <s v="K040"/>
    <x v="8"/>
    <n v="2"/>
    <x v="2"/>
    <x v="2"/>
    <n v="299"/>
    <n v="598"/>
  </r>
  <r>
    <s v="V20250512"/>
    <x v="78"/>
    <s v="K018"/>
    <x v="22"/>
    <n v="2"/>
    <x v="3"/>
    <x v="3"/>
    <n v="499"/>
    <n v="998"/>
  </r>
  <r>
    <s v="V20250513"/>
    <x v="71"/>
    <s v="K006"/>
    <x v="2"/>
    <n v="9"/>
    <x v="1"/>
    <x v="1"/>
    <n v="299"/>
    <n v="2691"/>
  </r>
  <r>
    <s v="V20250514"/>
    <x v="59"/>
    <s v="K019"/>
    <x v="15"/>
    <n v="16"/>
    <x v="1"/>
    <x v="1"/>
    <n v="79"/>
    <n v="1264"/>
  </r>
  <r>
    <s v="V20250515"/>
    <x v="60"/>
    <s v="K020"/>
    <x v="13"/>
    <n v="20"/>
    <x v="2"/>
    <x v="2"/>
    <n v="49"/>
    <n v="980"/>
  </r>
  <r>
    <s v="V20250516"/>
    <x v="76"/>
    <s v="K018"/>
    <x v="6"/>
    <n v="3"/>
    <x v="3"/>
    <x v="3"/>
    <n v="149"/>
    <n v="447"/>
  </r>
  <r>
    <s v="V20250517"/>
    <x v="79"/>
    <s v="K012"/>
    <x v="10"/>
    <n v="20"/>
    <x v="5"/>
    <x v="5"/>
    <n v="399"/>
    <n v="7980"/>
  </r>
  <r>
    <s v="V20250518"/>
    <x v="68"/>
    <s v="K036"/>
    <x v="1"/>
    <n v="19"/>
    <x v="0"/>
    <x v="0"/>
    <n v="49"/>
    <n v="931"/>
  </r>
  <r>
    <s v="V20250519"/>
    <x v="80"/>
    <s v="K027"/>
    <x v="22"/>
    <n v="12"/>
    <x v="3"/>
    <x v="3"/>
    <n v="499"/>
    <n v="5988"/>
  </r>
  <r>
    <s v="V20250520"/>
    <x v="73"/>
    <s v="K016"/>
    <x v="4"/>
    <n v="3"/>
    <x v="5"/>
    <x v="5"/>
    <n v="499"/>
    <n v="1497"/>
  </r>
  <r>
    <s v="V20250521"/>
    <x v="59"/>
    <s v="K036"/>
    <x v="27"/>
    <n v="5"/>
    <x v="0"/>
    <x v="0"/>
    <n v="399"/>
    <n v="1995"/>
  </r>
  <r>
    <s v="V20250522"/>
    <x v="79"/>
    <s v="K016"/>
    <x v="20"/>
    <n v="8"/>
    <x v="5"/>
    <x v="5"/>
    <n v="79"/>
    <n v="632"/>
  </r>
  <r>
    <s v="V20250523"/>
    <x v="71"/>
    <s v="K034"/>
    <x v="18"/>
    <n v="17"/>
    <x v="1"/>
    <x v="1"/>
    <n v="249"/>
    <n v="4233"/>
  </r>
  <r>
    <s v="V20250524"/>
    <x v="79"/>
    <s v="K028"/>
    <x v="25"/>
    <n v="7"/>
    <x v="1"/>
    <x v="1"/>
    <n v="249"/>
    <n v="1743"/>
  </r>
  <r>
    <s v="V20250525"/>
    <x v="58"/>
    <s v="K035"/>
    <x v="4"/>
    <n v="10"/>
    <x v="4"/>
    <x v="4"/>
    <n v="499"/>
    <n v="4990"/>
  </r>
  <r>
    <s v="V20250526"/>
    <x v="81"/>
    <s v="K026"/>
    <x v="23"/>
    <n v="15"/>
    <x v="5"/>
    <x v="5"/>
    <n v="29"/>
    <n v="435"/>
  </r>
  <r>
    <s v="V20250527"/>
    <x v="62"/>
    <s v="K013"/>
    <x v="19"/>
    <n v="7"/>
    <x v="6"/>
    <x v="6"/>
    <n v="99"/>
    <n v="693"/>
  </r>
  <r>
    <s v="V20250528"/>
    <x v="82"/>
    <s v="K001"/>
    <x v="15"/>
    <n v="18"/>
    <x v="4"/>
    <x v="4"/>
    <n v="79"/>
    <n v="1422"/>
  </r>
  <r>
    <s v="V20250529"/>
    <x v="83"/>
    <s v="K016"/>
    <x v="27"/>
    <n v="3"/>
    <x v="5"/>
    <x v="5"/>
    <n v="399"/>
    <n v="1197"/>
  </r>
  <r>
    <s v="V20250530"/>
    <x v="80"/>
    <s v="K021"/>
    <x v="1"/>
    <n v="7"/>
    <x v="3"/>
    <x v="3"/>
    <n v="49"/>
    <n v="343"/>
  </r>
  <r>
    <s v="V20250531"/>
    <x v="68"/>
    <s v="K012"/>
    <x v="23"/>
    <n v="4"/>
    <x v="5"/>
    <x v="5"/>
    <n v="29"/>
    <n v="116"/>
  </r>
  <r>
    <s v="V20250532"/>
    <x v="84"/>
    <s v="K022"/>
    <x v="12"/>
    <n v="5"/>
    <x v="6"/>
    <x v="6"/>
    <n v="299"/>
    <n v="1495"/>
  </r>
  <r>
    <s v="V20250533"/>
    <x v="83"/>
    <s v="K002"/>
    <x v="20"/>
    <n v="20"/>
    <x v="4"/>
    <x v="4"/>
    <n v="79"/>
    <n v="1580"/>
  </r>
  <r>
    <s v="V20250534"/>
    <x v="72"/>
    <s v="K015"/>
    <x v="0"/>
    <n v="12"/>
    <x v="2"/>
    <x v="2"/>
    <n v="299"/>
    <n v="3588"/>
  </r>
  <r>
    <s v="V20250535"/>
    <x v="76"/>
    <s v="K027"/>
    <x v="4"/>
    <n v="8"/>
    <x v="3"/>
    <x v="3"/>
    <n v="499"/>
    <n v="3992"/>
  </r>
  <r>
    <s v="V20250536"/>
    <x v="75"/>
    <s v="K015"/>
    <x v="23"/>
    <n v="2"/>
    <x v="2"/>
    <x v="2"/>
    <n v="29"/>
    <n v="58"/>
  </r>
  <r>
    <s v="V20250537"/>
    <x v="85"/>
    <s v="K038"/>
    <x v="16"/>
    <n v="16"/>
    <x v="4"/>
    <x v="4"/>
    <n v="399"/>
    <n v="6384"/>
  </r>
  <r>
    <s v="V20250538"/>
    <x v="77"/>
    <s v="K014"/>
    <x v="5"/>
    <n v="19"/>
    <x v="1"/>
    <x v="1"/>
    <n v="99"/>
    <n v="1881"/>
  </r>
  <r>
    <s v="V20250539"/>
    <x v="65"/>
    <s v="K030"/>
    <x v="18"/>
    <n v="14"/>
    <x v="7"/>
    <x v="7"/>
    <n v="249"/>
    <n v="3486"/>
  </r>
  <r>
    <s v="V20250540"/>
    <x v="77"/>
    <s v="K002"/>
    <x v="29"/>
    <n v="15"/>
    <x v="4"/>
    <x v="4"/>
    <n v="99"/>
    <n v="1485"/>
  </r>
  <r>
    <s v="V20250541"/>
    <x v="67"/>
    <s v="K024"/>
    <x v="19"/>
    <n v="9"/>
    <x v="1"/>
    <x v="1"/>
    <n v="99"/>
    <n v="891"/>
  </r>
  <r>
    <s v="V20250542"/>
    <x v="86"/>
    <s v="K028"/>
    <x v="6"/>
    <n v="11"/>
    <x v="1"/>
    <x v="1"/>
    <n v="149"/>
    <n v="1639"/>
  </r>
  <r>
    <s v="V20250543"/>
    <x v="76"/>
    <s v="K002"/>
    <x v="17"/>
    <n v="19"/>
    <x v="4"/>
    <x v="4"/>
    <n v="399"/>
    <n v="7581"/>
  </r>
  <r>
    <s v="V20250544"/>
    <x v="61"/>
    <s v="K002"/>
    <x v="11"/>
    <n v="3"/>
    <x v="4"/>
    <x v="4"/>
    <n v="499"/>
    <n v="1497"/>
  </r>
  <r>
    <s v="V20250545"/>
    <x v="86"/>
    <s v="K038"/>
    <x v="9"/>
    <n v="12"/>
    <x v="4"/>
    <x v="4"/>
    <n v="29"/>
    <n v="348"/>
  </r>
  <r>
    <s v="V20250546"/>
    <x v="82"/>
    <s v="K030"/>
    <x v="24"/>
    <n v="2"/>
    <x v="7"/>
    <x v="7"/>
    <n v="299"/>
    <n v="598"/>
  </r>
  <r>
    <s v="V20250547"/>
    <x v="80"/>
    <s v="K025"/>
    <x v="6"/>
    <n v="5"/>
    <x v="3"/>
    <x v="3"/>
    <n v="149"/>
    <n v="745"/>
  </r>
  <r>
    <s v="V20250548"/>
    <x v="85"/>
    <s v="K025"/>
    <x v="17"/>
    <n v="7"/>
    <x v="3"/>
    <x v="3"/>
    <n v="399"/>
    <n v="2793"/>
  </r>
  <r>
    <s v="V20250549"/>
    <x v="79"/>
    <s v="K023"/>
    <x v="7"/>
    <n v="18"/>
    <x v="4"/>
    <x v="4"/>
    <n v="399"/>
    <n v="7182"/>
  </r>
  <r>
    <s v="V20250550"/>
    <x v="78"/>
    <s v="K009"/>
    <x v="9"/>
    <n v="16"/>
    <x v="0"/>
    <x v="0"/>
    <n v="29"/>
    <n v="464"/>
  </r>
  <r>
    <s v="V20250551"/>
    <x v="79"/>
    <s v="K003"/>
    <x v="6"/>
    <n v="4"/>
    <x v="3"/>
    <x v="3"/>
    <n v="149"/>
    <n v="596"/>
  </r>
  <r>
    <s v="V20250552"/>
    <x v="69"/>
    <s v="K016"/>
    <x v="9"/>
    <n v="10"/>
    <x v="5"/>
    <x v="5"/>
    <n v="29"/>
    <n v="290"/>
  </r>
  <r>
    <s v="V20250553"/>
    <x v="74"/>
    <s v="K036"/>
    <x v="28"/>
    <n v="7"/>
    <x v="0"/>
    <x v="0"/>
    <n v="49"/>
    <n v="343"/>
  </r>
  <r>
    <s v="V20250554"/>
    <x v="60"/>
    <s v="K001"/>
    <x v="8"/>
    <n v="13"/>
    <x v="4"/>
    <x v="4"/>
    <n v="299"/>
    <n v="3887"/>
  </r>
  <r>
    <s v="V20250555"/>
    <x v="73"/>
    <s v="K023"/>
    <x v="1"/>
    <n v="6"/>
    <x v="4"/>
    <x v="4"/>
    <n v="49"/>
    <n v="294"/>
  </r>
  <r>
    <s v="V20250556"/>
    <x v="66"/>
    <s v="K010"/>
    <x v="8"/>
    <n v="11"/>
    <x v="3"/>
    <x v="3"/>
    <n v="299"/>
    <n v="3289"/>
  </r>
  <r>
    <s v="V20250557"/>
    <x v="74"/>
    <s v="K037"/>
    <x v="2"/>
    <n v="3"/>
    <x v="0"/>
    <x v="0"/>
    <n v="299"/>
    <n v="897"/>
  </r>
  <r>
    <s v="V20250558"/>
    <x v="85"/>
    <s v="K021"/>
    <x v="1"/>
    <n v="8"/>
    <x v="3"/>
    <x v="3"/>
    <n v="49"/>
    <n v="392"/>
  </r>
  <r>
    <s v="V20250559"/>
    <x v="79"/>
    <s v="K004"/>
    <x v="2"/>
    <n v="11"/>
    <x v="0"/>
    <x v="0"/>
    <n v="299"/>
    <n v="3289"/>
  </r>
  <r>
    <s v="V20250560"/>
    <x v="83"/>
    <s v="K029"/>
    <x v="12"/>
    <n v="18"/>
    <x v="3"/>
    <x v="3"/>
    <n v="299"/>
    <n v="5382"/>
  </r>
  <r>
    <s v="V20250561"/>
    <x v="71"/>
    <s v="K010"/>
    <x v="29"/>
    <n v="15"/>
    <x v="3"/>
    <x v="3"/>
    <n v="99"/>
    <n v="1485"/>
  </r>
  <r>
    <s v="V20250562"/>
    <x v="70"/>
    <s v="K014"/>
    <x v="2"/>
    <n v="4"/>
    <x v="1"/>
    <x v="1"/>
    <n v="299"/>
    <n v="1196"/>
  </r>
  <r>
    <s v="V20250563"/>
    <x v="71"/>
    <s v="K028"/>
    <x v="3"/>
    <n v="2"/>
    <x v="1"/>
    <x v="1"/>
    <n v="79"/>
    <n v="158"/>
  </r>
  <r>
    <s v="V20250564"/>
    <x v="65"/>
    <s v="K020"/>
    <x v="26"/>
    <n v="16"/>
    <x v="2"/>
    <x v="2"/>
    <n v="49"/>
    <n v="784"/>
  </r>
  <r>
    <s v="V20250565"/>
    <x v="67"/>
    <s v="K031"/>
    <x v="20"/>
    <n v="8"/>
    <x v="1"/>
    <x v="1"/>
    <n v="79"/>
    <n v="632"/>
  </r>
  <r>
    <s v="V20250566"/>
    <x v="84"/>
    <s v="K030"/>
    <x v="29"/>
    <n v="20"/>
    <x v="7"/>
    <x v="7"/>
    <n v="99"/>
    <n v="1980"/>
  </r>
  <r>
    <s v="V20250567"/>
    <x v="64"/>
    <s v="K024"/>
    <x v="18"/>
    <n v="6"/>
    <x v="1"/>
    <x v="1"/>
    <n v="249"/>
    <n v="1494"/>
  </r>
  <r>
    <s v="V20250568"/>
    <x v="62"/>
    <s v="K037"/>
    <x v="0"/>
    <n v="18"/>
    <x v="0"/>
    <x v="0"/>
    <n v="299"/>
    <n v="5382"/>
  </r>
  <r>
    <s v="V20250569"/>
    <x v="87"/>
    <s v="K017"/>
    <x v="24"/>
    <n v="13"/>
    <x v="5"/>
    <x v="5"/>
    <n v="299"/>
    <n v="3887"/>
  </r>
  <r>
    <s v="V20250570"/>
    <x v="69"/>
    <s v="K007"/>
    <x v="6"/>
    <n v="16"/>
    <x v="2"/>
    <x v="2"/>
    <n v="149"/>
    <n v="2384"/>
  </r>
  <r>
    <s v="V20250571"/>
    <x v="79"/>
    <s v="K020"/>
    <x v="6"/>
    <n v="9"/>
    <x v="2"/>
    <x v="2"/>
    <n v="149"/>
    <n v="1341"/>
  </r>
  <r>
    <s v="V20250572"/>
    <x v="74"/>
    <s v="K030"/>
    <x v="5"/>
    <n v="1"/>
    <x v="7"/>
    <x v="7"/>
    <n v="99"/>
    <n v="99"/>
  </r>
  <r>
    <s v="V20250573"/>
    <x v="79"/>
    <s v="K008"/>
    <x v="15"/>
    <n v="16"/>
    <x v="0"/>
    <x v="0"/>
    <n v="79"/>
    <n v="1264"/>
  </r>
  <r>
    <s v="V20250574"/>
    <x v="61"/>
    <s v="K004"/>
    <x v="3"/>
    <n v="12"/>
    <x v="0"/>
    <x v="0"/>
    <n v="79"/>
    <n v="948"/>
  </r>
  <r>
    <s v="V20250575"/>
    <x v="85"/>
    <s v="K021"/>
    <x v="9"/>
    <n v="13"/>
    <x v="3"/>
    <x v="3"/>
    <n v="29"/>
    <n v="377"/>
  </r>
  <r>
    <s v="V20250576"/>
    <x v="60"/>
    <s v="K003"/>
    <x v="29"/>
    <n v="19"/>
    <x v="3"/>
    <x v="3"/>
    <n v="99"/>
    <n v="1881"/>
  </r>
  <r>
    <s v="V20250577"/>
    <x v="74"/>
    <s v="K036"/>
    <x v="3"/>
    <n v="12"/>
    <x v="0"/>
    <x v="0"/>
    <n v="79"/>
    <n v="948"/>
  </r>
  <r>
    <s v="V20250578"/>
    <x v="73"/>
    <s v="K019"/>
    <x v="28"/>
    <n v="17"/>
    <x v="1"/>
    <x v="1"/>
    <n v="49"/>
    <n v="833"/>
  </r>
  <r>
    <s v="V20250579"/>
    <x v="82"/>
    <s v="K024"/>
    <x v="29"/>
    <n v="1"/>
    <x v="1"/>
    <x v="1"/>
    <n v="99"/>
    <n v="99"/>
  </r>
  <r>
    <s v="V20250580"/>
    <x v="70"/>
    <s v="K004"/>
    <x v="23"/>
    <n v="1"/>
    <x v="0"/>
    <x v="0"/>
    <n v="29"/>
    <n v="29"/>
  </r>
  <r>
    <s v="V20250581"/>
    <x v="83"/>
    <s v="K018"/>
    <x v="13"/>
    <n v="13"/>
    <x v="3"/>
    <x v="3"/>
    <n v="49"/>
    <n v="637"/>
  </r>
  <r>
    <s v="V20250582"/>
    <x v="80"/>
    <s v="K018"/>
    <x v="25"/>
    <n v="6"/>
    <x v="3"/>
    <x v="3"/>
    <n v="249"/>
    <n v="1494"/>
  </r>
  <r>
    <s v="V20250583"/>
    <x v="75"/>
    <s v="K030"/>
    <x v="26"/>
    <n v="15"/>
    <x v="7"/>
    <x v="7"/>
    <n v="49"/>
    <n v="735"/>
  </r>
  <r>
    <s v="V20250584"/>
    <x v="78"/>
    <s v="K012"/>
    <x v="0"/>
    <n v="9"/>
    <x v="5"/>
    <x v="5"/>
    <n v="299"/>
    <n v="2691"/>
  </r>
  <r>
    <s v="V20250585"/>
    <x v="59"/>
    <s v="K018"/>
    <x v="8"/>
    <n v="20"/>
    <x v="3"/>
    <x v="3"/>
    <n v="299"/>
    <n v="5980"/>
  </r>
  <r>
    <s v="V20250586"/>
    <x v="68"/>
    <s v="K006"/>
    <x v="2"/>
    <n v="3"/>
    <x v="1"/>
    <x v="1"/>
    <n v="299"/>
    <n v="897"/>
  </r>
  <r>
    <s v="V20250587"/>
    <x v="75"/>
    <s v="K028"/>
    <x v="22"/>
    <n v="4"/>
    <x v="1"/>
    <x v="1"/>
    <n v="499"/>
    <n v="1996"/>
  </r>
  <r>
    <s v="V20250588"/>
    <x v="85"/>
    <s v="K002"/>
    <x v="20"/>
    <n v="17"/>
    <x v="4"/>
    <x v="4"/>
    <n v="79"/>
    <n v="1343"/>
  </r>
  <r>
    <s v="V20250589"/>
    <x v="58"/>
    <s v="K038"/>
    <x v="0"/>
    <n v="13"/>
    <x v="4"/>
    <x v="4"/>
    <n v="299"/>
    <n v="3887"/>
  </r>
  <r>
    <s v="V20250590"/>
    <x v="83"/>
    <s v="K007"/>
    <x v="7"/>
    <n v="5"/>
    <x v="2"/>
    <x v="2"/>
    <n v="399"/>
    <n v="1995"/>
  </r>
  <r>
    <s v="V20250591"/>
    <x v="81"/>
    <s v="K013"/>
    <x v="4"/>
    <n v="16"/>
    <x v="6"/>
    <x v="6"/>
    <n v="499"/>
    <n v="7984"/>
  </r>
  <r>
    <s v="V20250592"/>
    <x v="68"/>
    <s v="K039"/>
    <x v="22"/>
    <n v="7"/>
    <x v="0"/>
    <x v="0"/>
    <n v="499"/>
    <n v="3493"/>
  </r>
  <r>
    <s v="V20250593"/>
    <x v="73"/>
    <s v="K021"/>
    <x v="24"/>
    <n v="12"/>
    <x v="3"/>
    <x v="3"/>
    <n v="299"/>
    <n v="3588"/>
  </r>
  <r>
    <s v="V20250594"/>
    <x v="58"/>
    <s v="K017"/>
    <x v="27"/>
    <n v="7"/>
    <x v="5"/>
    <x v="5"/>
    <n v="399"/>
    <n v="2793"/>
  </r>
  <r>
    <s v="V20250595"/>
    <x v="72"/>
    <s v="K022"/>
    <x v="4"/>
    <n v="1"/>
    <x v="6"/>
    <x v="6"/>
    <n v="499"/>
    <n v="499"/>
  </r>
  <r>
    <s v="V20250596"/>
    <x v="59"/>
    <s v="K020"/>
    <x v="13"/>
    <n v="19"/>
    <x v="2"/>
    <x v="2"/>
    <n v="49"/>
    <n v="931"/>
  </r>
  <r>
    <s v="V20250597"/>
    <x v="75"/>
    <s v="K009"/>
    <x v="27"/>
    <n v="3"/>
    <x v="0"/>
    <x v="0"/>
    <n v="399"/>
    <n v="1197"/>
  </r>
  <r>
    <s v="V20250598"/>
    <x v="58"/>
    <s v="K005"/>
    <x v="0"/>
    <n v="3"/>
    <x v="1"/>
    <x v="1"/>
    <n v="299"/>
    <n v="897"/>
  </r>
  <r>
    <s v="V20250599"/>
    <x v="60"/>
    <s v="K003"/>
    <x v="28"/>
    <n v="16"/>
    <x v="3"/>
    <x v="3"/>
    <n v="49"/>
    <n v="784"/>
  </r>
  <r>
    <s v="V20250600"/>
    <x v="81"/>
    <s v="K040"/>
    <x v="25"/>
    <n v="7"/>
    <x v="2"/>
    <x v="2"/>
    <n v="249"/>
    <n v="1743"/>
  </r>
  <r>
    <s v="V20250601"/>
    <x v="77"/>
    <s v="K014"/>
    <x v="18"/>
    <n v="3"/>
    <x v="1"/>
    <x v="1"/>
    <n v="249"/>
    <n v="747"/>
  </r>
  <r>
    <s v="V20250602"/>
    <x v="77"/>
    <s v="K027"/>
    <x v="25"/>
    <n v="11"/>
    <x v="3"/>
    <x v="3"/>
    <n v="249"/>
    <n v="2739"/>
  </r>
  <r>
    <s v="V20250603"/>
    <x v="59"/>
    <s v="K029"/>
    <x v="18"/>
    <n v="12"/>
    <x v="3"/>
    <x v="3"/>
    <n v="249"/>
    <n v="2988"/>
  </r>
  <r>
    <s v="V20250604"/>
    <x v="86"/>
    <s v="K028"/>
    <x v="8"/>
    <n v="5"/>
    <x v="1"/>
    <x v="1"/>
    <n v="299"/>
    <n v="1495"/>
  </r>
  <r>
    <s v="V20250605"/>
    <x v="83"/>
    <s v="K040"/>
    <x v="23"/>
    <n v="5"/>
    <x v="2"/>
    <x v="2"/>
    <n v="29"/>
    <n v="145"/>
  </r>
  <r>
    <s v="V20250606"/>
    <x v="65"/>
    <s v="K004"/>
    <x v="17"/>
    <n v="2"/>
    <x v="0"/>
    <x v="0"/>
    <n v="399"/>
    <n v="798"/>
  </r>
  <r>
    <s v="V20250607"/>
    <x v="66"/>
    <s v="K011"/>
    <x v="13"/>
    <n v="2"/>
    <x v="7"/>
    <x v="7"/>
    <n v="49"/>
    <n v="98"/>
  </r>
  <r>
    <s v="V20250608"/>
    <x v="83"/>
    <s v="K018"/>
    <x v="24"/>
    <n v="11"/>
    <x v="3"/>
    <x v="3"/>
    <n v="299"/>
    <n v="3289"/>
  </r>
  <r>
    <s v="V20250609"/>
    <x v="76"/>
    <s v="K018"/>
    <x v="1"/>
    <n v="13"/>
    <x v="3"/>
    <x v="3"/>
    <n v="49"/>
    <n v="637"/>
  </r>
  <r>
    <s v="V20250610"/>
    <x v="73"/>
    <s v="K010"/>
    <x v="17"/>
    <n v="10"/>
    <x v="3"/>
    <x v="3"/>
    <n v="399"/>
    <n v="3990"/>
  </r>
  <r>
    <s v="V20250611"/>
    <x v="85"/>
    <s v="K011"/>
    <x v="21"/>
    <n v="9"/>
    <x v="7"/>
    <x v="7"/>
    <n v="249"/>
    <n v="2241"/>
  </r>
  <r>
    <s v="V20250612"/>
    <x v="85"/>
    <s v="K015"/>
    <x v="15"/>
    <n v="7"/>
    <x v="2"/>
    <x v="2"/>
    <n v="79"/>
    <n v="553"/>
  </r>
  <r>
    <s v="V20250613"/>
    <x v="65"/>
    <s v="K040"/>
    <x v="6"/>
    <n v="3"/>
    <x v="2"/>
    <x v="2"/>
    <n v="149"/>
    <n v="447"/>
  </r>
  <r>
    <s v="V20250614"/>
    <x v="84"/>
    <s v="K022"/>
    <x v="23"/>
    <n v="19"/>
    <x v="6"/>
    <x v="6"/>
    <n v="29"/>
    <n v="551"/>
  </r>
  <r>
    <s v="V20250615"/>
    <x v="77"/>
    <s v="K009"/>
    <x v="1"/>
    <n v="20"/>
    <x v="0"/>
    <x v="0"/>
    <n v="49"/>
    <n v="980"/>
  </r>
  <r>
    <s v="V20250616"/>
    <x v="65"/>
    <s v="K037"/>
    <x v="13"/>
    <n v="19"/>
    <x v="0"/>
    <x v="0"/>
    <n v="49"/>
    <n v="931"/>
  </r>
  <r>
    <s v="V20250617"/>
    <x v="72"/>
    <s v="K007"/>
    <x v="13"/>
    <n v="15"/>
    <x v="2"/>
    <x v="2"/>
    <n v="49"/>
    <n v="735"/>
  </r>
  <r>
    <s v="V20250618"/>
    <x v="59"/>
    <s v="K002"/>
    <x v="2"/>
    <n v="13"/>
    <x v="4"/>
    <x v="4"/>
    <n v="299"/>
    <n v="3887"/>
  </r>
  <r>
    <s v="V20250619"/>
    <x v="69"/>
    <s v="K003"/>
    <x v="22"/>
    <n v="6"/>
    <x v="3"/>
    <x v="3"/>
    <n v="499"/>
    <n v="2994"/>
  </r>
  <r>
    <s v="V20250620"/>
    <x v="66"/>
    <s v="K004"/>
    <x v="7"/>
    <n v="20"/>
    <x v="0"/>
    <x v="0"/>
    <n v="399"/>
    <n v="7980"/>
  </r>
  <r>
    <s v="V20250621"/>
    <x v="67"/>
    <s v="K002"/>
    <x v="17"/>
    <n v="20"/>
    <x v="4"/>
    <x v="4"/>
    <n v="399"/>
    <n v="7980"/>
  </r>
  <r>
    <s v="V20250622"/>
    <x v="83"/>
    <s v="K037"/>
    <x v="4"/>
    <n v="18"/>
    <x v="0"/>
    <x v="0"/>
    <n v="499"/>
    <n v="8982"/>
  </r>
  <r>
    <s v="V20250623"/>
    <x v="63"/>
    <s v="K026"/>
    <x v="27"/>
    <n v="19"/>
    <x v="5"/>
    <x v="5"/>
    <n v="399"/>
    <n v="7581"/>
  </r>
  <r>
    <s v="V20250624"/>
    <x v="63"/>
    <s v="K035"/>
    <x v="2"/>
    <n v="1"/>
    <x v="4"/>
    <x v="4"/>
    <n v="299"/>
    <n v="299"/>
  </r>
  <r>
    <s v="V20250625"/>
    <x v="85"/>
    <s v="K034"/>
    <x v="13"/>
    <n v="17"/>
    <x v="1"/>
    <x v="1"/>
    <n v="49"/>
    <n v="833"/>
  </r>
  <r>
    <s v="V20250626"/>
    <x v="82"/>
    <s v="K017"/>
    <x v="25"/>
    <n v="5"/>
    <x v="5"/>
    <x v="5"/>
    <n v="249"/>
    <n v="1245"/>
  </r>
  <r>
    <s v="V20250627"/>
    <x v="83"/>
    <s v="K006"/>
    <x v="18"/>
    <n v="12"/>
    <x v="1"/>
    <x v="1"/>
    <n v="249"/>
    <n v="2988"/>
  </r>
  <r>
    <s v="V20250628"/>
    <x v="87"/>
    <s v="K027"/>
    <x v="13"/>
    <n v="13"/>
    <x v="3"/>
    <x v="3"/>
    <n v="49"/>
    <n v="637"/>
  </r>
  <r>
    <s v="V20250629"/>
    <x v="75"/>
    <s v="K032"/>
    <x v="1"/>
    <n v="8"/>
    <x v="7"/>
    <x v="7"/>
    <n v="49"/>
    <n v="392"/>
  </r>
  <r>
    <s v="V20250630"/>
    <x v="63"/>
    <s v="K012"/>
    <x v="5"/>
    <n v="4"/>
    <x v="5"/>
    <x v="5"/>
    <n v="99"/>
    <n v="396"/>
  </r>
  <r>
    <s v="V20250631"/>
    <x v="67"/>
    <s v="K017"/>
    <x v="14"/>
    <n v="12"/>
    <x v="5"/>
    <x v="5"/>
    <n v="149"/>
    <n v="1788"/>
  </r>
  <r>
    <s v="V20250632"/>
    <x v="87"/>
    <s v="K039"/>
    <x v="8"/>
    <n v="7"/>
    <x v="0"/>
    <x v="0"/>
    <n v="299"/>
    <n v="2093"/>
  </r>
  <r>
    <s v="V20250633"/>
    <x v="86"/>
    <s v="K018"/>
    <x v="27"/>
    <n v="5"/>
    <x v="3"/>
    <x v="3"/>
    <n v="399"/>
    <n v="1995"/>
  </r>
  <r>
    <s v="V20250634"/>
    <x v="65"/>
    <s v="K006"/>
    <x v="24"/>
    <n v="15"/>
    <x v="1"/>
    <x v="1"/>
    <n v="299"/>
    <n v="4485"/>
  </r>
  <r>
    <s v="V20250635"/>
    <x v="66"/>
    <s v="K014"/>
    <x v="20"/>
    <n v="4"/>
    <x v="1"/>
    <x v="1"/>
    <n v="79"/>
    <n v="316"/>
  </r>
  <r>
    <s v="V20250636"/>
    <x v="81"/>
    <s v="K025"/>
    <x v="26"/>
    <n v="14"/>
    <x v="3"/>
    <x v="3"/>
    <n v="49"/>
    <n v="686"/>
  </r>
  <r>
    <s v="V20250637"/>
    <x v="79"/>
    <s v="K013"/>
    <x v="29"/>
    <n v="2"/>
    <x v="6"/>
    <x v="6"/>
    <n v="99"/>
    <n v="198"/>
  </r>
  <r>
    <s v="V20250638"/>
    <x v="74"/>
    <s v="K008"/>
    <x v="10"/>
    <n v="3"/>
    <x v="0"/>
    <x v="0"/>
    <n v="399"/>
    <n v="1197"/>
  </r>
  <r>
    <s v="V20250639"/>
    <x v="84"/>
    <s v="K003"/>
    <x v="10"/>
    <n v="18"/>
    <x v="3"/>
    <x v="3"/>
    <n v="399"/>
    <n v="7182"/>
  </r>
  <r>
    <s v="V20250640"/>
    <x v="71"/>
    <s v="K028"/>
    <x v="16"/>
    <n v="1"/>
    <x v="1"/>
    <x v="1"/>
    <n v="399"/>
    <n v="399"/>
  </r>
  <r>
    <s v="V20250641"/>
    <x v="81"/>
    <s v="K006"/>
    <x v="6"/>
    <n v="3"/>
    <x v="1"/>
    <x v="1"/>
    <n v="149"/>
    <n v="447"/>
  </r>
  <r>
    <s v="V20250642"/>
    <x v="75"/>
    <s v="K002"/>
    <x v="10"/>
    <n v="17"/>
    <x v="4"/>
    <x v="4"/>
    <n v="399"/>
    <n v="6783"/>
  </r>
  <r>
    <s v="V20250643"/>
    <x v="73"/>
    <s v="K008"/>
    <x v="29"/>
    <n v="19"/>
    <x v="0"/>
    <x v="0"/>
    <n v="99"/>
    <n v="1881"/>
  </r>
  <r>
    <s v="V20250644"/>
    <x v="70"/>
    <s v="K024"/>
    <x v="3"/>
    <n v="14"/>
    <x v="1"/>
    <x v="1"/>
    <n v="79"/>
    <n v="1106"/>
  </r>
  <r>
    <s v="V20250645"/>
    <x v="79"/>
    <s v="K029"/>
    <x v="4"/>
    <n v="18"/>
    <x v="3"/>
    <x v="3"/>
    <n v="499"/>
    <n v="8982"/>
  </r>
  <r>
    <s v="V20250646"/>
    <x v="74"/>
    <s v="K002"/>
    <x v="17"/>
    <n v="2"/>
    <x v="4"/>
    <x v="4"/>
    <n v="399"/>
    <n v="798"/>
  </r>
  <r>
    <s v="V20250647"/>
    <x v="69"/>
    <s v="K031"/>
    <x v="10"/>
    <n v="10"/>
    <x v="1"/>
    <x v="1"/>
    <n v="399"/>
    <n v="3990"/>
  </r>
  <r>
    <s v="V20250648"/>
    <x v="79"/>
    <s v="K024"/>
    <x v="28"/>
    <n v="6"/>
    <x v="1"/>
    <x v="1"/>
    <n v="49"/>
    <n v="294"/>
  </r>
  <r>
    <s v="V20250649"/>
    <x v="58"/>
    <s v="K017"/>
    <x v="14"/>
    <n v="2"/>
    <x v="5"/>
    <x v="5"/>
    <n v="149"/>
    <n v="298"/>
  </r>
  <r>
    <s v="V20250650"/>
    <x v="74"/>
    <s v="K012"/>
    <x v="15"/>
    <n v="14"/>
    <x v="5"/>
    <x v="5"/>
    <n v="79"/>
    <n v="1106"/>
  </r>
  <r>
    <s v="V20250651"/>
    <x v="73"/>
    <s v="K018"/>
    <x v="10"/>
    <n v="11"/>
    <x v="3"/>
    <x v="3"/>
    <n v="399"/>
    <n v="4389"/>
  </r>
  <r>
    <s v="V20250652"/>
    <x v="66"/>
    <s v="K028"/>
    <x v="1"/>
    <n v="2"/>
    <x v="1"/>
    <x v="1"/>
    <n v="49"/>
    <n v="98"/>
  </r>
  <r>
    <s v="V20250653"/>
    <x v="78"/>
    <s v="K020"/>
    <x v="25"/>
    <n v="20"/>
    <x v="2"/>
    <x v="2"/>
    <n v="249"/>
    <n v="4980"/>
  </r>
  <r>
    <s v="V20250654"/>
    <x v="62"/>
    <s v="K035"/>
    <x v="15"/>
    <n v="14"/>
    <x v="4"/>
    <x v="4"/>
    <n v="79"/>
    <n v="1106"/>
  </r>
  <r>
    <s v="V20250655"/>
    <x v="72"/>
    <s v="K013"/>
    <x v="11"/>
    <n v="8"/>
    <x v="6"/>
    <x v="6"/>
    <n v="499"/>
    <n v="3992"/>
  </r>
  <r>
    <s v="V20250656"/>
    <x v="65"/>
    <s v="K002"/>
    <x v="6"/>
    <n v="18"/>
    <x v="4"/>
    <x v="4"/>
    <n v="149"/>
    <n v="2682"/>
  </r>
  <r>
    <s v="V20250657"/>
    <x v="59"/>
    <s v="K003"/>
    <x v="20"/>
    <n v="11"/>
    <x v="3"/>
    <x v="3"/>
    <n v="79"/>
    <n v="869"/>
  </r>
  <r>
    <s v="V20250658"/>
    <x v="83"/>
    <s v="K034"/>
    <x v="16"/>
    <n v="15"/>
    <x v="1"/>
    <x v="1"/>
    <n v="399"/>
    <n v="5985"/>
  </r>
  <r>
    <s v="V20250659"/>
    <x v="83"/>
    <s v="K039"/>
    <x v="17"/>
    <n v="19"/>
    <x v="0"/>
    <x v="0"/>
    <n v="399"/>
    <n v="7581"/>
  </r>
  <r>
    <s v="V20250660"/>
    <x v="87"/>
    <s v="K027"/>
    <x v="16"/>
    <n v="6"/>
    <x v="3"/>
    <x v="3"/>
    <n v="399"/>
    <n v="2394"/>
  </r>
  <r>
    <s v="V20250661"/>
    <x v="64"/>
    <s v="K004"/>
    <x v="1"/>
    <n v="8"/>
    <x v="0"/>
    <x v="0"/>
    <n v="49"/>
    <n v="392"/>
  </r>
  <r>
    <s v="V20250662"/>
    <x v="58"/>
    <s v="K017"/>
    <x v="22"/>
    <n v="15"/>
    <x v="5"/>
    <x v="5"/>
    <n v="499"/>
    <n v="7485"/>
  </r>
  <r>
    <s v="V20250663"/>
    <x v="85"/>
    <s v="K033"/>
    <x v="26"/>
    <n v="8"/>
    <x v="6"/>
    <x v="6"/>
    <n v="49"/>
    <n v="392"/>
  </r>
  <r>
    <s v="V20250664"/>
    <x v="79"/>
    <s v="K018"/>
    <x v="27"/>
    <n v="11"/>
    <x v="3"/>
    <x v="3"/>
    <n v="399"/>
    <n v="4389"/>
  </r>
  <r>
    <s v="V20250665"/>
    <x v="77"/>
    <s v="K019"/>
    <x v="9"/>
    <n v="16"/>
    <x v="1"/>
    <x v="1"/>
    <n v="29"/>
    <n v="464"/>
  </r>
  <r>
    <s v="V20250666"/>
    <x v="61"/>
    <s v="K015"/>
    <x v="0"/>
    <n v="17"/>
    <x v="2"/>
    <x v="2"/>
    <n v="299"/>
    <n v="5083"/>
  </r>
  <r>
    <s v="V20250667"/>
    <x v="76"/>
    <s v="K004"/>
    <x v="16"/>
    <n v="7"/>
    <x v="0"/>
    <x v="0"/>
    <n v="399"/>
    <n v="2793"/>
  </r>
  <r>
    <s v="V20250668"/>
    <x v="77"/>
    <s v="K017"/>
    <x v="3"/>
    <n v="19"/>
    <x v="5"/>
    <x v="5"/>
    <n v="79"/>
    <n v="1501"/>
  </r>
  <r>
    <s v="V20250669"/>
    <x v="84"/>
    <s v="K026"/>
    <x v="11"/>
    <n v="8"/>
    <x v="5"/>
    <x v="5"/>
    <n v="499"/>
    <n v="3992"/>
  </r>
  <r>
    <s v="V20250670"/>
    <x v="59"/>
    <s v="K018"/>
    <x v="12"/>
    <n v="18"/>
    <x v="3"/>
    <x v="3"/>
    <n v="299"/>
    <n v="5382"/>
  </r>
  <r>
    <s v="V20250671"/>
    <x v="75"/>
    <s v="K040"/>
    <x v="12"/>
    <n v="18"/>
    <x v="2"/>
    <x v="2"/>
    <n v="299"/>
    <n v="5382"/>
  </r>
  <r>
    <s v="V20250672"/>
    <x v="75"/>
    <s v="K031"/>
    <x v="15"/>
    <n v="20"/>
    <x v="1"/>
    <x v="1"/>
    <n v="79"/>
    <n v="1580"/>
  </r>
  <r>
    <s v="V20250673"/>
    <x v="79"/>
    <s v="K021"/>
    <x v="13"/>
    <n v="18"/>
    <x v="3"/>
    <x v="3"/>
    <n v="49"/>
    <n v="882"/>
  </r>
  <r>
    <s v="V20250674"/>
    <x v="83"/>
    <s v="K013"/>
    <x v="3"/>
    <n v="10"/>
    <x v="6"/>
    <x v="6"/>
    <n v="79"/>
    <n v="790"/>
  </r>
  <r>
    <s v="V20250675"/>
    <x v="58"/>
    <s v="K003"/>
    <x v="17"/>
    <n v="20"/>
    <x v="3"/>
    <x v="3"/>
    <n v="399"/>
    <n v="7980"/>
  </r>
  <r>
    <s v="V20250676"/>
    <x v="80"/>
    <s v="K019"/>
    <x v="17"/>
    <n v="11"/>
    <x v="1"/>
    <x v="1"/>
    <n v="399"/>
    <n v="4389"/>
  </r>
  <r>
    <s v="V20250677"/>
    <x v="87"/>
    <s v="K028"/>
    <x v="29"/>
    <n v="10"/>
    <x v="1"/>
    <x v="1"/>
    <n v="99"/>
    <n v="990"/>
  </r>
  <r>
    <s v="V20250678"/>
    <x v="65"/>
    <s v="K001"/>
    <x v="8"/>
    <n v="10"/>
    <x v="4"/>
    <x v="4"/>
    <n v="299"/>
    <n v="2990"/>
  </r>
  <r>
    <s v="V20250679"/>
    <x v="61"/>
    <s v="K037"/>
    <x v="15"/>
    <n v="14"/>
    <x v="0"/>
    <x v="0"/>
    <n v="79"/>
    <n v="1106"/>
  </r>
  <r>
    <s v="V20250680"/>
    <x v="67"/>
    <s v="K040"/>
    <x v="24"/>
    <n v="1"/>
    <x v="2"/>
    <x v="2"/>
    <n v="299"/>
    <n v="299"/>
  </r>
  <r>
    <s v="V20250681"/>
    <x v="62"/>
    <s v="K034"/>
    <x v="22"/>
    <n v="18"/>
    <x v="1"/>
    <x v="1"/>
    <n v="499"/>
    <n v="8982"/>
  </r>
  <r>
    <s v="V20250682"/>
    <x v="72"/>
    <s v="K027"/>
    <x v="20"/>
    <n v="11"/>
    <x v="3"/>
    <x v="3"/>
    <n v="79"/>
    <n v="869"/>
  </r>
  <r>
    <s v="V20250683"/>
    <x v="68"/>
    <s v="K022"/>
    <x v="17"/>
    <n v="11"/>
    <x v="6"/>
    <x v="6"/>
    <n v="399"/>
    <n v="4389"/>
  </r>
  <r>
    <s v="V20250684"/>
    <x v="69"/>
    <s v="K019"/>
    <x v="11"/>
    <n v="2"/>
    <x v="1"/>
    <x v="1"/>
    <n v="499"/>
    <n v="998"/>
  </r>
  <r>
    <s v="V20250685"/>
    <x v="71"/>
    <s v="K039"/>
    <x v="19"/>
    <n v="4"/>
    <x v="0"/>
    <x v="0"/>
    <n v="99"/>
    <n v="396"/>
  </r>
  <r>
    <s v="V20250686"/>
    <x v="85"/>
    <s v="K032"/>
    <x v="26"/>
    <n v="7"/>
    <x v="7"/>
    <x v="7"/>
    <n v="49"/>
    <n v="343"/>
  </r>
  <r>
    <s v="V20250687"/>
    <x v="85"/>
    <s v="K006"/>
    <x v="5"/>
    <n v="9"/>
    <x v="1"/>
    <x v="1"/>
    <n v="99"/>
    <n v="891"/>
  </r>
  <r>
    <s v="V20250688"/>
    <x v="82"/>
    <s v="K012"/>
    <x v="7"/>
    <n v="15"/>
    <x v="5"/>
    <x v="5"/>
    <n v="399"/>
    <n v="5985"/>
  </r>
  <r>
    <s v="V20250689"/>
    <x v="66"/>
    <s v="K010"/>
    <x v="14"/>
    <n v="18"/>
    <x v="3"/>
    <x v="3"/>
    <n v="149"/>
    <n v="2682"/>
  </r>
  <r>
    <s v="V20250690"/>
    <x v="82"/>
    <s v="K013"/>
    <x v="14"/>
    <n v="11"/>
    <x v="6"/>
    <x v="6"/>
    <n v="149"/>
    <n v="1639"/>
  </r>
  <r>
    <s v="V20250691"/>
    <x v="85"/>
    <s v="K017"/>
    <x v="1"/>
    <n v="12"/>
    <x v="5"/>
    <x v="5"/>
    <n v="49"/>
    <n v="588"/>
  </r>
  <r>
    <s v="V20250692"/>
    <x v="82"/>
    <s v="K017"/>
    <x v="29"/>
    <n v="15"/>
    <x v="5"/>
    <x v="5"/>
    <n v="99"/>
    <n v="1485"/>
  </r>
  <r>
    <s v="V20250693"/>
    <x v="80"/>
    <s v="K025"/>
    <x v="0"/>
    <n v="18"/>
    <x v="3"/>
    <x v="3"/>
    <n v="299"/>
    <n v="5382"/>
  </r>
  <r>
    <s v="V20250694"/>
    <x v="84"/>
    <s v="K001"/>
    <x v="22"/>
    <n v="4"/>
    <x v="4"/>
    <x v="4"/>
    <n v="499"/>
    <n v="1996"/>
  </r>
  <r>
    <s v="V20250695"/>
    <x v="75"/>
    <s v="K005"/>
    <x v="6"/>
    <n v="19"/>
    <x v="1"/>
    <x v="1"/>
    <n v="149"/>
    <n v="2831"/>
  </r>
  <r>
    <s v="V20250696"/>
    <x v="64"/>
    <s v="K039"/>
    <x v="21"/>
    <n v="8"/>
    <x v="0"/>
    <x v="0"/>
    <n v="249"/>
    <n v="1992"/>
  </r>
  <r>
    <s v="V20250697"/>
    <x v="77"/>
    <s v="K029"/>
    <x v="16"/>
    <n v="14"/>
    <x v="3"/>
    <x v="3"/>
    <n v="399"/>
    <n v="5586"/>
  </r>
  <r>
    <s v="V20250698"/>
    <x v="63"/>
    <s v="K022"/>
    <x v="28"/>
    <n v="18"/>
    <x v="6"/>
    <x v="6"/>
    <n v="49"/>
    <n v="882"/>
  </r>
  <r>
    <s v="V20250699"/>
    <x v="63"/>
    <s v="K011"/>
    <x v="12"/>
    <n v="15"/>
    <x v="7"/>
    <x v="7"/>
    <n v="299"/>
    <n v="4485"/>
  </r>
  <r>
    <s v="V20250700"/>
    <x v="74"/>
    <s v="K012"/>
    <x v="26"/>
    <n v="5"/>
    <x v="5"/>
    <x v="5"/>
    <n v="49"/>
    <n v="245"/>
  </r>
  <r>
    <s v="V20250701"/>
    <x v="85"/>
    <s v="K005"/>
    <x v="13"/>
    <n v="13"/>
    <x v="1"/>
    <x v="1"/>
    <n v="49"/>
    <n v="637"/>
  </r>
  <r>
    <s v="V20250702"/>
    <x v="73"/>
    <s v="K018"/>
    <x v="6"/>
    <n v="15"/>
    <x v="3"/>
    <x v="3"/>
    <n v="149"/>
    <n v="2235"/>
  </r>
  <r>
    <s v="V20250703"/>
    <x v="83"/>
    <s v="K012"/>
    <x v="22"/>
    <n v="15"/>
    <x v="5"/>
    <x v="5"/>
    <n v="499"/>
    <n v="7485"/>
  </r>
  <r>
    <s v="V20250704"/>
    <x v="76"/>
    <s v="K036"/>
    <x v="18"/>
    <n v="17"/>
    <x v="0"/>
    <x v="0"/>
    <n v="249"/>
    <n v="4233"/>
  </r>
  <r>
    <s v="V20250705"/>
    <x v="81"/>
    <s v="K012"/>
    <x v="18"/>
    <n v="8"/>
    <x v="5"/>
    <x v="5"/>
    <n v="249"/>
    <n v="1992"/>
  </r>
  <r>
    <s v="V20250706"/>
    <x v="83"/>
    <s v="K024"/>
    <x v="2"/>
    <n v="14"/>
    <x v="1"/>
    <x v="1"/>
    <n v="299"/>
    <n v="4186"/>
  </r>
  <r>
    <s v="V20250707"/>
    <x v="59"/>
    <s v="K006"/>
    <x v="23"/>
    <n v="19"/>
    <x v="1"/>
    <x v="1"/>
    <n v="29"/>
    <n v="551"/>
  </r>
  <r>
    <s v="V20250708"/>
    <x v="61"/>
    <s v="K028"/>
    <x v="7"/>
    <n v="10"/>
    <x v="1"/>
    <x v="1"/>
    <n v="399"/>
    <n v="3990"/>
  </r>
  <r>
    <s v="V20250709"/>
    <x v="66"/>
    <s v="K026"/>
    <x v="8"/>
    <n v="10"/>
    <x v="5"/>
    <x v="5"/>
    <n v="299"/>
    <n v="2990"/>
  </r>
  <r>
    <s v="V20250710"/>
    <x v="78"/>
    <s v="K015"/>
    <x v="18"/>
    <n v="12"/>
    <x v="2"/>
    <x v="2"/>
    <n v="249"/>
    <n v="2988"/>
  </r>
  <r>
    <s v="V20250711"/>
    <x v="63"/>
    <s v="K020"/>
    <x v="22"/>
    <n v="18"/>
    <x v="2"/>
    <x v="2"/>
    <n v="499"/>
    <n v="8982"/>
  </r>
  <r>
    <s v="V20250712"/>
    <x v="69"/>
    <s v="K005"/>
    <x v="22"/>
    <n v="5"/>
    <x v="1"/>
    <x v="1"/>
    <n v="499"/>
    <n v="2495"/>
  </r>
  <r>
    <s v="V20250713"/>
    <x v="83"/>
    <s v="K003"/>
    <x v="8"/>
    <n v="6"/>
    <x v="3"/>
    <x v="3"/>
    <n v="299"/>
    <n v="1794"/>
  </r>
  <r>
    <s v="V20250714"/>
    <x v="85"/>
    <s v="K038"/>
    <x v="15"/>
    <n v="20"/>
    <x v="4"/>
    <x v="4"/>
    <n v="79"/>
    <n v="1580"/>
  </r>
  <r>
    <s v="V20250715"/>
    <x v="87"/>
    <s v="K027"/>
    <x v="10"/>
    <n v="20"/>
    <x v="3"/>
    <x v="3"/>
    <n v="399"/>
    <n v="7980"/>
  </r>
  <r>
    <s v="V20250716"/>
    <x v="82"/>
    <s v="K022"/>
    <x v="14"/>
    <n v="5"/>
    <x v="6"/>
    <x v="6"/>
    <n v="149"/>
    <n v="745"/>
  </r>
  <r>
    <s v="V20250717"/>
    <x v="79"/>
    <s v="K001"/>
    <x v="27"/>
    <n v="13"/>
    <x v="4"/>
    <x v="4"/>
    <n v="399"/>
    <n v="5187"/>
  </r>
  <r>
    <s v="V20250718"/>
    <x v="75"/>
    <s v="K007"/>
    <x v="13"/>
    <n v="20"/>
    <x v="2"/>
    <x v="2"/>
    <n v="49"/>
    <n v="980"/>
  </r>
  <r>
    <s v="V20250719"/>
    <x v="63"/>
    <s v="K030"/>
    <x v="13"/>
    <n v="9"/>
    <x v="7"/>
    <x v="7"/>
    <n v="49"/>
    <n v="441"/>
  </r>
  <r>
    <s v="V20250720"/>
    <x v="87"/>
    <s v="K003"/>
    <x v="26"/>
    <n v="5"/>
    <x v="3"/>
    <x v="3"/>
    <n v="49"/>
    <n v="245"/>
  </r>
  <r>
    <s v="V20250721"/>
    <x v="75"/>
    <s v="K040"/>
    <x v="14"/>
    <n v="20"/>
    <x v="2"/>
    <x v="2"/>
    <n v="149"/>
    <n v="2980"/>
  </r>
  <r>
    <s v="V20250722"/>
    <x v="64"/>
    <s v="K031"/>
    <x v="24"/>
    <n v="4"/>
    <x v="1"/>
    <x v="1"/>
    <n v="299"/>
    <n v="1196"/>
  </r>
  <r>
    <s v="V20250723"/>
    <x v="62"/>
    <s v="K010"/>
    <x v="23"/>
    <n v="12"/>
    <x v="3"/>
    <x v="3"/>
    <n v="29"/>
    <n v="348"/>
  </r>
  <r>
    <s v="V20250724"/>
    <x v="63"/>
    <s v="K006"/>
    <x v="8"/>
    <n v="13"/>
    <x v="1"/>
    <x v="1"/>
    <n v="299"/>
    <n v="3887"/>
  </r>
  <r>
    <s v="V20250725"/>
    <x v="80"/>
    <s v="K034"/>
    <x v="16"/>
    <n v="2"/>
    <x v="1"/>
    <x v="1"/>
    <n v="399"/>
    <n v="798"/>
  </r>
  <r>
    <s v="V20250726"/>
    <x v="85"/>
    <s v="K028"/>
    <x v="27"/>
    <n v="20"/>
    <x v="1"/>
    <x v="1"/>
    <n v="399"/>
    <n v="7980"/>
  </r>
  <r>
    <s v="V20250727"/>
    <x v="84"/>
    <s v="K033"/>
    <x v="13"/>
    <n v="2"/>
    <x v="6"/>
    <x v="6"/>
    <n v="49"/>
    <n v="98"/>
  </r>
  <r>
    <s v="V20250728"/>
    <x v="60"/>
    <s v="K027"/>
    <x v="3"/>
    <n v="17"/>
    <x v="3"/>
    <x v="3"/>
    <n v="79"/>
    <n v="1343"/>
  </r>
  <r>
    <s v="V20250729"/>
    <x v="61"/>
    <s v="K024"/>
    <x v="13"/>
    <n v="8"/>
    <x v="1"/>
    <x v="1"/>
    <n v="49"/>
    <n v="392"/>
  </r>
  <r>
    <s v="V20250730"/>
    <x v="59"/>
    <s v="K035"/>
    <x v="0"/>
    <n v="3"/>
    <x v="4"/>
    <x v="4"/>
    <n v="299"/>
    <n v="897"/>
  </r>
  <r>
    <s v="V20250731"/>
    <x v="78"/>
    <s v="K002"/>
    <x v="0"/>
    <n v="6"/>
    <x v="4"/>
    <x v="4"/>
    <n v="299"/>
    <n v="1794"/>
  </r>
  <r>
    <s v="V20250732"/>
    <x v="86"/>
    <s v="K019"/>
    <x v="20"/>
    <n v="3"/>
    <x v="1"/>
    <x v="1"/>
    <n v="79"/>
    <n v="237"/>
  </r>
  <r>
    <s v="V20250733"/>
    <x v="60"/>
    <s v="K023"/>
    <x v="22"/>
    <n v="5"/>
    <x v="4"/>
    <x v="4"/>
    <n v="499"/>
    <n v="2495"/>
  </r>
  <r>
    <s v="V20250734"/>
    <x v="75"/>
    <s v="K039"/>
    <x v="28"/>
    <n v="14"/>
    <x v="0"/>
    <x v="0"/>
    <n v="49"/>
    <n v="686"/>
  </r>
  <r>
    <s v="V20250735"/>
    <x v="74"/>
    <s v="K030"/>
    <x v="29"/>
    <n v="3"/>
    <x v="7"/>
    <x v="7"/>
    <n v="99"/>
    <n v="297"/>
  </r>
  <r>
    <s v="V20250736"/>
    <x v="68"/>
    <s v="K024"/>
    <x v="18"/>
    <n v="3"/>
    <x v="1"/>
    <x v="1"/>
    <n v="249"/>
    <n v="747"/>
  </r>
  <r>
    <s v="V20250737"/>
    <x v="71"/>
    <s v="K040"/>
    <x v="2"/>
    <n v="9"/>
    <x v="2"/>
    <x v="2"/>
    <n v="299"/>
    <n v="2691"/>
  </r>
  <r>
    <s v="V20250738"/>
    <x v="62"/>
    <s v="K004"/>
    <x v="8"/>
    <n v="17"/>
    <x v="0"/>
    <x v="0"/>
    <n v="299"/>
    <n v="5083"/>
  </r>
  <r>
    <s v="V20250739"/>
    <x v="66"/>
    <s v="K010"/>
    <x v="9"/>
    <n v="12"/>
    <x v="3"/>
    <x v="3"/>
    <n v="29"/>
    <n v="348"/>
  </r>
  <r>
    <s v="V20250740"/>
    <x v="71"/>
    <s v="K001"/>
    <x v="11"/>
    <n v="6"/>
    <x v="4"/>
    <x v="4"/>
    <n v="499"/>
    <n v="2994"/>
  </r>
  <r>
    <s v="V20250741"/>
    <x v="82"/>
    <s v="K004"/>
    <x v="4"/>
    <n v="8"/>
    <x v="0"/>
    <x v="0"/>
    <n v="499"/>
    <n v="3992"/>
  </r>
  <r>
    <s v="V20250742"/>
    <x v="65"/>
    <s v="K027"/>
    <x v="4"/>
    <n v="17"/>
    <x v="3"/>
    <x v="3"/>
    <n v="499"/>
    <n v="8483"/>
  </r>
  <r>
    <s v="V20250743"/>
    <x v="80"/>
    <s v="K004"/>
    <x v="16"/>
    <n v="6"/>
    <x v="0"/>
    <x v="0"/>
    <n v="399"/>
    <n v="2394"/>
  </r>
  <r>
    <s v="V20250744"/>
    <x v="63"/>
    <s v="K037"/>
    <x v="21"/>
    <n v="18"/>
    <x v="0"/>
    <x v="0"/>
    <n v="249"/>
    <n v="4482"/>
  </r>
  <r>
    <s v="V20250745"/>
    <x v="80"/>
    <s v="K038"/>
    <x v="6"/>
    <n v="18"/>
    <x v="4"/>
    <x v="4"/>
    <n v="149"/>
    <n v="2682"/>
  </r>
  <r>
    <s v="V20250746"/>
    <x v="63"/>
    <s v="K009"/>
    <x v="1"/>
    <n v="8"/>
    <x v="0"/>
    <x v="0"/>
    <n v="49"/>
    <n v="392"/>
  </r>
  <r>
    <s v="V20250747"/>
    <x v="65"/>
    <s v="K005"/>
    <x v="18"/>
    <n v="1"/>
    <x v="1"/>
    <x v="1"/>
    <n v="249"/>
    <n v="249"/>
  </r>
  <r>
    <s v="V20250748"/>
    <x v="81"/>
    <s v="K032"/>
    <x v="9"/>
    <n v="6"/>
    <x v="7"/>
    <x v="7"/>
    <n v="29"/>
    <n v="174"/>
  </r>
  <r>
    <s v="V20250749"/>
    <x v="82"/>
    <s v="K001"/>
    <x v="15"/>
    <n v="9"/>
    <x v="4"/>
    <x v="4"/>
    <n v="79"/>
    <n v="711"/>
  </r>
  <r>
    <s v="V20250750"/>
    <x v="76"/>
    <s v="K039"/>
    <x v="10"/>
    <n v="9"/>
    <x v="0"/>
    <x v="0"/>
    <n v="399"/>
    <n v="3591"/>
  </r>
  <r>
    <s v="V20250751"/>
    <x v="84"/>
    <s v="K034"/>
    <x v="7"/>
    <n v="6"/>
    <x v="1"/>
    <x v="1"/>
    <n v="399"/>
    <n v="2394"/>
  </r>
  <r>
    <s v="V20250752"/>
    <x v="77"/>
    <s v="K017"/>
    <x v="21"/>
    <n v="2"/>
    <x v="5"/>
    <x v="5"/>
    <n v="249"/>
    <n v="498"/>
  </r>
  <r>
    <s v="V20250753"/>
    <x v="60"/>
    <s v="K015"/>
    <x v="17"/>
    <n v="8"/>
    <x v="2"/>
    <x v="2"/>
    <n v="399"/>
    <n v="3192"/>
  </r>
  <r>
    <s v="V20250754"/>
    <x v="80"/>
    <s v="K008"/>
    <x v="21"/>
    <n v="10"/>
    <x v="0"/>
    <x v="0"/>
    <n v="249"/>
    <n v="2490"/>
  </r>
  <r>
    <s v="V20250755"/>
    <x v="72"/>
    <s v="K015"/>
    <x v="9"/>
    <n v="7"/>
    <x v="2"/>
    <x v="2"/>
    <n v="29"/>
    <n v="203"/>
  </r>
  <r>
    <s v="V20250756"/>
    <x v="86"/>
    <s v="K004"/>
    <x v="6"/>
    <n v="15"/>
    <x v="0"/>
    <x v="0"/>
    <n v="149"/>
    <n v="2235"/>
  </r>
  <r>
    <s v="V20250757"/>
    <x v="80"/>
    <s v="K017"/>
    <x v="1"/>
    <n v="12"/>
    <x v="5"/>
    <x v="5"/>
    <n v="49"/>
    <n v="588"/>
  </r>
  <r>
    <s v="V20250758"/>
    <x v="58"/>
    <s v="K027"/>
    <x v="12"/>
    <n v="4"/>
    <x v="3"/>
    <x v="3"/>
    <n v="299"/>
    <n v="1196"/>
  </r>
  <r>
    <s v="V20250759"/>
    <x v="83"/>
    <s v="K036"/>
    <x v="28"/>
    <n v="3"/>
    <x v="0"/>
    <x v="0"/>
    <n v="49"/>
    <n v="147"/>
  </r>
  <r>
    <s v="V20250760"/>
    <x v="77"/>
    <s v="K025"/>
    <x v="7"/>
    <n v="15"/>
    <x v="3"/>
    <x v="3"/>
    <n v="399"/>
    <n v="5985"/>
  </r>
  <r>
    <s v="V20250761"/>
    <x v="60"/>
    <s v="K014"/>
    <x v="19"/>
    <n v="13"/>
    <x v="1"/>
    <x v="1"/>
    <n v="99"/>
    <n v="1287"/>
  </r>
  <r>
    <s v="V20250762"/>
    <x v="80"/>
    <s v="K037"/>
    <x v="12"/>
    <n v="8"/>
    <x v="0"/>
    <x v="0"/>
    <n v="299"/>
    <n v="2392"/>
  </r>
  <r>
    <s v="V20250763"/>
    <x v="69"/>
    <s v="K020"/>
    <x v="11"/>
    <n v="8"/>
    <x v="2"/>
    <x v="2"/>
    <n v="499"/>
    <n v="3992"/>
  </r>
  <r>
    <s v="V20250764"/>
    <x v="84"/>
    <s v="K035"/>
    <x v="7"/>
    <n v="10"/>
    <x v="4"/>
    <x v="4"/>
    <n v="399"/>
    <n v="3990"/>
  </r>
  <r>
    <s v="V20250765"/>
    <x v="65"/>
    <s v="K019"/>
    <x v="3"/>
    <n v="2"/>
    <x v="1"/>
    <x v="1"/>
    <n v="79"/>
    <n v="158"/>
  </r>
  <r>
    <s v="V20250766"/>
    <x v="72"/>
    <s v="K026"/>
    <x v="17"/>
    <n v="12"/>
    <x v="5"/>
    <x v="5"/>
    <n v="399"/>
    <n v="4788"/>
  </r>
  <r>
    <s v="V20250767"/>
    <x v="68"/>
    <s v="K028"/>
    <x v="28"/>
    <n v="20"/>
    <x v="1"/>
    <x v="1"/>
    <n v="49"/>
    <n v="980"/>
  </r>
  <r>
    <s v="V20250768"/>
    <x v="70"/>
    <s v="K022"/>
    <x v="11"/>
    <n v="5"/>
    <x v="6"/>
    <x v="6"/>
    <n v="499"/>
    <n v="2495"/>
  </r>
  <r>
    <s v="V20250769"/>
    <x v="64"/>
    <s v="K025"/>
    <x v="9"/>
    <n v="1"/>
    <x v="3"/>
    <x v="3"/>
    <n v="29"/>
    <n v="29"/>
  </r>
  <r>
    <s v="V20250770"/>
    <x v="61"/>
    <s v="K034"/>
    <x v="8"/>
    <n v="10"/>
    <x v="1"/>
    <x v="1"/>
    <n v="299"/>
    <n v="2990"/>
  </r>
  <r>
    <s v="V20250771"/>
    <x v="87"/>
    <s v="K015"/>
    <x v="20"/>
    <n v="13"/>
    <x v="2"/>
    <x v="2"/>
    <n v="79"/>
    <n v="1027"/>
  </r>
  <r>
    <s v="V20250772"/>
    <x v="79"/>
    <s v="K019"/>
    <x v="17"/>
    <n v="12"/>
    <x v="1"/>
    <x v="1"/>
    <n v="399"/>
    <n v="4788"/>
  </r>
  <r>
    <s v="V20250773"/>
    <x v="85"/>
    <s v="K033"/>
    <x v="5"/>
    <n v="19"/>
    <x v="6"/>
    <x v="6"/>
    <n v="99"/>
    <n v="1881"/>
  </r>
  <r>
    <s v="V20250774"/>
    <x v="66"/>
    <s v="K030"/>
    <x v="28"/>
    <n v="2"/>
    <x v="7"/>
    <x v="7"/>
    <n v="49"/>
    <n v="98"/>
  </r>
  <r>
    <s v="V20250775"/>
    <x v="79"/>
    <s v="K022"/>
    <x v="16"/>
    <n v="16"/>
    <x v="6"/>
    <x v="6"/>
    <n v="399"/>
    <n v="6384"/>
  </r>
  <r>
    <s v="V20250776"/>
    <x v="65"/>
    <s v="K008"/>
    <x v="13"/>
    <n v="2"/>
    <x v="0"/>
    <x v="0"/>
    <n v="49"/>
    <n v="98"/>
  </r>
  <r>
    <s v="V20250777"/>
    <x v="85"/>
    <s v="K040"/>
    <x v="24"/>
    <n v="1"/>
    <x v="2"/>
    <x v="2"/>
    <n v="299"/>
    <n v="299"/>
  </r>
  <r>
    <s v="V20250778"/>
    <x v="76"/>
    <s v="K003"/>
    <x v="7"/>
    <n v="16"/>
    <x v="3"/>
    <x v="3"/>
    <n v="399"/>
    <n v="6384"/>
  </r>
  <r>
    <s v="V20250779"/>
    <x v="79"/>
    <s v="K032"/>
    <x v="21"/>
    <n v="11"/>
    <x v="7"/>
    <x v="7"/>
    <n v="249"/>
    <n v="2739"/>
  </r>
  <r>
    <s v="V20250780"/>
    <x v="81"/>
    <s v="K008"/>
    <x v="6"/>
    <n v="5"/>
    <x v="0"/>
    <x v="0"/>
    <n v="149"/>
    <n v="745"/>
  </r>
  <r>
    <s v="V20250781"/>
    <x v="63"/>
    <s v="K027"/>
    <x v="17"/>
    <n v="19"/>
    <x v="3"/>
    <x v="3"/>
    <n v="399"/>
    <n v="7581"/>
  </r>
  <r>
    <s v="V20250782"/>
    <x v="67"/>
    <s v="K033"/>
    <x v="25"/>
    <n v="15"/>
    <x v="6"/>
    <x v="6"/>
    <n v="249"/>
    <n v="3735"/>
  </r>
  <r>
    <s v="V20250783"/>
    <x v="76"/>
    <s v="K016"/>
    <x v="22"/>
    <n v="19"/>
    <x v="5"/>
    <x v="5"/>
    <n v="499"/>
    <n v="9481"/>
  </r>
  <r>
    <s v="V20250784"/>
    <x v="65"/>
    <s v="K008"/>
    <x v="23"/>
    <n v="13"/>
    <x v="0"/>
    <x v="0"/>
    <n v="29"/>
    <n v="377"/>
  </r>
  <r>
    <s v="V20250785"/>
    <x v="60"/>
    <s v="K027"/>
    <x v="22"/>
    <n v="7"/>
    <x v="3"/>
    <x v="3"/>
    <n v="499"/>
    <n v="3493"/>
  </r>
  <r>
    <s v="V20250786"/>
    <x v="63"/>
    <s v="K018"/>
    <x v="4"/>
    <n v="9"/>
    <x v="3"/>
    <x v="3"/>
    <n v="499"/>
    <n v="4491"/>
  </r>
  <r>
    <s v="V20250787"/>
    <x v="63"/>
    <s v="K016"/>
    <x v="8"/>
    <n v="1"/>
    <x v="5"/>
    <x v="5"/>
    <n v="299"/>
    <n v="299"/>
  </r>
  <r>
    <s v="V20250788"/>
    <x v="59"/>
    <s v="K009"/>
    <x v="18"/>
    <n v="1"/>
    <x v="0"/>
    <x v="0"/>
    <n v="249"/>
    <n v="249"/>
  </r>
  <r>
    <s v="V20250789"/>
    <x v="60"/>
    <s v="K012"/>
    <x v="11"/>
    <n v="20"/>
    <x v="5"/>
    <x v="5"/>
    <n v="499"/>
    <n v="9980"/>
  </r>
  <r>
    <s v="V20250790"/>
    <x v="66"/>
    <s v="K016"/>
    <x v="28"/>
    <n v="12"/>
    <x v="5"/>
    <x v="5"/>
    <n v="49"/>
    <n v="588"/>
  </r>
  <r>
    <s v="V20250791"/>
    <x v="65"/>
    <s v="K034"/>
    <x v="22"/>
    <n v="12"/>
    <x v="1"/>
    <x v="1"/>
    <n v="499"/>
    <n v="5988"/>
  </r>
  <r>
    <s v="V20250792"/>
    <x v="84"/>
    <s v="K031"/>
    <x v="4"/>
    <n v="14"/>
    <x v="1"/>
    <x v="1"/>
    <n v="499"/>
    <n v="6986"/>
  </r>
  <r>
    <s v="V20250793"/>
    <x v="61"/>
    <s v="K037"/>
    <x v="10"/>
    <n v="14"/>
    <x v="0"/>
    <x v="0"/>
    <n v="399"/>
    <n v="5586"/>
  </r>
  <r>
    <s v="V20250794"/>
    <x v="58"/>
    <s v="K035"/>
    <x v="10"/>
    <n v="2"/>
    <x v="4"/>
    <x v="4"/>
    <n v="399"/>
    <n v="798"/>
  </r>
  <r>
    <s v="V20250795"/>
    <x v="65"/>
    <s v="K032"/>
    <x v="21"/>
    <n v="20"/>
    <x v="7"/>
    <x v="7"/>
    <n v="249"/>
    <n v="4980"/>
  </r>
  <r>
    <s v="V20250796"/>
    <x v="76"/>
    <s v="K021"/>
    <x v="0"/>
    <n v="4"/>
    <x v="3"/>
    <x v="3"/>
    <n v="299"/>
    <n v="1196"/>
  </r>
  <r>
    <s v="V20250797"/>
    <x v="71"/>
    <s v="K030"/>
    <x v="18"/>
    <n v="15"/>
    <x v="7"/>
    <x v="7"/>
    <n v="249"/>
    <n v="3735"/>
  </r>
  <r>
    <s v="V20250798"/>
    <x v="76"/>
    <s v="K001"/>
    <x v="19"/>
    <n v="14"/>
    <x v="4"/>
    <x v="4"/>
    <n v="99"/>
    <n v="1386"/>
  </r>
  <r>
    <s v="V20250799"/>
    <x v="71"/>
    <s v="K028"/>
    <x v="14"/>
    <n v="9"/>
    <x v="1"/>
    <x v="1"/>
    <n v="149"/>
    <n v="1341"/>
  </r>
  <r>
    <s v="V20250800"/>
    <x v="67"/>
    <s v="K006"/>
    <x v="21"/>
    <n v="17"/>
    <x v="1"/>
    <x v="1"/>
    <n v="249"/>
    <n v="4233"/>
  </r>
  <r>
    <s v="V20250801"/>
    <x v="75"/>
    <s v="K008"/>
    <x v="9"/>
    <n v="19"/>
    <x v="0"/>
    <x v="0"/>
    <n v="29"/>
    <n v="551"/>
  </r>
  <r>
    <s v="V20250802"/>
    <x v="68"/>
    <s v="K033"/>
    <x v="26"/>
    <n v="3"/>
    <x v="6"/>
    <x v="6"/>
    <n v="49"/>
    <n v="147"/>
  </r>
  <r>
    <s v="V20250803"/>
    <x v="60"/>
    <s v="K010"/>
    <x v="13"/>
    <n v="15"/>
    <x v="3"/>
    <x v="3"/>
    <n v="49"/>
    <n v="735"/>
  </r>
  <r>
    <s v="V20250804"/>
    <x v="86"/>
    <s v="K022"/>
    <x v="5"/>
    <n v="7"/>
    <x v="6"/>
    <x v="6"/>
    <n v="99"/>
    <n v="693"/>
  </r>
  <r>
    <s v="V20250805"/>
    <x v="84"/>
    <s v="K031"/>
    <x v="10"/>
    <n v="14"/>
    <x v="1"/>
    <x v="1"/>
    <n v="399"/>
    <n v="5586"/>
  </r>
  <r>
    <s v="V20250806"/>
    <x v="77"/>
    <s v="K018"/>
    <x v="10"/>
    <n v="14"/>
    <x v="3"/>
    <x v="3"/>
    <n v="399"/>
    <n v="5586"/>
  </r>
  <r>
    <s v="V20250807"/>
    <x v="83"/>
    <s v="K038"/>
    <x v="6"/>
    <n v="13"/>
    <x v="4"/>
    <x v="4"/>
    <n v="149"/>
    <n v="1937"/>
  </r>
  <r>
    <s v="V20250808"/>
    <x v="81"/>
    <s v="K021"/>
    <x v="29"/>
    <n v="15"/>
    <x v="3"/>
    <x v="3"/>
    <n v="99"/>
    <n v="1485"/>
  </r>
  <r>
    <s v="V20250809"/>
    <x v="67"/>
    <s v="K004"/>
    <x v="20"/>
    <n v="1"/>
    <x v="0"/>
    <x v="0"/>
    <n v="79"/>
    <n v="79"/>
  </r>
  <r>
    <s v="V20250810"/>
    <x v="60"/>
    <s v="K027"/>
    <x v="26"/>
    <n v="13"/>
    <x v="3"/>
    <x v="3"/>
    <n v="49"/>
    <n v="637"/>
  </r>
  <r>
    <s v="V20250811"/>
    <x v="60"/>
    <s v="K035"/>
    <x v="16"/>
    <n v="19"/>
    <x v="4"/>
    <x v="4"/>
    <n v="399"/>
    <n v="7581"/>
  </r>
  <r>
    <s v="V20250812"/>
    <x v="65"/>
    <s v="K023"/>
    <x v="4"/>
    <n v="18"/>
    <x v="4"/>
    <x v="4"/>
    <n v="499"/>
    <n v="8982"/>
  </r>
  <r>
    <s v="V20250813"/>
    <x v="86"/>
    <s v="K002"/>
    <x v="29"/>
    <n v="4"/>
    <x v="4"/>
    <x v="4"/>
    <n v="99"/>
    <n v="396"/>
  </r>
  <r>
    <s v="V20250814"/>
    <x v="73"/>
    <s v="K004"/>
    <x v="26"/>
    <n v="17"/>
    <x v="0"/>
    <x v="0"/>
    <n v="49"/>
    <n v="833"/>
  </r>
  <r>
    <s v="V20250815"/>
    <x v="60"/>
    <s v="K037"/>
    <x v="8"/>
    <n v="6"/>
    <x v="0"/>
    <x v="0"/>
    <n v="299"/>
    <n v="1794"/>
  </r>
  <r>
    <s v="V20250816"/>
    <x v="63"/>
    <s v="K002"/>
    <x v="21"/>
    <n v="15"/>
    <x v="4"/>
    <x v="4"/>
    <n v="249"/>
    <n v="3735"/>
  </r>
  <r>
    <s v="V20250817"/>
    <x v="73"/>
    <s v="K010"/>
    <x v="14"/>
    <n v="4"/>
    <x v="3"/>
    <x v="3"/>
    <n v="149"/>
    <n v="596"/>
  </r>
  <r>
    <s v="V20250818"/>
    <x v="77"/>
    <s v="K002"/>
    <x v="10"/>
    <n v="11"/>
    <x v="4"/>
    <x v="4"/>
    <n v="399"/>
    <n v="4389"/>
  </r>
  <r>
    <s v="V20250819"/>
    <x v="69"/>
    <s v="K029"/>
    <x v="12"/>
    <n v="17"/>
    <x v="3"/>
    <x v="3"/>
    <n v="299"/>
    <n v="5083"/>
  </r>
  <r>
    <s v="V20250820"/>
    <x v="82"/>
    <s v="K015"/>
    <x v="16"/>
    <n v="13"/>
    <x v="2"/>
    <x v="2"/>
    <n v="399"/>
    <n v="5187"/>
  </r>
  <r>
    <s v="V20250821"/>
    <x v="58"/>
    <s v="K032"/>
    <x v="3"/>
    <n v="10"/>
    <x v="7"/>
    <x v="7"/>
    <n v="79"/>
    <n v="790"/>
  </r>
  <r>
    <s v="V20250822"/>
    <x v="62"/>
    <s v="K009"/>
    <x v="12"/>
    <n v="5"/>
    <x v="0"/>
    <x v="0"/>
    <n v="299"/>
    <n v="1495"/>
  </r>
  <r>
    <s v="V20250823"/>
    <x v="79"/>
    <s v="K031"/>
    <x v="1"/>
    <n v="17"/>
    <x v="1"/>
    <x v="1"/>
    <n v="49"/>
    <n v="833"/>
  </r>
  <r>
    <s v="V20250824"/>
    <x v="83"/>
    <s v="K034"/>
    <x v="12"/>
    <n v="18"/>
    <x v="1"/>
    <x v="1"/>
    <n v="299"/>
    <n v="5382"/>
  </r>
  <r>
    <s v="V20250825"/>
    <x v="79"/>
    <s v="K018"/>
    <x v="26"/>
    <n v="14"/>
    <x v="3"/>
    <x v="3"/>
    <n v="49"/>
    <n v="686"/>
  </r>
  <r>
    <s v="V20250826"/>
    <x v="59"/>
    <s v="K023"/>
    <x v="29"/>
    <n v="20"/>
    <x v="4"/>
    <x v="4"/>
    <n v="99"/>
    <n v="1980"/>
  </r>
  <r>
    <s v="V20250827"/>
    <x v="62"/>
    <s v="K019"/>
    <x v="11"/>
    <n v="1"/>
    <x v="1"/>
    <x v="1"/>
    <n v="499"/>
    <n v="499"/>
  </r>
  <r>
    <s v="V20250828"/>
    <x v="73"/>
    <s v="K004"/>
    <x v="4"/>
    <n v="9"/>
    <x v="0"/>
    <x v="0"/>
    <n v="499"/>
    <n v="4491"/>
  </r>
  <r>
    <s v="V20250829"/>
    <x v="72"/>
    <s v="K027"/>
    <x v="11"/>
    <n v="6"/>
    <x v="3"/>
    <x v="3"/>
    <n v="499"/>
    <n v="2994"/>
  </r>
  <r>
    <s v="V20250830"/>
    <x v="74"/>
    <s v="K040"/>
    <x v="19"/>
    <n v="19"/>
    <x v="2"/>
    <x v="2"/>
    <n v="99"/>
    <n v="1881"/>
  </r>
  <r>
    <s v="V20250831"/>
    <x v="67"/>
    <s v="K040"/>
    <x v="4"/>
    <n v="8"/>
    <x v="2"/>
    <x v="2"/>
    <n v="499"/>
    <n v="3992"/>
  </r>
  <r>
    <s v="V20250832"/>
    <x v="68"/>
    <s v="K032"/>
    <x v="24"/>
    <n v="19"/>
    <x v="7"/>
    <x v="7"/>
    <n v="299"/>
    <n v="5681"/>
  </r>
  <r>
    <s v="V20250833"/>
    <x v="72"/>
    <s v="K034"/>
    <x v="0"/>
    <n v="14"/>
    <x v="1"/>
    <x v="1"/>
    <n v="299"/>
    <n v="4186"/>
  </r>
  <r>
    <s v="V20250834"/>
    <x v="84"/>
    <s v="K012"/>
    <x v="3"/>
    <n v="1"/>
    <x v="5"/>
    <x v="5"/>
    <n v="79"/>
    <n v="79"/>
  </r>
  <r>
    <s v="V20250835"/>
    <x v="70"/>
    <s v="K036"/>
    <x v="25"/>
    <n v="6"/>
    <x v="0"/>
    <x v="0"/>
    <n v="249"/>
    <n v="1494"/>
  </r>
  <r>
    <s v="V20250836"/>
    <x v="61"/>
    <s v="K007"/>
    <x v="3"/>
    <n v="15"/>
    <x v="2"/>
    <x v="2"/>
    <n v="79"/>
    <n v="1185"/>
  </r>
  <r>
    <s v="V20250837"/>
    <x v="83"/>
    <s v="K006"/>
    <x v="13"/>
    <n v="11"/>
    <x v="1"/>
    <x v="1"/>
    <n v="49"/>
    <n v="539"/>
  </r>
  <r>
    <s v="V20250838"/>
    <x v="63"/>
    <s v="K004"/>
    <x v="18"/>
    <n v="10"/>
    <x v="0"/>
    <x v="0"/>
    <n v="249"/>
    <n v="2490"/>
  </r>
  <r>
    <s v="V20250839"/>
    <x v="77"/>
    <s v="K039"/>
    <x v="10"/>
    <n v="20"/>
    <x v="0"/>
    <x v="0"/>
    <n v="399"/>
    <n v="7980"/>
  </r>
  <r>
    <s v="V20250840"/>
    <x v="80"/>
    <s v="K027"/>
    <x v="24"/>
    <n v="20"/>
    <x v="3"/>
    <x v="3"/>
    <n v="299"/>
    <n v="5980"/>
  </r>
  <r>
    <s v="V20250841"/>
    <x v="74"/>
    <s v="K022"/>
    <x v="13"/>
    <n v="19"/>
    <x v="6"/>
    <x v="6"/>
    <n v="49"/>
    <n v="931"/>
  </r>
  <r>
    <s v="V20250842"/>
    <x v="74"/>
    <s v="K038"/>
    <x v="2"/>
    <n v="4"/>
    <x v="4"/>
    <x v="4"/>
    <n v="299"/>
    <n v="1196"/>
  </r>
  <r>
    <s v="V20250843"/>
    <x v="61"/>
    <s v="K024"/>
    <x v="3"/>
    <n v="11"/>
    <x v="1"/>
    <x v="1"/>
    <n v="79"/>
    <n v="869"/>
  </r>
  <r>
    <s v="V20250844"/>
    <x v="73"/>
    <s v="K032"/>
    <x v="28"/>
    <n v="14"/>
    <x v="7"/>
    <x v="7"/>
    <n v="49"/>
    <n v="686"/>
  </r>
  <r>
    <s v="V20250845"/>
    <x v="61"/>
    <s v="K033"/>
    <x v="18"/>
    <n v="20"/>
    <x v="6"/>
    <x v="6"/>
    <n v="249"/>
    <n v="4980"/>
  </r>
  <r>
    <s v="V20250846"/>
    <x v="85"/>
    <s v="K023"/>
    <x v="5"/>
    <n v="11"/>
    <x v="4"/>
    <x v="4"/>
    <n v="99"/>
    <n v="1089"/>
  </r>
  <r>
    <s v="V20250847"/>
    <x v="68"/>
    <s v="K030"/>
    <x v="21"/>
    <n v="6"/>
    <x v="7"/>
    <x v="7"/>
    <n v="249"/>
    <n v="1494"/>
  </r>
  <r>
    <s v="V20250848"/>
    <x v="85"/>
    <s v="K027"/>
    <x v="17"/>
    <n v="5"/>
    <x v="3"/>
    <x v="3"/>
    <n v="399"/>
    <n v="1995"/>
  </r>
  <r>
    <s v="V20250849"/>
    <x v="87"/>
    <s v="K037"/>
    <x v="2"/>
    <n v="6"/>
    <x v="0"/>
    <x v="0"/>
    <n v="299"/>
    <n v="1794"/>
  </r>
  <r>
    <s v="V20250850"/>
    <x v="83"/>
    <s v="K009"/>
    <x v="14"/>
    <n v="16"/>
    <x v="0"/>
    <x v="0"/>
    <n v="149"/>
    <n v="2384"/>
  </r>
  <r>
    <s v="V20250851"/>
    <x v="79"/>
    <s v="K029"/>
    <x v="18"/>
    <n v="7"/>
    <x v="3"/>
    <x v="3"/>
    <n v="249"/>
    <n v="1743"/>
  </r>
  <r>
    <s v="V20250852"/>
    <x v="68"/>
    <s v="K039"/>
    <x v="21"/>
    <n v="4"/>
    <x v="0"/>
    <x v="0"/>
    <n v="249"/>
    <n v="996"/>
  </r>
  <r>
    <s v="V20250853"/>
    <x v="68"/>
    <s v="K014"/>
    <x v="9"/>
    <n v="16"/>
    <x v="1"/>
    <x v="1"/>
    <n v="29"/>
    <n v="464"/>
  </r>
  <r>
    <s v="V20250854"/>
    <x v="70"/>
    <s v="K026"/>
    <x v="16"/>
    <n v="14"/>
    <x v="5"/>
    <x v="5"/>
    <n v="399"/>
    <n v="5586"/>
  </r>
  <r>
    <s v="V20250855"/>
    <x v="83"/>
    <s v="K039"/>
    <x v="19"/>
    <n v="10"/>
    <x v="0"/>
    <x v="0"/>
    <n v="99"/>
    <n v="990"/>
  </r>
  <r>
    <s v="V20250856"/>
    <x v="59"/>
    <s v="K039"/>
    <x v="4"/>
    <n v="5"/>
    <x v="0"/>
    <x v="0"/>
    <n v="499"/>
    <n v="2495"/>
  </r>
  <r>
    <s v="V20250857"/>
    <x v="82"/>
    <s v="K024"/>
    <x v="21"/>
    <n v="14"/>
    <x v="1"/>
    <x v="1"/>
    <n v="249"/>
    <n v="3486"/>
  </r>
  <r>
    <s v="V20250858"/>
    <x v="77"/>
    <s v="K001"/>
    <x v="0"/>
    <n v="2"/>
    <x v="4"/>
    <x v="4"/>
    <n v="299"/>
    <n v="598"/>
  </r>
  <r>
    <s v="V20250859"/>
    <x v="80"/>
    <s v="K030"/>
    <x v="7"/>
    <n v="3"/>
    <x v="7"/>
    <x v="7"/>
    <n v="399"/>
    <n v="1197"/>
  </r>
  <r>
    <s v="V20250860"/>
    <x v="77"/>
    <s v="K023"/>
    <x v="7"/>
    <n v="8"/>
    <x v="4"/>
    <x v="4"/>
    <n v="399"/>
    <n v="3192"/>
  </r>
  <r>
    <s v="V20250861"/>
    <x v="64"/>
    <s v="K022"/>
    <x v="25"/>
    <n v="3"/>
    <x v="6"/>
    <x v="6"/>
    <n v="249"/>
    <n v="747"/>
  </r>
  <r>
    <s v="V20250862"/>
    <x v="62"/>
    <s v="K007"/>
    <x v="17"/>
    <n v="11"/>
    <x v="2"/>
    <x v="2"/>
    <n v="399"/>
    <n v="4389"/>
  </r>
  <r>
    <s v="V20250863"/>
    <x v="85"/>
    <s v="K022"/>
    <x v="19"/>
    <n v="18"/>
    <x v="6"/>
    <x v="6"/>
    <n v="99"/>
    <n v="1782"/>
  </r>
  <r>
    <s v="V20250864"/>
    <x v="84"/>
    <s v="K007"/>
    <x v="14"/>
    <n v="20"/>
    <x v="2"/>
    <x v="2"/>
    <n v="149"/>
    <n v="2980"/>
  </r>
  <r>
    <s v="V20250865"/>
    <x v="67"/>
    <s v="K032"/>
    <x v="14"/>
    <n v="11"/>
    <x v="7"/>
    <x v="7"/>
    <n v="149"/>
    <n v="1639"/>
  </r>
  <r>
    <s v="V20250866"/>
    <x v="85"/>
    <s v="K006"/>
    <x v="13"/>
    <n v="16"/>
    <x v="1"/>
    <x v="1"/>
    <n v="49"/>
    <n v="784"/>
  </r>
  <r>
    <s v="V20250867"/>
    <x v="78"/>
    <s v="K030"/>
    <x v="23"/>
    <n v="5"/>
    <x v="7"/>
    <x v="7"/>
    <n v="29"/>
    <n v="145"/>
  </r>
  <r>
    <s v="V20250868"/>
    <x v="63"/>
    <s v="K029"/>
    <x v="8"/>
    <n v="13"/>
    <x v="3"/>
    <x v="3"/>
    <n v="299"/>
    <n v="3887"/>
  </r>
  <r>
    <s v="V20250869"/>
    <x v="77"/>
    <s v="K012"/>
    <x v="12"/>
    <n v="2"/>
    <x v="5"/>
    <x v="5"/>
    <n v="299"/>
    <n v="598"/>
  </r>
  <r>
    <s v="V20250870"/>
    <x v="63"/>
    <s v="K021"/>
    <x v="0"/>
    <n v="5"/>
    <x v="3"/>
    <x v="3"/>
    <n v="299"/>
    <n v="1495"/>
  </r>
  <r>
    <s v="V20250871"/>
    <x v="64"/>
    <s v="K019"/>
    <x v="13"/>
    <n v="2"/>
    <x v="1"/>
    <x v="1"/>
    <n v="49"/>
    <n v="98"/>
  </r>
  <r>
    <s v="V20250872"/>
    <x v="84"/>
    <s v="K019"/>
    <x v="21"/>
    <n v="17"/>
    <x v="1"/>
    <x v="1"/>
    <n v="249"/>
    <n v="4233"/>
  </r>
  <r>
    <s v="V20250873"/>
    <x v="60"/>
    <s v="K019"/>
    <x v="21"/>
    <n v="4"/>
    <x v="1"/>
    <x v="1"/>
    <n v="249"/>
    <n v="996"/>
  </r>
  <r>
    <s v="V20250874"/>
    <x v="78"/>
    <s v="K027"/>
    <x v="20"/>
    <n v="7"/>
    <x v="3"/>
    <x v="3"/>
    <n v="79"/>
    <n v="553"/>
  </r>
  <r>
    <s v="V20250875"/>
    <x v="66"/>
    <s v="K035"/>
    <x v="14"/>
    <n v="16"/>
    <x v="4"/>
    <x v="4"/>
    <n v="149"/>
    <n v="2384"/>
  </r>
  <r>
    <s v="V20250876"/>
    <x v="85"/>
    <s v="K025"/>
    <x v="16"/>
    <n v="12"/>
    <x v="3"/>
    <x v="3"/>
    <n v="399"/>
    <n v="4788"/>
  </r>
  <r>
    <s v="V20250877"/>
    <x v="73"/>
    <s v="K018"/>
    <x v="25"/>
    <n v="18"/>
    <x v="3"/>
    <x v="3"/>
    <n v="249"/>
    <n v="4482"/>
  </r>
  <r>
    <s v="V20250878"/>
    <x v="64"/>
    <s v="K030"/>
    <x v="3"/>
    <n v="20"/>
    <x v="7"/>
    <x v="7"/>
    <n v="79"/>
    <n v="1580"/>
  </r>
  <r>
    <s v="V20250879"/>
    <x v="75"/>
    <s v="K028"/>
    <x v="19"/>
    <n v="11"/>
    <x v="1"/>
    <x v="1"/>
    <n v="99"/>
    <n v="1089"/>
  </r>
  <r>
    <s v="V20250880"/>
    <x v="84"/>
    <s v="K001"/>
    <x v="5"/>
    <n v="10"/>
    <x v="4"/>
    <x v="4"/>
    <n v="99"/>
    <n v="990"/>
  </r>
  <r>
    <s v="V20250881"/>
    <x v="68"/>
    <s v="K020"/>
    <x v="29"/>
    <n v="3"/>
    <x v="2"/>
    <x v="2"/>
    <n v="99"/>
    <n v="297"/>
  </r>
  <r>
    <s v="V20250882"/>
    <x v="64"/>
    <s v="K003"/>
    <x v="2"/>
    <n v="16"/>
    <x v="3"/>
    <x v="3"/>
    <n v="299"/>
    <n v="4784"/>
  </r>
  <r>
    <s v="V20250883"/>
    <x v="81"/>
    <s v="K021"/>
    <x v="19"/>
    <n v="15"/>
    <x v="3"/>
    <x v="3"/>
    <n v="99"/>
    <n v="1485"/>
  </r>
  <r>
    <s v="V20250884"/>
    <x v="60"/>
    <s v="K001"/>
    <x v="0"/>
    <n v="15"/>
    <x v="4"/>
    <x v="4"/>
    <n v="299"/>
    <n v="4485"/>
  </r>
  <r>
    <s v="V20250885"/>
    <x v="78"/>
    <s v="K025"/>
    <x v="10"/>
    <n v="16"/>
    <x v="3"/>
    <x v="3"/>
    <n v="399"/>
    <n v="6384"/>
  </r>
  <r>
    <s v="V20250886"/>
    <x v="63"/>
    <s v="K015"/>
    <x v="29"/>
    <n v="18"/>
    <x v="2"/>
    <x v="2"/>
    <n v="99"/>
    <n v="1782"/>
  </r>
  <r>
    <s v="V20250887"/>
    <x v="70"/>
    <s v="K031"/>
    <x v="9"/>
    <n v="2"/>
    <x v="1"/>
    <x v="1"/>
    <n v="29"/>
    <n v="58"/>
  </r>
  <r>
    <s v="V20250888"/>
    <x v="75"/>
    <s v="K029"/>
    <x v="3"/>
    <n v="15"/>
    <x v="3"/>
    <x v="3"/>
    <n v="79"/>
    <n v="1185"/>
  </r>
  <r>
    <s v="V20250889"/>
    <x v="68"/>
    <s v="K039"/>
    <x v="28"/>
    <n v="20"/>
    <x v="0"/>
    <x v="0"/>
    <n v="49"/>
    <n v="980"/>
  </r>
  <r>
    <s v="V20250890"/>
    <x v="86"/>
    <s v="K013"/>
    <x v="14"/>
    <n v="8"/>
    <x v="6"/>
    <x v="6"/>
    <n v="149"/>
    <n v="1192"/>
  </r>
  <r>
    <s v="V20250891"/>
    <x v="60"/>
    <s v="K002"/>
    <x v="5"/>
    <n v="19"/>
    <x v="4"/>
    <x v="4"/>
    <n v="99"/>
    <n v="1881"/>
  </r>
  <r>
    <s v="V20250892"/>
    <x v="59"/>
    <s v="K017"/>
    <x v="26"/>
    <n v="12"/>
    <x v="5"/>
    <x v="5"/>
    <n v="49"/>
    <n v="588"/>
  </r>
  <r>
    <s v="V20250893"/>
    <x v="70"/>
    <s v="K034"/>
    <x v="28"/>
    <n v="13"/>
    <x v="1"/>
    <x v="1"/>
    <n v="49"/>
    <n v="637"/>
  </r>
  <r>
    <s v="V20250894"/>
    <x v="61"/>
    <s v="K038"/>
    <x v="16"/>
    <n v="2"/>
    <x v="4"/>
    <x v="4"/>
    <n v="399"/>
    <n v="798"/>
  </r>
  <r>
    <s v="V20250895"/>
    <x v="79"/>
    <s v="K013"/>
    <x v="10"/>
    <n v="14"/>
    <x v="6"/>
    <x v="6"/>
    <n v="399"/>
    <n v="5586"/>
  </r>
  <r>
    <s v="V20250896"/>
    <x v="85"/>
    <s v="K002"/>
    <x v="24"/>
    <n v="20"/>
    <x v="4"/>
    <x v="4"/>
    <n v="299"/>
    <n v="5980"/>
  </r>
  <r>
    <s v="V20250897"/>
    <x v="64"/>
    <s v="K019"/>
    <x v="1"/>
    <n v="17"/>
    <x v="1"/>
    <x v="1"/>
    <n v="49"/>
    <n v="833"/>
  </r>
  <r>
    <s v="V20250898"/>
    <x v="81"/>
    <s v="K037"/>
    <x v="23"/>
    <n v="1"/>
    <x v="0"/>
    <x v="0"/>
    <n v="29"/>
    <n v="29"/>
  </r>
  <r>
    <s v="V20250899"/>
    <x v="64"/>
    <s v="K029"/>
    <x v="16"/>
    <n v="9"/>
    <x v="3"/>
    <x v="3"/>
    <n v="399"/>
    <n v="3591"/>
  </r>
  <r>
    <s v="V20250900"/>
    <x v="80"/>
    <s v="K022"/>
    <x v="1"/>
    <n v="3"/>
    <x v="6"/>
    <x v="6"/>
    <n v="49"/>
    <n v="147"/>
  </r>
  <r>
    <s v="V20250901"/>
    <x v="88"/>
    <s v="K027"/>
    <x v="22"/>
    <n v="9"/>
    <x v="3"/>
    <x v="3"/>
    <n v="499"/>
    <n v="4491"/>
  </r>
  <r>
    <s v="V20250902"/>
    <x v="89"/>
    <s v="K004"/>
    <x v="25"/>
    <n v="5"/>
    <x v="0"/>
    <x v="0"/>
    <n v="249"/>
    <n v="1245"/>
  </r>
  <r>
    <s v="V20250903"/>
    <x v="90"/>
    <s v="K021"/>
    <x v="27"/>
    <n v="10"/>
    <x v="3"/>
    <x v="3"/>
    <n v="399"/>
    <n v="3990"/>
  </r>
  <r>
    <s v="V20250904"/>
    <x v="91"/>
    <s v="K001"/>
    <x v="4"/>
    <n v="1"/>
    <x v="4"/>
    <x v="4"/>
    <n v="499"/>
    <n v="499"/>
  </r>
  <r>
    <s v="V20250905"/>
    <x v="92"/>
    <s v="K008"/>
    <x v="29"/>
    <n v="6"/>
    <x v="0"/>
    <x v="0"/>
    <n v="99"/>
    <n v="594"/>
  </r>
  <r>
    <s v="V20250906"/>
    <x v="89"/>
    <s v="K004"/>
    <x v="1"/>
    <n v="20"/>
    <x v="0"/>
    <x v="0"/>
    <n v="49"/>
    <n v="980"/>
  </r>
  <r>
    <s v="V20250907"/>
    <x v="93"/>
    <s v="K038"/>
    <x v="23"/>
    <n v="7"/>
    <x v="4"/>
    <x v="4"/>
    <n v="29"/>
    <n v="203"/>
  </r>
  <r>
    <s v="V20250908"/>
    <x v="94"/>
    <s v="K037"/>
    <x v="10"/>
    <n v="12"/>
    <x v="0"/>
    <x v="0"/>
    <n v="399"/>
    <n v="4788"/>
  </r>
  <r>
    <s v="V20250909"/>
    <x v="95"/>
    <s v="K011"/>
    <x v="12"/>
    <n v="15"/>
    <x v="7"/>
    <x v="7"/>
    <n v="299"/>
    <n v="4485"/>
  </r>
  <r>
    <s v="V20250910"/>
    <x v="96"/>
    <s v="K010"/>
    <x v="1"/>
    <n v="17"/>
    <x v="3"/>
    <x v="3"/>
    <n v="49"/>
    <n v="833"/>
  </r>
  <r>
    <s v="V20250911"/>
    <x v="94"/>
    <s v="K008"/>
    <x v="8"/>
    <n v="5"/>
    <x v="0"/>
    <x v="0"/>
    <n v="299"/>
    <n v="1495"/>
  </r>
  <r>
    <s v="V20250912"/>
    <x v="97"/>
    <s v="K025"/>
    <x v="21"/>
    <n v="14"/>
    <x v="3"/>
    <x v="3"/>
    <n v="249"/>
    <n v="3486"/>
  </r>
  <r>
    <s v="V20250913"/>
    <x v="98"/>
    <s v="K029"/>
    <x v="10"/>
    <n v="10"/>
    <x v="3"/>
    <x v="3"/>
    <n v="399"/>
    <n v="3990"/>
  </r>
  <r>
    <s v="V20250914"/>
    <x v="99"/>
    <s v="K020"/>
    <x v="8"/>
    <n v="1"/>
    <x v="2"/>
    <x v="2"/>
    <n v="299"/>
    <n v="299"/>
  </r>
  <r>
    <s v="V20250915"/>
    <x v="100"/>
    <s v="K032"/>
    <x v="0"/>
    <n v="12"/>
    <x v="7"/>
    <x v="7"/>
    <n v="299"/>
    <n v="3588"/>
  </r>
  <r>
    <s v="V20250916"/>
    <x v="101"/>
    <s v="K008"/>
    <x v="10"/>
    <n v="5"/>
    <x v="0"/>
    <x v="0"/>
    <n v="399"/>
    <n v="1995"/>
  </r>
  <r>
    <s v="V20250917"/>
    <x v="99"/>
    <s v="K029"/>
    <x v="6"/>
    <n v="7"/>
    <x v="3"/>
    <x v="3"/>
    <n v="149"/>
    <n v="1043"/>
  </r>
  <r>
    <s v="V20250918"/>
    <x v="90"/>
    <s v="K039"/>
    <x v="18"/>
    <n v="19"/>
    <x v="0"/>
    <x v="0"/>
    <n v="249"/>
    <n v="4731"/>
  </r>
  <r>
    <s v="V20250919"/>
    <x v="101"/>
    <s v="K004"/>
    <x v="24"/>
    <n v="15"/>
    <x v="0"/>
    <x v="0"/>
    <n v="299"/>
    <n v="4485"/>
  </r>
  <r>
    <s v="V20250920"/>
    <x v="102"/>
    <s v="K002"/>
    <x v="21"/>
    <n v="16"/>
    <x v="4"/>
    <x v="4"/>
    <n v="249"/>
    <n v="3984"/>
  </r>
  <r>
    <s v="V20250921"/>
    <x v="103"/>
    <s v="K039"/>
    <x v="7"/>
    <n v="14"/>
    <x v="0"/>
    <x v="0"/>
    <n v="399"/>
    <n v="5586"/>
  </r>
  <r>
    <s v="V20250922"/>
    <x v="104"/>
    <s v="K025"/>
    <x v="23"/>
    <n v="20"/>
    <x v="3"/>
    <x v="3"/>
    <n v="29"/>
    <n v="580"/>
  </r>
  <r>
    <s v="V20250923"/>
    <x v="88"/>
    <s v="K001"/>
    <x v="10"/>
    <n v="2"/>
    <x v="4"/>
    <x v="4"/>
    <n v="399"/>
    <n v="798"/>
  </r>
  <r>
    <s v="V20250924"/>
    <x v="105"/>
    <s v="K038"/>
    <x v="21"/>
    <n v="7"/>
    <x v="4"/>
    <x v="4"/>
    <n v="249"/>
    <n v="1743"/>
  </r>
  <r>
    <s v="V20250925"/>
    <x v="97"/>
    <s v="K035"/>
    <x v="29"/>
    <n v="14"/>
    <x v="4"/>
    <x v="4"/>
    <n v="99"/>
    <n v="1386"/>
  </r>
  <r>
    <s v="V20250926"/>
    <x v="93"/>
    <s v="K032"/>
    <x v="7"/>
    <n v="7"/>
    <x v="7"/>
    <x v="7"/>
    <n v="399"/>
    <n v="2793"/>
  </r>
  <r>
    <s v="V20250927"/>
    <x v="106"/>
    <s v="K031"/>
    <x v="0"/>
    <n v="10"/>
    <x v="1"/>
    <x v="1"/>
    <n v="299"/>
    <n v="2990"/>
  </r>
  <r>
    <s v="V20250928"/>
    <x v="107"/>
    <s v="K039"/>
    <x v="10"/>
    <n v="17"/>
    <x v="0"/>
    <x v="0"/>
    <n v="399"/>
    <n v="6783"/>
  </r>
  <r>
    <s v="V20250929"/>
    <x v="108"/>
    <s v="K024"/>
    <x v="17"/>
    <n v="3"/>
    <x v="1"/>
    <x v="1"/>
    <n v="399"/>
    <n v="1197"/>
  </r>
  <r>
    <s v="V20250930"/>
    <x v="109"/>
    <s v="K010"/>
    <x v="22"/>
    <n v="7"/>
    <x v="3"/>
    <x v="3"/>
    <n v="499"/>
    <n v="3493"/>
  </r>
  <r>
    <s v="V20250931"/>
    <x v="110"/>
    <s v="K022"/>
    <x v="19"/>
    <n v="4"/>
    <x v="6"/>
    <x v="6"/>
    <n v="99"/>
    <n v="396"/>
  </r>
  <r>
    <s v="V20250932"/>
    <x v="99"/>
    <s v="K039"/>
    <x v="7"/>
    <n v="14"/>
    <x v="0"/>
    <x v="0"/>
    <n v="399"/>
    <n v="5586"/>
  </r>
  <r>
    <s v="V20250933"/>
    <x v="91"/>
    <s v="K032"/>
    <x v="11"/>
    <n v="11"/>
    <x v="7"/>
    <x v="7"/>
    <n v="499"/>
    <n v="5489"/>
  </r>
  <r>
    <s v="V20250934"/>
    <x v="98"/>
    <s v="K016"/>
    <x v="13"/>
    <n v="5"/>
    <x v="5"/>
    <x v="5"/>
    <n v="49"/>
    <n v="245"/>
  </r>
  <r>
    <s v="V20250935"/>
    <x v="104"/>
    <s v="K038"/>
    <x v="24"/>
    <n v="16"/>
    <x v="4"/>
    <x v="4"/>
    <n v="299"/>
    <n v="4784"/>
  </r>
  <r>
    <s v="V20250936"/>
    <x v="91"/>
    <s v="K004"/>
    <x v="26"/>
    <n v="11"/>
    <x v="0"/>
    <x v="0"/>
    <n v="49"/>
    <n v="539"/>
  </r>
  <r>
    <s v="V20250937"/>
    <x v="103"/>
    <s v="K032"/>
    <x v="20"/>
    <n v="5"/>
    <x v="7"/>
    <x v="7"/>
    <n v="79"/>
    <n v="395"/>
  </r>
  <r>
    <s v="V20250938"/>
    <x v="98"/>
    <s v="K010"/>
    <x v="28"/>
    <n v="19"/>
    <x v="3"/>
    <x v="3"/>
    <n v="49"/>
    <n v="931"/>
  </r>
  <r>
    <s v="V20250939"/>
    <x v="91"/>
    <s v="K003"/>
    <x v="19"/>
    <n v="10"/>
    <x v="3"/>
    <x v="3"/>
    <n v="99"/>
    <n v="990"/>
  </r>
  <r>
    <s v="V20250940"/>
    <x v="111"/>
    <s v="K005"/>
    <x v="6"/>
    <n v="18"/>
    <x v="1"/>
    <x v="1"/>
    <n v="149"/>
    <n v="2682"/>
  </r>
  <r>
    <s v="V20250941"/>
    <x v="112"/>
    <s v="K017"/>
    <x v="27"/>
    <n v="11"/>
    <x v="5"/>
    <x v="5"/>
    <n v="399"/>
    <n v="4389"/>
  </r>
  <r>
    <s v="V20250942"/>
    <x v="88"/>
    <s v="K016"/>
    <x v="24"/>
    <n v="3"/>
    <x v="5"/>
    <x v="5"/>
    <n v="299"/>
    <n v="897"/>
  </r>
  <r>
    <s v="V20250943"/>
    <x v="112"/>
    <s v="K011"/>
    <x v="26"/>
    <n v="4"/>
    <x v="7"/>
    <x v="7"/>
    <n v="49"/>
    <n v="196"/>
  </r>
  <r>
    <s v="V20250944"/>
    <x v="100"/>
    <s v="K024"/>
    <x v="6"/>
    <n v="3"/>
    <x v="1"/>
    <x v="1"/>
    <n v="149"/>
    <n v="447"/>
  </r>
  <r>
    <s v="V20250945"/>
    <x v="113"/>
    <s v="K034"/>
    <x v="5"/>
    <n v="7"/>
    <x v="1"/>
    <x v="1"/>
    <n v="99"/>
    <n v="693"/>
  </r>
  <r>
    <s v="V20250946"/>
    <x v="114"/>
    <s v="K033"/>
    <x v="16"/>
    <n v="15"/>
    <x v="6"/>
    <x v="6"/>
    <n v="399"/>
    <n v="5985"/>
  </r>
  <r>
    <s v="V20250947"/>
    <x v="99"/>
    <s v="K003"/>
    <x v="9"/>
    <n v="18"/>
    <x v="3"/>
    <x v="3"/>
    <n v="29"/>
    <n v="522"/>
  </r>
  <r>
    <s v="V20250948"/>
    <x v="111"/>
    <s v="K006"/>
    <x v="29"/>
    <n v="18"/>
    <x v="1"/>
    <x v="1"/>
    <n v="99"/>
    <n v="1782"/>
  </r>
  <r>
    <s v="V20250949"/>
    <x v="113"/>
    <s v="K008"/>
    <x v="16"/>
    <n v="11"/>
    <x v="0"/>
    <x v="0"/>
    <n v="399"/>
    <n v="4389"/>
  </r>
  <r>
    <s v="V20250950"/>
    <x v="91"/>
    <s v="K031"/>
    <x v="9"/>
    <n v="16"/>
    <x v="1"/>
    <x v="1"/>
    <n v="29"/>
    <n v="464"/>
  </r>
  <r>
    <s v="V20250951"/>
    <x v="107"/>
    <s v="K039"/>
    <x v="26"/>
    <n v="12"/>
    <x v="0"/>
    <x v="0"/>
    <n v="49"/>
    <n v="588"/>
  </r>
  <r>
    <s v="V20250952"/>
    <x v="93"/>
    <s v="K009"/>
    <x v="2"/>
    <n v="10"/>
    <x v="0"/>
    <x v="0"/>
    <n v="299"/>
    <n v="2990"/>
  </r>
  <r>
    <s v="V20250953"/>
    <x v="115"/>
    <s v="K001"/>
    <x v="19"/>
    <n v="20"/>
    <x v="4"/>
    <x v="4"/>
    <n v="99"/>
    <n v="1980"/>
  </r>
  <r>
    <s v="V20250954"/>
    <x v="111"/>
    <s v="K035"/>
    <x v="7"/>
    <n v="8"/>
    <x v="4"/>
    <x v="4"/>
    <n v="399"/>
    <n v="3192"/>
  </r>
  <r>
    <s v="V20250955"/>
    <x v="111"/>
    <s v="K037"/>
    <x v="6"/>
    <n v="5"/>
    <x v="0"/>
    <x v="0"/>
    <n v="149"/>
    <n v="745"/>
  </r>
  <r>
    <s v="V20250956"/>
    <x v="106"/>
    <s v="K012"/>
    <x v="29"/>
    <n v="20"/>
    <x v="5"/>
    <x v="5"/>
    <n v="99"/>
    <n v="1980"/>
  </r>
  <r>
    <s v="V20250957"/>
    <x v="94"/>
    <s v="K008"/>
    <x v="15"/>
    <n v="14"/>
    <x v="0"/>
    <x v="0"/>
    <n v="79"/>
    <n v="1106"/>
  </r>
  <r>
    <s v="V20250958"/>
    <x v="92"/>
    <s v="K001"/>
    <x v="29"/>
    <n v="16"/>
    <x v="4"/>
    <x v="4"/>
    <n v="99"/>
    <n v="1584"/>
  </r>
  <r>
    <s v="V20250959"/>
    <x v="92"/>
    <s v="K013"/>
    <x v="17"/>
    <n v="5"/>
    <x v="6"/>
    <x v="6"/>
    <n v="399"/>
    <n v="1995"/>
  </r>
  <r>
    <s v="V20250960"/>
    <x v="115"/>
    <s v="K036"/>
    <x v="29"/>
    <n v="9"/>
    <x v="0"/>
    <x v="0"/>
    <n v="99"/>
    <n v="891"/>
  </r>
  <r>
    <s v="V20250961"/>
    <x v="108"/>
    <s v="K012"/>
    <x v="21"/>
    <n v="8"/>
    <x v="5"/>
    <x v="5"/>
    <n v="249"/>
    <n v="1992"/>
  </r>
  <r>
    <s v="V20250962"/>
    <x v="90"/>
    <s v="K016"/>
    <x v="6"/>
    <n v="6"/>
    <x v="5"/>
    <x v="5"/>
    <n v="149"/>
    <n v="894"/>
  </r>
  <r>
    <s v="V20250963"/>
    <x v="99"/>
    <s v="K001"/>
    <x v="3"/>
    <n v="17"/>
    <x v="4"/>
    <x v="4"/>
    <n v="79"/>
    <n v="1343"/>
  </r>
  <r>
    <s v="V20250964"/>
    <x v="105"/>
    <s v="K008"/>
    <x v="5"/>
    <n v="9"/>
    <x v="0"/>
    <x v="0"/>
    <n v="99"/>
    <n v="891"/>
  </r>
  <r>
    <s v="V20250965"/>
    <x v="113"/>
    <s v="K009"/>
    <x v="28"/>
    <n v="5"/>
    <x v="0"/>
    <x v="0"/>
    <n v="49"/>
    <n v="245"/>
  </r>
  <r>
    <s v="V20250966"/>
    <x v="116"/>
    <s v="K016"/>
    <x v="29"/>
    <n v="11"/>
    <x v="5"/>
    <x v="5"/>
    <n v="99"/>
    <n v="1089"/>
  </r>
  <r>
    <s v="V20250967"/>
    <x v="96"/>
    <s v="K003"/>
    <x v="12"/>
    <n v="19"/>
    <x v="3"/>
    <x v="3"/>
    <n v="299"/>
    <n v="5681"/>
  </r>
  <r>
    <s v="V20250968"/>
    <x v="100"/>
    <s v="K008"/>
    <x v="16"/>
    <n v="1"/>
    <x v="0"/>
    <x v="0"/>
    <n v="399"/>
    <n v="399"/>
  </r>
  <r>
    <s v="V20250969"/>
    <x v="97"/>
    <s v="K013"/>
    <x v="11"/>
    <n v="10"/>
    <x v="6"/>
    <x v="6"/>
    <n v="499"/>
    <n v="4990"/>
  </r>
  <r>
    <s v="V20250970"/>
    <x v="98"/>
    <s v="K029"/>
    <x v="7"/>
    <n v="19"/>
    <x v="3"/>
    <x v="3"/>
    <n v="399"/>
    <n v="7581"/>
  </r>
  <r>
    <s v="V20250971"/>
    <x v="115"/>
    <s v="K037"/>
    <x v="3"/>
    <n v="2"/>
    <x v="0"/>
    <x v="0"/>
    <n v="79"/>
    <n v="158"/>
  </r>
  <r>
    <s v="V20250972"/>
    <x v="92"/>
    <s v="K034"/>
    <x v="11"/>
    <n v="15"/>
    <x v="1"/>
    <x v="1"/>
    <n v="499"/>
    <n v="7485"/>
  </r>
  <r>
    <s v="V20250973"/>
    <x v="92"/>
    <s v="K007"/>
    <x v="13"/>
    <n v="13"/>
    <x v="2"/>
    <x v="2"/>
    <n v="49"/>
    <n v="637"/>
  </r>
  <r>
    <s v="V20250974"/>
    <x v="105"/>
    <s v="K011"/>
    <x v="22"/>
    <n v="8"/>
    <x v="7"/>
    <x v="7"/>
    <n v="499"/>
    <n v="3992"/>
  </r>
  <r>
    <s v="V20250975"/>
    <x v="91"/>
    <s v="K029"/>
    <x v="29"/>
    <n v="20"/>
    <x v="3"/>
    <x v="3"/>
    <n v="99"/>
    <n v="1980"/>
  </r>
  <r>
    <s v="V20250976"/>
    <x v="98"/>
    <s v="K012"/>
    <x v="29"/>
    <n v="6"/>
    <x v="5"/>
    <x v="5"/>
    <n v="99"/>
    <n v="594"/>
  </r>
  <r>
    <s v="V20250977"/>
    <x v="108"/>
    <s v="K005"/>
    <x v="4"/>
    <n v="17"/>
    <x v="1"/>
    <x v="1"/>
    <n v="499"/>
    <n v="8483"/>
  </r>
  <r>
    <s v="V20250978"/>
    <x v="117"/>
    <s v="K040"/>
    <x v="19"/>
    <n v="16"/>
    <x v="2"/>
    <x v="2"/>
    <n v="99"/>
    <n v="1584"/>
  </r>
  <r>
    <s v="V20250979"/>
    <x v="103"/>
    <s v="K013"/>
    <x v="19"/>
    <n v="20"/>
    <x v="6"/>
    <x v="6"/>
    <n v="99"/>
    <n v="1980"/>
  </r>
  <r>
    <s v="V20250980"/>
    <x v="112"/>
    <s v="K040"/>
    <x v="24"/>
    <n v="9"/>
    <x v="2"/>
    <x v="2"/>
    <n v="299"/>
    <n v="2691"/>
  </r>
  <r>
    <s v="V20250981"/>
    <x v="108"/>
    <s v="K033"/>
    <x v="3"/>
    <n v="4"/>
    <x v="6"/>
    <x v="6"/>
    <n v="79"/>
    <n v="316"/>
  </r>
  <r>
    <s v="V20250982"/>
    <x v="100"/>
    <s v="K015"/>
    <x v="12"/>
    <n v="6"/>
    <x v="2"/>
    <x v="2"/>
    <n v="299"/>
    <n v="1794"/>
  </r>
  <r>
    <s v="V20250983"/>
    <x v="109"/>
    <s v="K018"/>
    <x v="29"/>
    <n v="11"/>
    <x v="3"/>
    <x v="3"/>
    <n v="99"/>
    <n v="1089"/>
  </r>
  <r>
    <s v="V20250984"/>
    <x v="94"/>
    <s v="K007"/>
    <x v="5"/>
    <n v="16"/>
    <x v="2"/>
    <x v="2"/>
    <n v="99"/>
    <n v="1584"/>
  </r>
  <r>
    <s v="V20250985"/>
    <x v="95"/>
    <s v="K019"/>
    <x v="17"/>
    <n v="2"/>
    <x v="1"/>
    <x v="1"/>
    <n v="399"/>
    <n v="798"/>
  </r>
  <r>
    <s v="V20250986"/>
    <x v="110"/>
    <s v="K022"/>
    <x v="22"/>
    <n v="16"/>
    <x v="6"/>
    <x v="6"/>
    <n v="499"/>
    <n v="7984"/>
  </r>
  <r>
    <s v="V20250987"/>
    <x v="108"/>
    <s v="K017"/>
    <x v="19"/>
    <n v="12"/>
    <x v="5"/>
    <x v="5"/>
    <n v="99"/>
    <n v="1188"/>
  </r>
  <r>
    <s v="V20250988"/>
    <x v="111"/>
    <s v="K008"/>
    <x v="20"/>
    <n v="17"/>
    <x v="0"/>
    <x v="0"/>
    <n v="79"/>
    <n v="1343"/>
  </r>
  <r>
    <s v="V20250989"/>
    <x v="114"/>
    <s v="K039"/>
    <x v="9"/>
    <n v="13"/>
    <x v="0"/>
    <x v="0"/>
    <n v="29"/>
    <n v="377"/>
  </r>
  <r>
    <s v="V20250990"/>
    <x v="117"/>
    <s v="K029"/>
    <x v="13"/>
    <n v="9"/>
    <x v="3"/>
    <x v="3"/>
    <n v="49"/>
    <n v="441"/>
  </r>
  <r>
    <s v="V20250991"/>
    <x v="96"/>
    <s v="K009"/>
    <x v="26"/>
    <n v="18"/>
    <x v="0"/>
    <x v="0"/>
    <n v="49"/>
    <n v="882"/>
  </r>
  <r>
    <s v="V20250992"/>
    <x v="89"/>
    <s v="K003"/>
    <x v="19"/>
    <n v="9"/>
    <x v="3"/>
    <x v="3"/>
    <n v="99"/>
    <n v="891"/>
  </r>
  <r>
    <s v="V20250993"/>
    <x v="108"/>
    <s v="K007"/>
    <x v="24"/>
    <n v="7"/>
    <x v="2"/>
    <x v="2"/>
    <n v="299"/>
    <n v="2093"/>
  </r>
  <r>
    <s v="V20250994"/>
    <x v="96"/>
    <s v="K035"/>
    <x v="7"/>
    <n v="5"/>
    <x v="4"/>
    <x v="4"/>
    <n v="399"/>
    <n v="1995"/>
  </r>
  <r>
    <s v="V20250995"/>
    <x v="105"/>
    <s v="K008"/>
    <x v="11"/>
    <n v="2"/>
    <x v="0"/>
    <x v="0"/>
    <n v="499"/>
    <n v="998"/>
  </r>
  <r>
    <s v="V20250996"/>
    <x v="103"/>
    <s v="K008"/>
    <x v="13"/>
    <n v="7"/>
    <x v="0"/>
    <x v="0"/>
    <n v="49"/>
    <n v="343"/>
  </r>
  <r>
    <s v="V20250997"/>
    <x v="101"/>
    <s v="K001"/>
    <x v="29"/>
    <n v="18"/>
    <x v="4"/>
    <x v="4"/>
    <n v="99"/>
    <n v="1782"/>
  </r>
  <r>
    <s v="V20250998"/>
    <x v="106"/>
    <s v="K011"/>
    <x v="15"/>
    <n v="1"/>
    <x v="7"/>
    <x v="7"/>
    <n v="79"/>
    <n v="79"/>
  </r>
  <r>
    <s v="V20250999"/>
    <x v="94"/>
    <s v="K027"/>
    <x v="25"/>
    <n v="8"/>
    <x v="3"/>
    <x v="3"/>
    <n v="249"/>
    <n v="1992"/>
  </r>
  <r>
    <s v="V20251000"/>
    <x v="113"/>
    <s v="K026"/>
    <x v="18"/>
    <n v="14"/>
    <x v="5"/>
    <x v="5"/>
    <n v="249"/>
    <n v="3486"/>
  </r>
  <r>
    <s v="V20251001"/>
    <x v="108"/>
    <s v="K019"/>
    <x v="15"/>
    <n v="8"/>
    <x v="1"/>
    <x v="1"/>
    <n v="79"/>
    <n v="632"/>
  </r>
  <r>
    <s v="V20251002"/>
    <x v="92"/>
    <s v="K031"/>
    <x v="3"/>
    <n v="15"/>
    <x v="1"/>
    <x v="1"/>
    <n v="79"/>
    <n v="1185"/>
  </r>
  <r>
    <s v="V20251003"/>
    <x v="117"/>
    <s v="K029"/>
    <x v="20"/>
    <n v="2"/>
    <x v="3"/>
    <x v="3"/>
    <n v="79"/>
    <n v="158"/>
  </r>
  <r>
    <s v="V20251004"/>
    <x v="100"/>
    <s v="K022"/>
    <x v="29"/>
    <n v="20"/>
    <x v="6"/>
    <x v="6"/>
    <n v="99"/>
    <n v="1980"/>
  </r>
  <r>
    <s v="V20251005"/>
    <x v="91"/>
    <s v="K029"/>
    <x v="13"/>
    <n v="16"/>
    <x v="3"/>
    <x v="3"/>
    <n v="49"/>
    <n v="784"/>
  </r>
  <r>
    <s v="V20251006"/>
    <x v="96"/>
    <s v="K006"/>
    <x v="17"/>
    <n v="9"/>
    <x v="1"/>
    <x v="1"/>
    <n v="399"/>
    <n v="3591"/>
  </r>
  <r>
    <s v="V20251007"/>
    <x v="112"/>
    <s v="K026"/>
    <x v="29"/>
    <n v="2"/>
    <x v="5"/>
    <x v="5"/>
    <n v="99"/>
    <n v="198"/>
  </r>
  <r>
    <s v="V20251008"/>
    <x v="106"/>
    <s v="K029"/>
    <x v="0"/>
    <n v="15"/>
    <x v="3"/>
    <x v="3"/>
    <n v="299"/>
    <n v="4485"/>
  </r>
  <r>
    <s v="V20251009"/>
    <x v="94"/>
    <s v="K017"/>
    <x v="16"/>
    <n v="6"/>
    <x v="5"/>
    <x v="5"/>
    <n v="399"/>
    <n v="2394"/>
  </r>
  <r>
    <s v="V20251010"/>
    <x v="88"/>
    <s v="K018"/>
    <x v="2"/>
    <n v="16"/>
    <x v="3"/>
    <x v="3"/>
    <n v="299"/>
    <n v="4784"/>
  </r>
  <r>
    <s v="V20251011"/>
    <x v="114"/>
    <s v="K030"/>
    <x v="25"/>
    <n v="18"/>
    <x v="7"/>
    <x v="7"/>
    <n v="249"/>
    <n v="4482"/>
  </r>
  <r>
    <s v="V20251012"/>
    <x v="91"/>
    <s v="K023"/>
    <x v="25"/>
    <n v="8"/>
    <x v="4"/>
    <x v="4"/>
    <n v="249"/>
    <n v="1992"/>
  </r>
  <r>
    <s v="V20251013"/>
    <x v="101"/>
    <s v="K001"/>
    <x v="1"/>
    <n v="3"/>
    <x v="4"/>
    <x v="4"/>
    <n v="49"/>
    <n v="147"/>
  </r>
  <r>
    <s v="V20251014"/>
    <x v="117"/>
    <s v="K031"/>
    <x v="26"/>
    <n v="1"/>
    <x v="1"/>
    <x v="1"/>
    <n v="49"/>
    <n v="49"/>
  </r>
  <r>
    <s v="V20251015"/>
    <x v="107"/>
    <s v="K033"/>
    <x v="5"/>
    <n v="5"/>
    <x v="6"/>
    <x v="6"/>
    <n v="99"/>
    <n v="495"/>
  </r>
  <r>
    <s v="V20251016"/>
    <x v="99"/>
    <s v="K035"/>
    <x v="21"/>
    <n v="17"/>
    <x v="4"/>
    <x v="4"/>
    <n v="249"/>
    <n v="4233"/>
  </r>
  <r>
    <s v="V20251017"/>
    <x v="113"/>
    <s v="K037"/>
    <x v="5"/>
    <n v="2"/>
    <x v="0"/>
    <x v="0"/>
    <n v="99"/>
    <n v="198"/>
  </r>
  <r>
    <s v="V20251018"/>
    <x v="115"/>
    <s v="K024"/>
    <x v="13"/>
    <n v="9"/>
    <x v="1"/>
    <x v="1"/>
    <n v="49"/>
    <n v="441"/>
  </r>
  <r>
    <s v="V20251019"/>
    <x v="88"/>
    <s v="K018"/>
    <x v="4"/>
    <n v="4"/>
    <x v="3"/>
    <x v="3"/>
    <n v="499"/>
    <n v="1996"/>
  </r>
  <r>
    <s v="V20251020"/>
    <x v="108"/>
    <s v="K004"/>
    <x v="7"/>
    <n v="17"/>
    <x v="0"/>
    <x v="0"/>
    <n v="399"/>
    <n v="6783"/>
  </r>
  <r>
    <s v="V20251021"/>
    <x v="95"/>
    <s v="K023"/>
    <x v="2"/>
    <n v="10"/>
    <x v="4"/>
    <x v="4"/>
    <n v="299"/>
    <n v="2990"/>
  </r>
  <r>
    <s v="V20251022"/>
    <x v="112"/>
    <s v="K028"/>
    <x v="25"/>
    <n v="20"/>
    <x v="1"/>
    <x v="1"/>
    <n v="249"/>
    <n v="4980"/>
  </r>
  <r>
    <s v="V20251023"/>
    <x v="104"/>
    <s v="K020"/>
    <x v="23"/>
    <n v="19"/>
    <x v="2"/>
    <x v="2"/>
    <n v="29"/>
    <n v="551"/>
  </r>
  <r>
    <s v="V20251024"/>
    <x v="97"/>
    <s v="K012"/>
    <x v="29"/>
    <n v="15"/>
    <x v="5"/>
    <x v="5"/>
    <n v="99"/>
    <n v="1485"/>
  </r>
  <r>
    <s v="V20251025"/>
    <x v="97"/>
    <s v="K037"/>
    <x v="8"/>
    <n v="5"/>
    <x v="0"/>
    <x v="0"/>
    <n v="299"/>
    <n v="1495"/>
  </r>
  <r>
    <s v="V20251026"/>
    <x v="115"/>
    <s v="K008"/>
    <x v="21"/>
    <n v="10"/>
    <x v="0"/>
    <x v="0"/>
    <n v="249"/>
    <n v="2490"/>
  </r>
  <r>
    <s v="V20251027"/>
    <x v="90"/>
    <s v="K026"/>
    <x v="16"/>
    <n v="17"/>
    <x v="5"/>
    <x v="5"/>
    <n v="399"/>
    <n v="6783"/>
  </r>
  <r>
    <s v="V20251028"/>
    <x v="95"/>
    <s v="K002"/>
    <x v="21"/>
    <n v="10"/>
    <x v="4"/>
    <x v="4"/>
    <n v="249"/>
    <n v="2490"/>
  </r>
  <r>
    <s v="V20251029"/>
    <x v="88"/>
    <s v="K025"/>
    <x v="23"/>
    <n v="5"/>
    <x v="3"/>
    <x v="3"/>
    <n v="29"/>
    <n v="145"/>
  </r>
  <r>
    <s v="V20251030"/>
    <x v="115"/>
    <s v="K001"/>
    <x v="10"/>
    <n v="14"/>
    <x v="4"/>
    <x v="4"/>
    <n v="399"/>
    <n v="5586"/>
  </r>
  <r>
    <s v="V20251031"/>
    <x v="106"/>
    <s v="K032"/>
    <x v="16"/>
    <n v="15"/>
    <x v="7"/>
    <x v="7"/>
    <n v="399"/>
    <n v="5985"/>
  </r>
  <r>
    <s v="V20251032"/>
    <x v="106"/>
    <s v="K021"/>
    <x v="5"/>
    <n v="3"/>
    <x v="3"/>
    <x v="3"/>
    <n v="99"/>
    <n v="297"/>
  </r>
  <r>
    <s v="V20251033"/>
    <x v="102"/>
    <s v="K038"/>
    <x v="12"/>
    <n v="19"/>
    <x v="4"/>
    <x v="4"/>
    <n v="299"/>
    <n v="5681"/>
  </r>
  <r>
    <s v="V20251034"/>
    <x v="107"/>
    <s v="K021"/>
    <x v="8"/>
    <n v="20"/>
    <x v="3"/>
    <x v="3"/>
    <n v="299"/>
    <n v="5980"/>
  </r>
  <r>
    <s v="V20251035"/>
    <x v="102"/>
    <s v="K019"/>
    <x v="6"/>
    <n v="13"/>
    <x v="1"/>
    <x v="1"/>
    <n v="149"/>
    <n v="1937"/>
  </r>
  <r>
    <s v="V20251036"/>
    <x v="90"/>
    <s v="K036"/>
    <x v="21"/>
    <n v="6"/>
    <x v="0"/>
    <x v="0"/>
    <n v="249"/>
    <n v="1494"/>
  </r>
  <r>
    <s v="V20251037"/>
    <x v="100"/>
    <s v="K014"/>
    <x v="9"/>
    <n v="15"/>
    <x v="1"/>
    <x v="1"/>
    <n v="29"/>
    <n v="435"/>
  </r>
  <r>
    <s v="V20251038"/>
    <x v="95"/>
    <s v="K023"/>
    <x v="14"/>
    <n v="14"/>
    <x v="4"/>
    <x v="4"/>
    <n v="149"/>
    <n v="2086"/>
  </r>
  <r>
    <s v="V20251039"/>
    <x v="98"/>
    <s v="K012"/>
    <x v="27"/>
    <n v="2"/>
    <x v="5"/>
    <x v="5"/>
    <n v="399"/>
    <n v="798"/>
  </r>
  <r>
    <s v="V20251040"/>
    <x v="109"/>
    <s v="K026"/>
    <x v="16"/>
    <n v="8"/>
    <x v="5"/>
    <x v="5"/>
    <n v="399"/>
    <n v="3192"/>
  </r>
  <r>
    <s v="V20251041"/>
    <x v="109"/>
    <s v="K037"/>
    <x v="5"/>
    <n v="14"/>
    <x v="0"/>
    <x v="0"/>
    <n v="99"/>
    <n v="1386"/>
  </r>
  <r>
    <s v="V20251042"/>
    <x v="110"/>
    <s v="K034"/>
    <x v="28"/>
    <n v="7"/>
    <x v="1"/>
    <x v="1"/>
    <n v="49"/>
    <n v="343"/>
  </r>
  <r>
    <s v="V20251043"/>
    <x v="102"/>
    <s v="K005"/>
    <x v="24"/>
    <n v="8"/>
    <x v="1"/>
    <x v="1"/>
    <n v="299"/>
    <n v="2392"/>
  </r>
  <r>
    <s v="V20251044"/>
    <x v="110"/>
    <s v="K027"/>
    <x v="6"/>
    <n v="3"/>
    <x v="3"/>
    <x v="3"/>
    <n v="149"/>
    <n v="447"/>
  </r>
  <r>
    <s v="V20251045"/>
    <x v="101"/>
    <s v="K033"/>
    <x v="29"/>
    <n v="10"/>
    <x v="6"/>
    <x v="6"/>
    <n v="99"/>
    <n v="990"/>
  </r>
  <r>
    <s v="V20251046"/>
    <x v="96"/>
    <s v="K024"/>
    <x v="0"/>
    <n v="7"/>
    <x v="1"/>
    <x v="1"/>
    <n v="299"/>
    <n v="2093"/>
  </r>
  <r>
    <s v="V20251047"/>
    <x v="94"/>
    <s v="K019"/>
    <x v="4"/>
    <n v="8"/>
    <x v="1"/>
    <x v="1"/>
    <n v="499"/>
    <n v="3992"/>
  </r>
  <r>
    <s v="V20251048"/>
    <x v="104"/>
    <s v="K026"/>
    <x v="0"/>
    <n v="15"/>
    <x v="5"/>
    <x v="5"/>
    <n v="299"/>
    <n v="4485"/>
  </r>
  <r>
    <s v="V20251049"/>
    <x v="113"/>
    <s v="K009"/>
    <x v="26"/>
    <n v="20"/>
    <x v="0"/>
    <x v="0"/>
    <n v="49"/>
    <n v="980"/>
  </r>
  <r>
    <s v="V20251050"/>
    <x v="91"/>
    <s v="K039"/>
    <x v="22"/>
    <n v="7"/>
    <x v="0"/>
    <x v="0"/>
    <n v="499"/>
    <n v="3493"/>
  </r>
  <r>
    <s v="V20251051"/>
    <x v="94"/>
    <s v="K022"/>
    <x v="21"/>
    <n v="7"/>
    <x v="6"/>
    <x v="6"/>
    <n v="249"/>
    <n v="1743"/>
  </r>
  <r>
    <s v="V20251052"/>
    <x v="117"/>
    <s v="K026"/>
    <x v="25"/>
    <n v="18"/>
    <x v="5"/>
    <x v="5"/>
    <n v="249"/>
    <n v="4482"/>
  </r>
  <r>
    <s v="V20251053"/>
    <x v="95"/>
    <s v="K013"/>
    <x v="14"/>
    <n v="13"/>
    <x v="6"/>
    <x v="6"/>
    <n v="149"/>
    <n v="1937"/>
  </r>
  <r>
    <s v="V20251054"/>
    <x v="102"/>
    <s v="K020"/>
    <x v="19"/>
    <n v="4"/>
    <x v="2"/>
    <x v="2"/>
    <n v="99"/>
    <n v="396"/>
  </r>
  <r>
    <s v="V20251055"/>
    <x v="104"/>
    <s v="K021"/>
    <x v="0"/>
    <n v="2"/>
    <x v="3"/>
    <x v="3"/>
    <n v="299"/>
    <n v="598"/>
  </r>
  <r>
    <s v="V20251056"/>
    <x v="105"/>
    <s v="K038"/>
    <x v="18"/>
    <n v="20"/>
    <x v="4"/>
    <x v="4"/>
    <n v="249"/>
    <n v="4980"/>
  </r>
  <r>
    <s v="V20251057"/>
    <x v="97"/>
    <s v="K010"/>
    <x v="0"/>
    <n v="1"/>
    <x v="3"/>
    <x v="3"/>
    <n v="299"/>
    <n v="299"/>
  </r>
  <r>
    <s v="V20251058"/>
    <x v="112"/>
    <s v="K024"/>
    <x v="14"/>
    <n v="13"/>
    <x v="1"/>
    <x v="1"/>
    <n v="149"/>
    <n v="1937"/>
  </r>
  <r>
    <s v="V20251059"/>
    <x v="88"/>
    <s v="K027"/>
    <x v="16"/>
    <n v="3"/>
    <x v="3"/>
    <x v="3"/>
    <n v="399"/>
    <n v="1197"/>
  </r>
  <r>
    <s v="V20251060"/>
    <x v="102"/>
    <s v="K003"/>
    <x v="20"/>
    <n v="4"/>
    <x v="3"/>
    <x v="3"/>
    <n v="79"/>
    <n v="316"/>
  </r>
  <r>
    <s v="V20251061"/>
    <x v="105"/>
    <s v="K002"/>
    <x v="4"/>
    <n v="4"/>
    <x v="4"/>
    <x v="4"/>
    <n v="499"/>
    <n v="1996"/>
  </r>
  <r>
    <s v="V20251062"/>
    <x v="91"/>
    <s v="K016"/>
    <x v="26"/>
    <n v="7"/>
    <x v="5"/>
    <x v="5"/>
    <n v="49"/>
    <n v="343"/>
  </r>
  <r>
    <s v="V20251063"/>
    <x v="94"/>
    <s v="K036"/>
    <x v="1"/>
    <n v="6"/>
    <x v="0"/>
    <x v="0"/>
    <n v="49"/>
    <n v="294"/>
  </r>
  <r>
    <s v="V20251064"/>
    <x v="105"/>
    <s v="K027"/>
    <x v="27"/>
    <n v="6"/>
    <x v="3"/>
    <x v="3"/>
    <n v="399"/>
    <n v="2394"/>
  </r>
  <r>
    <s v="V20251065"/>
    <x v="99"/>
    <s v="K027"/>
    <x v="0"/>
    <n v="8"/>
    <x v="3"/>
    <x v="3"/>
    <n v="299"/>
    <n v="2392"/>
  </r>
  <r>
    <s v="V20251066"/>
    <x v="99"/>
    <s v="K038"/>
    <x v="17"/>
    <n v="2"/>
    <x v="4"/>
    <x v="4"/>
    <n v="399"/>
    <n v="798"/>
  </r>
  <r>
    <s v="V20251067"/>
    <x v="95"/>
    <s v="K034"/>
    <x v="16"/>
    <n v="7"/>
    <x v="1"/>
    <x v="1"/>
    <n v="399"/>
    <n v="2793"/>
  </r>
  <r>
    <s v="V20251068"/>
    <x v="96"/>
    <s v="K012"/>
    <x v="10"/>
    <n v="1"/>
    <x v="5"/>
    <x v="5"/>
    <n v="399"/>
    <n v="399"/>
  </r>
  <r>
    <s v="V20251069"/>
    <x v="114"/>
    <s v="K017"/>
    <x v="23"/>
    <n v="9"/>
    <x v="5"/>
    <x v="5"/>
    <n v="29"/>
    <n v="261"/>
  </r>
  <r>
    <s v="V20251070"/>
    <x v="106"/>
    <s v="K029"/>
    <x v="8"/>
    <n v="10"/>
    <x v="3"/>
    <x v="3"/>
    <n v="299"/>
    <n v="2990"/>
  </r>
  <r>
    <s v="V20251071"/>
    <x v="116"/>
    <s v="K014"/>
    <x v="17"/>
    <n v="6"/>
    <x v="1"/>
    <x v="1"/>
    <n v="399"/>
    <n v="2394"/>
  </r>
  <r>
    <s v="V20251072"/>
    <x v="93"/>
    <s v="K001"/>
    <x v="11"/>
    <n v="13"/>
    <x v="4"/>
    <x v="4"/>
    <n v="499"/>
    <n v="6487"/>
  </r>
  <r>
    <s v="V20251073"/>
    <x v="106"/>
    <s v="K008"/>
    <x v="5"/>
    <n v="13"/>
    <x v="0"/>
    <x v="0"/>
    <n v="99"/>
    <n v="1287"/>
  </r>
  <r>
    <s v="V20251074"/>
    <x v="94"/>
    <s v="K010"/>
    <x v="4"/>
    <n v="5"/>
    <x v="3"/>
    <x v="3"/>
    <n v="499"/>
    <n v="2495"/>
  </r>
  <r>
    <s v="V20251075"/>
    <x v="92"/>
    <s v="K001"/>
    <x v="2"/>
    <n v="6"/>
    <x v="4"/>
    <x v="4"/>
    <n v="299"/>
    <n v="1794"/>
  </r>
  <r>
    <s v="V20251076"/>
    <x v="103"/>
    <s v="K008"/>
    <x v="16"/>
    <n v="10"/>
    <x v="0"/>
    <x v="0"/>
    <n v="399"/>
    <n v="3990"/>
  </r>
  <r>
    <s v="V20251077"/>
    <x v="91"/>
    <s v="K034"/>
    <x v="28"/>
    <n v="18"/>
    <x v="1"/>
    <x v="1"/>
    <n v="49"/>
    <n v="882"/>
  </r>
  <r>
    <s v="V20251078"/>
    <x v="103"/>
    <s v="K027"/>
    <x v="19"/>
    <n v="20"/>
    <x v="3"/>
    <x v="3"/>
    <n v="99"/>
    <n v="1980"/>
  </r>
  <r>
    <s v="V20251079"/>
    <x v="106"/>
    <s v="K001"/>
    <x v="10"/>
    <n v="14"/>
    <x v="4"/>
    <x v="4"/>
    <n v="399"/>
    <n v="5586"/>
  </r>
  <r>
    <s v="V20251080"/>
    <x v="115"/>
    <s v="K009"/>
    <x v="18"/>
    <n v="3"/>
    <x v="0"/>
    <x v="0"/>
    <n v="249"/>
    <n v="747"/>
  </r>
  <r>
    <s v="V20251081"/>
    <x v="108"/>
    <s v="K022"/>
    <x v="24"/>
    <n v="7"/>
    <x v="6"/>
    <x v="6"/>
    <n v="299"/>
    <n v="2093"/>
  </r>
  <r>
    <s v="V20251082"/>
    <x v="112"/>
    <s v="K034"/>
    <x v="15"/>
    <n v="1"/>
    <x v="1"/>
    <x v="1"/>
    <n v="79"/>
    <n v="79"/>
  </r>
  <r>
    <s v="V20251083"/>
    <x v="116"/>
    <s v="K006"/>
    <x v="17"/>
    <n v="11"/>
    <x v="1"/>
    <x v="1"/>
    <n v="399"/>
    <n v="4389"/>
  </r>
  <r>
    <s v="V20251084"/>
    <x v="108"/>
    <s v="K025"/>
    <x v="28"/>
    <n v="1"/>
    <x v="3"/>
    <x v="3"/>
    <n v="49"/>
    <n v="49"/>
  </r>
  <r>
    <s v="V20251085"/>
    <x v="112"/>
    <s v="K021"/>
    <x v="4"/>
    <n v="5"/>
    <x v="3"/>
    <x v="3"/>
    <n v="499"/>
    <n v="2495"/>
  </r>
  <r>
    <s v="V20251086"/>
    <x v="96"/>
    <s v="K038"/>
    <x v="1"/>
    <n v="7"/>
    <x v="4"/>
    <x v="4"/>
    <n v="49"/>
    <n v="343"/>
  </r>
  <r>
    <s v="V20251087"/>
    <x v="89"/>
    <s v="K013"/>
    <x v="11"/>
    <n v="5"/>
    <x v="6"/>
    <x v="6"/>
    <n v="499"/>
    <n v="2495"/>
  </r>
  <r>
    <s v="V20251088"/>
    <x v="96"/>
    <s v="K031"/>
    <x v="26"/>
    <n v="15"/>
    <x v="1"/>
    <x v="1"/>
    <n v="49"/>
    <n v="735"/>
  </r>
  <r>
    <s v="V20251089"/>
    <x v="100"/>
    <s v="K004"/>
    <x v="13"/>
    <n v="10"/>
    <x v="0"/>
    <x v="0"/>
    <n v="49"/>
    <n v="490"/>
  </r>
  <r>
    <s v="V20251090"/>
    <x v="90"/>
    <s v="K034"/>
    <x v="19"/>
    <n v="6"/>
    <x v="1"/>
    <x v="1"/>
    <n v="99"/>
    <n v="594"/>
  </r>
  <r>
    <s v="V20251091"/>
    <x v="93"/>
    <s v="K022"/>
    <x v="7"/>
    <n v="7"/>
    <x v="6"/>
    <x v="6"/>
    <n v="399"/>
    <n v="2793"/>
  </r>
  <r>
    <s v="V20251092"/>
    <x v="94"/>
    <s v="K005"/>
    <x v="29"/>
    <n v="4"/>
    <x v="1"/>
    <x v="1"/>
    <n v="99"/>
    <n v="396"/>
  </r>
  <r>
    <s v="V20251093"/>
    <x v="117"/>
    <s v="K005"/>
    <x v="17"/>
    <n v="5"/>
    <x v="1"/>
    <x v="1"/>
    <n v="399"/>
    <n v="1995"/>
  </r>
  <r>
    <s v="V20251094"/>
    <x v="88"/>
    <s v="K002"/>
    <x v="29"/>
    <n v="14"/>
    <x v="4"/>
    <x v="4"/>
    <n v="99"/>
    <n v="1386"/>
  </r>
  <r>
    <s v="V20251095"/>
    <x v="114"/>
    <s v="K006"/>
    <x v="24"/>
    <n v="2"/>
    <x v="1"/>
    <x v="1"/>
    <n v="299"/>
    <n v="598"/>
  </r>
  <r>
    <s v="V20251096"/>
    <x v="104"/>
    <s v="K024"/>
    <x v="7"/>
    <n v="3"/>
    <x v="1"/>
    <x v="1"/>
    <n v="399"/>
    <n v="1197"/>
  </r>
  <r>
    <s v="V20251097"/>
    <x v="94"/>
    <s v="K022"/>
    <x v="3"/>
    <n v="18"/>
    <x v="6"/>
    <x v="6"/>
    <n v="79"/>
    <n v="1422"/>
  </r>
  <r>
    <s v="V20251098"/>
    <x v="109"/>
    <s v="K036"/>
    <x v="28"/>
    <n v="9"/>
    <x v="0"/>
    <x v="0"/>
    <n v="49"/>
    <n v="441"/>
  </r>
  <r>
    <s v="V20251099"/>
    <x v="94"/>
    <s v="K027"/>
    <x v="3"/>
    <n v="13"/>
    <x v="3"/>
    <x v="3"/>
    <n v="79"/>
    <n v="1027"/>
  </r>
  <r>
    <s v="V20251100"/>
    <x v="101"/>
    <s v="K016"/>
    <x v="3"/>
    <n v="13"/>
    <x v="5"/>
    <x v="5"/>
    <n v="79"/>
    <n v="1027"/>
  </r>
  <r>
    <s v="V20251101"/>
    <x v="105"/>
    <s v="K039"/>
    <x v="10"/>
    <n v="14"/>
    <x v="0"/>
    <x v="0"/>
    <n v="399"/>
    <n v="5586"/>
  </r>
  <r>
    <s v="V20251102"/>
    <x v="97"/>
    <s v="K006"/>
    <x v="3"/>
    <n v="9"/>
    <x v="1"/>
    <x v="1"/>
    <n v="79"/>
    <n v="711"/>
  </r>
  <r>
    <s v="V20251103"/>
    <x v="92"/>
    <s v="K015"/>
    <x v="21"/>
    <n v="14"/>
    <x v="2"/>
    <x v="2"/>
    <n v="249"/>
    <n v="3486"/>
  </r>
  <r>
    <s v="V20251104"/>
    <x v="97"/>
    <s v="K017"/>
    <x v="18"/>
    <n v="20"/>
    <x v="5"/>
    <x v="5"/>
    <n v="249"/>
    <n v="4980"/>
  </r>
  <r>
    <s v="V20251105"/>
    <x v="114"/>
    <s v="K006"/>
    <x v="24"/>
    <n v="9"/>
    <x v="1"/>
    <x v="1"/>
    <n v="299"/>
    <n v="2691"/>
  </r>
  <r>
    <s v="V20251106"/>
    <x v="98"/>
    <s v="K001"/>
    <x v="27"/>
    <n v="9"/>
    <x v="4"/>
    <x v="4"/>
    <n v="399"/>
    <n v="3591"/>
  </r>
  <r>
    <s v="V20251107"/>
    <x v="108"/>
    <s v="K024"/>
    <x v="12"/>
    <n v="1"/>
    <x v="1"/>
    <x v="1"/>
    <n v="299"/>
    <n v="299"/>
  </r>
  <r>
    <s v="V20251108"/>
    <x v="108"/>
    <s v="K034"/>
    <x v="0"/>
    <n v="10"/>
    <x v="1"/>
    <x v="1"/>
    <n v="299"/>
    <n v="2990"/>
  </r>
  <r>
    <s v="V20251109"/>
    <x v="103"/>
    <s v="K024"/>
    <x v="14"/>
    <n v="7"/>
    <x v="1"/>
    <x v="1"/>
    <n v="149"/>
    <n v="1043"/>
  </r>
  <r>
    <s v="V20251110"/>
    <x v="106"/>
    <s v="K012"/>
    <x v="23"/>
    <n v="2"/>
    <x v="5"/>
    <x v="5"/>
    <n v="29"/>
    <n v="58"/>
  </r>
  <r>
    <s v="V20251111"/>
    <x v="98"/>
    <s v="K039"/>
    <x v="5"/>
    <n v="8"/>
    <x v="0"/>
    <x v="0"/>
    <n v="99"/>
    <n v="792"/>
  </r>
  <r>
    <s v="V20251112"/>
    <x v="97"/>
    <s v="K030"/>
    <x v="0"/>
    <n v="2"/>
    <x v="7"/>
    <x v="7"/>
    <n v="299"/>
    <n v="598"/>
  </r>
  <r>
    <s v="V20251113"/>
    <x v="110"/>
    <s v="K013"/>
    <x v="14"/>
    <n v="19"/>
    <x v="6"/>
    <x v="6"/>
    <n v="149"/>
    <n v="2831"/>
  </r>
  <r>
    <s v="V20251114"/>
    <x v="91"/>
    <s v="K040"/>
    <x v="10"/>
    <n v="2"/>
    <x v="2"/>
    <x v="2"/>
    <n v="399"/>
    <n v="798"/>
  </r>
  <r>
    <s v="V20251115"/>
    <x v="91"/>
    <s v="K023"/>
    <x v="26"/>
    <n v="11"/>
    <x v="4"/>
    <x v="4"/>
    <n v="49"/>
    <n v="539"/>
  </r>
  <r>
    <s v="V20251116"/>
    <x v="114"/>
    <s v="K038"/>
    <x v="16"/>
    <n v="17"/>
    <x v="4"/>
    <x v="4"/>
    <n v="399"/>
    <n v="6783"/>
  </r>
  <r>
    <s v="V20251117"/>
    <x v="106"/>
    <s v="K031"/>
    <x v="24"/>
    <n v="12"/>
    <x v="1"/>
    <x v="1"/>
    <n v="299"/>
    <n v="3588"/>
  </r>
  <r>
    <s v="V20251118"/>
    <x v="102"/>
    <s v="K030"/>
    <x v="23"/>
    <n v="12"/>
    <x v="7"/>
    <x v="7"/>
    <n v="29"/>
    <n v="348"/>
  </r>
  <r>
    <s v="V20251119"/>
    <x v="108"/>
    <s v="K016"/>
    <x v="0"/>
    <n v="1"/>
    <x v="5"/>
    <x v="5"/>
    <n v="299"/>
    <n v="299"/>
  </r>
  <r>
    <s v="V20251120"/>
    <x v="111"/>
    <s v="K008"/>
    <x v="14"/>
    <n v="11"/>
    <x v="0"/>
    <x v="0"/>
    <n v="149"/>
    <n v="1639"/>
  </r>
  <r>
    <s v="V20251121"/>
    <x v="110"/>
    <s v="K013"/>
    <x v="13"/>
    <n v="15"/>
    <x v="6"/>
    <x v="6"/>
    <n v="49"/>
    <n v="735"/>
  </r>
  <r>
    <s v="V20251122"/>
    <x v="99"/>
    <s v="K005"/>
    <x v="22"/>
    <n v="19"/>
    <x v="1"/>
    <x v="1"/>
    <n v="499"/>
    <n v="9481"/>
  </r>
  <r>
    <s v="V20251123"/>
    <x v="99"/>
    <s v="K025"/>
    <x v="3"/>
    <n v="7"/>
    <x v="3"/>
    <x v="3"/>
    <n v="79"/>
    <n v="553"/>
  </r>
  <r>
    <s v="V20251124"/>
    <x v="93"/>
    <s v="K010"/>
    <x v="7"/>
    <n v="20"/>
    <x v="3"/>
    <x v="3"/>
    <n v="399"/>
    <n v="7980"/>
  </r>
  <r>
    <s v="V20251125"/>
    <x v="107"/>
    <s v="K003"/>
    <x v="26"/>
    <n v="7"/>
    <x v="3"/>
    <x v="3"/>
    <n v="49"/>
    <n v="343"/>
  </r>
  <r>
    <s v="V20251126"/>
    <x v="115"/>
    <s v="K023"/>
    <x v="6"/>
    <n v="5"/>
    <x v="4"/>
    <x v="4"/>
    <n v="149"/>
    <n v="745"/>
  </r>
  <r>
    <s v="V20251127"/>
    <x v="102"/>
    <s v="K005"/>
    <x v="0"/>
    <n v="7"/>
    <x v="1"/>
    <x v="1"/>
    <n v="299"/>
    <n v="2093"/>
  </r>
  <r>
    <s v="V20251128"/>
    <x v="103"/>
    <s v="K008"/>
    <x v="21"/>
    <n v="16"/>
    <x v="0"/>
    <x v="0"/>
    <n v="249"/>
    <n v="3984"/>
  </r>
  <r>
    <s v="V20251129"/>
    <x v="88"/>
    <s v="K025"/>
    <x v="21"/>
    <n v="8"/>
    <x v="3"/>
    <x v="3"/>
    <n v="249"/>
    <n v="1992"/>
  </r>
  <r>
    <s v="V20251130"/>
    <x v="91"/>
    <s v="K023"/>
    <x v="6"/>
    <n v="12"/>
    <x v="4"/>
    <x v="4"/>
    <n v="149"/>
    <n v="1788"/>
  </r>
  <r>
    <s v="V20251131"/>
    <x v="117"/>
    <s v="K038"/>
    <x v="1"/>
    <n v="11"/>
    <x v="4"/>
    <x v="4"/>
    <n v="49"/>
    <n v="539"/>
  </r>
  <r>
    <s v="V20251132"/>
    <x v="99"/>
    <s v="K029"/>
    <x v="29"/>
    <n v="9"/>
    <x v="3"/>
    <x v="3"/>
    <n v="99"/>
    <n v="891"/>
  </r>
  <r>
    <s v="V20251133"/>
    <x v="92"/>
    <s v="K026"/>
    <x v="21"/>
    <n v="6"/>
    <x v="5"/>
    <x v="5"/>
    <n v="249"/>
    <n v="1494"/>
  </r>
  <r>
    <s v="V20251134"/>
    <x v="96"/>
    <s v="K009"/>
    <x v="10"/>
    <n v="6"/>
    <x v="0"/>
    <x v="0"/>
    <n v="399"/>
    <n v="2394"/>
  </r>
  <r>
    <s v="V20251135"/>
    <x v="101"/>
    <s v="K030"/>
    <x v="6"/>
    <n v="12"/>
    <x v="7"/>
    <x v="7"/>
    <n v="149"/>
    <n v="1788"/>
  </r>
  <r>
    <s v="V20251136"/>
    <x v="101"/>
    <s v="K001"/>
    <x v="23"/>
    <n v="6"/>
    <x v="4"/>
    <x v="4"/>
    <n v="29"/>
    <n v="174"/>
  </r>
  <r>
    <s v="V20251137"/>
    <x v="105"/>
    <s v="K025"/>
    <x v="23"/>
    <n v="9"/>
    <x v="3"/>
    <x v="3"/>
    <n v="29"/>
    <n v="261"/>
  </r>
  <r>
    <s v="V20251138"/>
    <x v="96"/>
    <s v="K002"/>
    <x v="16"/>
    <n v="8"/>
    <x v="4"/>
    <x v="4"/>
    <n v="399"/>
    <n v="3192"/>
  </r>
  <r>
    <s v="V20251139"/>
    <x v="99"/>
    <s v="K009"/>
    <x v="6"/>
    <n v="12"/>
    <x v="0"/>
    <x v="0"/>
    <n v="149"/>
    <n v="1788"/>
  </r>
  <r>
    <s v="V20251140"/>
    <x v="99"/>
    <s v="K031"/>
    <x v="10"/>
    <n v="20"/>
    <x v="1"/>
    <x v="1"/>
    <n v="399"/>
    <n v="7980"/>
  </r>
  <r>
    <s v="V20251141"/>
    <x v="111"/>
    <s v="K017"/>
    <x v="14"/>
    <n v="12"/>
    <x v="5"/>
    <x v="5"/>
    <n v="149"/>
    <n v="1788"/>
  </r>
  <r>
    <s v="V20251142"/>
    <x v="95"/>
    <s v="K004"/>
    <x v="15"/>
    <n v="14"/>
    <x v="0"/>
    <x v="0"/>
    <n v="79"/>
    <n v="1106"/>
  </r>
  <r>
    <s v="V20251143"/>
    <x v="92"/>
    <s v="K015"/>
    <x v="6"/>
    <n v="8"/>
    <x v="2"/>
    <x v="2"/>
    <n v="149"/>
    <n v="1192"/>
  </r>
  <r>
    <s v="V20251144"/>
    <x v="107"/>
    <s v="K037"/>
    <x v="21"/>
    <n v="18"/>
    <x v="0"/>
    <x v="0"/>
    <n v="249"/>
    <n v="4482"/>
  </r>
  <r>
    <s v="V20251145"/>
    <x v="100"/>
    <s v="K016"/>
    <x v="6"/>
    <n v="13"/>
    <x v="5"/>
    <x v="5"/>
    <n v="149"/>
    <n v="1937"/>
  </r>
  <r>
    <s v="V20251146"/>
    <x v="94"/>
    <s v="K011"/>
    <x v="22"/>
    <n v="15"/>
    <x v="7"/>
    <x v="7"/>
    <n v="499"/>
    <n v="7485"/>
  </r>
  <r>
    <s v="V20251147"/>
    <x v="96"/>
    <s v="K019"/>
    <x v="6"/>
    <n v="4"/>
    <x v="1"/>
    <x v="1"/>
    <n v="149"/>
    <n v="596"/>
  </r>
  <r>
    <s v="V20251148"/>
    <x v="88"/>
    <s v="K030"/>
    <x v="18"/>
    <n v="5"/>
    <x v="7"/>
    <x v="7"/>
    <n v="249"/>
    <n v="1245"/>
  </r>
  <r>
    <s v="V20251149"/>
    <x v="96"/>
    <s v="K005"/>
    <x v="18"/>
    <n v="13"/>
    <x v="1"/>
    <x v="1"/>
    <n v="249"/>
    <n v="3237"/>
  </r>
  <r>
    <s v="V20251150"/>
    <x v="90"/>
    <s v="K025"/>
    <x v="10"/>
    <n v="17"/>
    <x v="3"/>
    <x v="3"/>
    <n v="399"/>
    <n v="6783"/>
  </r>
  <r>
    <s v="V20251151"/>
    <x v="88"/>
    <s v="K035"/>
    <x v="21"/>
    <n v="16"/>
    <x v="4"/>
    <x v="4"/>
    <n v="249"/>
    <n v="3984"/>
  </r>
  <r>
    <s v="V20251152"/>
    <x v="91"/>
    <s v="K027"/>
    <x v="25"/>
    <n v="15"/>
    <x v="3"/>
    <x v="3"/>
    <n v="249"/>
    <n v="3735"/>
  </r>
  <r>
    <s v="V20251153"/>
    <x v="115"/>
    <s v="K002"/>
    <x v="21"/>
    <n v="5"/>
    <x v="4"/>
    <x v="4"/>
    <n v="249"/>
    <n v="1245"/>
  </r>
  <r>
    <s v="V20251154"/>
    <x v="115"/>
    <s v="K021"/>
    <x v="3"/>
    <n v="16"/>
    <x v="3"/>
    <x v="3"/>
    <n v="79"/>
    <n v="1264"/>
  </r>
  <r>
    <s v="V20251155"/>
    <x v="107"/>
    <s v="K022"/>
    <x v="4"/>
    <n v="2"/>
    <x v="6"/>
    <x v="6"/>
    <n v="499"/>
    <n v="998"/>
  </r>
  <r>
    <s v="V20251156"/>
    <x v="114"/>
    <s v="K034"/>
    <x v="23"/>
    <n v="19"/>
    <x v="1"/>
    <x v="1"/>
    <n v="29"/>
    <n v="551"/>
  </r>
  <r>
    <s v="V20251157"/>
    <x v="110"/>
    <s v="K025"/>
    <x v="18"/>
    <n v="10"/>
    <x v="3"/>
    <x v="3"/>
    <n v="249"/>
    <n v="2490"/>
  </r>
  <r>
    <s v="V20251158"/>
    <x v="97"/>
    <s v="K019"/>
    <x v="23"/>
    <n v="19"/>
    <x v="1"/>
    <x v="1"/>
    <n v="29"/>
    <n v="551"/>
  </r>
  <r>
    <s v="V20251159"/>
    <x v="111"/>
    <s v="K008"/>
    <x v="22"/>
    <n v="11"/>
    <x v="0"/>
    <x v="0"/>
    <n v="499"/>
    <n v="5489"/>
  </r>
  <r>
    <s v="V20251160"/>
    <x v="107"/>
    <s v="K035"/>
    <x v="5"/>
    <n v="13"/>
    <x v="4"/>
    <x v="4"/>
    <n v="99"/>
    <n v="1287"/>
  </r>
  <r>
    <s v="V20251161"/>
    <x v="118"/>
    <s v="K032"/>
    <x v="14"/>
    <n v="14"/>
    <x v="7"/>
    <x v="7"/>
    <n v="149"/>
    <n v="2086"/>
  </r>
  <r>
    <s v="V20251162"/>
    <x v="119"/>
    <s v="K018"/>
    <x v="10"/>
    <n v="9"/>
    <x v="3"/>
    <x v="3"/>
    <n v="399"/>
    <n v="3591"/>
  </r>
  <r>
    <s v="V20251163"/>
    <x v="120"/>
    <s v="K003"/>
    <x v="20"/>
    <n v="11"/>
    <x v="3"/>
    <x v="3"/>
    <n v="79"/>
    <n v="869"/>
  </r>
  <r>
    <s v="V20251164"/>
    <x v="121"/>
    <s v="K035"/>
    <x v="25"/>
    <n v="20"/>
    <x v="4"/>
    <x v="4"/>
    <n v="249"/>
    <n v="4980"/>
  </r>
  <r>
    <s v="V20251165"/>
    <x v="122"/>
    <s v="K012"/>
    <x v="18"/>
    <n v="19"/>
    <x v="5"/>
    <x v="5"/>
    <n v="249"/>
    <n v="4731"/>
  </r>
  <r>
    <s v="V20251166"/>
    <x v="123"/>
    <s v="K026"/>
    <x v="17"/>
    <n v="10"/>
    <x v="5"/>
    <x v="5"/>
    <n v="399"/>
    <n v="3990"/>
  </r>
  <r>
    <s v="V20251167"/>
    <x v="124"/>
    <s v="K007"/>
    <x v="14"/>
    <n v="3"/>
    <x v="2"/>
    <x v="2"/>
    <n v="149"/>
    <n v="447"/>
  </r>
  <r>
    <s v="V20251168"/>
    <x v="122"/>
    <s v="K033"/>
    <x v="18"/>
    <n v="9"/>
    <x v="6"/>
    <x v="6"/>
    <n v="249"/>
    <n v="2241"/>
  </r>
  <r>
    <s v="V20251169"/>
    <x v="125"/>
    <s v="K039"/>
    <x v="6"/>
    <n v="15"/>
    <x v="0"/>
    <x v="0"/>
    <n v="149"/>
    <n v="2235"/>
  </r>
  <r>
    <s v="V20251170"/>
    <x v="126"/>
    <s v="K034"/>
    <x v="12"/>
    <n v="18"/>
    <x v="1"/>
    <x v="1"/>
    <n v="299"/>
    <n v="5382"/>
  </r>
  <r>
    <s v="V20251171"/>
    <x v="127"/>
    <s v="K025"/>
    <x v="25"/>
    <n v="17"/>
    <x v="3"/>
    <x v="3"/>
    <n v="249"/>
    <n v="4233"/>
  </r>
  <r>
    <s v="V20251172"/>
    <x v="128"/>
    <s v="K017"/>
    <x v="0"/>
    <n v="15"/>
    <x v="5"/>
    <x v="5"/>
    <n v="299"/>
    <n v="4485"/>
  </r>
  <r>
    <s v="V20251173"/>
    <x v="124"/>
    <s v="K013"/>
    <x v="23"/>
    <n v="6"/>
    <x v="6"/>
    <x v="6"/>
    <n v="29"/>
    <n v="174"/>
  </r>
  <r>
    <s v="V20251174"/>
    <x v="129"/>
    <s v="K006"/>
    <x v="15"/>
    <n v="15"/>
    <x v="1"/>
    <x v="1"/>
    <n v="79"/>
    <n v="1185"/>
  </r>
  <r>
    <s v="V20251175"/>
    <x v="130"/>
    <s v="K034"/>
    <x v="17"/>
    <n v="13"/>
    <x v="1"/>
    <x v="1"/>
    <n v="399"/>
    <n v="5187"/>
  </r>
  <r>
    <s v="V20251176"/>
    <x v="125"/>
    <s v="K014"/>
    <x v="20"/>
    <n v="2"/>
    <x v="1"/>
    <x v="1"/>
    <n v="79"/>
    <n v="158"/>
  </r>
  <r>
    <s v="V20251177"/>
    <x v="131"/>
    <s v="K011"/>
    <x v="16"/>
    <n v="3"/>
    <x v="7"/>
    <x v="7"/>
    <n v="399"/>
    <n v="1197"/>
  </r>
  <r>
    <s v="V20251178"/>
    <x v="118"/>
    <s v="K013"/>
    <x v="28"/>
    <n v="7"/>
    <x v="6"/>
    <x v="6"/>
    <n v="49"/>
    <n v="343"/>
  </r>
  <r>
    <s v="V20251179"/>
    <x v="132"/>
    <s v="K027"/>
    <x v="14"/>
    <n v="20"/>
    <x v="3"/>
    <x v="3"/>
    <n v="149"/>
    <n v="2980"/>
  </r>
  <r>
    <s v="V20251180"/>
    <x v="132"/>
    <s v="K011"/>
    <x v="17"/>
    <n v="14"/>
    <x v="7"/>
    <x v="7"/>
    <n v="399"/>
    <n v="5586"/>
  </r>
  <r>
    <s v="V20251181"/>
    <x v="123"/>
    <s v="K001"/>
    <x v="9"/>
    <n v="15"/>
    <x v="4"/>
    <x v="4"/>
    <n v="29"/>
    <n v="435"/>
  </r>
  <r>
    <s v="V20251182"/>
    <x v="124"/>
    <s v="K011"/>
    <x v="8"/>
    <n v="8"/>
    <x v="7"/>
    <x v="7"/>
    <n v="299"/>
    <n v="2392"/>
  </r>
  <r>
    <s v="V20251183"/>
    <x v="133"/>
    <s v="K003"/>
    <x v="2"/>
    <n v="1"/>
    <x v="3"/>
    <x v="3"/>
    <n v="299"/>
    <n v="299"/>
  </r>
  <r>
    <s v="V20251184"/>
    <x v="132"/>
    <s v="K021"/>
    <x v="27"/>
    <n v="9"/>
    <x v="3"/>
    <x v="3"/>
    <n v="399"/>
    <n v="3591"/>
  </r>
  <r>
    <s v="V20251185"/>
    <x v="128"/>
    <s v="K038"/>
    <x v="16"/>
    <n v="12"/>
    <x v="4"/>
    <x v="4"/>
    <n v="399"/>
    <n v="4788"/>
  </r>
  <r>
    <s v="V20251186"/>
    <x v="133"/>
    <s v="K030"/>
    <x v="0"/>
    <n v="19"/>
    <x v="7"/>
    <x v="7"/>
    <n v="299"/>
    <n v="5681"/>
  </r>
  <r>
    <s v="V20251187"/>
    <x v="123"/>
    <s v="K039"/>
    <x v="3"/>
    <n v="18"/>
    <x v="0"/>
    <x v="0"/>
    <n v="79"/>
    <n v="1422"/>
  </r>
  <r>
    <s v="V20251188"/>
    <x v="134"/>
    <s v="K028"/>
    <x v="6"/>
    <n v="15"/>
    <x v="1"/>
    <x v="1"/>
    <n v="149"/>
    <n v="2235"/>
  </r>
  <r>
    <s v="V20251189"/>
    <x v="120"/>
    <s v="K016"/>
    <x v="28"/>
    <n v="19"/>
    <x v="5"/>
    <x v="5"/>
    <n v="49"/>
    <n v="931"/>
  </r>
  <r>
    <s v="V20251190"/>
    <x v="135"/>
    <s v="K024"/>
    <x v="1"/>
    <n v="2"/>
    <x v="1"/>
    <x v="1"/>
    <n v="49"/>
    <n v="98"/>
  </r>
  <r>
    <s v="V20251191"/>
    <x v="136"/>
    <s v="K025"/>
    <x v="17"/>
    <n v="7"/>
    <x v="3"/>
    <x v="3"/>
    <n v="399"/>
    <n v="2793"/>
  </r>
  <r>
    <s v="V20251192"/>
    <x v="130"/>
    <s v="K006"/>
    <x v="23"/>
    <n v="2"/>
    <x v="1"/>
    <x v="1"/>
    <n v="29"/>
    <n v="58"/>
  </r>
  <r>
    <s v="V20251193"/>
    <x v="137"/>
    <s v="K009"/>
    <x v="13"/>
    <n v="17"/>
    <x v="0"/>
    <x v="0"/>
    <n v="49"/>
    <n v="833"/>
  </r>
  <r>
    <s v="V20251194"/>
    <x v="124"/>
    <s v="K040"/>
    <x v="22"/>
    <n v="19"/>
    <x v="2"/>
    <x v="2"/>
    <n v="499"/>
    <n v="9481"/>
  </r>
  <r>
    <s v="V20251195"/>
    <x v="130"/>
    <s v="K013"/>
    <x v="16"/>
    <n v="9"/>
    <x v="6"/>
    <x v="6"/>
    <n v="399"/>
    <n v="3591"/>
  </r>
  <r>
    <s v="V20251196"/>
    <x v="138"/>
    <s v="K017"/>
    <x v="25"/>
    <n v="18"/>
    <x v="5"/>
    <x v="5"/>
    <n v="249"/>
    <n v="4482"/>
  </r>
  <r>
    <s v="V20251197"/>
    <x v="131"/>
    <s v="K020"/>
    <x v="1"/>
    <n v="18"/>
    <x v="2"/>
    <x v="2"/>
    <n v="49"/>
    <n v="882"/>
  </r>
  <r>
    <s v="V20251198"/>
    <x v="139"/>
    <s v="K027"/>
    <x v="24"/>
    <n v="2"/>
    <x v="3"/>
    <x v="3"/>
    <n v="299"/>
    <n v="598"/>
  </r>
  <r>
    <s v="V20251199"/>
    <x v="134"/>
    <s v="K035"/>
    <x v="27"/>
    <n v="7"/>
    <x v="4"/>
    <x v="4"/>
    <n v="399"/>
    <n v="2793"/>
  </r>
  <r>
    <s v="V20251200"/>
    <x v="140"/>
    <s v="K028"/>
    <x v="25"/>
    <n v="1"/>
    <x v="1"/>
    <x v="1"/>
    <n v="249"/>
    <n v="249"/>
  </r>
  <r>
    <s v="V20251201"/>
    <x v="119"/>
    <s v="K012"/>
    <x v="2"/>
    <n v="18"/>
    <x v="5"/>
    <x v="5"/>
    <n v="299"/>
    <n v="5382"/>
  </r>
  <r>
    <s v="V20251202"/>
    <x v="129"/>
    <s v="K020"/>
    <x v="16"/>
    <n v="2"/>
    <x v="2"/>
    <x v="2"/>
    <n v="399"/>
    <n v="798"/>
  </r>
  <r>
    <s v="V20251203"/>
    <x v="124"/>
    <s v="K005"/>
    <x v="22"/>
    <n v="8"/>
    <x v="1"/>
    <x v="1"/>
    <n v="499"/>
    <n v="3992"/>
  </r>
  <r>
    <s v="V20251204"/>
    <x v="118"/>
    <s v="K010"/>
    <x v="17"/>
    <n v="8"/>
    <x v="3"/>
    <x v="3"/>
    <n v="399"/>
    <n v="3192"/>
  </r>
  <r>
    <s v="V20251205"/>
    <x v="136"/>
    <s v="K016"/>
    <x v="0"/>
    <n v="19"/>
    <x v="5"/>
    <x v="5"/>
    <n v="299"/>
    <n v="5681"/>
  </r>
  <r>
    <s v="V20251206"/>
    <x v="136"/>
    <s v="K015"/>
    <x v="21"/>
    <n v="19"/>
    <x v="2"/>
    <x v="2"/>
    <n v="249"/>
    <n v="4731"/>
  </r>
  <r>
    <s v="V20251207"/>
    <x v="130"/>
    <s v="K030"/>
    <x v="3"/>
    <n v="8"/>
    <x v="7"/>
    <x v="7"/>
    <n v="79"/>
    <n v="632"/>
  </r>
  <r>
    <s v="V20251208"/>
    <x v="132"/>
    <s v="K007"/>
    <x v="8"/>
    <n v="6"/>
    <x v="2"/>
    <x v="2"/>
    <n v="299"/>
    <n v="1794"/>
  </r>
  <r>
    <s v="V20251209"/>
    <x v="134"/>
    <s v="K038"/>
    <x v="1"/>
    <n v="7"/>
    <x v="4"/>
    <x v="4"/>
    <n v="49"/>
    <n v="343"/>
  </r>
  <r>
    <s v="V20251210"/>
    <x v="120"/>
    <s v="K010"/>
    <x v="4"/>
    <n v="17"/>
    <x v="3"/>
    <x v="3"/>
    <n v="499"/>
    <n v="8483"/>
  </r>
  <r>
    <s v="V20251211"/>
    <x v="138"/>
    <s v="K012"/>
    <x v="12"/>
    <n v="20"/>
    <x v="5"/>
    <x v="5"/>
    <n v="299"/>
    <n v="5980"/>
  </r>
  <r>
    <s v="V20251212"/>
    <x v="139"/>
    <s v="K029"/>
    <x v="4"/>
    <n v="5"/>
    <x v="3"/>
    <x v="3"/>
    <n v="499"/>
    <n v="2495"/>
  </r>
  <r>
    <s v="V20251213"/>
    <x v="135"/>
    <s v="K032"/>
    <x v="9"/>
    <n v="9"/>
    <x v="7"/>
    <x v="7"/>
    <n v="29"/>
    <n v="261"/>
  </r>
  <r>
    <s v="V20251214"/>
    <x v="121"/>
    <s v="K030"/>
    <x v="28"/>
    <n v="20"/>
    <x v="7"/>
    <x v="7"/>
    <n v="49"/>
    <n v="980"/>
  </r>
  <r>
    <s v="V20251215"/>
    <x v="137"/>
    <s v="K012"/>
    <x v="2"/>
    <n v="7"/>
    <x v="5"/>
    <x v="5"/>
    <n v="299"/>
    <n v="2093"/>
  </r>
  <r>
    <s v="V20251216"/>
    <x v="128"/>
    <s v="K004"/>
    <x v="17"/>
    <n v="15"/>
    <x v="0"/>
    <x v="0"/>
    <n v="399"/>
    <n v="5985"/>
  </r>
  <r>
    <s v="V20251217"/>
    <x v="129"/>
    <s v="K026"/>
    <x v="20"/>
    <n v="3"/>
    <x v="5"/>
    <x v="5"/>
    <n v="79"/>
    <n v="237"/>
  </r>
  <r>
    <s v="V20251218"/>
    <x v="141"/>
    <s v="K040"/>
    <x v="23"/>
    <n v="13"/>
    <x v="2"/>
    <x v="2"/>
    <n v="29"/>
    <n v="377"/>
  </r>
  <r>
    <s v="V20251219"/>
    <x v="140"/>
    <s v="K017"/>
    <x v="15"/>
    <n v="18"/>
    <x v="5"/>
    <x v="5"/>
    <n v="79"/>
    <n v="1422"/>
  </r>
  <r>
    <s v="V20251220"/>
    <x v="142"/>
    <s v="K031"/>
    <x v="27"/>
    <n v="14"/>
    <x v="1"/>
    <x v="1"/>
    <n v="399"/>
    <n v="5586"/>
  </r>
  <r>
    <s v="V20251221"/>
    <x v="130"/>
    <s v="K006"/>
    <x v="18"/>
    <n v="3"/>
    <x v="1"/>
    <x v="1"/>
    <n v="249"/>
    <n v="747"/>
  </r>
  <r>
    <s v="V20251222"/>
    <x v="118"/>
    <s v="K028"/>
    <x v="18"/>
    <n v="6"/>
    <x v="1"/>
    <x v="1"/>
    <n v="249"/>
    <n v="1494"/>
  </r>
  <r>
    <s v="V20251223"/>
    <x v="125"/>
    <s v="K010"/>
    <x v="4"/>
    <n v="8"/>
    <x v="3"/>
    <x v="3"/>
    <n v="499"/>
    <n v="3992"/>
  </r>
  <r>
    <s v="V20251224"/>
    <x v="127"/>
    <s v="K021"/>
    <x v="6"/>
    <n v="10"/>
    <x v="3"/>
    <x v="3"/>
    <n v="149"/>
    <n v="1490"/>
  </r>
  <r>
    <s v="V20251225"/>
    <x v="143"/>
    <s v="K003"/>
    <x v="22"/>
    <n v="12"/>
    <x v="3"/>
    <x v="3"/>
    <n v="499"/>
    <n v="5988"/>
  </r>
  <r>
    <s v="V20251226"/>
    <x v="144"/>
    <s v="K016"/>
    <x v="11"/>
    <n v="2"/>
    <x v="5"/>
    <x v="5"/>
    <n v="499"/>
    <n v="998"/>
  </r>
  <r>
    <s v="V20251227"/>
    <x v="139"/>
    <s v="K003"/>
    <x v="24"/>
    <n v="13"/>
    <x v="3"/>
    <x v="3"/>
    <n v="299"/>
    <n v="3887"/>
  </r>
  <r>
    <s v="V20251228"/>
    <x v="126"/>
    <s v="K025"/>
    <x v="10"/>
    <n v="7"/>
    <x v="3"/>
    <x v="3"/>
    <n v="399"/>
    <n v="2793"/>
  </r>
  <r>
    <s v="V20251229"/>
    <x v="128"/>
    <s v="K002"/>
    <x v="12"/>
    <n v="4"/>
    <x v="4"/>
    <x v="4"/>
    <n v="299"/>
    <n v="1196"/>
  </r>
  <r>
    <s v="V20251230"/>
    <x v="123"/>
    <s v="K014"/>
    <x v="4"/>
    <n v="18"/>
    <x v="1"/>
    <x v="1"/>
    <n v="499"/>
    <n v="8982"/>
  </r>
  <r>
    <s v="V20251231"/>
    <x v="131"/>
    <s v="K004"/>
    <x v="1"/>
    <n v="15"/>
    <x v="0"/>
    <x v="0"/>
    <n v="49"/>
    <n v="735"/>
  </r>
  <r>
    <s v="V20251232"/>
    <x v="122"/>
    <s v="K022"/>
    <x v="24"/>
    <n v="18"/>
    <x v="6"/>
    <x v="6"/>
    <n v="299"/>
    <n v="5382"/>
  </r>
  <r>
    <s v="V20251233"/>
    <x v="126"/>
    <s v="K002"/>
    <x v="25"/>
    <n v="20"/>
    <x v="4"/>
    <x v="4"/>
    <n v="249"/>
    <n v="4980"/>
  </r>
  <r>
    <s v="V20251234"/>
    <x v="119"/>
    <s v="K027"/>
    <x v="18"/>
    <n v="1"/>
    <x v="3"/>
    <x v="3"/>
    <n v="249"/>
    <n v="249"/>
  </r>
  <r>
    <s v="V20251235"/>
    <x v="132"/>
    <s v="K020"/>
    <x v="23"/>
    <n v="4"/>
    <x v="2"/>
    <x v="2"/>
    <n v="29"/>
    <n v="116"/>
  </r>
  <r>
    <s v="V20251236"/>
    <x v="121"/>
    <s v="K016"/>
    <x v="20"/>
    <n v="12"/>
    <x v="5"/>
    <x v="5"/>
    <n v="79"/>
    <n v="948"/>
  </r>
  <r>
    <s v="V20251237"/>
    <x v="128"/>
    <s v="K040"/>
    <x v="21"/>
    <n v="10"/>
    <x v="2"/>
    <x v="2"/>
    <n v="249"/>
    <n v="2490"/>
  </r>
  <r>
    <s v="V20251238"/>
    <x v="118"/>
    <s v="K027"/>
    <x v="26"/>
    <n v="19"/>
    <x v="3"/>
    <x v="3"/>
    <n v="49"/>
    <n v="931"/>
  </r>
  <r>
    <s v="V20251239"/>
    <x v="124"/>
    <s v="K031"/>
    <x v="20"/>
    <n v="16"/>
    <x v="1"/>
    <x v="1"/>
    <n v="79"/>
    <n v="1264"/>
  </r>
  <r>
    <s v="V20251240"/>
    <x v="123"/>
    <s v="K024"/>
    <x v="15"/>
    <n v="14"/>
    <x v="1"/>
    <x v="1"/>
    <n v="79"/>
    <n v="1106"/>
  </r>
  <r>
    <s v="V20251241"/>
    <x v="132"/>
    <s v="K035"/>
    <x v="28"/>
    <n v="7"/>
    <x v="4"/>
    <x v="4"/>
    <n v="49"/>
    <n v="343"/>
  </r>
  <r>
    <s v="V20251242"/>
    <x v="131"/>
    <s v="K009"/>
    <x v="28"/>
    <n v="6"/>
    <x v="0"/>
    <x v="0"/>
    <n v="49"/>
    <n v="294"/>
  </r>
  <r>
    <s v="V20251243"/>
    <x v="139"/>
    <s v="K038"/>
    <x v="11"/>
    <n v="17"/>
    <x v="4"/>
    <x v="4"/>
    <n v="499"/>
    <n v="8483"/>
  </r>
  <r>
    <s v="V20251244"/>
    <x v="139"/>
    <s v="K001"/>
    <x v="8"/>
    <n v="8"/>
    <x v="4"/>
    <x v="4"/>
    <n v="299"/>
    <n v="2392"/>
  </r>
  <r>
    <s v="V20251245"/>
    <x v="122"/>
    <s v="K009"/>
    <x v="20"/>
    <n v="8"/>
    <x v="0"/>
    <x v="0"/>
    <n v="79"/>
    <n v="632"/>
  </r>
  <r>
    <s v="V20251246"/>
    <x v="134"/>
    <s v="K010"/>
    <x v="12"/>
    <n v="5"/>
    <x v="3"/>
    <x v="3"/>
    <n v="299"/>
    <n v="1495"/>
  </r>
  <r>
    <s v="V20251247"/>
    <x v="140"/>
    <s v="K033"/>
    <x v="25"/>
    <n v="11"/>
    <x v="6"/>
    <x v="6"/>
    <n v="249"/>
    <n v="2739"/>
  </r>
  <r>
    <s v="V20251248"/>
    <x v="130"/>
    <s v="K012"/>
    <x v="11"/>
    <n v="2"/>
    <x v="5"/>
    <x v="5"/>
    <n v="499"/>
    <n v="998"/>
  </r>
  <r>
    <s v="V20251249"/>
    <x v="142"/>
    <s v="K031"/>
    <x v="21"/>
    <n v="4"/>
    <x v="1"/>
    <x v="1"/>
    <n v="249"/>
    <n v="996"/>
  </r>
  <r>
    <s v="V20251250"/>
    <x v="124"/>
    <s v="K008"/>
    <x v="0"/>
    <n v="13"/>
    <x v="0"/>
    <x v="0"/>
    <n v="299"/>
    <n v="3887"/>
  </r>
  <r>
    <s v="V20251251"/>
    <x v="140"/>
    <s v="K016"/>
    <x v="29"/>
    <n v="14"/>
    <x v="5"/>
    <x v="5"/>
    <n v="99"/>
    <n v="1386"/>
  </r>
  <r>
    <s v="V20251252"/>
    <x v="145"/>
    <s v="K026"/>
    <x v="7"/>
    <n v="15"/>
    <x v="5"/>
    <x v="5"/>
    <n v="399"/>
    <n v="5985"/>
  </r>
  <r>
    <s v="V20251253"/>
    <x v="121"/>
    <s v="K034"/>
    <x v="19"/>
    <n v="10"/>
    <x v="1"/>
    <x v="1"/>
    <n v="99"/>
    <n v="990"/>
  </r>
  <r>
    <s v="V20251254"/>
    <x v="139"/>
    <s v="K009"/>
    <x v="7"/>
    <n v="9"/>
    <x v="0"/>
    <x v="0"/>
    <n v="399"/>
    <n v="3591"/>
  </r>
  <r>
    <s v="V20251255"/>
    <x v="133"/>
    <s v="K029"/>
    <x v="11"/>
    <n v="14"/>
    <x v="3"/>
    <x v="3"/>
    <n v="499"/>
    <n v="6986"/>
  </r>
  <r>
    <s v="V20251256"/>
    <x v="140"/>
    <s v="K027"/>
    <x v="2"/>
    <n v="1"/>
    <x v="3"/>
    <x v="3"/>
    <n v="299"/>
    <n v="299"/>
  </r>
  <r>
    <s v="V20251257"/>
    <x v="137"/>
    <s v="K011"/>
    <x v="29"/>
    <n v="16"/>
    <x v="7"/>
    <x v="7"/>
    <n v="99"/>
    <n v="1584"/>
  </r>
  <r>
    <s v="V20251258"/>
    <x v="146"/>
    <s v="K024"/>
    <x v="28"/>
    <n v="18"/>
    <x v="1"/>
    <x v="1"/>
    <n v="49"/>
    <n v="882"/>
  </r>
  <r>
    <s v="V20251259"/>
    <x v="132"/>
    <s v="K015"/>
    <x v="13"/>
    <n v="11"/>
    <x v="2"/>
    <x v="2"/>
    <n v="49"/>
    <n v="539"/>
  </r>
  <r>
    <s v="V20251260"/>
    <x v="142"/>
    <s v="K021"/>
    <x v="7"/>
    <n v="5"/>
    <x v="3"/>
    <x v="3"/>
    <n v="399"/>
    <n v="1995"/>
  </r>
  <r>
    <s v="V20251261"/>
    <x v="127"/>
    <s v="K038"/>
    <x v="26"/>
    <n v="3"/>
    <x v="4"/>
    <x v="4"/>
    <n v="49"/>
    <n v="147"/>
  </r>
  <r>
    <s v="V20251262"/>
    <x v="139"/>
    <s v="K035"/>
    <x v="12"/>
    <n v="4"/>
    <x v="4"/>
    <x v="4"/>
    <n v="299"/>
    <n v="1196"/>
  </r>
  <r>
    <s v="V20251263"/>
    <x v="144"/>
    <s v="K017"/>
    <x v="29"/>
    <n v="12"/>
    <x v="5"/>
    <x v="5"/>
    <n v="99"/>
    <n v="1188"/>
  </r>
  <r>
    <s v="V20251264"/>
    <x v="118"/>
    <s v="K006"/>
    <x v="17"/>
    <n v="8"/>
    <x v="1"/>
    <x v="1"/>
    <n v="399"/>
    <n v="3192"/>
  </r>
  <r>
    <s v="V20251265"/>
    <x v="136"/>
    <s v="K036"/>
    <x v="7"/>
    <n v="14"/>
    <x v="0"/>
    <x v="0"/>
    <n v="399"/>
    <n v="5586"/>
  </r>
  <r>
    <s v="V20251266"/>
    <x v="129"/>
    <s v="K036"/>
    <x v="14"/>
    <n v="16"/>
    <x v="0"/>
    <x v="0"/>
    <n v="149"/>
    <n v="2384"/>
  </r>
  <r>
    <s v="V20251267"/>
    <x v="125"/>
    <s v="K040"/>
    <x v="28"/>
    <n v="3"/>
    <x v="2"/>
    <x v="2"/>
    <n v="49"/>
    <n v="147"/>
  </r>
  <r>
    <s v="V20251268"/>
    <x v="135"/>
    <s v="K033"/>
    <x v="18"/>
    <n v="18"/>
    <x v="6"/>
    <x v="6"/>
    <n v="249"/>
    <n v="4482"/>
  </r>
  <r>
    <s v="V20251269"/>
    <x v="125"/>
    <s v="K017"/>
    <x v="24"/>
    <n v="7"/>
    <x v="5"/>
    <x v="5"/>
    <n v="299"/>
    <n v="2093"/>
  </r>
  <r>
    <s v="V20251270"/>
    <x v="130"/>
    <s v="K024"/>
    <x v="19"/>
    <n v="10"/>
    <x v="1"/>
    <x v="1"/>
    <n v="99"/>
    <n v="990"/>
  </r>
  <r>
    <s v="V20251271"/>
    <x v="120"/>
    <s v="K026"/>
    <x v="29"/>
    <n v="10"/>
    <x v="5"/>
    <x v="5"/>
    <n v="99"/>
    <n v="990"/>
  </r>
  <r>
    <s v="V20251272"/>
    <x v="147"/>
    <s v="K023"/>
    <x v="12"/>
    <n v="16"/>
    <x v="4"/>
    <x v="4"/>
    <n v="299"/>
    <n v="4784"/>
  </r>
  <r>
    <s v="V20251273"/>
    <x v="129"/>
    <s v="K012"/>
    <x v="27"/>
    <n v="5"/>
    <x v="5"/>
    <x v="5"/>
    <n v="399"/>
    <n v="1995"/>
  </r>
  <r>
    <s v="V20251274"/>
    <x v="139"/>
    <s v="K013"/>
    <x v="22"/>
    <n v="10"/>
    <x v="6"/>
    <x v="6"/>
    <n v="499"/>
    <n v="4990"/>
  </r>
  <r>
    <s v="V20251275"/>
    <x v="128"/>
    <s v="K006"/>
    <x v="4"/>
    <n v="2"/>
    <x v="1"/>
    <x v="1"/>
    <n v="499"/>
    <n v="998"/>
  </r>
  <r>
    <s v="V20251276"/>
    <x v="141"/>
    <s v="K001"/>
    <x v="6"/>
    <n v="19"/>
    <x v="4"/>
    <x v="4"/>
    <n v="149"/>
    <n v="2831"/>
  </r>
  <r>
    <s v="V20251277"/>
    <x v="140"/>
    <s v="K039"/>
    <x v="16"/>
    <n v="7"/>
    <x v="0"/>
    <x v="0"/>
    <n v="399"/>
    <n v="2793"/>
  </r>
  <r>
    <s v="V20251278"/>
    <x v="119"/>
    <s v="K009"/>
    <x v="16"/>
    <n v="11"/>
    <x v="0"/>
    <x v="0"/>
    <n v="399"/>
    <n v="4389"/>
  </r>
  <r>
    <s v="V20251279"/>
    <x v="122"/>
    <s v="K007"/>
    <x v="24"/>
    <n v="11"/>
    <x v="2"/>
    <x v="2"/>
    <n v="299"/>
    <n v="3289"/>
  </r>
  <r>
    <s v="V20251280"/>
    <x v="136"/>
    <s v="K034"/>
    <x v="28"/>
    <n v="20"/>
    <x v="1"/>
    <x v="1"/>
    <n v="49"/>
    <n v="980"/>
  </r>
  <r>
    <s v="V20251281"/>
    <x v="124"/>
    <s v="K024"/>
    <x v="23"/>
    <n v="15"/>
    <x v="1"/>
    <x v="1"/>
    <n v="29"/>
    <n v="435"/>
  </r>
  <r>
    <s v="V20251282"/>
    <x v="120"/>
    <s v="K039"/>
    <x v="7"/>
    <n v="4"/>
    <x v="0"/>
    <x v="0"/>
    <n v="399"/>
    <n v="1596"/>
  </r>
  <r>
    <s v="V20251283"/>
    <x v="119"/>
    <s v="K002"/>
    <x v="14"/>
    <n v="13"/>
    <x v="4"/>
    <x v="4"/>
    <n v="149"/>
    <n v="1937"/>
  </r>
  <r>
    <s v="V20251284"/>
    <x v="126"/>
    <s v="K006"/>
    <x v="27"/>
    <n v="19"/>
    <x v="1"/>
    <x v="1"/>
    <n v="399"/>
    <n v="7581"/>
  </r>
  <r>
    <s v="V20251285"/>
    <x v="137"/>
    <s v="K033"/>
    <x v="11"/>
    <n v="15"/>
    <x v="6"/>
    <x v="6"/>
    <n v="499"/>
    <n v="7485"/>
  </r>
  <r>
    <s v="V20251286"/>
    <x v="122"/>
    <s v="K024"/>
    <x v="26"/>
    <n v="3"/>
    <x v="1"/>
    <x v="1"/>
    <n v="49"/>
    <n v="147"/>
  </r>
  <r>
    <s v="V20251287"/>
    <x v="122"/>
    <s v="K019"/>
    <x v="10"/>
    <n v="6"/>
    <x v="1"/>
    <x v="1"/>
    <n v="399"/>
    <n v="2394"/>
  </r>
  <r>
    <s v="V20251288"/>
    <x v="144"/>
    <s v="K017"/>
    <x v="13"/>
    <n v="20"/>
    <x v="5"/>
    <x v="5"/>
    <n v="49"/>
    <n v="980"/>
  </r>
  <r>
    <s v="V20251289"/>
    <x v="143"/>
    <s v="K001"/>
    <x v="15"/>
    <n v="1"/>
    <x v="4"/>
    <x v="4"/>
    <n v="79"/>
    <n v="79"/>
  </r>
  <r>
    <s v="V20251290"/>
    <x v="143"/>
    <s v="K035"/>
    <x v="13"/>
    <n v="4"/>
    <x v="4"/>
    <x v="4"/>
    <n v="49"/>
    <n v="196"/>
  </r>
  <r>
    <s v="V20251291"/>
    <x v="118"/>
    <s v="K036"/>
    <x v="29"/>
    <n v="13"/>
    <x v="0"/>
    <x v="0"/>
    <n v="99"/>
    <n v="1287"/>
  </r>
  <r>
    <s v="V20251292"/>
    <x v="131"/>
    <s v="K002"/>
    <x v="13"/>
    <n v="18"/>
    <x v="4"/>
    <x v="4"/>
    <n v="49"/>
    <n v="882"/>
  </r>
  <r>
    <s v="V20251293"/>
    <x v="120"/>
    <s v="K032"/>
    <x v="20"/>
    <n v="3"/>
    <x v="7"/>
    <x v="7"/>
    <n v="79"/>
    <n v="237"/>
  </r>
  <r>
    <s v="V20251294"/>
    <x v="120"/>
    <s v="K034"/>
    <x v="14"/>
    <n v="3"/>
    <x v="1"/>
    <x v="1"/>
    <n v="149"/>
    <n v="447"/>
  </r>
  <r>
    <s v="V20251295"/>
    <x v="130"/>
    <s v="K013"/>
    <x v="1"/>
    <n v="14"/>
    <x v="6"/>
    <x v="6"/>
    <n v="49"/>
    <n v="686"/>
  </r>
  <r>
    <s v="V20251296"/>
    <x v="119"/>
    <s v="K014"/>
    <x v="1"/>
    <n v="2"/>
    <x v="1"/>
    <x v="1"/>
    <n v="49"/>
    <n v="98"/>
  </r>
  <r>
    <s v="V20251297"/>
    <x v="122"/>
    <s v="K003"/>
    <x v="0"/>
    <n v="13"/>
    <x v="3"/>
    <x v="3"/>
    <n v="299"/>
    <n v="3887"/>
  </r>
  <r>
    <s v="V20251298"/>
    <x v="118"/>
    <s v="K036"/>
    <x v="11"/>
    <n v="5"/>
    <x v="0"/>
    <x v="0"/>
    <n v="499"/>
    <n v="2495"/>
  </r>
  <r>
    <s v="V20251299"/>
    <x v="141"/>
    <s v="K015"/>
    <x v="15"/>
    <n v="1"/>
    <x v="2"/>
    <x v="2"/>
    <n v="79"/>
    <n v="79"/>
  </r>
  <r>
    <s v="V20251300"/>
    <x v="143"/>
    <s v="K033"/>
    <x v="10"/>
    <n v="12"/>
    <x v="6"/>
    <x v="6"/>
    <n v="399"/>
    <n v="4788"/>
  </r>
  <r>
    <s v="V20251301"/>
    <x v="141"/>
    <s v="K036"/>
    <x v="22"/>
    <n v="11"/>
    <x v="0"/>
    <x v="0"/>
    <n v="499"/>
    <n v="5489"/>
  </r>
  <r>
    <s v="V20251302"/>
    <x v="141"/>
    <s v="K039"/>
    <x v="10"/>
    <n v="13"/>
    <x v="0"/>
    <x v="0"/>
    <n v="399"/>
    <n v="5187"/>
  </r>
  <r>
    <s v="V20251303"/>
    <x v="119"/>
    <s v="K016"/>
    <x v="14"/>
    <n v="6"/>
    <x v="5"/>
    <x v="5"/>
    <n v="149"/>
    <n v="894"/>
  </r>
  <r>
    <s v="V20251304"/>
    <x v="120"/>
    <s v="K011"/>
    <x v="2"/>
    <n v="7"/>
    <x v="7"/>
    <x v="7"/>
    <n v="299"/>
    <n v="2093"/>
  </r>
  <r>
    <s v="V20251305"/>
    <x v="147"/>
    <s v="K030"/>
    <x v="8"/>
    <n v="8"/>
    <x v="7"/>
    <x v="7"/>
    <n v="299"/>
    <n v="2392"/>
  </r>
  <r>
    <s v="V20251306"/>
    <x v="128"/>
    <s v="K039"/>
    <x v="22"/>
    <n v="14"/>
    <x v="0"/>
    <x v="0"/>
    <n v="499"/>
    <n v="6986"/>
  </r>
  <r>
    <s v="V20251307"/>
    <x v="130"/>
    <s v="K009"/>
    <x v="20"/>
    <n v="20"/>
    <x v="0"/>
    <x v="0"/>
    <n v="79"/>
    <n v="1580"/>
  </r>
  <r>
    <s v="V20251308"/>
    <x v="119"/>
    <s v="K027"/>
    <x v="8"/>
    <n v="9"/>
    <x v="3"/>
    <x v="3"/>
    <n v="299"/>
    <n v="2691"/>
  </r>
  <r>
    <s v="V20251309"/>
    <x v="145"/>
    <s v="K039"/>
    <x v="23"/>
    <n v="20"/>
    <x v="0"/>
    <x v="0"/>
    <n v="29"/>
    <n v="580"/>
  </r>
  <r>
    <s v="V20251310"/>
    <x v="121"/>
    <s v="K004"/>
    <x v="15"/>
    <n v="20"/>
    <x v="0"/>
    <x v="0"/>
    <n v="79"/>
    <n v="1580"/>
  </r>
  <r>
    <s v="V20251311"/>
    <x v="146"/>
    <s v="K015"/>
    <x v="29"/>
    <n v="3"/>
    <x v="2"/>
    <x v="2"/>
    <n v="99"/>
    <n v="297"/>
  </r>
  <r>
    <s v="V20251312"/>
    <x v="123"/>
    <s v="K011"/>
    <x v="29"/>
    <n v="16"/>
    <x v="7"/>
    <x v="7"/>
    <n v="99"/>
    <n v="1584"/>
  </r>
  <r>
    <s v="V20251313"/>
    <x v="141"/>
    <s v="K011"/>
    <x v="15"/>
    <n v="8"/>
    <x v="7"/>
    <x v="7"/>
    <n v="79"/>
    <n v="632"/>
  </r>
  <r>
    <s v="V20251314"/>
    <x v="121"/>
    <s v="K037"/>
    <x v="24"/>
    <n v="1"/>
    <x v="0"/>
    <x v="0"/>
    <n v="299"/>
    <n v="299"/>
  </r>
  <r>
    <s v="V20251315"/>
    <x v="135"/>
    <s v="K028"/>
    <x v="28"/>
    <n v="8"/>
    <x v="1"/>
    <x v="1"/>
    <n v="49"/>
    <n v="392"/>
  </r>
  <r>
    <s v="V20251316"/>
    <x v="142"/>
    <s v="K009"/>
    <x v="21"/>
    <n v="1"/>
    <x v="0"/>
    <x v="0"/>
    <n v="249"/>
    <n v="249"/>
  </r>
  <r>
    <s v="V20251317"/>
    <x v="120"/>
    <s v="K004"/>
    <x v="21"/>
    <n v="3"/>
    <x v="0"/>
    <x v="0"/>
    <n v="249"/>
    <n v="747"/>
  </r>
  <r>
    <s v="V20251318"/>
    <x v="124"/>
    <s v="K014"/>
    <x v="1"/>
    <n v="19"/>
    <x v="1"/>
    <x v="1"/>
    <n v="49"/>
    <n v="931"/>
  </r>
  <r>
    <s v="V20251319"/>
    <x v="129"/>
    <s v="K039"/>
    <x v="12"/>
    <n v="14"/>
    <x v="0"/>
    <x v="0"/>
    <n v="299"/>
    <n v="4186"/>
  </r>
  <r>
    <s v="V20251320"/>
    <x v="140"/>
    <s v="K032"/>
    <x v="5"/>
    <n v="19"/>
    <x v="7"/>
    <x v="7"/>
    <n v="99"/>
    <n v="1881"/>
  </r>
  <r>
    <s v="V20251321"/>
    <x v="120"/>
    <s v="K005"/>
    <x v="8"/>
    <n v="8"/>
    <x v="1"/>
    <x v="1"/>
    <n v="299"/>
    <n v="2392"/>
  </r>
  <r>
    <s v="V20251322"/>
    <x v="140"/>
    <s v="K018"/>
    <x v="20"/>
    <n v="12"/>
    <x v="3"/>
    <x v="3"/>
    <n v="79"/>
    <n v="948"/>
  </r>
  <r>
    <s v="V20251323"/>
    <x v="134"/>
    <s v="K029"/>
    <x v="24"/>
    <n v="6"/>
    <x v="3"/>
    <x v="3"/>
    <n v="299"/>
    <n v="1794"/>
  </r>
  <r>
    <s v="V20251324"/>
    <x v="135"/>
    <s v="K038"/>
    <x v="20"/>
    <n v="3"/>
    <x v="4"/>
    <x v="4"/>
    <n v="79"/>
    <n v="237"/>
  </r>
  <r>
    <s v="V20251325"/>
    <x v="130"/>
    <s v="K013"/>
    <x v="6"/>
    <n v="19"/>
    <x v="6"/>
    <x v="6"/>
    <n v="149"/>
    <n v="2831"/>
  </r>
  <r>
    <s v="V20251326"/>
    <x v="143"/>
    <s v="K035"/>
    <x v="19"/>
    <n v="11"/>
    <x v="4"/>
    <x v="4"/>
    <n v="99"/>
    <n v="1089"/>
  </r>
  <r>
    <s v="V20251327"/>
    <x v="134"/>
    <s v="K016"/>
    <x v="8"/>
    <n v="13"/>
    <x v="5"/>
    <x v="5"/>
    <n v="299"/>
    <n v="3887"/>
  </r>
  <r>
    <s v="V20251328"/>
    <x v="147"/>
    <s v="K009"/>
    <x v="3"/>
    <n v="18"/>
    <x v="0"/>
    <x v="0"/>
    <n v="79"/>
    <n v="1422"/>
  </r>
  <r>
    <s v="V20251329"/>
    <x v="124"/>
    <s v="K035"/>
    <x v="19"/>
    <n v="7"/>
    <x v="4"/>
    <x v="4"/>
    <n v="99"/>
    <n v="693"/>
  </r>
  <r>
    <s v="V20251330"/>
    <x v="130"/>
    <s v="K022"/>
    <x v="23"/>
    <n v="17"/>
    <x v="6"/>
    <x v="6"/>
    <n v="29"/>
    <n v="493"/>
  </r>
  <r>
    <s v="V20251331"/>
    <x v="128"/>
    <s v="K001"/>
    <x v="9"/>
    <n v="3"/>
    <x v="4"/>
    <x v="4"/>
    <n v="29"/>
    <n v="87"/>
  </r>
  <r>
    <s v="V20251332"/>
    <x v="123"/>
    <s v="K021"/>
    <x v="6"/>
    <n v="20"/>
    <x v="3"/>
    <x v="3"/>
    <n v="149"/>
    <n v="2980"/>
  </r>
  <r>
    <s v="V20251333"/>
    <x v="132"/>
    <s v="K038"/>
    <x v="28"/>
    <n v="20"/>
    <x v="4"/>
    <x v="4"/>
    <n v="49"/>
    <n v="980"/>
  </r>
  <r>
    <s v="V20251334"/>
    <x v="135"/>
    <s v="K010"/>
    <x v="15"/>
    <n v="10"/>
    <x v="3"/>
    <x v="3"/>
    <n v="79"/>
    <n v="790"/>
  </r>
  <r>
    <s v="V20251335"/>
    <x v="146"/>
    <s v="K005"/>
    <x v="8"/>
    <n v="15"/>
    <x v="1"/>
    <x v="1"/>
    <n v="299"/>
    <n v="4485"/>
  </r>
  <r>
    <s v="V20251336"/>
    <x v="134"/>
    <s v="K009"/>
    <x v="29"/>
    <n v="8"/>
    <x v="0"/>
    <x v="0"/>
    <n v="99"/>
    <n v="792"/>
  </r>
  <r>
    <s v="V20251337"/>
    <x v="146"/>
    <s v="K003"/>
    <x v="14"/>
    <n v="1"/>
    <x v="3"/>
    <x v="3"/>
    <n v="149"/>
    <n v="149"/>
  </r>
  <r>
    <s v="V20251338"/>
    <x v="143"/>
    <s v="K032"/>
    <x v="15"/>
    <n v="3"/>
    <x v="7"/>
    <x v="7"/>
    <n v="79"/>
    <n v="237"/>
  </r>
  <r>
    <s v="V20251339"/>
    <x v="118"/>
    <s v="K007"/>
    <x v="17"/>
    <n v="16"/>
    <x v="2"/>
    <x v="2"/>
    <n v="399"/>
    <n v="6384"/>
  </r>
  <r>
    <s v="V20251340"/>
    <x v="118"/>
    <s v="K013"/>
    <x v="23"/>
    <n v="12"/>
    <x v="6"/>
    <x v="6"/>
    <n v="29"/>
    <n v="348"/>
  </r>
  <r>
    <s v="V20251341"/>
    <x v="130"/>
    <s v="K035"/>
    <x v="24"/>
    <n v="11"/>
    <x v="4"/>
    <x v="4"/>
    <n v="299"/>
    <n v="3289"/>
  </r>
  <r>
    <s v="V20251342"/>
    <x v="145"/>
    <s v="K011"/>
    <x v="3"/>
    <n v="1"/>
    <x v="7"/>
    <x v="7"/>
    <n v="79"/>
    <n v="79"/>
  </r>
  <r>
    <s v="V20251343"/>
    <x v="143"/>
    <s v="K002"/>
    <x v="4"/>
    <n v="19"/>
    <x v="4"/>
    <x v="4"/>
    <n v="499"/>
    <n v="9481"/>
  </r>
  <r>
    <s v="V20251344"/>
    <x v="135"/>
    <s v="K004"/>
    <x v="17"/>
    <n v="15"/>
    <x v="0"/>
    <x v="0"/>
    <n v="399"/>
    <n v="5985"/>
  </r>
  <r>
    <s v="V20251345"/>
    <x v="124"/>
    <s v="K023"/>
    <x v="8"/>
    <n v="6"/>
    <x v="4"/>
    <x v="4"/>
    <n v="299"/>
    <n v="1794"/>
  </r>
  <r>
    <s v="V20251346"/>
    <x v="120"/>
    <s v="K033"/>
    <x v="1"/>
    <n v="19"/>
    <x v="6"/>
    <x v="6"/>
    <n v="49"/>
    <n v="931"/>
  </r>
  <r>
    <s v="V20251347"/>
    <x v="125"/>
    <s v="K026"/>
    <x v="12"/>
    <n v="8"/>
    <x v="5"/>
    <x v="5"/>
    <n v="299"/>
    <n v="2392"/>
  </r>
  <r>
    <s v="V20251348"/>
    <x v="139"/>
    <s v="K033"/>
    <x v="11"/>
    <n v="2"/>
    <x v="6"/>
    <x v="6"/>
    <n v="499"/>
    <n v="998"/>
  </r>
  <r>
    <s v="V20251349"/>
    <x v="142"/>
    <s v="K040"/>
    <x v="17"/>
    <n v="12"/>
    <x v="2"/>
    <x v="2"/>
    <n v="399"/>
    <n v="4788"/>
  </r>
  <r>
    <s v="V20251350"/>
    <x v="127"/>
    <s v="K014"/>
    <x v="10"/>
    <n v="9"/>
    <x v="1"/>
    <x v="1"/>
    <n v="399"/>
    <n v="3591"/>
  </r>
  <r>
    <s v="V20251351"/>
    <x v="147"/>
    <s v="K024"/>
    <x v="20"/>
    <n v="7"/>
    <x v="1"/>
    <x v="1"/>
    <n v="79"/>
    <n v="553"/>
  </r>
  <r>
    <s v="V20251352"/>
    <x v="142"/>
    <s v="K031"/>
    <x v="5"/>
    <n v="18"/>
    <x v="1"/>
    <x v="1"/>
    <n v="99"/>
    <n v="1782"/>
  </r>
  <r>
    <s v="V20251353"/>
    <x v="131"/>
    <s v="K009"/>
    <x v="28"/>
    <n v="7"/>
    <x v="0"/>
    <x v="0"/>
    <n v="49"/>
    <n v="343"/>
  </r>
  <r>
    <s v="V20251354"/>
    <x v="128"/>
    <s v="K040"/>
    <x v="6"/>
    <n v="17"/>
    <x v="2"/>
    <x v="2"/>
    <n v="149"/>
    <n v="2533"/>
  </r>
  <r>
    <s v="V20251355"/>
    <x v="125"/>
    <s v="K008"/>
    <x v="12"/>
    <n v="16"/>
    <x v="0"/>
    <x v="0"/>
    <n v="299"/>
    <n v="4784"/>
  </r>
  <r>
    <s v="V20251356"/>
    <x v="118"/>
    <s v="K007"/>
    <x v="7"/>
    <n v="6"/>
    <x v="2"/>
    <x v="2"/>
    <n v="399"/>
    <n v="2394"/>
  </r>
  <r>
    <s v="V20251357"/>
    <x v="145"/>
    <s v="K007"/>
    <x v="11"/>
    <n v="3"/>
    <x v="2"/>
    <x v="2"/>
    <n v="499"/>
    <n v="1497"/>
  </r>
  <r>
    <s v="V20251358"/>
    <x v="140"/>
    <s v="K013"/>
    <x v="6"/>
    <n v="18"/>
    <x v="6"/>
    <x v="6"/>
    <n v="149"/>
    <n v="2682"/>
  </r>
  <r>
    <s v="V20251359"/>
    <x v="133"/>
    <s v="K016"/>
    <x v="13"/>
    <n v="11"/>
    <x v="5"/>
    <x v="5"/>
    <n v="49"/>
    <n v="539"/>
  </r>
  <r>
    <s v="V20251360"/>
    <x v="122"/>
    <s v="K032"/>
    <x v="25"/>
    <n v="7"/>
    <x v="7"/>
    <x v="7"/>
    <n v="249"/>
    <n v="1743"/>
  </r>
  <r>
    <s v="V20251361"/>
    <x v="130"/>
    <s v="K014"/>
    <x v="15"/>
    <n v="18"/>
    <x v="1"/>
    <x v="1"/>
    <n v="79"/>
    <n v="1422"/>
  </r>
  <r>
    <s v="V20251362"/>
    <x v="136"/>
    <s v="K023"/>
    <x v="0"/>
    <n v="1"/>
    <x v="4"/>
    <x v="4"/>
    <n v="299"/>
    <n v="299"/>
  </r>
  <r>
    <s v="V20251363"/>
    <x v="126"/>
    <s v="K040"/>
    <x v="24"/>
    <n v="19"/>
    <x v="2"/>
    <x v="2"/>
    <n v="299"/>
    <n v="5681"/>
  </r>
  <r>
    <s v="V20251364"/>
    <x v="136"/>
    <s v="K035"/>
    <x v="10"/>
    <n v="8"/>
    <x v="4"/>
    <x v="4"/>
    <n v="399"/>
    <n v="3192"/>
  </r>
  <r>
    <s v="V20251365"/>
    <x v="136"/>
    <s v="K030"/>
    <x v="5"/>
    <n v="15"/>
    <x v="7"/>
    <x v="7"/>
    <n v="99"/>
    <n v="1485"/>
  </r>
  <r>
    <s v="V20251366"/>
    <x v="132"/>
    <s v="K039"/>
    <x v="13"/>
    <n v="8"/>
    <x v="0"/>
    <x v="0"/>
    <n v="49"/>
    <n v="392"/>
  </r>
  <r>
    <s v="V20251367"/>
    <x v="121"/>
    <s v="K016"/>
    <x v="16"/>
    <n v="1"/>
    <x v="5"/>
    <x v="5"/>
    <n v="399"/>
    <n v="399"/>
  </r>
  <r>
    <s v="V20251368"/>
    <x v="129"/>
    <s v="K003"/>
    <x v="5"/>
    <n v="10"/>
    <x v="3"/>
    <x v="3"/>
    <n v="99"/>
    <n v="990"/>
  </r>
  <r>
    <s v="V20251369"/>
    <x v="144"/>
    <s v="K033"/>
    <x v="9"/>
    <n v="3"/>
    <x v="6"/>
    <x v="6"/>
    <n v="29"/>
    <n v="87"/>
  </r>
  <r>
    <s v="V20251370"/>
    <x v="136"/>
    <s v="K036"/>
    <x v="10"/>
    <n v="1"/>
    <x v="0"/>
    <x v="0"/>
    <n v="399"/>
    <n v="399"/>
  </r>
  <r>
    <s v="V20251371"/>
    <x v="133"/>
    <s v="K013"/>
    <x v="2"/>
    <n v="5"/>
    <x v="6"/>
    <x v="6"/>
    <n v="299"/>
    <n v="1495"/>
  </r>
  <r>
    <s v="V20251372"/>
    <x v="134"/>
    <s v="K033"/>
    <x v="26"/>
    <n v="12"/>
    <x v="6"/>
    <x v="6"/>
    <n v="49"/>
    <n v="588"/>
  </r>
  <r>
    <s v="V20251373"/>
    <x v="124"/>
    <s v="K002"/>
    <x v="13"/>
    <n v="4"/>
    <x v="4"/>
    <x v="4"/>
    <n v="49"/>
    <n v="196"/>
  </r>
  <r>
    <s v="V20251374"/>
    <x v="144"/>
    <s v="K007"/>
    <x v="8"/>
    <n v="14"/>
    <x v="2"/>
    <x v="2"/>
    <n v="299"/>
    <n v="4186"/>
  </r>
  <r>
    <s v="V20251375"/>
    <x v="134"/>
    <s v="K026"/>
    <x v="10"/>
    <n v="16"/>
    <x v="5"/>
    <x v="5"/>
    <n v="399"/>
    <n v="6384"/>
  </r>
  <r>
    <s v="V20251376"/>
    <x v="134"/>
    <s v="K012"/>
    <x v="0"/>
    <n v="13"/>
    <x v="5"/>
    <x v="5"/>
    <n v="299"/>
    <n v="3887"/>
  </r>
  <r>
    <s v="V20251377"/>
    <x v="133"/>
    <s v="K003"/>
    <x v="6"/>
    <n v="12"/>
    <x v="3"/>
    <x v="3"/>
    <n v="149"/>
    <n v="1788"/>
  </r>
  <r>
    <s v="V20251378"/>
    <x v="140"/>
    <s v="K027"/>
    <x v="16"/>
    <n v="9"/>
    <x v="3"/>
    <x v="3"/>
    <n v="399"/>
    <n v="3591"/>
  </r>
  <r>
    <s v="V20251379"/>
    <x v="123"/>
    <s v="K038"/>
    <x v="10"/>
    <n v="1"/>
    <x v="4"/>
    <x v="4"/>
    <n v="399"/>
    <n v="399"/>
  </r>
  <r>
    <s v="V20251380"/>
    <x v="144"/>
    <s v="K013"/>
    <x v="15"/>
    <n v="7"/>
    <x v="6"/>
    <x v="6"/>
    <n v="79"/>
    <n v="553"/>
  </r>
  <r>
    <s v="V20251381"/>
    <x v="123"/>
    <s v="K012"/>
    <x v="10"/>
    <n v="3"/>
    <x v="5"/>
    <x v="5"/>
    <n v="399"/>
    <n v="1197"/>
  </r>
  <r>
    <s v="V20251382"/>
    <x v="132"/>
    <s v="K013"/>
    <x v="5"/>
    <n v="6"/>
    <x v="6"/>
    <x v="6"/>
    <n v="99"/>
    <n v="594"/>
  </r>
  <r>
    <s v="V20251383"/>
    <x v="121"/>
    <s v="K019"/>
    <x v="8"/>
    <n v="20"/>
    <x v="1"/>
    <x v="1"/>
    <n v="299"/>
    <n v="5980"/>
  </r>
  <r>
    <s v="V20251384"/>
    <x v="137"/>
    <s v="K010"/>
    <x v="24"/>
    <n v="16"/>
    <x v="3"/>
    <x v="3"/>
    <n v="299"/>
    <n v="4784"/>
  </r>
  <r>
    <s v="V20251385"/>
    <x v="120"/>
    <s v="K009"/>
    <x v="22"/>
    <n v="18"/>
    <x v="0"/>
    <x v="0"/>
    <n v="499"/>
    <n v="8982"/>
  </r>
  <r>
    <s v="V20251386"/>
    <x v="121"/>
    <s v="K035"/>
    <x v="6"/>
    <n v="11"/>
    <x v="4"/>
    <x v="4"/>
    <n v="149"/>
    <n v="1639"/>
  </r>
  <r>
    <s v="V20251387"/>
    <x v="128"/>
    <s v="K023"/>
    <x v="18"/>
    <n v="5"/>
    <x v="4"/>
    <x v="4"/>
    <n v="249"/>
    <n v="1245"/>
  </r>
  <r>
    <s v="V20251388"/>
    <x v="138"/>
    <s v="K014"/>
    <x v="21"/>
    <n v="7"/>
    <x v="1"/>
    <x v="1"/>
    <n v="249"/>
    <n v="1743"/>
  </r>
  <r>
    <s v="V20251389"/>
    <x v="128"/>
    <s v="K004"/>
    <x v="5"/>
    <n v="11"/>
    <x v="0"/>
    <x v="0"/>
    <n v="99"/>
    <n v="1089"/>
  </r>
  <r>
    <s v="V20251390"/>
    <x v="128"/>
    <s v="K012"/>
    <x v="19"/>
    <n v="1"/>
    <x v="5"/>
    <x v="5"/>
    <n v="99"/>
    <n v="99"/>
  </r>
  <r>
    <s v="V20251391"/>
    <x v="137"/>
    <s v="K040"/>
    <x v="29"/>
    <n v="15"/>
    <x v="2"/>
    <x v="2"/>
    <n v="99"/>
    <n v="1485"/>
  </r>
  <r>
    <s v="V20251392"/>
    <x v="128"/>
    <s v="K032"/>
    <x v="12"/>
    <n v="2"/>
    <x v="7"/>
    <x v="7"/>
    <n v="299"/>
    <n v="598"/>
  </r>
  <r>
    <s v="V20251393"/>
    <x v="143"/>
    <s v="K004"/>
    <x v="2"/>
    <n v="17"/>
    <x v="0"/>
    <x v="0"/>
    <n v="299"/>
    <n v="5083"/>
  </r>
  <r>
    <s v="V20251394"/>
    <x v="129"/>
    <s v="K039"/>
    <x v="10"/>
    <n v="7"/>
    <x v="0"/>
    <x v="0"/>
    <n v="399"/>
    <n v="2793"/>
  </r>
  <r>
    <s v="V20251395"/>
    <x v="141"/>
    <s v="K034"/>
    <x v="12"/>
    <n v="16"/>
    <x v="1"/>
    <x v="1"/>
    <n v="299"/>
    <n v="4784"/>
  </r>
  <r>
    <s v="V20251396"/>
    <x v="141"/>
    <s v="K020"/>
    <x v="8"/>
    <n v="11"/>
    <x v="2"/>
    <x v="2"/>
    <n v="299"/>
    <n v="3289"/>
  </r>
  <r>
    <s v="V20251397"/>
    <x v="136"/>
    <s v="K005"/>
    <x v="23"/>
    <n v="7"/>
    <x v="1"/>
    <x v="1"/>
    <n v="29"/>
    <n v="203"/>
  </r>
  <r>
    <s v="V20251398"/>
    <x v="119"/>
    <s v="K022"/>
    <x v="16"/>
    <n v="1"/>
    <x v="6"/>
    <x v="6"/>
    <n v="399"/>
    <n v="399"/>
  </r>
  <r>
    <s v="V20251399"/>
    <x v="132"/>
    <s v="K008"/>
    <x v="27"/>
    <n v="14"/>
    <x v="0"/>
    <x v="0"/>
    <n v="399"/>
    <n v="5586"/>
  </r>
  <r>
    <s v="V20251400"/>
    <x v="147"/>
    <s v="K006"/>
    <x v="10"/>
    <n v="4"/>
    <x v="1"/>
    <x v="1"/>
    <n v="399"/>
    <n v="1596"/>
  </r>
  <r>
    <s v="V20251401"/>
    <x v="120"/>
    <s v="K007"/>
    <x v="22"/>
    <n v="18"/>
    <x v="2"/>
    <x v="2"/>
    <n v="499"/>
    <n v="8982"/>
  </r>
  <r>
    <s v="V20251402"/>
    <x v="130"/>
    <s v="K023"/>
    <x v="11"/>
    <n v="3"/>
    <x v="4"/>
    <x v="4"/>
    <n v="499"/>
    <n v="1497"/>
  </r>
  <r>
    <s v="V20251403"/>
    <x v="134"/>
    <s v="K002"/>
    <x v="21"/>
    <n v="2"/>
    <x v="4"/>
    <x v="4"/>
    <n v="249"/>
    <n v="498"/>
  </r>
  <r>
    <s v="V20251404"/>
    <x v="119"/>
    <s v="K009"/>
    <x v="2"/>
    <n v="15"/>
    <x v="0"/>
    <x v="0"/>
    <n v="299"/>
    <n v="4485"/>
  </r>
  <r>
    <s v="V20251405"/>
    <x v="126"/>
    <s v="K008"/>
    <x v="23"/>
    <n v="8"/>
    <x v="0"/>
    <x v="0"/>
    <n v="29"/>
    <n v="232"/>
  </r>
  <r>
    <s v="V20251406"/>
    <x v="146"/>
    <s v="K030"/>
    <x v="7"/>
    <n v="13"/>
    <x v="7"/>
    <x v="7"/>
    <n v="399"/>
    <n v="5187"/>
  </r>
  <r>
    <s v="V20251407"/>
    <x v="121"/>
    <s v="K015"/>
    <x v="0"/>
    <n v="4"/>
    <x v="2"/>
    <x v="2"/>
    <n v="299"/>
    <n v="1196"/>
  </r>
  <r>
    <s v="V20251408"/>
    <x v="145"/>
    <s v="K009"/>
    <x v="1"/>
    <n v="7"/>
    <x v="0"/>
    <x v="0"/>
    <n v="49"/>
    <n v="343"/>
  </r>
  <r>
    <s v="V20251409"/>
    <x v="128"/>
    <s v="K002"/>
    <x v="0"/>
    <n v="9"/>
    <x v="4"/>
    <x v="4"/>
    <n v="299"/>
    <n v="2691"/>
  </r>
  <r>
    <s v="V20251410"/>
    <x v="143"/>
    <s v="K026"/>
    <x v="9"/>
    <n v="16"/>
    <x v="5"/>
    <x v="5"/>
    <n v="29"/>
    <n v="464"/>
  </r>
  <r>
    <s v="V20251411"/>
    <x v="137"/>
    <s v="K032"/>
    <x v="9"/>
    <n v="19"/>
    <x v="7"/>
    <x v="7"/>
    <n v="29"/>
    <n v="551"/>
  </r>
  <r>
    <s v="V20251412"/>
    <x v="141"/>
    <s v="K003"/>
    <x v="24"/>
    <n v="2"/>
    <x v="3"/>
    <x v="3"/>
    <n v="299"/>
    <n v="598"/>
  </r>
  <r>
    <s v="V20251413"/>
    <x v="138"/>
    <s v="K039"/>
    <x v="26"/>
    <n v="15"/>
    <x v="0"/>
    <x v="0"/>
    <n v="49"/>
    <n v="735"/>
  </r>
  <r>
    <s v="V20251414"/>
    <x v="136"/>
    <s v="K026"/>
    <x v="2"/>
    <n v="7"/>
    <x v="5"/>
    <x v="5"/>
    <n v="299"/>
    <n v="2093"/>
  </r>
  <r>
    <s v="V20251415"/>
    <x v="122"/>
    <s v="K016"/>
    <x v="27"/>
    <n v="15"/>
    <x v="5"/>
    <x v="5"/>
    <n v="399"/>
    <n v="5985"/>
  </r>
  <r>
    <s v="V20251416"/>
    <x v="137"/>
    <s v="K028"/>
    <x v="23"/>
    <n v="18"/>
    <x v="1"/>
    <x v="1"/>
    <n v="29"/>
    <n v="522"/>
  </r>
  <r>
    <s v="V20251417"/>
    <x v="138"/>
    <s v="K033"/>
    <x v="28"/>
    <n v="13"/>
    <x v="6"/>
    <x v="6"/>
    <n v="49"/>
    <n v="637"/>
  </r>
  <r>
    <s v="V20251418"/>
    <x v="124"/>
    <s v="K007"/>
    <x v="0"/>
    <n v="3"/>
    <x v="2"/>
    <x v="2"/>
    <n v="299"/>
    <n v="897"/>
  </r>
  <r>
    <s v="V20251419"/>
    <x v="120"/>
    <s v="K029"/>
    <x v="28"/>
    <n v="16"/>
    <x v="3"/>
    <x v="3"/>
    <n v="49"/>
    <n v="784"/>
  </r>
  <r>
    <s v="V20251420"/>
    <x v="121"/>
    <s v="K012"/>
    <x v="19"/>
    <n v="8"/>
    <x v="5"/>
    <x v="5"/>
    <n v="99"/>
    <n v="792"/>
  </r>
  <r>
    <s v="V20251421"/>
    <x v="134"/>
    <s v="K026"/>
    <x v="18"/>
    <n v="17"/>
    <x v="5"/>
    <x v="5"/>
    <n v="249"/>
    <n v="4233"/>
  </r>
  <r>
    <s v="V20251422"/>
    <x v="123"/>
    <s v="K039"/>
    <x v="2"/>
    <n v="2"/>
    <x v="0"/>
    <x v="0"/>
    <n v="299"/>
    <n v="598"/>
  </r>
  <r>
    <s v="V20251423"/>
    <x v="135"/>
    <s v="K032"/>
    <x v="12"/>
    <n v="10"/>
    <x v="7"/>
    <x v="7"/>
    <n v="299"/>
    <n v="2990"/>
  </r>
  <r>
    <s v="V20251424"/>
    <x v="140"/>
    <s v="K033"/>
    <x v="9"/>
    <n v="19"/>
    <x v="6"/>
    <x v="6"/>
    <n v="29"/>
    <n v="551"/>
  </r>
  <r>
    <s v="V20251425"/>
    <x v="120"/>
    <s v="K008"/>
    <x v="24"/>
    <n v="14"/>
    <x v="0"/>
    <x v="0"/>
    <n v="299"/>
    <n v="4186"/>
  </r>
  <r>
    <s v="V20251426"/>
    <x v="128"/>
    <s v="K023"/>
    <x v="18"/>
    <n v="2"/>
    <x v="4"/>
    <x v="4"/>
    <n v="249"/>
    <n v="498"/>
  </r>
  <r>
    <s v="V20251427"/>
    <x v="147"/>
    <s v="K023"/>
    <x v="18"/>
    <n v="12"/>
    <x v="4"/>
    <x v="4"/>
    <n v="249"/>
    <n v="2988"/>
  </r>
  <r>
    <s v="V20251428"/>
    <x v="138"/>
    <s v="K001"/>
    <x v="17"/>
    <n v="17"/>
    <x v="4"/>
    <x v="4"/>
    <n v="399"/>
    <n v="6783"/>
  </r>
  <r>
    <s v="V20251429"/>
    <x v="140"/>
    <s v="K003"/>
    <x v="19"/>
    <n v="18"/>
    <x v="3"/>
    <x v="3"/>
    <n v="99"/>
    <n v="1782"/>
  </r>
  <r>
    <s v="V20251430"/>
    <x v="143"/>
    <s v="K032"/>
    <x v="14"/>
    <n v="9"/>
    <x v="7"/>
    <x v="7"/>
    <n v="149"/>
    <n v="1341"/>
  </r>
  <r>
    <s v="V20251431"/>
    <x v="119"/>
    <s v="K030"/>
    <x v="4"/>
    <n v="12"/>
    <x v="7"/>
    <x v="7"/>
    <n v="499"/>
    <n v="5988"/>
  </r>
  <r>
    <s v="V20251432"/>
    <x v="143"/>
    <s v="K002"/>
    <x v="18"/>
    <n v="13"/>
    <x v="4"/>
    <x v="4"/>
    <n v="249"/>
    <n v="3237"/>
  </r>
  <r>
    <s v="V20251433"/>
    <x v="140"/>
    <s v="K025"/>
    <x v="21"/>
    <n v="16"/>
    <x v="3"/>
    <x v="3"/>
    <n v="249"/>
    <n v="3984"/>
  </r>
  <r>
    <s v="V20251434"/>
    <x v="146"/>
    <s v="K014"/>
    <x v="8"/>
    <n v="4"/>
    <x v="1"/>
    <x v="1"/>
    <n v="299"/>
    <n v="1196"/>
  </r>
  <r>
    <s v="V20251435"/>
    <x v="127"/>
    <s v="K025"/>
    <x v="15"/>
    <n v="17"/>
    <x v="3"/>
    <x v="3"/>
    <n v="79"/>
    <n v="1343"/>
  </r>
  <r>
    <s v="V20251436"/>
    <x v="143"/>
    <s v="K029"/>
    <x v="4"/>
    <n v="1"/>
    <x v="3"/>
    <x v="3"/>
    <n v="499"/>
    <n v="499"/>
  </r>
  <r>
    <s v="V20251437"/>
    <x v="142"/>
    <s v="K012"/>
    <x v="11"/>
    <n v="7"/>
    <x v="5"/>
    <x v="5"/>
    <n v="499"/>
    <n v="3493"/>
  </r>
  <r>
    <s v="V20251438"/>
    <x v="139"/>
    <s v="K011"/>
    <x v="29"/>
    <n v="13"/>
    <x v="7"/>
    <x v="7"/>
    <n v="99"/>
    <n v="1287"/>
  </r>
  <r>
    <s v="V20251439"/>
    <x v="136"/>
    <s v="K003"/>
    <x v="16"/>
    <n v="14"/>
    <x v="3"/>
    <x v="3"/>
    <n v="399"/>
    <n v="5586"/>
  </r>
  <r>
    <s v="V20251440"/>
    <x v="128"/>
    <s v="K003"/>
    <x v="4"/>
    <n v="17"/>
    <x v="3"/>
    <x v="3"/>
    <n v="499"/>
    <n v="8483"/>
  </r>
  <r>
    <s v="V20251441"/>
    <x v="130"/>
    <s v="K036"/>
    <x v="28"/>
    <n v="14"/>
    <x v="0"/>
    <x v="0"/>
    <n v="49"/>
    <n v="686"/>
  </r>
  <r>
    <s v="V20251442"/>
    <x v="133"/>
    <s v="K025"/>
    <x v="5"/>
    <n v="5"/>
    <x v="3"/>
    <x v="3"/>
    <n v="99"/>
    <n v="495"/>
  </r>
  <r>
    <s v="V20251443"/>
    <x v="131"/>
    <s v="K024"/>
    <x v="17"/>
    <n v="6"/>
    <x v="1"/>
    <x v="1"/>
    <n v="399"/>
    <n v="2394"/>
  </r>
  <r>
    <s v="V20251444"/>
    <x v="143"/>
    <s v="K021"/>
    <x v="6"/>
    <n v="15"/>
    <x v="3"/>
    <x v="3"/>
    <n v="149"/>
    <n v="2235"/>
  </r>
  <r>
    <s v="V20251445"/>
    <x v="133"/>
    <s v="K010"/>
    <x v="23"/>
    <n v="17"/>
    <x v="3"/>
    <x v="3"/>
    <n v="29"/>
    <n v="493"/>
  </r>
  <r>
    <s v="V20251446"/>
    <x v="128"/>
    <s v="K019"/>
    <x v="17"/>
    <n v="6"/>
    <x v="1"/>
    <x v="1"/>
    <n v="399"/>
    <n v="2394"/>
  </r>
  <r>
    <s v="V20251447"/>
    <x v="146"/>
    <s v="K027"/>
    <x v="14"/>
    <n v="12"/>
    <x v="3"/>
    <x v="3"/>
    <n v="149"/>
    <n v="1788"/>
  </r>
  <r>
    <s v="V20251448"/>
    <x v="123"/>
    <s v="K023"/>
    <x v="28"/>
    <n v="19"/>
    <x v="4"/>
    <x v="4"/>
    <n v="49"/>
    <n v="931"/>
  </r>
  <r>
    <s v="V20251449"/>
    <x v="137"/>
    <s v="K005"/>
    <x v="27"/>
    <n v="19"/>
    <x v="1"/>
    <x v="1"/>
    <n v="399"/>
    <n v="7581"/>
  </r>
  <r>
    <s v="V20251450"/>
    <x v="143"/>
    <s v="K021"/>
    <x v="26"/>
    <n v="6"/>
    <x v="3"/>
    <x v="3"/>
    <n v="49"/>
    <n v="294"/>
  </r>
  <r>
    <s v="V20251451"/>
    <x v="141"/>
    <s v="K040"/>
    <x v="4"/>
    <n v="14"/>
    <x v="2"/>
    <x v="2"/>
    <n v="499"/>
    <n v="6986"/>
  </r>
  <r>
    <s v="V20251452"/>
    <x v="144"/>
    <s v="K015"/>
    <x v="7"/>
    <n v="14"/>
    <x v="2"/>
    <x v="2"/>
    <n v="399"/>
    <n v="5586"/>
  </r>
  <r>
    <s v="V20251453"/>
    <x v="147"/>
    <s v="K020"/>
    <x v="14"/>
    <n v="16"/>
    <x v="2"/>
    <x v="2"/>
    <n v="149"/>
    <n v="2384"/>
  </r>
  <r>
    <s v="V20251454"/>
    <x v="146"/>
    <s v="K009"/>
    <x v="29"/>
    <n v="9"/>
    <x v="0"/>
    <x v="0"/>
    <n v="99"/>
    <n v="891"/>
  </r>
  <r>
    <s v="V20251455"/>
    <x v="128"/>
    <s v="K014"/>
    <x v="14"/>
    <n v="18"/>
    <x v="1"/>
    <x v="1"/>
    <n v="149"/>
    <n v="2682"/>
  </r>
  <r>
    <s v="V20251456"/>
    <x v="140"/>
    <s v="K035"/>
    <x v="29"/>
    <n v="7"/>
    <x v="4"/>
    <x v="4"/>
    <n v="99"/>
    <n v="693"/>
  </r>
  <r>
    <s v="V20251457"/>
    <x v="122"/>
    <s v="K014"/>
    <x v="23"/>
    <n v="12"/>
    <x v="1"/>
    <x v="1"/>
    <n v="29"/>
    <n v="348"/>
  </r>
  <r>
    <s v="V20251458"/>
    <x v="131"/>
    <s v="K030"/>
    <x v="25"/>
    <n v="12"/>
    <x v="7"/>
    <x v="7"/>
    <n v="249"/>
    <n v="2988"/>
  </r>
  <r>
    <s v="V20251459"/>
    <x v="133"/>
    <s v="K015"/>
    <x v="23"/>
    <n v="1"/>
    <x v="2"/>
    <x v="2"/>
    <n v="29"/>
    <n v="29"/>
  </r>
  <r>
    <s v="V20251460"/>
    <x v="135"/>
    <s v="K026"/>
    <x v="15"/>
    <n v="8"/>
    <x v="5"/>
    <x v="5"/>
    <n v="79"/>
    <n v="632"/>
  </r>
  <r>
    <s v="V20251461"/>
    <x v="138"/>
    <s v="K018"/>
    <x v="16"/>
    <n v="1"/>
    <x v="3"/>
    <x v="3"/>
    <n v="399"/>
    <n v="399"/>
  </r>
  <r>
    <s v="V20251462"/>
    <x v="144"/>
    <s v="K034"/>
    <x v="12"/>
    <n v="11"/>
    <x v="1"/>
    <x v="1"/>
    <n v="299"/>
    <n v="3289"/>
  </r>
  <r>
    <s v="V20251463"/>
    <x v="134"/>
    <s v="K037"/>
    <x v="4"/>
    <n v="20"/>
    <x v="0"/>
    <x v="0"/>
    <n v="499"/>
    <n v="9980"/>
  </r>
  <r>
    <s v="V20251464"/>
    <x v="128"/>
    <s v="K028"/>
    <x v="0"/>
    <n v="13"/>
    <x v="1"/>
    <x v="1"/>
    <n v="299"/>
    <n v="3887"/>
  </r>
  <r>
    <s v="V20251465"/>
    <x v="147"/>
    <s v="K011"/>
    <x v="3"/>
    <n v="15"/>
    <x v="7"/>
    <x v="7"/>
    <n v="79"/>
    <n v="1185"/>
  </r>
  <r>
    <s v="V20251466"/>
    <x v="129"/>
    <s v="K024"/>
    <x v="12"/>
    <n v="2"/>
    <x v="1"/>
    <x v="1"/>
    <n v="299"/>
    <n v="598"/>
  </r>
  <r>
    <s v="V20251467"/>
    <x v="135"/>
    <s v="K006"/>
    <x v="6"/>
    <n v="14"/>
    <x v="1"/>
    <x v="1"/>
    <n v="149"/>
    <n v="2086"/>
  </r>
  <r>
    <s v="V20251468"/>
    <x v="131"/>
    <s v="K040"/>
    <x v="1"/>
    <n v="7"/>
    <x v="2"/>
    <x v="2"/>
    <n v="49"/>
    <n v="343"/>
  </r>
  <r>
    <s v="V20251469"/>
    <x v="118"/>
    <s v="K029"/>
    <x v="15"/>
    <n v="6"/>
    <x v="3"/>
    <x v="3"/>
    <n v="79"/>
    <n v="474"/>
  </r>
  <r>
    <s v="V20251470"/>
    <x v="143"/>
    <s v="K032"/>
    <x v="15"/>
    <n v="18"/>
    <x v="7"/>
    <x v="7"/>
    <n v="79"/>
    <n v="1422"/>
  </r>
  <r>
    <s v="V20251471"/>
    <x v="125"/>
    <s v="K006"/>
    <x v="19"/>
    <n v="13"/>
    <x v="1"/>
    <x v="1"/>
    <n v="99"/>
    <n v="1287"/>
  </r>
  <r>
    <s v="V20251472"/>
    <x v="121"/>
    <s v="K022"/>
    <x v="25"/>
    <n v="10"/>
    <x v="6"/>
    <x v="6"/>
    <n v="249"/>
    <n v="2490"/>
  </r>
  <r>
    <s v="V20251473"/>
    <x v="143"/>
    <s v="K035"/>
    <x v="12"/>
    <n v="19"/>
    <x v="4"/>
    <x v="4"/>
    <n v="299"/>
    <n v="5681"/>
  </r>
  <r>
    <s v="V20251474"/>
    <x v="137"/>
    <s v="K003"/>
    <x v="3"/>
    <n v="12"/>
    <x v="3"/>
    <x v="3"/>
    <n v="79"/>
    <n v="948"/>
  </r>
  <r>
    <s v="V20251475"/>
    <x v="134"/>
    <s v="K031"/>
    <x v="23"/>
    <n v="16"/>
    <x v="1"/>
    <x v="1"/>
    <n v="29"/>
    <n v="464"/>
  </r>
  <r>
    <s v="V20251476"/>
    <x v="128"/>
    <s v="K013"/>
    <x v="10"/>
    <n v="20"/>
    <x v="6"/>
    <x v="6"/>
    <n v="399"/>
    <n v="7980"/>
  </r>
  <r>
    <s v="V20251477"/>
    <x v="140"/>
    <s v="K001"/>
    <x v="28"/>
    <n v="13"/>
    <x v="4"/>
    <x v="4"/>
    <n v="49"/>
    <n v="637"/>
  </r>
  <r>
    <s v="V20251478"/>
    <x v="135"/>
    <s v="K018"/>
    <x v="9"/>
    <n v="7"/>
    <x v="3"/>
    <x v="3"/>
    <n v="29"/>
    <n v="203"/>
  </r>
  <r>
    <s v="V20251479"/>
    <x v="129"/>
    <s v="K031"/>
    <x v="23"/>
    <n v="16"/>
    <x v="1"/>
    <x v="1"/>
    <n v="29"/>
    <n v="464"/>
  </r>
  <r>
    <s v="V20251480"/>
    <x v="137"/>
    <s v="K023"/>
    <x v="8"/>
    <n v="13"/>
    <x v="4"/>
    <x v="4"/>
    <n v="299"/>
    <n v="3887"/>
  </r>
  <r>
    <s v="V20251481"/>
    <x v="134"/>
    <s v="K023"/>
    <x v="29"/>
    <n v="4"/>
    <x v="4"/>
    <x v="4"/>
    <n v="99"/>
    <n v="396"/>
  </r>
  <r>
    <s v="V20251482"/>
    <x v="133"/>
    <s v="K004"/>
    <x v="3"/>
    <n v="20"/>
    <x v="0"/>
    <x v="0"/>
    <n v="79"/>
    <n v="1580"/>
  </r>
  <r>
    <s v="V20251483"/>
    <x v="125"/>
    <s v="K005"/>
    <x v="20"/>
    <n v="14"/>
    <x v="1"/>
    <x v="1"/>
    <n v="79"/>
    <n v="1106"/>
  </r>
  <r>
    <s v="V20251484"/>
    <x v="137"/>
    <s v="K031"/>
    <x v="15"/>
    <n v="13"/>
    <x v="1"/>
    <x v="1"/>
    <n v="79"/>
    <n v="1027"/>
  </r>
  <r>
    <s v="V20251485"/>
    <x v="141"/>
    <s v="K016"/>
    <x v="25"/>
    <n v="4"/>
    <x v="5"/>
    <x v="5"/>
    <n v="249"/>
    <n v="996"/>
  </r>
  <r>
    <s v="V20251486"/>
    <x v="122"/>
    <s v="K010"/>
    <x v="1"/>
    <n v="3"/>
    <x v="3"/>
    <x v="3"/>
    <n v="49"/>
    <n v="147"/>
  </r>
  <r>
    <s v="V20251487"/>
    <x v="126"/>
    <s v="K040"/>
    <x v="20"/>
    <n v="1"/>
    <x v="2"/>
    <x v="2"/>
    <n v="79"/>
    <n v="79"/>
  </r>
  <r>
    <s v="V20251488"/>
    <x v="141"/>
    <s v="K014"/>
    <x v="17"/>
    <n v="15"/>
    <x v="1"/>
    <x v="1"/>
    <n v="399"/>
    <n v="5985"/>
  </r>
  <r>
    <s v="V20251489"/>
    <x v="119"/>
    <s v="K007"/>
    <x v="23"/>
    <n v="12"/>
    <x v="2"/>
    <x v="2"/>
    <n v="29"/>
    <n v="348"/>
  </r>
  <r>
    <s v="V20251490"/>
    <x v="146"/>
    <s v="K029"/>
    <x v="26"/>
    <n v="11"/>
    <x v="3"/>
    <x v="3"/>
    <n v="49"/>
    <n v="539"/>
  </r>
  <r>
    <s v="V20251491"/>
    <x v="134"/>
    <s v="K031"/>
    <x v="6"/>
    <n v="1"/>
    <x v="1"/>
    <x v="1"/>
    <n v="149"/>
    <n v="149"/>
  </r>
  <r>
    <s v="V20251492"/>
    <x v="119"/>
    <s v="K037"/>
    <x v="21"/>
    <n v="1"/>
    <x v="0"/>
    <x v="0"/>
    <n v="249"/>
    <n v="249"/>
  </r>
  <r>
    <s v="V20251493"/>
    <x v="119"/>
    <s v="K010"/>
    <x v="3"/>
    <n v="4"/>
    <x v="3"/>
    <x v="3"/>
    <n v="79"/>
    <n v="316"/>
  </r>
  <r>
    <s v="V20251494"/>
    <x v="123"/>
    <s v="K005"/>
    <x v="10"/>
    <n v="12"/>
    <x v="1"/>
    <x v="1"/>
    <n v="399"/>
    <n v="4788"/>
  </r>
  <r>
    <s v="V20251495"/>
    <x v="135"/>
    <s v="K018"/>
    <x v="13"/>
    <n v="10"/>
    <x v="3"/>
    <x v="3"/>
    <n v="49"/>
    <n v="490"/>
  </r>
  <r>
    <s v="V20251496"/>
    <x v="126"/>
    <s v="K002"/>
    <x v="19"/>
    <n v="8"/>
    <x v="4"/>
    <x v="4"/>
    <n v="99"/>
    <n v="792"/>
  </r>
  <r>
    <s v="V20251497"/>
    <x v="134"/>
    <s v="K036"/>
    <x v="10"/>
    <n v="18"/>
    <x v="0"/>
    <x v="0"/>
    <n v="399"/>
    <n v="7182"/>
  </r>
  <r>
    <s v="V20251498"/>
    <x v="145"/>
    <s v="K028"/>
    <x v="24"/>
    <n v="11"/>
    <x v="1"/>
    <x v="1"/>
    <n v="299"/>
    <n v="3289"/>
  </r>
  <r>
    <s v="V20251499"/>
    <x v="121"/>
    <s v="K027"/>
    <x v="2"/>
    <n v="8"/>
    <x v="3"/>
    <x v="3"/>
    <n v="299"/>
    <n v="2392"/>
  </r>
  <r>
    <s v="V20251500"/>
    <x v="130"/>
    <s v="K038"/>
    <x v="4"/>
    <n v="19"/>
    <x v="4"/>
    <x v="4"/>
    <n v="499"/>
    <n v="9481"/>
  </r>
  <r>
    <s v="V20251501"/>
    <x v="137"/>
    <s v="K040"/>
    <x v="16"/>
    <n v="5"/>
    <x v="2"/>
    <x v="2"/>
    <n v="399"/>
    <n v="1995"/>
  </r>
  <r>
    <s v="V20251502"/>
    <x v="128"/>
    <s v="K031"/>
    <x v="29"/>
    <n v="13"/>
    <x v="1"/>
    <x v="1"/>
    <n v="99"/>
    <n v="1287"/>
  </r>
  <r>
    <s v="V20251503"/>
    <x v="120"/>
    <s v="K031"/>
    <x v="5"/>
    <n v="17"/>
    <x v="1"/>
    <x v="1"/>
    <n v="99"/>
    <n v="1683"/>
  </r>
  <r>
    <s v="V20251504"/>
    <x v="147"/>
    <s v="K014"/>
    <x v="5"/>
    <n v="4"/>
    <x v="1"/>
    <x v="1"/>
    <n v="99"/>
    <n v="396"/>
  </r>
  <r>
    <s v="V20251505"/>
    <x v="137"/>
    <s v="K037"/>
    <x v="18"/>
    <n v="15"/>
    <x v="0"/>
    <x v="0"/>
    <n v="249"/>
    <n v="3735"/>
  </r>
  <r>
    <s v="V20251506"/>
    <x v="138"/>
    <s v="K035"/>
    <x v="6"/>
    <n v="14"/>
    <x v="4"/>
    <x v="4"/>
    <n v="149"/>
    <n v="2086"/>
  </r>
  <r>
    <s v="V20251507"/>
    <x v="143"/>
    <s v="K002"/>
    <x v="7"/>
    <n v="9"/>
    <x v="4"/>
    <x v="4"/>
    <n v="399"/>
    <n v="3591"/>
  </r>
  <r>
    <s v="V20251508"/>
    <x v="135"/>
    <s v="K037"/>
    <x v="17"/>
    <n v="9"/>
    <x v="0"/>
    <x v="0"/>
    <n v="399"/>
    <n v="3591"/>
  </r>
  <r>
    <s v="V20251509"/>
    <x v="125"/>
    <s v="K017"/>
    <x v="16"/>
    <n v="19"/>
    <x v="5"/>
    <x v="5"/>
    <n v="399"/>
    <n v="7581"/>
  </r>
  <r>
    <s v="V20251510"/>
    <x v="128"/>
    <s v="K024"/>
    <x v="25"/>
    <n v="8"/>
    <x v="1"/>
    <x v="1"/>
    <n v="249"/>
    <n v="1992"/>
  </r>
  <r>
    <s v="V20251511"/>
    <x v="138"/>
    <s v="K008"/>
    <x v="23"/>
    <n v="2"/>
    <x v="0"/>
    <x v="0"/>
    <n v="29"/>
    <n v="58"/>
  </r>
  <r>
    <s v="V20251512"/>
    <x v="126"/>
    <s v="K011"/>
    <x v="12"/>
    <n v="10"/>
    <x v="7"/>
    <x v="7"/>
    <n v="299"/>
    <n v="2990"/>
  </r>
  <r>
    <s v="V20251513"/>
    <x v="144"/>
    <s v="K040"/>
    <x v="23"/>
    <n v="8"/>
    <x v="2"/>
    <x v="2"/>
    <n v="29"/>
    <n v="232"/>
  </r>
  <r>
    <s v="V20251514"/>
    <x v="137"/>
    <s v="K030"/>
    <x v="10"/>
    <n v="4"/>
    <x v="7"/>
    <x v="7"/>
    <n v="399"/>
    <n v="1596"/>
  </r>
  <r>
    <s v="V20251515"/>
    <x v="137"/>
    <s v="K005"/>
    <x v="6"/>
    <n v="18"/>
    <x v="1"/>
    <x v="1"/>
    <n v="149"/>
    <n v="2682"/>
  </r>
  <r>
    <s v="V20251516"/>
    <x v="142"/>
    <s v="K004"/>
    <x v="21"/>
    <n v="14"/>
    <x v="0"/>
    <x v="0"/>
    <n v="249"/>
    <n v="3486"/>
  </r>
  <r>
    <s v="V20251517"/>
    <x v="125"/>
    <s v="K016"/>
    <x v="0"/>
    <n v="5"/>
    <x v="5"/>
    <x v="5"/>
    <n v="299"/>
    <n v="1495"/>
  </r>
  <r>
    <s v="V20251518"/>
    <x v="129"/>
    <s v="K026"/>
    <x v="26"/>
    <n v="12"/>
    <x v="5"/>
    <x v="5"/>
    <n v="49"/>
    <n v="588"/>
  </r>
  <r>
    <s v="V20251519"/>
    <x v="128"/>
    <s v="K024"/>
    <x v="3"/>
    <n v="15"/>
    <x v="1"/>
    <x v="1"/>
    <n v="79"/>
    <n v="1185"/>
  </r>
  <r>
    <s v="V20251520"/>
    <x v="137"/>
    <s v="K020"/>
    <x v="9"/>
    <n v="18"/>
    <x v="2"/>
    <x v="2"/>
    <n v="29"/>
    <n v="522"/>
  </r>
  <r>
    <s v="V20251521"/>
    <x v="128"/>
    <s v="K008"/>
    <x v="22"/>
    <n v="16"/>
    <x v="0"/>
    <x v="0"/>
    <n v="499"/>
    <n v="7984"/>
  </r>
  <r>
    <s v="V20251522"/>
    <x v="132"/>
    <s v="K026"/>
    <x v="27"/>
    <n v="9"/>
    <x v="5"/>
    <x v="5"/>
    <n v="399"/>
    <n v="3591"/>
  </r>
  <r>
    <s v="V20251523"/>
    <x v="133"/>
    <s v="K015"/>
    <x v="12"/>
    <n v="7"/>
    <x v="2"/>
    <x v="2"/>
    <n v="299"/>
    <n v="2093"/>
  </r>
  <r>
    <s v="V20251524"/>
    <x v="134"/>
    <s v="K030"/>
    <x v="8"/>
    <n v="13"/>
    <x v="7"/>
    <x v="7"/>
    <n v="299"/>
    <n v="3887"/>
  </r>
  <r>
    <s v="V20251525"/>
    <x v="141"/>
    <s v="K022"/>
    <x v="29"/>
    <n v="7"/>
    <x v="6"/>
    <x v="6"/>
    <n v="99"/>
    <n v="693"/>
  </r>
  <r>
    <s v="V20251526"/>
    <x v="136"/>
    <s v="K013"/>
    <x v="25"/>
    <n v="15"/>
    <x v="6"/>
    <x v="6"/>
    <n v="249"/>
    <n v="3735"/>
  </r>
  <r>
    <s v="V20251527"/>
    <x v="118"/>
    <s v="K035"/>
    <x v="23"/>
    <n v="4"/>
    <x v="4"/>
    <x v="4"/>
    <n v="29"/>
    <n v="116"/>
  </r>
  <r>
    <s v="V20251528"/>
    <x v="144"/>
    <s v="K037"/>
    <x v="28"/>
    <n v="17"/>
    <x v="0"/>
    <x v="0"/>
    <n v="49"/>
    <n v="833"/>
  </r>
  <r>
    <s v="V20251529"/>
    <x v="122"/>
    <s v="K028"/>
    <x v="8"/>
    <n v="2"/>
    <x v="1"/>
    <x v="1"/>
    <n v="299"/>
    <n v="598"/>
  </r>
  <r>
    <s v="V20251530"/>
    <x v="132"/>
    <s v="K009"/>
    <x v="11"/>
    <n v="1"/>
    <x v="0"/>
    <x v="0"/>
    <n v="499"/>
    <n v="499"/>
  </r>
  <r>
    <s v="V20251531"/>
    <x v="124"/>
    <s v="K037"/>
    <x v="6"/>
    <n v="14"/>
    <x v="0"/>
    <x v="0"/>
    <n v="149"/>
    <n v="2086"/>
  </r>
  <r>
    <s v="V20251532"/>
    <x v="132"/>
    <s v="K024"/>
    <x v="16"/>
    <n v="15"/>
    <x v="1"/>
    <x v="1"/>
    <n v="399"/>
    <n v="5985"/>
  </r>
  <r>
    <s v="V20251533"/>
    <x v="121"/>
    <s v="K030"/>
    <x v="14"/>
    <n v="14"/>
    <x v="7"/>
    <x v="7"/>
    <n v="149"/>
    <n v="2086"/>
  </r>
  <r>
    <s v="V20251534"/>
    <x v="141"/>
    <s v="K018"/>
    <x v="27"/>
    <n v="5"/>
    <x v="3"/>
    <x v="3"/>
    <n v="399"/>
    <n v="1995"/>
  </r>
  <r>
    <s v="V20251535"/>
    <x v="120"/>
    <s v="K011"/>
    <x v="15"/>
    <n v="6"/>
    <x v="7"/>
    <x v="7"/>
    <n v="79"/>
    <n v="474"/>
  </r>
  <r>
    <s v="V20251536"/>
    <x v="145"/>
    <s v="K008"/>
    <x v="15"/>
    <n v="13"/>
    <x v="0"/>
    <x v="0"/>
    <n v="79"/>
    <n v="1027"/>
  </r>
  <r>
    <s v="V20251537"/>
    <x v="145"/>
    <s v="K026"/>
    <x v="14"/>
    <n v="2"/>
    <x v="5"/>
    <x v="5"/>
    <n v="149"/>
    <n v="298"/>
  </r>
  <r>
    <s v="V20251538"/>
    <x v="129"/>
    <s v="K040"/>
    <x v="3"/>
    <n v="9"/>
    <x v="2"/>
    <x v="2"/>
    <n v="79"/>
    <n v="711"/>
  </r>
  <r>
    <s v="V20251539"/>
    <x v="145"/>
    <s v="K006"/>
    <x v="6"/>
    <n v="15"/>
    <x v="1"/>
    <x v="1"/>
    <n v="149"/>
    <n v="2235"/>
  </r>
  <r>
    <s v="V20251540"/>
    <x v="132"/>
    <s v="K014"/>
    <x v="29"/>
    <n v="20"/>
    <x v="1"/>
    <x v="1"/>
    <n v="99"/>
    <n v="1980"/>
  </r>
  <r>
    <s v="V20251541"/>
    <x v="121"/>
    <s v="K019"/>
    <x v="18"/>
    <n v="11"/>
    <x v="1"/>
    <x v="1"/>
    <n v="249"/>
    <n v="2739"/>
  </r>
  <r>
    <s v="V20251542"/>
    <x v="131"/>
    <s v="K022"/>
    <x v="6"/>
    <n v="1"/>
    <x v="6"/>
    <x v="6"/>
    <n v="149"/>
    <n v="149"/>
  </r>
  <r>
    <s v="V20251543"/>
    <x v="124"/>
    <s v="K019"/>
    <x v="16"/>
    <n v="5"/>
    <x v="1"/>
    <x v="1"/>
    <n v="399"/>
    <n v="1995"/>
  </r>
  <r>
    <s v="V20251544"/>
    <x v="147"/>
    <s v="K013"/>
    <x v="29"/>
    <n v="20"/>
    <x v="6"/>
    <x v="6"/>
    <n v="99"/>
    <n v="1980"/>
  </r>
  <r>
    <s v="V20251545"/>
    <x v="121"/>
    <s v="K009"/>
    <x v="24"/>
    <n v="7"/>
    <x v="0"/>
    <x v="0"/>
    <n v="299"/>
    <n v="2093"/>
  </r>
  <r>
    <s v="V20251546"/>
    <x v="135"/>
    <s v="K024"/>
    <x v="27"/>
    <n v="15"/>
    <x v="1"/>
    <x v="1"/>
    <n v="399"/>
    <n v="5985"/>
  </r>
  <r>
    <s v="V20251547"/>
    <x v="137"/>
    <s v="K018"/>
    <x v="20"/>
    <n v="12"/>
    <x v="3"/>
    <x v="3"/>
    <n v="79"/>
    <n v="948"/>
  </r>
  <r>
    <s v="V20251548"/>
    <x v="133"/>
    <s v="K004"/>
    <x v="4"/>
    <n v="4"/>
    <x v="0"/>
    <x v="0"/>
    <n v="499"/>
    <n v="1996"/>
  </r>
  <r>
    <s v="V20251549"/>
    <x v="146"/>
    <s v="K009"/>
    <x v="19"/>
    <n v="15"/>
    <x v="0"/>
    <x v="0"/>
    <n v="99"/>
    <n v="1485"/>
  </r>
  <r>
    <s v="V20251550"/>
    <x v="138"/>
    <s v="K029"/>
    <x v="5"/>
    <n v="11"/>
    <x v="3"/>
    <x v="3"/>
    <n v="99"/>
    <n v="1089"/>
  </r>
  <r>
    <s v="V20251551"/>
    <x v="122"/>
    <s v="K031"/>
    <x v="18"/>
    <n v="2"/>
    <x v="1"/>
    <x v="1"/>
    <n v="249"/>
    <n v="498"/>
  </r>
  <r>
    <s v="V20251552"/>
    <x v="127"/>
    <s v="K006"/>
    <x v="11"/>
    <n v="19"/>
    <x v="1"/>
    <x v="1"/>
    <n v="499"/>
    <n v="9481"/>
  </r>
  <r>
    <s v="V20251553"/>
    <x v="130"/>
    <s v="K023"/>
    <x v="22"/>
    <n v="5"/>
    <x v="4"/>
    <x v="4"/>
    <n v="499"/>
    <n v="2495"/>
  </r>
  <r>
    <s v="V20251554"/>
    <x v="145"/>
    <s v="K032"/>
    <x v="20"/>
    <n v="12"/>
    <x v="7"/>
    <x v="7"/>
    <n v="79"/>
    <n v="948"/>
  </r>
  <r>
    <s v="V20251555"/>
    <x v="128"/>
    <s v="K024"/>
    <x v="15"/>
    <n v="19"/>
    <x v="1"/>
    <x v="1"/>
    <n v="79"/>
    <n v="1501"/>
  </r>
  <r>
    <s v="V20251556"/>
    <x v="145"/>
    <s v="K013"/>
    <x v="25"/>
    <n v="4"/>
    <x v="6"/>
    <x v="6"/>
    <n v="249"/>
    <n v="996"/>
  </r>
  <r>
    <s v="V20251557"/>
    <x v="147"/>
    <s v="K009"/>
    <x v="14"/>
    <n v="2"/>
    <x v="0"/>
    <x v="0"/>
    <n v="149"/>
    <n v="298"/>
  </r>
  <r>
    <s v="V20251558"/>
    <x v="123"/>
    <s v="K007"/>
    <x v="24"/>
    <n v="2"/>
    <x v="2"/>
    <x v="2"/>
    <n v="299"/>
    <n v="598"/>
  </r>
  <r>
    <s v="V20251559"/>
    <x v="138"/>
    <s v="K022"/>
    <x v="25"/>
    <n v="11"/>
    <x v="6"/>
    <x v="6"/>
    <n v="249"/>
    <n v="2739"/>
  </r>
  <r>
    <s v="V20251560"/>
    <x v="131"/>
    <s v="K024"/>
    <x v="28"/>
    <n v="8"/>
    <x v="1"/>
    <x v="1"/>
    <n v="49"/>
    <n v="392"/>
  </r>
  <r>
    <s v="V20251561"/>
    <x v="141"/>
    <s v="K025"/>
    <x v="9"/>
    <n v="19"/>
    <x v="3"/>
    <x v="3"/>
    <n v="29"/>
    <n v="551"/>
  </r>
  <r>
    <s v="V20251562"/>
    <x v="122"/>
    <s v="K031"/>
    <x v="18"/>
    <n v="1"/>
    <x v="1"/>
    <x v="1"/>
    <n v="249"/>
    <n v="249"/>
  </r>
  <r>
    <s v="V20251563"/>
    <x v="124"/>
    <s v="K010"/>
    <x v="19"/>
    <n v="6"/>
    <x v="3"/>
    <x v="3"/>
    <n v="99"/>
    <n v="594"/>
  </r>
  <r>
    <s v="V20251564"/>
    <x v="141"/>
    <s v="K026"/>
    <x v="29"/>
    <n v="3"/>
    <x v="5"/>
    <x v="5"/>
    <n v="99"/>
    <n v="297"/>
  </r>
  <r>
    <s v="V20251565"/>
    <x v="127"/>
    <s v="K018"/>
    <x v="20"/>
    <n v="14"/>
    <x v="3"/>
    <x v="3"/>
    <n v="79"/>
    <n v="1106"/>
  </r>
  <r>
    <s v="V20251566"/>
    <x v="141"/>
    <s v="K020"/>
    <x v="9"/>
    <n v="4"/>
    <x v="2"/>
    <x v="2"/>
    <n v="29"/>
    <n v="116"/>
  </r>
  <r>
    <s v="V20251567"/>
    <x v="138"/>
    <s v="K014"/>
    <x v="25"/>
    <n v="8"/>
    <x v="1"/>
    <x v="1"/>
    <n v="249"/>
    <n v="1992"/>
  </r>
  <r>
    <s v="V20251568"/>
    <x v="132"/>
    <s v="K022"/>
    <x v="12"/>
    <n v="11"/>
    <x v="6"/>
    <x v="6"/>
    <n v="299"/>
    <n v="3289"/>
  </r>
  <r>
    <s v="V20251569"/>
    <x v="133"/>
    <s v="K032"/>
    <x v="25"/>
    <n v="16"/>
    <x v="7"/>
    <x v="7"/>
    <n v="249"/>
    <n v="3984"/>
  </r>
  <r>
    <s v="V20251570"/>
    <x v="136"/>
    <s v="K019"/>
    <x v="15"/>
    <n v="9"/>
    <x v="1"/>
    <x v="1"/>
    <n v="79"/>
    <n v="711"/>
  </r>
  <r>
    <s v="V20251571"/>
    <x v="122"/>
    <s v="K037"/>
    <x v="13"/>
    <n v="19"/>
    <x v="0"/>
    <x v="0"/>
    <n v="49"/>
    <n v="931"/>
  </r>
  <r>
    <s v="V20251572"/>
    <x v="129"/>
    <s v="K039"/>
    <x v="19"/>
    <n v="20"/>
    <x v="0"/>
    <x v="0"/>
    <n v="99"/>
    <n v="1980"/>
  </r>
  <r>
    <s v="V20251573"/>
    <x v="145"/>
    <s v="K019"/>
    <x v="5"/>
    <n v="6"/>
    <x v="1"/>
    <x v="1"/>
    <n v="99"/>
    <n v="594"/>
  </r>
  <r>
    <s v="V20251574"/>
    <x v="138"/>
    <s v="K008"/>
    <x v="1"/>
    <n v="13"/>
    <x v="0"/>
    <x v="0"/>
    <n v="49"/>
    <n v="637"/>
  </r>
  <r>
    <s v="V20251575"/>
    <x v="131"/>
    <s v="K039"/>
    <x v="13"/>
    <n v="17"/>
    <x v="0"/>
    <x v="0"/>
    <n v="49"/>
    <n v="833"/>
  </r>
  <r>
    <s v="V20251576"/>
    <x v="123"/>
    <s v="K012"/>
    <x v="15"/>
    <n v="17"/>
    <x v="5"/>
    <x v="5"/>
    <n v="79"/>
    <n v="1343"/>
  </r>
  <r>
    <s v="V20251577"/>
    <x v="119"/>
    <s v="K030"/>
    <x v="19"/>
    <n v="8"/>
    <x v="7"/>
    <x v="7"/>
    <n v="99"/>
    <n v="792"/>
  </r>
  <r>
    <s v="V20251578"/>
    <x v="146"/>
    <s v="K023"/>
    <x v="14"/>
    <n v="16"/>
    <x v="4"/>
    <x v="4"/>
    <n v="149"/>
    <n v="2384"/>
  </r>
  <r>
    <s v="V20251579"/>
    <x v="136"/>
    <s v="K022"/>
    <x v="18"/>
    <n v="5"/>
    <x v="6"/>
    <x v="6"/>
    <n v="249"/>
    <n v="1245"/>
  </r>
  <r>
    <s v="V20251580"/>
    <x v="118"/>
    <s v="K012"/>
    <x v="21"/>
    <n v="15"/>
    <x v="5"/>
    <x v="5"/>
    <n v="249"/>
    <n v="3735"/>
  </r>
  <r>
    <s v="V20251581"/>
    <x v="121"/>
    <s v="K040"/>
    <x v="21"/>
    <n v="2"/>
    <x v="2"/>
    <x v="2"/>
    <n v="249"/>
    <n v="498"/>
  </r>
  <r>
    <s v="V20251582"/>
    <x v="141"/>
    <s v="K006"/>
    <x v="19"/>
    <n v="16"/>
    <x v="1"/>
    <x v="1"/>
    <n v="99"/>
    <n v="1584"/>
  </r>
  <r>
    <s v="V20251583"/>
    <x v="137"/>
    <s v="K026"/>
    <x v="26"/>
    <n v="11"/>
    <x v="5"/>
    <x v="5"/>
    <n v="49"/>
    <n v="539"/>
  </r>
  <r>
    <s v="V20251584"/>
    <x v="121"/>
    <s v="K004"/>
    <x v="2"/>
    <n v="20"/>
    <x v="0"/>
    <x v="0"/>
    <n v="299"/>
    <n v="5980"/>
  </r>
  <r>
    <s v="V20251585"/>
    <x v="138"/>
    <s v="K030"/>
    <x v="14"/>
    <n v="8"/>
    <x v="7"/>
    <x v="7"/>
    <n v="149"/>
    <n v="1192"/>
  </r>
  <r>
    <s v="V20251586"/>
    <x v="132"/>
    <s v="K016"/>
    <x v="25"/>
    <n v="12"/>
    <x v="5"/>
    <x v="5"/>
    <n v="249"/>
    <n v="2988"/>
  </r>
  <r>
    <s v="V20251587"/>
    <x v="136"/>
    <s v="K006"/>
    <x v="20"/>
    <n v="16"/>
    <x v="1"/>
    <x v="1"/>
    <n v="79"/>
    <n v="1264"/>
  </r>
  <r>
    <s v="V20251588"/>
    <x v="120"/>
    <s v="K008"/>
    <x v="7"/>
    <n v="18"/>
    <x v="0"/>
    <x v="0"/>
    <n v="399"/>
    <n v="7182"/>
  </r>
  <r>
    <s v="V20251589"/>
    <x v="128"/>
    <s v="K028"/>
    <x v="5"/>
    <n v="4"/>
    <x v="1"/>
    <x v="1"/>
    <n v="99"/>
    <n v="396"/>
  </r>
  <r>
    <s v="V20251590"/>
    <x v="127"/>
    <s v="K007"/>
    <x v="16"/>
    <n v="10"/>
    <x v="2"/>
    <x v="2"/>
    <n v="399"/>
    <n v="3990"/>
  </r>
  <r>
    <s v="V20251591"/>
    <x v="137"/>
    <s v="K002"/>
    <x v="26"/>
    <n v="10"/>
    <x v="4"/>
    <x v="4"/>
    <n v="49"/>
    <n v="490"/>
  </r>
  <r>
    <s v="V20251592"/>
    <x v="125"/>
    <s v="K008"/>
    <x v="26"/>
    <n v="13"/>
    <x v="0"/>
    <x v="0"/>
    <n v="49"/>
    <n v="637"/>
  </r>
  <r>
    <s v="V20251593"/>
    <x v="142"/>
    <s v="K033"/>
    <x v="27"/>
    <n v="15"/>
    <x v="6"/>
    <x v="6"/>
    <n v="399"/>
    <n v="5985"/>
  </r>
  <r>
    <s v="V20251594"/>
    <x v="130"/>
    <s v="K027"/>
    <x v="16"/>
    <n v="19"/>
    <x v="3"/>
    <x v="3"/>
    <n v="399"/>
    <n v="7581"/>
  </r>
  <r>
    <s v="V20251595"/>
    <x v="123"/>
    <s v="K039"/>
    <x v="19"/>
    <n v="17"/>
    <x v="0"/>
    <x v="0"/>
    <n v="99"/>
    <n v="1683"/>
  </r>
  <r>
    <s v="V20251596"/>
    <x v="131"/>
    <s v="K010"/>
    <x v="10"/>
    <n v="10"/>
    <x v="3"/>
    <x v="3"/>
    <n v="399"/>
    <n v="3990"/>
  </r>
  <r>
    <s v="V20251597"/>
    <x v="127"/>
    <s v="K001"/>
    <x v="17"/>
    <n v="18"/>
    <x v="4"/>
    <x v="4"/>
    <n v="399"/>
    <n v="7182"/>
  </r>
  <r>
    <s v="V20251598"/>
    <x v="120"/>
    <s v="K023"/>
    <x v="22"/>
    <n v="7"/>
    <x v="4"/>
    <x v="4"/>
    <n v="499"/>
    <n v="3493"/>
  </r>
  <r>
    <s v="V20251599"/>
    <x v="135"/>
    <s v="K018"/>
    <x v="6"/>
    <n v="16"/>
    <x v="3"/>
    <x v="3"/>
    <n v="149"/>
    <n v="2384"/>
  </r>
  <r>
    <s v="V20251600"/>
    <x v="133"/>
    <s v="K027"/>
    <x v="2"/>
    <n v="13"/>
    <x v="3"/>
    <x v="3"/>
    <n v="299"/>
    <n v="3887"/>
  </r>
  <r>
    <s v="V20251601"/>
    <x v="142"/>
    <s v="K030"/>
    <x v="18"/>
    <n v="10"/>
    <x v="7"/>
    <x v="7"/>
    <n v="249"/>
    <n v="2490"/>
  </r>
  <r>
    <s v="V20251602"/>
    <x v="142"/>
    <s v="K001"/>
    <x v="24"/>
    <n v="19"/>
    <x v="4"/>
    <x v="4"/>
    <n v="299"/>
    <n v="5681"/>
  </r>
  <r>
    <s v="V20251603"/>
    <x v="129"/>
    <s v="K017"/>
    <x v="8"/>
    <n v="7"/>
    <x v="5"/>
    <x v="5"/>
    <n v="299"/>
    <n v="2093"/>
  </r>
  <r>
    <s v="V20251604"/>
    <x v="125"/>
    <s v="K012"/>
    <x v="18"/>
    <n v="12"/>
    <x v="5"/>
    <x v="5"/>
    <n v="249"/>
    <n v="2988"/>
  </r>
  <r>
    <s v="V20251605"/>
    <x v="147"/>
    <s v="K030"/>
    <x v="11"/>
    <n v="6"/>
    <x v="7"/>
    <x v="7"/>
    <n v="499"/>
    <n v="2994"/>
  </r>
  <r>
    <s v="V20251606"/>
    <x v="137"/>
    <s v="K012"/>
    <x v="27"/>
    <n v="19"/>
    <x v="5"/>
    <x v="5"/>
    <n v="399"/>
    <n v="7581"/>
  </r>
  <r>
    <s v="V20251607"/>
    <x v="132"/>
    <s v="K033"/>
    <x v="12"/>
    <n v="18"/>
    <x v="6"/>
    <x v="6"/>
    <n v="299"/>
    <n v="5382"/>
  </r>
  <r>
    <s v="V20251608"/>
    <x v="133"/>
    <s v="K002"/>
    <x v="23"/>
    <n v="17"/>
    <x v="4"/>
    <x v="4"/>
    <n v="29"/>
    <n v="493"/>
  </r>
  <r>
    <s v="V20251609"/>
    <x v="124"/>
    <s v="K014"/>
    <x v="29"/>
    <n v="8"/>
    <x v="1"/>
    <x v="1"/>
    <n v="99"/>
    <n v="792"/>
  </r>
  <r>
    <s v="V20251610"/>
    <x v="125"/>
    <s v="K003"/>
    <x v="7"/>
    <n v="18"/>
    <x v="3"/>
    <x v="3"/>
    <n v="399"/>
    <n v="7182"/>
  </r>
  <r>
    <s v="V20251611"/>
    <x v="132"/>
    <s v="K030"/>
    <x v="21"/>
    <n v="14"/>
    <x v="7"/>
    <x v="7"/>
    <n v="249"/>
    <n v="3486"/>
  </r>
  <r>
    <s v="V20251612"/>
    <x v="126"/>
    <s v="K011"/>
    <x v="7"/>
    <n v="19"/>
    <x v="7"/>
    <x v="7"/>
    <n v="399"/>
    <n v="7581"/>
  </r>
  <r>
    <s v="V20251613"/>
    <x v="133"/>
    <s v="K014"/>
    <x v="20"/>
    <n v="2"/>
    <x v="1"/>
    <x v="1"/>
    <n v="79"/>
    <n v="158"/>
  </r>
  <r>
    <s v="V20251614"/>
    <x v="139"/>
    <s v="K035"/>
    <x v="1"/>
    <n v="20"/>
    <x v="4"/>
    <x v="4"/>
    <n v="49"/>
    <n v="980"/>
  </r>
  <r>
    <s v="V20251615"/>
    <x v="118"/>
    <s v="K021"/>
    <x v="3"/>
    <n v="13"/>
    <x v="3"/>
    <x v="3"/>
    <n v="79"/>
    <n v="1027"/>
  </r>
  <r>
    <s v="V20251616"/>
    <x v="118"/>
    <s v="K028"/>
    <x v="5"/>
    <n v="9"/>
    <x v="1"/>
    <x v="1"/>
    <n v="99"/>
    <n v="891"/>
  </r>
  <r>
    <s v="V20251617"/>
    <x v="123"/>
    <s v="K039"/>
    <x v="19"/>
    <n v="12"/>
    <x v="0"/>
    <x v="0"/>
    <n v="99"/>
    <n v="1188"/>
  </r>
  <r>
    <s v="V20251618"/>
    <x v="127"/>
    <s v="K013"/>
    <x v="2"/>
    <n v="19"/>
    <x v="6"/>
    <x v="6"/>
    <n v="299"/>
    <n v="5681"/>
  </r>
  <r>
    <s v="V20251619"/>
    <x v="147"/>
    <s v="K004"/>
    <x v="3"/>
    <n v="10"/>
    <x v="0"/>
    <x v="0"/>
    <n v="79"/>
    <n v="790"/>
  </r>
  <r>
    <s v="V20251620"/>
    <x v="127"/>
    <s v="K028"/>
    <x v="3"/>
    <n v="15"/>
    <x v="1"/>
    <x v="1"/>
    <n v="79"/>
    <n v="1185"/>
  </r>
  <r>
    <s v="V20251621"/>
    <x v="124"/>
    <s v="K010"/>
    <x v="2"/>
    <n v="1"/>
    <x v="3"/>
    <x v="3"/>
    <n v="299"/>
    <n v="299"/>
  </r>
  <r>
    <s v="V20251622"/>
    <x v="136"/>
    <s v="K017"/>
    <x v="14"/>
    <n v="3"/>
    <x v="5"/>
    <x v="5"/>
    <n v="149"/>
    <n v="447"/>
  </r>
  <r>
    <s v="V20251623"/>
    <x v="137"/>
    <s v="K024"/>
    <x v="28"/>
    <n v="3"/>
    <x v="1"/>
    <x v="1"/>
    <n v="49"/>
    <n v="147"/>
  </r>
  <r>
    <s v="V20251624"/>
    <x v="127"/>
    <s v="K026"/>
    <x v="16"/>
    <n v="9"/>
    <x v="5"/>
    <x v="5"/>
    <n v="399"/>
    <n v="3591"/>
  </r>
  <r>
    <s v="V20251625"/>
    <x v="142"/>
    <s v="K023"/>
    <x v="29"/>
    <n v="11"/>
    <x v="4"/>
    <x v="4"/>
    <n v="99"/>
    <n v="1089"/>
  </r>
  <r>
    <s v="V20251626"/>
    <x v="118"/>
    <s v="K022"/>
    <x v="17"/>
    <n v="14"/>
    <x v="6"/>
    <x v="6"/>
    <n v="399"/>
    <n v="5586"/>
  </r>
  <r>
    <s v="V20251627"/>
    <x v="135"/>
    <s v="K004"/>
    <x v="3"/>
    <n v="5"/>
    <x v="0"/>
    <x v="0"/>
    <n v="79"/>
    <n v="395"/>
  </r>
  <r>
    <s v="V20251628"/>
    <x v="138"/>
    <s v="K019"/>
    <x v="25"/>
    <n v="14"/>
    <x v="1"/>
    <x v="1"/>
    <n v="249"/>
    <n v="3486"/>
  </r>
  <r>
    <s v="V20251629"/>
    <x v="140"/>
    <s v="K040"/>
    <x v="28"/>
    <n v="3"/>
    <x v="2"/>
    <x v="2"/>
    <n v="49"/>
    <n v="147"/>
  </r>
  <r>
    <s v="V20251630"/>
    <x v="122"/>
    <s v="K031"/>
    <x v="19"/>
    <n v="4"/>
    <x v="1"/>
    <x v="1"/>
    <n v="99"/>
    <n v="396"/>
  </r>
  <r>
    <s v="V20251631"/>
    <x v="120"/>
    <s v="K001"/>
    <x v="22"/>
    <n v="20"/>
    <x v="4"/>
    <x v="4"/>
    <n v="499"/>
    <n v="9980"/>
  </r>
  <r>
    <s v="V20251632"/>
    <x v="119"/>
    <s v="K030"/>
    <x v="6"/>
    <n v="19"/>
    <x v="7"/>
    <x v="7"/>
    <n v="149"/>
    <n v="2831"/>
  </r>
  <r>
    <s v="V20251633"/>
    <x v="137"/>
    <s v="K004"/>
    <x v="9"/>
    <n v="4"/>
    <x v="0"/>
    <x v="0"/>
    <n v="29"/>
    <n v="116"/>
  </r>
  <r>
    <s v="V20251634"/>
    <x v="139"/>
    <s v="K003"/>
    <x v="2"/>
    <n v="6"/>
    <x v="3"/>
    <x v="3"/>
    <n v="299"/>
    <n v="1794"/>
  </r>
  <r>
    <s v="V20251635"/>
    <x v="139"/>
    <s v="K027"/>
    <x v="10"/>
    <n v="7"/>
    <x v="3"/>
    <x v="3"/>
    <n v="399"/>
    <n v="2793"/>
  </r>
  <r>
    <s v="V20251636"/>
    <x v="121"/>
    <s v="K014"/>
    <x v="16"/>
    <n v="3"/>
    <x v="1"/>
    <x v="1"/>
    <n v="399"/>
    <n v="1197"/>
  </r>
  <r>
    <s v="V20251637"/>
    <x v="134"/>
    <s v="K024"/>
    <x v="23"/>
    <n v="16"/>
    <x v="1"/>
    <x v="1"/>
    <n v="29"/>
    <n v="464"/>
  </r>
  <r>
    <s v="V20251638"/>
    <x v="118"/>
    <s v="K004"/>
    <x v="1"/>
    <n v="9"/>
    <x v="0"/>
    <x v="0"/>
    <n v="49"/>
    <n v="441"/>
  </r>
  <r>
    <s v="V20251639"/>
    <x v="134"/>
    <s v="K021"/>
    <x v="23"/>
    <n v="1"/>
    <x v="3"/>
    <x v="3"/>
    <n v="29"/>
    <n v="29"/>
  </r>
  <r>
    <s v="V20251640"/>
    <x v="125"/>
    <s v="K032"/>
    <x v="10"/>
    <n v="19"/>
    <x v="7"/>
    <x v="7"/>
    <n v="399"/>
    <n v="7581"/>
  </r>
  <r>
    <s v="V20251641"/>
    <x v="132"/>
    <s v="K032"/>
    <x v="1"/>
    <n v="2"/>
    <x v="7"/>
    <x v="7"/>
    <n v="49"/>
    <n v="98"/>
  </r>
  <r>
    <s v="V20251642"/>
    <x v="130"/>
    <s v="K007"/>
    <x v="16"/>
    <n v="1"/>
    <x v="2"/>
    <x v="2"/>
    <n v="399"/>
    <n v="399"/>
  </r>
  <r>
    <s v="V20251643"/>
    <x v="140"/>
    <s v="K011"/>
    <x v="12"/>
    <n v="11"/>
    <x v="7"/>
    <x v="7"/>
    <n v="299"/>
    <n v="3289"/>
  </r>
  <r>
    <s v="V20251644"/>
    <x v="133"/>
    <s v="K036"/>
    <x v="20"/>
    <n v="18"/>
    <x v="0"/>
    <x v="0"/>
    <n v="79"/>
    <n v="1422"/>
  </r>
  <r>
    <s v="V20251645"/>
    <x v="127"/>
    <s v="K029"/>
    <x v="3"/>
    <n v="18"/>
    <x v="3"/>
    <x v="3"/>
    <n v="79"/>
    <n v="1422"/>
  </r>
  <r>
    <s v="V20251646"/>
    <x v="140"/>
    <s v="K023"/>
    <x v="26"/>
    <n v="18"/>
    <x v="4"/>
    <x v="4"/>
    <n v="49"/>
    <n v="882"/>
  </r>
  <r>
    <s v="V20251647"/>
    <x v="133"/>
    <s v="K008"/>
    <x v="1"/>
    <n v="13"/>
    <x v="0"/>
    <x v="0"/>
    <n v="49"/>
    <n v="637"/>
  </r>
  <r>
    <s v="V20251648"/>
    <x v="145"/>
    <s v="K034"/>
    <x v="18"/>
    <n v="13"/>
    <x v="1"/>
    <x v="1"/>
    <n v="249"/>
    <n v="3237"/>
  </r>
  <r>
    <s v="V20251649"/>
    <x v="124"/>
    <s v="K014"/>
    <x v="24"/>
    <n v="8"/>
    <x v="1"/>
    <x v="1"/>
    <n v="299"/>
    <n v="2392"/>
  </r>
  <r>
    <s v="V20251650"/>
    <x v="118"/>
    <s v="K006"/>
    <x v="12"/>
    <n v="15"/>
    <x v="1"/>
    <x v="1"/>
    <n v="299"/>
    <n v="4485"/>
  </r>
  <r>
    <s v="V20251651"/>
    <x v="123"/>
    <s v="K009"/>
    <x v="17"/>
    <n v="10"/>
    <x v="0"/>
    <x v="0"/>
    <n v="399"/>
    <n v="3990"/>
  </r>
  <r>
    <s v="V20251652"/>
    <x v="135"/>
    <s v="K026"/>
    <x v="27"/>
    <n v="13"/>
    <x v="5"/>
    <x v="5"/>
    <n v="399"/>
    <n v="5187"/>
  </r>
  <r>
    <s v="V20251653"/>
    <x v="130"/>
    <s v="K014"/>
    <x v="12"/>
    <n v="3"/>
    <x v="1"/>
    <x v="1"/>
    <n v="299"/>
    <n v="897"/>
  </r>
  <r>
    <s v="V20251654"/>
    <x v="133"/>
    <s v="K036"/>
    <x v="12"/>
    <n v="17"/>
    <x v="0"/>
    <x v="0"/>
    <n v="299"/>
    <n v="5083"/>
  </r>
  <r>
    <s v="V20251655"/>
    <x v="122"/>
    <s v="K012"/>
    <x v="10"/>
    <n v="15"/>
    <x v="5"/>
    <x v="5"/>
    <n v="399"/>
    <n v="5985"/>
  </r>
  <r>
    <s v="V20251656"/>
    <x v="128"/>
    <s v="K008"/>
    <x v="9"/>
    <n v="10"/>
    <x v="0"/>
    <x v="0"/>
    <n v="29"/>
    <n v="290"/>
  </r>
  <r>
    <s v="V20251657"/>
    <x v="119"/>
    <s v="K013"/>
    <x v="20"/>
    <n v="9"/>
    <x v="6"/>
    <x v="6"/>
    <n v="79"/>
    <n v="711"/>
  </r>
  <r>
    <s v="V20251658"/>
    <x v="127"/>
    <s v="K017"/>
    <x v="14"/>
    <n v="19"/>
    <x v="5"/>
    <x v="5"/>
    <n v="149"/>
    <n v="2831"/>
  </r>
  <r>
    <s v="V20251659"/>
    <x v="140"/>
    <s v="K013"/>
    <x v="15"/>
    <n v="20"/>
    <x v="6"/>
    <x v="6"/>
    <n v="79"/>
    <n v="1580"/>
  </r>
  <r>
    <s v="V20251660"/>
    <x v="136"/>
    <s v="K031"/>
    <x v="29"/>
    <n v="11"/>
    <x v="1"/>
    <x v="1"/>
    <n v="99"/>
    <n v="1089"/>
  </r>
  <r>
    <s v="V20251661"/>
    <x v="123"/>
    <s v="K014"/>
    <x v="29"/>
    <n v="16"/>
    <x v="1"/>
    <x v="1"/>
    <n v="99"/>
    <n v="1584"/>
  </r>
  <r>
    <s v="V20251662"/>
    <x v="135"/>
    <s v="K011"/>
    <x v="23"/>
    <n v="20"/>
    <x v="7"/>
    <x v="7"/>
    <n v="29"/>
    <n v="580"/>
  </r>
  <r>
    <s v="V20251663"/>
    <x v="138"/>
    <s v="K033"/>
    <x v="25"/>
    <n v="13"/>
    <x v="6"/>
    <x v="6"/>
    <n v="249"/>
    <n v="3237"/>
  </r>
  <r>
    <s v="V20251664"/>
    <x v="119"/>
    <s v="K007"/>
    <x v="27"/>
    <n v="20"/>
    <x v="2"/>
    <x v="2"/>
    <n v="399"/>
    <n v="7980"/>
  </r>
  <r>
    <s v="V20251665"/>
    <x v="141"/>
    <s v="K037"/>
    <x v="0"/>
    <n v="9"/>
    <x v="0"/>
    <x v="0"/>
    <n v="299"/>
    <n v="2691"/>
  </r>
  <r>
    <s v="V20251666"/>
    <x v="145"/>
    <s v="K018"/>
    <x v="2"/>
    <n v="6"/>
    <x v="3"/>
    <x v="3"/>
    <n v="299"/>
    <n v="1794"/>
  </r>
  <r>
    <s v="V20251667"/>
    <x v="133"/>
    <s v="K021"/>
    <x v="20"/>
    <n v="5"/>
    <x v="3"/>
    <x v="3"/>
    <n v="79"/>
    <n v="395"/>
  </r>
  <r>
    <s v="V20251668"/>
    <x v="146"/>
    <s v="K012"/>
    <x v="19"/>
    <n v="9"/>
    <x v="5"/>
    <x v="5"/>
    <n v="99"/>
    <n v="891"/>
  </r>
  <r>
    <s v="V20251669"/>
    <x v="145"/>
    <s v="K005"/>
    <x v="12"/>
    <n v="19"/>
    <x v="1"/>
    <x v="1"/>
    <n v="299"/>
    <n v="5681"/>
  </r>
  <r>
    <s v="V20251670"/>
    <x v="145"/>
    <s v="K010"/>
    <x v="4"/>
    <n v="16"/>
    <x v="3"/>
    <x v="3"/>
    <n v="499"/>
    <n v="7984"/>
  </r>
  <r>
    <s v="V20251671"/>
    <x v="148"/>
    <s v="K022"/>
    <x v="13"/>
    <n v="13"/>
    <x v="6"/>
    <x v="6"/>
    <n v="49"/>
    <n v="637"/>
  </r>
  <r>
    <s v="V20251672"/>
    <x v="149"/>
    <s v="K008"/>
    <x v="25"/>
    <n v="2"/>
    <x v="0"/>
    <x v="0"/>
    <n v="249"/>
    <n v="498"/>
  </r>
  <r>
    <s v="V20251673"/>
    <x v="150"/>
    <s v="K015"/>
    <x v="20"/>
    <n v="10"/>
    <x v="2"/>
    <x v="2"/>
    <n v="79"/>
    <n v="790"/>
  </r>
  <r>
    <s v="V20251674"/>
    <x v="151"/>
    <s v="K027"/>
    <x v="7"/>
    <n v="1"/>
    <x v="3"/>
    <x v="3"/>
    <n v="399"/>
    <n v="399"/>
  </r>
  <r>
    <s v="V20251675"/>
    <x v="152"/>
    <s v="K011"/>
    <x v="13"/>
    <n v="10"/>
    <x v="7"/>
    <x v="7"/>
    <n v="49"/>
    <n v="490"/>
  </r>
  <r>
    <s v="V20251676"/>
    <x v="153"/>
    <s v="K001"/>
    <x v="18"/>
    <n v="2"/>
    <x v="4"/>
    <x v="4"/>
    <n v="249"/>
    <n v="498"/>
  </r>
  <r>
    <s v="V20251677"/>
    <x v="154"/>
    <s v="K007"/>
    <x v="11"/>
    <n v="2"/>
    <x v="2"/>
    <x v="2"/>
    <n v="499"/>
    <n v="998"/>
  </r>
  <r>
    <s v="V20251678"/>
    <x v="155"/>
    <s v="K028"/>
    <x v="16"/>
    <n v="15"/>
    <x v="1"/>
    <x v="1"/>
    <n v="399"/>
    <n v="5985"/>
  </r>
  <r>
    <s v="V20251679"/>
    <x v="156"/>
    <s v="K006"/>
    <x v="17"/>
    <n v="20"/>
    <x v="1"/>
    <x v="1"/>
    <n v="399"/>
    <n v="7980"/>
  </r>
  <r>
    <s v="V20251680"/>
    <x v="154"/>
    <s v="K022"/>
    <x v="4"/>
    <n v="4"/>
    <x v="6"/>
    <x v="6"/>
    <n v="499"/>
    <n v="1996"/>
  </r>
  <r>
    <s v="V20251681"/>
    <x v="157"/>
    <s v="K031"/>
    <x v="26"/>
    <n v="17"/>
    <x v="1"/>
    <x v="1"/>
    <n v="49"/>
    <n v="833"/>
  </r>
  <r>
    <s v="V20251682"/>
    <x v="158"/>
    <s v="K025"/>
    <x v="15"/>
    <n v="4"/>
    <x v="3"/>
    <x v="3"/>
    <n v="79"/>
    <n v="316"/>
  </r>
  <r>
    <s v="V20251683"/>
    <x v="159"/>
    <s v="K027"/>
    <x v="12"/>
    <n v="7"/>
    <x v="3"/>
    <x v="3"/>
    <n v="299"/>
    <n v="2093"/>
  </r>
  <r>
    <s v="V20251684"/>
    <x v="156"/>
    <s v="K031"/>
    <x v="12"/>
    <n v="14"/>
    <x v="1"/>
    <x v="1"/>
    <n v="299"/>
    <n v="4186"/>
  </r>
  <r>
    <s v="V20251685"/>
    <x v="152"/>
    <s v="K017"/>
    <x v="11"/>
    <n v="19"/>
    <x v="5"/>
    <x v="5"/>
    <n v="499"/>
    <n v="9481"/>
  </r>
  <r>
    <s v="V20251686"/>
    <x v="160"/>
    <s v="K019"/>
    <x v="13"/>
    <n v="5"/>
    <x v="1"/>
    <x v="1"/>
    <n v="49"/>
    <n v="245"/>
  </r>
  <r>
    <s v="V20251687"/>
    <x v="152"/>
    <s v="K034"/>
    <x v="20"/>
    <n v="10"/>
    <x v="1"/>
    <x v="1"/>
    <n v="79"/>
    <n v="790"/>
  </r>
  <r>
    <s v="V20251688"/>
    <x v="153"/>
    <s v="K025"/>
    <x v="18"/>
    <n v="17"/>
    <x v="3"/>
    <x v="3"/>
    <n v="249"/>
    <n v="4233"/>
  </r>
  <r>
    <s v="V20251689"/>
    <x v="159"/>
    <s v="K007"/>
    <x v="29"/>
    <n v="14"/>
    <x v="2"/>
    <x v="2"/>
    <n v="99"/>
    <n v="1386"/>
  </r>
  <r>
    <s v="V20251690"/>
    <x v="161"/>
    <s v="K006"/>
    <x v="21"/>
    <n v="10"/>
    <x v="1"/>
    <x v="1"/>
    <n v="249"/>
    <n v="2490"/>
  </r>
  <r>
    <s v="V20251691"/>
    <x v="162"/>
    <s v="K033"/>
    <x v="5"/>
    <n v="17"/>
    <x v="6"/>
    <x v="6"/>
    <n v="99"/>
    <n v="1683"/>
  </r>
  <r>
    <s v="V20251692"/>
    <x v="154"/>
    <s v="K011"/>
    <x v="18"/>
    <n v="6"/>
    <x v="7"/>
    <x v="7"/>
    <n v="249"/>
    <n v="1494"/>
  </r>
  <r>
    <s v="V20251693"/>
    <x v="159"/>
    <s v="K004"/>
    <x v="23"/>
    <n v="16"/>
    <x v="0"/>
    <x v="0"/>
    <n v="29"/>
    <n v="464"/>
  </r>
  <r>
    <s v="V20251694"/>
    <x v="163"/>
    <s v="K009"/>
    <x v="16"/>
    <n v="20"/>
    <x v="0"/>
    <x v="0"/>
    <n v="399"/>
    <n v="7980"/>
  </r>
  <r>
    <s v="V20251695"/>
    <x v="164"/>
    <s v="K012"/>
    <x v="28"/>
    <n v="8"/>
    <x v="5"/>
    <x v="5"/>
    <n v="49"/>
    <n v="392"/>
  </r>
  <r>
    <s v="V20251696"/>
    <x v="165"/>
    <s v="K007"/>
    <x v="15"/>
    <n v="2"/>
    <x v="2"/>
    <x v="2"/>
    <n v="79"/>
    <n v="158"/>
  </r>
  <r>
    <s v="V20251697"/>
    <x v="166"/>
    <s v="K021"/>
    <x v="9"/>
    <n v="6"/>
    <x v="3"/>
    <x v="3"/>
    <n v="29"/>
    <n v="174"/>
  </r>
  <r>
    <s v="V20251698"/>
    <x v="160"/>
    <s v="K013"/>
    <x v="20"/>
    <n v="7"/>
    <x v="6"/>
    <x v="6"/>
    <n v="79"/>
    <n v="553"/>
  </r>
  <r>
    <s v="V20251699"/>
    <x v="158"/>
    <s v="K021"/>
    <x v="26"/>
    <n v="19"/>
    <x v="3"/>
    <x v="3"/>
    <n v="49"/>
    <n v="931"/>
  </r>
  <r>
    <s v="V20251700"/>
    <x v="167"/>
    <s v="K024"/>
    <x v="2"/>
    <n v="2"/>
    <x v="1"/>
    <x v="1"/>
    <n v="299"/>
    <n v="598"/>
  </r>
  <r>
    <s v="V20251701"/>
    <x v="164"/>
    <s v="K006"/>
    <x v="21"/>
    <n v="4"/>
    <x v="1"/>
    <x v="1"/>
    <n v="249"/>
    <n v="996"/>
  </r>
  <r>
    <s v="V20251702"/>
    <x v="156"/>
    <s v="K034"/>
    <x v="15"/>
    <n v="17"/>
    <x v="1"/>
    <x v="1"/>
    <n v="79"/>
    <n v="1343"/>
  </r>
  <r>
    <s v="V20251703"/>
    <x v="160"/>
    <s v="K021"/>
    <x v="4"/>
    <n v="13"/>
    <x v="3"/>
    <x v="3"/>
    <n v="499"/>
    <n v="6487"/>
  </r>
  <r>
    <s v="V20251704"/>
    <x v="148"/>
    <s v="K039"/>
    <x v="2"/>
    <n v="15"/>
    <x v="0"/>
    <x v="0"/>
    <n v="299"/>
    <n v="4485"/>
  </r>
  <r>
    <s v="V20251705"/>
    <x v="154"/>
    <s v="K005"/>
    <x v="8"/>
    <n v="10"/>
    <x v="1"/>
    <x v="1"/>
    <n v="299"/>
    <n v="2990"/>
  </r>
  <r>
    <s v="V20251706"/>
    <x v="150"/>
    <s v="K035"/>
    <x v="21"/>
    <n v="12"/>
    <x v="4"/>
    <x v="4"/>
    <n v="249"/>
    <n v="2988"/>
  </r>
  <r>
    <s v="V20251707"/>
    <x v="156"/>
    <s v="K010"/>
    <x v="10"/>
    <n v="8"/>
    <x v="3"/>
    <x v="3"/>
    <n v="399"/>
    <n v="3192"/>
  </r>
  <r>
    <s v="V20251708"/>
    <x v="152"/>
    <s v="K031"/>
    <x v="8"/>
    <n v="12"/>
    <x v="1"/>
    <x v="1"/>
    <n v="299"/>
    <n v="3588"/>
  </r>
  <r>
    <s v="V20251709"/>
    <x v="168"/>
    <s v="K033"/>
    <x v="14"/>
    <n v="15"/>
    <x v="6"/>
    <x v="6"/>
    <n v="149"/>
    <n v="2235"/>
  </r>
  <r>
    <s v="V20251710"/>
    <x v="155"/>
    <s v="K030"/>
    <x v="3"/>
    <n v="5"/>
    <x v="7"/>
    <x v="7"/>
    <n v="79"/>
    <n v="395"/>
  </r>
  <r>
    <s v="V20251711"/>
    <x v="163"/>
    <s v="K025"/>
    <x v="13"/>
    <n v="19"/>
    <x v="3"/>
    <x v="3"/>
    <n v="49"/>
    <n v="931"/>
  </r>
  <r>
    <s v="V20251712"/>
    <x v="169"/>
    <s v="K032"/>
    <x v="15"/>
    <n v="16"/>
    <x v="7"/>
    <x v="7"/>
    <n v="79"/>
    <n v="1264"/>
  </r>
  <r>
    <s v="V20251713"/>
    <x v="158"/>
    <s v="K015"/>
    <x v="29"/>
    <n v="7"/>
    <x v="2"/>
    <x v="2"/>
    <n v="99"/>
    <n v="693"/>
  </r>
  <r>
    <s v="V20251714"/>
    <x v="167"/>
    <s v="K025"/>
    <x v="17"/>
    <n v="2"/>
    <x v="3"/>
    <x v="3"/>
    <n v="399"/>
    <n v="798"/>
  </r>
  <r>
    <s v="V20251715"/>
    <x v="154"/>
    <s v="K029"/>
    <x v="24"/>
    <n v="11"/>
    <x v="3"/>
    <x v="3"/>
    <n v="299"/>
    <n v="3289"/>
  </r>
  <r>
    <s v="V20251716"/>
    <x v="170"/>
    <s v="K032"/>
    <x v="19"/>
    <n v="18"/>
    <x v="7"/>
    <x v="7"/>
    <n v="99"/>
    <n v="1782"/>
  </r>
  <r>
    <s v="V20251717"/>
    <x v="160"/>
    <s v="K024"/>
    <x v="23"/>
    <n v="3"/>
    <x v="1"/>
    <x v="1"/>
    <n v="29"/>
    <n v="87"/>
  </r>
  <r>
    <s v="V20251718"/>
    <x v="149"/>
    <s v="K036"/>
    <x v="23"/>
    <n v="18"/>
    <x v="0"/>
    <x v="0"/>
    <n v="29"/>
    <n v="522"/>
  </r>
  <r>
    <s v="V20251719"/>
    <x v="171"/>
    <s v="K029"/>
    <x v="12"/>
    <n v="16"/>
    <x v="3"/>
    <x v="3"/>
    <n v="299"/>
    <n v="4784"/>
  </r>
  <r>
    <s v="V20251720"/>
    <x v="159"/>
    <s v="K014"/>
    <x v="6"/>
    <n v="9"/>
    <x v="1"/>
    <x v="1"/>
    <n v="149"/>
    <n v="1341"/>
  </r>
  <r>
    <s v="V20251721"/>
    <x v="166"/>
    <s v="K013"/>
    <x v="3"/>
    <n v="19"/>
    <x v="6"/>
    <x v="6"/>
    <n v="79"/>
    <n v="1501"/>
  </r>
  <r>
    <s v="V20251722"/>
    <x v="165"/>
    <s v="K009"/>
    <x v="13"/>
    <n v="5"/>
    <x v="0"/>
    <x v="0"/>
    <n v="49"/>
    <n v="245"/>
  </r>
  <r>
    <s v="V20251723"/>
    <x v="151"/>
    <s v="K004"/>
    <x v="4"/>
    <n v="19"/>
    <x v="0"/>
    <x v="0"/>
    <n v="499"/>
    <n v="9481"/>
  </r>
  <r>
    <s v="V20251724"/>
    <x v="159"/>
    <s v="K027"/>
    <x v="27"/>
    <n v="7"/>
    <x v="3"/>
    <x v="3"/>
    <n v="399"/>
    <n v="2793"/>
  </r>
  <r>
    <s v="V20251725"/>
    <x v="172"/>
    <s v="K006"/>
    <x v="28"/>
    <n v="8"/>
    <x v="1"/>
    <x v="1"/>
    <n v="49"/>
    <n v="392"/>
  </r>
  <r>
    <s v="V20251726"/>
    <x v="152"/>
    <s v="K009"/>
    <x v="2"/>
    <n v="4"/>
    <x v="0"/>
    <x v="0"/>
    <n v="299"/>
    <n v="1196"/>
  </r>
  <r>
    <s v="V20251727"/>
    <x v="169"/>
    <s v="K018"/>
    <x v="9"/>
    <n v="15"/>
    <x v="3"/>
    <x v="3"/>
    <n v="29"/>
    <n v="435"/>
  </r>
  <r>
    <s v="V20251728"/>
    <x v="166"/>
    <s v="K038"/>
    <x v="5"/>
    <n v="16"/>
    <x v="4"/>
    <x v="4"/>
    <n v="99"/>
    <n v="1584"/>
  </r>
  <r>
    <s v="V20251729"/>
    <x v="149"/>
    <s v="K009"/>
    <x v="16"/>
    <n v="1"/>
    <x v="0"/>
    <x v="0"/>
    <n v="399"/>
    <n v="399"/>
  </r>
  <r>
    <s v="V20251730"/>
    <x v="154"/>
    <s v="K033"/>
    <x v="25"/>
    <n v="6"/>
    <x v="6"/>
    <x v="6"/>
    <n v="249"/>
    <n v="1494"/>
  </r>
  <r>
    <s v="V20251731"/>
    <x v="160"/>
    <s v="K035"/>
    <x v="25"/>
    <n v="17"/>
    <x v="4"/>
    <x v="4"/>
    <n v="249"/>
    <n v="4233"/>
  </r>
  <r>
    <s v="V20251732"/>
    <x v="172"/>
    <s v="K019"/>
    <x v="22"/>
    <n v="1"/>
    <x v="1"/>
    <x v="1"/>
    <n v="499"/>
    <n v="499"/>
  </r>
  <r>
    <s v="V20251733"/>
    <x v="159"/>
    <s v="K029"/>
    <x v="21"/>
    <n v="18"/>
    <x v="3"/>
    <x v="3"/>
    <n v="249"/>
    <n v="4482"/>
  </r>
  <r>
    <s v="V20251734"/>
    <x v="160"/>
    <s v="K004"/>
    <x v="16"/>
    <n v="4"/>
    <x v="0"/>
    <x v="0"/>
    <n v="399"/>
    <n v="1596"/>
  </r>
  <r>
    <s v="V20251735"/>
    <x v="148"/>
    <s v="K023"/>
    <x v="4"/>
    <n v="13"/>
    <x v="4"/>
    <x v="4"/>
    <n v="499"/>
    <n v="6487"/>
  </r>
  <r>
    <s v="V20251736"/>
    <x v="167"/>
    <s v="K009"/>
    <x v="14"/>
    <n v="2"/>
    <x v="0"/>
    <x v="0"/>
    <n v="149"/>
    <n v="298"/>
  </r>
  <r>
    <s v="V20251737"/>
    <x v="169"/>
    <s v="K012"/>
    <x v="11"/>
    <n v="4"/>
    <x v="5"/>
    <x v="5"/>
    <n v="499"/>
    <n v="1996"/>
  </r>
  <r>
    <s v="V20251738"/>
    <x v="158"/>
    <s v="K020"/>
    <x v="4"/>
    <n v="10"/>
    <x v="2"/>
    <x v="2"/>
    <n v="499"/>
    <n v="4990"/>
  </r>
  <r>
    <s v="V20251739"/>
    <x v="173"/>
    <s v="K040"/>
    <x v="26"/>
    <n v="13"/>
    <x v="2"/>
    <x v="2"/>
    <n v="49"/>
    <n v="637"/>
  </r>
  <r>
    <s v="V20251740"/>
    <x v="172"/>
    <s v="K012"/>
    <x v="16"/>
    <n v="1"/>
    <x v="5"/>
    <x v="5"/>
    <n v="399"/>
    <n v="399"/>
  </r>
  <r>
    <s v="V20251741"/>
    <x v="152"/>
    <s v="K004"/>
    <x v="19"/>
    <n v="18"/>
    <x v="0"/>
    <x v="0"/>
    <n v="99"/>
    <n v="1782"/>
  </r>
  <r>
    <s v="V20251742"/>
    <x v="163"/>
    <s v="K034"/>
    <x v="22"/>
    <n v="13"/>
    <x v="1"/>
    <x v="1"/>
    <n v="499"/>
    <n v="6487"/>
  </r>
  <r>
    <s v="V20251743"/>
    <x v="158"/>
    <s v="K002"/>
    <x v="7"/>
    <n v="2"/>
    <x v="4"/>
    <x v="4"/>
    <n v="399"/>
    <n v="798"/>
  </r>
  <r>
    <s v="V20251744"/>
    <x v="170"/>
    <s v="K029"/>
    <x v="21"/>
    <n v="5"/>
    <x v="3"/>
    <x v="3"/>
    <n v="249"/>
    <n v="1245"/>
  </r>
  <r>
    <s v="V20251745"/>
    <x v="161"/>
    <s v="K034"/>
    <x v="1"/>
    <n v="13"/>
    <x v="1"/>
    <x v="1"/>
    <n v="49"/>
    <n v="637"/>
  </r>
  <r>
    <s v="V20251746"/>
    <x v="158"/>
    <s v="K033"/>
    <x v="26"/>
    <n v="16"/>
    <x v="6"/>
    <x v="6"/>
    <n v="49"/>
    <n v="784"/>
  </r>
  <r>
    <s v="V20251747"/>
    <x v="149"/>
    <s v="K007"/>
    <x v="25"/>
    <n v="9"/>
    <x v="2"/>
    <x v="2"/>
    <n v="249"/>
    <n v="2241"/>
  </r>
  <r>
    <s v="V20251748"/>
    <x v="167"/>
    <s v="K026"/>
    <x v="1"/>
    <n v="11"/>
    <x v="5"/>
    <x v="5"/>
    <n v="49"/>
    <n v="539"/>
  </r>
  <r>
    <s v="V20251749"/>
    <x v="172"/>
    <s v="K024"/>
    <x v="10"/>
    <n v="2"/>
    <x v="1"/>
    <x v="1"/>
    <n v="399"/>
    <n v="798"/>
  </r>
  <r>
    <s v="V20251750"/>
    <x v="152"/>
    <s v="K010"/>
    <x v="6"/>
    <n v="4"/>
    <x v="3"/>
    <x v="3"/>
    <n v="149"/>
    <n v="596"/>
  </r>
  <r>
    <s v="V20251751"/>
    <x v="174"/>
    <s v="K006"/>
    <x v="20"/>
    <n v="2"/>
    <x v="1"/>
    <x v="1"/>
    <n v="79"/>
    <n v="158"/>
  </r>
  <r>
    <s v="V20251752"/>
    <x v="170"/>
    <s v="K029"/>
    <x v="8"/>
    <n v="9"/>
    <x v="3"/>
    <x v="3"/>
    <n v="299"/>
    <n v="2691"/>
  </r>
  <r>
    <s v="V20251753"/>
    <x v="174"/>
    <s v="K008"/>
    <x v="25"/>
    <n v="16"/>
    <x v="0"/>
    <x v="0"/>
    <n v="249"/>
    <n v="3984"/>
  </r>
  <r>
    <s v="V20251754"/>
    <x v="175"/>
    <s v="K017"/>
    <x v="18"/>
    <n v="15"/>
    <x v="5"/>
    <x v="5"/>
    <n v="249"/>
    <n v="3735"/>
  </r>
  <r>
    <s v="V20251755"/>
    <x v="148"/>
    <s v="K013"/>
    <x v="10"/>
    <n v="20"/>
    <x v="6"/>
    <x v="6"/>
    <n v="399"/>
    <n v="7980"/>
  </r>
  <r>
    <s v="V20251756"/>
    <x v="161"/>
    <s v="K004"/>
    <x v="27"/>
    <n v="9"/>
    <x v="0"/>
    <x v="0"/>
    <n v="399"/>
    <n v="3591"/>
  </r>
  <r>
    <s v="V20251757"/>
    <x v="166"/>
    <s v="K020"/>
    <x v="13"/>
    <n v="17"/>
    <x v="2"/>
    <x v="2"/>
    <n v="49"/>
    <n v="833"/>
  </r>
  <r>
    <s v="V20251758"/>
    <x v="171"/>
    <s v="K038"/>
    <x v="4"/>
    <n v="13"/>
    <x v="4"/>
    <x v="4"/>
    <n v="499"/>
    <n v="6487"/>
  </r>
  <r>
    <s v="V20251759"/>
    <x v="157"/>
    <s v="K039"/>
    <x v="29"/>
    <n v="3"/>
    <x v="0"/>
    <x v="0"/>
    <n v="99"/>
    <n v="297"/>
  </r>
  <r>
    <s v="V20251760"/>
    <x v="154"/>
    <s v="K037"/>
    <x v="3"/>
    <n v="1"/>
    <x v="0"/>
    <x v="0"/>
    <n v="79"/>
    <n v="79"/>
  </r>
  <r>
    <s v="V20251761"/>
    <x v="173"/>
    <s v="K028"/>
    <x v="26"/>
    <n v="16"/>
    <x v="1"/>
    <x v="1"/>
    <n v="49"/>
    <n v="784"/>
  </r>
  <r>
    <s v="V20251762"/>
    <x v="169"/>
    <s v="K028"/>
    <x v="14"/>
    <n v="12"/>
    <x v="1"/>
    <x v="1"/>
    <n v="149"/>
    <n v="1788"/>
  </r>
  <r>
    <s v="V20251763"/>
    <x v="154"/>
    <s v="K026"/>
    <x v="12"/>
    <n v="18"/>
    <x v="5"/>
    <x v="5"/>
    <n v="299"/>
    <n v="5382"/>
  </r>
  <r>
    <s v="V20251764"/>
    <x v="160"/>
    <s v="K013"/>
    <x v="28"/>
    <n v="1"/>
    <x v="6"/>
    <x v="6"/>
    <n v="49"/>
    <n v="49"/>
  </r>
  <r>
    <s v="V20251765"/>
    <x v="171"/>
    <s v="K024"/>
    <x v="0"/>
    <n v="14"/>
    <x v="1"/>
    <x v="1"/>
    <n v="299"/>
    <n v="4186"/>
  </r>
  <r>
    <s v="V20251766"/>
    <x v="154"/>
    <s v="K028"/>
    <x v="29"/>
    <n v="8"/>
    <x v="1"/>
    <x v="1"/>
    <n v="99"/>
    <n v="792"/>
  </r>
  <r>
    <s v="V20251767"/>
    <x v="157"/>
    <s v="K024"/>
    <x v="12"/>
    <n v="2"/>
    <x v="1"/>
    <x v="1"/>
    <n v="299"/>
    <n v="598"/>
  </r>
  <r>
    <s v="V20251768"/>
    <x v="169"/>
    <s v="K010"/>
    <x v="1"/>
    <n v="18"/>
    <x v="3"/>
    <x v="3"/>
    <n v="49"/>
    <n v="882"/>
  </r>
  <r>
    <s v="V20251769"/>
    <x v="169"/>
    <s v="K030"/>
    <x v="12"/>
    <n v="12"/>
    <x v="7"/>
    <x v="7"/>
    <n v="299"/>
    <n v="3588"/>
  </r>
  <r>
    <s v="V20251770"/>
    <x v="176"/>
    <s v="K034"/>
    <x v="18"/>
    <n v="12"/>
    <x v="1"/>
    <x v="1"/>
    <n v="249"/>
    <n v="2988"/>
  </r>
  <r>
    <s v="V20251771"/>
    <x v="171"/>
    <s v="K038"/>
    <x v="2"/>
    <n v="16"/>
    <x v="4"/>
    <x v="4"/>
    <n v="299"/>
    <n v="4784"/>
  </r>
  <r>
    <s v="V20251772"/>
    <x v="163"/>
    <s v="K033"/>
    <x v="3"/>
    <n v="17"/>
    <x v="6"/>
    <x v="6"/>
    <n v="79"/>
    <n v="1343"/>
  </r>
  <r>
    <s v="V20251773"/>
    <x v="175"/>
    <s v="K011"/>
    <x v="6"/>
    <n v="10"/>
    <x v="7"/>
    <x v="7"/>
    <n v="149"/>
    <n v="1490"/>
  </r>
  <r>
    <s v="V20251774"/>
    <x v="171"/>
    <s v="K021"/>
    <x v="12"/>
    <n v="17"/>
    <x v="3"/>
    <x v="3"/>
    <n v="299"/>
    <n v="5083"/>
  </r>
  <r>
    <s v="V20251775"/>
    <x v="172"/>
    <s v="K006"/>
    <x v="10"/>
    <n v="19"/>
    <x v="1"/>
    <x v="1"/>
    <n v="399"/>
    <n v="7581"/>
  </r>
  <r>
    <s v="V20251776"/>
    <x v="158"/>
    <s v="K033"/>
    <x v="27"/>
    <n v="7"/>
    <x v="6"/>
    <x v="6"/>
    <n v="399"/>
    <n v="2793"/>
  </r>
  <r>
    <s v="V20251777"/>
    <x v="168"/>
    <s v="K007"/>
    <x v="29"/>
    <n v="7"/>
    <x v="2"/>
    <x v="2"/>
    <n v="99"/>
    <n v="693"/>
  </r>
  <r>
    <s v="V20251778"/>
    <x v="153"/>
    <s v="K030"/>
    <x v="17"/>
    <n v="14"/>
    <x v="7"/>
    <x v="7"/>
    <n v="399"/>
    <n v="5586"/>
  </r>
  <r>
    <s v="V20251779"/>
    <x v="155"/>
    <s v="K038"/>
    <x v="4"/>
    <n v="14"/>
    <x v="4"/>
    <x v="4"/>
    <n v="499"/>
    <n v="6986"/>
  </r>
  <r>
    <s v="V20251780"/>
    <x v="168"/>
    <s v="K006"/>
    <x v="24"/>
    <n v="18"/>
    <x v="1"/>
    <x v="1"/>
    <n v="299"/>
    <n v="5382"/>
  </r>
  <r>
    <s v="V20251781"/>
    <x v="152"/>
    <s v="K034"/>
    <x v="13"/>
    <n v="16"/>
    <x v="1"/>
    <x v="1"/>
    <n v="49"/>
    <n v="784"/>
  </r>
  <r>
    <s v="V20251782"/>
    <x v="163"/>
    <s v="K019"/>
    <x v="17"/>
    <n v="14"/>
    <x v="1"/>
    <x v="1"/>
    <n v="399"/>
    <n v="5586"/>
  </r>
  <r>
    <s v="V20251783"/>
    <x v="168"/>
    <s v="K010"/>
    <x v="1"/>
    <n v="10"/>
    <x v="3"/>
    <x v="3"/>
    <n v="49"/>
    <n v="490"/>
  </r>
  <r>
    <s v="V20251784"/>
    <x v="162"/>
    <s v="K007"/>
    <x v="11"/>
    <n v="12"/>
    <x v="2"/>
    <x v="2"/>
    <n v="499"/>
    <n v="5988"/>
  </r>
  <r>
    <s v="V20251785"/>
    <x v="166"/>
    <s v="K032"/>
    <x v="28"/>
    <n v="20"/>
    <x v="7"/>
    <x v="7"/>
    <n v="49"/>
    <n v="980"/>
  </r>
  <r>
    <s v="V20251786"/>
    <x v="162"/>
    <s v="K032"/>
    <x v="10"/>
    <n v="20"/>
    <x v="7"/>
    <x v="7"/>
    <n v="399"/>
    <n v="7980"/>
  </r>
  <r>
    <s v="V20251787"/>
    <x v="175"/>
    <s v="K021"/>
    <x v="13"/>
    <n v="1"/>
    <x v="3"/>
    <x v="3"/>
    <n v="49"/>
    <n v="49"/>
  </r>
  <r>
    <s v="V20251788"/>
    <x v="155"/>
    <s v="K002"/>
    <x v="19"/>
    <n v="9"/>
    <x v="4"/>
    <x v="4"/>
    <n v="99"/>
    <n v="891"/>
  </r>
  <r>
    <s v="V20251789"/>
    <x v="154"/>
    <s v="K005"/>
    <x v="10"/>
    <n v="15"/>
    <x v="1"/>
    <x v="1"/>
    <n v="399"/>
    <n v="5985"/>
  </r>
  <r>
    <s v="V20251790"/>
    <x v="152"/>
    <s v="K002"/>
    <x v="4"/>
    <n v="3"/>
    <x v="4"/>
    <x v="4"/>
    <n v="499"/>
    <n v="1497"/>
  </r>
  <r>
    <s v="V20251791"/>
    <x v="153"/>
    <s v="K011"/>
    <x v="21"/>
    <n v="2"/>
    <x v="7"/>
    <x v="7"/>
    <n v="249"/>
    <n v="498"/>
  </r>
  <r>
    <s v="V20251792"/>
    <x v="159"/>
    <s v="K023"/>
    <x v="11"/>
    <n v="20"/>
    <x v="4"/>
    <x v="4"/>
    <n v="499"/>
    <n v="9980"/>
  </r>
  <r>
    <s v="V20251793"/>
    <x v="152"/>
    <s v="K011"/>
    <x v="24"/>
    <n v="3"/>
    <x v="7"/>
    <x v="7"/>
    <n v="299"/>
    <n v="897"/>
  </r>
  <r>
    <s v="V20251794"/>
    <x v="166"/>
    <s v="K021"/>
    <x v="8"/>
    <n v="18"/>
    <x v="3"/>
    <x v="3"/>
    <n v="299"/>
    <n v="5382"/>
  </r>
  <r>
    <s v="V20251795"/>
    <x v="162"/>
    <s v="K006"/>
    <x v="24"/>
    <n v="17"/>
    <x v="1"/>
    <x v="1"/>
    <n v="299"/>
    <n v="5083"/>
  </r>
  <r>
    <s v="V20251796"/>
    <x v="171"/>
    <s v="K037"/>
    <x v="24"/>
    <n v="1"/>
    <x v="0"/>
    <x v="0"/>
    <n v="299"/>
    <n v="299"/>
  </r>
  <r>
    <s v="V20251797"/>
    <x v="168"/>
    <s v="K031"/>
    <x v="4"/>
    <n v="6"/>
    <x v="1"/>
    <x v="1"/>
    <n v="499"/>
    <n v="2994"/>
  </r>
  <r>
    <s v="V20251798"/>
    <x v="165"/>
    <s v="K038"/>
    <x v="12"/>
    <n v="7"/>
    <x v="4"/>
    <x v="4"/>
    <n v="299"/>
    <n v="2093"/>
  </r>
  <r>
    <s v="V20251799"/>
    <x v="166"/>
    <s v="K024"/>
    <x v="0"/>
    <n v="11"/>
    <x v="1"/>
    <x v="1"/>
    <n v="299"/>
    <n v="3289"/>
  </r>
  <r>
    <s v="V20251800"/>
    <x v="167"/>
    <s v="K037"/>
    <x v="4"/>
    <n v="12"/>
    <x v="0"/>
    <x v="0"/>
    <n v="499"/>
    <n v="5988"/>
  </r>
  <r>
    <s v="V20251801"/>
    <x v="165"/>
    <s v="K006"/>
    <x v="25"/>
    <n v="16"/>
    <x v="1"/>
    <x v="1"/>
    <n v="249"/>
    <n v="3984"/>
  </r>
  <r>
    <s v="V20251802"/>
    <x v="171"/>
    <s v="K001"/>
    <x v="9"/>
    <n v="18"/>
    <x v="4"/>
    <x v="4"/>
    <n v="29"/>
    <n v="522"/>
  </r>
  <r>
    <s v="V20251803"/>
    <x v="150"/>
    <s v="K021"/>
    <x v="22"/>
    <n v="5"/>
    <x v="3"/>
    <x v="3"/>
    <n v="499"/>
    <n v="2495"/>
  </r>
  <r>
    <s v="V20251804"/>
    <x v="157"/>
    <s v="K036"/>
    <x v="5"/>
    <n v="3"/>
    <x v="0"/>
    <x v="0"/>
    <n v="99"/>
    <n v="297"/>
  </r>
  <r>
    <s v="V20251805"/>
    <x v="168"/>
    <s v="K012"/>
    <x v="16"/>
    <n v="11"/>
    <x v="5"/>
    <x v="5"/>
    <n v="399"/>
    <n v="4389"/>
  </r>
  <r>
    <s v="V20251806"/>
    <x v="168"/>
    <s v="K008"/>
    <x v="10"/>
    <n v="11"/>
    <x v="0"/>
    <x v="0"/>
    <n v="399"/>
    <n v="4389"/>
  </r>
  <r>
    <s v="V20251807"/>
    <x v="163"/>
    <s v="K034"/>
    <x v="22"/>
    <n v="17"/>
    <x v="1"/>
    <x v="1"/>
    <n v="499"/>
    <n v="8483"/>
  </r>
  <r>
    <s v="V20251808"/>
    <x v="151"/>
    <s v="K004"/>
    <x v="4"/>
    <n v="7"/>
    <x v="0"/>
    <x v="0"/>
    <n v="499"/>
    <n v="3493"/>
  </r>
  <r>
    <s v="V20251809"/>
    <x v="176"/>
    <s v="K033"/>
    <x v="17"/>
    <n v="11"/>
    <x v="6"/>
    <x v="6"/>
    <n v="399"/>
    <n v="4389"/>
  </r>
  <r>
    <s v="V20251810"/>
    <x v="149"/>
    <s v="K017"/>
    <x v="17"/>
    <n v="13"/>
    <x v="5"/>
    <x v="5"/>
    <n v="399"/>
    <n v="5187"/>
  </r>
  <r>
    <s v="V20251811"/>
    <x v="172"/>
    <s v="K010"/>
    <x v="18"/>
    <n v="4"/>
    <x v="3"/>
    <x v="3"/>
    <n v="249"/>
    <n v="996"/>
  </r>
  <r>
    <s v="V20251812"/>
    <x v="153"/>
    <s v="K014"/>
    <x v="27"/>
    <n v="8"/>
    <x v="1"/>
    <x v="1"/>
    <n v="399"/>
    <n v="3192"/>
  </r>
  <r>
    <s v="V20251813"/>
    <x v="156"/>
    <s v="K038"/>
    <x v="29"/>
    <n v="6"/>
    <x v="4"/>
    <x v="4"/>
    <n v="99"/>
    <n v="594"/>
  </r>
  <r>
    <s v="V20251814"/>
    <x v="173"/>
    <s v="K040"/>
    <x v="3"/>
    <n v="18"/>
    <x v="2"/>
    <x v="2"/>
    <n v="79"/>
    <n v="1422"/>
  </r>
  <r>
    <s v="V20251815"/>
    <x v="151"/>
    <s v="K022"/>
    <x v="26"/>
    <n v="10"/>
    <x v="6"/>
    <x v="6"/>
    <n v="49"/>
    <n v="490"/>
  </r>
  <r>
    <s v="V20251816"/>
    <x v="158"/>
    <s v="K030"/>
    <x v="22"/>
    <n v="13"/>
    <x v="7"/>
    <x v="7"/>
    <n v="499"/>
    <n v="6487"/>
  </r>
  <r>
    <s v="V20251817"/>
    <x v="151"/>
    <s v="K033"/>
    <x v="5"/>
    <n v="7"/>
    <x v="6"/>
    <x v="6"/>
    <n v="99"/>
    <n v="693"/>
  </r>
  <r>
    <s v="V20251818"/>
    <x v="161"/>
    <s v="K002"/>
    <x v="22"/>
    <n v="9"/>
    <x v="4"/>
    <x v="4"/>
    <n v="499"/>
    <n v="4491"/>
  </r>
  <r>
    <s v="V20251819"/>
    <x v="164"/>
    <s v="K037"/>
    <x v="23"/>
    <n v="20"/>
    <x v="0"/>
    <x v="0"/>
    <n v="29"/>
    <n v="580"/>
  </r>
  <r>
    <s v="V20251820"/>
    <x v="154"/>
    <s v="K001"/>
    <x v="13"/>
    <n v="19"/>
    <x v="4"/>
    <x v="4"/>
    <n v="49"/>
    <n v="931"/>
  </r>
  <r>
    <s v="V20251821"/>
    <x v="158"/>
    <s v="K004"/>
    <x v="8"/>
    <n v="10"/>
    <x v="0"/>
    <x v="0"/>
    <n v="299"/>
    <n v="2990"/>
  </r>
  <r>
    <s v="V20251822"/>
    <x v="163"/>
    <s v="K011"/>
    <x v="29"/>
    <n v="4"/>
    <x v="7"/>
    <x v="7"/>
    <n v="99"/>
    <n v="396"/>
  </r>
  <r>
    <s v="V20251823"/>
    <x v="156"/>
    <s v="K039"/>
    <x v="23"/>
    <n v="2"/>
    <x v="0"/>
    <x v="0"/>
    <n v="29"/>
    <n v="58"/>
  </r>
  <r>
    <s v="V20251824"/>
    <x v="170"/>
    <s v="K038"/>
    <x v="11"/>
    <n v="4"/>
    <x v="4"/>
    <x v="4"/>
    <n v="499"/>
    <n v="1996"/>
  </r>
  <r>
    <s v="V20251825"/>
    <x v="173"/>
    <s v="K015"/>
    <x v="25"/>
    <n v="9"/>
    <x v="2"/>
    <x v="2"/>
    <n v="249"/>
    <n v="2241"/>
  </r>
  <r>
    <s v="V20251826"/>
    <x v="177"/>
    <s v="K005"/>
    <x v="15"/>
    <n v="20"/>
    <x v="1"/>
    <x v="1"/>
    <n v="79"/>
    <n v="1580"/>
  </r>
  <r>
    <s v="V20251827"/>
    <x v="163"/>
    <s v="K025"/>
    <x v="26"/>
    <n v="12"/>
    <x v="3"/>
    <x v="3"/>
    <n v="49"/>
    <n v="588"/>
  </r>
  <r>
    <s v="V20251828"/>
    <x v="169"/>
    <s v="K027"/>
    <x v="10"/>
    <n v="16"/>
    <x v="3"/>
    <x v="3"/>
    <n v="399"/>
    <n v="6384"/>
  </r>
  <r>
    <s v="V20251829"/>
    <x v="167"/>
    <s v="K026"/>
    <x v="27"/>
    <n v="9"/>
    <x v="5"/>
    <x v="5"/>
    <n v="399"/>
    <n v="3591"/>
  </r>
  <r>
    <s v="V20251830"/>
    <x v="167"/>
    <s v="K029"/>
    <x v="29"/>
    <n v="18"/>
    <x v="3"/>
    <x v="3"/>
    <n v="99"/>
    <n v="1782"/>
  </r>
  <r>
    <s v="V20251831"/>
    <x v="160"/>
    <s v="K008"/>
    <x v="11"/>
    <n v="8"/>
    <x v="0"/>
    <x v="0"/>
    <n v="499"/>
    <n v="3992"/>
  </r>
  <r>
    <s v="V20251832"/>
    <x v="155"/>
    <s v="K037"/>
    <x v="13"/>
    <n v="14"/>
    <x v="0"/>
    <x v="0"/>
    <n v="49"/>
    <n v="686"/>
  </r>
  <r>
    <s v="V20251833"/>
    <x v="155"/>
    <s v="K006"/>
    <x v="21"/>
    <n v="4"/>
    <x v="1"/>
    <x v="1"/>
    <n v="249"/>
    <n v="996"/>
  </r>
  <r>
    <s v="V20251834"/>
    <x v="168"/>
    <s v="K007"/>
    <x v="20"/>
    <n v="5"/>
    <x v="2"/>
    <x v="2"/>
    <n v="79"/>
    <n v="395"/>
  </r>
  <r>
    <s v="V20251835"/>
    <x v="166"/>
    <s v="K038"/>
    <x v="13"/>
    <n v="7"/>
    <x v="4"/>
    <x v="4"/>
    <n v="49"/>
    <n v="343"/>
  </r>
  <r>
    <s v="V20251836"/>
    <x v="157"/>
    <s v="K007"/>
    <x v="2"/>
    <n v="14"/>
    <x v="2"/>
    <x v="2"/>
    <n v="299"/>
    <n v="4186"/>
  </r>
  <r>
    <s v="V20251837"/>
    <x v="170"/>
    <s v="K016"/>
    <x v="11"/>
    <n v="13"/>
    <x v="5"/>
    <x v="5"/>
    <n v="499"/>
    <n v="6487"/>
  </r>
  <r>
    <s v="V20251838"/>
    <x v="155"/>
    <s v="K009"/>
    <x v="21"/>
    <n v="20"/>
    <x v="0"/>
    <x v="0"/>
    <n v="249"/>
    <n v="4980"/>
  </r>
  <r>
    <s v="V20251839"/>
    <x v="152"/>
    <s v="K039"/>
    <x v="12"/>
    <n v="12"/>
    <x v="0"/>
    <x v="0"/>
    <n v="299"/>
    <n v="3588"/>
  </r>
  <r>
    <s v="V20251840"/>
    <x v="151"/>
    <s v="K010"/>
    <x v="23"/>
    <n v="20"/>
    <x v="3"/>
    <x v="3"/>
    <n v="29"/>
    <n v="580"/>
  </r>
  <r>
    <s v="V20251841"/>
    <x v="157"/>
    <s v="K006"/>
    <x v="9"/>
    <n v="8"/>
    <x v="1"/>
    <x v="1"/>
    <n v="29"/>
    <n v="232"/>
  </r>
  <r>
    <s v="V20251842"/>
    <x v="166"/>
    <s v="K012"/>
    <x v="21"/>
    <n v="4"/>
    <x v="5"/>
    <x v="5"/>
    <n v="249"/>
    <n v="996"/>
  </r>
  <r>
    <s v="V20251843"/>
    <x v="155"/>
    <s v="K003"/>
    <x v="29"/>
    <n v="19"/>
    <x v="3"/>
    <x v="3"/>
    <n v="99"/>
    <n v="1881"/>
  </r>
  <r>
    <s v="V20251844"/>
    <x v="158"/>
    <s v="K023"/>
    <x v="25"/>
    <n v="13"/>
    <x v="4"/>
    <x v="4"/>
    <n v="249"/>
    <n v="3237"/>
  </r>
  <r>
    <s v="V20251845"/>
    <x v="167"/>
    <s v="K033"/>
    <x v="16"/>
    <n v="13"/>
    <x v="6"/>
    <x v="6"/>
    <n v="399"/>
    <n v="5187"/>
  </r>
  <r>
    <s v="V20251846"/>
    <x v="155"/>
    <s v="K011"/>
    <x v="25"/>
    <n v="7"/>
    <x v="7"/>
    <x v="7"/>
    <n v="249"/>
    <n v="1743"/>
  </r>
  <r>
    <s v="V20251847"/>
    <x v="170"/>
    <s v="K026"/>
    <x v="1"/>
    <n v="18"/>
    <x v="5"/>
    <x v="5"/>
    <n v="49"/>
    <n v="882"/>
  </r>
  <r>
    <s v="V20251848"/>
    <x v="150"/>
    <s v="K010"/>
    <x v="25"/>
    <n v="17"/>
    <x v="3"/>
    <x v="3"/>
    <n v="249"/>
    <n v="4233"/>
  </r>
  <r>
    <s v="V20251849"/>
    <x v="149"/>
    <s v="K032"/>
    <x v="0"/>
    <n v="3"/>
    <x v="7"/>
    <x v="7"/>
    <n v="299"/>
    <n v="897"/>
  </r>
  <r>
    <s v="V20251850"/>
    <x v="171"/>
    <s v="K006"/>
    <x v="18"/>
    <n v="4"/>
    <x v="1"/>
    <x v="1"/>
    <n v="249"/>
    <n v="996"/>
  </r>
  <r>
    <s v="V20251851"/>
    <x v="176"/>
    <s v="K017"/>
    <x v="25"/>
    <n v="2"/>
    <x v="5"/>
    <x v="5"/>
    <n v="249"/>
    <n v="498"/>
  </r>
  <r>
    <s v="V20251852"/>
    <x v="155"/>
    <s v="K036"/>
    <x v="21"/>
    <n v="19"/>
    <x v="0"/>
    <x v="0"/>
    <n v="249"/>
    <n v="4731"/>
  </r>
  <r>
    <s v="V20251853"/>
    <x v="155"/>
    <s v="K014"/>
    <x v="6"/>
    <n v="7"/>
    <x v="1"/>
    <x v="1"/>
    <n v="149"/>
    <n v="1043"/>
  </r>
  <r>
    <s v="V20251854"/>
    <x v="172"/>
    <s v="K004"/>
    <x v="12"/>
    <n v="7"/>
    <x v="0"/>
    <x v="0"/>
    <n v="299"/>
    <n v="2093"/>
  </r>
  <r>
    <s v="V20251855"/>
    <x v="162"/>
    <s v="K027"/>
    <x v="13"/>
    <n v="19"/>
    <x v="3"/>
    <x v="3"/>
    <n v="49"/>
    <n v="931"/>
  </r>
  <r>
    <s v="V20251856"/>
    <x v="156"/>
    <s v="K030"/>
    <x v="27"/>
    <n v="5"/>
    <x v="7"/>
    <x v="7"/>
    <n v="399"/>
    <n v="1995"/>
  </r>
  <r>
    <s v="V20251857"/>
    <x v="160"/>
    <s v="K026"/>
    <x v="14"/>
    <n v="15"/>
    <x v="5"/>
    <x v="5"/>
    <n v="149"/>
    <n v="2235"/>
  </r>
  <r>
    <s v="V20251858"/>
    <x v="168"/>
    <s v="K027"/>
    <x v="7"/>
    <n v="7"/>
    <x v="3"/>
    <x v="3"/>
    <n v="399"/>
    <n v="2793"/>
  </r>
  <r>
    <s v="V20251859"/>
    <x v="159"/>
    <s v="K002"/>
    <x v="2"/>
    <n v="20"/>
    <x v="4"/>
    <x v="4"/>
    <n v="299"/>
    <n v="5980"/>
  </r>
  <r>
    <s v="V20251860"/>
    <x v="174"/>
    <s v="K006"/>
    <x v="4"/>
    <n v="16"/>
    <x v="1"/>
    <x v="1"/>
    <n v="499"/>
    <n v="7984"/>
  </r>
  <r>
    <s v="V20251861"/>
    <x v="168"/>
    <s v="K032"/>
    <x v="2"/>
    <n v="15"/>
    <x v="7"/>
    <x v="7"/>
    <n v="299"/>
    <n v="4485"/>
  </r>
  <r>
    <s v="V20251862"/>
    <x v="151"/>
    <s v="K017"/>
    <x v="8"/>
    <n v="14"/>
    <x v="5"/>
    <x v="5"/>
    <n v="299"/>
    <n v="4186"/>
  </r>
  <r>
    <s v="V20251863"/>
    <x v="166"/>
    <s v="K035"/>
    <x v="16"/>
    <n v="17"/>
    <x v="4"/>
    <x v="4"/>
    <n v="399"/>
    <n v="6783"/>
  </r>
  <r>
    <s v="V20251864"/>
    <x v="164"/>
    <s v="K017"/>
    <x v="20"/>
    <n v="11"/>
    <x v="5"/>
    <x v="5"/>
    <n v="79"/>
    <n v="869"/>
  </r>
  <r>
    <s v="V20251865"/>
    <x v="155"/>
    <s v="K033"/>
    <x v="22"/>
    <n v="15"/>
    <x v="6"/>
    <x v="6"/>
    <n v="499"/>
    <n v="7485"/>
  </r>
  <r>
    <s v="V20251866"/>
    <x v="155"/>
    <s v="K008"/>
    <x v="25"/>
    <n v="17"/>
    <x v="0"/>
    <x v="0"/>
    <n v="249"/>
    <n v="4233"/>
  </r>
  <r>
    <s v="V20251867"/>
    <x v="173"/>
    <s v="K011"/>
    <x v="26"/>
    <n v="17"/>
    <x v="7"/>
    <x v="7"/>
    <n v="49"/>
    <n v="833"/>
  </r>
  <r>
    <s v="V20251868"/>
    <x v="157"/>
    <s v="K019"/>
    <x v="15"/>
    <n v="10"/>
    <x v="1"/>
    <x v="1"/>
    <n v="79"/>
    <n v="790"/>
  </r>
  <r>
    <s v="V20251869"/>
    <x v="153"/>
    <s v="K033"/>
    <x v="28"/>
    <n v="15"/>
    <x v="6"/>
    <x v="6"/>
    <n v="49"/>
    <n v="735"/>
  </r>
  <r>
    <s v="V20251870"/>
    <x v="164"/>
    <s v="K014"/>
    <x v="26"/>
    <n v="2"/>
    <x v="1"/>
    <x v="1"/>
    <n v="49"/>
    <n v="98"/>
  </r>
  <r>
    <s v="V20251871"/>
    <x v="162"/>
    <s v="K016"/>
    <x v="19"/>
    <n v="5"/>
    <x v="5"/>
    <x v="5"/>
    <n v="99"/>
    <n v="495"/>
  </r>
  <r>
    <s v="V20251872"/>
    <x v="163"/>
    <s v="K028"/>
    <x v="19"/>
    <n v="10"/>
    <x v="1"/>
    <x v="1"/>
    <n v="99"/>
    <n v="990"/>
  </r>
  <r>
    <s v="V20251873"/>
    <x v="151"/>
    <s v="K030"/>
    <x v="16"/>
    <n v="16"/>
    <x v="7"/>
    <x v="7"/>
    <n v="399"/>
    <n v="6384"/>
  </r>
  <r>
    <s v="V20251874"/>
    <x v="172"/>
    <s v="K039"/>
    <x v="10"/>
    <n v="8"/>
    <x v="0"/>
    <x v="0"/>
    <n v="399"/>
    <n v="3192"/>
  </r>
  <r>
    <s v="V20251875"/>
    <x v="174"/>
    <s v="K031"/>
    <x v="1"/>
    <n v="9"/>
    <x v="1"/>
    <x v="1"/>
    <n v="49"/>
    <n v="441"/>
  </r>
  <r>
    <s v="V20251876"/>
    <x v="152"/>
    <s v="K033"/>
    <x v="21"/>
    <n v="8"/>
    <x v="6"/>
    <x v="6"/>
    <n v="249"/>
    <n v="1992"/>
  </r>
  <r>
    <s v="V20251877"/>
    <x v="164"/>
    <s v="K009"/>
    <x v="11"/>
    <n v="17"/>
    <x v="0"/>
    <x v="0"/>
    <n v="499"/>
    <n v="8483"/>
  </r>
  <r>
    <s v="V20251878"/>
    <x v="171"/>
    <s v="K031"/>
    <x v="2"/>
    <n v="19"/>
    <x v="1"/>
    <x v="1"/>
    <n v="299"/>
    <n v="5681"/>
  </r>
  <r>
    <s v="V20251879"/>
    <x v="166"/>
    <s v="K013"/>
    <x v="23"/>
    <n v="8"/>
    <x v="6"/>
    <x v="6"/>
    <n v="29"/>
    <n v="232"/>
  </r>
  <r>
    <s v="V20251880"/>
    <x v="163"/>
    <s v="K035"/>
    <x v="10"/>
    <n v="17"/>
    <x v="4"/>
    <x v="4"/>
    <n v="399"/>
    <n v="6783"/>
  </r>
  <r>
    <s v="V20251881"/>
    <x v="154"/>
    <s v="K025"/>
    <x v="5"/>
    <n v="12"/>
    <x v="3"/>
    <x v="3"/>
    <n v="99"/>
    <n v="1188"/>
  </r>
  <r>
    <s v="V20251882"/>
    <x v="175"/>
    <s v="K008"/>
    <x v="5"/>
    <n v="15"/>
    <x v="0"/>
    <x v="0"/>
    <n v="99"/>
    <n v="1485"/>
  </r>
  <r>
    <s v="V20251883"/>
    <x v="166"/>
    <s v="K031"/>
    <x v="11"/>
    <n v="19"/>
    <x v="1"/>
    <x v="1"/>
    <n v="499"/>
    <n v="9481"/>
  </r>
  <r>
    <s v="V20251884"/>
    <x v="172"/>
    <s v="K020"/>
    <x v="16"/>
    <n v="17"/>
    <x v="2"/>
    <x v="2"/>
    <n v="399"/>
    <n v="6783"/>
  </r>
  <r>
    <s v="V20251885"/>
    <x v="170"/>
    <s v="K020"/>
    <x v="24"/>
    <n v="17"/>
    <x v="2"/>
    <x v="2"/>
    <n v="299"/>
    <n v="5083"/>
  </r>
  <r>
    <s v="V20251886"/>
    <x v="159"/>
    <s v="K028"/>
    <x v="24"/>
    <n v="19"/>
    <x v="1"/>
    <x v="1"/>
    <n v="299"/>
    <n v="5681"/>
  </r>
  <r>
    <s v="V20251887"/>
    <x v="156"/>
    <s v="K025"/>
    <x v="5"/>
    <n v="7"/>
    <x v="3"/>
    <x v="3"/>
    <n v="99"/>
    <n v="693"/>
  </r>
  <r>
    <s v="V20251888"/>
    <x v="151"/>
    <s v="K019"/>
    <x v="17"/>
    <n v="4"/>
    <x v="1"/>
    <x v="1"/>
    <n v="399"/>
    <n v="1596"/>
  </r>
  <r>
    <s v="V20251889"/>
    <x v="170"/>
    <s v="K006"/>
    <x v="16"/>
    <n v="11"/>
    <x v="1"/>
    <x v="1"/>
    <n v="399"/>
    <n v="4389"/>
  </r>
  <r>
    <s v="V20251890"/>
    <x v="164"/>
    <s v="K029"/>
    <x v="5"/>
    <n v="14"/>
    <x v="3"/>
    <x v="3"/>
    <n v="99"/>
    <n v="1386"/>
  </r>
  <r>
    <s v="V20251891"/>
    <x v="172"/>
    <s v="K008"/>
    <x v="23"/>
    <n v="10"/>
    <x v="0"/>
    <x v="0"/>
    <n v="29"/>
    <n v="290"/>
  </r>
  <r>
    <s v="V20251892"/>
    <x v="167"/>
    <s v="K013"/>
    <x v="1"/>
    <n v="1"/>
    <x v="6"/>
    <x v="6"/>
    <n v="49"/>
    <n v="49"/>
  </r>
  <r>
    <s v="V20251893"/>
    <x v="172"/>
    <s v="K024"/>
    <x v="9"/>
    <n v="9"/>
    <x v="1"/>
    <x v="1"/>
    <n v="29"/>
    <n v="261"/>
  </r>
  <r>
    <s v="V20251894"/>
    <x v="170"/>
    <s v="K009"/>
    <x v="3"/>
    <n v="10"/>
    <x v="0"/>
    <x v="0"/>
    <n v="79"/>
    <n v="790"/>
  </r>
  <r>
    <s v="V20251895"/>
    <x v="169"/>
    <s v="K031"/>
    <x v="1"/>
    <n v="17"/>
    <x v="1"/>
    <x v="1"/>
    <n v="49"/>
    <n v="833"/>
  </r>
  <r>
    <s v="V20251896"/>
    <x v="170"/>
    <s v="K009"/>
    <x v="11"/>
    <n v="8"/>
    <x v="0"/>
    <x v="0"/>
    <n v="499"/>
    <n v="3992"/>
  </r>
  <r>
    <s v="V20251897"/>
    <x v="176"/>
    <s v="K017"/>
    <x v="13"/>
    <n v="6"/>
    <x v="5"/>
    <x v="5"/>
    <n v="49"/>
    <n v="294"/>
  </r>
  <r>
    <s v="V20251898"/>
    <x v="168"/>
    <s v="K028"/>
    <x v="24"/>
    <n v="7"/>
    <x v="1"/>
    <x v="1"/>
    <n v="299"/>
    <n v="2093"/>
  </r>
  <r>
    <s v="V20251899"/>
    <x v="164"/>
    <s v="K020"/>
    <x v="0"/>
    <n v="20"/>
    <x v="2"/>
    <x v="2"/>
    <n v="299"/>
    <n v="5980"/>
  </r>
  <r>
    <s v="V20251900"/>
    <x v="158"/>
    <s v="K009"/>
    <x v="0"/>
    <n v="14"/>
    <x v="0"/>
    <x v="0"/>
    <n v="299"/>
    <n v="4186"/>
  </r>
  <r>
    <s v="V20251901"/>
    <x v="150"/>
    <s v="K015"/>
    <x v="29"/>
    <n v="5"/>
    <x v="2"/>
    <x v="2"/>
    <n v="99"/>
    <n v="495"/>
  </r>
  <r>
    <s v="V20251902"/>
    <x v="164"/>
    <s v="K035"/>
    <x v="17"/>
    <n v="4"/>
    <x v="4"/>
    <x v="4"/>
    <n v="399"/>
    <n v="1596"/>
  </r>
  <r>
    <s v="V20251903"/>
    <x v="165"/>
    <s v="K003"/>
    <x v="20"/>
    <n v="6"/>
    <x v="3"/>
    <x v="3"/>
    <n v="79"/>
    <n v="474"/>
  </r>
  <r>
    <s v="V20251904"/>
    <x v="174"/>
    <s v="K009"/>
    <x v="5"/>
    <n v="20"/>
    <x v="0"/>
    <x v="0"/>
    <n v="99"/>
    <n v="1980"/>
  </r>
  <r>
    <s v="V20251905"/>
    <x v="167"/>
    <s v="K030"/>
    <x v="7"/>
    <n v="17"/>
    <x v="7"/>
    <x v="7"/>
    <n v="399"/>
    <n v="6783"/>
  </r>
  <r>
    <s v="V20251906"/>
    <x v="162"/>
    <s v="K028"/>
    <x v="6"/>
    <n v="4"/>
    <x v="1"/>
    <x v="1"/>
    <n v="149"/>
    <n v="596"/>
  </r>
  <r>
    <s v="V20251907"/>
    <x v="172"/>
    <s v="K015"/>
    <x v="15"/>
    <n v="2"/>
    <x v="2"/>
    <x v="2"/>
    <n v="79"/>
    <n v="158"/>
  </r>
  <r>
    <s v="V20251908"/>
    <x v="159"/>
    <s v="K029"/>
    <x v="9"/>
    <n v="13"/>
    <x v="3"/>
    <x v="3"/>
    <n v="29"/>
    <n v="377"/>
  </r>
  <r>
    <s v="V20251909"/>
    <x v="176"/>
    <s v="K032"/>
    <x v="7"/>
    <n v="2"/>
    <x v="7"/>
    <x v="7"/>
    <n v="399"/>
    <n v="798"/>
  </r>
  <r>
    <s v="V20251910"/>
    <x v="161"/>
    <s v="K026"/>
    <x v="6"/>
    <n v="4"/>
    <x v="5"/>
    <x v="5"/>
    <n v="149"/>
    <n v="596"/>
  </r>
  <r>
    <s v="V20251911"/>
    <x v="172"/>
    <s v="K038"/>
    <x v="9"/>
    <n v="4"/>
    <x v="4"/>
    <x v="4"/>
    <n v="29"/>
    <n v="116"/>
  </r>
  <r>
    <s v="V20251912"/>
    <x v="176"/>
    <s v="K023"/>
    <x v="24"/>
    <n v="15"/>
    <x v="4"/>
    <x v="4"/>
    <n v="299"/>
    <n v="4485"/>
  </r>
  <r>
    <s v="V20251913"/>
    <x v="164"/>
    <s v="K002"/>
    <x v="4"/>
    <n v="16"/>
    <x v="4"/>
    <x v="4"/>
    <n v="499"/>
    <n v="7984"/>
  </r>
  <r>
    <s v="V20251914"/>
    <x v="173"/>
    <s v="K034"/>
    <x v="28"/>
    <n v="2"/>
    <x v="1"/>
    <x v="1"/>
    <n v="49"/>
    <n v="98"/>
  </r>
  <r>
    <s v="V20251915"/>
    <x v="175"/>
    <s v="K002"/>
    <x v="20"/>
    <n v="7"/>
    <x v="4"/>
    <x v="4"/>
    <n v="79"/>
    <n v="553"/>
  </r>
  <r>
    <s v="V20251916"/>
    <x v="169"/>
    <s v="K033"/>
    <x v="20"/>
    <n v="2"/>
    <x v="6"/>
    <x v="6"/>
    <n v="79"/>
    <n v="158"/>
  </r>
  <r>
    <s v="V20251917"/>
    <x v="155"/>
    <s v="K005"/>
    <x v="19"/>
    <n v="14"/>
    <x v="1"/>
    <x v="1"/>
    <n v="99"/>
    <n v="1386"/>
  </r>
  <r>
    <s v="V20251918"/>
    <x v="167"/>
    <s v="K024"/>
    <x v="10"/>
    <n v="16"/>
    <x v="1"/>
    <x v="1"/>
    <n v="399"/>
    <n v="6384"/>
  </r>
  <r>
    <s v="V20251919"/>
    <x v="169"/>
    <s v="K017"/>
    <x v="28"/>
    <n v="1"/>
    <x v="5"/>
    <x v="5"/>
    <n v="49"/>
    <n v="49"/>
  </r>
  <r>
    <s v="V20251920"/>
    <x v="152"/>
    <s v="K032"/>
    <x v="15"/>
    <n v="10"/>
    <x v="7"/>
    <x v="7"/>
    <n v="79"/>
    <n v="790"/>
  </r>
  <r>
    <s v="V20251921"/>
    <x v="169"/>
    <s v="K005"/>
    <x v="19"/>
    <n v="16"/>
    <x v="1"/>
    <x v="1"/>
    <n v="99"/>
    <n v="1584"/>
  </r>
  <r>
    <s v="V20251922"/>
    <x v="169"/>
    <s v="K024"/>
    <x v="12"/>
    <n v="4"/>
    <x v="1"/>
    <x v="1"/>
    <n v="299"/>
    <n v="1196"/>
  </r>
  <r>
    <s v="V20251923"/>
    <x v="171"/>
    <s v="K038"/>
    <x v="22"/>
    <n v="17"/>
    <x v="4"/>
    <x v="4"/>
    <n v="499"/>
    <n v="8483"/>
  </r>
  <r>
    <s v="V20251924"/>
    <x v="153"/>
    <s v="K017"/>
    <x v="25"/>
    <n v="9"/>
    <x v="5"/>
    <x v="5"/>
    <n v="249"/>
    <n v="2241"/>
  </r>
  <r>
    <s v="V20251925"/>
    <x v="148"/>
    <s v="K034"/>
    <x v="16"/>
    <n v="8"/>
    <x v="1"/>
    <x v="1"/>
    <n v="399"/>
    <n v="3192"/>
  </r>
  <r>
    <s v="V20251926"/>
    <x v="165"/>
    <s v="K030"/>
    <x v="4"/>
    <n v="19"/>
    <x v="7"/>
    <x v="7"/>
    <n v="499"/>
    <n v="9481"/>
  </r>
  <r>
    <s v="V20251927"/>
    <x v="170"/>
    <s v="K002"/>
    <x v="28"/>
    <n v="20"/>
    <x v="4"/>
    <x v="4"/>
    <n v="49"/>
    <n v="980"/>
  </r>
  <r>
    <s v="V20251928"/>
    <x v="166"/>
    <s v="K021"/>
    <x v="1"/>
    <n v="20"/>
    <x v="3"/>
    <x v="3"/>
    <n v="49"/>
    <n v="980"/>
  </r>
  <r>
    <s v="V20251929"/>
    <x v="150"/>
    <s v="K027"/>
    <x v="1"/>
    <n v="5"/>
    <x v="3"/>
    <x v="3"/>
    <n v="49"/>
    <n v="245"/>
  </r>
  <r>
    <s v="V20251930"/>
    <x v="165"/>
    <s v="K031"/>
    <x v="4"/>
    <n v="4"/>
    <x v="1"/>
    <x v="1"/>
    <n v="499"/>
    <n v="1996"/>
  </r>
  <r>
    <s v="V20251931"/>
    <x v="163"/>
    <s v="K001"/>
    <x v="14"/>
    <n v="10"/>
    <x v="4"/>
    <x v="4"/>
    <n v="149"/>
    <n v="1490"/>
  </r>
  <r>
    <s v="V20251932"/>
    <x v="164"/>
    <s v="K022"/>
    <x v="15"/>
    <n v="8"/>
    <x v="6"/>
    <x v="6"/>
    <n v="79"/>
    <n v="632"/>
  </r>
  <r>
    <s v="V20251933"/>
    <x v="165"/>
    <s v="K014"/>
    <x v="16"/>
    <n v="12"/>
    <x v="1"/>
    <x v="1"/>
    <n v="399"/>
    <n v="4788"/>
  </r>
  <r>
    <s v="V20251934"/>
    <x v="169"/>
    <s v="K032"/>
    <x v="1"/>
    <n v="5"/>
    <x v="7"/>
    <x v="7"/>
    <n v="49"/>
    <n v="245"/>
  </r>
  <r>
    <s v="V20251935"/>
    <x v="157"/>
    <s v="K032"/>
    <x v="28"/>
    <n v="8"/>
    <x v="7"/>
    <x v="7"/>
    <n v="49"/>
    <n v="392"/>
  </r>
  <r>
    <s v="V20251936"/>
    <x v="159"/>
    <s v="K040"/>
    <x v="1"/>
    <n v="2"/>
    <x v="2"/>
    <x v="2"/>
    <n v="49"/>
    <n v="98"/>
  </r>
  <r>
    <s v="V20251937"/>
    <x v="154"/>
    <s v="K032"/>
    <x v="26"/>
    <n v="11"/>
    <x v="7"/>
    <x v="7"/>
    <n v="49"/>
    <n v="539"/>
  </r>
  <r>
    <s v="V20251938"/>
    <x v="157"/>
    <s v="K012"/>
    <x v="25"/>
    <n v="20"/>
    <x v="5"/>
    <x v="5"/>
    <n v="249"/>
    <n v="4980"/>
  </r>
  <r>
    <s v="V20251939"/>
    <x v="171"/>
    <s v="K027"/>
    <x v="19"/>
    <n v="8"/>
    <x v="3"/>
    <x v="3"/>
    <n v="99"/>
    <n v="792"/>
  </r>
  <r>
    <s v="V20251940"/>
    <x v="151"/>
    <s v="K035"/>
    <x v="25"/>
    <n v="11"/>
    <x v="4"/>
    <x v="4"/>
    <n v="249"/>
    <n v="2739"/>
  </r>
  <r>
    <s v="V20251941"/>
    <x v="162"/>
    <s v="K028"/>
    <x v="5"/>
    <n v="2"/>
    <x v="1"/>
    <x v="1"/>
    <n v="99"/>
    <n v="198"/>
  </r>
  <r>
    <s v="V20251942"/>
    <x v="163"/>
    <s v="K029"/>
    <x v="0"/>
    <n v="10"/>
    <x v="3"/>
    <x v="3"/>
    <n v="299"/>
    <n v="2990"/>
  </r>
  <r>
    <s v="V20251943"/>
    <x v="168"/>
    <s v="K037"/>
    <x v="5"/>
    <n v="19"/>
    <x v="0"/>
    <x v="0"/>
    <n v="99"/>
    <n v="1881"/>
  </r>
  <r>
    <s v="V20251944"/>
    <x v="157"/>
    <s v="K001"/>
    <x v="6"/>
    <n v="2"/>
    <x v="4"/>
    <x v="4"/>
    <n v="149"/>
    <n v="298"/>
  </r>
  <r>
    <s v="V20251945"/>
    <x v="153"/>
    <s v="K016"/>
    <x v="24"/>
    <n v="1"/>
    <x v="5"/>
    <x v="5"/>
    <n v="299"/>
    <n v="299"/>
  </r>
  <r>
    <s v="V20251946"/>
    <x v="163"/>
    <s v="K039"/>
    <x v="6"/>
    <n v="4"/>
    <x v="0"/>
    <x v="0"/>
    <n v="149"/>
    <n v="596"/>
  </r>
  <r>
    <s v="V20251947"/>
    <x v="175"/>
    <s v="K039"/>
    <x v="26"/>
    <n v="15"/>
    <x v="0"/>
    <x v="0"/>
    <n v="49"/>
    <n v="735"/>
  </r>
  <r>
    <s v="V20251948"/>
    <x v="152"/>
    <s v="K009"/>
    <x v="22"/>
    <n v="14"/>
    <x v="0"/>
    <x v="0"/>
    <n v="499"/>
    <n v="6986"/>
  </r>
  <r>
    <s v="V20251949"/>
    <x v="156"/>
    <s v="K030"/>
    <x v="22"/>
    <n v="5"/>
    <x v="7"/>
    <x v="7"/>
    <n v="499"/>
    <n v="2495"/>
  </r>
  <r>
    <s v="V20251950"/>
    <x v="150"/>
    <s v="K021"/>
    <x v="1"/>
    <n v="13"/>
    <x v="3"/>
    <x v="3"/>
    <n v="49"/>
    <n v="637"/>
  </r>
  <r>
    <s v="V20251951"/>
    <x v="163"/>
    <s v="K018"/>
    <x v="25"/>
    <n v="9"/>
    <x v="3"/>
    <x v="3"/>
    <n v="249"/>
    <n v="2241"/>
  </r>
  <r>
    <s v="V20251952"/>
    <x v="161"/>
    <s v="K017"/>
    <x v="19"/>
    <n v="5"/>
    <x v="5"/>
    <x v="5"/>
    <n v="99"/>
    <n v="495"/>
  </r>
  <r>
    <s v="V20251953"/>
    <x v="166"/>
    <s v="K032"/>
    <x v="12"/>
    <n v="13"/>
    <x v="7"/>
    <x v="7"/>
    <n v="299"/>
    <n v="3887"/>
  </r>
  <r>
    <s v="V20251954"/>
    <x v="162"/>
    <s v="K005"/>
    <x v="19"/>
    <n v="3"/>
    <x v="1"/>
    <x v="1"/>
    <n v="99"/>
    <n v="297"/>
  </r>
  <r>
    <s v="V20251955"/>
    <x v="163"/>
    <s v="K012"/>
    <x v="27"/>
    <n v="9"/>
    <x v="5"/>
    <x v="5"/>
    <n v="399"/>
    <n v="3591"/>
  </r>
  <r>
    <s v="V20251956"/>
    <x v="154"/>
    <s v="K013"/>
    <x v="8"/>
    <n v="14"/>
    <x v="6"/>
    <x v="6"/>
    <n v="299"/>
    <n v="4186"/>
  </r>
  <r>
    <s v="V20251957"/>
    <x v="155"/>
    <s v="K040"/>
    <x v="0"/>
    <n v="15"/>
    <x v="2"/>
    <x v="2"/>
    <n v="299"/>
    <n v="4485"/>
  </r>
  <r>
    <s v="V20251958"/>
    <x v="167"/>
    <s v="K020"/>
    <x v="3"/>
    <n v="7"/>
    <x v="2"/>
    <x v="2"/>
    <n v="79"/>
    <n v="553"/>
  </r>
  <r>
    <s v="V20251959"/>
    <x v="159"/>
    <s v="K037"/>
    <x v="0"/>
    <n v="1"/>
    <x v="0"/>
    <x v="0"/>
    <n v="299"/>
    <n v="299"/>
  </r>
  <r>
    <s v="V20251960"/>
    <x v="174"/>
    <s v="K010"/>
    <x v="3"/>
    <n v="12"/>
    <x v="3"/>
    <x v="3"/>
    <n v="79"/>
    <n v="948"/>
  </r>
  <r>
    <s v="V20251961"/>
    <x v="165"/>
    <s v="K022"/>
    <x v="18"/>
    <n v="4"/>
    <x v="6"/>
    <x v="6"/>
    <n v="249"/>
    <n v="996"/>
  </r>
  <r>
    <s v="V20251962"/>
    <x v="166"/>
    <s v="K010"/>
    <x v="22"/>
    <n v="1"/>
    <x v="3"/>
    <x v="3"/>
    <n v="499"/>
    <n v="499"/>
  </r>
  <r>
    <s v="V20251963"/>
    <x v="149"/>
    <s v="K032"/>
    <x v="26"/>
    <n v="12"/>
    <x v="7"/>
    <x v="7"/>
    <n v="49"/>
    <n v="588"/>
  </r>
  <r>
    <s v="V20251964"/>
    <x v="171"/>
    <s v="K036"/>
    <x v="29"/>
    <n v="17"/>
    <x v="0"/>
    <x v="0"/>
    <n v="99"/>
    <n v="1683"/>
  </r>
  <r>
    <s v="V20251965"/>
    <x v="157"/>
    <s v="K014"/>
    <x v="13"/>
    <n v="2"/>
    <x v="1"/>
    <x v="1"/>
    <n v="49"/>
    <n v="98"/>
  </r>
  <r>
    <s v="V20251966"/>
    <x v="154"/>
    <s v="K021"/>
    <x v="29"/>
    <n v="11"/>
    <x v="3"/>
    <x v="3"/>
    <n v="99"/>
    <n v="1089"/>
  </r>
  <r>
    <s v="V20251967"/>
    <x v="170"/>
    <s v="K015"/>
    <x v="9"/>
    <n v="3"/>
    <x v="2"/>
    <x v="2"/>
    <n v="29"/>
    <n v="87"/>
  </r>
  <r>
    <s v="V20251968"/>
    <x v="166"/>
    <s v="K032"/>
    <x v="22"/>
    <n v="19"/>
    <x v="7"/>
    <x v="7"/>
    <n v="499"/>
    <n v="9481"/>
  </r>
  <r>
    <s v="V20251969"/>
    <x v="150"/>
    <s v="K022"/>
    <x v="17"/>
    <n v="9"/>
    <x v="6"/>
    <x v="6"/>
    <n v="399"/>
    <n v="3591"/>
  </r>
  <r>
    <s v="V20251970"/>
    <x v="173"/>
    <s v="K008"/>
    <x v="5"/>
    <n v="16"/>
    <x v="0"/>
    <x v="0"/>
    <n v="99"/>
    <n v="1584"/>
  </r>
  <r>
    <s v="V20251971"/>
    <x v="164"/>
    <s v="K020"/>
    <x v="15"/>
    <n v="11"/>
    <x v="2"/>
    <x v="2"/>
    <n v="79"/>
    <n v="869"/>
  </r>
  <r>
    <s v="V20251972"/>
    <x v="170"/>
    <s v="K009"/>
    <x v="13"/>
    <n v="3"/>
    <x v="0"/>
    <x v="0"/>
    <n v="49"/>
    <n v="147"/>
  </r>
  <r>
    <s v="V20251973"/>
    <x v="149"/>
    <s v="K025"/>
    <x v="9"/>
    <n v="9"/>
    <x v="3"/>
    <x v="3"/>
    <n v="29"/>
    <n v="261"/>
  </r>
  <r>
    <s v="V20251974"/>
    <x v="176"/>
    <s v="K037"/>
    <x v="8"/>
    <n v="18"/>
    <x v="0"/>
    <x v="0"/>
    <n v="299"/>
    <n v="5382"/>
  </r>
  <r>
    <s v="V20251975"/>
    <x v="171"/>
    <s v="K013"/>
    <x v="27"/>
    <n v="6"/>
    <x v="6"/>
    <x v="6"/>
    <n v="399"/>
    <n v="2394"/>
  </r>
  <r>
    <s v="V20251976"/>
    <x v="165"/>
    <s v="K033"/>
    <x v="8"/>
    <n v="1"/>
    <x v="6"/>
    <x v="6"/>
    <n v="299"/>
    <n v="299"/>
  </r>
  <r>
    <s v="V20251977"/>
    <x v="164"/>
    <s v="K026"/>
    <x v="25"/>
    <n v="19"/>
    <x v="5"/>
    <x v="5"/>
    <n v="249"/>
    <n v="4731"/>
  </r>
  <r>
    <s v="V20251978"/>
    <x v="172"/>
    <s v="K018"/>
    <x v="19"/>
    <n v="8"/>
    <x v="3"/>
    <x v="3"/>
    <n v="99"/>
    <n v="792"/>
  </r>
  <r>
    <s v="V20251979"/>
    <x v="160"/>
    <s v="K007"/>
    <x v="9"/>
    <n v="16"/>
    <x v="2"/>
    <x v="2"/>
    <n v="29"/>
    <n v="464"/>
  </r>
  <r>
    <s v="V20251980"/>
    <x v="152"/>
    <s v="K006"/>
    <x v="2"/>
    <n v="18"/>
    <x v="1"/>
    <x v="1"/>
    <n v="299"/>
    <n v="5382"/>
  </r>
  <r>
    <s v="V20251981"/>
    <x v="150"/>
    <s v="K022"/>
    <x v="8"/>
    <n v="9"/>
    <x v="6"/>
    <x v="6"/>
    <n v="299"/>
    <n v="2691"/>
  </r>
  <r>
    <s v="V20251982"/>
    <x v="157"/>
    <s v="K010"/>
    <x v="21"/>
    <n v="2"/>
    <x v="3"/>
    <x v="3"/>
    <n v="249"/>
    <n v="498"/>
  </r>
  <r>
    <s v="V20251983"/>
    <x v="166"/>
    <s v="K022"/>
    <x v="7"/>
    <n v="13"/>
    <x v="6"/>
    <x v="6"/>
    <n v="399"/>
    <n v="5187"/>
  </r>
  <r>
    <s v="V20251984"/>
    <x v="164"/>
    <s v="K012"/>
    <x v="22"/>
    <n v="15"/>
    <x v="5"/>
    <x v="5"/>
    <n v="499"/>
    <n v="7485"/>
  </r>
  <r>
    <s v="V20251985"/>
    <x v="161"/>
    <s v="K017"/>
    <x v="16"/>
    <n v="8"/>
    <x v="5"/>
    <x v="5"/>
    <n v="399"/>
    <n v="3192"/>
  </r>
  <r>
    <s v="V20251986"/>
    <x v="148"/>
    <s v="K012"/>
    <x v="26"/>
    <n v="5"/>
    <x v="5"/>
    <x v="5"/>
    <n v="49"/>
    <n v="245"/>
  </r>
  <r>
    <s v="V20251987"/>
    <x v="149"/>
    <s v="K036"/>
    <x v="15"/>
    <n v="13"/>
    <x v="0"/>
    <x v="0"/>
    <n v="79"/>
    <n v="1027"/>
  </r>
  <r>
    <s v="V20251988"/>
    <x v="158"/>
    <s v="K003"/>
    <x v="12"/>
    <n v="6"/>
    <x v="3"/>
    <x v="3"/>
    <n v="299"/>
    <n v="1794"/>
  </r>
  <r>
    <s v="V20251989"/>
    <x v="161"/>
    <s v="K018"/>
    <x v="18"/>
    <n v="7"/>
    <x v="3"/>
    <x v="3"/>
    <n v="249"/>
    <n v="1743"/>
  </r>
  <r>
    <s v="V20251990"/>
    <x v="160"/>
    <s v="K031"/>
    <x v="29"/>
    <n v="15"/>
    <x v="1"/>
    <x v="1"/>
    <n v="99"/>
    <n v="1485"/>
  </r>
  <r>
    <s v="V20251991"/>
    <x v="156"/>
    <s v="K010"/>
    <x v="0"/>
    <n v="6"/>
    <x v="3"/>
    <x v="3"/>
    <n v="299"/>
    <n v="1794"/>
  </r>
  <r>
    <s v="V20251992"/>
    <x v="158"/>
    <s v="K023"/>
    <x v="29"/>
    <n v="4"/>
    <x v="4"/>
    <x v="4"/>
    <n v="99"/>
    <n v="396"/>
  </r>
  <r>
    <s v="V20251993"/>
    <x v="149"/>
    <s v="K040"/>
    <x v="28"/>
    <n v="1"/>
    <x v="2"/>
    <x v="2"/>
    <n v="49"/>
    <n v="49"/>
  </r>
  <r>
    <s v="V20251994"/>
    <x v="173"/>
    <s v="K032"/>
    <x v="22"/>
    <n v="16"/>
    <x v="7"/>
    <x v="7"/>
    <n v="499"/>
    <n v="7984"/>
  </r>
  <r>
    <s v="V20251995"/>
    <x v="168"/>
    <s v="K021"/>
    <x v="3"/>
    <n v="4"/>
    <x v="3"/>
    <x v="3"/>
    <n v="79"/>
    <n v="316"/>
  </r>
  <r>
    <s v="V20251996"/>
    <x v="166"/>
    <s v="K005"/>
    <x v="0"/>
    <n v="11"/>
    <x v="1"/>
    <x v="1"/>
    <n v="299"/>
    <n v="3289"/>
  </r>
  <r>
    <s v="V20251997"/>
    <x v="164"/>
    <s v="K025"/>
    <x v="27"/>
    <n v="3"/>
    <x v="3"/>
    <x v="3"/>
    <n v="399"/>
    <n v="1197"/>
  </r>
  <r>
    <s v="V20251998"/>
    <x v="160"/>
    <s v="K006"/>
    <x v="14"/>
    <n v="1"/>
    <x v="1"/>
    <x v="1"/>
    <n v="149"/>
    <n v="149"/>
  </r>
  <r>
    <s v="V20251999"/>
    <x v="167"/>
    <s v="K006"/>
    <x v="1"/>
    <n v="12"/>
    <x v="1"/>
    <x v="1"/>
    <n v="49"/>
    <n v="588"/>
  </r>
  <r>
    <s v="V20252000"/>
    <x v="162"/>
    <s v="K035"/>
    <x v="26"/>
    <n v="15"/>
    <x v="4"/>
    <x v="4"/>
    <n v="49"/>
    <n v="735"/>
  </r>
  <r>
    <s v="V20252001"/>
    <x v="168"/>
    <s v="K012"/>
    <x v="6"/>
    <n v="4"/>
    <x v="5"/>
    <x v="5"/>
    <n v="149"/>
    <n v="596"/>
  </r>
  <r>
    <s v="V20252002"/>
    <x v="167"/>
    <s v="K036"/>
    <x v="2"/>
    <n v="15"/>
    <x v="0"/>
    <x v="0"/>
    <n v="299"/>
    <n v="4485"/>
  </r>
  <r>
    <s v="V20252003"/>
    <x v="154"/>
    <s v="K022"/>
    <x v="17"/>
    <n v="10"/>
    <x v="6"/>
    <x v="6"/>
    <n v="399"/>
    <n v="3990"/>
  </r>
  <r>
    <s v="V20252004"/>
    <x v="152"/>
    <s v="K029"/>
    <x v="18"/>
    <n v="19"/>
    <x v="3"/>
    <x v="3"/>
    <n v="249"/>
    <n v="4731"/>
  </r>
  <r>
    <s v="V20252005"/>
    <x v="160"/>
    <s v="K024"/>
    <x v="26"/>
    <n v="2"/>
    <x v="1"/>
    <x v="1"/>
    <n v="49"/>
    <n v="98"/>
  </r>
  <r>
    <s v="V20252006"/>
    <x v="174"/>
    <s v="K001"/>
    <x v="21"/>
    <n v="16"/>
    <x v="4"/>
    <x v="4"/>
    <n v="249"/>
    <n v="3984"/>
  </r>
  <r>
    <s v="V20252007"/>
    <x v="173"/>
    <s v="K006"/>
    <x v="25"/>
    <n v="7"/>
    <x v="1"/>
    <x v="1"/>
    <n v="249"/>
    <n v="1743"/>
  </r>
  <r>
    <s v="V20252008"/>
    <x v="167"/>
    <s v="K013"/>
    <x v="23"/>
    <n v="14"/>
    <x v="6"/>
    <x v="6"/>
    <n v="29"/>
    <n v="406"/>
  </r>
  <r>
    <s v="V20252009"/>
    <x v="164"/>
    <s v="K005"/>
    <x v="22"/>
    <n v="8"/>
    <x v="1"/>
    <x v="1"/>
    <n v="499"/>
    <n v="3992"/>
  </r>
  <r>
    <s v="V20252010"/>
    <x v="175"/>
    <s v="K004"/>
    <x v="8"/>
    <n v="11"/>
    <x v="0"/>
    <x v="0"/>
    <n v="299"/>
    <n v="3289"/>
  </r>
  <r>
    <s v="V20252011"/>
    <x v="178"/>
    <s v="K014"/>
    <x v="10"/>
    <n v="11"/>
    <x v="1"/>
    <x v="1"/>
    <n v="399"/>
    <n v="4389"/>
  </r>
  <r>
    <s v="V20252012"/>
    <x v="179"/>
    <s v="K010"/>
    <x v="13"/>
    <n v="5"/>
    <x v="3"/>
    <x v="3"/>
    <n v="49"/>
    <n v="245"/>
  </r>
  <r>
    <s v="V20252013"/>
    <x v="180"/>
    <s v="K033"/>
    <x v="23"/>
    <n v="12"/>
    <x v="6"/>
    <x v="6"/>
    <n v="29"/>
    <n v="348"/>
  </r>
  <r>
    <s v="V20252014"/>
    <x v="181"/>
    <s v="K028"/>
    <x v="6"/>
    <n v="17"/>
    <x v="1"/>
    <x v="1"/>
    <n v="149"/>
    <n v="2533"/>
  </r>
  <r>
    <s v="V20252015"/>
    <x v="182"/>
    <s v="K016"/>
    <x v="17"/>
    <n v="10"/>
    <x v="5"/>
    <x v="5"/>
    <n v="399"/>
    <n v="3990"/>
  </r>
  <r>
    <s v="V20252016"/>
    <x v="183"/>
    <s v="K034"/>
    <x v="16"/>
    <n v="2"/>
    <x v="1"/>
    <x v="1"/>
    <n v="399"/>
    <n v="798"/>
  </r>
  <r>
    <s v="V20252017"/>
    <x v="184"/>
    <s v="K002"/>
    <x v="23"/>
    <n v="15"/>
    <x v="4"/>
    <x v="4"/>
    <n v="29"/>
    <n v="435"/>
  </r>
  <r>
    <s v="V20252018"/>
    <x v="181"/>
    <s v="K034"/>
    <x v="21"/>
    <n v="13"/>
    <x v="1"/>
    <x v="1"/>
    <n v="249"/>
    <n v="3237"/>
  </r>
  <r>
    <s v="V20252019"/>
    <x v="185"/>
    <s v="K002"/>
    <x v="9"/>
    <n v="15"/>
    <x v="4"/>
    <x v="4"/>
    <n v="29"/>
    <n v="435"/>
  </r>
  <r>
    <s v="V20252020"/>
    <x v="181"/>
    <s v="K023"/>
    <x v="3"/>
    <n v="8"/>
    <x v="4"/>
    <x v="4"/>
    <n v="79"/>
    <n v="632"/>
  </r>
  <r>
    <s v="V20252021"/>
    <x v="184"/>
    <s v="K018"/>
    <x v="1"/>
    <n v="14"/>
    <x v="3"/>
    <x v="3"/>
    <n v="49"/>
    <n v="686"/>
  </r>
  <r>
    <s v="V20252022"/>
    <x v="186"/>
    <s v="K025"/>
    <x v="7"/>
    <n v="1"/>
    <x v="3"/>
    <x v="3"/>
    <n v="399"/>
    <n v="399"/>
  </r>
  <r>
    <s v="V20252023"/>
    <x v="187"/>
    <s v="K032"/>
    <x v="29"/>
    <n v="9"/>
    <x v="7"/>
    <x v="7"/>
    <n v="99"/>
    <n v="891"/>
  </r>
  <r>
    <s v="V20252024"/>
    <x v="188"/>
    <s v="K005"/>
    <x v="14"/>
    <n v="7"/>
    <x v="1"/>
    <x v="1"/>
    <n v="149"/>
    <n v="1043"/>
  </r>
  <r>
    <s v="V20252025"/>
    <x v="184"/>
    <s v="K009"/>
    <x v="27"/>
    <n v="3"/>
    <x v="0"/>
    <x v="0"/>
    <n v="399"/>
    <n v="1197"/>
  </r>
  <r>
    <s v="V20252026"/>
    <x v="184"/>
    <s v="K010"/>
    <x v="0"/>
    <n v="19"/>
    <x v="3"/>
    <x v="3"/>
    <n v="299"/>
    <n v="5681"/>
  </r>
  <r>
    <s v="V20252027"/>
    <x v="178"/>
    <s v="K023"/>
    <x v="4"/>
    <n v="16"/>
    <x v="4"/>
    <x v="4"/>
    <n v="499"/>
    <n v="7984"/>
  </r>
  <r>
    <s v="V20252028"/>
    <x v="189"/>
    <s v="K002"/>
    <x v="12"/>
    <n v="3"/>
    <x v="4"/>
    <x v="4"/>
    <n v="299"/>
    <n v="897"/>
  </r>
  <r>
    <s v="V20252029"/>
    <x v="190"/>
    <s v="K038"/>
    <x v="21"/>
    <n v="18"/>
    <x v="4"/>
    <x v="4"/>
    <n v="249"/>
    <n v="4482"/>
  </r>
  <r>
    <s v="V20252030"/>
    <x v="191"/>
    <s v="K032"/>
    <x v="7"/>
    <n v="10"/>
    <x v="7"/>
    <x v="7"/>
    <n v="399"/>
    <n v="3990"/>
  </r>
  <r>
    <s v="V20252031"/>
    <x v="185"/>
    <s v="K006"/>
    <x v="24"/>
    <n v="13"/>
    <x v="1"/>
    <x v="1"/>
    <n v="299"/>
    <n v="3887"/>
  </r>
  <r>
    <s v="V20252032"/>
    <x v="192"/>
    <s v="K022"/>
    <x v="21"/>
    <n v="4"/>
    <x v="6"/>
    <x v="6"/>
    <n v="249"/>
    <n v="996"/>
  </r>
  <r>
    <s v="V20252033"/>
    <x v="193"/>
    <s v="K001"/>
    <x v="24"/>
    <n v="15"/>
    <x v="4"/>
    <x v="4"/>
    <n v="299"/>
    <n v="4485"/>
  </r>
  <r>
    <s v="V20252034"/>
    <x v="194"/>
    <s v="K010"/>
    <x v="21"/>
    <n v="19"/>
    <x v="3"/>
    <x v="3"/>
    <n v="249"/>
    <n v="4731"/>
  </r>
  <r>
    <s v="V20252035"/>
    <x v="188"/>
    <s v="K001"/>
    <x v="0"/>
    <n v="6"/>
    <x v="4"/>
    <x v="4"/>
    <n v="299"/>
    <n v="1794"/>
  </r>
  <r>
    <s v="V20252036"/>
    <x v="191"/>
    <s v="K015"/>
    <x v="15"/>
    <n v="6"/>
    <x v="2"/>
    <x v="2"/>
    <n v="79"/>
    <n v="474"/>
  </r>
  <r>
    <s v="V20252037"/>
    <x v="180"/>
    <s v="K019"/>
    <x v="4"/>
    <n v="12"/>
    <x v="1"/>
    <x v="1"/>
    <n v="499"/>
    <n v="5988"/>
  </r>
  <r>
    <s v="V20252038"/>
    <x v="195"/>
    <s v="K023"/>
    <x v="3"/>
    <n v="7"/>
    <x v="4"/>
    <x v="4"/>
    <n v="79"/>
    <n v="553"/>
  </r>
  <r>
    <s v="V20252039"/>
    <x v="196"/>
    <s v="K001"/>
    <x v="15"/>
    <n v="3"/>
    <x v="4"/>
    <x v="4"/>
    <n v="79"/>
    <n v="237"/>
  </r>
  <r>
    <s v="V20252040"/>
    <x v="191"/>
    <s v="K001"/>
    <x v="14"/>
    <n v="15"/>
    <x v="4"/>
    <x v="4"/>
    <n v="149"/>
    <n v="2235"/>
  </r>
  <r>
    <s v="V20252041"/>
    <x v="194"/>
    <s v="K003"/>
    <x v="22"/>
    <n v="10"/>
    <x v="3"/>
    <x v="3"/>
    <n v="499"/>
    <n v="4990"/>
  </r>
  <r>
    <s v="V20252042"/>
    <x v="197"/>
    <s v="K003"/>
    <x v="23"/>
    <n v="6"/>
    <x v="3"/>
    <x v="3"/>
    <n v="29"/>
    <n v="174"/>
  </r>
  <r>
    <s v="V20252043"/>
    <x v="198"/>
    <s v="K023"/>
    <x v="19"/>
    <n v="10"/>
    <x v="4"/>
    <x v="4"/>
    <n v="99"/>
    <n v="990"/>
  </r>
  <r>
    <s v="V20252044"/>
    <x v="183"/>
    <s v="K001"/>
    <x v="19"/>
    <n v="12"/>
    <x v="4"/>
    <x v="4"/>
    <n v="99"/>
    <n v="1188"/>
  </r>
  <r>
    <s v="V20252045"/>
    <x v="182"/>
    <s v="K037"/>
    <x v="6"/>
    <n v="16"/>
    <x v="0"/>
    <x v="0"/>
    <n v="149"/>
    <n v="2384"/>
  </r>
  <r>
    <s v="V20252046"/>
    <x v="199"/>
    <s v="K020"/>
    <x v="16"/>
    <n v="19"/>
    <x v="2"/>
    <x v="2"/>
    <n v="399"/>
    <n v="7581"/>
  </r>
  <r>
    <s v="V20252047"/>
    <x v="196"/>
    <s v="K028"/>
    <x v="12"/>
    <n v="17"/>
    <x v="1"/>
    <x v="1"/>
    <n v="299"/>
    <n v="5083"/>
  </r>
  <r>
    <s v="V20252048"/>
    <x v="184"/>
    <s v="K033"/>
    <x v="20"/>
    <n v="11"/>
    <x v="6"/>
    <x v="6"/>
    <n v="79"/>
    <n v="869"/>
  </r>
  <r>
    <s v="V20252049"/>
    <x v="182"/>
    <s v="K027"/>
    <x v="10"/>
    <n v="5"/>
    <x v="3"/>
    <x v="3"/>
    <n v="399"/>
    <n v="1995"/>
  </r>
  <r>
    <s v="V20252050"/>
    <x v="189"/>
    <s v="K006"/>
    <x v="3"/>
    <n v="18"/>
    <x v="1"/>
    <x v="1"/>
    <n v="79"/>
    <n v="1422"/>
  </r>
  <r>
    <s v="V20252051"/>
    <x v="181"/>
    <s v="K014"/>
    <x v="26"/>
    <n v="6"/>
    <x v="1"/>
    <x v="1"/>
    <n v="49"/>
    <n v="294"/>
  </r>
  <r>
    <s v="V20252052"/>
    <x v="192"/>
    <s v="K029"/>
    <x v="28"/>
    <n v="18"/>
    <x v="3"/>
    <x v="3"/>
    <n v="49"/>
    <n v="882"/>
  </r>
  <r>
    <s v="V20252053"/>
    <x v="180"/>
    <s v="K038"/>
    <x v="18"/>
    <n v="19"/>
    <x v="4"/>
    <x v="4"/>
    <n v="249"/>
    <n v="4731"/>
  </r>
  <r>
    <s v="V20252054"/>
    <x v="185"/>
    <s v="K036"/>
    <x v="21"/>
    <n v="16"/>
    <x v="0"/>
    <x v="0"/>
    <n v="249"/>
    <n v="3984"/>
  </r>
  <r>
    <s v="V20252055"/>
    <x v="200"/>
    <s v="K027"/>
    <x v="13"/>
    <n v="19"/>
    <x v="3"/>
    <x v="3"/>
    <n v="49"/>
    <n v="931"/>
  </r>
  <r>
    <s v="V20252056"/>
    <x v="201"/>
    <s v="K022"/>
    <x v="4"/>
    <n v="18"/>
    <x v="6"/>
    <x v="6"/>
    <n v="499"/>
    <n v="8982"/>
  </r>
  <r>
    <s v="V20252057"/>
    <x v="188"/>
    <s v="K018"/>
    <x v="8"/>
    <n v="5"/>
    <x v="3"/>
    <x v="3"/>
    <n v="299"/>
    <n v="1495"/>
  </r>
  <r>
    <s v="V20252058"/>
    <x v="183"/>
    <s v="K013"/>
    <x v="9"/>
    <n v="12"/>
    <x v="6"/>
    <x v="6"/>
    <n v="29"/>
    <n v="348"/>
  </r>
  <r>
    <s v="V20252059"/>
    <x v="200"/>
    <s v="K038"/>
    <x v="2"/>
    <n v="11"/>
    <x v="4"/>
    <x v="4"/>
    <n v="299"/>
    <n v="3289"/>
  </r>
  <r>
    <s v="V20252060"/>
    <x v="180"/>
    <s v="K001"/>
    <x v="0"/>
    <n v="18"/>
    <x v="4"/>
    <x v="4"/>
    <n v="299"/>
    <n v="5382"/>
  </r>
  <r>
    <s v="V20252061"/>
    <x v="188"/>
    <s v="K022"/>
    <x v="23"/>
    <n v="2"/>
    <x v="6"/>
    <x v="6"/>
    <n v="29"/>
    <n v="58"/>
  </r>
  <r>
    <s v="V20252062"/>
    <x v="187"/>
    <s v="K024"/>
    <x v="27"/>
    <n v="11"/>
    <x v="1"/>
    <x v="1"/>
    <n v="399"/>
    <n v="4389"/>
  </r>
  <r>
    <s v="V20252063"/>
    <x v="182"/>
    <s v="K001"/>
    <x v="17"/>
    <n v="14"/>
    <x v="4"/>
    <x v="4"/>
    <n v="399"/>
    <n v="5586"/>
  </r>
  <r>
    <s v="V20252064"/>
    <x v="199"/>
    <s v="K011"/>
    <x v="0"/>
    <n v="5"/>
    <x v="7"/>
    <x v="7"/>
    <n v="299"/>
    <n v="1495"/>
  </r>
  <r>
    <s v="V20252065"/>
    <x v="199"/>
    <s v="K034"/>
    <x v="4"/>
    <n v="4"/>
    <x v="1"/>
    <x v="1"/>
    <n v="499"/>
    <n v="1996"/>
  </r>
  <r>
    <s v="V20252066"/>
    <x v="198"/>
    <s v="K003"/>
    <x v="24"/>
    <n v="6"/>
    <x v="3"/>
    <x v="3"/>
    <n v="299"/>
    <n v="1794"/>
  </r>
  <r>
    <s v="V20252067"/>
    <x v="189"/>
    <s v="K025"/>
    <x v="24"/>
    <n v="12"/>
    <x v="3"/>
    <x v="3"/>
    <n v="299"/>
    <n v="3588"/>
  </r>
  <r>
    <s v="V20252068"/>
    <x v="196"/>
    <s v="K037"/>
    <x v="19"/>
    <n v="6"/>
    <x v="0"/>
    <x v="0"/>
    <n v="99"/>
    <n v="594"/>
  </r>
  <r>
    <s v="V20252069"/>
    <x v="189"/>
    <s v="K033"/>
    <x v="14"/>
    <n v="10"/>
    <x v="6"/>
    <x v="6"/>
    <n v="149"/>
    <n v="1490"/>
  </r>
  <r>
    <s v="V20252070"/>
    <x v="183"/>
    <s v="K026"/>
    <x v="27"/>
    <n v="13"/>
    <x v="5"/>
    <x v="5"/>
    <n v="399"/>
    <n v="5187"/>
  </r>
  <r>
    <s v="V20252071"/>
    <x v="190"/>
    <s v="K027"/>
    <x v="25"/>
    <n v="20"/>
    <x v="3"/>
    <x v="3"/>
    <n v="249"/>
    <n v="4980"/>
  </r>
  <r>
    <s v="V20252072"/>
    <x v="192"/>
    <s v="K002"/>
    <x v="22"/>
    <n v="6"/>
    <x v="4"/>
    <x v="4"/>
    <n v="499"/>
    <n v="2994"/>
  </r>
  <r>
    <s v="V20252073"/>
    <x v="199"/>
    <s v="K004"/>
    <x v="28"/>
    <n v="14"/>
    <x v="0"/>
    <x v="0"/>
    <n v="49"/>
    <n v="686"/>
  </r>
  <r>
    <s v="V20252074"/>
    <x v="202"/>
    <s v="K039"/>
    <x v="20"/>
    <n v="17"/>
    <x v="0"/>
    <x v="0"/>
    <n v="79"/>
    <n v="1343"/>
  </r>
  <r>
    <s v="V20252075"/>
    <x v="203"/>
    <s v="K008"/>
    <x v="7"/>
    <n v="6"/>
    <x v="0"/>
    <x v="0"/>
    <n v="399"/>
    <n v="2394"/>
  </r>
  <r>
    <s v="V20252076"/>
    <x v="204"/>
    <s v="K014"/>
    <x v="29"/>
    <n v="16"/>
    <x v="1"/>
    <x v="1"/>
    <n v="99"/>
    <n v="1584"/>
  </r>
  <r>
    <s v="V20252077"/>
    <x v="204"/>
    <s v="K005"/>
    <x v="15"/>
    <n v="12"/>
    <x v="1"/>
    <x v="1"/>
    <n v="79"/>
    <n v="948"/>
  </r>
  <r>
    <s v="V20252078"/>
    <x v="191"/>
    <s v="K037"/>
    <x v="11"/>
    <n v="8"/>
    <x v="0"/>
    <x v="0"/>
    <n v="499"/>
    <n v="3992"/>
  </r>
  <r>
    <s v="V20252079"/>
    <x v="195"/>
    <s v="K027"/>
    <x v="7"/>
    <n v="14"/>
    <x v="3"/>
    <x v="3"/>
    <n v="399"/>
    <n v="5586"/>
  </r>
  <r>
    <s v="V20252080"/>
    <x v="194"/>
    <s v="K038"/>
    <x v="13"/>
    <n v="12"/>
    <x v="4"/>
    <x v="4"/>
    <n v="49"/>
    <n v="588"/>
  </r>
  <r>
    <s v="V20252081"/>
    <x v="199"/>
    <s v="K023"/>
    <x v="18"/>
    <n v="12"/>
    <x v="4"/>
    <x v="4"/>
    <n v="249"/>
    <n v="2988"/>
  </r>
  <r>
    <s v="V20252082"/>
    <x v="178"/>
    <s v="K016"/>
    <x v="23"/>
    <n v="6"/>
    <x v="5"/>
    <x v="5"/>
    <n v="29"/>
    <n v="174"/>
  </r>
  <r>
    <s v="V20252083"/>
    <x v="187"/>
    <s v="K034"/>
    <x v="6"/>
    <n v="20"/>
    <x v="1"/>
    <x v="1"/>
    <n v="149"/>
    <n v="2980"/>
  </r>
  <r>
    <s v="V20252084"/>
    <x v="180"/>
    <s v="K017"/>
    <x v="25"/>
    <n v="16"/>
    <x v="5"/>
    <x v="5"/>
    <n v="249"/>
    <n v="3984"/>
  </r>
  <r>
    <s v="V20252085"/>
    <x v="181"/>
    <s v="K006"/>
    <x v="4"/>
    <n v="18"/>
    <x v="1"/>
    <x v="1"/>
    <n v="499"/>
    <n v="8982"/>
  </r>
  <r>
    <s v="V20252086"/>
    <x v="203"/>
    <s v="K015"/>
    <x v="27"/>
    <n v="9"/>
    <x v="2"/>
    <x v="2"/>
    <n v="399"/>
    <n v="3591"/>
  </r>
  <r>
    <s v="V20252087"/>
    <x v="192"/>
    <s v="K004"/>
    <x v="1"/>
    <n v="14"/>
    <x v="0"/>
    <x v="0"/>
    <n v="49"/>
    <n v="686"/>
  </r>
  <r>
    <s v="V20252088"/>
    <x v="201"/>
    <s v="K005"/>
    <x v="3"/>
    <n v="2"/>
    <x v="1"/>
    <x v="1"/>
    <n v="79"/>
    <n v="158"/>
  </r>
  <r>
    <s v="V20252089"/>
    <x v="204"/>
    <s v="K031"/>
    <x v="24"/>
    <n v="13"/>
    <x v="1"/>
    <x v="1"/>
    <n v="299"/>
    <n v="3887"/>
  </r>
  <r>
    <s v="V20252090"/>
    <x v="195"/>
    <s v="K002"/>
    <x v="10"/>
    <n v="18"/>
    <x v="4"/>
    <x v="4"/>
    <n v="399"/>
    <n v="7182"/>
  </r>
  <r>
    <s v="V20252091"/>
    <x v="183"/>
    <s v="K024"/>
    <x v="21"/>
    <n v="9"/>
    <x v="1"/>
    <x v="1"/>
    <n v="249"/>
    <n v="2241"/>
  </r>
  <r>
    <s v="V20252092"/>
    <x v="194"/>
    <s v="K018"/>
    <x v="29"/>
    <n v="10"/>
    <x v="3"/>
    <x v="3"/>
    <n v="99"/>
    <n v="990"/>
  </r>
  <r>
    <s v="V20252093"/>
    <x v="178"/>
    <s v="K031"/>
    <x v="21"/>
    <n v="10"/>
    <x v="1"/>
    <x v="1"/>
    <n v="249"/>
    <n v="2490"/>
  </r>
  <r>
    <s v="V20252094"/>
    <x v="195"/>
    <s v="K006"/>
    <x v="26"/>
    <n v="4"/>
    <x v="1"/>
    <x v="1"/>
    <n v="49"/>
    <n v="196"/>
  </r>
  <r>
    <s v="V20252095"/>
    <x v="187"/>
    <s v="K006"/>
    <x v="9"/>
    <n v="14"/>
    <x v="1"/>
    <x v="1"/>
    <n v="29"/>
    <n v="406"/>
  </r>
  <r>
    <s v="V20252096"/>
    <x v="205"/>
    <s v="K030"/>
    <x v="10"/>
    <n v="13"/>
    <x v="7"/>
    <x v="7"/>
    <n v="399"/>
    <n v="5187"/>
  </r>
  <r>
    <s v="V20252097"/>
    <x v="192"/>
    <s v="K026"/>
    <x v="16"/>
    <n v="8"/>
    <x v="5"/>
    <x v="5"/>
    <n v="399"/>
    <n v="3192"/>
  </r>
  <r>
    <s v="V20252098"/>
    <x v="188"/>
    <s v="K018"/>
    <x v="13"/>
    <n v="4"/>
    <x v="3"/>
    <x v="3"/>
    <n v="49"/>
    <n v="196"/>
  </r>
  <r>
    <s v="V20252099"/>
    <x v="206"/>
    <s v="K021"/>
    <x v="14"/>
    <n v="4"/>
    <x v="3"/>
    <x v="3"/>
    <n v="149"/>
    <n v="596"/>
  </r>
  <r>
    <s v="V20252100"/>
    <x v="187"/>
    <s v="K035"/>
    <x v="10"/>
    <n v="16"/>
    <x v="4"/>
    <x v="4"/>
    <n v="399"/>
    <n v="6384"/>
  </r>
  <r>
    <s v="V20252101"/>
    <x v="203"/>
    <s v="K025"/>
    <x v="14"/>
    <n v="8"/>
    <x v="3"/>
    <x v="3"/>
    <n v="149"/>
    <n v="1192"/>
  </r>
  <r>
    <s v="V20252102"/>
    <x v="201"/>
    <s v="K023"/>
    <x v="17"/>
    <n v="6"/>
    <x v="4"/>
    <x v="4"/>
    <n v="399"/>
    <n v="2394"/>
  </r>
  <r>
    <s v="V20252103"/>
    <x v="179"/>
    <s v="K011"/>
    <x v="19"/>
    <n v="2"/>
    <x v="7"/>
    <x v="7"/>
    <n v="99"/>
    <n v="198"/>
  </r>
  <r>
    <s v="V20252104"/>
    <x v="204"/>
    <s v="K008"/>
    <x v="20"/>
    <n v="2"/>
    <x v="0"/>
    <x v="0"/>
    <n v="79"/>
    <n v="158"/>
  </r>
  <r>
    <s v="V20252105"/>
    <x v="197"/>
    <s v="K025"/>
    <x v="14"/>
    <n v="2"/>
    <x v="3"/>
    <x v="3"/>
    <n v="149"/>
    <n v="298"/>
  </r>
  <r>
    <s v="V20252106"/>
    <x v="179"/>
    <s v="K021"/>
    <x v="29"/>
    <n v="11"/>
    <x v="3"/>
    <x v="3"/>
    <n v="99"/>
    <n v="1089"/>
  </r>
  <r>
    <s v="V20252107"/>
    <x v="183"/>
    <s v="K039"/>
    <x v="8"/>
    <n v="6"/>
    <x v="0"/>
    <x v="0"/>
    <n v="299"/>
    <n v="1794"/>
  </r>
  <r>
    <s v="V20252108"/>
    <x v="187"/>
    <s v="K039"/>
    <x v="25"/>
    <n v="2"/>
    <x v="0"/>
    <x v="0"/>
    <n v="249"/>
    <n v="498"/>
  </r>
  <r>
    <s v="V20252109"/>
    <x v="200"/>
    <s v="K031"/>
    <x v="28"/>
    <n v="18"/>
    <x v="1"/>
    <x v="1"/>
    <n v="49"/>
    <n v="882"/>
  </r>
  <r>
    <s v="V20252110"/>
    <x v="202"/>
    <s v="K016"/>
    <x v="18"/>
    <n v="19"/>
    <x v="5"/>
    <x v="5"/>
    <n v="249"/>
    <n v="4731"/>
  </r>
  <r>
    <s v="V20252111"/>
    <x v="197"/>
    <s v="K010"/>
    <x v="4"/>
    <n v="5"/>
    <x v="3"/>
    <x v="3"/>
    <n v="499"/>
    <n v="2495"/>
  </r>
  <r>
    <s v="V20252112"/>
    <x v="196"/>
    <s v="K014"/>
    <x v="18"/>
    <n v="1"/>
    <x v="1"/>
    <x v="1"/>
    <n v="249"/>
    <n v="249"/>
  </r>
  <r>
    <s v="V20252113"/>
    <x v="183"/>
    <s v="K015"/>
    <x v="15"/>
    <n v="12"/>
    <x v="2"/>
    <x v="2"/>
    <n v="79"/>
    <n v="948"/>
  </r>
  <r>
    <s v="V20252114"/>
    <x v="205"/>
    <s v="K030"/>
    <x v="15"/>
    <n v="2"/>
    <x v="7"/>
    <x v="7"/>
    <n v="79"/>
    <n v="158"/>
  </r>
  <r>
    <s v="V20252115"/>
    <x v="190"/>
    <s v="K010"/>
    <x v="8"/>
    <n v="14"/>
    <x v="3"/>
    <x v="3"/>
    <n v="299"/>
    <n v="4186"/>
  </r>
  <r>
    <s v="V20252116"/>
    <x v="185"/>
    <s v="K024"/>
    <x v="1"/>
    <n v="13"/>
    <x v="1"/>
    <x v="1"/>
    <n v="49"/>
    <n v="637"/>
  </r>
  <r>
    <s v="V20252117"/>
    <x v="198"/>
    <s v="K012"/>
    <x v="5"/>
    <n v="10"/>
    <x v="5"/>
    <x v="5"/>
    <n v="99"/>
    <n v="990"/>
  </r>
  <r>
    <s v="V20252118"/>
    <x v="203"/>
    <s v="K004"/>
    <x v="9"/>
    <n v="15"/>
    <x v="0"/>
    <x v="0"/>
    <n v="29"/>
    <n v="435"/>
  </r>
  <r>
    <s v="V20252119"/>
    <x v="188"/>
    <s v="K007"/>
    <x v="14"/>
    <n v="6"/>
    <x v="2"/>
    <x v="2"/>
    <n v="149"/>
    <n v="894"/>
  </r>
  <r>
    <s v="V20252120"/>
    <x v="205"/>
    <s v="K038"/>
    <x v="28"/>
    <n v="17"/>
    <x v="4"/>
    <x v="4"/>
    <n v="49"/>
    <n v="833"/>
  </r>
  <r>
    <s v="V20252121"/>
    <x v="199"/>
    <s v="K001"/>
    <x v="17"/>
    <n v="14"/>
    <x v="4"/>
    <x v="4"/>
    <n v="399"/>
    <n v="5586"/>
  </r>
  <r>
    <s v="V20252122"/>
    <x v="205"/>
    <s v="K003"/>
    <x v="16"/>
    <n v="9"/>
    <x v="3"/>
    <x v="3"/>
    <n v="399"/>
    <n v="3591"/>
  </r>
  <r>
    <s v="V20252123"/>
    <x v="197"/>
    <s v="K006"/>
    <x v="21"/>
    <n v="8"/>
    <x v="1"/>
    <x v="1"/>
    <n v="249"/>
    <n v="1992"/>
  </r>
  <r>
    <s v="V20252124"/>
    <x v="206"/>
    <s v="K014"/>
    <x v="8"/>
    <n v="16"/>
    <x v="1"/>
    <x v="1"/>
    <n v="299"/>
    <n v="4784"/>
  </r>
  <r>
    <s v="V20252125"/>
    <x v="188"/>
    <s v="K032"/>
    <x v="15"/>
    <n v="12"/>
    <x v="7"/>
    <x v="7"/>
    <n v="79"/>
    <n v="948"/>
  </r>
  <r>
    <s v="V20252126"/>
    <x v="207"/>
    <s v="K008"/>
    <x v="20"/>
    <n v="15"/>
    <x v="0"/>
    <x v="0"/>
    <n v="79"/>
    <n v="1185"/>
  </r>
  <r>
    <s v="V20252127"/>
    <x v="188"/>
    <s v="K023"/>
    <x v="24"/>
    <n v="5"/>
    <x v="4"/>
    <x v="4"/>
    <n v="299"/>
    <n v="1495"/>
  </r>
  <r>
    <s v="V20252128"/>
    <x v="198"/>
    <s v="K032"/>
    <x v="13"/>
    <n v="8"/>
    <x v="7"/>
    <x v="7"/>
    <n v="49"/>
    <n v="392"/>
  </r>
  <r>
    <s v="V20252129"/>
    <x v="189"/>
    <s v="K021"/>
    <x v="29"/>
    <n v="2"/>
    <x v="3"/>
    <x v="3"/>
    <n v="99"/>
    <n v="198"/>
  </r>
  <r>
    <s v="V20252130"/>
    <x v="195"/>
    <s v="K024"/>
    <x v="24"/>
    <n v="12"/>
    <x v="1"/>
    <x v="1"/>
    <n v="299"/>
    <n v="3588"/>
  </r>
  <r>
    <s v="V20252131"/>
    <x v="197"/>
    <s v="K030"/>
    <x v="0"/>
    <n v="5"/>
    <x v="7"/>
    <x v="7"/>
    <n v="299"/>
    <n v="1495"/>
  </r>
  <r>
    <s v="V20252132"/>
    <x v="204"/>
    <s v="K016"/>
    <x v="11"/>
    <n v="10"/>
    <x v="5"/>
    <x v="5"/>
    <n v="499"/>
    <n v="4990"/>
  </r>
  <r>
    <s v="V20252133"/>
    <x v="205"/>
    <s v="K026"/>
    <x v="26"/>
    <n v="16"/>
    <x v="5"/>
    <x v="5"/>
    <n v="49"/>
    <n v="784"/>
  </r>
  <r>
    <s v="V20252134"/>
    <x v="188"/>
    <s v="K012"/>
    <x v="7"/>
    <n v="11"/>
    <x v="5"/>
    <x v="5"/>
    <n v="399"/>
    <n v="4389"/>
  </r>
  <r>
    <s v="V20252135"/>
    <x v="194"/>
    <s v="K006"/>
    <x v="28"/>
    <n v="17"/>
    <x v="1"/>
    <x v="1"/>
    <n v="49"/>
    <n v="833"/>
  </r>
  <r>
    <s v="V20252136"/>
    <x v="198"/>
    <s v="K026"/>
    <x v="18"/>
    <n v="10"/>
    <x v="5"/>
    <x v="5"/>
    <n v="249"/>
    <n v="2490"/>
  </r>
  <r>
    <s v="V20252137"/>
    <x v="194"/>
    <s v="K031"/>
    <x v="28"/>
    <n v="8"/>
    <x v="1"/>
    <x v="1"/>
    <n v="49"/>
    <n v="392"/>
  </r>
  <r>
    <s v="V20252138"/>
    <x v="178"/>
    <s v="K011"/>
    <x v="27"/>
    <n v="17"/>
    <x v="7"/>
    <x v="7"/>
    <n v="399"/>
    <n v="6783"/>
  </r>
  <r>
    <s v="V20252139"/>
    <x v="187"/>
    <s v="K024"/>
    <x v="20"/>
    <n v="2"/>
    <x v="1"/>
    <x v="1"/>
    <n v="79"/>
    <n v="158"/>
  </r>
  <r>
    <s v="V20252140"/>
    <x v="178"/>
    <s v="K033"/>
    <x v="23"/>
    <n v="11"/>
    <x v="6"/>
    <x v="6"/>
    <n v="29"/>
    <n v="319"/>
  </r>
  <r>
    <s v="V20252141"/>
    <x v="186"/>
    <s v="K009"/>
    <x v="16"/>
    <n v="2"/>
    <x v="0"/>
    <x v="0"/>
    <n v="399"/>
    <n v="798"/>
  </r>
  <r>
    <s v="V20252142"/>
    <x v="178"/>
    <s v="K038"/>
    <x v="4"/>
    <n v="3"/>
    <x v="4"/>
    <x v="4"/>
    <n v="499"/>
    <n v="1497"/>
  </r>
  <r>
    <s v="V20252143"/>
    <x v="207"/>
    <s v="K018"/>
    <x v="2"/>
    <n v="13"/>
    <x v="3"/>
    <x v="3"/>
    <n v="299"/>
    <n v="3887"/>
  </r>
  <r>
    <s v="V20252144"/>
    <x v="198"/>
    <s v="K032"/>
    <x v="6"/>
    <n v="3"/>
    <x v="7"/>
    <x v="7"/>
    <n v="149"/>
    <n v="447"/>
  </r>
  <r>
    <s v="V20252145"/>
    <x v="179"/>
    <s v="K038"/>
    <x v="10"/>
    <n v="15"/>
    <x v="4"/>
    <x v="4"/>
    <n v="399"/>
    <n v="5985"/>
  </r>
  <r>
    <s v="V20252146"/>
    <x v="191"/>
    <s v="K012"/>
    <x v="6"/>
    <n v="14"/>
    <x v="5"/>
    <x v="5"/>
    <n v="149"/>
    <n v="2086"/>
  </r>
  <r>
    <s v="V20252147"/>
    <x v="205"/>
    <s v="K036"/>
    <x v="22"/>
    <n v="13"/>
    <x v="0"/>
    <x v="0"/>
    <n v="499"/>
    <n v="6487"/>
  </r>
  <r>
    <s v="V20252148"/>
    <x v="186"/>
    <s v="K024"/>
    <x v="23"/>
    <n v="14"/>
    <x v="1"/>
    <x v="1"/>
    <n v="29"/>
    <n v="406"/>
  </r>
  <r>
    <s v="V20252149"/>
    <x v="198"/>
    <s v="K021"/>
    <x v="15"/>
    <n v="4"/>
    <x v="3"/>
    <x v="3"/>
    <n v="79"/>
    <n v="316"/>
  </r>
  <r>
    <s v="V20252150"/>
    <x v="183"/>
    <s v="K032"/>
    <x v="22"/>
    <n v="7"/>
    <x v="7"/>
    <x v="7"/>
    <n v="499"/>
    <n v="3493"/>
  </r>
  <r>
    <s v="V20252151"/>
    <x v="200"/>
    <s v="K007"/>
    <x v="25"/>
    <n v="7"/>
    <x v="2"/>
    <x v="2"/>
    <n v="249"/>
    <n v="1743"/>
  </r>
  <r>
    <s v="V20252152"/>
    <x v="204"/>
    <s v="K003"/>
    <x v="8"/>
    <n v="10"/>
    <x v="3"/>
    <x v="3"/>
    <n v="299"/>
    <n v="2990"/>
  </r>
  <r>
    <s v="V20252153"/>
    <x v="179"/>
    <s v="K027"/>
    <x v="8"/>
    <n v="3"/>
    <x v="3"/>
    <x v="3"/>
    <n v="299"/>
    <n v="897"/>
  </r>
  <r>
    <s v="V20252154"/>
    <x v="206"/>
    <s v="K014"/>
    <x v="7"/>
    <n v="15"/>
    <x v="1"/>
    <x v="1"/>
    <n v="399"/>
    <n v="5985"/>
  </r>
  <r>
    <s v="V20252155"/>
    <x v="192"/>
    <s v="K034"/>
    <x v="19"/>
    <n v="7"/>
    <x v="1"/>
    <x v="1"/>
    <n v="99"/>
    <n v="693"/>
  </r>
  <r>
    <s v="V20252156"/>
    <x v="180"/>
    <s v="K038"/>
    <x v="27"/>
    <n v="20"/>
    <x v="4"/>
    <x v="4"/>
    <n v="399"/>
    <n v="7980"/>
  </r>
  <r>
    <s v="V20252157"/>
    <x v="204"/>
    <s v="K026"/>
    <x v="21"/>
    <n v="8"/>
    <x v="5"/>
    <x v="5"/>
    <n v="249"/>
    <n v="1992"/>
  </r>
  <r>
    <s v="V20252158"/>
    <x v="186"/>
    <s v="K031"/>
    <x v="14"/>
    <n v="15"/>
    <x v="1"/>
    <x v="1"/>
    <n v="149"/>
    <n v="2235"/>
  </r>
  <r>
    <s v="V20252159"/>
    <x v="188"/>
    <s v="K018"/>
    <x v="3"/>
    <n v="3"/>
    <x v="3"/>
    <x v="3"/>
    <n v="79"/>
    <n v="237"/>
  </r>
  <r>
    <s v="V20252160"/>
    <x v="205"/>
    <s v="K039"/>
    <x v="6"/>
    <n v="10"/>
    <x v="0"/>
    <x v="0"/>
    <n v="149"/>
    <n v="1490"/>
  </r>
  <r>
    <s v="V20252161"/>
    <x v="193"/>
    <s v="K012"/>
    <x v="18"/>
    <n v="17"/>
    <x v="5"/>
    <x v="5"/>
    <n v="249"/>
    <n v="4233"/>
  </r>
  <r>
    <s v="V20252162"/>
    <x v="185"/>
    <s v="K032"/>
    <x v="20"/>
    <n v="10"/>
    <x v="7"/>
    <x v="7"/>
    <n v="79"/>
    <n v="790"/>
  </r>
  <r>
    <s v="V20252163"/>
    <x v="182"/>
    <s v="K038"/>
    <x v="16"/>
    <n v="19"/>
    <x v="4"/>
    <x v="4"/>
    <n v="399"/>
    <n v="7581"/>
  </r>
  <r>
    <s v="V20252164"/>
    <x v="190"/>
    <s v="K031"/>
    <x v="6"/>
    <n v="16"/>
    <x v="1"/>
    <x v="1"/>
    <n v="149"/>
    <n v="2384"/>
  </r>
  <r>
    <s v="V20252165"/>
    <x v="189"/>
    <s v="K029"/>
    <x v="21"/>
    <n v="19"/>
    <x v="3"/>
    <x v="3"/>
    <n v="249"/>
    <n v="4731"/>
  </r>
  <r>
    <s v="V20252166"/>
    <x v="203"/>
    <s v="K006"/>
    <x v="21"/>
    <n v="4"/>
    <x v="1"/>
    <x v="1"/>
    <n v="249"/>
    <n v="996"/>
  </r>
  <r>
    <s v="V20252167"/>
    <x v="194"/>
    <s v="K011"/>
    <x v="13"/>
    <n v="12"/>
    <x v="7"/>
    <x v="7"/>
    <n v="49"/>
    <n v="588"/>
  </r>
  <r>
    <s v="V20252168"/>
    <x v="188"/>
    <s v="K015"/>
    <x v="24"/>
    <n v="3"/>
    <x v="2"/>
    <x v="2"/>
    <n v="299"/>
    <n v="897"/>
  </r>
  <r>
    <s v="V20252169"/>
    <x v="197"/>
    <s v="K011"/>
    <x v="5"/>
    <n v="5"/>
    <x v="7"/>
    <x v="7"/>
    <n v="99"/>
    <n v="495"/>
  </r>
  <r>
    <s v="V20252170"/>
    <x v="204"/>
    <s v="K006"/>
    <x v="29"/>
    <n v="16"/>
    <x v="1"/>
    <x v="1"/>
    <n v="99"/>
    <n v="1584"/>
  </r>
  <r>
    <s v="V20252171"/>
    <x v="180"/>
    <s v="K028"/>
    <x v="23"/>
    <n v="17"/>
    <x v="1"/>
    <x v="1"/>
    <n v="29"/>
    <n v="493"/>
  </r>
  <r>
    <s v="V20252172"/>
    <x v="191"/>
    <s v="K014"/>
    <x v="0"/>
    <n v="9"/>
    <x v="1"/>
    <x v="1"/>
    <n v="299"/>
    <n v="2691"/>
  </r>
  <r>
    <s v="V20252173"/>
    <x v="199"/>
    <s v="K008"/>
    <x v="8"/>
    <n v="16"/>
    <x v="0"/>
    <x v="0"/>
    <n v="299"/>
    <n v="4784"/>
  </r>
  <r>
    <s v="V20252174"/>
    <x v="204"/>
    <s v="K001"/>
    <x v="16"/>
    <n v="14"/>
    <x v="4"/>
    <x v="4"/>
    <n v="399"/>
    <n v="5586"/>
  </r>
  <r>
    <s v="V20252175"/>
    <x v="207"/>
    <s v="K030"/>
    <x v="1"/>
    <n v="10"/>
    <x v="7"/>
    <x v="7"/>
    <n v="49"/>
    <n v="490"/>
  </r>
  <r>
    <s v="V20252176"/>
    <x v="191"/>
    <s v="K007"/>
    <x v="21"/>
    <n v="1"/>
    <x v="2"/>
    <x v="2"/>
    <n v="249"/>
    <n v="249"/>
  </r>
  <r>
    <s v="V20252177"/>
    <x v="193"/>
    <s v="K025"/>
    <x v="29"/>
    <n v="7"/>
    <x v="3"/>
    <x v="3"/>
    <n v="99"/>
    <n v="693"/>
  </r>
  <r>
    <s v="V20252178"/>
    <x v="206"/>
    <s v="K033"/>
    <x v="29"/>
    <n v="14"/>
    <x v="6"/>
    <x v="6"/>
    <n v="99"/>
    <n v="1386"/>
  </r>
  <r>
    <s v="V20252179"/>
    <x v="187"/>
    <s v="K033"/>
    <x v="12"/>
    <n v="2"/>
    <x v="6"/>
    <x v="6"/>
    <n v="299"/>
    <n v="598"/>
  </r>
  <r>
    <s v="V20252180"/>
    <x v="193"/>
    <s v="K033"/>
    <x v="17"/>
    <n v="4"/>
    <x v="6"/>
    <x v="6"/>
    <n v="399"/>
    <n v="1596"/>
  </r>
  <r>
    <s v="V20252181"/>
    <x v="202"/>
    <s v="K030"/>
    <x v="12"/>
    <n v="9"/>
    <x v="7"/>
    <x v="7"/>
    <n v="299"/>
    <n v="2691"/>
  </r>
  <r>
    <s v="V20252182"/>
    <x v="178"/>
    <s v="K001"/>
    <x v="24"/>
    <n v="13"/>
    <x v="4"/>
    <x v="4"/>
    <n v="299"/>
    <n v="3887"/>
  </r>
  <r>
    <s v="V20252183"/>
    <x v="203"/>
    <s v="K011"/>
    <x v="10"/>
    <n v="4"/>
    <x v="7"/>
    <x v="7"/>
    <n v="399"/>
    <n v="1596"/>
  </r>
  <r>
    <s v="V20252184"/>
    <x v="196"/>
    <s v="K007"/>
    <x v="12"/>
    <n v="16"/>
    <x v="2"/>
    <x v="2"/>
    <n v="299"/>
    <n v="4784"/>
  </r>
  <r>
    <s v="V20252185"/>
    <x v="206"/>
    <s v="K008"/>
    <x v="0"/>
    <n v="17"/>
    <x v="0"/>
    <x v="0"/>
    <n v="299"/>
    <n v="5083"/>
  </r>
  <r>
    <s v="V20252186"/>
    <x v="182"/>
    <s v="K002"/>
    <x v="28"/>
    <n v="7"/>
    <x v="4"/>
    <x v="4"/>
    <n v="49"/>
    <n v="343"/>
  </r>
  <r>
    <s v="V20252187"/>
    <x v="188"/>
    <s v="K016"/>
    <x v="10"/>
    <n v="15"/>
    <x v="5"/>
    <x v="5"/>
    <n v="399"/>
    <n v="5985"/>
  </r>
  <r>
    <s v="V20252188"/>
    <x v="207"/>
    <s v="K003"/>
    <x v="10"/>
    <n v="4"/>
    <x v="3"/>
    <x v="3"/>
    <n v="399"/>
    <n v="1596"/>
  </r>
  <r>
    <s v="V20252189"/>
    <x v="180"/>
    <s v="K026"/>
    <x v="21"/>
    <n v="5"/>
    <x v="5"/>
    <x v="5"/>
    <n v="249"/>
    <n v="1245"/>
  </r>
  <r>
    <s v="V20252190"/>
    <x v="207"/>
    <s v="K023"/>
    <x v="12"/>
    <n v="12"/>
    <x v="4"/>
    <x v="4"/>
    <n v="299"/>
    <n v="3588"/>
  </r>
  <r>
    <s v="V20252191"/>
    <x v="180"/>
    <s v="K023"/>
    <x v="26"/>
    <n v="4"/>
    <x v="4"/>
    <x v="4"/>
    <n v="49"/>
    <n v="196"/>
  </r>
  <r>
    <s v="V20252192"/>
    <x v="191"/>
    <s v="K001"/>
    <x v="22"/>
    <n v="18"/>
    <x v="4"/>
    <x v="4"/>
    <n v="499"/>
    <n v="8982"/>
  </r>
  <r>
    <s v="V20252193"/>
    <x v="207"/>
    <s v="K038"/>
    <x v="19"/>
    <n v="7"/>
    <x v="4"/>
    <x v="4"/>
    <n v="99"/>
    <n v="693"/>
  </r>
  <r>
    <s v="V20252194"/>
    <x v="184"/>
    <s v="K027"/>
    <x v="26"/>
    <n v="4"/>
    <x v="3"/>
    <x v="3"/>
    <n v="49"/>
    <n v="196"/>
  </r>
  <r>
    <s v="V20252195"/>
    <x v="194"/>
    <s v="K038"/>
    <x v="1"/>
    <n v="9"/>
    <x v="4"/>
    <x v="4"/>
    <n v="49"/>
    <n v="441"/>
  </r>
  <r>
    <s v="V20252196"/>
    <x v="180"/>
    <s v="K022"/>
    <x v="5"/>
    <n v="2"/>
    <x v="6"/>
    <x v="6"/>
    <n v="99"/>
    <n v="198"/>
  </r>
  <r>
    <s v="V20252197"/>
    <x v="199"/>
    <s v="K036"/>
    <x v="25"/>
    <n v="17"/>
    <x v="0"/>
    <x v="0"/>
    <n v="249"/>
    <n v="4233"/>
  </r>
  <r>
    <s v="V20252198"/>
    <x v="207"/>
    <s v="K017"/>
    <x v="6"/>
    <n v="5"/>
    <x v="5"/>
    <x v="5"/>
    <n v="149"/>
    <n v="745"/>
  </r>
  <r>
    <s v="V20252199"/>
    <x v="191"/>
    <s v="K024"/>
    <x v="19"/>
    <n v="14"/>
    <x v="1"/>
    <x v="1"/>
    <n v="99"/>
    <n v="1386"/>
  </r>
  <r>
    <s v="V20252200"/>
    <x v="207"/>
    <s v="K031"/>
    <x v="0"/>
    <n v="5"/>
    <x v="1"/>
    <x v="1"/>
    <n v="299"/>
    <n v="1495"/>
  </r>
  <r>
    <s v="V20252201"/>
    <x v="198"/>
    <s v="K027"/>
    <x v="8"/>
    <n v="13"/>
    <x v="3"/>
    <x v="3"/>
    <n v="299"/>
    <n v="3887"/>
  </r>
  <r>
    <s v="V20252202"/>
    <x v="181"/>
    <s v="K011"/>
    <x v="21"/>
    <n v="8"/>
    <x v="7"/>
    <x v="7"/>
    <n v="249"/>
    <n v="1992"/>
  </r>
  <r>
    <s v="V20252203"/>
    <x v="199"/>
    <s v="K011"/>
    <x v="8"/>
    <n v="1"/>
    <x v="7"/>
    <x v="7"/>
    <n v="299"/>
    <n v="299"/>
  </r>
  <r>
    <s v="V20252204"/>
    <x v="194"/>
    <s v="K014"/>
    <x v="5"/>
    <n v="9"/>
    <x v="1"/>
    <x v="1"/>
    <n v="99"/>
    <n v="891"/>
  </r>
  <r>
    <s v="V20252205"/>
    <x v="198"/>
    <s v="K021"/>
    <x v="8"/>
    <n v="19"/>
    <x v="3"/>
    <x v="3"/>
    <n v="299"/>
    <n v="5681"/>
  </r>
  <r>
    <s v="V20252206"/>
    <x v="193"/>
    <s v="K018"/>
    <x v="15"/>
    <n v="14"/>
    <x v="3"/>
    <x v="3"/>
    <n v="79"/>
    <n v="1106"/>
  </r>
  <r>
    <s v="V20252207"/>
    <x v="184"/>
    <s v="K040"/>
    <x v="27"/>
    <n v="6"/>
    <x v="2"/>
    <x v="2"/>
    <n v="399"/>
    <n v="2394"/>
  </r>
  <r>
    <s v="V20252208"/>
    <x v="182"/>
    <s v="K024"/>
    <x v="5"/>
    <n v="10"/>
    <x v="1"/>
    <x v="1"/>
    <n v="99"/>
    <n v="990"/>
  </r>
  <r>
    <s v="V20252209"/>
    <x v="186"/>
    <s v="K029"/>
    <x v="12"/>
    <n v="13"/>
    <x v="3"/>
    <x v="3"/>
    <n v="299"/>
    <n v="3887"/>
  </r>
  <r>
    <s v="V20252210"/>
    <x v="206"/>
    <s v="K035"/>
    <x v="4"/>
    <n v="1"/>
    <x v="4"/>
    <x v="4"/>
    <n v="499"/>
    <n v="499"/>
  </r>
  <r>
    <s v="V20252211"/>
    <x v="187"/>
    <s v="K027"/>
    <x v="7"/>
    <n v="7"/>
    <x v="3"/>
    <x v="3"/>
    <n v="399"/>
    <n v="2793"/>
  </r>
  <r>
    <s v="V20252212"/>
    <x v="191"/>
    <s v="K036"/>
    <x v="4"/>
    <n v="11"/>
    <x v="0"/>
    <x v="0"/>
    <n v="499"/>
    <n v="5489"/>
  </r>
  <r>
    <s v="V20252213"/>
    <x v="188"/>
    <s v="K037"/>
    <x v="23"/>
    <n v="19"/>
    <x v="0"/>
    <x v="0"/>
    <n v="29"/>
    <n v="551"/>
  </r>
  <r>
    <s v="V20252214"/>
    <x v="194"/>
    <s v="K023"/>
    <x v="21"/>
    <n v="9"/>
    <x v="4"/>
    <x v="4"/>
    <n v="249"/>
    <n v="2241"/>
  </r>
  <r>
    <s v="V20252215"/>
    <x v="184"/>
    <s v="K017"/>
    <x v="3"/>
    <n v="17"/>
    <x v="5"/>
    <x v="5"/>
    <n v="79"/>
    <n v="1343"/>
  </r>
  <r>
    <s v="V20252216"/>
    <x v="183"/>
    <s v="K012"/>
    <x v="13"/>
    <n v="12"/>
    <x v="5"/>
    <x v="5"/>
    <n v="49"/>
    <n v="588"/>
  </r>
  <r>
    <s v="V20252217"/>
    <x v="183"/>
    <s v="K024"/>
    <x v="8"/>
    <n v="7"/>
    <x v="1"/>
    <x v="1"/>
    <n v="299"/>
    <n v="2093"/>
  </r>
  <r>
    <s v="V20252218"/>
    <x v="207"/>
    <s v="K032"/>
    <x v="7"/>
    <n v="11"/>
    <x v="7"/>
    <x v="7"/>
    <n v="399"/>
    <n v="4389"/>
  </r>
  <r>
    <s v="V20252219"/>
    <x v="199"/>
    <s v="K001"/>
    <x v="0"/>
    <n v="16"/>
    <x v="4"/>
    <x v="4"/>
    <n v="299"/>
    <n v="4784"/>
  </r>
  <r>
    <s v="V20252220"/>
    <x v="196"/>
    <s v="K032"/>
    <x v="16"/>
    <n v="3"/>
    <x v="7"/>
    <x v="7"/>
    <n v="399"/>
    <n v="1197"/>
  </r>
  <r>
    <s v="V20252221"/>
    <x v="182"/>
    <s v="K040"/>
    <x v="21"/>
    <n v="11"/>
    <x v="2"/>
    <x v="2"/>
    <n v="249"/>
    <n v="2739"/>
  </r>
  <r>
    <s v="V20252222"/>
    <x v="197"/>
    <s v="K004"/>
    <x v="21"/>
    <n v="13"/>
    <x v="0"/>
    <x v="0"/>
    <n v="249"/>
    <n v="3237"/>
  </r>
  <r>
    <s v="V20252223"/>
    <x v="199"/>
    <s v="K030"/>
    <x v="16"/>
    <n v="9"/>
    <x v="7"/>
    <x v="7"/>
    <n v="399"/>
    <n v="3591"/>
  </r>
  <r>
    <s v="V20252224"/>
    <x v="201"/>
    <s v="K037"/>
    <x v="11"/>
    <n v="18"/>
    <x v="0"/>
    <x v="0"/>
    <n v="499"/>
    <n v="8982"/>
  </r>
  <r>
    <s v="V20252225"/>
    <x v="184"/>
    <s v="K012"/>
    <x v="4"/>
    <n v="6"/>
    <x v="5"/>
    <x v="5"/>
    <n v="499"/>
    <n v="2994"/>
  </r>
  <r>
    <s v="V20252226"/>
    <x v="182"/>
    <s v="K019"/>
    <x v="27"/>
    <n v="17"/>
    <x v="1"/>
    <x v="1"/>
    <n v="399"/>
    <n v="6783"/>
  </r>
  <r>
    <s v="V20252227"/>
    <x v="202"/>
    <s v="K039"/>
    <x v="1"/>
    <n v="20"/>
    <x v="0"/>
    <x v="0"/>
    <n v="49"/>
    <n v="980"/>
  </r>
  <r>
    <s v="V20252228"/>
    <x v="188"/>
    <s v="K028"/>
    <x v="11"/>
    <n v="3"/>
    <x v="1"/>
    <x v="1"/>
    <n v="499"/>
    <n v="1497"/>
  </r>
  <r>
    <s v="V20252229"/>
    <x v="198"/>
    <s v="K001"/>
    <x v="24"/>
    <n v="19"/>
    <x v="4"/>
    <x v="4"/>
    <n v="299"/>
    <n v="5681"/>
  </r>
  <r>
    <s v="V20252230"/>
    <x v="200"/>
    <s v="K002"/>
    <x v="8"/>
    <n v="5"/>
    <x v="4"/>
    <x v="4"/>
    <n v="299"/>
    <n v="1495"/>
  </r>
  <r>
    <s v="V20252231"/>
    <x v="208"/>
    <s v="K037"/>
    <x v="26"/>
    <n v="14"/>
    <x v="0"/>
    <x v="0"/>
    <n v="49"/>
    <n v="686"/>
  </r>
  <r>
    <s v="V20252232"/>
    <x v="209"/>
    <s v="K011"/>
    <x v="26"/>
    <n v="14"/>
    <x v="7"/>
    <x v="7"/>
    <n v="49"/>
    <n v="686"/>
  </r>
  <r>
    <s v="V20252233"/>
    <x v="210"/>
    <s v="K005"/>
    <x v="8"/>
    <n v="17"/>
    <x v="1"/>
    <x v="1"/>
    <n v="299"/>
    <n v="5083"/>
  </r>
  <r>
    <s v="V20252234"/>
    <x v="210"/>
    <s v="K036"/>
    <x v="14"/>
    <n v="15"/>
    <x v="0"/>
    <x v="0"/>
    <n v="149"/>
    <n v="2235"/>
  </r>
  <r>
    <s v="V20252235"/>
    <x v="211"/>
    <s v="K010"/>
    <x v="26"/>
    <n v="3"/>
    <x v="3"/>
    <x v="3"/>
    <n v="49"/>
    <n v="147"/>
  </r>
  <r>
    <s v="V20252236"/>
    <x v="212"/>
    <s v="K008"/>
    <x v="10"/>
    <n v="19"/>
    <x v="0"/>
    <x v="0"/>
    <n v="399"/>
    <n v="7581"/>
  </r>
  <r>
    <s v="V20252237"/>
    <x v="213"/>
    <s v="K010"/>
    <x v="18"/>
    <n v="10"/>
    <x v="3"/>
    <x v="3"/>
    <n v="249"/>
    <n v="2490"/>
  </r>
  <r>
    <s v="V20252238"/>
    <x v="214"/>
    <s v="K008"/>
    <x v="25"/>
    <n v="7"/>
    <x v="0"/>
    <x v="0"/>
    <n v="249"/>
    <n v="1743"/>
  </r>
  <r>
    <s v="V20252239"/>
    <x v="215"/>
    <s v="K039"/>
    <x v="27"/>
    <n v="15"/>
    <x v="0"/>
    <x v="0"/>
    <n v="399"/>
    <n v="5985"/>
  </r>
  <r>
    <s v="V20252240"/>
    <x v="216"/>
    <s v="K007"/>
    <x v="22"/>
    <n v="14"/>
    <x v="2"/>
    <x v="2"/>
    <n v="499"/>
    <n v="6986"/>
  </r>
  <r>
    <s v="V20252241"/>
    <x v="214"/>
    <s v="K032"/>
    <x v="12"/>
    <n v="2"/>
    <x v="7"/>
    <x v="7"/>
    <n v="299"/>
    <n v="598"/>
  </r>
  <r>
    <s v="V20252242"/>
    <x v="217"/>
    <s v="K034"/>
    <x v="6"/>
    <n v="5"/>
    <x v="1"/>
    <x v="1"/>
    <n v="149"/>
    <n v="745"/>
  </r>
  <r>
    <s v="V20252243"/>
    <x v="218"/>
    <s v="K040"/>
    <x v="6"/>
    <n v="1"/>
    <x v="2"/>
    <x v="2"/>
    <n v="149"/>
    <n v="149"/>
  </r>
  <r>
    <s v="V20252244"/>
    <x v="219"/>
    <s v="K021"/>
    <x v="10"/>
    <n v="3"/>
    <x v="3"/>
    <x v="3"/>
    <n v="399"/>
    <n v="1197"/>
  </r>
  <r>
    <s v="V20252245"/>
    <x v="213"/>
    <s v="K029"/>
    <x v="17"/>
    <n v="2"/>
    <x v="3"/>
    <x v="3"/>
    <n v="399"/>
    <n v="798"/>
  </r>
  <r>
    <s v="V20252246"/>
    <x v="220"/>
    <s v="K011"/>
    <x v="29"/>
    <n v="9"/>
    <x v="7"/>
    <x v="7"/>
    <n v="99"/>
    <n v="891"/>
  </r>
  <r>
    <s v="V20252247"/>
    <x v="221"/>
    <s v="K021"/>
    <x v="21"/>
    <n v="7"/>
    <x v="3"/>
    <x v="3"/>
    <n v="249"/>
    <n v="1743"/>
  </r>
  <r>
    <s v="V20252248"/>
    <x v="222"/>
    <s v="K005"/>
    <x v="14"/>
    <n v="16"/>
    <x v="1"/>
    <x v="1"/>
    <n v="149"/>
    <n v="2384"/>
  </r>
  <r>
    <s v="V20252249"/>
    <x v="213"/>
    <s v="K018"/>
    <x v="6"/>
    <n v="2"/>
    <x v="3"/>
    <x v="3"/>
    <n v="149"/>
    <n v="298"/>
  </r>
  <r>
    <s v="V20252250"/>
    <x v="223"/>
    <s v="K012"/>
    <x v="1"/>
    <n v="1"/>
    <x v="5"/>
    <x v="5"/>
    <n v="49"/>
    <n v="49"/>
  </r>
  <r>
    <s v="V20252251"/>
    <x v="210"/>
    <s v="K004"/>
    <x v="22"/>
    <n v="16"/>
    <x v="0"/>
    <x v="0"/>
    <n v="499"/>
    <n v="7984"/>
  </r>
  <r>
    <s v="V20252252"/>
    <x v="224"/>
    <s v="K039"/>
    <x v="14"/>
    <n v="14"/>
    <x v="0"/>
    <x v="0"/>
    <n v="149"/>
    <n v="2086"/>
  </r>
  <r>
    <s v="V20252253"/>
    <x v="223"/>
    <s v="K034"/>
    <x v="29"/>
    <n v="17"/>
    <x v="1"/>
    <x v="1"/>
    <n v="99"/>
    <n v="1683"/>
  </r>
  <r>
    <s v="V20252254"/>
    <x v="225"/>
    <s v="K029"/>
    <x v="3"/>
    <n v="11"/>
    <x v="3"/>
    <x v="3"/>
    <n v="79"/>
    <n v="869"/>
  </r>
  <r>
    <s v="V20252255"/>
    <x v="213"/>
    <s v="K009"/>
    <x v="27"/>
    <n v="8"/>
    <x v="0"/>
    <x v="0"/>
    <n v="399"/>
    <n v="3192"/>
  </r>
  <r>
    <s v="V20252256"/>
    <x v="226"/>
    <s v="K007"/>
    <x v="14"/>
    <n v="7"/>
    <x v="2"/>
    <x v="2"/>
    <n v="149"/>
    <n v="1043"/>
  </r>
  <r>
    <s v="V20252257"/>
    <x v="227"/>
    <s v="K035"/>
    <x v="7"/>
    <n v="17"/>
    <x v="4"/>
    <x v="4"/>
    <n v="399"/>
    <n v="6783"/>
  </r>
  <r>
    <s v="V20252258"/>
    <x v="219"/>
    <s v="K024"/>
    <x v="15"/>
    <n v="6"/>
    <x v="1"/>
    <x v="1"/>
    <n v="79"/>
    <n v="474"/>
  </r>
  <r>
    <s v="V20252259"/>
    <x v="215"/>
    <s v="K037"/>
    <x v="4"/>
    <n v="2"/>
    <x v="0"/>
    <x v="0"/>
    <n v="499"/>
    <n v="998"/>
  </r>
  <r>
    <s v="V20252260"/>
    <x v="210"/>
    <s v="K005"/>
    <x v="22"/>
    <n v="4"/>
    <x v="1"/>
    <x v="1"/>
    <n v="499"/>
    <n v="1996"/>
  </r>
  <r>
    <s v="V20252261"/>
    <x v="220"/>
    <s v="K024"/>
    <x v="1"/>
    <n v="15"/>
    <x v="1"/>
    <x v="1"/>
    <n v="49"/>
    <n v="735"/>
  </r>
  <r>
    <s v="V20252262"/>
    <x v="217"/>
    <s v="K037"/>
    <x v="8"/>
    <n v="10"/>
    <x v="0"/>
    <x v="0"/>
    <n v="299"/>
    <n v="2990"/>
  </r>
  <r>
    <s v="V20252263"/>
    <x v="210"/>
    <s v="K006"/>
    <x v="10"/>
    <n v="17"/>
    <x v="1"/>
    <x v="1"/>
    <n v="399"/>
    <n v="6783"/>
  </r>
  <r>
    <s v="V20252264"/>
    <x v="220"/>
    <s v="K016"/>
    <x v="21"/>
    <n v="2"/>
    <x v="5"/>
    <x v="5"/>
    <n v="249"/>
    <n v="498"/>
  </r>
  <r>
    <s v="V20252265"/>
    <x v="224"/>
    <s v="K030"/>
    <x v="19"/>
    <n v="13"/>
    <x v="7"/>
    <x v="7"/>
    <n v="99"/>
    <n v="1287"/>
  </r>
  <r>
    <s v="V20252266"/>
    <x v="209"/>
    <s v="K034"/>
    <x v="6"/>
    <n v="11"/>
    <x v="1"/>
    <x v="1"/>
    <n v="149"/>
    <n v="1639"/>
  </r>
  <r>
    <s v="V20252267"/>
    <x v="228"/>
    <s v="K013"/>
    <x v="8"/>
    <n v="6"/>
    <x v="6"/>
    <x v="6"/>
    <n v="299"/>
    <n v="1794"/>
  </r>
  <r>
    <s v="V20252268"/>
    <x v="229"/>
    <s v="K013"/>
    <x v="19"/>
    <n v="5"/>
    <x v="6"/>
    <x v="6"/>
    <n v="99"/>
    <n v="495"/>
  </r>
  <r>
    <s v="V20252269"/>
    <x v="220"/>
    <s v="K002"/>
    <x v="26"/>
    <n v="13"/>
    <x v="4"/>
    <x v="4"/>
    <n v="49"/>
    <n v="637"/>
  </r>
  <r>
    <s v="V20252270"/>
    <x v="227"/>
    <s v="K027"/>
    <x v="13"/>
    <n v="17"/>
    <x v="3"/>
    <x v="3"/>
    <n v="49"/>
    <n v="833"/>
  </r>
  <r>
    <s v="V20252271"/>
    <x v="209"/>
    <s v="K008"/>
    <x v="1"/>
    <n v="6"/>
    <x v="0"/>
    <x v="0"/>
    <n v="49"/>
    <n v="294"/>
  </r>
  <r>
    <s v="V20252272"/>
    <x v="228"/>
    <s v="K031"/>
    <x v="19"/>
    <n v="20"/>
    <x v="1"/>
    <x v="1"/>
    <n v="99"/>
    <n v="1980"/>
  </r>
  <r>
    <s v="V20252273"/>
    <x v="222"/>
    <s v="K014"/>
    <x v="15"/>
    <n v="10"/>
    <x v="1"/>
    <x v="1"/>
    <n v="79"/>
    <n v="790"/>
  </r>
  <r>
    <s v="V20252274"/>
    <x v="230"/>
    <s v="K007"/>
    <x v="8"/>
    <n v="17"/>
    <x v="2"/>
    <x v="2"/>
    <n v="299"/>
    <n v="5083"/>
  </r>
  <r>
    <s v="V20252275"/>
    <x v="208"/>
    <s v="K005"/>
    <x v="25"/>
    <n v="15"/>
    <x v="1"/>
    <x v="1"/>
    <n v="249"/>
    <n v="3735"/>
  </r>
  <r>
    <s v="V20252276"/>
    <x v="231"/>
    <s v="K020"/>
    <x v="5"/>
    <n v="13"/>
    <x v="2"/>
    <x v="2"/>
    <n v="99"/>
    <n v="1287"/>
  </r>
  <r>
    <s v="V20252277"/>
    <x v="220"/>
    <s v="K023"/>
    <x v="3"/>
    <n v="17"/>
    <x v="4"/>
    <x v="4"/>
    <n v="79"/>
    <n v="1343"/>
  </r>
  <r>
    <s v="V20252278"/>
    <x v="225"/>
    <s v="K039"/>
    <x v="22"/>
    <n v="16"/>
    <x v="0"/>
    <x v="0"/>
    <n v="499"/>
    <n v="7984"/>
  </r>
  <r>
    <s v="V20252279"/>
    <x v="221"/>
    <s v="K017"/>
    <x v="17"/>
    <n v="19"/>
    <x v="5"/>
    <x v="5"/>
    <n v="399"/>
    <n v="7581"/>
  </r>
  <r>
    <s v="V20252280"/>
    <x v="232"/>
    <s v="K002"/>
    <x v="6"/>
    <n v="2"/>
    <x v="4"/>
    <x v="4"/>
    <n v="149"/>
    <n v="298"/>
  </r>
  <r>
    <s v="V20252281"/>
    <x v="217"/>
    <s v="K015"/>
    <x v="6"/>
    <n v="15"/>
    <x v="2"/>
    <x v="2"/>
    <n v="149"/>
    <n v="2235"/>
  </r>
  <r>
    <s v="V20252282"/>
    <x v="225"/>
    <s v="K001"/>
    <x v="22"/>
    <n v="5"/>
    <x v="4"/>
    <x v="4"/>
    <n v="499"/>
    <n v="2495"/>
  </r>
  <r>
    <s v="V20252283"/>
    <x v="223"/>
    <s v="K035"/>
    <x v="7"/>
    <n v="20"/>
    <x v="4"/>
    <x v="4"/>
    <n v="399"/>
    <n v="7980"/>
  </r>
  <r>
    <s v="V20252284"/>
    <x v="223"/>
    <s v="K024"/>
    <x v="20"/>
    <n v="12"/>
    <x v="1"/>
    <x v="1"/>
    <n v="79"/>
    <n v="948"/>
  </r>
  <r>
    <s v="V20252285"/>
    <x v="232"/>
    <s v="K026"/>
    <x v="5"/>
    <n v="17"/>
    <x v="5"/>
    <x v="5"/>
    <n v="99"/>
    <n v="1683"/>
  </r>
  <r>
    <s v="V20252286"/>
    <x v="209"/>
    <s v="K030"/>
    <x v="8"/>
    <n v="11"/>
    <x v="7"/>
    <x v="7"/>
    <n v="299"/>
    <n v="3289"/>
  </r>
  <r>
    <s v="V20252287"/>
    <x v="221"/>
    <s v="K025"/>
    <x v="4"/>
    <n v="1"/>
    <x v="3"/>
    <x v="3"/>
    <n v="499"/>
    <n v="499"/>
  </r>
  <r>
    <s v="V20252288"/>
    <x v="215"/>
    <s v="K039"/>
    <x v="14"/>
    <n v="12"/>
    <x v="0"/>
    <x v="0"/>
    <n v="149"/>
    <n v="1788"/>
  </r>
  <r>
    <s v="V20252289"/>
    <x v="217"/>
    <s v="K007"/>
    <x v="23"/>
    <n v="7"/>
    <x v="2"/>
    <x v="2"/>
    <n v="29"/>
    <n v="203"/>
  </r>
  <r>
    <s v="V20252290"/>
    <x v="227"/>
    <s v="K013"/>
    <x v="11"/>
    <n v="7"/>
    <x v="6"/>
    <x v="6"/>
    <n v="499"/>
    <n v="3493"/>
  </r>
  <r>
    <s v="V20252291"/>
    <x v="231"/>
    <s v="K020"/>
    <x v="5"/>
    <n v="16"/>
    <x v="2"/>
    <x v="2"/>
    <n v="99"/>
    <n v="1584"/>
  </r>
  <r>
    <s v="V20252292"/>
    <x v="230"/>
    <s v="K025"/>
    <x v="6"/>
    <n v="8"/>
    <x v="3"/>
    <x v="3"/>
    <n v="149"/>
    <n v="1192"/>
  </r>
  <r>
    <s v="V20252293"/>
    <x v="212"/>
    <s v="K021"/>
    <x v="14"/>
    <n v="16"/>
    <x v="3"/>
    <x v="3"/>
    <n v="149"/>
    <n v="2384"/>
  </r>
  <r>
    <s v="V20252294"/>
    <x v="231"/>
    <s v="K024"/>
    <x v="1"/>
    <n v="7"/>
    <x v="1"/>
    <x v="1"/>
    <n v="49"/>
    <n v="343"/>
  </r>
  <r>
    <s v="V20252295"/>
    <x v="212"/>
    <s v="K009"/>
    <x v="11"/>
    <n v="13"/>
    <x v="0"/>
    <x v="0"/>
    <n v="499"/>
    <n v="6487"/>
  </r>
  <r>
    <s v="V20252296"/>
    <x v="215"/>
    <s v="K026"/>
    <x v="9"/>
    <n v="14"/>
    <x v="5"/>
    <x v="5"/>
    <n v="29"/>
    <n v="406"/>
  </r>
  <r>
    <s v="V20252297"/>
    <x v="228"/>
    <s v="K037"/>
    <x v="9"/>
    <n v="4"/>
    <x v="0"/>
    <x v="0"/>
    <n v="29"/>
    <n v="116"/>
  </r>
  <r>
    <s v="V20252298"/>
    <x v="219"/>
    <s v="K028"/>
    <x v="20"/>
    <n v="6"/>
    <x v="1"/>
    <x v="1"/>
    <n v="79"/>
    <n v="474"/>
  </r>
  <r>
    <s v="V20252299"/>
    <x v="233"/>
    <s v="K038"/>
    <x v="25"/>
    <n v="16"/>
    <x v="4"/>
    <x v="4"/>
    <n v="249"/>
    <n v="3984"/>
  </r>
  <r>
    <s v="V20252300"/>
    <x v="232"/>
    <s v="K036"/>
    <x v="6"/>
    <n v="7"/>
    <x v="0"/>
    <x v="0"/>
    <n v="149"/>
    <n v="1043"/>
  </r>
  <r>
    <s v="V20252301"/>
    <x v="214"/>
    <s v="K004"/>
    <x v="25"/>
    <n v="11"/>
    <x v="0"/>
    <x v="0"/>
    <n v="249"/>
    <n v="2739"/>
  </r>
  <r>
    <s v="V20252302"/>
    <x v="217"/>
    <s v="K019"/>
    <x v="2"/>
    <n v="2"/>
    <x v="1"/>
    <x v="1"/>
    <n v="299"/>
    <n v="598"/>
  </r>
  <r>
    <s v="V20252303"/>
    <x v="229"/>
    <s v="K016"/>
    <x v="26"/>
    <n v="3"/>
    <x v="5"/>
    <x v="5"/>
    <n v="49"/>
    <n v="147"/>
  </r>
  <r>
    <s v="V20252304"/>
    <x v="209"/>
    <s v="K004"/>
    <x v="26"/>
    <n v="14"/>
    <x v="0"/>
    <x v="0"/>
    <n v="49"/>
    <n v="686"/>
  </r>
  <r>
    <s v="V20252305"/>
    <x v="221"/>
    <s v="K034"/>
    <x v="0"/>
    <n v="13"/>
    <x v="1"/>
    <x v="1"/>
    <n v="299"/>
    <n v="3887"/>
  </r>
  <r>
    <s v="V20252306"/>
    <x v="227"/>
    <s v="K014"/>
    <x v="29"/>
    <n v="16"/>
    <x v="1"/>
    <x v="1"/>
    <n v="99"/>
    <n v="1584"/>
  </r>
  <r>
    <s v="V20252307"/>
    <x v="213"/>
    <s v="K021"/>
    <x v="18"/>
    <n v="10"/>
    <x v="3"/>
    <x v="3"/>
    <n v="249"/>
    <n v="2490"/>
  </r>
  <r>
    <s v="V20252308"/>
    <x v="213"/>
    <s v="K026"/>
    <x v="19"/>
    <n v="1"/>
    <x v="5"/>
    <x v="5"/>
    <n v="99"/>
    <n v="99"/>
  </r>
  <r>
    <s v="V20252309"/>
    <x v="234"/>
    <s v="K020"/>
    <x v="9"/>
    <n v="8"/>
    <x v="2"/>
    <x v="2"/>
    <n v="29"/>
    <n v="232"/>
  </r>
  <r>
    <s v="V20252310"/>
    <x v="219"/>
    <s v="K022"/>
    <x v="6"/>
    <n v="4"/>
    <x v="6"/>
    <x v="6"/>
    <n v="149"/>
    <n v="596"/>
  </r>
  <r>
    <s v="V20252311"/>
    <x v="228"/>
    <s v="K015"/>
    <x v="11"/>
    <n v="16"/>
    <x v="2"/>
    <x v="2"/>
    <n v="499"/>
    <n v="7984"/>
  </r>
  <r>
    <s v="V20252312"/>
    <x v="222"/>
    <s v="K013"/>
    <x v="8"/>
    <n v="12"/>
    <x v="6"/>
    <x v="6"/>
    <n v="299"/>
    <n v="3588"/>
  </r>
  <r>
    <s v="V20252313"/>
    <x v="235"/>
    <s v="K016"/>
    <x v="23"/>
    <n v="6"/>
    <x v="5"/>
    <x v="5"/>
    <n v="29"/>
    <n v="174"/>
  </r>
  <r>
    <s v="V20252314"/>
    <x v="232"/>
    <s v="K028"/>
    <x v="11"/>
    <n v="15"/>
    <x v="1"/>
    <x v="1"/>
    <n v="499"/>
    <n v="7485"/>
  </r>
  <r>
    <s v="V20252315"/>
    <x v="224"/>
    <s v="K004"/>
    <x v="26"/>
    <n v="5"/>
    <x v="0"/>
    <x v="0"/>
    <n v="49"/>
    <n v="245"/>
  </r>
  <r>
    <s v="V20252316"/>
    <x v="209"/>
    <s v="K013"/>
    <x v="22"/>
    <n v="1"/>
    <x v="6"/>
    <x v="6"/>
    <n v="499"/>
    <n v="499"/>
  </r>
  <r>
    <s v="V20252317"/>
    <x v="236"/>
    <s v="K039"/>
    <x v="5"/>
    <n v="14"/>
    <x v="0"/>
    <x v="0"/>
    <n v="99"/>
    <n v="1386"/>
  </r>
  <r>
    <s v="V20252318"/>
    <x v="233"/>
    <s v="K011"/>
    <x v="6"/>
    <n v="5"/>
    <x v="7"/>
    <x v="7"/>
    <n v="149"/>
    <n v="745"/>
  </r>
  <r>
    <s v="V20252319"/>
    <x v="221"/>
    <s v="K025"/>
    <x v="29"/>
    <n v="11"/>
    <x v="3"/>
    <x v="3"/>
    <n v="99"/>
    <n v="1089"/>
  </r>
  <r>
    <s v="V20252320"/>
    <x v="211"/>
    <s v="K012"/>
    <x v="2"/>
    <n v="6"/>
    <x v="5"/>
    <x v="5"/>
    <n v="299"/>
    <n v="1794"/>
  </r>
  <r>
    <s v="V20252321"/>
    <x v="223"/>
    <s v="K026"/>
    <x v="6"/>
    <n v="13"/>
    <x v="5"/>
    <x v="5"/>
    <n v="149"/>
    <n v="1937"/>
  </r>
  <r>
    <s v="V20252322"/>
    <x v="213"/>
    <s v="K001"/>
    <x v="0"/>
    <n v="17"/>
    <x v="4"/>
    <x v="4"/>
    <n v="299"/>
    <n v="5083"/>
  </r>
  <r>
    <s v="V20252323"/>
    <x v="218"/>
    <s v="K015"/>
    <x v="28"/>
    <n v="13"/>
    <x v="2"/>
    <x v="2"/>
    <n v="49"/>
    <n v="637"/>
  </r>
  <r>
    <s v="V20252324"/>
    <x v="237"/>
    <s v="K021"/>
    <x v="16"/>
    <n v="4"/>
    <x v="3"/>
    <x v="3"/>
    <n v="399"/>
    <n v="1596"/>
  </r>
  <r>
    <s v="V20252325"/>
    <x v="228"/>
    <s v="K013"/>
    <x v="20"/>
    <n v="13"/>
    <x v="6"/>
    <x v="6"/>
    <n v="79"/>
    <n v="1027"/>
  </r>
  <r>
    <s v="V20252326"/>
    <x v="233"/>
    <s v="K009"/>
    <x v="20"/>
    <n v="17"/>
    <x v="0"/>
    <x v="0"/>
    <n v="79"/>
    <n v="1343"/>
  </r>
  <r>
    <s v="V20252327"/>
    <x v="231"/>
    <s v="K004"/>
    <x v="3"/>
    <n v="7"/>
    <x v="0"/>
    <x v="0"/>
    <n v="79"/>
    <n v="553"/>
  </r>
  <r>
    <s v="V20252328"/>
    <x v="236"/>
    <s v="K020"/>
    <x v="3"/>
    <n v="19"/>
    <x v="2"/>
    <x v="2"/>
    <n v="79"/>
    <n v="1501"/>
  </r>
  <r>
    <s v="V20252329"/>
    <x v="231"/>
    <s v="K003"/>
    <x v="19"/>
    <n v="12"/>
    <x v="3"/>
    <x v="3"/>
    <n v="99"/>
    <n v="1188"/>
  </r>
  <r>
    <s v="V20252330"/>
    <x v="221"/>
    <s v="K018"/>
    <x v="6"/>
    <n v="2"/>
    <x v="3"/>
    <x v="3"/>
    <n v="149"/>
    <n v="298"/>
  </r>
  <r>
    <s v="V20252331"/>
    <x v="234"/>
    <s v="K032"/>
    <x v="23"/>
    <n v="12"/>
    <x v="7"/>
    <x v="7"/>
    <n v="29"/>
    <n v="348"/>
  </r>
  <r>
    <s v="V20252332"/>
    <x v="232"/>
    <s v="K004"/>
    <x v="14"/>
    <n v="14"/>
    <x v="0"/>
    <x v="0"/>
    <n v="149"/>
    <n v="2086"/>
  </r>
  <r>
    <s v="V20252333"/>
    <x v="217"/>
    <s v="K006"/>
    <x v="24"/>
    <n v="6"/>
    <x v="1"/>
    <x v="1"/>
    <n v="299"/>
    <n v="1794"/>
  </r>
  <r>
    <s v="V20252334"/>
    <x v="212"/>
    <s v="K008"/>
    <x v="15"/>
    <n v="20"/>
    <x v="0"/>
    <x v="0"/>
    <n v="79"/>
    <n v="1580"/>
  </r>
  <r>
    <s v="V20252335"/>
    <x v="229"/>
    <s v="K038"/>
    <x v="28"/>
    <n v="14"/>
    <x v="4"/>
    <x v="4"/>
    <n v="49"/>
    <n v="686"/>
  </r>
  <r>
    <s v="V20252336"/>
    <x v="218"/>
    <s v="K011"/>
    <x v="17"/>
    <n v="2"/>
    <x v="7"/>
    <x v="7"/>
    <n v="399"/>
    <n v="798"/>
  </r>
  <r>
    <s v="V20252337"/>
    <x v="227"/>
    <s v="K039"/>
    <x v="29"/>
    <n v="12"/>
    <x v="0"/>
    <x v="0"/>
    <n v="99"/>
    <n v="1188"/>
  </r>
  <r>
    <s v="V20252338"/>
    <x v="227"/>
    <s v="K023"/>
    <x v="12"/>
    <n v="4"/>
    <x v="4"/>
    <x v="4"/>
    <n v="299"/>
    <n v="1196"/>
  </r>
  <r>
    <s v="V20252339"/>
    <x v="237"/>
    <s v="K022"/>
    <x v="19"/>
    <n v="7"/>
    <x v="6"/>
    <x v="6"/>
    <n v="99"/>
    <n v="693"/>
  </r>
  <r>
    <s v="V20252340"/>
    <x v="224"/>
    <s v="K013"/>
    <x v="4"/>
    <n v="8"/>
    <x v="6"/>
    <x v="6"/>
    <n v="499"/>
    <n v="3992"/>
  </r>
  <r>
    <s v="V20252341"/>
    <x v="229"/>
    <s v="K031"/>
    <x v="11"/>
    <n v="20"/>
    <x v="1"/>
    <x v="1"/>
    <n v="499"/>
    <n v="9980"/>
  </r>
  <r>
    <s v="V20252342"/>
    <x v="210"/>
    <s v="K010"/>
    <x v="16"/>
    <n v="7"/>
    <x v="3"/>
    <x v="3"/>
    <n v="399"/>
    <n v="2793"/>
  </r>
  <r>
    <s v="V20252343"/>
    <x v="217"/>
    <s v="K018"/>
    <x v="15"/>
    <n v="6"/>
    <x v="3"/>
    <x v="3"/>
    <n v="79"/>
    <n v="474"/>
  </r>
  <r>
    <s v="V20252344"/>
    <x v="210"/>
    <s v="K005"/>
    <x v="16"/>
    <n v="11"/>
    <x v="1"/>
    <x v="1"/>
    <n v="399"/>
    <n v="4389"/>
  </r>
  <r>
    <s v="V20252345"/>
    <x v="221"/>
    <s v="K015"/>
    <x v="21"/>
    <n v="10"/>
    <x v="2"/>
    <x v="2"/>
    <n v="249"/>
    <n v="2490"/>
  </r>
  <r>
    <s v="V20252346"/>
    <x v="227"/>
    <s v="K034"/>
    <x v="13"/>
    <n v="20"/>
    <x v="1"/>
    <x v="1"/>
    <n v="49"/>
    <n v="980"/>
  </r>
  <r>
    <s v="V20252347"/>
    <x v="229"/>
    <s v="K024"/>
    <x v="13"/>
    <n v="1"/>
    <x v="1"/>
    <x v="1"/>
    <n v="49"/>
    <n v="49"/>
  </r>
  <r>
    <s v="V20252348"/>
    <x v="218"/>
    <s v="K016"/>
    <x v="20"/>
    <n v="14"/>
    <x v="5"/>
    <x v="5"/>
    <n v="79"/>
    <n v="1106"/>
  </r>
  <r>
    <s v="V20252349"/>
    <x v="219"/>
    <s v="K014"/>
    <x v="27"/>
    <n v="18"/>
    <x v="1"/>
    <x v="1"/>
    <n v="399"/>
    <n v="7182"/>
  </r>
  <r>
    <s v="V20252350"/>
    <x v="220"/>
    <s v="K035"/>
    <x v="12"/>
    <n v="15"/>
    <x v="4"/>
    <x v="4"/>
    <n v="299"/>
    <n v="4485"/>
  </r>
  <r>
    <s v="V20252351"/>
    <x v="208"/>
    <s v="K006"/>
    <x v="1"/>
    <n v="9"/>
    <x v="1"/>
    <x v="1"/>
    <n v="49"/>
    <n v="441"/>
  </r>
  <r>
    <s v="V20252352"/>
    <x v="236"/>
    <s v="K004"/>
    <x v="12"/>
    <n v="3"/>
    <x v="0"/>
    <x v="0"/>
    <n v="299"/>
    <n v="897"/>
  </r>
  <r>
    <s v="V20252353"/>
    <x v="216"/>
    <s v="K015"/>
    <x v="7"/>
    <n v="14"/>
    <x v="2"/>
    <x v="2"/>
    <n v="399"/>
    <n v="5586"/>
  </r>
  <r>
    <s v="V20252354"/>
    <x v="221"/>
    <s v="K004"/>
    <x v="16"/>
    <n v="8"/>
    <x v="0"/>
    <x v="0"/>
    <n v="399"/>
    <n v="3192"/>
  </r>
  <r>
    <s v="V20252355"/>
    <x v="217"/>
    <s v="K020"/>
    <x v="9"/>
    <n v="13"/>
    <x v="2"/>
    <x v="2"/>
    <n v="29"/>
    <n v="377"/>
  </r>
  <r>
    <s v="V20252356"/>
    <x v="212"/>
    <s v="K009"/>
    <x v="15"/>
    <n v="6"/>
    <x v="0"/>
    <x v="0"/>
    <n v="79"/>
    <n v="474"/>
  </r>
  <r>
    <s v="V20252357"/>
    <x v="225"/>
    <s v="K025"/>
    <x v="28"/>
    <n v="14"/>
    <x v="3"/>
    <x v="3"/>
    <n v="49"/>
    <n v="686"/>
  </r>
  <r>
    <s v="V20252358"/>
    <x v="208"/>
    <s v="K039"/>
    <x v="29"/>
    <n v="9"/>
    <x v="0"/>
    <x v="0"/>
    <n v="99"/>
    <n v="891"/>
  </r>
  <r>
    <s v="V20252359"/>
    <x v="217"/>
    <s v="K018"/>
    <x v="26"/>
    <n v="4"/>
    <x v="3"/>
    <x v="3"/>
    <n v="49"/>
    <n v="196"/>
  </r>
  <r>
    <s v="V20252360"/>
    <x v="219"/>
    <s v="K012"/>
    <x v="29"/>
    <n v="5"/>
    <x v="5"/>
    <x v="5"/>
    <n v="99"/>
    <n v="495"/>
  </r>
  <r>
    <s v="V20252361"/>
    <x v="211"/>
    <s v="K033"/>
    <x v="1"/>
    <n v="17"/>
    <x v="6"/>
    <x v="6"/>
    <n v="49"/>
    <n v="833"/>
  </r>
  <r>
    <s v="V20252362"/>
    <x v="219"/>
    <s v="K022"/>
    <x v="17"/>
    <n v="11"/>
    <x v="6"/>
    <x v="6"/>
    <n v="399"/>
    <n v="4389"/>
  </r>
  <r>
    <s v="V20252363"/>
    <x v="231"/>
    <s v="K025"/>
    <x v="22"/>
    <n v="16"/>
    <x v="3"/>
    <x v="3"/>
    <n v="499"/>
    <n v="7984"/>
  </r>
  <r>
    <s v="V20252364"/>
    <x v="230"/>
    <s v="K020"/>
    <x v="10"/>
    <n v="17"/>
    <x v="2"/>
    <x v="2"/>
    <n v="399"/>
    <n v="6783"/>
  </r>
  <r>
    <s v="V20252365"/>
    <x v="226"/>
    <s v="K021"/>
    <x v="22"/>
    <n v="9"/>
    <x v="3"/>
    <x v="3"/>
    <n v="499"/>
    <n v="4491"/>
  </r>
  <r>
    <s v="V20252366"/>
    <x v="226"/>
    <s v="K032"/>
    <x v="0"/>
    <n v="20"/>
    <x v="7"/>
    <x v="7"/>
    <n v="299"/>
    <n v="5980"/>
  </r>
  <r>
    <s v="V20252367"/>
    <x v="221"/>
    <s v="K031"/>
    <x v="5"/>
    <n v="20"/>
    <x v="1"/>
    <x v="1"/>
    <n v="99"/>
    <n v="1980"/>
  </r>
  <r>
    <s v="V20252368"/>
    <x v="209"/>
    <s v="K029"/>
    <x v="10"/>
    <n v="10"/>
    <x v="3"/>
    <x v="3"/>
    <n v="399"/>
    <n v="3990"/>
  </r>
  <r>
    <s v="V20252369"/>
    <x v="213"/>
    <s v="K014"/>
    <x v="18"/>
    <n v="18"/>
    <x v="1"/>
    <x v="1"/>
    <n v="249"/>
    <n v="4482"/>
  </r>
  <r>
    <s v="V20252370"/>
    <x v="226"/>
    <s v="K004"/>
    <x v="5"/>
    <n v="16"/>
    <x v="0"/>
    <x v="0"/>
    <n v="99"/>
    <n v="1584"/>
  </r>
  <r>
    <s v="V20252371"/>
    <x v="237"/>
    <s v="K016"/>
    <x v="14"/>
    <n v="2"/>
    <x v="5"/>
    <x v="5"/>
    <n v="149"/>
    <n v="298"/>
  </r>
  <r>
    <s v="V20252372"/>
    <x v="216"/>
    <s v="K030"/>
    <x v="29"/>
    <n v="14"/>
    <x v="7"/>
    <x v="7"/>
    <n v="99"/>
    <n v="1386"/>
  </r>
  <r>
    <s v="V20252373"/>
    <x v="229"/>
    <s v="K006"/>
    <x v="3"/>
    <n v="14"/>
    <x v="1"/>
    <x v="1"/>
    <n v="79"/>
    <n v="1106"/>
  </r>
  <r>
    <s v="V20252374"/>
    <x v="217"/>
    <s v="K016"/>
    <x v="20"/>
    <n v="1"/>
    <x v="5"/>
    <x v="5"/>
    <n v="79"/>
    <n v="79"/>
  </r>
  <r>
    <s v="V20252375"/>
    <x v="220"/>
    <s v="K005"/>
    <x v="0"/>
    <n v="10"/>
    <x v="1"/>
    <x v="1"/>
    <n v="299"/>
    <n v="2990"/>
  </r>
  <r>
    <s v="V20252376"/>
    <x v="234"/>
    <s v="K005"/>
    <x v="10"/>
    <n v="19"/>
    <x v="1"/>
    <x v="1"/>
    <n v="399"/>
    <n v="7581"/>
  </r>
  <r>
    <s v="V20252377"/>
    <x v="223"/>
    <s v="K024"/>
    <x v="14"/>
    <n v="15"/>
    <x v="1"/>
    <x v="1"/>
    <n v="149"/>
    <n v="2235"/>
  </r>
  <r>
    <s v="V20252378"/>
    <x v="234"/>
    <s v="K038"/>
    <x v="9"/>
    <n v="11"/>
    <x v="4"/>
    <x v="4"/>
    <n v="29"/>
    <n v="319"/>
  </r>
  <r>
    <s v="V20252379"/>
    <x v="224"/>
    <s v="K018"/>
    <x v="14"/>
    <n v="5"/>
    <x v="3"/>
    <x v="3"/>
    <n v="149"/>
    <n v="745"/>
  </r>
  <r>
    <s v="V20252380"/>
    <x v="223"/>
    <s v="K033"/>
    <x v="29"/>
    <n v="16"/>
    <x v="6"/>
    <x v="6"/>
    <n v="99"/>
    <n v="1584"/>
  </r>
  <r>
    <s v="V20252381"/>
    <x v="227"/>
    <s v="K001"/>
    <x v="11"/>
    <n v="9"/>
    <x v="4"/>
    <x v="4"/>
    <n v="499"/>
    <n v="4491"/>
  </r>
  <r>
    <s v="V20252382"/>
    <x v="217"/>
    <s v="K006"/>
    <x v="7"/>
    <n v="12"/>
    <x v="1"/>
    <x v="1"/>
    <n v="399"/>
    <n v="4788"/>
  </r>
  <r>
    <s v="V20252383"/>
    <x v="237"/>
    <s v="K028"/>
    <x v="17"/>
    <n v="13"/>
    <x v="1"/>
    <x v="1"/>
    <n v="399"/>
    <n v="5187"/>
  </r>
  <r>
    <s v="V20252384"/>
    <x v="223"/>
    <s v="K014"/>
    <x v="21"/>
    <n v="18"/>
    <x v="1"/>
    <x v="1"/>
    <n v="249"/>
    <n v="4482"/>
  </r>
  <r>
    <s v="V20252385"/>
    <x v="217"/>
    <s v="K001"/>
    <x v="15"/>
    <n v="3"/>
    <x v="4"/>
    <x v="4"/>
    <n v="79"/>
    <n v="237"/>
  </r>
  <r>
    <s v="V20252386"/>
    <x v="208"/>
    <s v="K024"/>
    <x v="26"/>
    <n v="7"/>
    <x v="1"/>
    <x v="1"/>
    <n v="49"/>
    <n v="343"/>
  </r>
  <r>
    <s v="V20252387"/>
    <x v="227"/>
    <s v="K017"/>
    <x v="3"/>
    <n v="1"/>
    <x v="5"/>
    <x v="5"/>
    <n v="79"/>
    <n v="79"/>
  </r>
  <r>
    <s v="V20252388"/>
    <x v="230"/>
    <s v="K017"/>
    <x v="9"/>
    <n v="9"/>
    <x v="5"/>
    <x v="5"/>
    <n v="29"/>
    <n v="261"/>
  </r>
  <r>
    <s v="V20252389"/>
    <x v="235"/>
    <s v="K031"/>
    <x v="23"/>
    <n v="15"/>
    <x v="1"/>
    <x v="1"/>
    <n v="29"/>
    <n v="435"/>
  </r>
  <r>
    <s v="V20252390"/>
    <x v="215"/>
    <s v="K034"/>
    <x v="11"/>
    <n v="4"/>
    <x v="1"/>
    <x v="1"/>
    <n v="499"/>
    <n v="1996"/>
  </r>
  <r>
    <s v="V20252391"/>
    <x v="210"/>
    <s v="K004"/>
    <x v="16"/>
    <n v="18"/>
    <x v="0"/>
    <x v="0"/>
    <n v="399"/>
    <n v="7182"/>
  </r>
  <r>
    <s v="V20252392"/>
    <x v="216"/>
    <s v="K038"/>
    <x v="28"/>
    <n v="4"/>
    <x v="4"/>
    <x v="4"/>
    <n v="49"/>
    <n v="196"/>
  </r>
  <r>
    <s v="V20252393"/>
    <x v="218"/>
    <s v="K035"/>
    <x v="20"/>
    <n v="13"/>
    <x v="4"/>
    <x v="4"/>
    <n v="79"/>
    <n v="1027"/>
  </r>
  <r>
    <s v="V20252394"/>
    <x v="232"/>
    <s v="K014"/>
    <x v="23"/>
    <n v="11"/>
    <x v="1"/>
    <x v="1"/>
    <n v="29"/>
    <n v="319"/>
  </r>
  <r>
    <s v="V20252395"/>
    <x v="213"/>
    <s v="K033"/>
    <x v="1"/>
    <n v="20"/>
    <x v="6"/>
    <x v="6"/>
    <n v="49"/>
    <n v="980"/>
  </r>
  <r>
    <s v="V20252396"/>
    <x v="208"/>
    <s v="K022"/>
    <x v="25"/>
    <n v="16"/>
    <x v="6"/>
    <x v="6"/>
    <n v="249"/>
    <n v="3984"/>
  </r>
  <r>
    <s v="V20252397"/>
    <x v="209"/>
    <s v="K023"/>
    <x v="22"/>
    <n v="12"/>
    <x v="4"/>
    <x v="4"/>
    <n v="499"/>
    <n v="5988"/>
  </r>
  <r>
    <s v="V20252398"/>
    <x v="224"/>
    <s v="K003"/>
    <x v="14"/>
    <n v="5"/>
    <x v="3"/>
    <x v="3"/>
    <n v="149"/>
    <n v="745"/>
  </r>
  <r>
    <s v="V20252399"/>
    <x v="221"/>
    <s v="K011"/>
    <x v="15"/>
    <n v="7"/>
    <x v="7"/>
    <x v="7"/>
    <n v="79"/>
    <n v="553"/>
  </r>
  <r>
    <s v="V20252400"/>
    <x v="231"/>
    <s v="K037"/>
    <x v="13"/>
    <n v="6"/>
    <x v="0"/>
    <x v="0"/>
    <n v="49"/>
    <n v="294"/>
  </r>
  <r>
    <s v="V20252401"/>
    <x v="228"/>
    <s v="K024"/>
    <x v="13"/>
    <n v="18"/>
    <x v="1"/>
    <x v="1"/>
    <n v="49"/>
    <n v="882"/>
  </r>
  <r>
    <s v="V20252402"/>
    <x v="223"/>
    <s v="K017"/>
    <x v="1"/>
    <n v="4"/>
    <x v="5"/>
    <x v="5"/>
    <n v="49"/>
    <n v="196"/>
  </r>
  <r>
    <s v="V20252403"/>
    <x v="223"/>
    <s v="K009"/>
    <x v="28"/>
    <n v="13"/>
    <x v="0"/>
    <x v="0"/>
    <n v="49"/>
    <n v="637"/>
  </r>
  <r>
    <s v="V20252404"/>
    <x v="218"/>
    <s v="K013"/>
    <x v="9"/>
    <n v="19"/>
    <x v="6"/>
    <x v="6"/>
    <n v="29"/>
    <n v="551"/>
  </r>
  <r>
    <s v="V20252405"/>
    <x v="216"/>
    <s v="K034"/>
    <x v="12"/>
    <n v="12"/>
    <x v="1"/>
    <x v="1"/>
    <n v="299"/>
    <n v="3588"/>
  </r>
  <r>
    <s v="V20252406"/>
    <x v="221"/>
    <s v="K022"/>
    <x v="23"/>
    <n v="17"/>
    <x v="6"/>
    <x v="6"/>
    <n v="29"/>
    <n v="493"/>
  </r>
  <r>
    <s v="V20252407"/>
    <x v="210"/>
    <s v="K034"/>
    <x v="27"/>
    <n v="6"/>
    <x v="1"/>
    <x v="1"/>
    <n v="399"/>
    <n v="2394"/>
  </r>
  <r>
    <s v="V20252408"/>
    <x v="223"/>
    <s v="K018"/>
    <x v="3"/>
    <n v="2"/>
    <x v="3"/>
    <x v="3"/>
    <n v="79"/>
    <n v="158"/>
  </r>
  <r>
    <s v="V20252409"/>
    <x v="211"/>
    <s v="K024"/>
    <x v="27"/>
    <n v="16"/>
    <x v="1"/>
    <x v="1"/>
    <n v="399"/>
    <n v="6384"/>
  </r>
  <r>
    <s v="V20252410"/>
    <x v="224"/>
    <s v="K006"/>
    <x v="1"/>
    <n v="14"/>
    <x v="1"/>
    <x v="1"/>
    <n v="49"/>
    <n v="686"/>
  </r>
  <r>
    <s v="V20252411"/>
    <x v="219"/>
    <s v="K008"/>
    <x v="26"/>
    <n v="11"/>
    <x v="0"/>
    <x v="0"/>
    <n v="49"/>
    <n v="539"/>
  </r>
  <r>
    <s v="V20252412"/>
    <x v="235"/>
    <s v="K024"/>
    <x v="9"/>
    <n v="4"/>
    <x v="1"/>
    <x v="1"/>
    <n v="29"/>
    <n v="116"/>
  </r>
  <r>
    <s v="V20252413"/>
    <x v="209"/>
    <s v="K021"/>
    <x v="7"/>
    <n v="11"/>
    <x v="3"/>
    <x v="3"/>
    <n v="399"/>
    <n v="4389"/>
  </r>
  <r>
    <s v="V20252414"/>
    <x v="210"/>
    <s v="K016"/>
    <x v="4"/>
    <n v="14"/>
    <x v="5"/>
    <x v="5"/>
    <n v="499"/>
    <n v="6986"/>
  </r>
  <r>
    <s v="V20252415"/>
    <x v="232"/>
    <s v="K012"/>
    <x v="2"/>
    <n v="20"/>
    <x v="5"/>
    <x v="5"/>
    <n v="299"/>
    <n v="5980"/>
  </r>
  <r>
    <s v="V20252416"/>
    <x v="231"/>
    <s v="K018"/>
    <x v="11"/>
    <n v="18"/>
    <x v="3"/>
    <x v="3"/>
    <n v="499"/>
    <n v="8982"/>
  </r>
  <r>
    <s v="V20252417"/>
    <x v="227"/>
    <s v="K010"/>
    <x v="1"/>
    <n v="20"/>
    <x v="3"/>
    <x v="3"/>
    <n v="49"/>
    <n v="980"/>
  </r>
  <r>
    <s v="V20252418"/>
    <x v="235"/>
    <s v="K029"/>
    <x v="29"/>
    <n v="19"/>
    <x v="3"/>
    <x v="3"/>
    <n v="99"/>
    <n v="1881"/>
  </r>
  <r>
    <s v="V20252419"/>
    <x v="234"/>
    <s v="K020"/>
    <x v="26"/>
    <n v="2"/>
    <x v="2"/>
    <x v="2"/>
    <n v="49"/>
    <n v="98"/>
  </r>
  <r>
    <s v="V20252420"/>
    <x v="217"/>
    <s v="K009"/>
    <x v="29"/>
    <n v="10"/>
    <x v="0"/>
    <x v="0"/>
    <n v="99"/>
    <n v="990"/>
  </r>
  <r>
    <s v="V20252421"/>
    <x v="214"/>
    <s v="K008"/>
    <x v="27"/>
    <n v="18"/>
    <x v="0"/>
    <x v="0"/>
    <n v="399"/>
    <n v="7182"/>
  </r>
  <r>
    <s v="V20252422"/>
    <x v="233"/>
    <s v="K038"/>
    <x v="23"/>
    <n v="9"/>
    <x v="4"/>
    <x v="4"/>
    <n v="29"/>
    <n v="261"/>
  </r>
  <r>
    <s v="V20252423"/>
    <x v="212"/>
    <s v="K025"/>
    <x v="19"/>
    <n v="16"/>
    <x v="3"/>
    <x v="3"/>
    <n v="99"/>
    <n v="1584"/>
  </r>
  <r>
    <s v="V20252424"/>
    <x v="217"/>
    <s v="K035"/>
    <x v="3"/>
    <n v="13"/>
    <x v="4"/>
    <x v="4"/>
    <n v="79"/>
    <n v="1027"/>
  </r>
  <r>
    <s v="V20252425"/>
    <x v="220"/>
    <s v="K027"/>
    <x v="12"/>
    <n v="3"/>
    <x v="3"/>
    <x v="3"/>
    <n v="299"/>
    <n v="897"/>
  </r>
  <r>
    <s v="V20252426"/>
    <x v="219"/>
    <s v="K027"/>
    <x v="10"/>
    <n v="1"/>
    <x v="3"/>
    <x v="3"/>
    <n v="399"/>
    <n v="399"/>
  </r>
  <r>
    <s v="V20252427"/>
    <x v="231"/>
    <s v="K015"/>
    <x v="11"/>
    <n v="4"/>
    <x v="2"/>
    <x v="2"/>
    <n v="499"/>
    <n v="1996"/>
  </r>
  <r>
    <s v="V20252428"/>
    <x v="214"/>
    <s v="K029"/>
    <x v="2"/>
    <n v="17"/>
    <x v="3"/>
    <x v="3"/>
    <n v="299"/>
    <n v="5083"/>
  </r>
  <r>
    <s v="V20252429"/>
    <x v="211"/>
    <s v="K026"/>
    <x v="8"/>
    <n v="7"/>
    <x v="5"/>
    <x v="5"/>
    <n v="299"/>
    <n v="2093"/>
  </r>
  <r>
    <s v="V20252430"/>
    <x v="218"/>
    <s v="K030"/>
    <x v="0"/>
    <n v="8"/>
    <x v="7"/>
    <x v="7"/>
    <n v="299"/>
    <n v="2392"/>
  </r>
  <r>
    <s v="V20252431"/>
    <x v="232"/>
    <s v="K007"/>
    <x v="26"/>
    <n v="18"/>
    <x v="2"/>
    <x v="2"/>
    <n v="49"/>
    <n v="882"/>
  </r>
  <r>
    <s v="V20252432"/>
    <x v="213"/>
    <s v="K024"/>
    <x v="20"/>
    <n v="16"/>
    <x v="1"/>
    <x v="1"/>
    <n v="79"/>
    <n v="1264"/>
  </r>
  <r>
    <s v="V20252433"/>
    <x v="230"/>
    <s v="K039"/>
    <x v="16"/>
    <n v="15"/>
    <x v="0"/>
    <x v="0"/>
    <n v="399"/>
    <n v="5985"/>
  </r>
  <r>
    <s v="V20252434"/>
    <x v="230"/>
    <s v="K013"/>
    <x v="22"/>
    <n v="5"/>
    <x v="6"/>
    <x v="6"/>
    <n v="499"/>
    <n v="2495"/>
  </r>
  <r>
    <s v="V20252435"/>
    <x v="211"/>
    <s v="K011"/>
    <x v="6"/>
    <n v="14"/>
    <x v="7"/>
    <x v="7"/>
    <n v="149"/>
    <n v="2086"/>
  </r>
  <r>
    <s v="V20252436"/>
    <x v="225"/>
    <s v="K016"/>
    <x v="7"/>
    <n v="5"/>
    <x v="5"/>
    <x v="5"/>
    <n v="399"/>
    <n v="1995"/>
  </r>
  <r>
    <s v="V20252437"/>
    <x v="219"/>
    <s v="K015"/>
    <x v="9"/>
    <n v="19"/>
    <x v="2"/>
    <x v="2"/>
    <n v="29"/>
    <n v="551"/>
  </r>
  <r>
    <s v="V20252438"/>
    <x v="222"/>
    <s v="K001"/>
    <x v="5"/>
    <n v="1"/>
    <x v="4"/>
    <x v="4"/>
    <n v="99"/>
    <n v="99"/>
  </r>
  <r>
    <s v="V20252439"/>
    <x v="234"/>
    <s v="K016"/>
    <x v="10"/>
    <n v="8"/>
    <x v="5"/>
    <x v="5"/>
    <n v="399"/>
    <n v="3192"/>
  </r>
  <r>
    <s v="V20252440"/>
    <x v="210"/>
    <s v="K036"/>
    <x v="8"/>
    <n v="19"/>
    <x v="0"/>
    <x v="0"/>
    <n v="299"/>
    <n v="5681"/>
  </r>
  <r>
    <s v="V20252441"/>
    <x v="232"/>
    <s v="K017"/>
    <x v="22"/>
    <n v="8"/>
    <x v="5"/>
    <x v="5"/>
    <n v="499"/>
    <n v="3992"/>
  </r>
  <r>
    <s v="V20252442"/>
    <x v="228"/>
    <s v="K001"/>
    <x v="12"/>
    <n v="11"/>
    <x v="4"/>
    <x v="4"/>
    <n v="299"/>
    <n v="3289"/>
  </r>
  <r>
    <s v="V20252443"/>
    <x v="228"/>
    <s v="K019"/>
    <x v="20"/>
    <n v="11"/>
    <x v="1"/>
    <x v="1"/>
    <n v="79"/>
    <n v="869"/>
  </r>
  <r>
    <s v="V20252444"/>
    <x v="225"/>
    <s v="K003"/>
    <x v="11"/>
    <n v="3"/>
    <x v="3"/>
    <x v="3"/>
    <n v="499"/>
    <n v="1497"/>
  </r>
  <r>
    <s v="V20252445"/>
    <x v="209"/>
    <s v="K037"/>
    <x v="29"/>
    <n v="17"/>
    <x v="0"/>
    <x v="0"/>
    <n v="99"/>
    <n v="1683"/>
  </r>
  <r>
    <s v="V20252446"/>
    <x v="220"/>
    <s v="K040"/>
    <x v="6"/>
    <n v="7"/>
    <x v="2"/>
    <x v="2"/>
    <n v="149"/>
    <n v="1043"/>
  </r>
  <r>
    <s v="V20252447"/>
    <x v="225"/>
    <s v="K024"/>
    <x v="26"/>
    <n v="1"/>
    <x v="1"/>
    <x v="1"/>
    <n v="49"/>
    <n v="49"/>
  </r>
  <r>
    <s v="V20252448"/>
    <x v="233"/>
    <s v="K019"/>
    <x v="5"/>
    <n v="7"/>
    <x v="1"/>
    <x v="1"/>
    <n v="99"/>
    <n v="693"/>
  </r>
  <r>
    <s v="V20252449"/>
    <x v="232"/>
    <s v="K006"/>
    <x v="12"/>
    <n v="12"/>
    <x v="1"/>
    <x v="1"/>
    <n v="299"/>
    <n v="3588"/>
  </r>
  <r>
    <s v="V20252450"/>
    <x v="235"/>
    <s v="K013"/>
    <x v="14"/>
    <n v="18"/>
    <x v="6"/>
    <x v="6"/>
    <n v="149"/>
    <n v="2682"/>
  </r>
  <r>
    <s v="V20252451"/>
    <x v="235"/>
    <s v="K038"/>
    <x v="20"/>
    <n v="8"/>
    <x v="4"/>
    <x v="4"/>
    <n v="79"/>
    <n v="632"/>
  </r>
  <r>
    <s v="V20252452"/>
    <x v="233"/>
    <s v="K028"/>
    <x v="25"/>
    <n v="20"/>
    <x v="1"/>
    <x v="1"/>
    <n v="249"/>
    <n v="4980"/>
  </r>
  <r>
    <s v="V20252453"/>
    <x v="215"/>
    <s v="K007"/>
    <x v="27"/>
    <n v="12"/>
    <x v="2"/>
    <x v="2"/>
    <n v="399"/>
    <n v="4788"/>
  </r>
  <r>
    <s v="V20252454"/>
    <x v="237"/>
    <s v="K003"/>
    <x v="13"/>
    <n v="18"/>
    <x v="3"/>
    <x v="3"/>
    <n v="49"/>
    <n v="882"/>
  </r>
  <r>
    <s v="V20252455"/>
    <x v="214"/>
    <s v="K018"/>
    <x v="18"/>
    <n v="20"/>
    <x v="3"/>
    <x v="3"/>
    <n v="249"/>
    <n v="4980"/>
  </r>
  <r>
    <s v="V20252456"/>
    <x v="215"/>
    <s v="K026"/>
    <x v="21"/>
    <n v="12"/>
    <x v="5"/>
    <x v="5"/>
    <n v="249"/>
    <n v="2988"/>
  </r>
  <r>
    <s v="V20252457"/>
    <x v="216"/>
    <s v="K011"/>
    <x v="27"/>
    <n v="7"/>
    <x v="7"/>
    <x v="7"/>
    <n v="399"/>
    <n v="2793"/>
  </r>
  <r>
    <s v="V20252458"/>
    <x v="236"/>
    <s v="K015"/>
    <x v="14"/>
    <n v="18"/>
    <x v="2"/>
    <x v="2"/>
    <n v="149"/>
    <n v="2682"/>
  </r>
  <r>
    <s v="V20252459"/>
    <x v="231"/>
    <s v="K006"/>
    <x v="4"/>
    <n v="4"/>
    <x v="1"/>
    <x v="1"/>
    <n v="499"/>
    <n v="1996"/>
  </r>
  <r>
    <s v="V20252460"/>
    <x v="218"/>
    <s v="K010"/>
    <x v="4"/>
    <n v="18"/>
    <x v="3"/>
    <x v="3"/>
    <n v="499"/>
    <n v="8982"/>
  </r>
  <r>
    <s v="V20252461"/>
    <x v="217"/>
    <s v="K028"/>
    <x v="13"/>
    <n v="8"/>
    <x v="1"/>
    <x v="1"/>
    <n v="49"/>
    <n v="392"/>
  </r>
  <r>
    <s v="V20252462"/>
    <x v="226"/>
    <s v="K020"/>
    <x v="25"/>
    <n v="11"/>
    <x v="2"/>
    <x v="2"/>
    <n v="249"/>
    <n v="2739"/>
  </r>
  <r>
    <s v="V20252463"/>
    <x v="214"/>
    <s v="K033"/>
    <x v="11"/>
    <n v="7"/>
    <x v="6"/>
    <x v="6"/>
    <n v="499"/>
    <n v="3493"/>
  </r>
  <r>
    <s v="V20252464"/>
    <x v="237"/>
    <s v="K022"/>
    <x v="15"/>
    <n v="13"/>
    <x v="6"/>
    <x v="6"/>
    <n v="79"/>
    <n v="1027"/>
  </r>
  <r>
    <s v="V20252465"/>
    <x v="220"/>
    <s v="K037"/>
    <x v="27"/>
    <n v="8"/>
    <x v="0"/>
    <x v="0"/>
    <n v="399"/>
    <n v="3192"/>
  </r>
  <r>
    <s v="V20252466"/>
    <x v="228"/>
    <s v="K015"/>
    <x v="10"/>
    <n v="17"/>
    <x v="2"/>
    <x v="2"/>
    <n v="399"/>
    <n v="6783"/>
  </r>
  <r>
    <s v="V20252467"/>
    <x v="236"/>
    <s v="K021"/>
    <x v="17"/>
    <n v="1"/>
    <x v="3"/>
    <x v="3"/>
    <n v="399"/>
    <n v="399"/>
  </r>
  <r>
    <s v="V20252468"/>
    <x v="214"/>
    <s v="K026"/>
    <x v="9"/>
    <n v="18"/>
    <x v="5"/>
    <x v="5"/>
    <n v="29"/>
    <n v="522"/>
  </r>
  <r>
    <s v="V20252469"/>
    <x v="209"/>
    <s v="K016"/>
    <x v="10"/>
    <n v="3"/>
    <x v="5"/>
    <x v="5"/>
    <n v="399"/>
    <n v="1197"/>
  </r>
  <r>
    <s v="V20252470"/>
    <x v="212"/>
    <s v="K036"/>
    <x v="29"/>
    <n v="2"/>
    <x v="0"/>
    <x v="0"/>
    <n v="99"/>
    <n v="198"/>
  </r>
  <r>
    <s v="V20252471"/>
    <x v="215"/>
    <s v="K034"/>
    <x v="1"/>
    <n v="18"/>
    <x v="1"/>
    <x v="1"/>
    <n v="49"/>
    <n v="882"/>
  </r>
  <r>
    <s v="V20252472"/>
    <x v="234"/>
    <s v="K037"/>
    <x v="5"/>
    <n v="12"/>
    <x v="0"/>
    <x v="0"/>
    <n v="99"/>
    <n v="1188"/>
  </r>
  <r>
    <s v="V20252473"/>
    <x v="217"/>
    <s v="K036"/>
    <x v="24"/>
    <n v="13"/>
    <x v="0"/>
    <x v="0"/>
    <n v="299"/>
    <n v="3887"/>
  </r>
  <r>
    <s v="V20252474"/>
    <x v="230"/>
    <s v="K035"/>
    <x v="28"/>
    <n v="11"/>
    <x v="4"/>
    <x v="4"/>
    <n v="49"/>
    <n v="539"/>
  </r>
  <r>
    <s v="V20252475"/>
    <x v="226"/>
    <s v="K019"/>
    <x v="7"/>
    <n v="8"/>
    <x v="1"/>
    <x v="1"/>
    <n v="399"/>
    <n v="3192"/>
  </r>
  <r>
    <s v="V20252476"/>
    <x v="225"/>
    <s v="K006"/>
    <x v="20"/>
    <n v="12"/>
    <x v="1"/>
    <x v="1"/>
    <n v="79"/>
    <n v="948"/>
  </r>
  <r>
    <s v="V20252477"/>
    <x v="224"/>
    <s v="K025"/>
    <x v="22"/>
    <n v="7"/>
    <x v="3"/>
    <x v="3"/>
    <n v="499"/>
    <n v="3493"/>
  </r>
  <r>
    <s v="V20252478"/>
    <x v="236"/>
    <s v="K002"/>
    <x v="19"/>
    <n v="14"/>
    <x v="4"/>
    <x v="4"/>
    <n v="99"/>
    <n v="1386"/>
  </r>
  <r>
    <s v="V20252479"/>
    <x v="212"/>
    <s v="K024"/>
    <x v="8"/>
    <n v="17"/>
    <x v="1"/>
    <x v="1"/>
    <n v="299"/>
    <n v="5083"/>
  </r>
  <r>
    <s v="V20252480"/>
    <x v="213"/>
    <s v="K019"/>
    <x v="1"/>
    <n v="12"/>
    <x v="1"/>
    <x v="1"/>
    <n v="49"/>
    <n v="588"/>
  </r>
  <r>
    <s v="V20252481"/>
    <x v="213"/>
    <s v="K020"/>
    <x v="9"/>
    <n v="19"/>
    <x v="2"/>
    <x v="2"/>
    <n v="29"/>
    <n v="551"/>
  </r>
  <r>
    <s v="V20252482"/>
    <x v="225"/>
    <s v="K029"/>
    <x v="22"/>
    <n v="8"/>
    <x v="3"/>
    <x v="3"/>
    <n v="499"/>
    <n v="3992"/>
  </r>
  <r>
    <s v="V20252483"/>
    <x v="218"/>
    <s v="K003"/>
    <x v="1"/>
    <n v="11"/>
    <x v="3"/>
    <x v="3"/>
    <n v="49"/>
    <n v="539"/>
  </r>
  <r>
    <s v="V20252484"/>
    <x v="210"/>
    <s v="K029"/>
    <x v="5"/>
    <n v="13"/>
    <x v="3"/>
    <x v="3"/>
    <n v="99"/>
    <n v="1287"/>
  </r>
  <r>
    <s v="V20252485"/>
    <x v="234"/>
    <s v="K024"/>
    <x v="19"/>
    <n v="11"/>
    <x v="1"/>
    <x v="1"/>
    <n v="99"/>
    <n v="1089"/>
  </r>
  <r>
    <s v="V20252486"/>
    <x v="216"/>
    <s v="K038"/>
    <x v="21"/>
    <n v="2"/>
    <x v="4"/>
    <x v="4"/>
    <n v="249"/>
    <n v="498"/>
  </r>
  <r>
    <s v="V20252487"/>
    <x v="230"/>
    <s v="K039"/>
    <x v="2"/>
    <n v="11"/>
    <x v="0"/>
    <x v="0"/>
    <n v="299"/>
    <n v="3289"/>
  </r>
  <r>
    <s v="V20252488"/>
    <x v="212"/>
    <s v="K033"/>
    <x v="5"/>
    <n v="17"/>
    <x v="6"/>
    <x v="6"/>
    <n v="99"/>
    <n v="1683"/>
  </r>
  <r>
    <s v="V20252489"/>
    <x v="231"/>
    <s v="K016"/>
    <x v="2"/>
    <n v="3"/>
    <x v="5"/>
    <x v="5"/>
    <n v="299"/>
    <n v="897"/>
  </r>
  <r>
    <s v="V20252490"/>
    <x v="219"/>
    <s v="K038"/>
    <x v="1"/>
    <n v="8"/>
    <x v="4"/>
    <x v="4"/>
    <n v="49"/>
    <n v="392"/>
  </r>
  <r>
    <s v="V20252491"/>
    <x v="219"/>
    <s v="K009"/>
    <x v="29"/>
    <n v="6"/>
    <x v="0"/>
    <x v="0"/>
    <n v="99"/>
    <n v="594"/>
  </r>
  <r>
    <s v="V20252492"/>
    <x v="225"/>
    <s v="K035"/>
    <x v="25"/>
    <n v="5"/>
    <x v="4"/>
    <x v="4"/>
    <n v="249"/>
    <n v="1245"/>
  </r>
  <r>
    <s v="V20252493"/>
    <x v="236"/>
    <s v="K014"/>
    <x v="4"/>
    <n v="6"/>
    <x v="1"/>
    <x v="1"/>
    <n v="499"/>
    <n v="2994"/>
  </r>
  <r>
    <s v="V20252494"/>
    <x v="218"/>
    <s v="K032"/>
    <x v="15"/>
    <n v="16"/>
    <x v="7"/>
    <x v="7"/>
    <n v="79"/>
    <n v="1264"/>
  </r>
  <r>
    <s v="V20252495"/>
    <x v="228"/>
    <s v="K035"/>
    <x v="4"/>
    <n v="11"/>
    <x v="4"/>
    <x v="4"/>
    <n v="499"/>
    <n v="5489"/>
  </r>
  <r>
    <s v="V20252496"/>
    <x v="227"/>
    <s v="K013"/>
    <x v="14"/>
    <n v="8"/>
    <x v="6"/>
    <x v="6"/>
    <n v="149"/>
    <n v="1192"/>
  </r>
  <r>
    <s v="V20252497"/>
    <x v="236"/>
    <s v="K031"/>
    <x v="13"/>
    <n v="16"/>
    <x v="1"/>
    <x v="1"/>
    <n v="49"/>
    <n v="784"/>
  </r>
  <r>
    <s v="V20252498"/>
    <x v="209"/>
    <s v="K039"/>
    <x v="10"/>
    <n v="20"/>
    <x v="0"/>
    <x v="0"/>
    <n v="399"/>
    <n v="7980"/>
  </r>
  <r>
    <s v="V20252499"/>
    <x v="211"/>
    <s v="K002"/>
    <x v="29"/>
    <n v="13"/>
    <x v="4"/>
    <x v="4"/>
    <n v="99"/>
    <n v="1287"/>
  </r>
  <r>
    <s v="V20252500"/>
    <x v="220"/>
    <s v="K029"/>
    <x v="23"/>
    <n v="11"/>
    <x v="3"/>
    <x v="3"/>
    <n v="29"/>
    <n v="319"/>
  </r>
  <r>
    <s v="V20252501"/>
    <x v="214"/>
    <s v="K005"/>
    <x v="22"/>
    <n v="15"/>
    <x v="1"/>
    <x v="1"/>
    <n v="499"/>
    <n v="7485"/>
  </r>
  <r>
    <s v="V20252502"/>
    <x v="237"/>
    <s v="K025"/>
    <x v="24"/>
    <n v="18"/>
    <x v="3"/>
    <x v="3"/>
    <n v="299"/>
    <n v="5382"/>
  </r>
  <r>
    <s v="V20252503"/>
    <x v="210"/>
    <s v="K032"/>
    <x v="15"/>
    <n v="7"/>
    <x v="7"/>
    <x v="7"/>
    <n v="79"/>
    <n v="553"/>
  </r>
  <r>
    <s v="V20252504"/>
    <x v="219"/>
    <s v="K011"/>
    <x v="4"/>
    <n v="5"/>
    <x v="7"/>
    <x v="7"/>
    <n v="499"/>
    <n v="2495"/>
  </r>
  <r>
    <s v="V20252505"/>
    <x v="216"/>
    <s v="K031"/>
    <x v="20"/>
    <n v="12"/>
    <x v="1"/>
    <x v="1"/>
    <n v="79"/>
    <n v="948"/>
  </r>
  <r>
    <s v="V20252506"/>
    <x v="220"/>
    <s v="K038"/>
    <x v="29"/>
    <n v="1"/>
    <x v="4"/>
    <x v="4"/>
    <n v="99"/>
    <n v="99"/>
  </r>
  <r>
    <s v="V20252507"/>
    <x v="231"/>
    <s v="K012"/>
    <x v="14"/>
    <n v="8"/>
    <x v="5"/>
    <x v="5"/>
    <n v="149"/>
    <n v="1192"/>
  </r>
  <r>
    <s v="V20252508"/>
    <x v="211"/>
    <s v="K004"/>
    <x v="29"/>
    <n v="17"/>
    <x v="0"/>
    <x v="0"/>
    <n v="99"/>
    <n v="1683"/>
  </r>
  <r>
    <s v="V20252509"/>
    <x v="216"/>
    <s v="K026"/>
    <x v="7"/>
    <n v="5"/>
    <x v="5"/>
    <x v="5"/>
    <n v="399"/>
    <n v="1995"/>
  </r>
  <r>
    <s v="V20252510"/>
    <x v="223"/>
    <s v="K006"/>
    <x v="9"/>
    <n v="8"/>
    <x v="1"/>
    <x v="1"/>
    <n v="29"/>
    <n v="232"/>
  </r>
  <r>
    <s v="V20252511"/>
    <x v="230"/>
    <s v="K028"/>
    <x v="11"/>
    <n v="20"/>
    <x v="1"/>
    <x v="1"/>
    <n v="499"/>
    <n v="9980"/>
  </r>
  <r>
    <s v="V20252512"/>
    <x v="208"/>
    <s v="K011"/>
    <x v="15"/>
    <n v="12"/>
    <x v="7"/>
    <x v="7"/>
    <n v="79"/>
    <n v="948"/>
  </r>
  <r>
    <s v="V20252513"/>
    <x v="209"/>
    <s v="K011"/>
    <x v="16"/>
    <n v="14"/>
    <x v="7"/>
    <x v="7"/>
    <n v="399"/>
    <n v="5586"/>
  </r>
  <r>
    <s v="V20252514"/>
    <x v="232"/>
    <s v="K012"/>
    <x v="21"/>
    <n v="15"/>
    <x v="5"/>
    <x v="5"/>
    <n v="249"/>
    <n v="3735"/>
  </r>
  <r>
    <s v="V20252515"/>
    <x v="234"/>
    <s v="K037"/>
    <x v="22"/>
    <n v="18"/>
    <x v="0"/>
    <x v="0"/>
    <n v="499"/>
    <n v="8982"/>
  </r>
  <r>
    <s v="V20252516"/>
    <x v="217"/>
    <s v="K036"/>
    <x v="28"/>
    <n v="11"/>
    <x v="0"/>
    <x v="0"/>
    <n v="49"/>
    <n v="539"/>
  </r>
  <r>
    <s v="V20252517"/>
    <x v="220"/>
    <s v="K027"/>
    <x v="27"/>
    <n v="16"/>
    <x v="3"/>
    <x v="3"/>
    <n v="399"/>
    <n v="6384"/>
  </r>
  <r>
    <s v="V20252518"/>
    <x v="216"/>
    <s v="K016"/>
    <x v="21"/>
    <n v="4"/>
    <x v="5"/>
    <x v="5"/>
    <n v="249"/>
    <n v="996"/>
  </r>
  <r>
    <s v="V20252519"/>
    <x v="208"/>
    <s v="K007"/>
    <x v="5"/>
    <n v="10"/>
    <x v="2"/>
    <x v="2"/>
    <n v="99"/>
    <n v="990"/>
  </r>
  <r>
    <s v="V20252520"/>
    <x v="217"/>
    <s v="K036"/>
    <x v="11"/>
    <n v="18"/>
    <x v="0"/>
    <x v="0"/>
    <n v="499"/>
    <n v="8982"/>
  </r>
  <r>
    <s v="V20252521"/>
    <x v="228"/>
    <s v="K038"/>
    <x v="6"/>
    <n v="17"/>
    <x v="4"/>
    <x v="4"/>
    <n v="149"/>
    <n v="2533"/>
  </r>
  <r>
    <s v="V20252522"/>
    <x v="229"/>
    <s v="K025"/>
    <x v="9"/>
    <n v="14"/>
    <x v="3"/>
    <x v="3"/>
    <n v="29"/>
    <n v="406"/>
  </r>
  <r>
    <s v="V20252523"/>
    <x v="229"/>
    <s v="K010"/>
    <x v="13"/>
    <n v="17"/>
    <x v="3"/>
    <x v="3"/>
    <n v="49"/>
    <n v="833"/>
  </r>
  <r>
    <s v="V20252524"/>
    <x v="236"/>
    <s v="K013"/>
    <x v="18"/>
    <n v="12"/>
    <x v="6"/>
    <x v="6"/>
    <n v="249"/>
    <n v="2988"/>
  </r>
  <r>
    <s v="V20252525"/>
    <x v="227"/>
    <s v="K025"/>
    <x v="13"/>
    <n v="4"/>
    <x v="3"/>
    <x v="3"/>
    <n v="49"/>
    <n v="196"/>
  </r>
  <r>
    <s v="V20252526"/>
    <x v="212"/>
    <s v="K039"/>
    <x v="13"/>
    <n v="18"/>
    <x v="0"/>
    <x v="0"/>
    <n v="49"/>
    <n v="882"/>
  </r>
  <r>
    <s v="V20252527"/>
    <x v="224"/>
    <s v="K029"/>
    <x v="9"/>
    <n v="7"/>
    <x v="3"/>
    <x v="3"/>
    <n v="29"/>
    <n v="203"/>
  </r>
  <r>
    <s v="V20252528"/>
    <x v="209"/>
    <s v="K009"/>
    <x v="10"/>
    <n v="13"/>
    <x v="0"/>
    <x v="0"/>
    <n v="399"/>
    <n v="5187"/>
  </r>
  <r>
    <s v="V20252529"/>
    <x v="208"/>
    <s v="K035"/>
    <x v="0"/>
    <n v="14"/>
    <x v="4"/>
    <x v="4"/>
    <n v="299"/>
    <n v="4186"/>
  </r>
  <r>
    <s v="V20252530"/>
    <x v="233"/>
    <s v="K035"/>
    <x v="14"/>
    <n v="8"/>
    <x v="4"/>
    <x v="4"/>
    <n v="149"/>
    <n v="1192"/>
  </r>
  <r>
    <s v="V20252531"/>
    <x v="221"/>
    <s v="K013"/>
    <x v="4"/>
    <n v="16"/>
    <x v="6"/>
    <x v="6"/>
    <n v="499"/>
    <n v="7984"/>
  </r>
  <r>
    <s v="V20252532"/>
    <x v="217"/>
    <s v="K010"/>
    <x v="9"/>
    <n v="16"/>
    <x v="3"/>
    <x v="3"/>
    <n v="29"/>
    <n v="464"/>
  </r>
  <r>
    <s v="V20252533"/>
    <x v="229"/>
    <s v="K017"/>
    <x v="9"/>
    <n v="1"/>
    <x v="5"/>
    <x v="5"/>
    <n v="29"/>
    <n v="29"/>
  </r>
  <r>
    <s v="V20252534"/>
    <x v="229"/>
    <s v="K012"/>
    <x v="6"/>
    <n v="15"/>
    <x v="5"/>
    <x v="5"/>
    <n v="149"/>
    <n v="2235"/>
  </r>
  <r>
    <s v="V20252535"/>
    <x v="220"/>
    <s v="K023"/>
    <x v="27"/>
    <n v="12"/>
    <x v="4"/>
    <x v="4"/>
    <n v="399"/>
    <n v="4788"/>
  </r>
  <r>
    <s v="V20252536"/>
    <x v="235"/>
    <s v="K016"/>
    <x v="5"/>
    <n v="7"/>
    <x v="5"/>
    <x v="5"/>
    <n v="99"/>
    <n v="693"/>
  </r>
  <r>
    <s v="V20252537"/>
    <x v="216"/>
    <s v="K029"/>
    <x v="17"/>
    <n v="2"/>
    <x v="3"/>
    <x v="3"/>
    <n v="399"/>
    <n v="798"/>
  </r>
  <r>
    <s v="V20252538"/>
    <x v="228"/>
    <s v="K024"/>
    <x v="21"/>
    <n v="5"/>
    <x v="1"/>
    <x v="1"/>
    <n v="249"/>
    <n v="1245"/>
  </r>
  <r>
    <s v="V20252539"/>
    <x v="216"/>
    <s v="K003"/>
    <x v="18"/>
    <n v="6"/>
    <x v="3"/>
    <x v="3"/>
    <n v="249"/>
    <n v="1494"/>
  </r>
  <r>
    <s v="V20252540"/>
    <x v="213"/>
    <s v="K026"/>
    <x v="18"/>
    <n v="7"/>
    <x v="5"/>
    <x v="5"/>
    <n v="249"/>
    <n v="1743"/>
  </r>
  <r>
    <s v="V20252541"/>
    <x v="222"/>
    <s v="K013"/>
    <x v="23"/>
    <n v="4"/>
    <x v="6"/>
    <x v="6"/>
    <n v="29"/>
    <n v="116"/>
  </r>
  <r>
    <s v="V20252542"/>
    <x v="216"/>
    <s v="K023"/>
    <x v="1"/>
    <n v="13"/>
    <x v="4"/>
    <x v="4"/>
    <n v="49"/>
    <n v="637"/>
  </r>
  <r>
    <s v="V20252543"/>
    <x v="212"/>
    <s v="K022"/>
    <x v="16"/>
    <n v="4"/>
    <x v="6"/>
    <x v="6"/>
    <n v="399"/>
    <n v="1596"/>
  </r>
  <r>
    <s v="V20252544"/>
    <x v="209"/>
    <s v="K007"/>
    <x v="22"/>
    <n v="10"/>
    <x v="2"/>
    <x v="2"/>
    <n v="499"/>
    <n v="4990"/>
  </r>
  <r>
    <s v="V20252545"/>
    <x v="232"/>
    <s v="K011"/>
    <x v="29"/>
    <n v="8"/>
    <x v="7"/>
    <x v="7"/>
    <n v="99"/>
    <n v="792"/>
  </r>
  <r>
    <s v="V20252546"/>
    <x v="210"/>
    <s v="K022"/>
    <x v="5"/>
    <n v="18"/>
    <x v="6"/>
    <x v="6"/>
    <n v="99"/>
    <n v="1782"/>
  </r>
  <r>
    <s v="V20252547"/>
    <x v="236"/>
    <s v="K028"/>
    <x v="11"/>
    <n v="1"/>
    <x v="1"/>
    <x v="1"/>
    <n v="499"/>
    <n v="499"/>
  </r>
  <r>
    <s v="V20252548"/>
    <x v="216"/>
    <s v="K006"/>
    <x v="10"/>
    <n v="12"/>
    <x v="1"/>
    <x v="1"/>
    <n v="399"/>
    <n v="4788"/>
  </r>
  <r>
    <s v="V20252549"/>
    <x v="214"/>
    <s v="K032"/>
    <x v="16"/>
    <n v="18"/>
    <x v="7"/>
    <x v="7"/>
    <n v="399"/>
    <n v="7182"/>
  </r>
  <r>
    <s v="V20252550"/>
    <x v="234"/>
    <s v="K006"/>
    <x v="24"/>
    <n v="17"/>
    <x v="1"/>
    <x v="1"/>
    <n v="299"/>
    <n v="5083"/>
  </r>
  <r>
    <s v="V20252551"/>
    <x v="237"/>
    <s v="K002"/>
    <x v="18"/>
    <n v="8"/>
    <x v="4"/>
    <x v="4"/>
    <n v="249"/>
    <n v="1992"/>
  </r>
  <r>
    <s v="V20252552"/>
    <x v="220"/>
    <s v="K022"/>
    <x v="15"/>
    <n v="14"/>
    <x v="6"/>
    <x v="6"/>
    <n v="79"/>
    <n v="1106"/>
  </r>
  <r>
    <s v="V20252553"/>
    <x v="229"/>
    <s v="K017"/>
    <x v="23"/>
    <n v="15"/>
    <x v="5"/>
    <x v="5"/>
    <n v="29"/>
    <n v="435"/>
  </r>
  <r>
    <s v="V20252554"/>
    <x v="208"/>
    <s v="K017"/>
    <x v="28"/>
    <n v="19"/>
    <x v="5"/>
    <x v="5"/>
    <n v="49"/>
    <n v="931"/>
  </r>
  <r>
    <s v="V20252555"/>
    <x v="228"/>
    <s v="K036"/>
    <x v="29"/>
    <n v="3"/>
    <x v="0"/>
    <x v="0"/>
    <n v="99"/>
    <n v="297"/>
  </r>
  <r>
    <s v="V20252556"/>
    <x v="227"/>
    <s v="K020"/>
    <x v="22"/>
    <n v="9"/>
    <x v="2"/>
    <x v="2"/>
    <n v="499"/>
    <n v="4491"/>
  </r>
  <r>
    <s v="V20252557"/>
    <x v="217"/>
    <s v="K004"/>
    <x v="13"/>
    <n v="9"/>
    <x v="0"/>
    <x v="0"/>
    <n v="49"/>
    <n v="441"/>
  </r>
  <r>
    <s v="V20252558"/>
    <x v="234"/>
    <s v="K032"/>
    <x v="28"/>
    <n v="10"/>
    <x v="7"/>
    <x v="7"/>
    <n v="49"/>
    <n v="490"/>
  </r>
  <r>
    <s v="V20252559"/>
    <x v="214"/>
    <s v="K022"/>
    <x v="0"/>
    <n v="15"/>
    <x v="6"/>
    <x v="6"/>
    <n v="299"/>
    <n v="4485"/>
  </r>
  <r>
    <s v="V20252560"/>
    <x v="231"/>
    <s v="K026"/>
    <x v="3"/>
    <n v="3"/>
    <x v="5"/>
    <x v="5"/>
    <n v="79"/>
    <n v="237"/>
  </r>
  <r>
    <s v="V20252561"/>
    <x v="215"/>
    <s v="K024"/>
    <x v="18"/>
    <n v="9"/>
    <x v="1"/>
    <x v="1"/>
    <n v="249"/>
    <n v="2241"/>
  </r>
  <r>
    <s v="V20252562"/>
    <x v="211"/>
    <s v="K028"/>
    <x v="22"/>
    <n v="2"/>
    <x v="1"/>
    <x v="1"/>
    <n v="499"/>
    <n v="998"/>
  </r>
  <r>
    <s v="V20252563"/>
    <x v="229"/>
    <s v="K008"/>
    <x v="10"/>
    <n v="7"/>
    <x v="0"/>
    <x v="0"/>
    <n v="399"/>
    <n v="2793"/>
  </r>
  <r>
    <s v="V20252564"/>
    <x v="218"/>
    <s v="K032"/>
    <x v="16"/>
    <n v="20"/>
    <x v="7"/>
    <x v="7"/>
    <n v="399"/>
    <n v="7980"/>
  </r>
  <r>
    <s v="V20252565"/>
    <x v="218"/>
    <s v="K004"/>
    <x v="24"/>
    <n v="8"/>
    <x v="0"/>
    <x v="0"/>
    <n v="299"/>
    <n v="2392"/>
  </r>
  <r>
    <s v="V20252566"/>
    <x v="222"/>
    <s v="K011"/>
    <x v="4"/>
    <n v="12"/>
    <x v="7"/>
    <x v="7"/>
    <n v="499"/>
    <n v="5988"/>
  </r>
  <r>
    <s v="V20252567"/>
    <x v="228"/>
    <s v="K033"/>
    <x v="0"/>
    <n v="20"/>
    <x v="6"/>
    <x v="6"/>
    <n v="299"/>
    <n v="5980"/>
  </r>
  <r>
    <s v="V20252568"/>
    <x v="225"/>
    <s v="K033"/>
    <x v="19"/>
    <n v="13"/>
    <x v="6"/>
    <x v="6"/>
    <n v="99"/>
    <n v="1287"/>
  </r>
  <r>
    <s v="V20252569"/>
    <x v="234"/>
    <s v="K039"/>
    <x v="13"/>
    <n v="6"/>
    <x v="0"/>
    <x v="0"/>
    <n v="49"/>
    <n v="294"/>
  </r>
  <r>
    <s v="V20252570"/>
    <x v="222"/>
    <s v="K001"/>
    <x v="18"/>
    <n v="11"/>
    <x v="4"/>
    <x v="4"/>
    <n v="249"/>
    <n v="2739"/>
  </r>
  <r>
    <s v="V20252571"/>
    <x v="210"/>
    <s v="K035"/>
    <x v="21"/>
    <n v="15"/>
    <x v="4"/>
    <x v="4"/>
    <n v="249"/>
    <n v="3735"/>
  </r>
  <r>
    <s v="V20252572"/>
    <x v="231"/>
    <s v="K010"/>
    <x v="15"/>
    <n v="14"/>
    <x v="3"/>
    <x v="3"/>
    <n v="79"/>
    <n v="1106"/>
  </r>
  <r>
    <s v="V20252573"/>
    <x v="226"/>
    <s v="K029"/>
    <x v="18"/>
    <n v="10"/>
    <x v="3"/>
    <x v="3"/>
    <n v="249"/>
    <n v="2490"/>
  </r>
  <r>
    <s v="V20252574"/>
    <x v="229"/>
    <s v="K019"/>
    <x v="6"/>
    <n v="18"/>
    <x v="1"/>
    <x v="1"/>
    <n v="149"/>
    <n v="2682"/>
  </r>
  <r>
    <s v="V20252575"/>
    <x v="237"/>
    <s v="K007"/>
    <x v="9"/>
    <n v="14"/>
    <x v="2"/>
    <x v="2"/>
    <n v="29"/>
    <n v="406"/>
  </r>
  <r>
    <s v="V20252576"/>
    <x v="221"/>
    <s v="K033"/>
    <x v="12"/>
    <n v="7"/>
    <x v="6"/>
    <x v="6"/>
    <n v="299"/>
    <n v="2093"/>
  </r>
  <r>
    <s v="V20252577"/>
    <x v="234"/>
    <s v="K024"/>
    <x v="10"/>
    <n v="11"/>
    <x v="1"/>
    <x v="1"/>
    <n v="399"/>
    <n v="4389"/>
  </r>
  <r>
    <s v="V20252578"/>
    <x v="222"/>
    <s v="K014"/>
    <x v="7"/>
    <n v="12"/>
    <x v="1"/>
    <x v="1"/>
    <n v="399"/>
    <n v="4788"/>
  </r>
  <r>
    <s v="V20252579"/>
    <x v="231"/>
    <s v="K028"/>
    <x v="11"/>
    <n v="19"/>
    <x v="1"/>
    <x v="1"/>
    <n v="499"/>
    <n v="9481"/>
  </r>
  <r>
    <s v="V20252580"/>
    <x v="230"/>
    <s v="K011"/>
    <x v="20"/>
    <n v="6"/>
    <x v="7"/>
    <x v="7"/>
    <n v="79"/>
    <n v="474"/>
  </r>
  <r>
    <s v="V20252581"/>
    <x v="212"/>
    <s v="K011"/>
    <x v="17"/>
    <n v="7"/>
    <x v="7"/>
    <x v="7"/>
    <n v="399"/>
    <n v="2793"/>
  </r>
  <r>
    <s v="V20252582"/>
    <x v="231"/>
    <s v="K039"/>
    <x v="28"/>
    <n v="11"/>
    <x v="0"/>
    <x v="0"/>
    <n v="49"/>
    <n v="539"/>
  </r>
  <r>
    <s v="V20252583"/>
    <x v="213"/>
    <s v="K035"/>
    <x v="11"/>
    <n v="9"/>
    <x v="4"/>
    <x v="4"/>
    <n v="499"/>
    <n v="4491"/>
  </r>
  <r>
    <s v="V20252584"/>
    <x v="231"/>
    <s v="K024"/>
    <x v="21"/>
    <n v="19"/>
    <x v="1"/>
    <x v="1"/>
    <n v="249"/>
    <n v="4731"/>
  </r>
  <r>
    <s v="V20252585"/>
    <x v="216"/>
    <s v="K024"/>
    <x v="7"/>
    <n v="8"/>
    <x v="1"/>
    <x v="1"/>
    <n v="399"/>
    <n v="3192"/>
  </r>
  <r>
    <s v="V20252586"/>
    <x v="216"/>
    <s v="K024"/>
    <x v="2"/>
    <n v="2"/>
    <x v="1"/>
    <x v="1"/>
    <n v="299"/>
    <n v="598"/>
  </r>
  <r>
    <s v="V20252587"/>
    <x v="220"/>
    <s v="K004"/>
    <x v="26"/>
    <n v="5"/>
    <x v="0"/>
    <x v="0"/>
    <n v="49"/>
    <n v="245"/>
  </r>
  <r>
    <s v="V20252588"/>
    <x v="224"/>
    <s v="K015"/>
    <x v="19"/>
    <n v="1"/>
    <x v="2"/>
    <x v="2"/>
    <n v="99"/>
    <n v="99"/>
  </r>
  <r>
    <s v="V20252589"/>
    <x v="229"/>
    <s v="K007"/>
    <x v="1"/>
    <n v="18"/>
    <x v="2"/>
    <x v="2"/>
    <n v="49"/>
    <n v="882"/>
  </r>
  <r>
    <s v="V20252590"/>
    <x v="225"/>
    <s v="K005"/>
    <x v="25"/>
    <n v="18"/>
    <x v="1"/>
    <x v="1"/>
    <n v="249"/>
    <n v="4482"/>
  </r>
  <r>
    <s v="V20252591"/>
    <x v="214"/>
    <s v="K029"/>
    <x v="25"/>
    <n v="19"/>
    <x v="3"/>
    <x v="3"/>
    <n v="249"/>
    <n v="4731"/>
  </r>
  <r>
    <s v="V20252592"/>
    <x v="215"/>
    <s v="K037"/>
    <x v="12"/>
    <n v="5"/>
    <x v="0"/>
    <x v="0"/>
    <n v="299"/>
    <n v="1495"/>
  </r>
  <r>
    <s v="V20252593"/>
    <x v="234"/>
    <s v="K021"/>
    <x v="2"/>
    <n v="2"/>
    <x v="3"/>
    <x v="3"/>
    <n v="299"/>
    <n v="598"/>
  </r>
  <r>
    <s v="V20252594"/>
    <x v="227"/>
    <s v="K030"/>
    <x v="28"/>
    <n v="16"/>
    <x v="7"/>
    <x v="7"/>
    <n v="49"/>
    <n v="784"/>
  </r>
  <r>
    <s v="V20252595"/>
    <x v="233"/>
    <s v="K020"/>
    <x v="7"/>
    <n v="4"/>
    <x v="2"/>
    <x v="2"/>
    <n v="399"/>
    <n v="1596"/>
  </r>
  <r>
    <s v="V20252596"/>
    <x v="236"/>
    <s v="K018"/>
    <x v="24"/>
    <n v="20"/>
    <x v="3"/>
    <x v="3"/>
    <n v="299"/>
    <n v="5980"/>
  </r>
  <r>
    <s v="V20252597"/>
    <x v="222"/>
    <s v="K034"/>
    <x v="29"/>
    <n v="1"/>
    <x v="1"/>
    <x v="1"/>
    <n v="99"/>
    <n v="99"/>
  </r>
  <r>
    <s v="V20252598"/>
    <x v="218"/>
    <s v="K019"/>
    <x v="22"/>
    <n v="15"/>
    <x v="1"/>
    <x v="1"/>
    <n v="499"/>
    <n v="7485"/>
  </r>
  <r>
    <s v="V20252599"/>
    <x v="237"/>
    <s v="K016"/>
    <x v="2"/>
    <n v="12"/>
    <x v="5"/>
    <x v="5"/>
    <n v="299"/>
    <n v="3588"/>
  </r>
  <r>
    <s v="V20252600"/>
    <x v="209"/>
    <s v="K015"/>
    <x v="9"/>
    <n v="7"/>
    <x v="2"/>
    <x v="2"/>
    <n v="29"/>
    <n v="203"/>
  </r>
  <r>
    <s v="V20252601"/>
    <x v="233"/>
    <s v="K011"/>
    <x v="19"/>
    <n v="6"/>
    <x v="7"/>
    <x v="7"/>
    <n v="99"/>
    <n v="594"/>
  </r>
  <r>
    <s v="V20252602"/>
    <x v="212"/>
    <s v="K030"/>
    <x v="11"/>
    <n v="10"/>
    <x v="7"/>
    <x v="7"/>
    <n v="499"/>
    <n v="4990"/>
  </r>
  <r>
    <s v="V20252603"/>
    <x v="211"/>
    <s v="K024"/>
    <x v="5"/>
    <n v="20"/>
    <x v="1"/>
    <x v="1"/>
    <n v="99"/>
    <n v="1980"/>
  </r>
  <r>
    <s v="V20252604"/>
    <x v="210"/>
    <s v="K040"/>
    <x v="13"/>
    <n v="2"/>
    <x v="2"/>
    <x v="2"/>
    <n v="49"/>
    <n v="98"/>
  </r>
  <r>
    <s v="V20252605"/>
    <x v="208"/>
    <s v="K019"/>
    <x v="2"/>
    <n v="5"/>
    <x v="1"/>
    <x v="1"/>
    <n v="299"/>
    <n v="1495"/>
  </r>
  <r>
    <s v="V20252606"/>
    <x v="225"/>
    <s v="K029"/>
    <x v="22"/>
    <n v="13"/>
    <x v="3"/>
    <x v="3"/>
    <n v="499"/>
    <n v="6487"/>
  </r>
  <r>
    <s v="V20252607"/>
    <x v="210"/>
    <s v="K021"/>
    <x v="27"/>
    <n v="15"/>
    <x v="3"/>
    <x v="3"/>
    <n v="399"/>
    <n v="5985"/>
  </r>
  <r>
    <s v="V20252608"/>
    <x v="220"/>
    <s v="K015"/>
    <x v="27"/>
    <n v="2"/>
    <x v="2"/>
    <x v="2"/>
    <n v="399"/>
    <n v="798"/>
  </r>
  <r>
    <s v="V20252609"/>
    <x v="234"/>
    <s v="K016"/>
    <x v="13"/>
    <n v="16"/>
    <x v="5"/>
    <x v="5"/>
    <n v="49"/>
    <n v="784"/>
  </r>
  <r>
    <s v="V20252610"/>
    <x v="231"/>
    <s v="K014"/>
    <x v="11"/>
    <n v="20"/>
    <x v="1"/>
    <x v="1"/>
    <n v="499"/>
    <n v="9980"/>
  </r>
  <r>
    <s v="V20252611"/>
    <x v="212"/>
    <s v="K032"/>
    <x v="28"/>
    <n v="14"/>
    <x v="7"/>
    <x v="7"/>
    <n v="49"/>
    <n v="686"/>
  </r>
  <r>
    <s v="V20252612"/>
    <x v="223"/>
    <s v="K005"/>
    <x v="13"/>
    <n v="12"/>
    <x v="1"/>
    <x v="1"/>
    <n v="49"/>
    <n v="588"/>
  </r>
  <r>
    <s v="V20252613"/>
    <x v="209"/>
    <s v="K023"/>
    <x v="12"/>
    <n v="9"/>
    <x v="4"/>
    <x v="4"/>
    <n v="299"/>
    <n v="2691"/>
  </r>
  <r>
    <s v="V20252614"/>
    <x v="210"/>
    <s v="K020"/>
    <x v="18"/>
    <n v="3"/>
    <x v="2"/>
    <x v="2"/>
    <n v="249"/>
    <n v="747"/>
  </r>
  <r>
    <s v="V20252615"/>
    <x v="226"/>
    <s v="K005"/>
    <x v="11"/>
    <n v="18"/>
    <x v="1"/>
    <x v="1"/>
    <n v="499"/>
    <n v="8982"/>
  </r>
  <r>
    <s v="V20252616"/>
    <x v="222"/>
    <s v="K001"/>
    <x v="25"/>
    <n v="1"/>
    <x v="4"/>
    <x v="4"/>
    <n v="249"/>
    <n v="249"/>
  </r>
  <r>
    <s v="V20252617"/>
    <x v="209"/>
    <s v="K015"/>
    <x v="0"/>
    <n v="20"/>
    <x v="2"/>
    <x v="2"/>
    <n v="299"/>
    <n v="5980"/>
  </r>
  <r>
    <s v="V20252618"/>
    <x v="217"/>
    <s v="K012"/>
    <x v="10"/>
    <n v="12"/>
    <x v="5"/>
    <x v="5"/>
    <n v="399"/>
    <n v="4788"/>
  </r>
  <r>
    <s v="V20252619"/>
    <x v="229"/>
    <s v="K028"/>
    <x v="18"/>
    <n v="2"/>
    <x v="1"/>
    <x v="1"/>
    <n v="249"/>
    <n v="498"/>
  </r>
  <r>
    <s v="V20252620"/>
    <x v="209"/>
    <s v="K029"/>
    <x v="20"/>
    <n v="14"/>
    <x v="3"/>
    <x v="3"/>
    <n v="79"/>
    <n v="1106"/>
  </r>
  <r>
    <s v="V20252621"/>
    <x v="235"/>
    <s v="K012"/>
    <x v="4"/>
    <n v="10"/>
    <x v="5"/>
    <x v="5"/>
    <n v="499"/>
    <n v="4990"/>
  </r>
  <r>
    <s v="V20252622"/>
    <x v="219"/>
    <s v="K014"/>
    <x v="16"/>
    <n v="16"/>
    <x v="1"/>
    <x v="1"/>
    <n v="399"/>
    <n v="6384"/>
  </r>
  <r>
    <s v="V20252623"/>
    <x v="217"/>
    <s v="K007"/>
    <x v="14"/>
    <n v="1"/>
    <x v="2"/>
    <x v="2"/>
    <n v="149"/>
    <n v="149"/>
  </r>
  <r>
    <s v="V20252624"/>
    <x v="229"/>
    <s v="K021"/>
    <x v="8"/>
    <n v="18"/>
    <x v="3"/>
    <x v="3"/>
    <n v="299"/>
    <n v="5382"/>
  </r>
  <r>
    <s v="V20252625"/>
    <x v="211"/>
    <s v="K027"/>
    <x v="19"/>
    <n v="6"/>
    <x v="3"/>
    <x v="3"/>
    <n v="99"/>
    <n v="594"/>
  </r>
  <r>
    <s v="V20252626"/>
    <x v="210"/>
    <s v="K030"/>
    <x v="15"/>
    <n v="8"/>
    <x v="7"/>
    <x v="7"/>
    <n v="79"/>
    <n v="632"/>
  </r>
  <r>
    <s v="V20252627"/>
    <x v="236"/>
    <s v="K035"/>
    <x v="14"/>
    <n v="18"/>
    <x v="4"/>
    <x v="4"/>
    <n v="149"/>
    <n v="2682"/>
  </r>
  <r>
    <s v="V20252628"/>
    <x v="224"/>
    <s v="K006"/>
    <x v="13"/>
    <n v="18"/>
    <x v="1"/>
    <x v="1"/>
    <n v="49"/>
    <n v="882"/>
  </r>
  <r>
    <s v="V20252629"/>
    <x v="211"/>
    <s v="K013"/>
    <x v="28"/>
    <n v="18"/>
    <x v="6"/>
    <x v="6"/>
    <n v="49"/>
    <n v="882"/>
  </r>
  <r>
    <s v="V20252630"/>
    <x v="218"/>
    <s v="K023"/>
    <x v="11"/>
    <n v="10"/>
    <x v="4"/>
    <x v="4"/>
    <n v="499"/>
    <n v="4990"/>
  </r>
  <r>
    <s v="V20252631"/>
    <x v="222"/>
    <s v="K033"/>
    <x v="22"/>
    <n v="3"/>
    <x v="6"/>
    <x v="6"/>
    <n v="499"/>
    <n v="1497"/>
  </r>
  <r>
    <s v="V20252632"/>
    <x v="223"/>
    <s v="K025"/>
    <x v="12"/>
    <n v="10"/>
    <x v="3"/>
    <x v="3"/>
    <n v="299"/>
    <n v="2990"/>
  </r>
  <r>
    <s v="V20252633"/>
    <x v="223"/>
    <s v="K009"/>
    <x v="18"/>
    <n v="15"/>
    <x v="0"/>
    <x v="0"/>
    <n v="249"/>
    <n v="3735"/>
  </r>
  <r>
    <s v="V20252634"/>
    <x v="223"/>
    <s v="K014"/>
    <x v="25"/>
    <n v="4"/>
    <x v="1"/>
    <x v="1"/>
    <n v="249"/>
    <n v="996"/>
  </r>
  <r>
    <s v="V20252635"/>
    <x v="208"/>
    <s v="K034"/>
    <x v="17"/>
    <n v="13"/>
    <x v="1"/>
    <x v="1"/>
    <n v="399"/>
    <n v="5187"/>
  </r>
  <r>
    <s v="V20252636"/>
    <x v="223"/>
    <s v="K034"/>
    <x v="7"/>
    <n v="1"/>
    <x v="1"/>
    <x v="1"/>
    <n v="399"/>
    <n v="399"/>
  </r>
  <r>
    <s v="V20252637"/>
    <x v="217"/>
    <s v="K027"/>
    <x v="22"/>
    <n v="17"/>
    <x v="3"/>
    <x v="3"/>
    <n v="499"/>
    <n v="8483"/>
  </r>
  <r>
    <s v="V20252638"/>
    <x v="219"/>
    <s v="K020"/>
    <x v="10"/>
    <n v="10"/>
    <x v="2"/>
    <x v="2"/>
    <n v="399"/>
    <n v="3990"/>
  </r>
  <r>
    <s v="V20252639"/>
    <x v="230"/>
    <s v="K003"/>
    <x v="10"/>
    <n v="20"/>
    <x v="3"/>
    <x v="3"/>
    <n v="399"/>
    <n v="7980"/>
  </r>
  <r>
    <s v="V20252640"/>
    <x v="224"/>
    <s v="K018"/>
    <x v="12"/>
    <n v="11"/>
    <x v="3"/>
    <x v="3"/>
    <n v="299"/>
    <n v="3289"/>
  </r>
  <r>
    <s v="V20252641"/>
    <x v="222"/>
    <s v="K032"/>
    <x v="21"/>
    <n v="6"/>
    <x v="7"/>
    <x v="7"/>
    <n v="249"/>
    <n v="1494"/>
  </r>
  <r>
    <s v="V20252642"/>
    <x v="232"/>
    <s v="K031"/>
    <x v="15"/>
    <n v="4"/>
    <x v="1"/>
    <x v="1"/>
    <n v="79"/>
    <n v="316"/>
  </r>
  <r>
    <s v="V20252643"/>
    <x v="221"/>
    <s v="K028"/>
    <x v="21"/>
    <n v="18"/>
    <x v="1"/>
    <x v="1"/>
    <n v="249"/>
    <n v="4482"/>
  </r>
  <r>
    <s v="V20252644"/>
    <x v="233"/>
    <s v="K014"/>
    <x v="22"/>
    <n v="16"/>
    <x v="1"/>
    <x v="1"/>
    <n v="499"/>
    <n v="7984"/>
  </r>
  <r>
    <s v="V20252645"/>
    <x v="226"/>
    <s v="K026"/>
    <x v="3"/>
    <n v="10"/>
    <x v="5"/>
    <x v="5"/>
    <n v="79"/>
    <n v="790"/>
  </r>
  <r>
    <s v="V20252646"/>
    <x v="212"/>
    <s v="K034"/>
    <x v="11"/>
    <n v="13"/>
    <x v="1"/>
    <x v="1"/>
    <n v="499"/>
    <n v="6487"/>
  </r>
  <r>
    <s v="V20252647"/>
    <x v="232"/>
    <s v="K014"/>
    <x v="29"/>
    <n v="18"/>
    <x v="1"/>
    <x v="1"/>
    <n v="99"/>
    <n v="1782"/>
  </r>
  <r>
    <s v="V20252648"/>
    <x v="216"/>
    <s v="K031"/>
    <x v="29"/>
    <n v="16"/>
    <x v="1"/>
    <x v="1"/>
    <n v="99"/>
    <n v="1584"/>
  </r>
  <r>
    <s v="V20252649"/>
    <x v="218"/>
    <s v="K012"/>
    <x v="11"/>
    <n v="9"/>
    <x v="5"/>
    <x v="5"/>
    <n v="499"/>
    <n v="4491"/>
  </r>
  <r>
    <s v="V20252650"/>
    <x v="217"/>
    <s v="K024"/>
    <x v="20"/>
    <n v="7"/>
    <x v="1"/>
    <x v="1"/>
    <n v="79"/>
    <n v="553"/>
  </r>
  <r>
    <s v="V20252651"/>
    <x v="223"/>
    <s v="K004"/>
    <x v="12"/>
    <n v="5"/>
    <x v="0"/>
    <x v="0"/>
    <n v="299"/>
    <n v="1495"/>
  </r>
  <r>
    <s v="V20252652"/>
    <x v="223"/>
    <s v="K020"/>
    <x v="29"/>
    <n v="18"/>
    <x v="2"/>
    <x v="2"/>
    <n v="99"/>
    <n v="1782"/>
  </r>
  <r>
    <s v="V20252653"/>
    <x v="212"/>
    <s v="K007"/>
    <x v="28"/>
    <n v="4"/>
    <x v="2"/>
    <x v="2"/>
    <n v="49"/>
    <n v="196"/>
  </r>
  <r>
    <s v="V20252654"/>
    <x v="232"/>
    <s v="K023"/>
    <x v="3"/>
    <n v="3"/>
    <x v="4"/>
    <x v="4"/>
    <n v="79"/>
    <n v="237"/>
  </r>
  <r>
    <s v="V20252655"/>
    <x v="231"/>
    <s v="K013"/>
    <x v="18"/>
    <n v="13"/>
    <x v="6"/>
    <x v="6"/>
    <n v="249"/>
    <n v="3237"/>
  </r>
  <r>
    <s v="V20252656"/>
    <x v="217"/>
    <s v="K002"/>
    <x v="10"/>
    <n v="16"/>
    <x v="4"/>
    <x v="4"/>
    <n v="399"/>
    <n v="6384"/>
  </r>
  <r>
    <s v="V20252657"/>
    <x v="232"/>
    <s v="K014"/>
    <x v="10"/>
    <n v="12"/>
    <x v="1"/>
    <x v="1"/>
    <n v="399"/>
    <n v="4788"/>
  </r>
  <r>
    <s v="V20252658"/>
    <x v="222"/>
    <s v="K028"/>
    <x v="27"/>
    <n v="7"/>
    <x v="1"/>
    <x v="1"/>
    <n v="399"/>
    <n v="2793"/>
  </r>
  <r>
    <s v="V20252659"/>
    <x v="218"/>
    <s v="K013"/>
    <x v="2"/>
    <n v="6"/>
    <x v="6"/>
    <x v="6"/>
    <n v="299"/>
    <n v="1794"/>
  </r>
  <r>
    <s v="V20252660"/>
    <x v="209"/>
    <s v="K012"/>
    <x v="1"/>
    <n v="10"/>
    <x v="5"/>
    <x v="5"/>
    <n v="49"/>
    <n v="490"/>
  </r>
  <r>
    <s v="V20252661"/>
    <x v="232"/>
    <s v="K017"/>
    <x v="19"/>
    <n v="1"/>
    <x v="5"/>
    <x v="5"/>
    <n v="99"/>
    <n v="99"/>
  </r>
  <r>
    <s v="V20252662"/>
    <x v="213"/>
    <s v="K009"/>
    <x v="8"/>
    <n v="6"/>
    <x v="0"/>
    <x v="0"/>
    <n v="299"/>
    <n v="1794"/>
  </r>
  <r>
    <s v="V20252663"/>
    <x v="233"/>
    <s v="K031"/>
    <x v="17"/>
    <n v="2"/>
    <x v="1"/>
    <x v="1"/>
    <n v="399"/>
    <n v="798"/>
  </r>
  <r>
    <s v="V20252664"/>
    <x v="236"/>
    <s v="K003"/>
    <x v="15"/>
    <n v="15"/>
    <x v="3"/>
    <x v="3"/>
    <n v="79"/>
    <n v="1185"/>
  </r>
  <r>
    <s v="V20252665"/>
    <x v="218"/>
    <s v="K010"/>
    <x v="8"/>
    <n v="14"/>
    <x v="3"/>
    <x v="3"/>
    <n v="299"/>
    <n v="4186"/>
  </r>
  <r>
    <s v="V20252666"/>
    <x v="229"/>
    <s v="K029"/>
    <x v="13"/>
    <n v="5"/>
    <x v="3"/>
    <x v="3"/>
    <n v="49"/>
    <n v="245"/>
  </r>
  <r>
    <s v="V20252667"/>
    <x v="209"/>
    <s v="K007"/>
    <x v="2"/>
    <n v="7"/>
    <x v="2"/>
    <x v="2"/>
    <n v="299"/>
    <n v="2093"/>
  </r>
  <r>
    <s v="V20252668"/>
    <x v="237"/>
    <s v="K024"/>
    <x v="21"/>
    <n v="6"/>
    <x v="1"/>
    <x v="1"/>
    <n v="249"/>
    <n v="1494"/>
  </r>
  <r>
    <s v="V20252669"/>
    <x v="236"/>
    <s v="K011"/>
    <x v="27"/>
    <n v="13"/>
    <x v="7"/>
    <x v="7"/>
    <n v="399"/>
    <n v="5187"/>
  </r>
  <r>
    <s v="V20252670"/>
    <x v="231"/>
    <s v="K002"/>
    <x v="17"/>
    <n v="20"/>
    <x v="4"/>
    <x v="4"/>
    <n v="399"/>
    <n v="7980"/>
  </r>
  <r>
    <s v="V20252671"/>
    <x v="209"/>
    <s v="K001"/>
    <x v="17"/>
    <n v="3"/>
    <x v="4"/>
    <x v="4"/>
    <n v="399"/>
    <n v="1197"/>
  </r>
  <r>
    <s v="V20252672"/>
    <x v="229"/>
    <s v="K026"/>
    <x v="6"/>
    <n v="4"/>
    <x v="5"/>
    <x v="5"/>
    <n v="149"/>
    <n v="596"/>
  </r>
  <r>
    <s v="V20252673"/>
    <x v="222"/>
    <s v="K040"/>
    <x v="17"/>
    <n v="4"/>
    <x v="2"/>
    <x v="2"/>
    <n v="399"/>
    <n v="1596"/>
  </r>
  <r>
    <s v="V20252674"/>
    <x v="226"/>
    <s v="K037"/>
    <x v="18"/>
    <n v="13"/>
    <x v="0"/>
    <x v="0"/>
    <n v="249"/>
    <n v="3237"/>
  </r>
  <r>
    <s v="V20252675"/>
    <x v="225"/>
    <s v="K019"/>
    <x v="14"/>
    <n v="13"/>
    <x v="1"/>
    <x v="1"/>
    <n v="149"/>
    <n v="1937"/>
  </r>
  <r>
    <s v="V20252676"/>
    <x v="224"/>
    <s v="K019"/>
    <x v="9"/>
    <n v="5"/>
    <x v="1"/>
    <x v="1"/>
    <n v="29"/>
    <n v="145"/>
  </r>
  <r>
    <s v="V20252677"/>
    <x v="237"/>
    <s v="K008"/>
    <x v="22"/>
    <n v="8"/>
    <x v="0"/>
    <x v="0"/>
    <n v="499"/>
    <n v="3992"/>
  </r>
  <r>
    <s v="V20252678"/>
    <x v="214"/>
    <s v="K013"/>
    <x v="0"/>
    <n v="18"/>
    <x v="6"/>
    <x v="6"/>
    <n v="299"/>
    <n v="5382"/>
  </r>
  <r>
    <s v="V20252679"/>
    <x v="229"/>
    <s v="K015"/>
    <x v="4"/>
    <n v="13"/>
    <x v="2"/>
    <x v="2"/>
    <n v="499"/>
    <n v="6487"/>
  </r>
  <r>
    <s v="V20252680"/>
    <x v="233"/>
    <s v="K031"/>
    <x v="13"/>
    <n v="14"/>
    <x v="1"/>
    <x v="1"/>
    <n v="49"/>
    <n v="686"/>
  </r>
  <r>
    <s v="V20252681"/>
    <x v="231"/>
    <s v="K004"/>
    <x v="29"/>
    <n v="10"/>
    <x v="0"/>
    <x v="0"/>
    <n v="99"/>
    <n v="990"/>
  </r>
  <r>
    <s v="V20252682"/>
    <x v="225"/>
    <s v="K040"/>
    <x v="7"/>
    <n v="19"/>
    <x v="2"/>
    <x v="2"/>
    <n v="399"/>
    <n v="7581"/>
  </r>
  <r>
    <s v="V20252683"/>
    <x v="231"/>
    <s v="K002"/>
    <x v="13"/>
    <n v="17"/>
    <x v="4"/>
    <x v="4"/>
    <n v="49"/>
    <n v="833"/>
  </r>
  <r>
    <s v="V20252684"/>
    <x v="231"/>
    <s v="K036"/>
    <x v="2"/>
    <n v="13"/>
    <x v="0"/>
    <x v="0"/>
    <n v="299"/>
    <n v="3887"/>
  </r>
  <r>
    <s v="V20252685"/>
    <x v="208"/>
    <s v="K039"/>
    <x v="9"/>
    <n v="13"/>
    <x v="0"/>
    <x v="0"/>
    <n v="29"/>
    <n v="377"/>
  </r>
  <r>
    <s v="V20252686"/>
    <x v="214"/>
    <s v="K028"/>
    <x v="11"/>
    <n v="20"/>
    <x v="1"/>
    <x v="1"/>
    <n v="499"/>
    <n v="9980"/>
  </r>
  <r>
    <s v="V20252687"/>
    <x v="221"/>
    <s v="K019"/>
    <x v="13"/>
    <n v="3"/>
    <x v="1"/>
    <x v="1"/>
    <n v="49"/>
    <n v="147"/>
  </r>
  <r>
    <s v="V20252688"/>
    <x v="210"/>
    <s v="K001"/>
    <x v="5"/>
    <n v="18"/>
    <x v="4"/>
    <x v="4"/>
    <n v="99"/>
    <n v="1782"/>
  </r>
  <r>
    <s v="V20252689"/>
    <x v="232"/>
    <s v="K032"/>
    <x v="21"/>
    <n v="1"/>
    <x v="7"/>
    <x v="7"/>
    <n v="249"/>
    <n v="249"/>
  </r>
  <r>
    <s v="V20252690"/>
    <x v="228"/>
    <s v="K026"/>
    <x v="10"/>
    <n v="20"/>
    <x v="5"/>
    <x v="5"/>
    <n v="399"/>
    <n v="7980"/>
  </r>
  <r>
    <s v="V20252691"/>
    <x v="235"/>
    <s v="K024"/>
    <x v="8"/>
    <n v="9"/>
    <x v="1"/>
    <x v="1"/>
    <n v="299"/>
    <n v="2691"/>
  </r>
  <r>
    <s v="V20252692"/>
    <x v="227"/>
    <s v="K038"/>
    <x v="25"/>
    <n v="19"/>
    <x v="4"/>
    <x v="4"/>
    <n v="249"/>
    <n v="4731"/>
  </r>
  <r>
    <s v="V20252693"/>
    <x v="216"/>
    <s v="K017"/>
    <x v="25"/>
    <n v="18"/>
    <x v="5"/>
    <x v="5"/>
    <n v="249"/>
    <n v="4482"/>
  </r>
  <r>
    <s v="V20252694"/>
    <x v="221"/>
    <s v="K002"/>
    <x v="18"/>
    <n v="2"/>
    <x v="4"/>
    <x v="4"/>
    <n v="249"/>
    <n v="498"/>
  </r>
  <r>
    <s v="V20252695"/>
    <x v="219"/>
    <s v="K004"/>
    <x v="29"/>
    <n v="17"/>
    <x v="0"/>
    <x v="0"/>
    <n v="99"/>
    <n v="1683"/>
  </r>
  <r>
    <s v="V20252696"/>
    <x v="216"/>
    <s v="K010"/>
    <x v="28"/>
    <n v="7"/>
    <x v="3"/>
    <x v="3"/>
    <n v="49"/>
    <n v="343"/>
  </r>
  <r>
    <s v="V20252697"/>
    <x v="220"/>
    <s v="K024"/>
    <x v="21"/>
    <n v="7"/>
    <x v="1"/>
    <x v="1"/>
    <n v="249"/>
    <n v="1743"/>
  </r>
  <r>
    <s v="V20252698"/>
    <x v="215"/>
    <s v="K001"/>
    <x v="10"/>
    <n v="16"/>
    <x v="4"/>
    <x v="4"/>
    <n v="399"/>
    <n v="6384"/>
  </r>
  <r>
    <s v="V20252699"/>
    <x v="237"/>
    <s v="K009"/>
    <x v="24"/>
    <n v="10"/>
    <x v="0"/>
    <x v="0"/>
    <n v="299"/>
    <n v="2990"/>
  </r>
  <r>
    <s v="V20252700"/>
    <x v="212"/>
    <s v="K011"/>
    <x v="6"/>
    <n v="15"/>
    <x v="7"/>
    <x v="7"/>
    <n v="149"/>
    <n v="2235"/>
  </r>
  <r>
    <s v="V20252701"/>
    <x v="238"/>
    <s v="K019"/>
    <x v="9"/>
    <n v="7"/>
    <x v="1"/>
    <x v="1"/>
    <n v="29"/>
    <n v="203"/>
  </r>
  <r>
    <s v="V20252702"/>
    <x v="239"/>
    <s v="K020"/>
    <x v="16"/>
    <n v="10"/>
    <x v="2"/>
    <x v="2"/>
    <n v="399"/>
    <n v="3990"/>
  </r>
  <r>
    <s v="V20252703"/>
    <x v="240"/>
    <s v="K014"/>
    <x v="27"/>
    <n v="11"/>
    <x v="1"/>
    <x v="1"/>
    <n v="399"/>
    <n v="4389"/>
  </r>
  <r>
    <s v="V20252704"/>
    <x v="241"/>
    <s v="K018"/>
    <x v="26"/>
    <n v="18"/>
    <x v="3"/>
    <x v="3"/>
    <n v="49"/>
    <n v="882"/>
  </r>
  <r>
    <s v="V20252705"/>
    <x v="242"/>
    <s v="K034"/>
    <x v="19"/>
    <n v="17"/>
    <x v="1"/>
    <x v="1"/>
    <n v="99"/>
    <n v="1683"/>
  </r>
  <r>
    <s v="V20252706"/>
    <x v="243"/>
    <s v="K005"/>
    <x v="10"/>
    <n v="11"/>
    <x v="1"/>
    <x v="1"/>
    <n v="399"/>
    <n v="4389"/>
  </r>
  <r>
    <s v="V20252707"/>
    <x v="244"/>
    <s v="K028"/>
    <x v="7"/>
    <n v="16"/>
    <x v="1"/>
    <x v="1"/>
    <n v="399"/>
    <n v="6384"/>
  </r>
  <r>
    <s v="V20252708"/>
    <x v="245"/>
    <s v="K039"/>
    <x v="10"/>
    <n v="6"/>
    <x v="0"/>
    <x v="0"/>
    <n v="399"/>
    <n v="2394"/>
  </r>
  <r>
    <s v="V20252709"/>
    <x v="244"/>
    <s v="K023"/>
    <x v="29"/>
    <n v="10"/>
    <x v="4"/>
    <x v="4"/>
    <n v="99"/>
    <n v="990"/>
  </r>
  <r>
    <s v="V20252710"/>
    <x v="239"/>
    <s v="K014"/>
    <x v="4"/>
    <n v="11"/>
    <x v="1"/>
    <x v="1"/>
    <n v="499"/>
    <n v="5489"/>
  </r>
  <r>
    <s v="V20252711"/>
    <x v="246"/>
    <s v="K008"/>
    <x v="7"/>
    <n v="14"/>
    <x v="0"/>
    <x v="0"/>
    <n v="399"/>
    <n v="5586"/>
  </r>
  <r>
    <s v="V20252712"/>
    <x v="238"/>
    <s v="K013"/>
    <x v="9"/>
    <n v="3"/>
    <x v="6"/>
    <x v="6"/>
    <n v="29"/>
    <n v="87"/>
  </r>
  <r>
    <s v="V20252713"/>
    <x v="247"/>
    <s v="K023"/>
    <x v="25"/>
    <n v="12"/>
    <x v="4"/>
    <x v="4"/>
    <n v="249"/>
    <n v="2988"/>
  </r>
  <r>
    <s v="V20252714"/>
    <x v="245"/>
    <s v="K008"/>
    <x v="21"/>
    <n v="2"/>
    <x v="0"/>
    <x v="0"/>
    <n v="249"/>
    <n v="498"/>
  </r>
  <r>
    <s v="V20252715"/>
    <x v="248"/>
    <s v="K010"/>
    <x v="2"/>
    <n v="6"/>
    <x v="3"/>
    <x v="3"/>
    <n v="299"/>
    <n v="1794"/>
  </r>
  <r>
    <s v="V20252716"/>
    <x v="247"/>
    <s v="K011"/>
    <x v="10"/>
    <n v="4"/>
    <x v="7"/>
    <x v="7"/>
    <n v="399"/>
    <n v="1596"/>
  </r>
  <r>
    <s v="V20252717"/>
    <x v="249"/>
    <s v="K035"/>
    <x v="15"/>
    <n v="14"/>
    <x v="4"/>
    <x v="4"/>
    <n v="79"/>
    <n v="1106"/>
  </r>
  <r>
    <s v="V20252718"/>
    <x v="250"/>
    <s v="K013"/>
    <x v="25"/>
    <n v="14"/>
    <x v="6"/>
    <x v="6"/>
    <n v="249"/>
    <n v="3486"/>
  </r>
  <r>
    <s v="V20252719"/>
    <x v="251"/>
    <s v="K019"/>
    <x v="20"/>
    <n v="17"/>
    <x v="1"/>
    <x v="1"/>
    <n v="79"/>
    <n v="1343"/>
  </r>
  <r>
    <s v="V20252720"/>
    <x v="252"/>
    <s v="K004"/>
    <x v="22"/>
    <n v="18"/>
    <x v="0"/>
    <x v="0"/>
    <n v="499"/>
    <n v="8982"/>
  </r>
  <r>
    <s v="V20252721"/>
    <x v="253"/>
    <s v="K018"/>
    <x v="7"/>
    <n v="18"/>
    <x v="3"/>
    <x v="3"/>
    <n v="399"/>
    <n v="7182"/>
  </r>
  <r>
    <s v="V20252722"/>
    <x v="249"/>
    <s v="K001"/>
    <x v="29"/>
    <n v="15"/>
    <x v="4"/>
    <x v="4"/>
    <n v="99"/>
    <n v="1485"/>
  </r>
  <r>
    <s v="V20252723"/>
    <x v="254"/>
    <s v="K027"/>
    <x v="19"/>
    <n v="11"/>
    <x v="3"/>
    <x v="3"/>
    <n v="99"/>
    <n v="1089"/>
  </r>
  <r>
    <s v="V20252724"/>
    <x v="255"/>
    <s v="K035"/>
    <x v="15"/>
    <n v="8"/>
    <x v="4"/>
    <x v="4"/>
    <n v="79"/>
    <n v="632"/>
  </r>
  <r>
    <s v="V20252725"/>
    <x v="242"/>
    <s v="K027"/>
    <x v="17"/>
    <n v="9"/>
    <x v="3"/>
    <x v="3"/>
    <n v="399"/>
    <n v="3591"/>
  </r>
  <r>
    <s v="V20252726"/>
    <x v="252"/>
    <s v="K019"/>
    <x v="5"/>
    <n v="3"/>
    <x v="1"/>
    <x v="1"/>
    <n v="99"/>
    <n v="297"/>
  </r>
  <r>
    <s v="V20252727"/>
    <x v="254"/>
    <s v="K027"/>
    <x v="9"/>
    <n v="15"/>
    <x v="3"/>
    <x v="3"/>
    <n v="29"/>
    <n v="435"/>
  </r>
  <r>
    <s v="V20252728"/>
    <x v="253"/>
    <s v="K016"/>
    <x v="22"/>
    <n v="16"/>
    <x v="5"/>
    <x v="5"/>
    <n v="499"/>
    <n v="7984"/>
  </r>
  <r>
    <s v="V20252729"/>
    <x v="245"/>
    <s v="K025"/>
    <x v="11"/>
    <n v="3"/>
    <x v="3"/>
    <x v="3"/>
    <n v="499"/>
    <n v="1497"/>
  </r>
  <r>
    <s v="V20252730"/>
    <x v="244"/>
    <s v="K002"/>
    <x v="2"/>
    <n v="10"/>
    <x v="4"/>
    <x v="4"/>
    <n v="299"/>
    <n v="2990"/>
  </r>
  <r>
    <s v="V20252731"/>
    <x v="251"/>
    <s v="K005"/>
    <x v="25"/>
    <n v="11"/>
    <x v="1"/>
    <x v="1"/>
    <n v="249"/>
    <n v="2739"/>
  </r>
  <r>
    <s v="V20252732"/>
    <x v="241"/>
    <s v="K010"/>
    <x v="13"/>
    <n v="20"/>
    <x v="3"/>
    <x v="3"/>
    <n v="49"/>
    <n v="980"/>
  </r>
  <r>
    <s v="V20252733"/>
    <x v="238"/>
    <s v="K036"/>
    <x v="25"/>
    <n v="20"/>
    <x v="0"/>
    <x v="0"/>
    <n v="249"/>
    <n v="4980"/>
  </r>
  <r>
    <s v="V20252734"/>
    <x v="256"/>
    <s v="K002"/>
    <x v="11"/>
    <n v="12"/>
    <x v="4"/>
    <x v="4"/>
    <n v="499"/>
    <n v="5988"/>
  </r>
  <r>
    <s v="V20252735"/>
    <x v="257"/>
    <s v="K012"/>
    <x v="14"/>
    <n v="19"/>
    <x v="5"/>
    <x v="5"/>
    <n v="149"/>
    <n v="2831"/>
  </r>
  <r>
    <s v="V20252736"/>
    <x v="243"/>
    <s v="K035"/>
    <x v="8"/>
    <n v="14"/>
    <x v="4"/>
    <x v="4"/>
    <n v="299"/>
    <n v="4186"/>
  </r>
  <r>
    <s v="V20252737"/>
    <x v="258"/>
    <s v="K036"/>
    <x v="22"/>
    <n v="3"/>
    <x v="0"/>
    <x v="0"/>
    <n v="499"/>
    <n v="1497"/>
  </r>
  <r>
    <s v="V20252738"/>
    <x v="246"/>
    <s v="K030"/>
    <x v="20"/>
    <n v="9"/>
    <x v="7"/>
    <x v="7"/>
    <n v="79"/>
    <n v="711"/>
  </r>
  <r>
    <s v="V20252739"/>
    <x v="247"/>
    <s v="K008"/>
    <x v="18"/>
    <n v="15"/>
    <x v="0"/>
    <x v="0"/>
    <n v="249"/>
    <n v="3735"/>
  </r>
  <r>
    <s v="V20252740"/>
    <x v="238"/>
    <s v="K026"/>
    <x v="21"/>
    <n v="12"/>
    <x v="5"/>
    <x v="5"/>
    <n v="249"/>
    <n v="2988"/>
  </r>
  <r>
    <s v="V20252741"/>
    <x v="240"/>
    <s v="K023"/>
    <x v="24"/>
    <n v="6"/>
    <x v="4"/>
    <x v="4"/>
    <n v="299"/>
    <n v="1794"/>
  </r>
  <r>
    <s v="V20252742"/>
    <x v="246"/>
    <s v="K001"/>
    <x v="9"/>
    <n v="7"/>
    <x v="4"/>
    <x v="4"/>
    <n v="29"/>
    <n v="203"/>
  </r>
  <r>
    <s v="V20252743"/>
    <x v="239"/>
    <s v="K014"/>
    <x v="25"/>
    <n v="18"/>
    <x v="1"/>
    <x v="1"/>
    <n v="249"/>
    <n v="4482"/>
  </r>
  <r>
    <s v="V20252744"/>
    <x v="250"/>
    <s v="K023"/>
    <x v="28"/>
    <n v="20"/>
    <x v="4"/>
    <x v="4"/>
    <n v="49"/>
    <n v="980"/>
  </r>
  <r>
    <s v="V20252745"/>
    <x v="248"/>
    <s v="K011"/>
    <x v="15"/>
    <n v="15"/>
    <x v="7"/>
    <x v="7"/>
    <n v="79"/>
    <n v="1185"/>
  </r>
  <r>
    <s v="V20252746"/>
    <x v="256"/>
    <s v="K001"/>
    <x v="2"/>
    <n v="10"/>
    <x v="4"/>
    <x v="4"/>
    <n v="299"/>
    <n v="2990"/>
  </r>
  <r>
    <s v="V20252747"/>
    <x v="240"/>
    <s v="K039"/>
    <x v="17"/>
    <n v="1"/>
    <x v="0"/>
    <x v="0"/>
    <n v="399"/>
    <n v="399"/>
  </r>
  <r>
    <s v="V20252748"/>
    <x v="239"/>
    <s v="K006"/>
    <x v="24"/>
    <n v="12"/>
    <x v="1"/>
    <x v="1"/>
    <n v="299"/>
    <n v="3588"/>
  </r>
  <r>
    <s v="V20252749"/>
    <x v="240"/>
    <s v="K016"/>
    <x v="0"/>
    <n v="12"/>
    <x v="5"/>
    <x v="5"/>
    <n v="299"/>
    <n v="3588"/>
  </r>
  <r>
    <s v="V20252750"/>
    <x v="242"/>
    <s v="K027"/>
    <x v="24"/>
    <n v="1"/>
    <x v="3"/>
    <x v="3"/>
    <n v="299"/>
    <n v="299"/>
  </r>
  <r>
    <s v="V20252751"/>
    <x v="244"/>
    <s v="K025"/>
    <x v="21"/>
    <n v="8"/>
    <x v="3"/>
    <x v="3"/>
    <n v="249"/>
    <n v="1992"/>
  </r>
  <r>
    <s v="V20252752"/>
    <x v="257"/>
    <s v="K005"/>
    <x v="15"/>
    <n v="7"/>
    <x v="1"/>
    <x v="1"/>
    <n v="79"/>
    <n v="553"/>
  </r>
  <r>
    <s v="V20252753"/>
    <x v="248"/>
    <s v="K014"/>
    <x v="21"/>
    <n v="2"/>
    <x v="1"/>
    <x v="1"/>
    <n v="249"/>
    <n v="498"/>
  </r>
  <r>
    <s v="V20252754"/>
    <x v="250"/>
    <s v="K006"/>
    <x v="26"/>
    <n v="1"/>
    <x v="1"/>
    <x v="1"/>
    <n v="49"/>
    <n v="49"/>
  </r>
  <r>
    <s v="V20252755"/>
    <x v="249"/>
    <s v="K031"/>
    <x v="7"/>
    <n v="14"/>
    <x v="1"/>
    <x v="1"/>
    <n v="399"/>
    <n v="5586"/>
  </r>
  <r>
    <s v="V20252756"/>
    <x v="244"/>
    <s v="K003"/>
    <x v="13"/>
    <n v="19"/>
    <x v="3"/>
    <x v="3"/>
    <n v="49"/>
    <n v="931"/>
  </r>
  <r>
    <s v="V20252757"/>
    <x v="240"/>
    <s v="K024"/>
    <x v="10"/>
    <n v="13"/>
    <x v="1"/>
    <x v="1"/>
    <n v="399"/>
    <n v="5187"/>
  </r>
  <r>
    <s v="V20252758"/>
    <x v="259"/>
    <s v="K037"/>
    <x v="20"/>
    <n v="15"/>
    <x v="0"/>
    <x v="0"/>
    <n v="79"/>
    <n v="1185"/>
  </r>
  <r>
    <s v="V20252759"/>
    <x v="260"/>
    <s v="K039"/>
    <x v="9"/>
    <n v="12"/>
    <x v="0"/>
    <x v="0"/>
    <n v="29"/>
    <n v="348"/>
  </r>
  <r>
    <s v="V20252760"/>
    <x v="246"/>
    <s v="K010"/>
    <x v="11"/>
    <n v="14"/>
    <x v="3"/>
    <x v="3"/>
    <n v="499"/>
    <n v="6986"/>
  </r>
  <r>
    <s v="V20252761"/>
    <x v="258"/>
    <s v="K015"/>
    <x v="28"/>
    <n v="15"/>
    <x v="2"/>
    <x v="2"/>
    <n v="49"/>
    <n v="735"/>
  </r>
  <r>
    <s v="V20252762"/>
    <x v="253"/>
    <s v="K018"/>
    <x v="18"/>
    <n v="7"/>
    <x v="3"/>
    <x v="3"/>
    <n v="249"/>
    <n v="1743"/>
  </r>
  <r>
    <s v="V20252763"/>
    <x v="250"/>
    <s v="K023"/>
    <x v="2"/>
    <n v="2"/>
    <x v="4"/>
    <x v="4"/>
    <n v="299"/>
    <n v="598"/>
  </r>
  <r>
    <s v="V20252764"/>
    <x v="256"/>
    <s v="K029"/>
    <x v="4"/>
    <n v="13"/>
    <x v="3"/>
    <x v="3"/>
    <n v="499"/>
    <n v="6487"/>
  </r>
  <r>
    <s v="V20252765"/>
    <x v="247"/>
    <s v="K038"/>
    <x v="4"/>
    <n v="7"/>
    <x v="4"/>
    <x v="4"/>
    <n v="499"/>
    <n v="3493"/>
  </r>
  <r>
    <s v="V20252766"/>
    <x v="254"/>
    <s v="K010"/>
    <x v="11"/>
    <n v="1"/>
    <x v="3"/>
    <x v="3"/>
    <n v="499"/>
    <n v="499"/>
  </r>
  <r>
    <s v="V20252767"/>
    <x v="253"/>
    <s v="K040"/>
    <x v="27"/>
    <n v="1"/>
    <x v="2"/>
    <x v="2"/>
    <n v="399"/>
    <n v="399"/>
  </r>
  <r>
    <s v="V20252768"/>
    <x v="254"/>
    <s v="K030"/>
    <x v="3"/>
    <n v="16"/>
    <x v="7"/>
    <x v="7"/>
    <n v="79"/>
    <n v="1264"/>
  </r>
  <r>
    <s v="V20252769"/>
    <x v="259"/>
    <s v="K019"/>
    <x v="20"/>
    <n v="11"/>
    <x v="1"/>
    <x v="1"/>
    <n v="79"/>
    <n v="869"/>
  </r>
  <r>
    <s v="V20252770"/>
    <x v="259"/>
    <s v="K035"/>
    <x v="21"/>
    <n v="18"/>
    <x v="4"/>
    <x v="4"/>
    <n v="249"/>
    <n v="4482"/>
  </r>
  <r>
    <s v="V20252771"/>
    <x v="248"/>
    <s v="K015"/>
    <x v="19"/>
    <n v="15"/>
    <x v="2"/>
    <x v="2"/>
    <n v="99"/>
    <n v="1485"/>
  </r>
  <r>
    <s v="V20252772"/>
    <x v="261"/>
    <s v="K013"/>
    <x v="0"/>
    <n v="10"/>
    <x v="6"/>
    <x v="6"/>
    <n v="299"/>
    <n v="2990"/>
  </r>
  <r>
    <s v="V20252773"/>
    <x v="249"/>
    <s v="K004"/>
    <x v="14"/>
    <n v="16"/>
    <x v="0"/>
    <x v="0"/>
    <n v="149"/>
    <n v="2384"/>
  </r>
  <r>
    <s v="V20252774"/>
    <x v="262"/>
    <s v="K028"/>
    <x v="23"/>
    <n v="4"/>
    <x v="1"/>
    <x v="1"/>
    <n v="29"/>
    <n v="116"/>
  </r>
  <r>
    <s v="V20252775"/>
    <x v="250"/>
    <s v="K010"/>
    <x v="2"/>
    <n v="11"/>
    <x v="3"/>
    <x v="3"/>
    <n v="299"/>
    <n v="3289"/>
  </r>
  <r>
    <s v="V20252776"/>
    <x v="239"/>
    <s v="K007"/>
    <x v="28"/>
    <n v="17"/>
    <x v="2"/>
    <x v="2"/>
    <n v="49"/>
    <n v="833"/>
  </r>
  <r>
    <s v="V20252777"/>
    <x v="263"/>
    <s v="K008"/>
    <x v="2"/>
    <n v="3"/>
    <x v="0"/>
    <x v="0"/>
    <n v="299"/>
    <n v="897"/>
  </r>
  <r>
    <s v="V20252778"/>
    <x v="259"/>
    <s v="K040"/>
    <x v="28"/>
    <n v="16"/>
    <x v="2"/>
    <x v="2"/>
    <n v="49"/>
    <n v="784"/>
  </r>
  <r>
    <s v="V20252779"/>
    <x v="238"/>
    <s v="K024"/>
    <x v="29"/>
    <n v="2"/>
    <x v="1"/>
    <x v="1"/>
    <n v="99"/>
    <n v="198"/>
  </r>
  <r>
    <s v="V20252780"/>
    <x v="247"/>
    <s v="K021"/>
    <x v="27"/>
    <n v="10"/>
    <x v="3"/>
    <x v="3"/>
    <n v="399"/>
    <n v="3990"/>
  </r>
  <r>
    <s v="V20252781"/>
    <x v="243"/>
    <s v="K017"/>
    <x v="23"/>
    <n v="7"/>
    <x v="5"/>
    <x v="5"/>
    <n v="29"/>
    <n v="203"/>
  </r>
  <r>
    <s v="V20252782"/>
    <x v="257"/>
    <s v="K019"/>
    <x v="10"/>
    <n v="16"/>
    <x v="1"/>
    <x v="1"/>
    <n v="399"/>
    <n v="6384"/>
  </r>
  <r>
    <s v="V20252783"/>
    <x v="250"/>
    <s v="K039"/>
    <x v="25"/>
    <n v="5"/>
    <x v="0"/>
    <x v="0"/>
    <n v="249"/>
    <n v="1245"/>
  </r>
  <r>
    <s v="V20252784"/>
    <x v="249"/>
    <s v="K005"/>
    <x v="28"/>
    <n v="6"/>
    <x v="1"/>
    <x v="1"/>
    <n v="49"/>
    <n v="294"/>
  </r>
  <r>
    <s v="V20252785"/>
    <x v="261"/>
    <s v="K017"/>
    <x v="13"/>
    <n v="20"/>
    <x v="5"/>
    <x v="5"/>
    <n v="49"/>
    <n v="980"/>
  </r>
  <r>
    <s v="V20252786"/>
    <x v="264"/>
    <s v="K036"/>
    <x v="23"/>
    <n v="3"/>
    <x v="0"/>
    <x v="0"/>
    <n v="29"/>
    <n v="87"/>
  </r>
  <r>
    <s v="V20252787"/>
    <x v="262"/>
    <s v="K032"/>
    <x v="23"/>
    <n v="15"/>
    <x v="7"/>
    <x v="7"/>
    <n v="29"/>
    <n v="435"/>
  </r>
  <r>
    <s v="V20252788"/>
    <x v="247"/>
    <s v="K035"/>
    <x v="5"/>
    <n v="12"/>
    <x v="4"/>
    <x v="4"/>
    <n v="99"/>
    <n v="1188"/>
  </r>
  <r>
    <s v="V20252789"/>
    <x v="241"/>
    <s v="K029"/>
    <x v="15"/>
    <n v="2"/>
    <x v="3"/>
    <x v="3"/>
    <n v="79"/>
    <n v="158"/>
  </r>
  <r>
    <s v="V20252790"/>
    <x v="260"/>
    <s v="K038"/>
    <x v="28"/>
    <n v="16"/>
    <x v="4"/>
    <x v="4"/>
    <n v="49"/>
    <n v="784"/>
  </r>
  <r>
    <s v="V20252791"/>
    <x v="260"/>
    <s v="K033"/>
    <x v="4"/>
    <n v="2"/>
    <x v="6"/>
    <x v="6"/>
    <n v="499"/>
    <n v="998"/>
  </r>
  <r>
    <s v="V20252792"/>
    <x v="251"/>
    <s v="K034"/>
    <x v="24"/>
    <n v="11"/>
    <x v="1"/>
    <x v="1"/>
    <n v="299"/>
    <n v="3289"/>
  </r>
  <r>
    <s v="V20252793"/>
    <x v="247"/>
    <s v="K030"/>
    <x v="12"/>
    <n v="4"/>
    <x v="7"/>
    <x v="7"/>
    <n v="299"/>
    <n v="1196"/>
  </r>
  <r>
    <s v="V20252794"/>
    <x v="242"/>
    <s v="K033"/>
    <x v="21"/>
    <n v="13"/>
    <x v="6"/>
    <x v="6"/>
    <n v="249"/>
    <n v="3237"/>
  </r>
  <r>
    <s v="V20252795"/>
    <x v="257"/>
    <s v="K011"/>
    <x v="5"/>
    <n v="14"/>
    <x v="7"/>
    <x v="7"/>
    <n v="99"/>
    <n v="1386"/>
  </r>
  <r>
    <s v="V20252796"/>
    <x v="252"/>
    <s v="K023"/>
    <x v="15"/>
    <n v="5"/>
    <x v="4"/>
    <x v="4"/>
    <n v="79"/>
    <n v="395"/>
  </r>
  <r>
    <s v="V20252797"/>
    <x v="258"/>
    <s v="K036"/>
    <x v="11"/>
    <n v="5"/>
    <x v="0"/>
    <x v="0"/>
    <n v="499"/>
    <n v="2495"/>
  </r>
  <r>
    <s v="V20252798"/>
    <x v="257"/>
    <s v="K034"/>
    <x v="15"/>
    <n v="16"/>
    <x v="1"/>
    <x v="1"/>
    <n v="79"/>
    <n v="1264"/>
  </r>
  <r>
    <s v="V20252799"/>
    <x v="253"/>
    <s v="K032"/>
    <x v="5"/>
    <n v="12"/>
    <x v="7"/>
    <x v="7"/>
    <n v="99"/>
    <n v="1188"/>
  </r>
  <r>
    <s v="V20252800"/>
    <x v="255"/>
    <s v="K016"/>
    <x v="4"/>
    <n v="8"/>
    <x v="5"/>
    <x v="5"/>
    <n v="499"/>
    <n v="3992"/>
  </r>
  <r>
    <s v="V20252801"/>
    <x v="253"/>
    <s v="K002"/>
    <x v="0"/>
    <n v="1"/>
    <x v="4"/>
    <x v="4"/>
    <n v="299"/>
    <n v="299"/>
  </r>
  <r>
    <s v="V20252802"/>
    <x v="251"/>
    <s v="K006"/>
    <x v="13"/>
    <n v="9"/>
    <x v="1"/>
    <x v="1"/>
    <n v="49"/>
    <n v="441"/>
  </r>
  <r>
    <s v="V20252803"/>
    <x v="250"/>
    <s v="K016"/>
    <x v="24"/>
    <n v="3"/>
    <x v="5"/>
    <x v="5"/>
    <n v="299"/>
    <n v="897"/>
  </r>
  <r>
    <s v="V20252804"/>
    <x v="238"/>
    <s v="K032"/>
    <x v="20"/>
    <n v="2"/>
    <x v="7"/>
    <x v="7"/>
    <n v="79"/>
    <n v="158"/>
  </r>
  <r>
    <s v="V20252805"/>
    <x v="265"/>
    <s v="K003"/>
    <x v="25"/>
    <n v="20"/>
    <x v="3"/>
    <x v="3"/>
    <n v="249"/>
    <n v="4980"/>
  </r>
  <r>
    <s v="V20252806"/>
    <x v="241"/>
    <s v="K019"/>
    <x v="26"/>
    <n v="8"/>
    <x v="1"/>
    <x v="1"/>
    <n v="49"/>
    <n v="392"/>
  </r>
  <r>
    <s v="V20252807"/>
    <x v="245"/>
    <s v="K032"/>
    <x v="13"/>
    <n v="11"/>
    <x v="7"/>
    <x v="7"/>
    <n v="49"/>
    <n v="539"/>
  </r>
  <r>
    <s v="V20252808"/>
    <x v="260"/>
    <s v="K026"/>
    <x v="27"/>
    <n v="4"/>
    <x v="5"/>
    <x v="5"/>
    <n v="399"/>
    <n v="1596"/>
  </r>
  <r>
    <s v="V20252809"/>
    <x v="254"/>
    <s v="K035"/>
    <x v="18"/>
    <n v="7"/>
    <x v="4"/>
    <x v="4"/>
    <n v="249"/>
    <n v="1743"/>
  </r>
  <r>
    <s v="V20252810"/>
    <x v="256"/>
    <s v="K003"/>
    <x v="21"/>
    <n v="2"/>
    <x v="3"/>
    <x v="3"/>
    <n v="249"/>
    <n v="498"/>
  </r>
  <r>
    <s v="V20252811"/>
    <x v="247"/>
    <s v="K009"/>
    <x v="5"/>
    <n v="9"/>
    <x v="0"/>
    <x v="0"/>
    <n v="99"/>
    <n v="891"/>
  </r>
  <r>
    <s v="V20252812"/>
    <x v="241"/>
    <s v="K008"/>
    <x v="0"/>
    <n v="20"/>
    <x v="0"/>
    <x v="0"/>
    <n v="299"/>
    <n v="5980"/>
  </r>
  <r>
    <s v="V20252813"/>
    <x v="260"/>
    <s v="K024"/>
    <x v="7"/>
    <n v="13"/>
    <x v="1"/>
    <x v="1"/>
    <n v="399"/>
    <n v="5187"/>
  </r>
  <r>
    <s v="V20252814"/>
    <x v="245"/>
    <s v="K032"/>
    <x v="23"/>
    <n v="18"/>
    <x v="7"/>
    <x v="7"/>
    <n v="29"/>
    <n v="522"/>
  </r>
  <r>
    <s v="V20252815"/>
    <x v="252"/>
    <s v="K001"/>
    <x v="27"/>
    <n v="2"/>
    <x v="4"/>
    <x v="4"/>
    <n v="399"/>
    <n v="798"/>
  </r>
  <r>
    <s v="V20252816"/>
    <x v="243"/>
    <s v="K018"/>
    <x v="28"/>
    <n v="5"/>
    <x v="3"/>
    <x v="3"/>
    <n v="49"/>
    <n v="245"/>
  </r>
  <r>
    <s v="V20252817"/>
    <x v="243"/>
    <s v="K028"/>
    <x v="0"/>
    <n v="13"/>
    <x v="1"/>
    <x v="1"/>
    <n v="299"/>
    <n v="3887"/>
  </r>
  <r>
    <s v="V20252818"/>
    <x v="266"/>
    <s v="K033"/>
    <x v="24"/>
    <n v="20"/>
    <x v="6"/>
    <x v="6"/>
    <n v="299"/>
    <n v="5980"/>
  </r>
  <r>
    <s v="V20252819"/>
    <x v="246"/>
    <s v="K016"/>
    <x v="12"/>
    <n v="6"/>
    <x v="5"/>
    <x v="5"/>
    <n v="299"/>
    <n v="1794"/>
  </r>
  <r>
    <s v="V20252820"/>
    <x v="248"/>
    <s v="K002"/>
    <x v="15"/>
    <n v="18"/>
    <x v="4"/>
    <x v="4"/>
    <n v="79"/>
    <n v="1422"/>
  </r>
  <r>
    <s v="V20252821"/>
    <x v="261"/>
    <s v="K037"/>
    <x v="1"/>
    <n v="4"/>
    <x v="0"/>
    <x v="0"/>
    <n v="49"/>
    <n v="196"/>
  </r>
  <r>
    <s v="V20252822"/>
    <x v="247"/>
    <s v="K021"/>
    <x v="17"/>
    <n v="11"/>
    <x v="3"/>
    <x v="3"/>
    <n v="399"/>
    <n v="4389"/>
  </r>
  <r>
    <s v="V20252823"/>
    <x v="267"/>
    <s v="K008"/>
    <x v="26"/>
    <n v="11"/>
    <x v="0"/>
    <x v="0"/>
    <n v="49"/>
    <n v="539"/>
  </r>
  <r>
    <s v="V20252824"/>
    <x v="242"/>
    <s v="K038"/>
    <x v="18"/>
    <n v="3"/>
    <x v="4"/>
    <x v="4"/>
    <n v="249"/>
    <n v="747"/>
  </r>
  <r>
    <s v="V20252825"/>
    <x v="249"/>
    <s v="K034"/>
    <x v="7"/>
    <n v="9"/>
    <x v="1"/>
    <x v="1"/>
    <n v="399"/>
    <n v="3591"/>
  </r>
  <r>
    <s v="V20252826"/>
    <x v="254"/>
    <s v="K015"/>
    <x v="8"/>
    <n v="13"/>
    <x v="2"/>
    <x v="2"/>
    <n v="299"/>
    <n v="3887"/>
  </r>
  <r>
    <s v="V20252827"/>
    <x v="263"/>
    <s v="K031"/>
    <x v="24"/>
    <n v="14"/>
    <x v="1"/>
    <x v="1"/>
    <n v="299"/>
    <n v="4186"/>
  </r>
  <r>
    <s v="V20252828"/>
    <x v="249"/>
    <s v="K022"/>
    <x v="10"/>
    <n v="16"/>
    <x v="6"/>
    <x v="6"/>
    <n v="399"/>
    <n v="6384"/>
  </r>
  <r>
    <s v="V20252829"/>
    <x v="256"/>
    <s v="K012"/>
    <x v="28"/>
    <n v="12"/>
    <x v="5"/>
    <x v="5"/>
    <n v="49"/>
    <n v="588"/>
  </r>
  <r>
    <s v="V20252830"/>
    <x v="259"/>
    <s v="K035"/>
    <x v="18"/>
    <n v="2"/>
    <x v="4"/>
    <x v="4"/>
    <n v="249"/>
    <n v="498"/>
  </r>
  <r>
    <s v="V20252831"/>
    <x v="256"/>
    <s v="K001"/>
    <x v="14"/>
    <n v="3"/>
    <x v="4"/>
    <x v="4"/>
    <n v="149"/>
    <n v="447"/>
  </r>
  <r>
    <s v="V20252832"/>
    <x v="267"/>
    <s v="K001"/>
    <x v="15"/>
    <n v="17"/>
    <x v="4"/>
    <x v="4"/>
    <n v="79"/>
    <n v="1343"/>
  </r>
  <r>
    <s v="V20252833"/>
    <x v="259"/>
    <s v="K004"/>
    <x v="19"/>
    <n v="15"/>
    <x v="0"/>
    <x v="0"/>
    <n v="99"/>
    <n v="1485"/>
  </r>
  <r>
    <s v="V20252834"/>
    <x v="264"/>
    <s v="K039"/>
    <x v="0"/>
    <n v="4"/>
    <x v="0"/>
    <x v="0"/>
    <n v="299"/>
    <n v="1196"/>
  </r>
  <r>
    <s v="V20252835"/>
    <x v="266"/>
    <s v="K016"/>
    <x v="20"/>
    <n v="4"/>
    <x v="5"/>
    <x v="5"/>
    <n v="79"/>
    <n v="316"/>
  </r>
  <r>
    <s v="V20252836"/>
    <x v="261"/>
    <s v="K010"/>
    <x v="25"/>
    <n v="6"/>
    <x v="3"/>
    <x v="3"/>
    <n v="249"/>
    <n v="1494"/>
  </r>
  <r>
    <s v="V20252837"/>
    <x v="247"/>
    <s v="K023"/>
    <x v="0"/>
    <n v="7"/>
    <x v="4"/>
    <x v="4"/>
    <n v="299"/>
    <n v="2093"/>
  </r>
  <r>
    <s v="V20252838"/>
    <x v="254"/>
    <s v="K014"/>
    <x v="28"/>
    <n v="15"/>
    <x v="1"/>
    <x v="1"/>
    <n v="49"/>
    <n v="735"/>
  </r>
  <r>
    <s v="V20252839"/>
    <x v="252"/>
    <s v="K019"/>
    <x v="16"/>
    <n v="4"/>
    <x v="1"/>
    <x v="1"/>
    <n v="399"/>
    <n v="1596"/>
  </r>
  <r>
    <s v="V20252840"/>
    <x v="240"/>
    <s v="K001"/>
    <x v="19"/>
    <n v="20"/>
    <x v="4"/>
    <x v="4"/>
    <n v="99"/>
    <n v="1980"/>
  </r>
  <r>
    <s v="V20252841"/>
    <x v="262"/>
    <s v="K028"/>
    <x v="25"/>
    <n v="20"/>
    <x v="1"/>
    <x v="1"/>
    <n v="249"/>
    <n v="4980"/>
  </r>
  <r>
    <s v="V20252842"/>
    <x v="244"/>
    <s v="K026"/>
    <x v="14"/>
    <n v="18"/>
    <x v="5"/>
    <x v="5"/>
    <n v="149"/>
    <n v="2682"/>
  </r>
  <r>
    <s v="V20252843"/>
    <x v="259"/>
    <s v="K020"/>
    <x v="6"/>
    <n v="13"/>
    <x v="2"/>
    <x v="2"/>
    <n v="149"/>
    <n v="1937"/>
  </r>
  <r>
    <s v="V20252844"/>
    <x v="244"/>
    <s v="K035"/>
    <x v="24"/>
    <n v="11"/>
    <x v="4"/>
    <x v="4"/>
    <n v="299"/>
    <n v="3289"/>
  </r>
  <r>
    <s v="V20252845"/>
    <x v="247"/>
    <s v="K006"/>
    <x v="15"/>
    <n v="14"/>
    <x v="1"/>
    <x v="1"/>
    <n v="79"/>
    <n v="1106"/>
  </r>
  <r>
    <s v="V20252846"/>
    <x v="257"/>
    <s v="K011"/>
    <x v="15"/>
    <n v="20"/>
    <x v="7"/>
    <x v="7"/>
    <n v="79"/>
    <n v="1580"/>
  </r>
  <r>
    <s v="V20252847"/>
    <x v="240"/>
    <s v="K039"/>
    <x v="0"/>
    <n v="6"/>
    <x v="0"/>
    <x v="0"/>
    <n v="299"/>
    <n v="1794"/>
  </r>
  <r>
    <s v="V20252848"/>
    <x v="263"/>
    <s v="K007"/>
    <x v="7"/>
    <n v="10"/>
    <x v="2"/>
    <x v="2"/>
    <n v="399"/>
    <n v="3990"/>
  </r>
  <r>
    <s v="V20252849"/>
    <x v="258"/>
    <s v="K040"/>
    <x v="2"/>
    <n v="10"/>
    <x v="2"/>
    <x v="2"/>
    <n v="299"/>
    <n v="2990"/>
  </r>
  <r>
    <s v="V20252850"/>
    <x v="250"/>
    <s v="K001"/>
    <x v="8"/>
    <n v="10"/>
    <x v="4"/>
    <x v="4"/>
    <n v="299"/>
    <n v="2990"/>
  </r>
  <r>
    <s v="V20252851"/>
    <x v="267"/>
    <s v="K010"/>
    <x v="9"/>
    <n v="4"/>
    <x v="3"/>
    <x v="3"/>
    <n v="29"/>
    <n v="116"/>
  </r>
  <r>
    <s v="V20252852"/>
    <x v="240"/>
    <s v="K033"/>
    <x v="18"/>
    <n v="2"/>
    <x v="6"/>
    <x v="6"/>
    <n v="249"/>
    <n v="498"/>
  </r>
  <r>
    <s v="V20252853"/>
    <x v="255"/>
    <s v="K009"/>
    <x v="25"/>
    <n v="3"/>
    <x v="0"/>
    <x v="0"/>
    <n v="249"/>
    <n v="747"/>
  </r>
  <r>
    <s v="V20252854"/>
    <x v="266"/>
    <s v="K014"/>
    <x v="10"/>
    <n v="4"/>
    <x v="1"/>
    <x v="1"/>
    <n v="399"/>
    <n v="1596"/>
  </r>
  <r>
    <s v="V20252855"/>
    <x v="267"/>
    <s v="K034"/>
    <x v="4"/>
    <n v="17"/>
    <x v="1"/>
    <x v="1"/>
    <n v="499"/>
    <n v="8483"/>
  </r>
  <r>
    <s v="V20252856"/>
    <x v="240"/>
    <s v="K020"/>
    <x v="23"/>
    <n v="1"/>
    <x v="2"/>
    <x v="2"/>
    <n v="29"/>
    <n v="29"/>
  </r>
  <r>
    <s v="V20252857"/>
    <x v="242"/>
    <s v="K016"/>
    <x v="26"/>
    <n v="5"/>
    <x v="5"/>
    <x v="5"/>
    <n v="49"/>
    <n v="245"/>
  </r>
  <r>
    <s v="V20252858"/>
    <x v="252"/>
    <s v="K032"/>
    <x v="28"/>
    <n v="19"/>
    <x v="7"/>
    <x v="7"/>
    <n v="49"/>
    <n v="931"/>
  </r>
  <r>
    <s v="V20252859"/>
    <x v="260"/>
    <s v="K006"/>
    <x v="17"/>
    <n v="13"/>
    <x v="1"/>
    <x v="1"/>
    <n v="399"/>
    <n v="5187"/>
  </r>
  <r>
    <s v="V20252860"/>
    <x v="253"/>
    <s v="K002"/>
    <x v="22"/>
    <n v="3"/>
    <x v="4"/>
    <x v="4"/>
    <n v="499"/>
    <n v="1497"/>
  </r>
  <r>
    <s v="V20252861"/>
    <x v="242"/>
    <s v="K014"/>
    <x v="19"/>
    <n v="16"/>
    <x v="1"/>
    <x v="1"/>
    <n v="99"/>
    <n v="1584"/>
  </r>
  <r>
    <s v="V20252862"/>
    <x v="256"/>
    <s v="K022"/>
    <x v="5"/>
    <n v="12"/>
    <x v="6"/>
    <x v="6"/>
    <n v="99"/>
    <n v="1188"/>
  </r>
  <r>
    <s v="V20252863"/>
    <x v="242"/>
    <s v="K015"/>
    <x v="23"/>
    <n v="14"/>
    <x v="2"/>
    <x v="2"/>
    <n v="29"/>
    <n v="406"/>
  </r>
  <r>
    <s v="V20252864"/>
    <x v="258"/>
    <s v="K014"/>
    <x v="5"/>
    <n v="8"/>
    <x v="1"/>
    <x v="1"/>
    <n v="99"/>
    <n v="792"/>
  </r>
  <r>
    <s v="V20252865"/>
    <x v="249"/>
    <s v="K032"/>
    <x v="25"/>
    <n v="5"/>
    <x v="7"/>
    <x v="7"/>
    <n v="249"/>
    <n v="1245"/>
  </r>
  <r>
    <s v="V20252866"/>
    <x v="253"/>
    <s v="K006"/>
    <x v="21"/>
    <n v="13"/>
    <x v="1"/>
    <x v="1"/>
    <n v="249"/>
    <n v="3237"/>
  </r>
  <r>
    <s v="V20252867"/>
    <x v="242"/>
    <s v="K032"/>
    <x v="9"/>
    <n v="14"/>
    <x v="7"/>
    <x v="7"/>
    <n v="29"/>
    <n v="406"/>
  </r>
  <r>
    <s v="V20252868"/>
    <x v="238"/>
    <s v="K038"/>
    <x v="18"/>
    <n v="8"/>
    <x v="4"/>
    <x v="4"/>
    <n v="249"/>
    <n v="1992"/>
  </r>
  <r>
    <s v="V20252869"/>
    <x v="250"/>
    <s v="K014"/>
    <x v="23"/>
    <n v="12"/>
    <x v="1"/>
    <x v="1"/>
    <n v="29"/>
    <n v="348"/>
  </r>
  <r>
    <s v="V20252870"/>
    <x v="240"/>
    <s v="K028"/>
    <x v="7"/>
    <n v="7"/>
    <x v="1"/>
    <x v="1"/>
    <n v="399"/>
    <n v="2793"/>
  </r>
  <r>
    <s v="V20252871"/>
    <x v="247"/>
    <s v="K013"/>
    <x v="7"/>
    <n v="5"/>
    <x v="6"/>
    <x v="6"/>
    <n v="399"/>
    <n v="1995"/>
  </r>
  <r>
    <s v="V20252872"/>
    <x v="244"/>
    <s v="K028"/>
    <x v="26"/>
    <n v="4"/>
    <x v="1"/>
    <x v="1"/>
    <n v="49"/>
    <n v="196"/>
  </r>
  <r>
    <s v="V20252873"/>
    <x v="249"/>
    <s v="K031"/>
    <x v="25"/>
    <n v="7"/>
    <x v="1"/>
    <x v="1"/>
    <n v="249"/>
    <n v="1743"/>
  </r>
  <r>
    <s v="V20252874"/>
    <x v="266"/>
    <s v="K020"/>
    <x v="19"/>
    <n v="4"/>
    <x v="2"/>
    <x v="2"/>
    <n v="99"/>
    <n v="396"/>
  </r>
  <r>
    <s v="V20252875"/>
    <x v="259"/>
    <s v="K010"/>
    <x v="10"/>
    <n v="13"/>
    <x v="3"/>
    <x v="3"/>
    <n v="399"/>
    <n v="5187"/>
  </r>
  <r>
    <s v="V20252876"/>
    <x v="247"/>
    <s v="K011"/>
    <x v="6"/>
    <n v="8"/>
    <x v="7"/>
    <x v="7"/>
    <n v="149"/>
    <n v="1192"/>
  </r>
  <r>
    <s v="V20252877"/>
    <x v="262"/>
    <s v="K008"/>
    <x v="16"/>
    <n v="13"/>
    <x v="0"/>
    <x v="0"/>
    <n v="399"/>
    <n v="5187"/>
  </r>
  <r>
    <s v="V20252878"/>
    <x v="239"/>
    <s v="K017"/>
    <x v="1"/>
    <n v="12"/>
    <x v="5"/>
    <x v="5"/>
    <n v="49"/>
    <n v="588"/>
  </r>
  <r>
    <s v="V20252879"/>
    <x v="255"/>
    <s v="K024"/>
    <x v="8"/>
    <n v="5"/>
    <x v="1"/>
    <x v="1"/>
    <n v="299"/>
    <n v="1495"/>
  </r>
  <r>
    <s v="V20252880"/>
    <x v="255"/>
    <s v="K008"/>
    <x v="19"/>
    <n v="1"/>
    <x v="0"/>
    <x v="0"/>
    <n v="99"/>
    <n v="99"/>
  </r>
  <r>
    <s v="V20252881"/>
    <x v="239"/>
    <s v="K006"/>
    <x v="29"/>
    <n v="3"/>
    <x v="1"/>
    <x v="1"/>
    <n v="99"/>
    <n v="297"/>
  </r>
  <r>
    <s v="V20252882"/>
    <x v="266"/>
    <s v="K037"/>
    <x v="29"/>
    <n v="10"/>
    <x v="0"/>
    <x v="0"/>
    <n v="99"/>
    <n v="990"/>
  </r>
  <r>
    <s v="V20252883"/>
    <x v="253"/>
    <s v="K015"/>
    <x v="1"/>
    <n v="6"/>
    <x v="2"/>
    <x v="2"/>
    <n v="49"/>
    <n v="294"/>
  </r>
  <r>
    <s v="V20252884"/>
    <x v="246"/>
    <s v="K039"/>
    <x v="18"/>
    <n v="16"/>
    <x v="0"/>
    <x v="0"/>
    <n v="249"/>
    <n v="3984"/>
  </r>
  <r>
    <s v="V20252885"/>
    <x v="241"/>
    <s v="K032"/>
    <x v="0"/>
    <n v="5"/>
    <x v="7"/>
    <x v="7"/>
    <n v="299"/>
    <n v="1495"/>
  </r>
  <r>
    <s v="V20252886"/>
    <x v="266"/>
    <s v="K001"/>
    <x v="5"/>
    <n v="8"/>
    <x v="4"/>
    <x v="4"/>
    <n v="99"/>
    <n v="792"/>
  </r>
  <r>
    <s v="V20252887"/>
    <x v="253"/>
    <s v="K031"/>
    <x v="14"/>
    <n v="3"/>
    <x v="1"/>
    <x v="1"/>
    <n v="149"/>
    <n v="447"/>
  </r>
  <r>
    <s v="V20252888"/>
    <x v="245"/>
    <s v="K007"/>
    <x v="21"/>
    <n v="5"/>
    <x v="2"/>
    <x v="2"/>
    <n v="249"/>
    <n v="1245"/>
  </r>
  <r>
    <s v="V20252889"/>
    <x v="265"/>
    <s v="K008"/>
    <x v="22"/>
    <n v="16"/>
    <x v="0"/>
    <x v="0"/>
    <n v="499"/>
    <n v="7984"/>
  </r>
  <r>
    <s v="V20252890"/>
    <x v="265"/>
    <s v="K036"/>
    <x v="5"/>
    <n v="15"/>
    <x v="0"/>
    <x v="0"/>
    <n v="99"/>
    <n v="1485"/>
  </r>
  <r>
    <s v="V20252891"/>
    <x v="250"/>
    <s v="K010"/>
    <x v="4"/>
    <n v="5"/>
    <x v="3"/>
    <x v="3"/>
    <n v="499"/>
    <n v="2495"/>
  </r>
  <r>
    <s v="V20252892"/>
    <x v="242"/>
    <s v="K017"/>
    <x v="12"/>
    <n v="9"/>
    <x v="5"/>
    <x v="5"/>
    <n v="299"/>
    <n v="2691"/>
  </r>
  <r>
    <s v="V20252893"/>
    <x v="239"/>
    <s v="K027"/>
    <x v="26"/>
    <n v="16"/>
    <x v="3"/>
    <x v="3"/>
    <n v="49"/>
    <n v="784"/>
  </r>
  <r>
    <s v="V20252894"/>
    <x v="247"/>
    <s v="K020"/>
    <x v="11"/>
    <n v="2"/>
    <x v="2"/>
    <x v="2"/>
    <n v="499"/>
    <n v="998"/>
  </r>
  <r>
    <s v="V20252895"/>
    <x v="255"/>
    <s v="K029"/>
    <x v="14"/>
    <n v="18"/>
    <x v="3"/>
    <x v="3"/>
    <n v="149"/>
    <n v="2682"/>
  </r>
  <r>
    <s v="V20252896"/>
    <x v="259"/>
    <s v="K014"/>
    <x v="15"/>
    <n v="7"/>
    <x v="1"/>
    <x v="1"/>
    <n v="79"/>
    <n v="553"/>
  </r>
  <r>
    <s v="V20252897"/>
    <x v="242"/>
    <s v="K018"/>
    <x v="16"/>
    <n v="11"/>
    <x v="3"/>
    <x v="3"/>
    <n v="399"/>
    <n v="4389"/>
  </r>
  <r>
    <s v="V20252898"/>
    <x v="267"/>
    <s v="K018"/>
    <x v="22"/>
    <n v="12"/>
    <x v="3"/>
    <x v="3"/>
    <n v="499"/>
    <n v="5988"/>
  </r>
  <r>
    <s v="V20252899"/>
    <x v="252"/>
    <s v="K008"/>
    <x v="28"/>
    <n v="10"/>
    <x v="0"/>
    <x v="0"/>
    <n v="49"/>
    <n v="490"/>
  </r>
  <r>
    <s v="V20252900"/>
    <x v="259"/>
    <s v="K031"/>
    <x v="24"/>
    <n v="6"/>
    <x v="1"/>
    <x v="1"/>
    <n v="299"/>
    <n v="1794"/>
  </r>
  <r>
    <s v="V20252901"/>
    <x v="251"/>
    <s v="K014"/>
    <x v="29"/>
    <n v="17"/>
    <x v="1"/>
    <x v="1"/>
    <n v="99"/>
    <n v="1683"/>
  </r>
  <r>
    <s v="V20252902"/>
    <x v="250"/>
    <s v="K036"/>
    <x v="11"/>
    <n v="2"/>
    <x v="0"/>
    <x v="0"/>
    <n v="499"/>
    <n v="998"/>
  </r>
  <r>
    <s v="V20252903"/>
    <x v="267"/>
    <s v="K032"/>
    <x v="13"/>
    <n v="15"/>
    <x v="7"/>
    <x v="7"/>
    <n v="49"/>
    <n v="735"/>
  </r>
  <r>
    <s v="V20252904"/>
    <x v="261"/>
    <s v="K006"/>
    <x v="10"/>
    <n v="5"/>
    <x v="1"/>
    <x v="1"/>
    <n v="399"/>
    <n v="1995"/>
  </r>
  <r>
    <s v="V20252905"/>
    <x v="264"/>
    <s v="K021"/>
    <x v="10"/>
    <n v="9"/>
    <x v="3"/>
    <x v="3"/>
    <n v="399"/>
    <n v="3591"/>
  </r>
  <r>
    <s v="V20252906"/>
    <x v="249"/>
    <s v="K038"/>
    <x v="22"/>
    <n v="4"/>
    <x v="4"/>
    <x v="4"/>
    <n v="499"/>
    <n v="1996"/>
  </r>
  <r>
    <s v="V20252907"/>
    <x v="244"/>
    <s v="K004"/>
    <x v="10"/>
    <n v="19"/>
    <x v="0"/>
    <x v="0"/>
    <n v="399"/>
    <n v="7581"/>
  </r>
  <r>
    <s v="V20252908"/>
    <x v="267"/>
    <s v="K034"/>
    <x v="9"/>
    <n v="1"/>
    <x v="1"/>
    <x v="1"/>
    <n v="29"/>
    <n v="29"/>
  </r>
  <r>
    <s v="V20252909"/>
    <x v="267"/>
    <s v="K030"/>
    <x v="26"/>
    <n v="3"/>
    <x v="7"/>
    <x v="7"/>
    <n v="49"/>
    <n v="147"/>
  </r>
  <r>
    <s v="V20252910"/>
    <x v="238"/>
    <s v="K017"/>
    <x v="10"/>
    <n v="4"/>
    <x v="5"/>
    <x v="5"/>
    <n v="399"/>
    <n v="1596"/>
  </r>
  <r>
    <s v="V20252911"/>
    <x v="244"/>
    <s v="K001"/>
    <x v="3"/>
    <n v="12"/>
    <x v="4"/>
    <x v="4"/>
    <n v="79"/>
    <n v="948"/>
  </r>
  <r>
    <s v="V20252912"/>
    <x v="249"/>
    <s v="K023"/>
    <x v="12"/>
    <n v="15"/>
    <x v="4"/>
    <x v="4"/>
    <n v="299"/>
    <n v="4485"/>
  </r>
  <r>
    <s v="V20252913"/>
    <x v="250"/>
    <s v="K003"/>
    <x v="17"/>
    <n v="17"/>
    <x v="3"/>
    <x v="3"/>
    <n v="399"/>
    <n v="6783"/>
  </r>
  <r>
    <s v="V20252914"/>
    <x v="263"/>
    <s v="K003"/>
    <x v="14"/>
    <n v="18"/>
    <x v="3"/>
    <x v="3"/>
    <n v="149"/>
    <n v="2682"/>
  </r>
  <r>
    <s v="V20252915"/>
    <x v="242"/>
    <s v="K039"/>
    <x v="7"/>
    <n v="6"/>
    <x v="0"/>
    <x v="0"/>
    <n v="399"/>
    <n v="2394"/>
  </r>
  <r>
    <s v="V20252916"/>
    <x v="251"/>
    <s v="K040"/>
    <x v="0"/>
    <n v="2"/>
    <x v="2"/>
    <x v="2"/>
    <n v="299"/>
    <n v="598"/>
  </r>
  <r>
    <s v="V20252917"/>
    <x v="238"/>
    <s v="K036"/>
    <x v="21"/>
    <n v="9"/>
    <x v="0"/>
    <x v="0"/>
    <n v="249"/>
    <n v="2241"/>
  </r>
  <r>
    <s v="V20252918"/>
    <x v="238"/>
    <s v="K027"/>
    <x v="18"/>
    <n v="1"/>
    <x v="3"/>
    <x v="3"/>
    <n v="249"/>
    <n v="249"/>
  </r>
  <r>
    <s v="V20252919"/>
    <x v="253"/>
    <s v="K014"/>
    <x v="27"/>
    <n v="15"/>
    <x v="1"/>
    <x v="1"/>
    <n v="399"/>
    <n v="5985"/>
  </r>
  <r>
    <s v="V20252920"/>
    <x v="246"/>
    <s v="K028"/>
    <x v="5"/>
    <n v="19"/>
    <x v="1"/>
    <x v="1"/>
    <n v="99"/>
    <n v="1881"/>
  </r>
  <r>
    <s v="V20252921"/>
    <x v="255"/>
    <s v="K039"/>
    <x v="29"/>
    <n v="5"/>
    <x v="0"/>
    <x v="0"/>
    <n v="99"/>
    <n v="495"/>
  </r>
  <r>
    <s v="V20252922"/>
    <x v="250"/>
    <s v="K024"/>
    <x v="15"/>
    <n v="6"/>
    <x v="1"/>
    <x v="1"/>
    <n v="79"/>
    <n v="474"/>
  </r>
  <r>
    <s v="V20252923"/>
    <x v="245"/>
    <s v="K009"/>
    <x v="22"/>
    <n v="11"/>
    <x v="0"/>
    <x v="0"/>
    <n v="499"/>
    <n v="5489"/>
  </r>
  <r>
    <s v="V20252924"/>
    <x v="258"/>
    <s v="K030"/>
    <x v="6"/>
    <n v="18"/>
    <x v="7"/>
    <x v="7"/>
    <n v="149"/>
    <n v="2682"/>
  </r>
  <r>
    <s v="V20252925"/>
    <x v="248"/>
    <s v="K014"/>
    <x v="16"/>
    <n v="1"/>
    <x v="1"/>
    <x v="1"/>
    <n v="399"/>
    <n v="399"/>
  </r>
  <r>
    <s v="V20252926"/>
    <x v="267"/>
    <s v="K027"/>
    <x v="5"/>
    <n v="19"/>
    <x v="3"/>
    <x v="3"/>
    <n v="99"/>
    <n v="1881"/>
  </r>
  <r>
    <s v="V20252927"/>
    <x v="259"/>
    <s v="K004"/>
    <x v="9"/>
    <n v="1"/>
    <x v="0"/>
    <x v="0"/>
    <n v="29"/>
    <n v="29"/>
  </r>
  <r>
    <s v="V20252928"/>
    <x v="250"/>
    <s v="K037"/>
    <x v="23"/>
    <n v="8"/>
    <x v="0"/>
    <x v="0"/>
    <n v="29"/>
    <n v="232"/>
  </r>
  <r>
    <s v="V20252929"/>
    <x v="260"/>
    <s v="K020"/>
    <x v="29"/>
    <n v="19"/>
    <x v="2"/>
    <x v="2"/>
    <n v="99"/>
    <n v="1881"/>
  </r>
  <r>
    <s v="V20252930"/>
    <x v="241"/>
    <s v="K040"/>
    <x v="5"/>
    <n v="19"/>
    <x v="2"/>
    <x v="2"/>
    <n v="99"/>
    <n v="1881"/>
  </r>
  <r>
    <s v="V20252931"/>
    <x v="266"/>
    <s v="K031"/>
    <x v="24"/>
    <n v="18"/>
    <x v="1"/>
    <x v="1"/>
    <n v="299"/>
    <n v="5382"/>
  </r>
  <r>
    <s v="V20252932"/>
    <x v="261"/>
    <s v="K039"/>
    <x v="13"/>
    <n v="17"/>
    <x v="0"/>
    <x v="0"/>
    <n v="49"/>
    <n v="833"/>
  </r>
  <r>
    <s v="V20252933"/>
    <x v="262"/>
    <s v="K025"/>
    <x v="29"/>
    <n v="16"/>
    <x v="3"/>
    <x v="3"/>
    <n v="99"/>
    <n v="1584"/>
  </r>
  <r>
    <s v="V20252934"/>
    <x v="254"/>
    <s v="K034"/>
    <x v="17"/>
    <n v="2"/>
    <x v="1"/>
    <x v="1"/>
    <n v="399"/>
    <n v="798"/>
  </r>
  <r>
    <s v="V20252935"/>
    <x v="243"/>
    <s v="K020"/>
    <x v="18"/>
    <n v="15"/>
    <x v="2"/>
    <x v="2"/>
    <n v="249"/>
    <n v="3735"/>
  </r>
  <r>
    <s v="V20252936"/>
    <x v="239"/>
    <s v="K018"/>
    <x v="28"/>
    <n v="12"/>
    <x v="3"/>
    <x v="3"/>
    <n v="49"/>
    <n v="588"/>
  </r>
  <r>
    <s v="V20252937"/>
    <x v="254"/>
    <s v="K022"/>
    <x v="25"/>
    <n v="1"/>
    <x v="6"/>
    <x v="6"/>
    <n v="249"/>
    <n v="249"/>
  </r>
  <r>
    <s v="V20252938"/>
    <x v="246"/>
    <s v="K013"/>
    <x v="26"/>
    <n v="10"/>
    <x v="6"/>
    <x v="6"/>
    <n v="49"/>
    <n v="490"/>
  </r>
  <r>
    <s v="V20252939"/>
    <x v="240"/>
    <s v="K015"/>
    <x v="22"/>
    <n v="6"/>
    <x v="2"/>
    <x v="2"/>
    <n v="499"/>
    <n v="2994"/>
  </r>
  <r>
    <s v="V20252940"/>
    <x v="249"/>
    <s v="K034"/>
    <x v="2"/>
    <n v="9"/>
    <x v="1"/>
    <x v="1"/>
    <n v="299"/>
    <n v="2691"/>
  </r>
  <r>
    <s v="V20252941"/>
    <x v="238"/>
    <s v="K017"/>
    <x v="9"/>
    <n v="6"/>
    <x v="5"/>
    <x v="5"/>
    <n v="29"/>
    <n v="174"/>
  </r>
  <r>
    <s v="V20252942"/>
    <x v="258"/>
    <s v="K031"/>
    <x v="3"/>
    <n v="12"/>
    <x v="1"/>
    <x v="1"/>
    <n v="79"/>
    <n v="948"/>
  </r>
  <r>
    <s v="V20252943"/>
    <x v="250"/>
    <s v="K017"/>
    <x v="11"/>
    <n v="5"/>
    <x v="5"/>
    <x v="5"/>
    <n v="499"/>
    <n v="2495"/>
  </r>
  <r>
    <s v="V20252944"/>
    <x v="256"/>
    <s v="K002"/>
    <x v="2"/>
    <n v="9"/>
    <x v="4"/>
    <x v="4"/>
    <n v="299"/>
    <n v="2691"/>
  </r>
  <r>
    <s v="V20252945"/>
    <x v="253"/>
    <s v="K002"/>
    <x v="5"/>
    <n v="2"/>
    <x v="4"/>
    <x v="4"/>
    <n v="99"/>
    <n v="198"/>
  </r>
  <r>
    <s v="V20252946"/>
    <x v="247"/>
    <s v="K004"/>
    <x v="29"/>
    <n v="3"/>
    <x v="0"/>
    <x v="0"/>
    <n v="99"/>
    <n v="297"/>
  </r>
  <r>
    <s v="V20252947"/>
    <x v="258"/>
    <s v="K026"/>
    <x v="29"/>
    <n v="3"/>
    <x v="5"/>
    <x v="5"/>
    <n v="99"/>
    <n v="297"/>
  </r>
  <r>
    <s v="V20252948"/>
    <x v="244"/>
    <s v="K033"/>
    <x v="5"/>
    <n v="18"/>
    <x v="6"/>
    <x v="6"/>
    <n v="99"/>
    <n v="1782"/>
  </r>
  <r>
    <s v="V20252949"/>
    <x v="258"/>
    <s v="K025"/>
    <x v="24"/>
    <n v="17"/>
    <x v="3"/>
    <x v="3"/>
    <n v="299"/>
    <n v="5083"/>
  </r>
  <r>
    <s v="V20252950"/>
    <x v="267"/>
    <s v="K032"/>
    <x v="13"/>
    <n v="18"/>
    <x v="7"/>
    <x v="7"/>
    <n v="49"/>
    <n v="882"/>
  </r>
  <r>
    <s v="V20252951"/>
    <x v="239"/>
    <s v="K022"/>
    <x v="8"/>
    <n v="17"/>
    <x v="6"/>
    <x v="6"/>
    <n v="299"/>
    <n v="5083"/>
  </r>
  <r>
    <s v="V20252952"/>
    <x v="255"/>
    <s v="K001"/>
    <x v="2"/>
    <n v="8"/>
    <x v="4"/>
    <x v="4"/>
    <n v="299"/>
    <n v="2392"/>
  </r>
  <r>
    <s v="V20252953"/>
    <x v="246"/>
    <s v="K025"/>
    <x v="12"/>
    <n v="19"/>
    <x v="3"/>
    <x v="3"/>
    <n v="299"/>
    <n v="5681"/>
  </r>
  <r>
    <s v="V20252954"/>
    <x v="267"/>
    <s v="K032"/>
    <x v="3"/>
    <n v="5"/>
    <x v="7"/>
    <x v="7"/>
    <n v="79"/>
    <n v="395"/>
  </r>
  <r>
    <s v="V20252955"/>
    <x v="264"/>
    <s v="K026"/>
    <x v="1"/>
    <n v="10"/>
    <x v="5"/>
    <x v="5"/>
    <n v="49"/>
    <n v="490"/>
  </r>
  <r>
    <s v="V20252956"/>
    <x v="245"/>
    <s v="K040"/>
    <x v="7"/>
    <n v="12"/>
    <x v="2"/>
    <x v="2"/>
    <n v="399"/>
    <n v="4788"/>
  </r>
  <r>
    <s v="V20252957"/>
    <x v="250"/>
    <s v="K019"/>
    <x v="22"/>
    <n v="10"/>
    <x v="1"/>
    <x v="1"/>
    <n v="499"/>
    <n v="4990"/>
  </r>
  <r>
    <s v="V20252958"/>
    <x v="262"/>
    <s v="K005"/>
    <x v="8"/>
    <n v="4"/>
    <x v="1"/>
    <x v="1"/>
    <n v="299"/>
    <n v="1196"/>
  </r>
  <r>
    <s v="V20252959"/>
    <x v="244"/>
    <s v="K017"/>
    <x v="5"/>
    <n v="11"/>
    <x v="5"/>
    <x v="5"/>
    <n v="99"/>
    <n v="1089"/>
  </r>
  <r>
    <s v="V20252960"/>
    <x v="256"/>
    <s v="K017"/>
    <x v="11"/>
    <n v="12"/>
    <x v="5"/>
    <x v="5"/>
    <n v="499"/>
    <n v="5988"/>
  </r>
  <r>
    <s v="V20252961"/>
    <x v="252"/>
    <s v="K016"/>
    <x v="14"/>
    <n v="3"/>
    <x v="5"/>
    <x v="5"/>
    <n v="149"/>
    <n v="447"/>
  </r>
  <r>
    <s v="V20252962"/>
    <x v="263"/>
    <s v="K027"/>
    <x v="2"/>
    <n v="18"/>
    <x v="3"/>
    <x v="3"/>
    <n v="299"/>
    <n v="5382"/>
  </r>
  <r>
    <s v="V20252963"/>
    <x v="243"/>
    <s v="K006"/>
    <x v="12"/>
    <n v="1"/>
    <x v="1"/>
    <x v="1"/>
    <n v="299"/>
    <n v="299"/>
  </r>
  <r>
    <s v="V20252964"/>
    <x v="262"/>
    <s v="K009"/>
    <x v="10"/>
    <n v="12"/>
    <x v="0"/>
    <x v="0"/>
    <n v="399"/>
    <n v="4788"/>
  </r>
  <r>
    <s v="V20252965"/>
    <x v="254"/>
    <s v="K010"/>
    <x v="14"/>
    <n v="9"/>
    <x v="3"/>
    <x v="3"/>
    <n v="149"/>
    <n v="1341"/>
  </r>
  <r>
    <s v="V20252966"/>
    <x v="239"/>
    <s v="K006"/>
    <x v="0"/>
    <n v="10"/>
    <x v="1"/>
    <x v="1"/>
    <n v="299"/>
    <n v="2990"/>
  </r>
  <r>
    <s v="V20252967"/>
    <x v="240"/>
    <s v="K035"/>
    <x v="5"/>
    <n v="12"/>
    <x v="4"/>
    <x v="4"/>
    <n v="99"/>
    <n v="1188"/>
  </r>
  <r>
    <s v="V20252968"/>
    <x v="261"/>
    <s v="K011"/>
    <x v="28"/>
    <n v="8"/>
    <x v="7"/>
    <x v="7"/>
    <n v="49"/>
    <n v="392"/>
  </r>
  <r>
    <s v="V20252969"/>
    <x v="246"/>
    <s v="K034"/>
    <x v="23"/>
    <n v="8"/>
    <x v="1"/>
    <x v="1"/>
    <n v="29"/>
    <n v="232"/>
  </r>
  <r>
    <s v="V20252970"/>
    <x v="258"/>
    <s v="K024"/>
    <x v="20"/>
    <n v="9"/>
    <x v="1"/>
    <x v="1"/>
    <n v="79"/>
    <n v="711"/>
  </r>
  <r>
    <s v="V20252971"/>
    <x v="256"/>
    <s v="K023"/>
    <x v="25"/>
    <n v="11"/>
    <x v="4"/>
    <x v="4"/>
    <n v="249"/>
    <n v="2739"/>
  </r>
  <r>
    <s v="V20252972"/>
    <x v="257"/>
    <s v="K037"/>
    <x v="9"/>
    <n v="19"/>
    <x v="0"/>
    <x v="0"/>
    <n v="29"/>
    <n v="551"/>
  </r>
  <r>
    <s v="V20252973"/>
    <x v="253"/>
    <s v="K008"/>
    <x v="11"/>
    <n v="4"/>
    <x v="0"/>
    <x v="0"/>
    <n v="499"/>
    <n v="1996"/>
  </r>
  <r>
    <s v="V20252974"/>
    <x v="267"/>
    <s v="K040"/>
    <x v="17"/>
    <n v="13"/>
    <x v="2"/>
    <x v="2"/>
    <n v="399"/>
    <n v="5187"/>
  </r>
  <r>
    <s v="V20252975"/>
    <x v="261"/>
    <s v="K005"/>
    <x v="21"/>
    <n v="14"/>
    <x v="1"/>
    <x v="1"/>
    <n v="249"/>
    <n v="3486"/>
  </r>
  <r>
    <s v="V20252976"/>
    <x v="253"/>
    <s v="K033"/>
    <x v="9"/>
    <n v="19"/>
    <x v="6"/>
    <x v="6"/>
    <n v="29"/>
    <n v="551"/>
  </r>
  <r>
    <s v="V20252977"/>
    <x v="249"/>
    <s v="K011"/>
    <x v="1"/>
    <n v="11"/>
    <x v="7"/>
    <x v="7"/>
    <n v="49"/>
    <n v="539"/>
  </r>
  <r>
    <s v="V20252978"/>
    <x v="267"/>
    <s v="K034"/>
    <x v="16"/>
    <n v="3"/>
    <x v="1"/>
    <x v="1"/>
    <n v="399"/>
    <n v="1197"/>
  </r>
  <r>
    <s v="V20252979"/>
    <x v="267"/>
    <s v="K023"/>
    <x v="29"/>
    <n v="2"/>
    <x v="4"/>
    <x v="4"/>
    <n v="99"/>
    <n v="198"/>
  </r>
  <r>
    <s v="V20252980"/>
    <x v="258"/>
    <s v="K008"/>
    <x v="27"/>
    <n v="4"/>
    <x v="0"/>
    <x v="0"/>
    <n v="399"/>
    <n v="1596"/>
  </r>
  <r>
    <s v="V20252981"/>
    <x v="258"/>
    <s v="K037"/>
    <x v="7"/>
    <n v="13"/>
    <x v="0"/>
    <x v="0"/>
    <n v="399"/>
    <n v="5187"/>
  </r>
  <r>
    <s v="V20252982"/>
    <x v="244"/>
    <s v="K018"/>
    <x v="5"/>
    <n v="5"/>
    <x v="3"/>
    <x v="3"/>
    <n v="99"/>
    <n v="495"/>
  </r>
  <r>
    <s v="V20252983"/>
    <x v="266"/>
    <s v="K017"/>
    <x v="25"/>
    <n v="9"/>
    <x v="5"/>
    <x v="5"/>
    <n v="249"/>
    <n v="2241"/>
  </r>
  <r>
    <s v="V20252984"/>
    <x v="262"/>
    <s v="K005"/>
    <x v="16"/>
    <n v="7"/>
    <x v="1"/>
    <x v="1"/>
    <n v="399"/>
    <n v="2793"/>
  </r>
  <r>
    <s v="V20252985"/>
    <x v="263"/>
    <s v="K022"/>
    <x v="21"/>
    <n v="18"/>
    <x v="6"/>
    <x v="6"/>
    <n v="249"/>
    <n v="4482"/>
  </r>
  <r>
    <s v="V20252986"/>
    <x v="242"/>
    <s v="K019"/>
    <x v="10"/>
    <n v="2"/>
    <x v="1"/>
    <x v="1"/>
    <n v="399"/>
    <n v="798"/>
  </r>
  <r>
    <s v="V20252987"/>
    <x v="243"/>
    <s v="K040"/>
    <x v="28"/>
    <n v="2"/>
    <x v="2"/>
    <x v="2"/>
    <n v="49"/>
    <n v="98"/>
  </r>
  <r>
    <s v="V20252988"/>
    <x v="264"/>
    <s v="K030"/>
    <x v="10"/>
    <n v="15"/>
    <x v="7"/>
    <x v="7"/>
    <n v="399"/>
    <n v="5985"/>
  </r>
  <r>
    <s v="V20252989"/>
    <x v="246"/>
    <s v="K013"/>
    <x v="27"/>
    <n v="4"/>
    <x v="6"/>
    <x v="6"/>
    <n v="399"/>
    <n v="1596"/>
  </r>
  <r>
    <s v="V20252990"/>
    <x v="263"/>
    <s v="K011"/>
    <x v="11"/>
    <n v="13"/>
    <x v="7"/>
    <x v="7"/>
    <n v="499"/>
    <n v="6487"/>
  </r>
  <r>
    <s v="V20252991"/>
    <x v="268"/>
    <s v="K035"/>
    <x v="6"/>
    <n v="5"/>
    <x v="4"/>
    <x v="4"/>
    <n v="149"/>
    <n v="745"/>
  </r>
  <r>
    <s v="V20252992"/>
    <x v="269"/>
    <s v="K027"/>
    <x v="10"/>
    <n v="12"/>
    <x v="3"/>
    <x v="3"/>
    <n v="399"/>
    <n v="4788"/>
  </r>
  <r>
    <s v="V20252993"/>
    <x v="270"/>
    <s v="K026"/>
    <x v="13"/>
    <n v="9"/>
    <x v="5"/>
    <x v="5"/>
    <n v="49"/>
    <n v="441"/>
  </r>
  <r>
    <s v="V20252994"/>
    <x v="271"/>
    <s v="K005"/>
    <x v="14"/>
    <n v="19"/>
    <x v="1"/>
    <x v="1"/>
    <n v="149"/>
    <n v="2831"/>
  </r>
  <r>
    <s v="V20252995"/>
    <x v="272"/>
    <s v="K015"/>
    <x v="15"/>
    <n v="17"/>
    <x v="2"/>
    <x v="2"/>
    <n v="79"/>
    <n v="1343"/>
  </r>
  <r>
    <s v="V20252996"/>
    <x v="271"/>
    <s v="K011"/>
    <x v="13"/>
    <n v="16"/>
    <x v="7"/>
    <x v="7"/>
    <n v="49"/>
    <n v="784"/>
  </r>
  <r>
    <s v="V20252997"/>
    <x v="273"/>
    <s v="K009"/>
    <x v="10"/>
    <n v="10"/>
    <x v="0"/>
    <x v="0"/>
    <n v="399"/>
    <n v="3990"/>
  </r>
  <r>
    <s v="V20252998"/>
    <x v="274"/>
    <s v="K005"/>
    <x v="17"/>
    <n v="20"/>
    <x v="1"/>
    <x v="1"/>
    <n v="399"/>
    <n v="7980"/>
  </r>
  <r>
    <s v="V20252999"/>
    <x v="275"/>
    <s v="K030"/>
    <x v="21"/>
    <n v="6"/>
    <x v="7"/>
    <x v="7"/>
    <n v="249"/>
    <n v="1494"/>
  </r>
  <r>
    <s v="V20253000"/>
    <x v="272"/>
    <s v="K013"/>
    <x v="15"/>
    <n v="20"/>
    <x v="6"/>
    <x v="6"/>
    <n v="79"/>
    <n v="1580"/>
  </r>
  <r>
    <s v="V20253001"/>
    <x v="276"/>
    <s v="K036"/>
    <x v="22"/>
    <n v="2"/>
    <x v="0"/>
    <x v="0"/>
    <n v="499"/>
    <n v="998"/>
  </r>
  <r>
    <s v="V20253002"/>
    <x v="277"/>
    <s v="K023"/>
    <x v="29"/>
    <n v="13"/>
    <x v="4"/>
    <x v="4"/>
    <n v="99"/>
    <n v="1287"/>
  </r>
  <r>
    <s v="V20253003"/>
    <x v="278"/>
    <s v="K026"/>
    <x v="15"/>
    <n v="9"/>
    <x v="5"/>
    <x v="5"/>
    <n v="79"/>
    <n v="711"/>
  </r>
  <r>
    <s v="V20253004"/>
    <x v="279"/>
    <s v="K020"/>
    <x v="1"/>
    <n v="14"/>
    <x v="2"/>
    <x v="2"/>
    <n v="49"/>
    <n v="686"/>
  </r>
  <r>
    <s v="V20253005"/>
    <x v="280"/>
    <s v="K040"/>
    <x v="1"/>
    <n v="20"/>
    <x v="2"/>
    <x v="2"/>
    <n v="49"/>
    <n v="980"/>
  </r>
  <r>
    <s v="V20253006"/>
    <x v="280"/>
    <s v="K024"/>
    <x v="8"/>
    <n v="12"/>
    <x v="1"/>
    <x v="1"/>
    <n v="299"/>
    <n v="3588"/>
  </r>
  <r>
    <s v="V20253007"/>
    <x v="281"/>
    <s v="K006"/>
    <x v="6"/>
    <n v="6"/>
    <x v="1"/>
    <x v="1"/>
    <n v="149"/>
    <n v="894"/>
  </r>
  <r>
    <s v="V20253008"/>
    <x v="269"/>
    <s v="K029"/>
    <x v="9"/>
    <n v="5"/>
    <x v="3"/>
    <x v="3"/>
    <n v="29"/>
    <n v="145"/>
  </r>
  <r>
    <s v="V20253009"/>
    <x v="282"/>
    <s v="K035"/>
    <x v="7"/>
    <n v="10"/>
    <x v="4"/>
    <x v="4"/>
    <n v="399"/>
    <n v="3990"/>
  </r>
  <r>
    <s v="V20253010"/>
    <x v="283"/>
    <s v="K035"/>
    <x v="15"/>
    <n v="18"/>
    <x v="4"/>
    <x v="4"/>
    <n v="79"/>
    <n v="1422"/>
  </r>
  <r>
    <s v="V20253011"/>
    <x v="280"/>
    <s v="K017"/>
    <x v="2"/>
    <n v="18"/>
    <x v="5"/>
    <x v="5"/>
    <n v="299"/>
    <n v="5382"/>
  </r>
  <r>
    <s v="V20253012"/>
    <x v="284"/>
    <s v="K014"/>
    <x v="23"/>
    <n v="18"/>
    <x v="1"/>
    <x v="1"/>
    <n v="29"/>
    <n v="522"/>
  </r>
  <r>
    <s v="V20253013"/>
    <x v="270"/>
    <s v="K015"/>
    <x v="20"/>
    <n v="7"/>
    <x v="2"/>
    <x v="2"/>
    <n v="79"/>
    <n v="553"/>
  </r>
  <r>
    <s v="V20253014"/>
    <x v="285"/>
    <s v="K023"/>
    <x v="18"/>
    <n v="13"/>
    <x v="4"/>
    <x v="4"/>
    <n v="249"/>
    <n v="3237"/>
  </r>
  <r>
    <s v="V20253015"/>
    <x v="277"/>
    <s v="K020"/>
    <x v="22"/>
    <n v="11"/>
    <x v="2"/>
    <x v="2"/>
    <n v="499"/>
    <n v="5489"/>
  </r>
  <r>
    <s v="V20253016"/>
    <x v="285"/>
    <s v="K003"/>
    <x v="22"/>
    <n v="3"/>
    <x v="3"/>
    <x v="3"/>
    <n v="499"/>
    <n v="1497"/>
  </r>
  <r>
    <s v="V20253017"/>
    <x v="286"/>
    <s v="K009"/>
    <x v="28"/>
    <n v="19"/>
    <x v="0"/>
    <x v="0"/>
    <n v="49"/>
    <n v="931"/>
  </r>
  <r>
    <s v="V20253018"/>
    <x v="278"/>
    <s v="K039"/>
    <x v="2"/>
    <n v="15"/>
    <x v="0"/>
    <x v="0"/>
    <n v="299"/>
    <n v="4485"/>
  </r>
  <r>
    <s v="V20253019"/>
    <x v="278"/>
    <s v="K036"/>
    <x v="16"/>
    <n v="9"/>
    <x v="0"/>
    <x v="0"/>
    <n v="399"/>
    <n v="3591"/>
  </r>
  <r>
    <s v="V20253020"/>
    <x v="281"/>
    <s v="K037"/>
    <x v="15"/>
    <n v="1"/>
    <x v="0"/>
    <x v="0"/>
    <n v="79"/>
    <n v="79"/>
  </r>
  <r>
    <s v="V20253021"/>
    <x v="279"/>
    <s v="K040"/>
    <x v="22"/>
    <n v="15"/>
    <x v="2"/>
    <x v="2"/>
    <n v="499"/>
    <n v="7485"/>
  </r>
  <r>
    <s v="V20253022"/>
    <x v="287"/>
    <s v="K038"/>
    <x v="5"/>
    <n v="16"/>
    <x v="4"/>
    <x v="4"/>
    <n v="99"/>
    <n v="1584"/>
  </r>
  <r>
    <s v="V20253023"/>
    <x v="274"/>
    <s v="K004"/>
    <x v="13"/>
    <n v="3"/>
    <x v="0"/>
    <x v="0"/>
    <n v="49"/>
    <n v="147"/>
  </r>
  <r>
    <s v="V20253024"/>
    <x v="287"/>
    <s v="K009"/>
    <x v="29"/>
    <n v="4"/>
    <x v="0"/>
    <x v="0"/>
    <n v="99"/>
    <n v="396"/>
  </r>
  <r>
    <s v="V20253025"/>
    <x v="273"/>
    <s v="K009"/>
    <x v="29"/>
    <n v="16"/>
    <x v="0"/>
    <x v="0"/>
    <n v="99"/>
    <n v="1584"/>
  </r>
  <r>
    <s v="V20253026"/>
    <x v="288"/>
    <s v="K001"/>
    <x v="10"/>
    <n v="5"/>
    <x v="4"/>
    <x v="4"/>
    <n v="399"/>
    <n v="1995"/>
  </r>
  <r>
    <s v="V20253027"/>
    <x v="277"/>
    <s v="K007"/>
    <x v="25"/>
    <n v="7"/>
    <x v="2"/>
    <x v="2"/>
    <n v="249"/>
    <n v="1743"/>
  </r>
  <r>
    <s v="V20253028"/>
    <x v="289"/>
    <s v="K011"/>
    <x v="6"/>
    <n v="12"/>
    <x v="7"/>
    <x v="7"/>
    <n v="149"/>
    <n v="1788"/>
  </r>
  <r>
    <s v="V20253029"/>
    <x v="290"/>
    <s v="K005"/>
    <x v="10"/>
    <n v="14"/>
    <x v="1"/>
    <x v="1"/>
    <n v="399"/>
    <n v="5586"/>
  </r>
  <r>
    <s v="V20253030"/>
    <x v="284"/>
    <s v="K016"/>
    <x v="2"/>
    <n v="14"/>
    <x v="5"/>
    <x v="5"/>
    <n v="299"/>
    <n v="4186"/>
  </r>
  <r>
    <s v="V20253031"/>
    <x v="290"/>
    <s v="K029"/>
    <x v="6"/>
    <n v="9"/>
    <x v="3"/>
    <x v="3"/>
    <n v="149"/>
    <n v="1341"/>
  </r>
  <r>
    <s v="V20253032"/>
    <x v="271"/>
    <s v="K013"/>
    <x v="16"/>
    <n v="14"/>
    <x v="6"/>
    <x v="6"/>
    <n v="399"/>
    <n v="5586"/>
  </r>
  <r>
    <s v="V20253033"/>
    <x v="286"/>
    <s v="K034"/>
    <x v="22"/>
    <n v="18"/>
    <x v="1"/>
    <x v="1"/>
    <n v="499"/>
    <n v="8982"/>
  </r>
  <r>
    <s v="V20253034"/>
    <x v="268"/>
    <s v="K035"/>
    <x v="10"/>
    <n v="15"/>
    <x v="4"/>
    <x v="4"/>
    <n v="399"/>
    <n v="5985"/>
  </r>
  <r>
    <s v="V20253035"/>
    <x v="284"/>
    <s v="K019"/>
    <x v="26"/>
    <n v="16"/>
    <x v="1"/>
    <x v="1"/>
    <n v="49"/>
    <n v="784"/>
  </r>
  <r>
    <s v="V20253036"/>
    <x v="278"/>
    <s v="K033"/>
    <x v="6"/>
    <n v="15"/>
    <x v="6"/>
    <x v="6"/>
    <n v="149"/>
    <n v="2235"/>
  </r>
  <r>
    <s v="V20253037"/>
    <x v="286"/>
    <s v="K018"/>
    <x v="12"/>
    <n v="6"/>
    <x v="3"/>
    <x v="3"/>
    <n v="299"/>
    <n v="1794"/>
  </r>
  <r>
    <s v="V20253038"/>
    <x v="282"/>
    <s v="K033"/>
    <x v="24"/>
    <n v="3"/>
    <x v="6"/>
    <x v="6"/>
    <n v="299"/>
    <n v="897"/>
  </r>
  <r>
    <s v="V20253039"/>
    <x v="275"/>
    <s v="K020"/>
    <x v="11"/>
    <n v="12"/>
    <x v="2"/>
    <x v="2"/>
    <n v="499"/>
    <n v="5988"/>
  </r>
  <r>
    <s v="V20253040"/>
    <x v="284"/>
    <s v="K024"/>
    <x v="13"/>
    <n v="20"/>
    <x v="1"/>
    <x v="1"/>
    <n v="49"/>
    <n v="980"/>
  </r>
  <r>
    <s v="V20253041"/>
    <x v="273"/>
    <s v="K008"/>
    <x v="5"/>
    <n v="14"/>
    <x v="0"/>
    <x v="0"/>
    <n v="99"/>
    <n v="1386"/>
  </r>
  <r>
    <s v="V20253042"/>
    <x v="287"/>
    <s v="K034"/>
    <x v="16"/>
    <n v="9"/>
    <x v="1"/>
    <x v="1"/>
    <n v="399"/>
    <n v="3591"/>
  </r>
  <r>
    <s v="V20253043"/>
    <x v="273"/>
    <s v="K016"/>
    <x v="0"/>
    <n v="2"/>
    <x v="5"/>
    <x v="5"/>
    <n v="299"/>
    <n v="598"/>
  </r>
  <r>
    <s v="V20253044"/>
    <x v="286"/>
    <s v="K005"/>
    <x v="12"/>
    <n v="12"/>
    <x v="1"/>
    <x v="1"/>
    <n v="299"/>
    <n v="3588"/>
  </r>
  <r>
    <s v="V20253045"/>
    <x v="279"/>
    <s v="K002"/>
    <x v="24"/>
    <n v="20"/>
    <x v="4"/>
    <x v="4"/>
    <n v="299"/>
    <n v="5980"/>
  </r>
  <r>
    <s v="V20253046"/>
    <x v="284"/>
    <s v="K003"/>
    <x v="23"/>
    <n v="1"/>
    <x v="3"/>
    <x v="3"/>
    <n v="29"/>
    <n v="29"/>
  </r>
  <r>
    <s v="V20253047"/>
    <x v="271"/>
    <s v="K011"/>
    <x v="28"/>
    <n v="16"/>
    <x v="7"/>
    <x v="7"/>
    <n v="49"/>
    <n v="784"/>
  </r>
  <r>
    <s v="V20253048"/>
    <x v="269"/>
    <s v="K035"/>
    <x v="4"/>
    <n v="6"/>
    <x v="4"/>
    <x v="4"/>
    <n v="499"/>
    <n v="2994"/>
  </r>
  <r>
    <s v="V20253049"/>
    <x v="288"/>
    <s v="K023"/>
    <x v="29"/>
    <n v="3"/>
    <x v="4"/>
    <x v="4"/>
    <n v="99"/>
    <n v="297"/>
  </r>
  <r>
    <s v="V20253050"/>
    <x v="291"/>
    <s v="K010"/>
    <x v="3"/>
    <n v="11"/>
    <x v="3"/>
    <x v="3"/>
    <n v="79"/>
    <n v="869"/>
  </r>
  <r>
    <s v="V20253051"/>
    <x v="289"/>
    <s v="K008"/>
    <x v="19"/>
    <n v="2"/>
    <x v="0"/>
    <x v="0"/>
    <n v="99"/>
    <n v="198"/>
  </r>
  <r>
    <s v="V20253052"/>
    <x v="282"/>
    <s v="K006"/>
    <x v="11"/>
    <n v="12"/>
    <x v="1"/>
    <x v="1"/>
    <n v="499"/>
    <n v="5988"/>
  </r>
  <r>
    <s v="V20253053"/>
    <x v="283"/>
    <s v="K037"/>
    <x v="9"/>
    <n v="6"/>
    <x v="0"/>
    <x v="0"/>
    <n v="29"/>
    <n v="174"/>
  </r>
  <r>
    <s v="V20253054"/>
    <x v="292"/>
    <s v="K026"/>
    <x v="20"/>
    <n v="3"/>
    <x v="5"/>
    <x v="5"/>
    <n v="79"/>
    <n v="237"/>
  </r>
  <r>
    <s v="V20253055"/>
    <x v="291"/>
    <s v="K015"/>
    <x v="22"/>
    <n v="19"/>
    <x v="2"/>
    <x v="2"/>
    <n v="499"/>
    <n v="9481"/>
  </r>
  <r>
    <s v="V20253056"/>
    <x v="270"/>
    <s v="K037"/>
    <x v="7"/>
    <n v="19"/>
    <x v="0"/>
    <x v="0"/>
    <n v="399"/>
    <n v="7581"/>
  </r>
  <r>
    <s v="V20253057"/>
    <x v="288"/>
    <s v="K036"/>
    <x v="1"/>
    <n v="16"/>
    <x v="0"/>
    <x v="0"/>
    <n v="49"/>
    <n v="784"/>
  </r>
  <r>
    <s v="V20253058"/>
    <x v="273"/>
    <s v="K011"/>
    <x v="3"/>
    <n v="1"/>
    <x v="7"/>
    <x v="7"/>
    <n v="79"/>
    <n v="79"/>
  </r>
  <r>
    <s v="V20253059"/>
    <x v="279"/>
    <s v="K017"/>
    <x v="13"/>
    <n v="18"/>
    <x v="5"/>
    <x v="5"/>
    <n v="49"/>
    <n v="882"/>
  </r>
  <r>
    <s v="V20253060"/>
    <x v="293"/>
    <s v="K038"/>
    <x v="18"/>
    <n v="5"/>
    <x v="4"/>
    <x v="4"/>
    <n v="249"/>
    <n v="1245"/>
  </r>
  <r>
    <s v="V20253061"/>
    <x v="275"/>
    <s v="K027"/>
    <x v="5"/>
    <n v="18"/>
    <x v="3"/>
    <x v="3"/>
    <n v="99"/>
    <n v="1782"/>
  </r>
  <r>
    <s v="V20253062"/>
    <x v="271"/>
    <s v="K007"/>
    <x v="10"/>
    <n v="11"/>
    <x v="2"/>
    <x v="2"/>
    <n v="399"/>
    <n v="4389"/>
  </r>
  <r>
    <s v="V20253063"/>
    <x v="281"/>
    <s v="K031"/>
    <x v="26"/>
    <n v="18"/>
    <x v="1"/>
    <x v="1"/>
    <n v="49"/>
    <n v="882"/>
  </r>
  <r>
    <s v="V20253064"/>
    <x v="288"/>
    <s v="K031"/>
    <x v="7"/>
    <n v="16"/>
    <x v="1"/>
    <x v="1"/>
    <n v="399"/>
    <n v="6384"/>
  </r>
  <r>
    <s v="V20253065"/>
    <x v="278"/>
    <s v="K023"/>
    <x v="29"/>
    <n v="3"/>
    <x v="4"/>
    <x v="4"/>
    <n v="99"/>
    <n v="297"/>
  </r>
  <r>
    <s v="V20253066"/>
    <x v="275"/>
    <s v="K007"/>
    <x v="18"/>
    <n v="18"/>
    <x v="2"/>
    <x v="2"/>
    <n v="249"/>
    <n v="4482"/>
  </r>
  <r>
    <s v="V20253067"/>
    <x v="274"/>
    <s v="K007"/>
    <x v="1"/>
    <n v="3"/>
    <x v="2"/>
    <x v="2"/>
    <n v="49"/>
    <n v="147"/>
  </r>
  <r>
    <s v="V20253068"/>
    <x v="273"/>
    <s v="K003"/>
    <x v="21"/>
    <n v="4"/>
    <x v="3"/>
    <x v="3"/>
    <n v="249"/>
    <n v="996"/>
  </r>
  <r>
    <s v="V20253069"/>
    <x v="282"/>
    <s v="K039"/>
    <x v="1"/>
    <n v="11"/>
    <x v="0"/>
    <x v="0"/>
    <n v="49"/>
    <n v="539"/>
  </r>
  <r>
    <s v="V20253070"/>
    <x v="272"/>
    <s v="K003"/>
    <x v="5"/>
    <n v="6"/>
    <x v="3"/>
    <x v="3"/>
    <n v="99"/>
    <n v="594"/>
  </r>
  <r>
    <s v="V20253071"/>
    <x v="269"/>
    <s v="K025"/>
    <x v="11"/>
    <n v="10"/>
    <x v="3"/>
    <x v="3"/>
    <n v="499"/>
    <n v="4990"/>
  </r>
  <r>
    <s v="V20253072"/>
    <x v="294"/>
    <s v="K002"/>
    <x v="2"/>
    <n v="13"/>
    <x v="4"/>
    <x v="4"/>
    <n v="299"/>
    <n v="3887"/>
  </r>
  <r>
    <s v="V20253073"/>
    <x v="272"/>
    <s v="K036"/>
    <x v="11"/>
    <n v="4"/>
    <x v="0"/>
    <x v="0"/>
    <n v="499"/>
    <n v="1996"/>
  </r>
  <r>
    <s v="V20253074"/>
    <x v="293"/>
    <s v="K028"/>
    <x v="16"/>
    <n v="12"/>
    <x v="1"/>
    <x v="1"/>
    <n v="399"/>
    <n v="4788"/>
  </r>
  <r>
    <s v="V20253075"/>
    <x v="293"/>
    <s v="K023"/>
    <x v="26"/>
    <n v="12"/>
    <x v="4"/>
    <x v="4"/>
    <n v="49"/>
    <n v="588"/>
  </r>
  <r>
    <s v="V20253076"/>
    <x v="290"/>
    <s v="K039"/>
    <x v="19"/>
    <n v="9"/>
    <x v="0"/>
    <x v="0"/>
    <n v="99"/>
    <n v="891"/>
  </r>
  <r>
    <s v="V20253077"/>
    <x v="270"/>
    <s v="K015"/>
    <x v="14"/>
    <n v="15"/>
    <x v="2"/>
    <x v="2"/>
    <n v="149"/>
    <n v="2235"/>
  </r>
  <r>
    <s v="V20253078"/>
    <x v="283"/>
    <s v="K014"/>
    <x v="6"/>
    <n v="15"/>
    <x v="1"/>
    <x v="1"/>
    <n v="149"/>
    <n v="2235"/>
  </r>
  <r>
    <s v="V20253079"/>
    <x v="269"/>
    <s v="K014"/>
    <x v="4"/>
    <n v="6"/>
    <x v="1"/>
    <x v="1"/>
    <n v="499"/>
    <n v="2994"/>
  </r>
  <r>
    <s v="V20253080"/>
    <x v="285"/>
    <s v="K007"/>
    <x v="12"/>
    <n v="1"/>
    <x v="2"/>
    <x v="2"/>
    <n v="299"/>
    <n v="299"/>
  </r>
  <r>
    <s v="V20253081"/>
    <x v="286"/>
    <s v="K031"/>
    <x v="27"/>
    <n v="15"/>
    <x v="1"/>
    <x v="1"/>
    <n v="399"/>
    <n v="5985"/>
  </r>
  <r>
    <s v="V20253082"/>
    <x v="293"/>
    <s v="K026"/>
    <x v="19"/>
    <n v="10"/>
    <x v="5"/>
    <x v="5"/>
    <n v="99"/>
    <n v="990"/>
  </r>
  <r>
    <s v="V20253083"/>
    <x v="283"/>
    <s v="K039"/>
    <x v="13"/>
    <n v="20"/>
    <x v="0"/>
    <x v="0"/>
    <n v="49"/>
    <n v="980"/>
  </r>
  <r>
    <s v="V20253084"/>
    <x v="268"/>
    <s v="K016"/>
    <x v="7"/>
    <n v="14"/>
    <x v="5"/>
    <x v="5"/>
    <n v="399"/>
    <n v="5586"/>
  </r>
  <r>
    <s v="V20253085"/>
    <x v="287"/>
    <s v="K004"/>
    <x v="4"/>
    <n v="18"/>
    <x v="0"/>
    <x v="0"/>
    <n v="499"/>
    <n v="8982"/>
  </r>
  <r>
    <s v="V20253086"/>
    <x v="285"/>
    <s v="K018"/>
    <x v="21"/>
    <n v="13"/>
    <x v="3"/>
    <x v="3"/>
    <n v="249"/>
    <n v="3237"/>
  </r>
  <r>
    <s v="V20253087"/>
    <x v="283"/>
    <s v="K014"/>
    <x v="19"/>
    <n v="5"/>
    <x v="1"/>
    <x v="1"/>
    <n v="99"/>
    <n v="495"/>
  </r>
  <r>
    <s v="V20253088"/>
    <x v="282"/>
    <s v="K008"/>
    <x v="12"/>
    <n v="20"/>
    <x v="0"/>
    <x v="0"/>
    <n v="299"/>
    <n v="5980"/>
  </r>
  <r>
    <s v="V20253089"/>
    <x v="283"/>
    <s v="K014"/>
    <x v="9"/>
    <n v="14"/>
    <x v="1"/>
    <x v="1"/>
    <n v="29"/>
    <n v="406"/>
  </r>
  <r>
    <s v="V20253090"/>
    <x v="274"/>
    <s v="K002"/>
    <x v="6"/>
    <n v="11"/>
    <x v="4"/>
    <x v="4"/>
    <n v="149"/>
    <n v="1639"/>
  </r>
  <r>
    <s v="V20253091"/>
    <x v="287"/>
    <s v="K020"/>
    <x v="12"/>
    <n v="9"/>
    <x v="2"/>
    <x v="2"/>
    <n v="299"/>
    <n v="2691"/>
  </r>
  <r>
    <s v="V20253092"/>
    <x v="289"/>
    <s v="K025"/>
    <x v="23"/>
    <n v="16"/>
    <x v="3"/>
    <x v="3"/>
    <n v="29"/>
    <n v="464"/>
  </r>
  <r>
    <s v="V20253093"/>
    <x v="269"/>
    <s v="K024"/>
    <x v="19"/>
    <n v="17"/>
    <x v="1"/>
    <x v="1"/>
    <n v="99"/>
    <n v="1683"/>
  </r>
  <r>
    <s v="V20253094"/>
    <x v="288"/>
    <s v="K040"/>
    <x v="13"/>
    <n v="1"/>
    <x v="2"/>
    <x v="2"/>
    <n v="49"/>
    <n v="49"/>
  </r>
  <r>
    <s v="V20253095"/>
    <x v="289"/>
    <s v="K040"/>
    <x v="22"/>
    <n v="20"/>
    <x v="2"/>
    <x v="2"/>
    <n v="499"/>
    <n v="9980"/>
  </r>
  <r>
    <s v="V20253096"/>
    <x v="293"/>
    <s v="K029"/>
    <x v="21"/>
    <n v="3"/>
    <x v="3"/>
    <x v="3"/>
    <n v="249"/>
    <n v="747"/>
  </r>
  <r>
    <s v="V20253097"/>
    <x v="279"/>
    <s v="K029"/>
    <x v="5"/>
    <n v="8"/>
    <x v="3"/>
    <x v="3"/>
    <n v="99"/>
    <n v="792"/>
  </r>
  <r>
    <s v="V20253098"/>
    <x v="284"/>
    <s v="K002"/>
    <x v="7"/>
    <n v="3"/>
    <x v="4"/>
    <x v="4"/>
    <n v="399"/>
    <n v="1197"/>
  </r>
  <r>
    <s v="V20253099"/>
    <x v="286"/>
    <s v="K011"/>
    <x v="11"/>
    <n v="20"/>
    <x v="7"/>
    <x v="7"/>
    <n v="499"/>
    <n v="9980"/>
  </r>
  <r>
    <s v="V20253100"/>
    <x v="289"/>
    <s v="K018"/>
    <x v="22"/>
    <n v="20"/>
    <x v="3"/>
    <x v="3"/>
    <n v="499"/>
    <n v="9980"/>
  </r>
  <r>
    <s v="V20253101"/>
    <x v="280"/>
    <s v="K020"/>
    <x v="4"/>
    <n v="13"/>
    <x v="2"/>
    <x v="2"/>
    <n v="499"/>
    <n v="6487"/>
  </r>
  <r>
    <s v="V20253102"/>
    <x v="286"/>
    <s v="K022"/>
    <x v="20"/>
    <n v="7"/>
    <x v="6"/>
    <x v="6"/>
    <n v="79"/>
    <n v="553"/>
  </r>
  <r>
    <s v="V20253103"/>
    <x v="293"/>
    <s v="K029"/>
    <x v="6"/>
    <n v="1"/>
    <x v="3"/>
    <x v="3"/>
    <n v="149"/>
    <n v="149"/>
  </r>
  <r>
    <s v="V20253104"/>
    <x v="283"/>
    <s v="K016"/>
    <x v="13"/>
    <n v="1"/>
    <x v="5"/>
    <x v="5"/>
    <n v="49"/>
    <n v="49"/>
  </r>
  <r>
    <s v="V20253105"/>
    <x v="272"/>
    <s v="K009"/>
    <x v="12"/>
    <n v="14"/>
    <x v="0"/>
    <x v="0"/>
    <n v="299"/>
    <n v="4186"/>
  </r>
  <r>
    <s v="V20253106"/>
    <x v="285"/>
    <s v="K035"/>
    <x v="14"/>
    <n v="20"/>
    <x v="4"/>
    <x v="4"/>
    <n v="149"/>
    <n v="2980"/>
  </r>
  <r>
    <s v="V20253107"/>
    <x v="290"/>
    <s v="K030"/>
    <x v="25"/>
    <n v="6"/>
    <x v="7"/>
    <x v="7"/>
    <n v="249"/>
    <n v="1494"/>
  </r>
  <r>
    <s v="V20253108"/>
    <x v="272"/>
    <s v="K012"/>
    <x v="19"/>
    <n v="1"/>
    <x v="5"/>
    <x v="5"/>
    <n v="99"/>
    <n v="99"/>
  </r>
  <r>
    <s v="V20253109"/>
    <x v="291"/>
    <s v="K024"/>
    <x v="27"/>
    <n v="20"/>
    <x v="1"/>
    <x v="1"/>
    <n v="399"/>
    <n v="7980"/>
  </r>
  <r>
    <s v="V20253110"/>
    <x v="279"/>
    <s v="K032"/>
    <x v="1"/>
    <n v="13"/>
    <x v="7"/>
    <x v="7"/>
    <n v="49"/>
    <n v="637"/>
  </r>
  <r>
    <s v="V20253111"/>
    <x v="292"/>
    <s v="K002"/>
    <x v="25"/>
    <n v="3"/>
    <x v="4"/>
    <x v="4"/>
    <n v="249"/>
    <n v="747"/>
  </r>
  <r>
    <s v="V20253112"/>
    <x v="270"/>
    <s v="K031"/>
    <x v="20"/>
    <n v="4"/>
    <x v="1"/>
    <x v="1"/>
    <n v="79"/>
    <n v="316"/>
  </r>
  <r>
    <s v="V20253113"/>
    <x v="291"/>
    <s v="K030"/>
    <x v="1"/>
    <n v="10"/>
    <x v="7"/>
    <x v="7"/>
    <n v="49"/>
    <n v="490"/>
  </r>
  <r>
    <s v="V20253114"/>
    <x v="283"/>
    <s v="K015"/>
    <x v="29"/>
    <n v="17"/>
    <x v="2"/>
    <x v="2"/>
    <n v="99"/>
    <n v="1683"/>
  </r>
  <r>
    <s v="V20253115"/>
    <x v="292"/>
    <s v="K010"/>
    <x v="4"/>
    <n v="17"/>
    <x v="3"/>
    <x v="3"/>
    <n v="499"/>
    <n v="8483"/>
  </r>
  <r>
    <s v="V20253116"/>
    <x v="278"/>
    <s v="K034"/>
    <x v="18"/>
    <n v="10"/>
    <x v="1"/>
    <x v="1"/>
    <n v="249"/>
    <n v="2490"/>
  </r>
  <r>
    <s v="V20253117"/>
    <x v="269"/>
    <s v="K033"/>
    <x v="16"/>
    <n v="18"/>
    <x v="6"/>
    <x v="6"/>
    <n v="399"/>
    <n v="7182"/>
  </r>
  <r>
    <s v="V20253118"/>
    <x v="284"/>
    <s v="K001"/>
    <x v="18"/>
    <n v="13"/>
    <x v="4"/>
    <x v="4"/>
    <n v="249"/>
    <n v="3237"/>
  </r>
  <r>
    <s v="V20253119"/>
    <x v="287"/>
    <s v="K035"/>
    <x v="22"/>
    <n v="1"/>
    <x v="4"/>
    <x v="4"/>
    <n v="499"/>
    <n v="499"/>
  </r>
  <r>
    <s v="V20253120"/>
    <x v="287"/>
    <s v="K038"/>
    <x v="26"/>
    <n v="6"/>
    <x v="4"/>
    <x v="4"/>
    <n v="49"/>
    <n v="294"/>
  </r>
  <r>
    <s v="V20253121"/>
    <x v="286"/>
    <s v="K019"/>
    <x v="24"/>
    <n v="9"/>
    <x v="1"/>
    <x v="1"/>
    <n v="299"/>
    <n v="2691"/>
  </r>
  <r>
    <s v="V20253122"/>
    <x v="274"/>
    <s v="K011"/>
    <x v="0"/>
    <n v="18"/>
    <x v="7"/>
    <x v="7"/>
    <n v="299"/>
    <n v="5382"/>
  </r>
  <r>
    <s v="V20253123"/>
    <x v="279"/>
    <s v="K023"/>
    <x v="17"/>
    <n v="1"/>
    <x v="4"/>
    <x v="4"/>
    <n v="399"/>
    <n v="399"/>
  </r>
  <r>
    <s v="V20253124"/>
    <x v="272"/>
    <s v="K007"/>
    <x v="15"/>
    <n v="13"/>
    <x v="2"/>
    <x v="2"/>
    <n v="79"/>
    <n v="1027"/>
  </r>
  <r>
    <s v="V20253125"/>
    <x v="284"/>
    <s v="K021"/>
    <x v="25"/>
    <n v="3"/>
    <x v="3"/>
    <x v="3"/>
    <n v="249"/>
    <n v="747"/>
  </r>
  <r>
    <s v="V20253126"/>
    <x v="292"/>
    <s v="K005"/>
    <x v="15"/>
    <n v="12"/>
    <x v="1"/>
    <x v="1"/>
    <n v="79"/>
    <n v="948"/>
  </r>
  <r>
    <s v="V20253127"/>
    <x v="287"/>
    <s v="K014"/>
    <x v="19"/>
    <n v="13"/>
    <x v="1"/>
    <x v="1"/>
    <n v="99"/>
    <n v="1287"/>
  </r>
  <r>
    <s v="V20253128"/>
    <x v="279"/>
    <s v="K011"/>
    <x v="6"/>
    <n v="4"/>
    <x v="7"/>
    <x v="7"/>
    <n v="149"/>
    <n v="596"/>
  </r>
  <r>
    <s v="V20253129"/>
    <x v="291"/>
    <s v="K012"/>
    <x v="10"/>
    <n v="3"/>
    <x v="5"/>
    <x v="5"/>
    <n v="399"/>
    <n v="1197"/>
  </r>
  <r>
    <s v="V20253130"/>
    <x v="282"/>
    <s v="K023"/>
    <x v="22"/>
    <n v="12"/>
    <x v="4"/>
    <x v="4"/>
    <n v="499"/>
    <n v="5988"/>
  </r>
  <r>
    <s v="V20253131"/>
    <x v="283"/>
    <s v="K003"/>
    <x v="22"/>
    <n v="1"/>
    <x v="3"/>
    <x v="3"/>
    <n v="499"/>
    <n v="499"/>
  </r>
  <r>
    <s v="V20253132"/>
    <x v="268"/>
    <s v="K020"/>
    <x v="4"/>
    <n v="9"/>
    <x v="2"/>
    <x v="2"/>
    <n v="499"/>
    <n v="4491"/>
  </r>
  <r>
    <s v="V20253133"/>
    <x v="291"/>
    <s v="K019"/>
    <x v="19"/>
    <n v="7"/>
    <x v="1"/>
    <x v="1"/>
    <n v="99"/>
    <n v="693"/>
  </r>
  <r>
    <s v="V20253134"/>
    <x v="273"/>
    <s v="K002"/>
    <x v="1"/>
    <n v="14"/>
    <x v="4"/>
    <x v="4"/>
    <n v="49"/>
    <n v="686"/>
  </r>
  <r>
    <s v="V20253135"/>
    <x v="278"/>
    <s v="K021"/>
    <x v="2"/>
    <n v="3"/>
    <x v="3"/>
    <x v="3"/>
    <n v="299"/>
    <n v="897"/>
  </r>
  <r>
    <s v="V20253136"/>
    <x v="290"/>
    <s v="K016"/>
    <x v="24"/>
    <n v="14"/>
    <x v="5"/>
    <x v="5"/>
    <n v="299"/>
    <n v="4186"/>
  </r>
  <r>
    <s v="V20253137"/>
    <x v="280"/>
    <s v="K025"/>
    <x v="3"/>
    <n v="6"/>
    <x v="3"/>
    <x v="3"/>
    <n v="79"/>
    <n v="474"/>
  </r>
  <r>
    <s v="V20253138"/>
    <x v="287"/>
    <s v="K032"/>
    <x v="7"/>
    <n v="5"/>
    <x v="7"/>
    <x v="7"/>
    <n v="399"/>
    <n v="1995"/>
  </r>
  <r>
    <s v="V20253139"/>
    <x v="289"/>
    <s v="K023"/>
    <x v="18"/>
    <n v="9"/>
    <x v="4"/>
    <x v="4"/>
    <n v="249"/>
    <n v="2241"/>
  </r>
  <r>
    <s v="V20253140"/>
    <x v="287"/>
    <s v="K005"/>
    <x v="23"/>
    <n v="1"/>
    <x v="1"/>
    <x v="1"/>
    <n v="29"/>
    <n v="29"/>
  </r>
  <r>
    <s v="V20253141"/>
    <x v="282"/>
    <s v="K036"/>
    <x v="1"/>
    <n v="2"/>
    <x v="0"/>
    <x v="0"/>
    <n v="49"/>
    <n v="98"/>
  </r>
  <r>
    <s v="V20253142"/>
    <x v="290"/>
    <s v="K037"/>
    <x v="26"/>
    <n v="17"/>
    <x v="0"/>
    <x v="0"/>
    <n v="49"/>
    <n v="833"/>
  </r>
  <r>
    <s v="V20253143"/>
    <x v="285"/>
    <s v="K011"/>
    <x v="22"/>
    <n v="10"/>
    <x v="7"/>
    <x v="7"/>
    <n v="499"/>
    <n v="4990"/>
  </r>
  <r>
    <s v="V20253144"/>
    <x v="292"/>
    <s v="K024"/>
    <x v="7"/>
    <n v="18"/>
    <x v="1"/>
    <x v="1"/>
    <n v="399"/>
    <n v="7182"/>
  </r>
  <r>
    <s v="V20253145"/>
    <x v="285"/>
    <s v="K015"/>
    <x v="28"/>
    <n v="10"/>
    <x v="2"/>
    <x v="2"/>
    <n v="49"/>
    <n v="490"/>
  </r>
  <r>
    <s v="V20253146"/>
    <x v="274"/>
    <s v="K023"/>
    <x v="11"/>
    <n v="8"/>
    <x v="4"/>
    <x v="4"/>
    <n v="499"/>
    <n v="3992"/>
  </r>
  <r>
    <s v="V20253147"/>
    <x v="278"/>
    <s v="K015"/>
    <x v="13"/>
    <n v="15"/>
    <x v="2"/>
    <x v="2"/>
    <n v="49"/>
    <n v="735"/>
  </r>
  <r>
    <s v="V20253148"/>
    <x v="270"/>
    <s v="K010"/>
    <x v="19"/>
    <n v="3"/>
    <x v="3"/>
    <x v="3"/>
    <n v="99"/>
    <n v="297"/>
  </r>
  <r>
    <s v="V20253149"/>
    <x v="292"/>
    <s v="K007"/>
    <x v="17"/>
    <n v="20"/>
    <x v="2"/>
    <x v="2"/>
    <n v="399"/>
    <n v="7980"/>
  </r>
  <r>
    <s v="V20253150"/>
    <x v="278"/>
    <s v="K034"/>
    <x v="28"/>
    <n v="3"/>
    <x v="1"/>
    <x v="1"/>
    <n v="49"/>
    <n v="147"/>
  </r>
  <r>
    <s v="V20253151"/>
    <x v="272"/>
    <s v="K014"/>
    <x v="28"/>
    <n v="5"/>
    <x v="1"/>
    <x v="1"/>
    <n v="49"/>
    <n v="245"/>
  </r>
  <r>
    <s v="V20253152"/>
    <x v="276"/>
    <s v="K005"/>
    <x v="12"/>
    <n v="14"/>
    <x v="1"/>
    <x v="1"/>
    <n v="299"/>
    <n v="4186"/>
  </r>
  <r>
    <s v="V20253153"/>
    <x v="275"/>
    <s v="K011"/>
    <x v="0"/>
    <n v="19"/>
    <x v="7"/>
    <x v="7"/>
    <n v="299"/>
    <n v="5681"/>
  </r>
  <r>
    <s v="V20253154"/>
    <x v="279"/>
    <s v="K014"/>
    <x v="14"/>
    <n v="16"/>
    <x v="1"/>
    <x v="1"/>
    <n v="149"/>
    <n v="2384"/>
  </r>
  <r>
    <s v="V20253155"/>
    <x v="277"/>
    <s v="K004"/>
    <x v="8"/>
    <n v="19"/>
    <x v="0"/>
    <x v="0"/>
    <n v="299"/>
    <n v="5681"/>
  </r>
  <r>
    <s v="V20253156"/>
    <x v="293"/>
    <s v="K035"/>
    <x v="24"/>
    <n v="3"/>
    <x v="4"/>
    <x v="4"/>
    <n v="299"/>
    <n v="897"/>
  </r>
  <r>
    <s v="V20253157"/>
    <x v="295"/>
    <s v="K036"/>
    <x v="10"/>
    <n v="12"/>
    <x v="0"/>
    <x v="0"/>
    <n v="399"/>
    <n v="4788"/>
  </r>
  <r>
    <s v="V20253158"/>
    <x v="283"/>
    <s v="K004"/>
    <x v="5"/>
    <n v="3"/>
    <x v="0"/>
    <x v="0"/>
    <n v="99"/>
    <n v="297"/>
  </r>
  <r>
    <s v="V20253159"/>
    <x v="275"/>
    <s v="K003"/>
    <x v="18"/>
    <n v="12"/>
    <x v="3"/>
    <x v="3"/>
    <n v="249"/>
    <n v="2988"/>
  </r>
  <r>
    <s v="V20253160"/>
    <x v="294"/>
    <s v="K039"/>
    <x v="10"/>
    <n v="19"/>
    <x v="0"/>
    <x v="0"/>
    <n v="399"/>
    <n v="7581"/>
  </r>
  <r>
    <s v="V20253161"/>
    <x v="284"/>
    <s v="K013"/>
    <x v="14"/>
    <n v="12"/>
    <x v="6"/>
    <x v="6"/>
    <n v="149"/>
    <n v="1788"/>
  </r>
  <r>
    <s v="V20253162"/>
    <x v="276"/>
    <s v="K017"/>
    <x v="26"/>
    <n v="10"/>
    <x v="5"/>
    <x v="5"/>
    <n v="49"/>
    <n v="490"/>
  </r>
  <r>
    <s v="V20253163"/>
    <x v="290"/>
    <s v="K027"/>
    <x v="7"/>
    <n v="19"/>
    <x v="3"/>
    <x v="3"/>
    <n v="399"/>
    <n v="7581"/>
  </r>
  <r>
    <s v="V20253164"/>
    <x v="286"/>
    <s v="K022"/>
    <x v="5"/>
    <n v="18"/>
    <x v="6"/>
    <x v="6"/>
    <n v="99"/>
    <n v="1782"/>
  </r>
  <r>
    <s v="V20253165"/>
    <x v="280"/>
    <s v="K014"/>
    <x v="27"/>
    <n v="16"/>
    <x v="1"/>
    <x v="1"/>
    <n v="399"/>
    <n v="6384"/>
  </r>
  <r>
    <s v="V20253166"/>
    <x v="278"/>
    <s v="K008"/>
    <x v="21"/>
    <n v="16"/>
    <x v="0"/>
    <x v="0"/>
    <n v="249"/>
    <n v="3984"/>
  </r>
  <r>
    <s v="V20253167"/>
    <x v="287"/>
    <s v="K017"/>
    <x v="24"/>
    <n v="6"/>
    <x v="5"/>
    <x v="5"/>
    <n v="299"/>
    <n v="1794"/>
  </r>
  <r>
    <s v="V20253168"/>
    <x v="281"/>
    <s v="K020"/>
    <x v="0"/>
    <n v="16"/>
    <x v="2"/>
    <x v="2"/>
    <n v="299"/>
    <n v="4784"/>
  </r>
  <r>
    <s v="V20253169"/>
    <x v="288"/>
    <s v="K008"/>
    <x v="14"/>
    <n v="17"/>
    <x v="0"/>
    <x v="0"/>
    <n v="149"/>
    <n v="2533"/>
  </r>
  <r>
    <s v="V20253170"/>
    <x v="272"/>
    <s v="K018"/>
    <x v="3"/>
    <n v="16"/>
    <x v="3"/>
    <x v="3"/>
    <n v="79"/>
    <n v="1264"/>
  </r>
  <r>
    <s v="V20253171"/>
    <x v="293"/>
    <s v="K022"/>
    <x v="12"/>
    <n v="5"/>
    <x v="6"/>
    <x v="6"/>
    <n v="299"/>
    <n v="1495"/>
  </r>
  <r>
    <s v="V20253172"/>
    <x v="268"/>
    <s v="K008"/>
    <x v="6"/>
    <n v="2"/>
    <x v="0"/>
    <x v="0"/>
    <n v="149"/>
    <n v="298"/>
  </r>
  <r>
    <s v="V20253173"/>
    <x v="279"/>
    <s v="K017"/>
    <x v="17"/>
    <n v="1"/>
    <x v="5"/>
    <x v="5"/>
    <n v="399"/>
    <n v="399"/>
  </r>
  <r>
    <s v="V20253174"/>
    <x v="291"/>
    <s v="K006"/>
    <x v="23"/>
    <n v="16"/>
    <x v="1"/>
    <x v="1"/>
    <n v="29"/>
    <n v="464"/>
  </r>
  <r>
    <s v="V20253175"/>
    <x v="294"/>
    <s v="K023"/>
    <x v="24"/>
    <n v="18"/>
    <x v="4"/>
    <x v="4"/>
    <n v="299"/>
    <n v="5382"/>
  </r>
  <r>
    <s v="V20253176"/>
    <x v="283"/>
    <s v="K031"/>
    <x v="8"/>
    <n v="5"/>
    <x v="1"/>
    <x v="1"/>
    <n v="299"/>
    <n v="1495"/>
  </r>
  <r>
    <s v="V20253177"/>
    <x v="283"/>
    <s v="K004"/>
    <x v="14"/>
    <n v="2"/>
    <x v="0"/>
    <x v="0"/>
    <n v="149"/>
    <n v="298"/>
  </r>
  <r>
    <s v="V20253178"/>
    <x v="296"/>
    <s v="K004"/>
    <x v="16"/>
    <n v="4"/>
    <x v="0"/>
    <x v="0"/>
    <n v="399"/>
    <n v="1596"/>
  </r>
  <r>
    <s v="V20253179"/>
    <x v="296"/>
    <s v="K039"/>
    <x v="18"/>
    <n v="4"/>
    <x v="0"/>
    <x v="0"/>
    <n v="249"/>
    <n v="996"/>
  </r>
  <r>
    <s v="V20253180"/>
    <x v="291"/>
    <s v="K015"/>
    <x v="27"/>
    <n v="7"/>
    <x v="2"/>
    <x v="2"/>
    <n v="399"/>
    <n v="2793"/>
  </r>
  <r>
    <s v="V20253181"/>
    <x v="291"/>
    <s v="K018"/>
    <x v="2"/>
    <n v="4"/>
    <x v="3"/>
    <x v="3"/>
    <n v="299"/>
    <n v="1196"/>
  </r>
  <r>
    <s v="V20253182"/>
    <x v="277"/>
    <s v="K008"/>
    <x v="2"/>
    <n v="20"/>
    <x v="0"/>
    <x v="0"/>
    <n v="299"/>
    <n v="5980"/>
  </r>
  <r>
    <s v="V20253183"/>
    <x v="296"/>
    <s v="K039"/>
    <x v="17"/>
    <n v="16"/>
    <x v="0"/>
    <x v="0"/>
    <n v="399"/>
    <n v="6384"/>
  </r>
  <r>
    <s v="V20253184"/>
    <x v="290"/>
    <s v="K015"/>
    <x v="12"/>
    <n v="15"/>
    <x v="2"/>
    <x v="2"/>
    <n v="299"/>
    <n v="4485"/>
  </r>
  <r>
    <s v="V20253185"/>
    <x v="274"/>
    <s v="K009"/>
    <x v="8"/>
    <n v="12"/>
    <x v="0"/>
    <x v="0"/>
    <n v="299"/>
    <n v="3588"/>
  </r>
  <r>
    <s v="V20253186"/>
    <x v="282"/>
    <s v="K032"/>
    <x v="18"/>
    <n v="3"/>
    <x v="7"/>
    <x v="7"/>
    <n v="249"/>
    <n v="747"/>
  </r>
  <r>
    <s v="V20253187"/>
    <x v="288"/>
    <s v="K030"/>
    <x v="26"/>
    <n v="17"/>
    <x v="7"/>
    <x v="7"/>
    <n v="49"/>
    <n v="833"/>
  </r>
  <r>
    <s v="V20253188"/>
    <x v="274"/>
    <s v="K028"/>
    <x v="3"/>
    <n v="7"/>
    <x v="1"/>
    <x v="1"/>
    <n v="79"/>
    <n v="553"/>
  </r>
  <r>
    <s v="V20253189"/>
    <x v="288"/>
    <s v="K034"/>
    <x v="18"/>
    <n v="8"/>
    <x v="1"/>
    <x v="1"/>
    <n v="249"/>
    <n v="1992"/>
  </r>
  <r>
    <s v="V20253190"/>
    <x v="272"/>
    <s v="K007"/>
    <x v="2"/>
    <n v="10"/>
    <x v="2"/>
    <x v="2"/>
    <n v="299"/>
    <n v="2990"/>
  </r>
  <r>
    <s v="V20253191"/>
    <x v="289"/>
    <s v="K008"/>
    <x v="20"/>
    <n v="14"/>
    <x v="0"/>
    <x v="0"/>
    <n v="79"/>
    <n v="1106"/>
  </r>
  <r>
    <s v="V20253192"/>
    <x v="283"/>
    <s v="K005"/>
    <x v="25"/>
    <n v="16"/>
    <x v="1"/>
    <x v="1"/>
    <n v="249"/>
    <n v="3984"/>
  </r>
  <r>
    <s v="V20253193"/>
    <x v="280"/>
    <s v="K016"/>
    <x v="11"/>
    <n v="12"/>
    <x v="5"/>
    <x v="5"/>
    <n v="499"/>
    <n v="5988"/>
  </r>
  <r>
    <s v="V20253194"/>
    <x v="282"/>
    <s v="K023"/>
    <x v="21"/>
    <n v="12"/>
    <x v="4"/>
    <x v="4"/>
    <n v="249"/>
    <n v="2988"/>
  </r>
  <r>
    <s v="V20253195"/>
    <x v="278"/>
    <s v="K028"/>
    <x v="8"/>
    <n v="14"/>
    <x v="1"/>
    <x v="1"/>
    <n v="299"/>
    <n v="4186"/>
  </r>
  <r>
    <s v="V20253196"/>
    <x v="282"/>
    <s v="K036"/>
    <x v="6"/>
    <n v="18"/>
    <x v="0"/>
    <x v="0"/>
    <n v="149"/>
    <n v="2682"/>
  </r>
  <r>
    <s v="V20253197"/>
    <x v="279"/>
    <s v="K039"/>
    <x v="21"/>
    <n v="11"/>
    <x v="0"/>
    <x v="0"/>
    <n v="249"/>
    <n v="2739"/>
  </r>
  <r>
    <s v="V20253198"/>
    <x v="282"/>
    <s v="K034"/>
    <x v="15"/>
    <n v="9"/>
    <x v="1"/>
    <x v="1"/>
    <n v="79"/>
    <n v="711"/>
  </r>
  <r>
    <s v="V20253199"/>
    <x v="281"/>
    <s v="K004"/>
    <x v="13"/>
    <n v="17"/>
    <x v="0"/>
    <x v="0"/>
    <n v="49"/>
    <n v="833"/>
  </r>
  <r>
    <s v="V20253200"/>
    <x v="291"/>
    <s v="K011"/>
    <x v="8"/>
    <n v="16"/>
    <x v="7"/>
    <x v="7"/>
    <n v="299"/>
    <n v="4784"/>
  </r>
  <r>
    <s v="V20253201"/>
    <x v="273"/>
    <s v="K038"/>
    <x v="22"/>
    <n v="12"/>
    <x v="4"/>
    <x v="4"/>
    <n v="499"/>
    <n v="5988"/>
  </r>
  <r>
    <s v="V20253202"/>
    <x v="295"/>
    <s v="K008"/>
    <x v="21"/>
    <n v="10"/>
    <x v="0"/>
    <x v="0"/>
    <n v="249"/>
    <n v="2490"/>
  </r>
  <r>
    <s v="V20253203"/>
    <x v="274"/>
    <s v="K008"/>
    <x v="17"/>
    <n v="20"/>
    <x v="0"/>
    <x v="0"/>
    <n v="399"/>
    <n v="7980"/>
  </r>
  <r>
    <s v="V20253204"/>
    <x v="272"/>
    <s v="K021"/>
    <x v="21"/>
    <n v="7"/>
    <x v="3"/>
    <x v="3"/>
    <n v="249"/>
    <n v="1743"/>
  </r>
  <r>
    <s v="V20253205"/>
    <x v="268"/>
    <s v="K036"/>
    <x v="10"/>
    <n v="11"/>
    <x v="0"/>
    <x v="0"/>
    <n v="399"/>
    <n v="4389"/>
  </r>
  <r>
    <s v="V20253206"/>
    <x v="270"/>
    <s v="K017"/>
    <x v="28"/>
    <n v="5"/>
    <x v="5"/>
    <x v="5"/>
    <n v="49"/>
    <n v="245"/>
  </r>
  <r>
    <s v="V20253207"/>
    <x v="278"/>
    <s v="K036"/>
    <x v="8"/>
    <n v="10"/>
    <x v="0"/>
    <x v="0"/>
    <n v="299"/>
    <n v="2990"/>
  </r>
  <r>
    <s v="V20253208"/>
    <x v="272"/>
    <s v="K019"/>
    <x v="1"/>
    <n v="13"/>
    <x v="1"/>
    <x v="1"/>
    <n v="49"/>
    <n v="637"/>
  </r>
  <r>
    <s v="V20253209"/>
    <x v="282"/>
    <s v="K008"/>
    <x v="12"/>
    <n v="19"/>
    <x v="0"/>
    <x v="0"/>
    <n v="299"/>
    <n v="5681"/>
  </r>
  <r>
    <s v="V20253210"/>
    <x v="278"/>
    <s v="K019"/>
    <x v="23"/>
    <n v="3"/>
    <x v="1"/>
    <x v="1"/>
    <n v="29"/>
    <n v="87"/>
  </r>
  <r>
    <s v="V20253211"/>
    <x v="270"/>
    <s v="K012"/>
    <x v="0"/>
    <n v="3"/>
    <x v="5"/>
    <x v="5"/>
    <n v="299"/>
    <n v="897"/>
  </r>
  <r>
    <s v="V20253212"/>
    <x v="271"/>
    <s v="K028"/>
    <x v="19"/>
    <n v="17"/>
    <x v="1"/>
    <x v="1"/>
    <n v="99"/>
    <n v="1683"/>
  </r>
  <r>
    <s v="V20253213"/>
    <x v="297"/>
    <s v="K017"/>
    <x v="14"/>
    <n v="20"/>
    <x v="5"/>
    <x v="5"/>
    <n v="149"/>
    <n v="2980"/>
  </r>
  <r>
    <s v="V20253214"/>
    <x v="289"/>
    <s v="K019"/>
    <x v="14"/>
    <n v="7"/>
    <x v="1"/>
    <x v="1"/>
    <n v="149"/>
    <n v="1043"/>
  </r>
  <r>
    <s v="V20253215"/>
    <x v="289"/>
    <s v="K020"/>
    <x v="6"/>
    <n v="14"/>
    <x v="2"/>
    <x v="2"/>
    <n v="149"/>
    <n v="2086"/>
  </r>
  <r>
    <s v="V20253216"/>
    <x v="292"/>
    <s v="K007"/>
    <x v="15"/>
    <n v="12"/>
    <x v="2"/>
    <x v="2"/>
    <n v="79"/>
    <n v="948"/>
  </r>
  <r>
    <s v="V20253217"/>
    <x v="291"/>
    <s v="K038"/>
    <x v="29"/>
    <n v="15"/>
    <x v="4"/>
    <x v="4"/>
    <n v="99"/>
    <n v="1485"/>
  </r>
  <r>
    <s v="V20253218"/>
    <x v="275"/>
    <s v="K033"/>
    <x v="16"/>
    <n v="10"/>
    <x v="6"/>
    <x v="6"/>
    <n v="399"/>
    <n v="3990"/>
  </r>
  <r>
    <s v="V20253219"/>
    <x v="273"/>
    <s v="K017"/>
    <x v="17"/>
    <n v="7"/>
    <x v="5"/>
    <x v="5"/>
    <n v="399"/>
    <n v="2793"/>
  </r>
  <r>
    <s v="V20253220"/>
    <x v="282"/>
    <s v="K037"/>
    <x v="29"/>
    <n v="10"/>
    <x v="0"/>
    <x v="0"/>
    <n v="99"/>
    <n v="990"/>
  </r>
  <r>
    <s v="V20253221"/>
    <x v="276"/>
    <s v="K026"/>
    <x v="15"/>
    <n v="3"/>
    <x v="5"/>
    <x v="5"/>
    <n v="79"/>
    <n v="237"/>
  </r>
  <r>
    <s v="V20253222"/>
    <x v="295"/>
    <s v="K008"/>
    <x v="0"/>
    <n v="4"/>
    <x v="0"/>
    <x v="0"/>
    <n v="299"/>
    <n v="1196"/>
  </r>
  <r>
    <s v="V20253223"/>
    <x v="268"/>
    <s v="K015"/>
    <x v="1"/>
    <n v="12"/>
    <x v="2"/>
    <x v="2"/>
    <n v="49"/>
    <n v="588"/>
  </r>
  <r>
    <s v="V20253224"/>
    <x v="281"/>
    <s v="K026"/>
    <x v="5"/>
    <n v="13"/>
    <x v="5"/>
    <x v="5"/>
    <n v="99"/>
    <n v="1287"/>
  </r>
  <r>
    <s v="V20253225"/>
    <x v="293"/>
    <s v="K011"/>
    <x v="8"/>
    <n v="14"/>
    <x v="7"/>
    <x v="7"/>
    <n v="299"/>
    <n v="4186"/>
  </r>
  <r>
    <s v="V20253226"/>
    <x v="288"/>
    <s v="K001"/>
    <x v="8"/>
    <n v="15"/>
    <x v="4"/>
    <x v="4"/>
    <n v="299"/>
    <n v="4485"/>
  </r>
  <r>
    <s v="V20253227"/>
    <x v="274"/>
    <s v="K014"/>
    <x v="25"/>
    <n v="18"/>
    <x v="1"/>
    <x v="1"/>
    <n v="249"/>
    <n v="4482"/>
  </r>
  <r>
    <s v="V20253228"/>
    <x v="269"/>
    <s v="K013"/>
    <x v="3"/>
    <n v="19"/>
    <x v="6"/>
    <x v="6"/>
    <n v="79"/>
    <n v="1501"/>
  </r>
  <r>
    <s v="V20253229"/>
    <x v="275"/>
    <s v="K016"/>
    <x v="15"/>
    <n v="9"/>
    <x v="5"/>
    <x v="5"/>
    <n v="79"/>
    <n v="711"/>
  </r>
  <r>
    <s v="V20253230"/>
    <x v="285"/>
    <s v="K030"/>
    <x v="6"/>
    <n v="10"/>
    <x v="7"/>
    <x v="7"/>
    <n v="149"/>
    <n v="1490"/>
  </r>
  <r>
    <s v="V20253231"/>
    <x v="273"/>
    <s v="K010"/>
    <x v="3"/>
    <n v="5"/>
    <x v="3"/>
    <x v="3"/>
    <n v="79"/>
    <n v="395"/>
  </r>
  <r>
    <s v="V20253232"/>
    <x v="286"/>
    <s v="K007"/>
    <x v="25"/>
    <n v="8"/>
    <x v="2"/>
    <x v="2"/>
    <n v="249"/>
    <n v="1992"/>
  </r>
  <r>
    <s v="V20253233"/>
    <x v="283"/>
    <s v="K003"/>
    <x v="13"/>
    <n v="8"/>
    <x v="3"/>
    <x v="3"/>
    <n v="49"/>
    <n v="392"/>
  </r>
  <r>
    <s v="V20253234"/>
    <x v="286"/>
    <s v="K036"/>
    <x v="6"/>
    <n v="5"/>
    <x v="0"/>
    <x v="0"/>
    <n v="149"/>
    <n v="745"/>
  </r>
  <r>
    <s v="V20253235"/>
    <x v="274"/>
    <s v="K011"/>
    <x v="26"/>
    <n v="16"/>
    <x v="7"/>
    <x v="7"/>
    <n v="49"/>
    <n v="784"/>
  </r>
  <r>
    <s v="V20253236"/>
    <x v="294"/>
    <s v="K017"/>
    <x v="1"/>
    <n v="20"/>
    <x v="5"/>
    <x v="5"/>
    <n v="49"/>
    <n v="980"/>
  </r>
  <r>
    <s v="V20253237"/>
    <x v="297"/>
    <s v="K009"/>
    <x v="19"/>
    <n v="18"/>
    <x v="0"/>
    <x v="0"/>
    <n v="99"/>
    <n v="1782"/>
  </r>
  <r>
    <s v="V20253238"/>
    <x v="274"/>
    <s v="K011"/>
    <x v="17"/>
    <n v="13"/>
    <x v="7"/>
    <x v="7"/>
    <n v="399"/>
    <n v="5187"/>
  </r>
  <r>
    <s v="V20253239"/>
    <x v="278"/>
    <s v="K031"/>
    <x v="28"/>
    <n v="6"/>
    <x v="1"/>
    <x v="1"/>
    <n v="49"/>
    <n v="294"/>
  </r>
  <r>
    <s v="V20253240"/>
    <x v="275"/>
    <s v="K004"/>
    <x v="17"/>
    <n v="4"/>
    <x v="0"/>
    <x v="0"/>
    <n v="399"/>
    <n v="1596"/>
  </r>
  <r>
    <s v="V20253241"/>
    <x v="296"/>
    <s v="K028"/>
    <x v="4"/>
    <n v="17"/>
    <x v="1"/>
    <x v="1"/>
    <n v="499"/>
    <n v="8483"/>
  </r>
  <r>
    <s v="V20253242"/>
    <x v="284"/>
    <s v="K003"/>
    <x v="5"/>
    <n v="3"/>
    <x v="3"/>
    <x v="3"/>
    <n v="99"/>
    <n v="297"/>
  </r>
  <r>
    <s v="V20253243"/>
    <x v="273"/>
    <s v="K034"/>
    <x v="8"/>
    <n v="11"/>
    <x v="1"/>
    <x v="1"/>
    <n v="299"/>
    <n v="3289"/>
  </r>
  <r>
    <s v="V20253244"/>
    <x v="277"/>
    <s v="K039"/>
    <x v="10"/>
    <n v="8"/>
    <x v="0"/>
    <x v="0"/>
    <n v="399"/>
    <n v="3192"/>
  </r>
  <r>
    <s v="V20253245"/>
    <x v="292"/>
    <s v="K033"/>
    <x v="12"/>
    <n v="4"/>
    <x v="6"/>
    <x v="6"/>
    <n v="299"/>
    <n v="1196"/>
  </r>
  <r>
    <s v="V20253246"/>
    <x v="276"/>
    <s v="K002"/>
    <x v="1"/>
    <n v="3"/>
    <x v="4"/>
    <x v="4"/>
    <n v="49"/>
    <n v="147"/>
  </r>
  <r>
    <s v="V20253247"/>
    <x v="286"/>
    <s v="K028"/>
    <x v="3"/>
    <n v="5"/>
    <x v="1"/>
    <x v="1"/>
    <n v="79"/>
    <n v="395"/>
  </r>
  <r>
    <s v="V20253248"/>
    <x v="291"/>
    <s v="K023"/>
    <x v="13"/>
    <n v="19"/>
    <x v="4"/>
    <x v="4"/>
    <n v="49"/>
    <n v="931"/>
  </r>
  <r>
    <s v="V20253249"/>
    <x v="288"/>
    <s v="K034"/>
    <x v="27"/>
    <n v="19"/>
    <x v="1"/>
    <x v="1"/>
    <n v="399"/>
    <n v="7581"/>
  </r>
  <r>
    <s v="V20253250"/>
    <x v="276"/>
    <s v="K021"/>
    <x v="13"/>
    <n v="7"/>
    <x v="3"/>
    <x v="3"/>
    <n v="49"/>
    <n v="343"/>
  </r>
  <r>
    <s v="V20253251"/>
    <x v="284"/>
    <s v="K031"/>
    <x v="0"/>
    <n v="16"/>
    <x v="1"/>
    <x v="1"/>
    <n v="299"/>
    <n v="4784"/>
  </r>
  <r>
    <s v="V20253252"/>
    <x v="296"/>
    <s v="K032"/>
    <x v="3"/>
    <n v="16"/>
    <x v="7"/>
    <x v="7"/>
    <n v="79"/>
    <n v="1264"/>
  </r>
  <r>
    <s v="V20253253"/>
    <x v="296"/>
    <s v="K032"/>
    <x v="6"/>
    <n v="6"/>
    <x v="7"/>
    <x v="7"/>
    <n v="149"/>
    <n v="894"/>
  </r>
  <r>
    <s v="V20253254"/>
    <x v="296"/>
    <s v="K033"/>
    <x v="27"/>
    <n v="7"/>
    <x v="6"/>
    <x v="6"/>
    <n v="399"/>
    <n v="2793"/>
  </r>
  <r>
    <s v="V20253255"/>
    <x v="270"/>
    <s v="K035"/>
    <x v="9"/>
    <n v="3"/>
    <x v="4"/>
    <x v="4"/>
    <n v="29"/>
    <n v="87"/>
  </r>
  <r>
    <s v="V20253256"/>
    <x v="284"/>
    <s v="K025"/>
    <x v="9"/>
    <n v="20"/>
    <x v="3"/>
    <x v="3"/>
    <n v="29"/>
    <n v="580"/>
  </r>
  <r>
    <s v="V20253257"/>
    <x v="285"/>
    <s v="K032"/>
    <x v="29"/>
    <n v="20"/>
    <x v="7"/>
    <x v="7"/>
    <n v="99"/>
    <n v="1980"/>
  </r>
  <r>
    <s v="V20253258"/>
    <x v="268"/>
    <s v="K027"/>
    <x v="21"/>
    <n v="2"/>
    <x v="3"/>
    <x v="3"/>
    <n v="249"/>
    <n v="498"/>
  </r>
  <r>
    <s v="V20253259"/>
    <x v="273"/>
    <s v="K006"/>
    <x v="12"/>
    <n v="4"/>
    <x v="1"/>
    <x v="1"/>
    <n v="299"/>
    <n v="1196"/>
  </r>
  <r>
    <s v="V20253260"/>
    <x v="278"/>
    <s v="K028"/>
    <x v="2"/>
    <n v="19"/>
    <x v="1"/>
    <x v="1"/>
    <n v="299"/>
    <n v="5681"/>
  </r>
  <r>
    <s v="V20253261"/>
    <x v="294"/>
    <s v="K031"/>
    <x v="3"/>
    <n v="14"/>
    <x v="1"/>
    <x v="1"/>
    <n v="79"/>
    <n v="1106"/>
  </r>
  <r>
    <s v="V20253262"/>
    <x v="282"/>
    <s v="K040"/>
    <x v="20"/>
    <n v="2"/>
    <x v="2"/>
    <x v="2"/>
    <n v="79"/>
    <n v="158"/>
  </r>
  <r>
    <s v="V20253263"/>
    <x v="275"/>
    <s v="K021"/>
    <x v="26"/>
    <n v="8"/>
    <x v="3"/>
    <x v="3"/>
    <n v="49"/>
    <n v="392"/>
  </r>
  <r>
    <s v="V20253264"/>
    <x v="279"/>
    <s v="K006"/>
    <x v="23"/>
    <n v="13"/>
    <x v="1"/>
    <x v="1"/>
    <n v="29"/>
    <n v="377"/>
  </r>
  <r>
    <s v="V20253265"/>
    <x v="282"/>
    <s v="K008"/>
    <x v="20"/>
    <n v="10"/>
    <x v="0"/>
    <x v="0"/>
    <n v="79"/>
    <n v="790"/>
  </r>
  <r>
    <s v="V20253266"/>
    <x v="287"/>
    <s v="K040"/>
    <x v="6"/>
    <n v="1"/>
    <x v="2"/>
    <x v="2"/>
    <n v="149"/>
    <n v="149"/>
  </r>
  <r>
    <s v="V20253267"/>
    <x v="282"/>
    <s v="K010"/>
    <x v="11"/>
    <n v="3"/>
    <x v="3"/>
    <x v="3"/>
    <n v="499"/>
    <n v="1497"/>
  </r>
  <r>
    <s v="V20253268"/>
    <x v="292"/>
    <s v="K008"/>
    <x v="6"/>
    <n v="18"/>
    <x v="0"/>
    <x v="0"/>
    <n v="149"/>
    <n v="2682"/>
  </r>
  <r>
    <s v="V20253269"/>
    <x v="272"/>
    <s v="K034"/>
    <x v="5"/>
    <n v="8"/>
    <x v="1"/>
    <x v="1"/>
    <n v="99"/>
    <n v="792"/>
  </r>
  <r>
    <s v="V20253270"/>
    <x v="295"/>
    <s v="K038"/>
    <x v="12"/>
    <n v="20"/>
    <x v="4"/>
    <x v="4"/>
    <n v="299"/>
    <n v="5980"/>
  </r>
  <r>
    <s v="V20253271"/>
    <x v="268"/>
    <s v="K019"/>
    <x v="25"/>
    <n v="17"/>
    <x v="1"/>
    <x v="1"/>
    <n v="249"/>
    <n v="4233"/>
  </r>
  <r>
    <s v="V20253272"/>
    <x v="270"/>
    <s v="K017"/>
    <x v="21"/>
    <n v="8"/>
    <x v="5"/>
    <x v="5"/>
    <n v="249"/>
    <n v="1992"/>
  </r>
  <r>
    <s v="V20253273"/>
    <x v="287"/>
    <s v="K008"/>
    <x v="4"/>
    <n v="17"/>
    <x v="0"/>
    <x v="0"/>
    <n v="499"/>
    <n v="8483"/>
  </r>
  <r>
    <s v="V20253274"/>
    <x v="286"/>
    <s v="K004"/>
    <x v="3"/>
    <n v="8"/>
    <x v="0"/>
    <x v="0"/>
    <n v="79"/>
    <n v="632"/>
  </r>
  <r>
    <s v="V20253275"/>
    <x v="275"/>
    <s v="K033"/>
    <x v="0"/>
    <n v="5"/>
    <x v="6"/>
    <x v="6"/>
    <n v="299"/>
    <n v="1495"/>
  </r>
  <r>
    <s v="V20253276"/>
    <x v="297"/>
    <s v="K029"/>
    <x v="14"/>
    <n v="19"/>
    <x v="3"/>
    <x v="3"/>
    <n v="149"/>
    <n v="2831"/>
  </r>
  <r>
    <s v="V20253277"/>
    <x v="296"/>
    <s v="K030"/>
    <x v="5"/>
    <n v="1"/>
    <x v="7"/>
    <x v="7"/>
    <n v="99"/>
    <n v="99"/>
  </r>
  <r>
    <s v="V20253278"/>
    <x v="276"/>
    <s v="K015"/>
    <x v="10"/>
    <n v="12"/>
    <x v="2"/>
    <x v="2"/>
    <n v="399"/>
    <n v="4788"/>
  </r>
  <r>
    <s v="V20253279"/>
    <x v="277"/>
    <s v="K013"/>
    <x v="13"/>
    <n v="9"/>
    <x v="6"/>
    <x v="6"/>
    <n v="49"/>
    <n v="441"/>
  </r>
  <r>
    <s v="V20253280"/>
    <x v="274"/>
    <s v="K036"/>
    <x v="4"/>
    <n v="18"/>
    <x v="0"/>
    <x v="0"/>
    <n v="499"/>
    <n v="8982"/>
  </r>
  <r>
    <s v="V20253281"/>
    <x v="283"/>
    <s v="K013"/>
    <x v="10"/>
    <n v="17"/>
    <x v="6"/>
    <x v="6"/>
    <n v="399"/>
    <n v="6783"/>
  </r>
  <r>
    <s v="V20253282"/>
    <x v="290"/>
    <s v="K008"/>
    <x v="17"/>
    <n v="2"/>
    <x v="0"/>
    <x v="0"/>
    <n v="399"/>
    <n v="798"/>
  </r>
  <r>
    <s v="V20253283"/>
    <x v="279"/>
    <s v="K020"/>
    <x v="26"/>
    <n v="14"/>
    <x v="2"/>
    <x v="2"/>
    <n v="49"/>
    <n v="686"/>
  </r>
  <r>
    <s v="V20253284"/>
    <x v="273"/>
    <s v="K028"/>
    <x v="21"/>
    <n v="1"/>
    <x v="1"/>
    <x v="1"/>
    <n v="249"/>
    <n v="249"/>
  </r>
  <r>
    <s v="V20253285"/>
    <x v="283"/>
    <s v="K018"/>
    <x v="28"/>
    <n v="18"/>
    <x v="3"/>
    <x v="3"/>
    <n v="49"/>
    <n v="882"/>
  </r>
  <r>
    <s v="V20253286"/>
    <x v="288"/>
    <s v="K007"/>
    <x v="14"/>
    <n v="4"/>
    <x v="2"/>
    <x v="2"/>
    <n v="149"/>
    <n v="596"/>
  </r>
  <r>
    <s v="V20253287"/>
    <x v="273"/>
    <s v="K023"/>
    <x v="18"/>
    <n v="10"/>
    <x v="4"/>
    <x v="4"/>
    <n v="249"/>
    <n v="2490"/>
  </r>
  <r>
    <s v="V20253288"/>
    <x v="297"/>
    <s v="K040"/>
    <x v="6"/>
    <n v="16"/>
    <x v="2"/>
    <x v="2"/>
    <n v="149"/>
    <n v="2384"/>
  </r>
  <r>
    <s v="V20253289"/>
    <x v="275"/>
    <s v="K034"/>
    <x v="14"/>
    <n v="19"/>
    <x v="1"/>
    <x v="1"/>
    <n v="149"/>
    <n v="2831"/>
  </r>
  <r>
    <s v="V20253290"/>
    <x v="268"/>
    <s v="K017"/>
    <x v="19"/>
    <n v="15"/>
    <x v="5"/>
    <x v="5"/>
    <n v="99"/>
    <n v="1485"/>
  </r>
  <r>
    <s v="V20253291"/>
    <x v="289"/>
    <s v="K001"/>
    <x v="2"/>
    <n v="5"/>
    <x v="4"/>
    <x v="4"/>
    <n v="299"/>
    <n v="1495"/>
  </r>
  <r>
    <s v="V20253292"/>
    <x v="273"/>
    <s v="K018"/>
    <x v="9"/>
    <n v="2"/>
    <x v="3"/>
    <x v="3"/>
    <n v="29"/>
    <n v="58"/>
  </r>
  <r>
    <s v="V20253293"/>
    <x v="292"/>
    <s v="K029"/>
    <x v="26"/>
    <n v="16"/>
    <x v="3"/>
    <x v="3"/>
    <n v="49"/>
    <n v="784"/>
  </r>
  <r>
    <s v="V20253294"/>
    <x v="272"/>
    <s v="K012"/>
    <x v="18"/>
    <n v="2"/>
    <x v="5"/>
    <x v="5"/>
    <n v="249"/>
    <n v="498"/>
  </r>
  <r>
    <s v="V20253295"/>
    <x v="292"/>
    <s v="K027"/>
    <x v="24"/>
    <n v="15"/>
    <x v="3"/>
    <x v="3"/>
    <n v="299"/>
    <n v="4485"/>
  </r>
  <r>
    <s v="V20253296"/>
    <x v="276"/>
    <s v="K015"/>
    <x v="17"/>
    <n v="2"/>
    <x v="2"/>
    <x v="2"/>
    <n v="399"/>
    <n v="798"/>
  </r>
  <r>
    <s v="V20253297"/>
    <x v="296"/>
    <s v="K019"/>
    <x v="15"/>
    <n v="4"/>
    <x v="1"/>
    <x v="1"/>
    <n v="79"/>
    <n v="316"/>
  </r>
  <r>
    <s v="V20253298"/>
    <x v="281"/>
    <s v="K037"/>
    <x v="1"/>
    <n v="17"/>
    <x v="0"/>
    <x v="0"/>
    <n v="49"/>
    <n v="833"/>
  </r>
  <r>
    <s v="V20253299"/>
    <x v="291"/>
    <s v="K038"/>
    <x v="5"/>
    <n v="10"/>
    <x v="4"/>
    <x v="4"/>
    <n v="99"/>
    <n v="990"/>
  </r>
  <r>
    <s v="V20253300"/>
    <x v="282"/>
    <s v="K005"/>
    <x v="23"/>
    <n v="13"/>
    <x v="1"/>
    <x v="1"/>
    <n v="29"/>
    <n v="377"/>
  </r>
  <r>
    <s v="V20253301"/>
    <x v="278"/>
    <s v="K030"/>
    <x v="5"/>
    <n v="12"/>
    <x v="7"/>
    <x v="7"/>
    <n v="99"/>
    <n v="1188"/>
  </r>
  <r>
    <s v="V20253302"/>
    <x v="294"/>
    <s v="K010"/>
    <x v="18"/>
    <n v="11"/>
    <x v="3"/>
    <x v="3"/>
    <n v="249"/>
    <n v="2739"/>
  </r>
  <r>
    <s v="V20253303"/>
    <x v="270"/>
    <s v="K036"/>
    <x v="24"/>
    <n v="18"/>
    <x v="0"/>
    <x v="0"/>
    <n v="299"/>
    <n v="5382"/>
  </r>
  <r>
    <s v="V20253304"/>
    <x v="276"/>
    <s v="K003"/>
    <x v="8"/>
    <n v="3"/>
    <x v="3"/>
    <x v="3"/>
    <n v="299"/>
    <n v="897"/>
  </r>
  <r>
    <s v="V20253305"/>
    <x v="271"/>
    <s v="K031"/>
    <x v="2"/>
    <n v="2"/>
    <x v="1"/>
    <x v="1"/>
    <n v="299"/>
    <n v="598"/>
  </r>
  <r>
    <s v="V20253306"/>
    <x v="270"/>
    <s v="K003"/>
    <x v="21"/>
    <n v="15"/>
    <x v="3"/>
    <x v="3"/>
    <n v="249"/>
    <n v="3735"/>
  </r>
  <r>
    <s v="V20253307"/>
    <x v="292"/>
    <s v="K006"/>
    <x v="3"/>
    <n v="17"/>
    <x v="1"/>
    <x v="1"/>
    <n v="79"/>
    <n v="1343"/>
  </r>
  <r>
    <s v="V20253308"/>
    <x v="280"/>
    <s v="K035"/>
    <x v="2"/>
    <n v="17"/>
    <x v="4"/>
    <x v="4"/>
    <n v="299"/>
    <n v="5083"/>
  </r>
  <r>
    <s v="V20253309"/>
    <x v="284"/>
    <s v="K025"/>
    <x v="13"/>
    <n v="5"/>
    <x v="3"/>
    <x v="3"/>
    <n v="49"/>
    <n v="245"/>
  </r>
  <r>
    <s v="V20253310"/>
    <x v="292"/>
    <s v="K008"/>
    <x v="7"/>
    <n v="13"/>
    <x v="0"/>
    <x v="0"/>
    <n v="399"/>
    <n v="5187"/>
  </r>
  <r>
    <s v="V20253311"/>
    <x v="284"/>
    <s v="K028"/>
    <x v="16"/>
    <n v="3"/>
    <x v="1"/>
    <x v="1"/>
    <n v="399"/>
    <n v="1197"/>
  </r>
  <r>
    <s v="V20253312"/>
    <x v="281"/>
    <s v="K025"/>
    <x v="8"/>
    <n v="4"/>
    <x v="3"/>
    <x v="3"/>
    <n v="299"/>
    <n v="1196"/>
  </r>
  <r>
    <s v="V20253313"/>
    <x v="277"/>
    <s v="K037"/>
    <x v="9"/>
    <n v="5"/>
    <x v="0"/>
    <x v="0"/>
    <n v="29"/>
    <n v="145"/>
  </r>
  <r>
    <s v="V20253314"/>
    <x v="278"/>
    <s v="K023"/>
    <x v="11"/>
    <n v="19"/>
    <x v="4"/>
    <x v="4"/>
    <n v="499"/>
    <n v="9481"/>
  </r>
  <r>
    <s v="V20253315"/>
    <x v="296"/>
    <s v="K001"/>
    <x v="18"/>
    <n v="6"/>
    <x v="4"/>
    <x v="4"/>
    <n v="249"/>
    <n v="1494"/>
  </r>
  <r>
    <s v="V20253316"/>
    <x v="297"/>
    <s v="K013"/>
    <x v="1"/>
    <n v="14"/>
    <x v="6"/>
    <x v="6"/>
    <n v="49"/>
    <n v="686"/>
  </r>
  <r>
    <s v="V20253317"/>
    <x v="295"/>
    <s v="K009"/>
    <x v="20"/>
    <n v="1"/>
    <x v="0"/>
    <x v="0"/>
    <n v="79"/>
    <n v="79"/>
  </r>
  <r>
    <s v="V20253318"/>
    <x v="296"/>
    <s v="K009"/>
    <x v="20"/>
    <n v="5"/>
    <x v="0"/>
    <x v="0"/>
    <n v="79"/>
    <n v="395"/>
  </r>
  <r>
    <s v="V20253319"/>
    <x v="285"/>
    <s v="K018"/>
    <x v="2"/>
    <n v="18"/>
    <x v="3"/>
    <x v="3"/>
    <n v="299"/>
    <n v="5382"/>
  </r>
  <r>
    <s v="V20253320"/>
    <x v="292"/>
    <s v="K021"/>
    <x v="26"/>
    <n v="13"/>
    <x v="3"/>
    <x v="3"/>
    <n v="49"/>
    <n v="637"/>
  </r>
  <r>
    <s v="V20253321"/>
    <x v="278"/>
    <s v="K022"/>
    <x v="16"/>
    <n v="18"/>
    <x v="6"/>
    <x v="6"/>
    <n v="399"/>
    <n v="7182"/>
  </r>
  <r>
    <s v="V20253322"/>
    <x v="272"/>
    <s v="K010"/>
    <x v="2"/>
    <n v="19"/>
    <x v="3"/>
    <x v="3"/>
    <n v="299"/>
    <n v="5681"/>
  </r>
  <r>
    <s v="V20253323"/>
    <x v="287"/>
    <s v="K027"/>
    <x v="17"/>
    <n v="9"/>
    <x v="3"/>
    <x v="3"/>
    <n v="399"/>
    <n v="3591"/>
  </r>
  <r>
    <s v="V20253324"/>
    <x v="286"/>
    <s v="K028"/>
    <x v="6"/>
    <n v="1"/>
    <x v="1"/>
    <x v="1"/>
    <n v="149"/>
    <n v="149"/>
  </r>
  <r>
    <s v="V20253325"/>
    <x v="287"/>
    <s v="K034"/>
    <x v="20"/>
    <n v="14"/>
    <x v="1"/>
    <x v="1"/>
    <n v="79"/>
    <n v="1106"/>
  </r>
  <r>
    <s v="V20253326"/>
    <x v="268"/>
    <s v="K019"/>
    <x v="27"/>
    <n v="2"/>
    <x v="1"/>
    <x v="1"/>
    <n v="399"/>
    <n v="798"/>
  </r>
  <r>
    <s v="V20253327"/>
    <x v="277"/>
    <s v="K011"/>
    <x v="24"/>
    <n v="18"/>
    <x v="7"/>
    <x v="7"/>
    <n v="299"/>
    <n v="5382"/>
  </r>
  <r>
    <s v="V20253328"/>
    <x v="268"/>
    <s v="K003"/>
    <x v="14"/>
    <n v="8"/>
    <x v="3"/>
    <x v="3"/>
    <n v="149"/>
    <n v="1192"/>
  </r>
  <r>
    <s v="V20253329"/>
    <x v="289"/>
    <s v="K004"/>
    <x v="9"/>
    <n v="8"/>
    <x v="0"/>
    <x v="0"/>
    <n v="29"/>
    <n v="232"/>
  </r>
  <r>
    <s v="V20253330"/>
    <x v="294"/>
    <s v="K017"/>
    <x v="14"/>
    <n v="9"/>
    <x v="5"/>
    <x v="5"/>
    <n v="149"/>
    <n v="1341"/>
  </r>
  <r>
    <s v="V20253331"/>
    <x v="286"/>
    <s v="K032"/>
    <x v="3"/>
    <n v="13"/>
    <x v="7"/>
    <x v="7"/>
    <n v="79"/>
    <n v="1027"/>
  </r>
  <r>
    <s v="V20253332"/>
    <x v="293"/>
    <s v="K034"/>
    <x v="27"/>
    <n v="12"/>
    <x v="1"/>
    <x v="1"/>
    <n v="399"/>
    <n v="4788"/>
  </r>
  <r>
    <s v="V20253333"/>
    <x v="284"/>
    <s v="K026"/>
    <x v="25"/>
    <n v="20"/>
    <x v="5"/>
    <x v="5"/>
    <n v="249"/>
    <n v="4980"/>
  </r>
  <r>
    <s v="V20253334"/>
    <x v="286"/>
    <s v="K009"/>
    <x v="15"/>
    <n v="2"/>
    <x v="0"/>
    <x v="0"/>
    <n v="79"/>
    <n v="158"/>
  </r>
  <r>
    <s v="V20253335"/>
    <x v="273"/>
    <s v="K007"/>
    <x v="26"/>
    <n v="4"/>
    <x v="2"/>
    <x v="2"/>
    <n v="49"/>
    <n v="196"/>
  </r>
  <r>
    <s v="V20253336"/>
    <x v="292"/>
    <s v="K034"/>
    <x v="5"/>
    <n v="2"/>
    <x v="1"/>
    <x v="1"/>
    <n v="99"/>
    <n v="198"/>
  </r>
  <r>
    <s v="V20253337"/>
    <x v="285"/>
    <s v="K026"/>
    <x v="16"/>
    <n v="1"/>
    <x v="5"/>
    <x v="5"/>
    <n v="399"/>
    <n v="399"/>
  </r>
  <r>
    <s v="V20253338"/>
    <x v="290"/>
    <s v="K013"/>
    <x v="10"/>
    <n v="12"/>
    <x v="6"/>
    <x v="6"/>
    <n v="399"/>
    <n v="4788"/>
  </r>
  <r>
    <s v="V20253339"/>
    <x v="289"/>
    <s v="K028"/>
    <x v="18"/>
    <n v="5"/>
    <x v="1"/>
    <x v="1"/>
    <n v="249"/>
    <n v="1245"/>
  </r>
  <r>
    <s v="V20253340"/>
    <x v="287"/>
    <s v="K039"/>
    <x v="13"/>
    <n v="4"/>
    <x v="0"/>
    <x v="0"/>
    <n v="49"/>
    <n v="196"/>
  </r>
  <r>
    <s v="V20253341"/>
    <x v="289"/>
    <s v="K035"/>
    <x v="8"/>
    <n v="3"/>
    <x v="4"/>
    <x v="4"/>
    <n v="299"/>
    <n v="897"/>
  </r>
  <r>
    <s v="V20253342"/>
    <x v="292"/>
    <s v="K032"/>
    <x v="3"/>
    <n v="2"/>
    <x v="7"/>
    <x v="7"/>
    <n v="79"/>
    <n v="158"/>
  </r>
  <r>
    <s v="V20253343"/>
    <x v="271"/>
    <s v="K009"/>
    <x v="7"/>
    <n v="1"/>
    <x v="0"/>
    <x v="0"/>
    <n v="399"/>
    <n v="399"/>
  </r>
  <r>
    <s v="V20253344"/>
    <x v="280"/>
    <s v="K006"/>
    <x v="11"/>
    <n v="3"/>
    <x v="1"/>
    <x v="1"/>
    <n v="499"/>
    <n v="1497"/>
  </r>
  <r>
    <s v="V20253345"/>
    <x v="285"/>
    <s v="K036"/>
    <x v="0"/>
    <n v="18"/>
    <x v="0"/>
    <x v="0"/>
    <n v="299"/>
    <n v="5382"/>
  </r>
  <r>
    <s v="V20253346"/>
    <x v="293"/>
    <s v="K015"/>
    <x v="8"/>
    <n v="7"/>
    <x v="2"/>
    <x v="2"/>
    <n v="299"/>
    <n v="2093"/>
  </r>
  <r>
    <s v="V20253347"/>
    <x v="272"/>
    <s v="K019"/>
    <x v="9"/>
    <n v="9"/>
    <x v="1"/>
    <x v="1"/>
    <n v="29"/>
    <n v="261"/>
  </r>
  <r>
    <s v="V20253348"/>
    <x v="289"/>
    <s v="K005"/>
    <x v="6"/>
    <n v="17"/>
    <x v="1"/>
    <x v="1"/>
    <n v="149"/>
    <n v="2533"/>
  </r>
  <r>
    <s v="V20253349"/>
    <x v="287"/>
    <s v="K037"/>
    <x v="20"/>
    <n v="11"/>
    <x v="0"/>
    <x v="0"/>
    <n v="79"/>
    <n v="869"/>
  </r>
  <r>
    <s v="V20253350"/>
    <x v="284"/>
    <s v="K039"/>
    <x v="2"/>
    <n v="1"/>
    <x v="0"/>
    <x v="0"/>
    <n v="299"/>
    <n v="299"/>
  </r>
  <r>
    <s v="V20253351"/>
    <x v="273"/>
    <s v="K016"/>
    <x v="11"/>
    <n v="20"/>
    <x v="5"/>
    <x v="5"/>
    <n v="499"/>
    <n v="9980"/>
  </r>
  <r>
    <s v="V20253352"/>
    <x v="285"/>
    <s v="K020"/>
    <x v="15"/>
    <n v="16"/>
    <x v="2"/>
    <x v="2"/>
    <n v="79"/>
    <n v="1264"/>
  </r>
  <r>
    <s v="V20253353"/>
    <x v="296"/>
    <s v="K036"/>
    <x v="12"/>
    <n v="6"/>
    <x v="0"/>
    <x v="0"/>
    <n v="299"/>
    <n v="1794"/>
  </r>
  <r>
    <s v="V20253354"/>
    <x v="288"/>
    <s v="K015"/>
    <x v="24"/>
    <n v="15"/>
    <x v="2"/>
    <x v="2"/>
    <n v="299"/>
    <n v="4485"/>
  </r>
  <r>
    <s v="V20253355"/>
    <x v="294"/>
    <s v="K003"/>
    <x v="22"/>
    <n v="5"/>
    <x v="3"/>
    <x v="3"/>
    <n v="499"/>
    <n v="2495"/>
  </r>
  <r>
    <s v="V20253356"/>
    <x v="284"/>
    <s v="K008"/>
    <x v="24"/>
    <n v="1"/>
    <x v="0"/>
    <x v="0"/>
    <n v="299"/>
    <n v="299"/>
  </r>
  <r>
    <s v="V20253357"/>
    <x v="275"/>
    <s v="K022"/>
    <x v="21"/>
    <n v="20"/>
    <x v="6"/>
    <x v="6"/>
    <n v="249"/>
    <n v="4980"/>
  </r>
  <r>
    <s v="V20253358"/>
    <x v="287"/>
    <s v="K002"/>
    <x v="16"/>
    <n v="3"/>
    <x v="4"/>
    <x v="4"/>
    <n v="399"/>
    <n v="1197"/>
  </r>
  <r>
    <s v="V20253359"/>
    <x v="280"/>
    <s v="K032"/>
    <x v="23"/>
    <n v="14"/>
    <x v="7"/>
    <x v="7"/>
    <n v="29"/>
    <n v="406"/>
  </r>
  <r>
    <s v="V20253360"/>
    <x v="287"/>
    <s v="K023"/>
    <x v="12"/>
    <n v="14"/>
    <x v="4"/>
    <x v="4"/>
    <n v="299"/>
    <n v="4186"/>
  </r>
  <r>
    <s v="V20253361"/>
    <x v="277"/>
    <s v="K024"/>
    <x v="2"/>
    <n v="18"/>
    <x v="1"/>
    <x v="1"/>
    <n v="299"/>
    <n v="5382"/>
  </r>
  <r>
    <s v="V20253362"/>
    <x v="273"/>
    <s v="K039"/>
    <x v="24"/>
    <n v="9"/>
    <x v="0"/>
    <x v="0"/>
    <n v="299"/>
    <n v="2691"/>
  </r>
  <r>
    <s v="V20253363"/>
    <x v="272"/>
    <s v="K030"/>
    <x v="25"/>
    <n v="11"/>
    <x v="7"/>
    <x v="7"/>
    <n v="249"/>
    <n v="2739"/>
  </r>
  <r>
    <s v="V20253364"/>
    <x v="297"/>
    <s v="K030"/>
    <x v="26"/>
    <n v="15"/>
    <x v="7"/>
    <x v="7"/>
    <n v="49"/>
    <n v="735"/>
  </r>
  <r>
    <s v="V20253365"/>
    <x v="280"/>
    <s v="K007"/>
    <x v="2"/>
    <n v="13"/>
    <x v="2"/>
    <x v="2"/>
    <n v="299"/>
    <n v="3887"/>
  </r>
  <r>
    <s v="V20253366"/>
    <x v="271"/>
    <s v="K004"/>
    <x v="26"/>
    <n v="13"/>
    <x v="0"/>
    <x v="0"/>
    <n v="49"/>
    <n v="637"/>
  </r>
  <r>
    <s v="V20253367"/>
    <x v="275"/>
    <s v="K036"/>
    <x v="3"/>
    <n v="20"/>
    <x v="0"/>
    <x v="0"/>
    <n v="79"/>
    <n v="1580"/>
  </r>
  <r>
    <s v="V20253368"/>
    <x v="291"/>
    <s v="K035"/>
    <x v="20"/>
    <n v="15"/>
    <x v="4"/>
    <x v="4"/>
    <n v="79"/>
    <n v="1185"/>
  </r>
  <r>
    <s v="V20253369"/>
    <x v="279"/>
    <s v="K013"/>
    <x v="8"/>
    <n v="4"/>
    <x v="6"/>
    <x v="6"/>
    <n v="299"/>
    <n v="1196"/>
  </r>
  <r>
    <s v="V20253370"/>
    <x v="287"/>
    <s v="K035"/>
    <x v="8"/>
    <n v="13"/>
    <x v="4"/>
    <x v="4"/>
    <n v="299"/>
    <n v="3887"/>
  </r>
  <r>
    <s v="V20253371"/>
    <x v="298"/>
    <s v="K023"/>
    <x v="29"/>
    <n v="3"/>
    <x v="4"/>
    <x v="4"/>
    <n v="99"/>
    <n v="297"/>
  </r>
  <r>
    <s v="V20253372"/>
    <x v="299"/>
    <s v="K003"/>
    <x v="22"/>
    <n v="20"/>
    <x v="3"/>
    <x v="3"/>
    <n v="499"/>
    <n v="9980"/>
  </r>
  <r>
    <s v="V20253373"/>
    <x v="300"/>
    <s v="K028"/>
    <x v="11"/>
    <n v="20"/>
    <x v="1"/>
    <x v="1"/>
    <n v="499"/>
    <n v="9980"/>
  </r>
  <r>
    <s v="V20253374"/>
    <x v="301"/>
    <s v="K018"/>
    <x v="23"/>
    <n v="4"/>
    <x v="3"/>
    <x v="3"/>
    <n v="29"/>
    <n v="116"/>
  </r>
  <r>
    <s v="V20253375"/>
    <x v="298"/>
    <s v="K015"/>
    <x v="7"/>
    <n v="7"/>
    <x v="2"/>
    <x v="2"/>
    <n v="399"/>
    <n v="2793"/>
  </r>
  <r>
    <s v="V20253376"/>
    <x v="302"/>
    <s v="K006"/>
    <x v="4"/>
    <n v="1"/>
    <x v="1"/>
    <x v="1"/>
    <n v="499"/>
    <n v="499"/>
  </r>
  <r>
    <s v="V20253377"/>
    <x v="303"/>
    <s v="K019"/>
    <x v="6"/>
    <n v="16"/>
    <x v="1"/>
    <x v="1"/>
    <n v="149"/>
    <n v="2384"/>
  </r>
  <r>
    <s v="V20253378"/>
    <x v="304"/>
    <s v="K029"/>
    <x v="2"/>
    <n v="3"/>
    <x v="3"/>
    <x v="3"/>
    <n v="299"/>
    <n v="897"/>
  </r>
  <r>
    <s v="V20253379"/>
    <x v="305"/>
    <s v="K026"/>
    <x v="5"/>
    <n v="3"/>
    <x v="5"/>
    <x v="5"/>
    <n v="99"/>
    <n v="297"/>
  </r>
  <r>
    <s v="V20253380"/>
    <x v="306"/>
    <s v="K013"/>
    <x v="24"/>
    <n v="7"/>
    <x v="6"/>
    <x v="6"/>
    <n v="299"/>
    <n v="2093"/>
  </r>
  <r>
    <s v="V20253381"/>
    <x v="307"/>
    <s v="K012"/>
    <x v="0"/>
    <n v="16"/>
    <x v="5"/>
    <x v="5"/>
    <n v="299"/>
    <n v="4784"/>
  </r>
  <r>
    <s v="V20253382"/>
    <x v="304"/>
    <s v="K034"/>
    <x v="7"/>
    <n v="2"/>
    <x v="1"/>
    <x v="1"/>
    <n v="399"/>
    <n v="798"/>
  </r>
  <r>
    <s v="V20253383"/>
    <x v="308"/>
    <s v="K031"/>
    <x v="19"/>
    <n v="13"/>
    <x v="1"/>
    <x v="1"/>
    <n v="99"/>
    <n v="1287"/>
  </r>
  <r>
    <s v="V20253384"/>
    <x v="309"/>
    <s v="K014"/>
    <x v="10"/>
    <n v="19"/>
    <x v="1"/>
    <x v="1"/>
    <n v="399"/>
    <n v="7581"/>
  </r>
  <r>
    <s v="V20253385"/>
    <x v="310"/>
    <s v="K034"/>
    <x v="25"/>
    <n v="14"/>
    <x v="1"/>
    <x v="1"/>
    <n v="249"/>
    <n v="3486"/>
  </r>
  <r>
    <s v="V20253386"/>
    <x v="311"/>
    <s v="K014"/>
    <x v="4"/>
    <n v="10"/>
    <x v="1"/>
    <x v="1"/>
    <n v="499"/>
    <n v="4990"/>
  </r>
  <r>
    <s v="V20253387"/>
    <x v="310"/>
    <s v="K022"/>
    <x v="26"/>
    <n v="13"/>
    <x v="6"/>
    <x v="6"/>
    <n v="49"/>
    <n v="637"/>
  </r>
  <r>
    <s v="V20253388"/>
    <x v="306"/>
    <s v="K033"/>
    <x v="1"/>
    <n v="7"/>
    <x v="6"/>
    <x v="6"/>
    <n v="49"/>
    <n v="343"/>
  </r>
  <r>
    <s v="V20253389"/>
    <x v="312"/>
    <s v="K008"/>
    <x v="22"/>
    <n v="18"/>
    <x v="0"/>
    <x v="0"/>
    <n v="499"/>
    <n v="8982"/>
  </r>
  <r>
    <s v="V20253390"/>
    <x v="310"/>
    <s v="K021"/>
    <x v="13"/>
    <n v="11"/>
    <x v="3"/>
    <x v="3"/>
    <n v="49"/>
    <n v="539"/>
  </r>
  <r>
    <s v="V20253391"/>
    <x v="313"/>
    <s v="K020"/>
    <x v="26"/>
    <n v="5"/>
    <x v="2"/>
    <x v="2"/>
    <n v="49"/>
    <n v="245"/>
  </r>
  <r>
    <s v="V20253392"/>
    <x v="314"/>
    <s v="K026"/>
    <x v="21"/>
    <n v="6"/>
    <x v="5"/>
    <x v="5"/>
    <n v="249"/>
    <n v="1494"/>
  </r>
  <r>
    <s v="V20253393"/>
    <x v="315"/>
    <s v="K027"/>
    <x v="29"/>
    <n v="12"/>
    <x v="3"/>
    <x v="3"/>
    <n v="99"/>
    <n v="1188"/>
  </r>
  <r>
    <s v="V20253394"/>
    <x v="313"/>
    <s v="K010"/>
    <x v="12"/>
    <n v="14"/>
    <x v="3"/>
    <x v="3"/>
    <n v="299"/>
    <n v="4186"/>
  </r>
  <r>
    <s v="V20253395"/>
    <x v="316"/>
    <s v="K031"/>
    <x v="17"/>
    <n v="16"/>
    <x v="1"/>
    <x v="1"/>
    <n v="399"/>
    <n v="6384"/>
  </r>
  <r>
    <s v="V20253396"/>
    <x v="317"/>
    <s v="K028"/>
    <x v="24"/>
    <n v="17"/>
    <x v="1"/>
    <x v="1"/>
    <n v="299"/>
    <n v="5083"/>
  </r>
  <r>
    <s v="V20253397"/>
    <x v="300"/>
    <s v="K022"/>
    <x v="2"/>
    <n v="4"/>
    <x v="6"/>
    <x v="6"/>
    <n v="299"/>
    <n v="1196"/>
  </r>
  <r>
    <s v="V20253398"/>
    <x v="304"/>
    <s v="K027"/>
    <x v="11"/>
    <n v="16"/>
    <x v="3"/>
    <x v="3"/>
    <n v="499"/>
    <n v="7984"/>
  </r>
  <r>
    <s v="V20253399"/>
    <x v="318"/>
    <s v="K005"/>
    <x v="9"/>
    <n v="10"/>
    <x v="1"/>
    <x v="1"/>
    <n v="29"/>
    <n v="290"/>
  </r>
  <r>
    <s v="V20253400"/>
    <x v="304"/>
    <s v="K021"/>
    <x v="12"/>
    <n v="10"/>
    <x v="3"/>
    <x v="3"/>
    <n v="299"/>
    <n v="2990"/>
  </r>
  <r>
    <s v="V20253401"/>
    <x v="319"/>
    <s v="K022"/>
    <x v="22"/>
    <n v="16"/>
    <x v="6"/>
    <x v="6"/>
    <n v="499"/>
    <n v="7984"/>
  </r>
  <r>
    <s v="V20253402"/>
    <x v="300"/>
    <s v="K040"/>
    <x v="8"/>
    <n v="18"/>
    <x v="2"/>
    <x v="2"/>
    <n v="299"/>
    <n v="5382"/>
  </r>
  <r>
    <s v="V20253403"/>
    <x v="320"/>
    <s v="K023"/>
    <x v="7"/>
    <n v="15"/>
    <x v="4"/>
    <x v="4"/>
    <n v="399"/>
    <n v="5985"/>
  </r>
  <r>
    <s v="V20253404"/>
    <x v="312"/>
    <s v="K032"/>
    <x v="12"/>
    <n v="8"/>
    <x v="7"/>
    <x v="7"/>
    <n v="299"/>
    <n v="2392"/>
  </r>
  <r>
    <s v="V20253405"/>
    <x v="314"/>
    <s v="K003"/>
    <x v="19"/>
    <n v="9"/>
    <x v="3"/>
    <x v="3"/>
    <n v="99"/>
    <n v="891"/>
  </r>
  <r>
    <s v="V20253406"/>
    <x v="301"/>
    <s v="K017"/>
    <x v="20"/>
    <n v="9"/>
    <x v="5"/>
    <x v="5"/>
    <n v="79"/>
    <n v="711"/>
  </r>
  <r>
    <s v="V20253407"/>
    <x v="298"/>
    <s v="K021"/>
    <x v="6"/>
    <n v="16"/>
    <x v="3"/>
    <x v="3"/>
    <n v="149"/>
    <n v="2384"/>
  </r>
  <r>
    <s v="V20253408"/>
    <x v="305"/>
    <s v="K039"/>
    <x v="3"/>
    <n v="13"/>
    <x v="0"/>
    <x v="0"/>
    <n v="79"/>
    <n v="1027"/>
  </r>
  <r>
    <s v="V20253409"/>
    <x v="316"/>
    <s v="K027"/>
    <x v="4"/>
    <n v="6"/>
    <x v="3"/>
    <x v="3"/>
    <n v="499"/>
    <n v="2994"/>
  </r>
  <r>
    <s v="V20253410"/>
    <x v="305"/>
    <s v="K015"/>
    <x v="2"/>
    <n v="3"/>
    <x v="2"/>
    <x v="2"/>
    <n v="299"/>
    <n v="897"/>
  </r>
  <r>
    <s v="V20253411"/>
    <x v="305"/>
    <s v="K027"/>
    <x v="24"/>
    <n v="4"/>
    <x v="3"/>
    <x v="3"/>
    <n v="299"/>
    <n v="1196"/>
  </r>
  <r>
    <s v="V20253412"/>
    <x v="302"/>
    <s v="K032"/>
    <x v="15"/>
    <n v="12"/>
    <x v="7"/>
    <x v="7"/>
    <n v="79"/>
    <n v="948"/>
  </r>
  <r>
    <s v="V20253413"/>
    <x v="299"/>
    <s v="K034"/>
    <x v="10"/>
    <n v="5"/>
    <x v="1"/>
    <x v="1"/>
    <n v="399"/>
    <n v="1995"/>
  </r>
  <r>
    <s v="V20253414"/>
    <x v="314"/>
    <s v="K033"/>
    <x v="4"/>
    <n v="14"/>
    <x v="6"/>
    <x v="6"/>
    <n v="499"/>
    <n v="6986"/>
  </r>
  <r>
    <s v="V20253415"/>
    <x v="313"/>
    <s v="K019"/>
    <x v="17"/>
    <n v="17"/>
    <x v="1"/>
    <x v="1"/>
    <n v="399"/>
    <n v="6783"/>
  </r>
  <r>
    <s v="V20253416"/>
    <x v="321"/>
    <s v="K011"/>
    <x v="11"/>
    <n v="12"/>
    <x v="7"/>
    <x v="7"/>
    <n v="499"/>
    <n v="5988"/>
  </r>
  <r>
    <s v="V20253417"/>
    <x v="317"/>
    <s v="K004"/>
    <x v="26"/>
    <n v="13"/>
    <x v="0"/>
    <x v="0"/>
    <n v="49"/>
    <n v="637"/>
  </r>
  <r>
    <s v="V20253418"/>
    <x v="310"/>
    <s v="K022"/>
    <x v="23"/>
    <n v="3"/>
    <x v="6"/>
    <x v="6"/>
    <n v="29"/>
    <n v="87"/>
  </r>
  <r>
    <s v="V20253419"/>
    <x v="322"/>
    <s v="K017"/>
    <x v="1"/>
    <n v="2"/>
    <x v="5"/>
    <x v="5"/>
    <n v="49"/>
    <n v="98"/>
  </r>
  <r>
    <s v="V20253420"/>
    <x v="302"/>
    <s v="K025"/>
    <x v="19"/>
    <n v="5"/>
    <x v="3"/>
    <x v="3"/>
    <n v="99"/>
    <n v="495"/>
  </r>
  <r>
    <s v="V20253421"/>
    <x v="321"/>
    <s v="K022"/>
    <x v="12"/>
    <n v="4"/>
    <x v="6"/>
    <x v="6"/>
    <n v="299"/>
    <n v="1196"/>
  </r>
  <r>
    <s v="V20253422"/>
    <x v="301"/>
    <s v="K007"/>
    <x v="13"/>
    <n v="4"/>
    <x v="2"/>
    <x v="2"/>
    <n v="49"/>
    <n v="196"/>
  </r>
  <r>
    <s v="V20253423"/>
    <x v="323"/>
    <s v="K014"/>
    <x v="9"/>
    <n v="3"/>
    <x v="1"/>
    <x v="1"/>
    <n v="29"/>
    <n v="87"/>
  </r>
  <r>
    <s v="V20253424"/>
    <x v="308"/>
    <s v="K038"/>
    <x v="3"/>
    <n v="7"/>
    <x v="4"/>
    <x v="4"/>
    <n v="79"/>
    <n v="553"/>
  </r>
  <r>
    <s v="V20253425"/>
    <x v="308"/>
    <s v="K034"/>
    <x v="18"/>
    <n v="19"/>
    <x v="1"/>
    <x v="1"/>
    <n v="249"/>
    <n v="4731"/>
  </r>
  <r>
    <s v="V20253426"/>
    <x v="310"/>
    <s v="K003"/>
    <x v="0"/>
    <n v="7"/>
    <x v="3"/>
    <x v="3"/>
    <n v="299"/>
    <n v="2093"/>
  </r>
  <r>
    <s v="V20253427"/>
    <x v="299"/>
    <s v="K029"/>
    <x v="3"/>
    <n v="1"/>
    <x v="3"/>
    <x v="3"/>
    <n v="79"/>
    <n v="79"/>
  </r>
  <r>
    <s v="V20253428"/>
    <x v="304"/>
    <s v="K017"/>
    <x v="19"/>
    <n v="4"/>
    <x v="5"/>
    <x v="5"/>
    <n v="99"/>
    <n v="396"/>
  </r>
  <r>
    <s v="V20253429"/>
    <x v="320"/>
    <s v="K025"/>
    <x v="29"/>
    <n v="19"/>
    <x v="3"/>
    <x v="3"/>
    <n v="99"/>
    <n v="1881"/>
  </r>
  <r>
    <s v="V20253430"/>
    <x v="302"/>
    <s v="K037"/>
    <x v="1"/>
    <n v="10"/>
    <x v="0"/>
    <x v="0"/>
    <n v="49"/>
    <n v="490"/>
  </r>
  <r>
    <s v="V20253431"/>
    <x v="324"/>
    <s v="K005"/>
    <x v="14"/>
    <n v="17"/>
    <x v="1"/>
    <x v="1"/>
    <n v="149"/>
    <n v="2533"/>
  </r>
  <r>
    <s v="V20253432"/>
    <x v="322"/>
    <s v="K004"/>
    <x v="13"/>
    <n v="7"/>
    <x v="0"/>
    <x v="0"/>
    <n v="49"/>
    <n v="343"/>
  </r>
  <r>
    <s v="V20253433"/>
    <x v="317"/>
    <s v="K008"/>
    <x v="3"/>
    <n v="1"/>
    <x v="0"/>
    <x v="0"/>
    <n v="79"/>
    <n v="79"/>
  </r>
  <r>
    <s v="V20253434"/>
    <x v="324"/>
    <s v="K031"/>
    <x v="11"/>
    <n v="7"/>
    <x v="1"/>
    <x v="1"/>
    <n v="499"/>
    <n v="3493"/>
  </r>
  <r>
    <s v="V20253435"/>
    <x v="306"/>
    <s v="K007"/>
    <x v="19"/>
    <n v="13"/>
    <x v="2"/>
    <x v="2"/>
    <n v="99"/>
    <n v="1287"/>
  </r>
  <r>
    <s v="V20253436"/>
    <x v="307"/>
    <s v="K003"/>
    <x v="29"/>
    <n v="17"/>
    <x v="3"/>
    <x v="3"/>
    <n v="99"/>
    <n v="1683"/>
  </r>
  <r>
    <s v="V20253437"/>
    <x v="312"/>
    <s v="K038"/>
    <x v="1"/>
    <n v="16"/>
    <x v="4"/>
    <x v="4"/>
    <n v="49"/>
    <n v="784"/>
  </r>
  <r>
    <s v="V20253438"/>
    <x v="314"/>
    <s v="K021"/>
    <x v="12"/>
    <n v="19"/>
    <x v="3"/>
    <x v="3"/>
    <n v="299"/>
    <n v="5681"/>
  </r>
  <r>
    <s v="V20253439"/>
    <x v="304"/>
    <s v="K033"/>
    <x v="17"/>
    <n v="7"/>
    <x v="6"/>
    <x v="6"/>
    <n v="399"/>
    <n v="2793"/>
  </r>
  <r>
    <s v="V20253440"/>
    <x v="300"/>
    <s v="K017"/>
    <x v="8"/>
    <n v="17"/>
    <x v="5"/>
    <x v="5"/>
    <n v="299"/>
    <n v="5083"/>
  </r>
  <r>
    <s v="V20253441"/>
    <x v="305"/>
    <s v="K038"/>
    <x v="14"/>
    <n v="12"/>
    <x v="4"/>
    <x v="4"/>
    <n v="149"/>
    <n v="1788"/>
  </r>
  <r>
    <s v="V20253442"/>
    <x v="302"/>
    <s v="K014"/>
    <x v="19"/>
    <n v="8"/>
    <x v="1"/>
    <x v="1"/>
    <n v="99"/>
    <n v="792"/>
  </r>
  <r>
    <s v="V20253443"/>
    <x v="324"/>
    <s v="K030"/>
    <x v="28"/>
    <n v="19"/>
    <x v="7"/>
    <x v="7"/>
    <n v="49"/>
    <n v="931"/>
  </r>
  <r>
    <s v="V20253444"/>
    <x v="298"/>
    <s v="K019"/>
    <x v="8"/>
    <n v="14"/>
    <x v="1"/>
    <x v="1"/>
    <n v="299"/>
    <n v="4186"/>
  </r>
  <r>
    <s v="V20253445"/>
    <x v="318"/>
    <s v="K005"/>
    <x v="17"/>
    <n v="20"/>
    <x v="1"/>
    <x v="1"/>
    <n v="399"/>
    <n v="7980"/>
  </r>
  <r>
    <s v="V20253446"/>
    <x v="302"/>
    <s v="K030"/>
    <x v="27"/>
    <n v="10"/>
    <x v="7"/>
    <x v="7"/>
    <n v="399"/>
    <n v="3990"/>
  </r>
  <r>
    <s v="V20253447"/>
    <x v="298"/>
    <s v="K029"/>
    <x v="14"/>
    <n v="12"/>
    <x v="3"/>
    <x v="3"/>
    <n v="149"/>
    <n v="1788"/>
  </r>
  <r>
    <s v="V20253448"/>
    <x v="298"/>
    <s v="K035"/>
    <x v="17"/>
    <n v="20"/>
    <x v="4"/>
    <x v="4"/>
    <n v="399"/>
    <n v="7980"/>
  </r>
  <r>
    <s v="V20253449"/>
    <x v="306"/>
    <s v="K021"/>
    <x v="12"/>
    <n v="9"/>
    <x v="3"/>
    <x v="3"/>
    <n v="299"/>
    <n v="2691"/>
  </r>
  <r>
    <s v="V20253450"/>
    <x v="317"/>
    <s v="K027"/>
    <x v="26"/>
    <n v="20"/>
    <x v="3"/>
    <x v="3"/>
    <n v="49"/>
    <n v="980"/>
  </r>
  <r>
    <s v="V20253451"/>
    <x v="319"/>
    <s v="K010"/>
    <x v="24"/>
    <n v="18"/>
    <x v="3"/>
    <x v="3"/>
    <n v="299"/>
    <n v="5382"/>
  </r>
  <r>
    <s v="V20253452"/>
    <x v="307"/>
    <s v="K021"/>
    <x v="6"/>
    <n v="7"/>
    <x v="3"/>
    <x v="3"/>
    <n v="149"/>
    <n v="1043"/>
  </r>
  <r>
    <s v="V20253453"/>
    <x v="304"/>
    <s v="K004"/>
    <x v="25"/>
    <n v="16"/>
    <x v="0"/>
    <x v="0"/>
    <n v="249"/>
    <n v="3984"/>
  </r>
  <r>
    <s v="V20253454"/>
    <x v="324"/>
    <s v="K018"/>
    <x v="5"/>
    <n v="17"/>
    <x v="3"/>
    <x v="3"/>
    <n v="99"/>
    <n v="1683"/>
  </r>
  <r>
    <s v="V20253455"/>
    <x v="321"/>
    <s v="K039"/>
    <x v="26"/>
    <n v="2"/>
    <x v="0"/>
    <x v="0"/>
    <n v="49"/>
    <n v="98"/>
  </r>
  <r>
    <s v="V20253456"/>
    <x v="314"/>
    <s v="K025"/>
    <x v="26"/>
    <n v="4"/>
    <x v="3"/>
    <x v="3"/>
    <n v="49"/>
    <n v="196"/>
  </r>
  <r>
    <s v="V20253457"/>
    <x v="320"/>
    <s v="K018"/>
    <x v="2"/>
    <n v="4"/>
    <x v="3"/>
    <x v="3"/>
    <n v="299"/>
    <n v="1196"/>
  </r>
  <r>
    <s v="V20253458"/>
    <x v="308"/>
    <s v="K028"/>
    <x v="10"/>
    <n v="20"/>
    <x v="1"/>
    <x v="1"/>
    <n v="399"/>
    <n v="7980"/>
  </r>
  <r>
    <s v="V20253459"/>
    <x v="307"/>
    <s v="K030"/>
    <x v="15"/>
    <n v="13"/>
    <x v="7"/>
    <x v="7"/>
    <n v="79"/>
    <n v="1027"/>
  </r>
  <r>
    <s v="V20253460"/>
    <x v="317"/>
    <s v="K030"/>
    <x v="10"/>
    <n v="3"/>
    <x v="7"/>
    <x v="7"/>
    <n v="399"/>
    <n v="1197"/>
  </r>
  <r>
    <s v="V20253461"/>
    <x v="321"/>
    <s v="K006"/>
    <x v="8"/>
    <n v="9"/>
    <x v="1"/>
    <x v="1"/>
    <n v="299"/>
    <n v="2691"/>
  </r>
  <r>
    <s v="V20253462"/>
    <x v="311"/>
    <s v="K025"/>
    <x v="6"/>
    <n v="4"/>
    <x v="3"/>
    <x v="3"/>
    <n v="149"/>
    <n v="596"/>
  </r>
  <r>
    <s v="V20253463"/>
    <x v="308"/>
    <s v="K039"/>
    <x v="21"/>
    <n v="12"/>
    <x v="0"/>
    <x v="0"/>
    <n v="249"/>
    <n v="2988"/>
  </r>
  <r>
    <s v="V20253464"/>
    <x v="301"/>
    <s v="K027"/>
    <x v="15"/>
    <n v="8"/>
    <x v="3"/>
    <x v="3"/>
    <n v="79"/>
    <n v="632"/>
  </r>
  <r>
    <s v="V20253465"/>
    <x v="312"/>
    <s v="K023"/>
    <x v="29"/>
    <n v="6"/>
    <x v="4"/>
    <x v="4"/>
    <n v="99"/>
    <n v="594"/>
  </r>
  <r>
    <s v="V20253466"/>
    <x v="315"/>
    <s v="K040"/>
    <x v="27"/>
    <n v="20"/>
    <x v="2"/>
    <x v="2"/>
    <n v="399"/>
    <n v="7980"/>
  </r>
  <r>
    <s v="V20253467"/>
    <x v="309"/>
    <s v="K022"/>
    <x v="17"/>
    <n v="12"/>
    <x v="6"/>
    <x v="6"/>
    <n v="399"/>
    <n v="4788"/>
  </r>
  <r>
    <s v="V20253468"/>
    <x v="307"/>
    <s v="K033"/>
    <x v="18"/>
    <n v="6"/>
    <x v="6"/>
    <x v="6"/>
    <n v="249"/>
    <n v="1494"/>
  </r>
  <r>
    <s v="V20253469"/>
    <x v="317"/>
    <s v="K001"/>
    <x v="0"/>
    <n v="8"/>
    <x v="4"/>
    <x v="4"/>
    <n v="299"/>
    <n v="2392"/>
  </r>
  <r>
    <s v="V20253470"/>
    <x v="306"/>
    <s v="K026"/>
    <x v="13"/>
    <n v="18"/>
    <x v="5"/>
    <x v="5"/>
    <n v="49"/>
    <n v="882"/>
  </r>
  <r>
    <s v="V20253471"/>
    <x v="319"/>
    <s v="K018"/>
    <x v="24"/>
    <n v="4"/>
    <x v="3"/>
    <x v="3"/>
    <n v="299"/>
    <n v="1196"/>
  </r>
  <r>
    <s v="V20253472"/>
    <x v="302"/>
    <s v="K006"/>
    <x v="13"/>
    <n v="3"/>
    <x v="1"/>
    <x v="1"/>
    <n v="49"/>
    <n v="147"/>
  </r>
  <r>
    <s v="V20253473"/>
    <x v="318"/>
    <s v="K024"/>
    <x v="4"/>
    <n v="8"/>
    <x v="1"/>
    <x v="1"/>
    <n v="499"/>
    <n v="3992"/>
  </r>
  <r>
    <s v="V20253474"/>
    <x v="310"/>
    <s v="K011"/>
    <x v="15"/>
    <n v="16"/>
    <x v="7"/>
    <x v="7"/>
    <n v="79"/>
    <n v="1264"/>
  </r>
  <r>
    <s v="V20253475"/>
    <x v="308"/>
    <s v="K028"/>
    <x v="15"/>
    <n v="6"/>
    <x v="1"/>
    <x v="1"/>
    <n v="79"/>
    <n v="474"/>
  </r>
  <r>
    <s v="V20253476"/>
    <x v="324"/>
    <s v="K036"/>
    <x v="19"/>
    <n v="8"/>
    <x v="0"/>
    <x v="0"/>
    <n v="99"/>
    <n v="792"/>
  </r>
  <r>
    <s v="V20253477"/>
    <x v="323"/>
    <s v="K032"/>
    <x v="0"/>
    <n v="14"/>
    <x v="7"/>
    <x v="7"/>
    <n v="299"/>
    <n v="4186"/>
  </r>
  <r>
    <s v="V20253478"/>
    <x v="325"/>
    <s v="K008"/>
    <x v="24"/>
    <n v="16"/>
    <x v="0"/>
    <x v="0"/>
    <n v="299"/>
    <n v="4784"/>
  </r>
  <r>
    <s v="V20253479"/>
    <x v="298"/>
    <s v="K008"/>
    <x v="12"/>
    <n v="12"/>
    <x v="0"/>
    <x v="0"/>
    <n v="299"/>
    <n v="3588"/>
  </r>
  <r>
    <s v="V20253480"/>
    <x v="324"/>
    <s v="K031"/>
    <x v="1"/>
    <n v="12"/>
    <x v="1"/>
    <x v="1"/>
    <n v="49"/>
    <n v="588"/>
  </r>
  <r>
    <s v="V20253481"/>
    <x v="314"/>
    <s v="K005"/>
    <x v="22"/>
    <n v="11"/>
    <x v="1"/>
    <x v="1"/>
    <n v="499"/>
    <n v="5489"/>
  </r>
  <r>
    <s v="V20253482"/>
    <x v="308"/>
    <s v="K007"/>
    <x v="1"/>
    <n v="18"/>
    <x v="2"/>
    <x v="2"/>
    <n v="49"/>
    <n v="882"/>
  </r>
  <r>
    <s v="V20253483"/>
    <x v="312"/>
    <s v="K024"/>
    <x v="21"/>
    <n v="1"/>
    <x v="1"/>
    <x v="1"/>
    <n v="249"/>
    <n v="249"/>
  </r>
  <r>
    <s v="V20253484"/>
    <x v="318"/>
    <s v="K005"/>
    <x v="6"/>
    <n v="19"/>
    <x v="1"/>
    <x v="1"/>
    <n v="149"/>
    <n v="2831"/>
  </r>
  <r>
    <s v="V20253485"/>
    <x v="320"/>
    <s v="K015"/>
    <x v="28"/>
    <n v="3"/>
    <x v="2"/>
    <x v="2"/>
    <n v="49"/>
    <n v="147"/>
  </r>
  <r>
    <s v="V20253486"/>
    <x v="326"/>
    <s v="K024"/>
    <x v="24"/>
    <n v="9"/>
    <x v="1"/>
    <x v="1"/>
    <n v="299"/>
    <n v="2691"/>
  </r>
  <r>
    <s v="V20253487"/>
    <x v="322"/>
    <s v="K026"/>
    <x v="21"/>
    <n v="12"/>
    <x v="5"/>
    <x v="5"/>
    <n v="249"/>
    <n v="2988"/>
  </r>
  <r>
    <s v="V20253488"/>
    <x v="311"/>
    <s v="K014"/>
    <x v="22"/>
    <n v="5"/>
    <x v="1"/>
    <x v="1"/>
    <n v="499"/>
    <n v="2495"/>
  </r>
  <r>
    <s v="V20253489"/>
    <x v="327"/>
    <s v="K001"/>
    <x v="17"/>
    <n v="2"/>
    <x v="4"/>
    <x v="4"/>
    <n v="399"/>
    <n v="798"/>
  </r>
  <r>
    <s v="V20253490"/>
    <x v="325"/>
    <s v="K003"/>
    <x v="4"/>
    <n v="17"/>
    <x v="3"/>
    <x v="3"/>
    <n v="499"/>
    <n v="8483"/>
  </r>
  <r>
    <s v="V20253491"/>
    <x v="312"/>
    <s v="K026"/>
    <x v="5"/>
    <n v="3"/>
    <x v="5"/>
    <x v="5"/>
    <n v="99"/>
    <n v="297"/>
  </r>
  <r>
    <s v="V20253492"/>
    <x v="306"/>
    <s v="K009"/>
    <x v="9"/>
    <n v="2"/>
    <x v="0"/>
    <x v="0"/>
    <n v="29"/>
    <n v="58"/>
  </r>
  <r>
    <s v="V20253493"/>
    <x v="316"/>
    <s v="K019"/>
    <x v="2"/>
    <n v="15"/>
    <x v="1"/>
    <x v="1"/>
    <n v="299"/>
    <n v="4485"/>
  </r>
  <r>
    <s v="V20253494"/>
    <x v="321"/>
    <s v="K033"/>
    <x v="19"/>
    <n v="4"/>
    <x v="6"/>
    <x v="6"/>
    <n v="99"/>
    <n v="396"/>
  </r>
  <r>
    <s v="V20253495"/>
    <x v="316"/>
    <s v="K016"/>
    <x v="5"/>
    <n v="15"/>
    <x v="5"/>
    <x v="5"/>
    <n v="99"/>
    <n v="1485"/>
  </r>
  <r>
    <s v="V20253496"/>
    <x v="302"/>
    <s v="K010"/>
    <x v="10"/>
    <n v="10"/>
    <x v="3"/>
    <x v="3"/>
    <n v="399"/>
    <n v="3990"/>
  </r>
  <r>
    <s v="V20253497"/>
    <x v="312"/>
    <s v="K029"/>
    <x v="9"/>
    <n v="9"/>
    <x v="3"/>
    <x v="3"/>
    <n v="29"/>
    <n v="261"/>
  </r>
  <r>
    <s v="V20253498"/>
    <x v="320"/>
    <s v="K009"/>
    <x v="15"/>
    <n v="11"/>
    <x v="0"/>
    <x v="0"/>
    <n v="79"/>
    <n v="869"/>
  </r>
  <r>
    <s v="V20253499"/>
    <x v="306"/>
    <s v="K034"/>
    <x v="8"/>
    <n v="10"/>
    <x v="1"/>
    <x v="1"/>
    <n v="299"/>
    <n v="2990"/>
  </r>
  <r>
    <s v="V20253500"/>
    <x v="323"/>
    <s v="K011"/>
    <x v="5"/>
    <n v="15"/>
    <x v="7"/>
    <x v="7"/>
    <n v="99"/>
    <n v="1485"/>
  </r>
  <r>
    <s v="V20253501"/>
    <x v="316"/>
    <s v="K033"/>
    <x v="16"/>
    <n v="3"/>
    <x v="6"/>
    <x v="6"/>
    <n v="399"/>
    <n v="1197"/>
  </r>
  <r>
    <s v="V20253502"/>
    <x v="308"/>
    <s v="K005"/>
    <x v="22"/>
    <n v="15"/>
    <x v="1"/>
    <x v="1"/>
    <n v="499"/>
    <n v="7485"/>
  </r>
  <r>
    <s v="V20253503"/>
    <x v="322"/>
    <s v="K009"/>
    <x v="15"/>
    <n v="3"/>
    <x v="0"/>
    <x v="0"/>
    <n v="79"/>
    <n v="237"/>
  </r>
  <r>
    <s v="V20253504"/>
    <x v="318"/>
    <s v="K005"/>
    <x v="9"/>
    <n v="20"/>
    <x v="1"/>
    <x v="1"/>
    <n v="29"/>
    <n v="580"/>
  </r>
  <r>
    <s v="V20253505"/>
    <x v="310"/>
    <s v="K003"/>
    <x v="4"/>
    <n v="6"/>
    <x v="3"/>
    <x v="3"/>
    <n v="499"/>
    <n v="2994"/>
  </r>
  <r>
    <s v="V20253506"/>
    <x v="316"/>
    <s v="K032"/>
    <x v="16"/>
    <n v="18"/>
    <x v="7"/>
    <x v="7"/>
    <n v="399"/>
    <n v="7182"/>
  </r>
  <r>
    <s v="V20253507"/>
    <x v="313"/>
    <s v="K031"/>
    <x v="12"/>
    <n v="18"/>
    <x v="1"/>
    <x v="1"/>
    <n v="299"/>
    <n v="5382"/>
  </r>
  <r>
    <s v="V20253508"/>
    <x v="308"/>
    <s v="K007"/>
    <x v="14"/>
    <n v="7"/>
    <x v="2"/>
    <x v="2"/>
    <n v="149"/>
    <n v="1043"/>
  </r>
  <r>
    <s v="V20253509"/>
    <x v="327"/>
    <s v="K035"/>
    <x v="16"/>
    <n v="12"/>
    <x v="4"/>
    <x v="4"/>
    <n v="399"/>
    <n v="4788"/>
  </r>
  <r>
    <s v="V20253510"/>
    <x v="314"/>
    <s v="K006"/>
    <x v="9"/>
    <n v="17"/>
    <x v="1"/>
    <x v="1"/>
    <n v="29"/>
    <n v="493"/>
  </r>
  <r>
    <s v="V20253511"/>
    <x v="318"/>
    <s v="K027"/>
    <x v="10"/>
    <n v="9"/>
    <x v="3"/>
    <x v="3"/>
    <n v="399"/>
    <n v="3591"/>
  </r>
  <r>
    <s v="V20253512"/>
    <x v="303"/>
    <s v="K005"/>
    <x v="5"/>
    <n v="15"/>
    <x v="1"/>
    <x v="1"/>
    <n v="99"/>
    <n v="1485"/>
  </r>
  <r>
    <s v="V20253513"/>
    <x v="327"/>
    <s v="K004"/>
    <x v="8"/>
    <n v="14"/>
    <x v="0"/>
    <x v="0"/>
    <n v="299"/>
    <n v="4186"/>
  </r>
  <r>
    <s v="V20253514"/>
    <x v="311"/>
    <s v="K002"/>
    <x v="26"/>
    <n v="5"/>
    <x v="4"/>
    <x v="4"/>
    <n v="49"/>
    <n v="245"/>
  </r>
  <r>
    <s v="V20253515"/>
    <x v="318"/>
    <s v="K023"/>
    <x v="21"/>
    <n v="16"/>
    <x v="4"/>
    <x v="4"/>
    <n v="249"/>
    <n v="3984"/>
  </r>
  <r>
    <s v="V20253516"/>
    <x v="314"/>
    <s v="K001"/>
    <x v="15"/>
    <n v="17"/>
    <x v="4"/>
    <x v="4"/>
    <n v="79"/>
    <n v="1343"/>
  </r>
  <r>
    <s v="V20253517"/>
    <x v="307"/>
    <s v="K009"/>
    <x v="8"/>
    <n v="2"/>
    <x v="0"/>
    <x v="0"/>
    <n v="299"/>
    <n v="598"/>
  </r>
  <r>
    <s v="V20253518"/>
    <x v="311"/>
    <s v="K033"/>
    <x v="12"/>
    <n v="14"/>
    <x v="6"/>
    <x v="6"/>
    <n v="299"/>
    <n v="4186"/>
  </r>
  <r>
    <s v="V20253519"/>
    <x v="308"/>
    <s v="K013"/>
    <x v="11"/>
    <n v="8"/>
    <x v="6"/>
    <x v="6"/>
    <n v="499"/>
    <n v="3992"/>
  </r>
  <r>
    <s v="V20253520"/>
    <x v="298"/>
    <s v="K022"/>
    <x v="24"/>
    <n v="3"/>
    <x v="6"/>
    <x v="6"/>
    <n v="299"/>
    <n v="897"/>
  </r>
  <r>
    <s v="V20253521"/>
    <x v="327"/>
    <s v="K015"/>
    <x v="25"/>
    <n v="19"/>
    <x v="2"/>
    <x v="2"/>
    <n v="249"/>
    <n v="4731"/>
  </r>
  <r>
    <s v="V20253522"/>
    <x v="298"/>
    <s v="K009"/>
    <x v="8"/>
    <n v="20"/>
    <x v="0"/>
    <x v="0"/>
    <n v="299"/>
    <n v="5980"/>
  </r>
  <r>
    <s v="V20253523"/>
    <x v="322"/>
    <s v="K004"/>
    <x v="28"/>
    <n v="12"/>
    <x v="0"/>
    <x v="0"/>
    <n v="49"/>
    <n v="588"/>
  </r>
  <r>
    <s v="V20253524"/>
    <x v="321"/>
    <s v="K036"/>
    <x v="18"/>
    <n v="8"/>
    <x v="0"/>
    <x v="0"/>
    <n v="249"/>
    <n v="1992"/>
  </r>
  <r>
    <s v="V20253525"/>
    <x v="315"/>
    <s v="K014"/>
    <x v="12"/>
    <n v="18"/>
    <x v="1"/>
    <x v="1"/>
    <n v="299"/>
    <n v="5382"/>
  </r>
  <r>
    <s v="V20253526"/>
    <x v="319"/>
    <s v="K014"/>
    <x v="8"/>
    <n v="8"/>
    <x v="1"/>
    <x v="1"/>
    <n v="299"/>
    <n v="2392"/>
  </r>
  <r>
    <s v="V20253527"/>
    <x v="321"/>
    <s v="K035"/>
    <x v="10"/>
    <n v="3"/>
    <x v="4"/>
    <x v="4"/>
    <n v="399"/>
    <n v="1197"/>
  </r>
  <r>
    <s v="V20253528"/>
    <x v="312"/>
    <s v="K024"/>
    <x v="10"/>
    <n v="8"/>
    <x v="1"/>
    <x v="1"/>
    <n v="399"/>
    <n v="3192"/>
  </r>
  <r>
    <s v="V20253529"/>
    <x v="298"/>
    <s v="K012"/>
    <x v="17"/>
    <n v="14"/>
    <x v="5"/>
    <x v="5"/>
    <n v="399"/>
    <n v="5586"/>
  </r>
  <r>
    <s v="V20253530"/>
    <x v="306"/>
    <s v="K026"/>
    <x v="18"/>
    <n v="18"/>
    <x v="5"/>
    <x v="5"/>
    <n v="249"/>
    <n v="4482"/>
  </r>
  <r>
    <s v="V20253531"/>
    <x v="319"/>
    <s v="K028"/>
    <x v="27"/>
    <n v="17"/>
    <x v="1"/>
    <x v="1"/>
    <n v="399"/>
    <n v="6783"/>
  </r>
  <r>
    <s v="V20253532"/>
    <x v="317"/>
    <s v="K025"/>
    <x v="1"/>
    <n v="6"/>
    <x v="3"/>
    <x v="3"/>
    <n v="49"/>
    <n v="294"/>
  </r>
  <r>
    <s v="V20253533"/>
    <x v="321"/>
    <s v="K029"/>
    <x v="28"/>
    <n v="18"/>
    <x v="3"/>
    <x v="3"/>
    <n v="49"/>
    <n v="882"/>
  </r>
  <r>
    <s v="V20253534"/>
    <x v="306"/>
    <s v="K008"/>
    <x v="17"/>
    <n v="10"/>
    <x v="0"/>
    <x v="0"/>
    <n v="399"/>
    <n v="3990"/>
  </r>
  <r>
    <s v="V20253535"/>
    <x v="324"/>
    <s v="K002"/>
    <x v="25"/>
    <n v="12"/>
    <x v="4"/>
    <x v="4"/>
    <n v="249"/>
    <n v="2988"/>
  </r>
  <r>
    <s v="V20253536"/>
    <x v="325"/>
    <s v="K034"/>
    <x v="23"/>
    <n v="4"/>
    <x v="1"/>
    <x v="1"/>
    <n v="29"/>
    <n v="116"/>
  </r>
  <r>
    <s v="V20253537"/>
    <x v="301"/>
    <s v="K039"/>
    <x v="23"/>
    <n v="19"/>
    <x v="0"/>
    <x v="0"/>
    <n v="29"/>
    <n v="551"/>
  </r>
  <r>
    <s v="V20253538"/>
    <x v="322"/>
    <s v="K023"/>
    <x v="15"/>
    <n v="9"/>
    <x v="4"/>
    <x v="4"/>
    <n v="79"/>
    <n v="711"/>
  </r>
  <r>
    <s v="V20253539"/>
    <x v="318"/>
    <s v="K008"/>
    <x v="25"/>
    <n v="9"/>
    <x v="0"/>
    <x v="0"/>
    <n v="249"/>
    <n v="2241"/>
  </r>
  <r>
    <s v="V20253540"/>
    <x v="323"/>
    <s v="K007"/>
    <x v="7"/>
    <n v="6"/>
    <x v="2"/>
    <x v="2"/>
    <n v="399"/>
    <n v="2394"/>
  </r>
  <r>
    <s v="V20253541"/>
    <x v="325"/>
    <s v="K005"/>
    <x v="4"/>
    <n v="9"/>
    <x v="1"/>
    <x v="1"/>
    <n v="499"/>
    <n v="4491"/>
  </r>
  <r>
    <s v="V20253542"/>
    <x v="318"/>
    <s v="K025"/>
    <x v="8"/>
    <n v="18"/>
    <x v="3"/>
    <x v="3"/>
    <n v="299"/>
    <n v="5382"/>
  </r>
  <r>
    <s v="V20253543"/>
    <x v="322"/>
    <s v="K024"/>
    <x v="15"/>
    <n v="2"/>
    <x v="1"/>
    <x v="1"/>
    <n v="79"/>
    <n v="158"/>
  </r>
  <r>
    <s v="V20253544"/>
    <x v="318"/>
    <s v="K018"/>
    <x v="29"/>
    <n v="7"/>
    <x v="3"/>
    <x v="3"/>
    <n v="99"/>
    <n v="693"/>
  </r>
  <r>
    <s v="V20253545"/>
    <x v="315"/>
    <s v="K020"/>
    <x v="18"/>
    <n v="19"/>
    <x v="2"/>
    <x v="2"/>
    <n v="249"/>
    <n v="4731"/>
  </r>
  <r>
    <s v="V20253546"/>
    <x v="308"/>
    <s v="K014"/>
    <x v="5"/>
    <n v="9"/>
    <x v="1"/>
    <x v="1"/>
    <n v="99"/>
    <n v="891"/>
  </r>
  <r>
    <s v="V20253547"/>
    <x v="311"/>
    <s v="K023"/>
    <x v="29"/>
    <n v="9"/>
    <x v="4"/>
    <x v="4"/>
    <n v="99"/>
    <n v="891"/>
  </r>
  <r>
    <s v="V20253548"/>
    <x v="300"/>
    <s v="K034"/>
    <x v="12"/>
    <n v="3"/>
    <x v="1"/>
    <x v="1"/>
    <n v="299"/>
    <n v="897"/>
  </r>
  <r>
    <s v="V20253549"/>
    <x v="327"/>
    <s v="K035"/>
    <x v="3"/>
    <n v="7"/>
    <x v="4"/>
    <x v="4"/>
    <n v="79"/>
    <n v="553"/>
  </r>
  <r>
    <s v="V20253550"/>
    <x v="324"/>
    <s v="K017"/>
    <x v="22"/>
    <n v="4"/>
    <x v="5"/>
    <x v="5"/>
    <n v="499"/>
    <n v="1996"/>
  </r>
  <r>
    <s v="V20253551"/>
    <x v="301"/>
    <s v="K006"/>
    <x v="0"/>
    <n v="17"/>
    <x v="1"/>
    <x v="1"/>
    <n v="299"/>
    <n v="5083"/>
  </r>
  <r>
    <s v="V20253552"/>
    <x v="316"/>
    <s v="K020"/>
    <x v="4"/>
    <n v="8"/>
    <x v="2"/>
    <x v="2"/>
    <n v="499"/>
    <n v="3992"/>
  </r>
  <r>
    <s v="V20253553"/>
    <x v="327"/>
    <s v="K023"/>
    <x v="26"/>
    <n v="8"/>
    <x v="4"/>
    <x v="4"/>
    <n v="49"/>
    <n v="392"/>
  </r>
  <r>
    <s v="V20253554"/>
    <x v="310"/>
    <s v="K038"/>
    <x v="29"/>
    <n v="11"/>
    <x v="4"/>
    <x v="4"/>
    <n v="99"/>
    <n v="1089"/>
  </r>
  <r>
    <s v="V20253555"/>
    <x v="312"/>
    <s v="K015"/>
    <x v="29"/>
    <n v="16"/>
    <x v="2"/>
    <x v="2"/>
    <n v="99"/>
    <n v="1584"/>
  </r>
  <r>
    <s v="V20253556"/>
    <x v="298"/>
    <s v="K024"/>
    <x v="28"/>
    <n v="15"/>
    <x v="1"/>
    <x v="1"/>
    <n v="49"/>
    <n v="735"/>
  </r>
  <r>
    <s v="V20253557"/>
    <x v="309"/>
    <s v="K037"/>
    <x v="13"/>
    <n v="9"/>
    <x v="0"/>
    <x v="0"/>
    <n v="49"/>
    <n v="441"/>
  </r>
  <r>
    <s v="V20253558"/>
    <x v="322"/>
    <s v="K028"/>
    <x v="1"/>
    <n v="20"/>
    <x v="1"/>
    <x v="1"/>
    <n v="49"/>
    <n v="980"/>
  </r>
  <r>
    <s v="V20253559"/>
    <x v="307"/>
    <s v="K019"/>
    <x v="29"/>
    <n v="11"/>
    <x v="1"/>
    <x v="1"/>
    <n v="99"/>
    <n v="1089"/>
  </r>
  <r>
    <s v="V20253560"/>
    <x v="318"/>
    <s v="K033"/>
    <x v="15"/>
    <n v="19"/>
    <x v="6"/>
    <x v="6"/>
    <n v="79"/>
    <n v="1501"/>
  </r>
  <r>
    <s v="V20253561"/>
    <x v="328"/>
    <s v="K019"/>
    <x v="14"/>
    <n v="19"/>
    <x v="1"/>
    <x v="1"/>
    <n v="149"/>
    <n v="2831"/>
  </r>
  <r>
    <s v="V20253562"/>
    <x v="329"/>
    <s v="K008"/>
    <x v="0"/>
    <n v="18"/>
    <x v="0"/>
    <x v="0"/>
    <n v="299"/>
    <n v="5382"/>
  </r>
  <r>
    <s v="V20253563"/>
    <x v="330"/>
    <s v="K025"/>
    <x v="4"/>
    <n v="7"/>
    <x v="3"/>
    <x v="3"/>
    <n v="499"/>
    <n v="3493"/>
  </r>
  <r>
    <s v="V20253564"/>
    <x v="331"/>
    <s v="K025"/>
    <x v="9"/>
    <n v="16"/>
    <x v="3"/>
    <x v="3"/>
    <n v="29"/>
    <n v="464"/>
  </r>
  <r>
    <s v="V20253565"/>
    <x v="332"/>
    <s v="K012"/>
    <x v="22"/>
    <n v="10"/>
    <x v="5"/>
    <x v="5"/>
    <n v="499"/>
    <n v="4990"/>
  </r>
  <r>
    <s v="V20253566"/>
    <x v="333"/>
    <s v="K028"/>
    <x v="1"/>
    <n v="20"/>
    <x v="1"/>
    <x v="1"/>
    <n v="49"/>
    <n v="980"/>
  </r>
  <r>
    <s v="V20253567"/>
    <x v="334"/>
    <s v="K004"/>
    <x v="29"/>
    <n v="13"/>
    <x v="0"/>
    <x v="0"/>
    <n v="99"/>
    <n v="1287"/>
  </r>
  <r>
    <s v="V20253568"/>
    <x v="335"/>
    <s v="K003"/>
    <x v="8"/>
    <n v="14"/>
    <x v="3"/>
    <x v="3"/>
    <n v="299"/>
    <n v="4186"/>
  </r>
  <r>
    <s v="V20253569"/>
    <x v="336"/>
    <s v="K011"/>
    <x v="0"/>
    <n v="10"/>
    <x v="7"/>
    <x v="7"/>
    <n v="299"/>
    <n v="2990"/>
  </r>
  <r>
    <s v="V20253570"/>
    <x v="337"/>
    <s v="K039"/>
    <x v="2"/>
    <n v="19"/>
    <x v="0"/>
    <x v="0"/>
    <n v="299"/>
    <n v="5681"/>
  </r>
  <r>
    <s v="V20253571"/>
    <x v="337"/>
    <s v="K037"/>
    <x v="6"/>
    <n v="9"/>
    <x v="0"/>
    <x v="0"/>
    <n v="149"/>
    <n v="1341"/>
  </r>
  <r>
    <s v="V20253572"/>
    <x v="334"/>
    <s v="K032"/>
    <x v="26"/>
    <n v="15"/>
    <x v="7"/>
    <x v="7"/>
    <n v="49"/>
    <n v="735"/>
  </r>
  <r>
    <s v="V20253573"/>
    <x v="338"/>
    <s v="K004"/>
    <x v="17"/>
    <n v="7"/>
    <x v="0"/>
    <x v="0"/>
    <n v="399"/>
    <n v="2793"/>
  </r>
  <r>
    <s v="V20253574"/>
    <x v="334"/>
    <s v="K029"/>
    <x v="8"/>
    <n v="2"/>
    <x v="3"/>
    <x v="3"/>
    <n v="299"/>
    <n v="598"/>
  </r>
  <r>
    <s v="V20253575"/>
    <x v="339"/>
    <s v="K001"/>
    <x v="16"/>
    <n v="3"/>
    <x v="4"/>
    <x v="4"/>
    <n v="399"/>
    <n v="1197"/>
  </r>
  <r>
    <s v="V20253576"/>
    <x v="340"/>
    <s v="K007"/>
    <x v="21"/>
    <n v="12"/>
    <x v="2"/>
    <x v="2"/>
    <n v="249"/>
    <n v="2988"/>
  </r>
  <r>
    <s v="V20253577"/>
    <x v="341"/>
    <s v="K022"/>
    <x v="10"/>
    <n v="7"/>
    <x v="6"/>
    <x v="6"/>
    <n v="399"/>
    <n v="2793"/>
  </r>
  <r>
    <s v="V20253578"/>
    <x v="342"/>
    <s v="K002"/>
    <x v="10"/>
    <n v="1"/>
    <x v="4"/>
    <x v="4"/>
    <n v="399"/>
    <n v="399"/>
  </r>
  <r>
    <s v="V20253579"/>
    <x v="334"/>
    <s v="K033"/>
    <x v="10"/>
    <n v="18"/>
    <x v="6"/>
    <x v="6"/>
    <n v="399"/>
    <n v="7182"/>
  </r>
  <r>
    <s v="V20253580"/>
    <x v="340"/>
    <s v="K040"/>
    <x v="21"/>
    <n v="9"/>
    <x v="2"/>
    <x v="2"/>
    <n v="249"/>
    <n v="2241"/>
  </r>
  <r>
    <s v="V20253581"/>
    <x v="343"/>
    <s v="K017"/>
    <x v="21"/>
    <n v="8"/>
    <x v="5"/>
    <x v="5"/>
    <n v="249"/>
    <n v="1992"/>
  </r>
  <r>
    <s v="V20253582"/>
    <x v="340"/>
    <s v="K028"/>
    <x v="0"/>
    <n v="6"/>
    <x v="1"/>
    <x v="1"/>
    <n v="299"/>
    <n v="1794"/>
  </r>
  <r>
    <s v="V20253583"/>
    <x v="344"/>
    <s v="K020"/>
    <x v="5"/>
    <n v="2"/>
    <x v="2"/>
    <x v="2"/>
    <n v="99"/>
    <n v="198"/>
  </r>
  <r>
    <s v="V20253584"/>
    <x v="333"/>
    <s v="K017"/>
    <x v="18"/>
    <n v="1"/>
    <x v="5"/>
    <x v="5"/>
    <n v="249"/>
    <n v="249"/>
  </r>
  <r>
    <s v="V20253585"/>
    <x v="328"/>
    <s v="K025"/>
    <x v="4"/>
    <n v="7"/>
    <x v="3"/>
    <x v="3"/>
    <n v="499"/>
    <n v="3493"/>
  </r>
  <r>
    <s v="V20253586"/>
    <x v="341"/>
    <s v="K015"/>
    <x v="7"/>
    <n v="17"/>
    <x v="2"/>
    <x v="2"/>
    <n v="399"/>
    <n v="6783"/>
  </r>
  <r>
    <s v="V20253587"/>
    <x v="340"/>
    <s v="K022"/>
    <x v="20"/>
    <n v="14"/>
    <x v="6"/>
    <x v="6"/>
    <n v="79"/>
    <n v="1106"/>
  </r>
  <r>
    <s v="V20253588"/>
    <x v="336"/>
    <s v="K023"/>
    <x v="26"/>
    <n v="12"/>
    <x v="4"/>
    <x v="4"/>
    <n v="49"/>
    <n v="588"/>
  </r>
  <r>
    <s v="V20253589"/>
    <x v="345"/>
    <s v="K026"/>
    <x v="9"/>
    <n v="14"/>
    <x v="5"/>
    <x v="5"/>
    <n v="29"/>
    <n v="406"/>
  </r>
  <r>
    <s v="V20253590"/>
    <x v="346"/>
    <s v="K038"/>
    <x v="1"/>
    <n v="12"/>
    <x v="4"/>
    <x v="4"/>
    <n v="49"/>
    <n v="588"/>
  </r>
  <r>
    <s v="V20253591"/>
    <x v="347"/>
    <s v="K033"/>
    <x v="22"/>
    <n v="20"/>
    <x v="6"/>
    <x v="6"/>
    <n v="499"/>
    <n v="9980"/>
  </r>
  <r>
    <s v="V20253592"/>
    <x v="331"/>
    <s v="K026"/>
    <x v="3"/>
    <n v="12"/>
    <x v="5"/>
    <x v="5"/>
    <n v="79"/>
    <n v="948"/>
  </r>
  <r>
    <s v="V20253593"/>
    <x v="339"/>
    <s v="K001"/>
    <x v="29"/>
    <n v="15"/>
    <x v="4"/>
    <x v="4"/>
    <n v="99"/>
    <n v="1485"/>
  </r>
  <r>
    <s v="V20253594"/>
    <x v="345"/>
    <s v="K007"/>
    <x v="3"/>
    <n v="4"/>
    <x v="2"/>
    <x v="2"/>
    <n v="79"/>
    <n v="316"/>
  </r>
  <r>
    <s v="V20253595"/>
    <x v="346"/>
    <s v="K002"/>
    <x v="19"/>
    <n v="7"/>
    <x v="4"/>
    <x v="4"/>
    <n v="99"/>
    <n v="693"/>
  </r>
  <r>
    <s v="V20253596"/>
    <x v="330"/>
    <s v="K022"/>
    <x v="23"/>
    <n v="14"/>
    <x v="6"/>
    <x v="6"/>
    <n v="29"/>
    <n v="406"/>
  </r>
  <r>
    <s v="V20253597"/>
    <x v="340"/>
    <s v="K040"/>
    <x v="22"/>
    <n v="11"/>
    <x v="2"/>
    <x v="2"/>
    <n v="499"/>
    <n v="5489"/>
  </r>
  <r>
    <s v="V20253598"/>
    <x v="348"/>
    <s v="K029"/>
    <x v="18"/>
    <n v="19"/>
    <x v="3"/>
    <x v="3"/>
    <n v="249"/>
    <n v="4731"/>
  </r>
  <r>
    <s v="V20253599"/>
    <x v="349"/>
    <s v="K010"/>
    <x v="12"/>
    <n v="6"/>
    <x v="3"/>
    <x v="3"/>
    <n v="299"/>
    <n v="1794"/>
  </r>
  <r>
    <s v="V20253600"/>
    <x v="345"/>
    <s v="K003"/>
    <x v="15"/>
    <n v="7"/>
    <x v="3"/>
    <x v="3"/>
    <n v="79"/>
    <n v="553"/>
  </r>
  <r>
    <s v="V20253601"/>
    <x v="340"/>
    <s v="K027"/>
    <x v="4"/>
    <n v="13"/>
    <x v="3"/>
    <x v="3"/>
    <n v="499"/>
    <n v="6487"/>
  </r>
  <r>
    <s v="V20253602"/>
    <x v="348"/>
    <s v="K001"/>
    <x v="0"/>
    <n v="11"/>
    <x v="4"/>
    <x v="4"/>
    <n v="299"/>
    <n v="3289"/>
  </r>
  <r>
    <s v="V20253603"/>
    <x v="343"/>
    <s v="K023"/>
    <x v="28"/>
    <n v="14"/>
    <x v="4"/>
    <x v="4"/>
    <n v="49"/>
    <n v="686"/>
  </r>
  <r>
    <s v="V20253604"/>
    <x v="337"/>
    <s v="K016"/>
    <x v="20"/>
    <n v="20"/>
    <x v="5"/>
    <x v="5"/>
    <n v="79"/>
    <n v="1580"/>
  </r>
  <r>
    <s v="V20253605"/>
    <x v="349"/>
    <s v="K022"/>
    <x v="14"/>
    <n v="5"/>
    <x v="6"/>
    <x v="6"/>
    <n v="149"/>
    <n v="745"/>
  </r>
  <r>
    <s v="V20253606"/>
    <x v="347"/>
    <s v="K036"/>
    <x v="14"/>
    <n v="16"/>
    <x v="0"/>
    <x v="0"/>
    <n v="149"/>
    <n v="2384"/>
  </r>
  <r>
    <s v="V20253607"/>
    <x v="350"/>
    <s v="K013"/>
    <x v="28"/>
    <n v="13"/>
    <x v="6"/>
    <x v="6"/>
    <n v="49"/>
    <n v="637"/>
  </r>
  <r>
    <s v="V20253608"/>
    <x v="347"/>
    <s v="K003"/>
    <x v="18"/>
    <n v="13"/>
    <x v="3"/>
    <x v="3"/>
    <n v="249"/>
    <n v="3237"/>
  </r>
  <r>
    <s v="V20253609"/>
    <x v="351"/>
    <s v="K026"/>
    <x v="3"/>
    <n v="19"/>
    <x v="5"/>
    <x v="5"/>
    <n v="79"/>
    <n v="1501"/>
  </r>
  <r>
    <s v="V20253610"/>
    <x v="338"/>
    <s v="K004"/>
    <x v="25"/>
    <n v="1"/>
    <x v="0"/>
    <x v="0"/>
    <n v="249"/>
    <n v="249"/>
  </r>
  <r>
    <s v="V20253611"/>
    <x v="338"/>
    <s v="K006"/>
    <x v="29"/>
    <n v="18"/>
    <x v="1"/>
    <x v="1"/>
    <n v="99"/>
    <n v="1782"/>
  </r>
  <r>
    <s v="V20253612"/>
    <x v="337"/>
    <s v="K034"/>
    <x v="19"/>
    <n v="11"/>
    <x v="1"/>
    <x v="1"/>
    <n v="99"/>
    <n v="1089"/>
  </r>
  <r>
    <s v="V20253613"/>
    <x v="329"/>
    <s v="K014"/>
    <x v="17"/>
    <n v="14"/>
    <x v="1"/>
    <x v="1"/>
    <n v="399"/>
    <n v="5586"/>
  </r>
  <r>
    <s v="V20253614"/>
    <x v="329"/>
    <s v="K023"/>
    <x v="14"/>
    <n v="12"/>
    <x v="4"/>
    <x v="4"/>
    <n v="149"/>
    <n v="1788"/>
  </r>
  <r>
    <s v="V20253615"/>
    <x v="334"/>
    <s v="K005"/>
    <x v="21"/>
    <n v="8"/>
    <x v="1"/>
    <x v="1"/>
    <n v="249"/>
    <n v="1992"/>
  </r>
  <r>
    <s v="V20253616"/>
    <x v="330"/>
    <s v="K033"/>
    <x v="19"/>
    <n v="19"/>
    <x v="6"/>
    <x v="6"/>
    <n v="99"/>
    <n v="1881"/>
  </r>
  <r>
    <s v="V20253617"/>
    <x v="339"/>
    <s v="K030"/>
    <x v="27"/>
    <n v="16"/>
    <x v="7"/>
    <x v="7"/>
    <n v="399"/>
    <n v="6384"/>
  </r>
  <r>
    <s v="V20253618"/>
    <x v="336"/>
    <s v="K002"/>
    <x v="22"/>
    <n v="4"/>
    <x v="4"/>
    <x v="4"/>
    <n v="499"/>
    <n v="1996"/>
  </r>
  <r>
    <s v="V20253619"/>
    <x v="342"/>
    <s v="K015"/>
    <x v="18"/>
    <n v="3"/>
    <x v="2"/>
    <x v="2"/>
    <n v="249"/>
    <n v="747"/>
  </r>
  <r>
    <s v="V20253620"/>
    <x v="328"/>
    <s v="K027"/>
    <x v="12"/>
    <n v="16"/>
    <x v="3"/>
    <x v="3"/>
    <n v="299"/>
    <n v="4784"/>
  </r>
  <r>
    <s v="V20253621"/>
    <x v="352"/>
    <s v="K035"/>
    <x v="23"/>
    <n v="2"/>
    <x v="4"/>
    <x v="4"/>
    <n v="29"/>
    <n v="58"/>
  </r>
  <r>
    <s v="V20253622"/>
    <x v="337"/>
    <s v="K020"/>
    <x v="13"/>
    <n v="9"/>
    <x v="2"/>
    <x v="2"/>
    <n v="49"/>
    <n v="441"/>
  </r>
  <r>
    <s v="V20253623"/>
    <x v="331"/>
    <s v="K015"/>
    <x v="27"/>
    <n v="13"/>
    <x v="2"/>
    <x v="2"/>
    <n v="399"/>
    <n v="5187"/>
  </r>
  <r>
    <s v="V20253624"/>
    <x v="353"/>
    <s v="K017"/>
    <x v="25"/>
    <n v="12"/>
    <x v="5"/>
    <x v="5"/>
    <n v="249"/>
    <n v="2988"/>
  </r>
  <r>
    <s v="V20253625"/>
    <x v="332"/>
    <s v="K035"/>
    <x v="1"/>
    <n v="16"/>
    <x v="4"/>
    <x v="4"/>
    <n v="49"/>
    <n v="784"/>
  </r>
  <r>
    <s v="V20253626"/>
    <x v="343"/>
    <s v="K026"/>
    <x v="0"/>
    <n v="6"/>
    <x v="5"/>
    <x v="5"/>
    <n v="299"/>
    <n v="1794"/>
  </r>
  <r>
    <s v="V20253627"/>
    <x v="354"/>
    <s v="K033"/>
    <x v="23"/>
    <n v="20"/>
    <x v="6"/>
    <x v="6"/>
    <n v="29"/>
    <n v="580"/>
  </r>
  <r>
    <s v="V20253628"/>
    <x v="345"/>
    <s v="K017"/>
    <x v="14"/>
    <n v="19"/>
    <x v="5"/>
    <x v="5"/>
    <n v="149"/>
    <n v="2831"/>
  </r>
  <r>
    <s v="V20253629"/>
    <x v="350"/>
    <s v="K031"/>
    <x v="29"/>
    <n v="3"/>
    <x v="1"/>
    <x v="1"/>
    <n v="99"/>
    <n v="297"/>
  </r>
  <r>
    <s v="V20253630"/>
    <x v="342"/>
    <s v="K019"/>
    <x v="16"/>
    <n v="6"/>
    <x v="1"/>
    <x v="1"/>
    <n v="399"/>
    <n v="2394"/>
  </r>
  <r>
    <s v="V20253631"/>
    <x v="347"/>
    <s v="K003"/>
    <x v="9"/>
    <n v="4"/>
    <x v="3"/>
    <x v="3"/>
    <n v="29"/>
    <n v="116"/>
  </r>
  <r>
    <s v="V20253632"/>
    <x v="349"/>
    <s v="K034"/>
    <x v="14"/>
    <n v="10"/>
    <x v="1"/>
    <x v="1"/>
    <n v="149"/>
    <n v="1490"/>
  </r>
  <r>
    <s v="V20253633"/>
    <x v="354"/>
    <s v="K036"/>
    <x v="6"/>
    <n v="4"/>
    <x v="0"/>
    <x v="0"/>
    <n v="149"/>
    <n v="596"/>
  </r>
  <r>
    <s v="V20253634"/>
    <x v="355"/>
    <s v="K033"/>
    <x v="29"/>
    <n v="15"/>
    <x v="6"/>
    <x v="6"/>
    <n v="99"/>
    <n v="1485"/>
  </r>
  <r>
    <s v="V20253635"/>
    <x v="356"/>
    <s v="K027"/>
    <x v="17"/>
    <n v="12"/>
    <x v="3"/>
    <x v="3"/>
    <n v="399"/>
    <n v="4788"/>
  </r>
  <r>
    <s v="V20253636"/>
    <x v="341"/>
    <s v="K005"/>
    <x v="14"/>
    <n v="15"/>
    <x v="1"/>
    <x v="1"/>
    <n v="149"/>
    <n v="2235"/>
  </r>
  <r>
    <s v="V20253637"/>
    <x v="357"/>
    <s v="K023"/>
    <x v="26"/>
    <n v="19"/>
    <x v="4"/>
    <x v="4"/>
    <n v="49"/>
    <n v="931"/>
  </r>
  <r>
    <s v="V20253638"/>
    <x v="328"/>
    <s v="K016"/>
    <x v="12"/>
    <n v="16"/>
    <x v="5"/>
    <x v="5"/>
    <n v="299"/>
    <n v="4784"/>
  </r>
  <r>
    <s v="V20253639"/>
    <x v="329"/>
    <s v="K016"/>
    <x v="6"/>
    <n v="12"/>
    <x v="5"/>
    <x v="5"/>
    <n v="149"/>
    <n v="1788"/>
  </r>
  <r>
    <s v="V20253640"/>
    <x v="330"/>
    <s v="K038"/>
    <x v="6"/>
    <n v="5"/>
    <x v="4"/>
    <x v="4"/>
    <n v="149"/>
    <n v="745"/>
  </r>
  <r>
    <s v="V20253641"/>
    <x v="335"/>
    <s v="K012"/>
    <x v="26"/>
    <n v="9"/>
    <x v="5"/>
    <x v="5"/>
    <n v="49"/>
    <n v="441"/>
  </r>
  <r>
    <s v="V20253642"/>
    <x v="341"/>
    <s v="K025"/>
    <x v="16"/>
    <n v="4"/>
    <x v="3"/>
    <x v="3"/>
    <n v="399"/>
    <n v="1596"/>
  </r>
  <r>
    <s v="V20253643"/>
    <x v="353"/>
    <s v="K039"/>
    <x v="21"/>
    <n v="12"/>
    <x v="0"/>
    <x v="0"/>
    <n v="249"/>
    <n v="2988"/>
  </r>
  <r>
    <s v="V20253644"/>
    <x v="357"/>
    <s v="K019"/>
    <x v="4"/>
    <n v="10"/>
    <x v="1"/>
    <x v="1"/>
    <n v="499"/>
    <n v="4990"/>
  </r>
  <r>
    <s v="V20253645"/>
    <x v="337"/>
    <s v="K016"/>
    <x v="19"/>
    <n v="13"/>
    <x v="5"/>
    <x v="5"/>
    <n v="99"/>
    <n v="1287"/>
  </r>
  <r>
    <s v="V20253646"/>
    <x v="344"/>
    <s v="K009"/>
    <x v="23"/>
    <n v="20"/>
    <x v="0"/>
    <x v="0"/>
    <n v="29"/>
    <n v="580"/>
  </r>
  <r>
    <s v="V20253647"/>
    <x v="331"/>
    <s v="K028"/>
    <x v="6"/>
    <n v="12"/>
    <x v="1"/>
    <x v="1"/>
    <n v="149"/>
    <n v="1788"/>
  </r>
  <r>
    <s v="V20253648"/>
    <x v="338"/>
    <s v="K023"/>
    <x v="19"/>
    <n v="11"/>
    <x v="4"/>
    <x v="4"/>
    <n v="99"/>
    <n v="1089"/>
  </r>
  <r>
    <s v="V20253649"/>
    <x v="339"/>
    <s v="K022"/>
    <x v="27"/>
    <n v="10"/>
    <x v="6"/>
    <x v="6"/>
    <n v="399"/>
    <n v="3990"/>
  </r>
  <r>
    <s v="V20253650"/>
    <x v="352"/>
    <s v="K003"/>
    <x v="13"/>
    <n v="6"/>
    <x v="3"/>
    <x v="3"/>
    <n v="49"/>
    <n v="294"/>
  </r>
  <r>
    <s v="V20253651"/>
    <x v="330"/>
    <s v="K029"/>
    <x v="8"/>
    <n v="5"/>
    <x v="3"/>
    <x v="3"/>
    <n v="299"/>
    <n v="1495"/>
  </r>
  <r>
    <s v="V20253652"/>
    <x v="335"/>
    <s v="K031"/>
    <x v="29"/>
    <n v="8"/>
    <x v="1"/>
    <x v="1"/>
    <n v="99"/>
    <n v="792"/>
  </r>
  <r>
    <s v="V20253653"/>
    <x v="353"/>
    <s v="K016"/>
    <x v="13"/>
    <n v="10"/>
    <x v="5"/>
    <x v="5"/>
    <n v="49"/>
    <n v="490"/>
  </r>
  <r>
    <s v="V20253654"/>
    <x v="335"/>
    <s v="K026"/>
    <x v="25"/>
    <n v="5"/>
    <x v="5"/>
    <x v="5"/>
    <n v="249"/>
    <n v="1245"/>
  </r>
  <r>
    <s v="V20253655"/>
    <x v="352"/>
    <s v="K008"/>
    <x v="21"/>
    <n v="10"/>
    <x v="0"/>
    <x v="0"/>
    <n v="249"/>
    <n v="2490"/>
  </r>
  <r>
    <s v="V20253656"/>
    <x v="332"/>
    <s v="K007"/>
    <x v="4"/>
    <n v="17"/>
    <x v="2"/>
    <x v="2"/>
    <n v="499"/>
    <n v="8483"/>
  </r>
  <r>
    <s v="V20253657"/>
    <x v="342"/>
    <s v="K016"/>
    <x v="22"/>
    <n v="1"/>
    <x v="5"/>
    <x v="5"/>
    <n v="499"/>
    <n v="499"/>
  </r>
  <r>
    <s v="V20253658"/>
    <x v="352"/>
    <s v="K003"/>
    <x v="26"/>
    <n v="8"/>
    <x v="3"/>
    <x v="3"/>
    <n v="49"/>
    <n v="392"/>
  </r>
  <r>
    <s v="V20253659"/>
    <x v="354"/>
    <s v="K034"/>
    <x v="25"/>
    <n v="2"/>
    <x v="1"/>
    <x v="1"/>
    <n v="249"/>
    <n v="498"/>
  </r>
  <r>
    <s v="V20253660"/>
    <x v="334"/>
    <s v="K029"/>
    <x v="18"/>
    <n v="8"/>
    <x v="3"/>
    <x v="3"/>
    <n v="249"/>
    <n v="1992"/>
  </r>
  <r>
    <s v="V20253661"/>
    <x v="351"/>
    <s v="K021"/>
    <x v="21"/>
    <n v="20"/>
    <x v="3"/>
    <x v="3"/>
    <n v="249"/>
    <n v="4980"/>
  </r>
  <r>
    <s v="V20253662"/>
    <x v="329"/>
    <s v="K018"/>
    <x v="17"/>
    <n v="14"/>
    <x v="3"/>
    <x v="3"/>
    <n v="399"/>
    <n v="5586"/>
  </r>
  <r>
    <s v="V20253663"/>
    <x v="340"/>
    <s v="K004"/>
    <x v="21"/>
    <n v="12"/>
    <x v="0"/>
    <x v="0"/>
    <n v="249"/>
    <n v="2988"/>
  </r>
  <r>
    <s v="V20253664"/>
    <x v="351"/>
    <s v="K006"/>
    <x v="20"/>
    <n v="9"/>
    <x v="1"/>
    <x v="1"/>
    <n v="79"/>
    <n v="711"/>
  </r>
  <r>
    <s v="V20253665"/>
    <x v="330"/>
    <s v="K037"/>
    <x v="3"/>
    <n v="16"/>
    <x v="0"/>
    <x v="0"/>
    <n v="79"/>
    <n v="1264"/>
  </r>
  <r>
    <s v="V20253666"/>
    <x v="343"/>
    <s v="K006"/>
    <x v="26"/>
    <n v="7"/>
    <x v="1"/>
    <x v="1"/>
    <n v="49"/>
    <n v="343"/>
  </r>
  <r>
    <s v="V20253667"/>
    <x v="330"/>
    <s v="K011"/>
    <x v="27"/>
    <n v="3"/>
    <x v="7"/>
    <x v="7"/>
    <n v="399"/>
    <n v="1197"/>
  </r>
  <r>
    <s v="V20253668"/>
    <x v="341"/>
    <s v="K017"/>
    <x v="13"/>
    <n v="8"/>
    <x v="5"/>
    <x v="5"/>
    <n v="49"/>
    <n v="392"/>
  </r>
  <r>
    <s v="V20253669"/>
    <x v="341"/>
    <s v="K021"/>
    <x v="11"/>
    <n v="14"/>
    <x v="3"/>
    <x v="3"/>
    <n v="499"/>
    <n v="6986"/>
  </r>
  <r>
    <s v="V20253670"/>
    <x v="346"/>
    <s v="K003"/>
    <x v="18"/>
    <n v="16"/>
    <x v="3"/>
    <x v="3"/>
    <n v="249"/>
    <n v="3984"/>
  </r>
  <r>
    <s v="V20253671"/>
    <x v="342"/>
    <s v="K014"/>
    <x v="1"/>
    <n v="12"/>
    <x v="1"/>
    <x v="1"/>
    <n v="49"/>
    <n v="588"/>
  </r>
  <r>
    <s v="V20253672"/>
    <x v="356"/>
    <s v="K012"/>
    <x v="3"/>
    <n v="17"/>
    <x v="5"/>
    <x v="5"/>
    <n v="79"/>
    <n v="1343"/>
  </r>
  <r>
    <s v="V20253673"/>
    <x v="354"/>
    <s v="K018"/>
    <x v="7"/>
    <n v="11"/>
    <x v="3"/>
    <x v="3"/>
    <n v="399"/>
    <n v="4389"/>
  </r>
  <r>
    <s v="V20253674"/>
    <x v="353"/>
    <s v="K017"/>
    <x v="27"/>
    <n v="20"/>
    <x v="5"/>
    <x v="5"/>
    <n v="399"/>
    <n v="7980"/>
  </r>
  <r>
    <s v="V20253675"/>
    <x v="350"/>
    <s v="K040"/>
    <x v="28"/>
    <n v="19"/>
    <x v="2"/>
    <x v="2"/>
    <n v="49"/>
    <n v="931"/>
  </r>
  <r>
    <s v="V20253676"/>
    <x v="353"/>
    <s v="K013"/>
    <x v="21"/>
    <n v="17"/>
    <x v="6"/>
    <x v="6"/>
    <n v="249"/>
    <n v="4233"/>
  </r>
  <r>
    <s v="V20253677"/>
    <x v="356"/>
    <s v="K040"/>
    <x v="19"/>
    <n v="16"/>
    <x v="2"/>
    <x v="2"/>
    <n v="99"/>
    <n v="1584"/>
  </r>
  <r>
    <s v="V20253678"/>
    <x v="329"/>
    <s v="K013"/>
    <x v="19"/>
    <n v="10"/>
    <x v="6"/>
    <x v="6"/>
    <n v="99"/>
    <n v="990"/>
  </r>
  <r>
    <s v="V20253679"/>
    <x v="354"/>
    <s v="K017"/>
    <x v="7"/>
    <n v="2"/>
    <x v="5"/>
    <x v="5"/>
    <n v="399"/>
    <n v="798"/>
  </r>
  <r>
    <s v="V20253680"/>
    <x v="352"/>
    <s v="K004"/>
    <x v="18"/>
    <n v="4"/>
    <x v="0"/>
    <x v="0"/>
    <n v="249"/>
    <n v="996"/>
  </r>
  <r>
    <s v="V20253681"/>
    <x v="331"/>
    <s v="K005"/>
    <x v="27"/>
    <n v="19"/>
    <x v="1"/>
    <x v="1"/>
    <n v="399"/>
    <n v="7581"/>
  </r>
  <r>
    <s v="V20253682"/>
    <x v="343"/>
    <s v="K027"/>
    <x v="18"/>
    <n v="11"/>
    <x v="3"/>
    <x v="3"/>
    <n v="249"/>
    <n v="2739"/>
  </r>
  <r>
    <s v="V20253683"/>
    <x v="334"/>
    <s v="K020"/>
    <x v="6"/>
    <n v="1"/>
    <x v="2"/>
    <x v="2"/>
    <n v="149"/>
    <n v="149"/>
  </r>
  <r>
    <s v="V20253684"/>
    <x v="337"/>
    <s v="K024"/>
    <x v="28"/>
    <n v="1"/>
    <x v="1"/>
    <x v="1"/>
    <n v="49"/>
    <n v="49"/>
  </r>
  <r>
    <s v="V20253685"/>
    <x v="328"/>
    <s v="K011"/>
    <x v="12"/>
    <n v="1"/>
    <x v="7"/>
    <x v="7"/>
    <n v="299"/>
    <n v="299"/>
  </r>
  <r>
    <s v="V20253686"/>
    <x v="346"/>
    <s v="K017"/>
    <x v="2"/>
    <n v="4"/>
    <x v="5"/>
    <x v="5"/>
    <n v="299"/>
    <n v="1196"/>
  </r>
  <r>
    <s v="V20253687"/>
    <x v="354"/>
    <s v="K038"/>
    <x v="22"/>
    <n v="16"/>
    <x v="4"/>
    <x v="4"/>
    <n v="499"/>
    <n v="7984"/>
  </r>
  <r>
    <s v="V20253688"/>
    <x v="357"/>
    <s v="K017"/>
    <x v="3"/>
    <n v="9"/>
    <x v="5"/>
    <x v="5"/>
    <n v="79"/>
    <n v="711"/>
  </r>
  <r>
    <s v="V20253689"/>
    <x v="357"/>
    <s v="K039"/>
    <x v="22"/>
    <n v="9"/>
    <x v="0"/>
    <x v="0"/>
    <n v="499"/>
    <n v="4491"/>
  </r>
  <r>
    <s v="V20253690"/>
    <x v="342"/>
    <s v="K032"/>
    <x v="0"/>
    <n v="4"/>
    <x v="7"/>
    <x v="7"/>
    <n v="299"/>
    <n v="1196"/>
  </r>
  <r>
    <s v="V20253691"/>
    <x v="352"/>
    <s v="K034"/>
    <x v="12"/>
    <n v="6"/>
    <x v="1"/>
    <x v="1"/>
    <n v="299"/>
    <n v="1794"/>
  </r>
  <r>
    <s v="V20253692"/>
    <x v="335"/>
    <s v="K007"/>
    <x v="6"/>
    <n v="14"/>
    <x v="2"/>
    <x v="2"/>
    <n v="149"/>
    <n v="2086"/>
  </r>
  <r>
    <s v="V20253693"/>
    <x v="342"/>
    <s v="K025"/>
    <x v="3"/>
    <n v="18"/>
    <x v="3"/>
    <x v="3"/>
    <n v="79"/>
    <n v="1422"/>
  </r>
  <r>
    <s v="V20253694"/>
    <x v="341"/>
    <s v="K005"/>
    <x v="29"/>
    <n v="9"/>
    <x v="1"/>
    <x v="1"/>
    <n v="99"/>
    <n v="891"/>
  </r>
  <r>
    <s v="V20253695"/>
    <x v="330"/>
    <s v="K001"/>
    <x v="28"/>
    <n v="7"/>
    <x v="4"/>
    <x v="4"/>
    <n v="49"/>
    <n v="343"/>
  </r>
  <r>
    <s v="V20253696"/>
    <x v="334"/>
    <s v="K002"/>
    <x v="25"/>
    <n v="13"/>
    <x v="4"/>
    <x v="4"/>
    <n v="249"/>
    <n v="3237"/>
  </r>
  <r>
    <s v="V20253697"/>
    <x v="346"/>
    <s v="K002"/>
    <x v="21"/>
    <n v="13"/>
    <x v="4"/>
    <x v="4"/>
    <n v="249"/>
    <n v="3237"/>
  </r>
  <r>
    <s v="V20253698"/>
    <x v="350"/>
    <s v="K013"/>
    <x v="6"/>
    <n v="20"/>
    <x v="6"/>
    <x v="6"/>
    <n v="149"/>
    <n v="2980"/>
  </r>
  <r>
    <s v="V20253699"/>
    <x v="352"/>
    <s v="K038"/>
    <x v="19"/>
    <n v="1"/>
    <x v="4"/>
    <x v="4"/>
    <n v="99"/>
    <n v="99"/>
  </r>
  <r>
    <s v="V20253700"/>
    <x v="331"/>
    <s v="K005"/>
    <x v="14"/>
    <n v="12"/>
    <x v="1"/>
    <x v="1"/>
    <n v="149"/>
    <n v="1788"/>
  </r>
  <r>
    <s v="V20253701"/>
    <x v="338"/>
    <s v="K017"/>
    <x v="18"/>
    <n v="13"/>
    <x v="5"/>
    <x v="5"/>
    <n v="249"/>
    <n v="3237"/>
  </r>
  <r>
    <s v="V20253702"/>
    <x v="347"/>
    <s v="K031"/>
    <x v="11"/>
    <n v="8"/>
    <x v="1"/>
    <x v="1"/>
    <n v="499"/>
    <n v="3992"/>
  </r>
  <r>
    <s v="V20253703"/>
    <x v="349"/>
    <s v="K038"/>
    <x v="15"/>
    <n v="16"/>
    <x v="4"/>
    <x v="4"/>
    <n v="79"/>
    <n v="1264"/>
  </r>
  <r>
    <s v="V20253704"/>
    <x v="351"/>
    <s v="K012"/>
    <x v="8"/>
    <n v="11"/>
    <x v="5"/>
    <x v="5"/>
    <n v="299"/>
    <n v="3289"/>
  </r>
  <r>
    <s v="V20253705"/>
    <x v="331"/>
    <s v="K028"/>
    <x v="23"/>
    <n v="7"/>
    <x v="1"/>
    <x v="1"/>
    <n v="29"/>
    <n v="203"/>
  </r>
  <r>
    <s v="V20253706"/>
    <x v="344"/>
    <s v="K040"/>
    <x v="3"/>
    <n v="3"/>
    <x v="2"/>
    <x v="2"/>
    <n v="79"/>
    <n v="237"/>
  </r>
  <r>
    <s v="V20253707"/>
    <x v="345"/>
    <s v="K014"/>
    <x v="6"/>
    <n v="14"/>
    <x v="1"/>
    <x v="1"/>
    <n v="149"/>
    <n v="2086"/>
  </r>
  <r>
    <s v="V20253708"/>
    <x v="341"/>
    <s v="K033"/>
    <x v="7"/>
    <n v="14"/>
    <x v="6"/>
    <x v="6"/>
    <n v="399"/>
    <n v="5586"/>
  </r>
  <r>
    <s v="V20253709"/>
    <x v="351"/>
    <s v="K002"/>
    <x v="0"/>
    <n v="4"/>
    <x v="4"/>
    <x v="4"/>
    <n v="299"/>
    <n v="1196"/>
  </r>
  <r>
    <s v="V20253710"/>
    <x v="340"/>
    <s v="K015"/>
    <x v="25"/>
    <n v="2"/>
    <x v="2"/>
    <x v="2"/>
    <n v="249"/>
    <n v="498"/>
  </r>
  <r>
    <s v="V20253711"/>
    <x v="355"/>
    <s v="K022"/>
    <x v="0"/>
    <n v="3"/>
    <x v="6"/>
    <x v="6"/>
    <n v="299"/>
    <n v="897"/>
  </r>
  <r>
    <s v="V20253712"/>
    <x v="344"/>
    <s v="K034"/>
    <x v="4"/>
    <n v="6"/>
    <x v="1"/>
    <x v="1"/>
    <n v="499"/>
    <n v="2994"/>
  </r>
  <r>
    <s v="V20253713"/>
    <x v="333"/>
    <s v="K015"/>
    <x v="28"/>
    <n v="9"/>
    <x v="2"/>
    <x v="2"/>
    <n v="49"/>
    <n v="441"/>
  </r>
  <r>
    <s v="V20253714"/>
    <x v="337"/>
    <s v="K026"/>
    <x v="28"/>
    <n v="15"/>
    <x v="5"/>
    <x v="5"/>
    <n v="49"/>
    <n v="735"/>
  </r>
  <r>
    <s v="V20253715"/>
    <x v="342"/>
    <s v="K035"/>
    <x v="25"/>
    <n v="1"/>
    <x v="4"/>
    <x v="4"/>
    <n v="249"/>
    <n v="249"/>
  </r>
  <r>
    <s v="V20253716"/>
    <x v="335"/>
    <s v="K005"/>
    <x v="15"/>
    <n v="14"/>
    <x v="1"/>
    <x v="1"/>
    <n v="79"/>
    <n v="1106"/>
  </r>
  <r>
    <s v="V20253717"/>
    <x v="332"/>
    <s v="K015"/>
    <x v="4"/>
    <n v="19"/>
    <x v="2"/>
    <x v="2"/>
    <n v="499"/>
    <n v="9481"/>
  </r>
  <r>
    <s v="V20253718"/>
    <x v="343"/>
    <s v="K017"/>
    <x v="17"/>
    <n v="4"/>
    <x v="5"/>
    <x v="5"/>
    <n v="399"/>
    <n v="1596"/>
  </r>
  <r>
    <s v="V20253719"/>
    <x v="339"/>
    <s v="K035"/>
    <x v="11"/>
    <n v="17"/>
    <x v="4"/>
    <x v="4"/>
    <n v="499"/>
    <n v="8483"/>
  </r>
  <r>
    <s v="V20253720"/>
    <x v="336"/>
    <s v="K010"/>
    <x v="7"/>
    <n v="15"/>
    <x v="3"/>
    <x v="3"/>
    <n v="399"/>
    <n v="5985"/>
  </r>
  <r>
    <s v="V20253721"/>
    <x v="357"/>
    <s v="K036"/>
    <x v="24"/>
    <n v="13"/>
    <x v="0"/>
    <x v="0"/>
    <n v="299"/>
    <n v="3887"/>
  </r>
  <r>
    <s v="V20253722"/>
    <x v="353"/>
    <s v="K020"/>
    <x v="7"/>
    <n v="17"/>
    <x v="2"/>
    <x v="2"/>
    <n v="399"/>
    <n v="6783"/>
  </r>
  <r>
    <s v="V20253723"/>
    <x v="338"/>
    <s v="K038"/>
    <x v="11"/>
    <n v="1"/>
    <x v="4"/>
    <x v="4"/>
    <n v="499"/>
    <n v="499"/>
  </r>
  <r>
    <s v="V20253724"/>
    <x v="345"/>
    <s v="K019"/>
    <x v="18"/>
    <n v="20"/>
    <x v="1"/>
    <x v="1"/>
    <n v="249"/>
    <n v="4980"/>
  </r>
  <r>
    <s v="V20253725"/>
    <x v="335"/>
    <s v="K035"/>
    <x v="6"/>
    <n v="8"/>
    <x v="4"/>
    <x v="4"/>
    <n v="149"/>
    <n v="1192"/>
  </r>
  <r>
    <s v="V20253726"/>
    <x v="334"/>
    <s v="K016"/>
    <x v="9"/>
    <n v="2"/>
    <x v="5"/>
    <x v="5"/>
    <n v="29"/>
    <n v="58"/>
  </r>
  <r>
    <s v="V20253727"/>
    <x v="340"/>
    <s v="K032"/>
    <x v="9"/>
    <n v="1"/>
    <x v="7"/>
    <x v="7"/>
    <n v="29"/>
    <n v="29"/>
  </r>
  <r>
    <s v="V20253728"/>
    <x v="329"/>
    <s v="K008"/>
    <x v="1"/>
    <n v="9"/>
    <x v="0"/>
    <x v="0"/>
    <n v="49"/>
    <n v="441"/>
  </r>
  <r>
    <s v="V20253729"/>
    <x v="339"/>
    <s v="K007"/>
    <x v="3"/>
    <n v="5"/>
    <x v="2"/>
    <x v="2"/>
    <n v="79"/>
    <n v="395"/>
  </r>
  <r>
    <s v="V20253730"/>
    <x v="336"/>
    <s v="K035"/>
    <x v="21"/>
    <n v="16"/>
    <x v="4"/>
    <x v="4"/>
    <n v="249"/>
    <n v="3984"/>
  </r>
  <r>
    <s v="V20253731"/>
    <x v="328"/>
    <s v="K009"/>
    <x v="7"/>
    <n v="7"/>
    <x v="0"/>
    <x v="0"/>
    <n v="399"/>
    <n v="2793"/>
  </r>
  <r>
    <s v="V20253732"/>
    <x v="348"/>
    <s v="K014"/>
    <x v="3"/>
    <n v="7"/>
    <x v="1"/>
    <x v="1"/>
    <n v="79"/>
    <n v="553"/>
  </r>
  <r>
    <s v="V20253733"/>
    <x v="328"/>
    <s v="K026"/>
    <x v="21"/>
    <n v="20"/>
    <x v="5"/>
    <x v="5"/>
    <n v="249"/>
    <n v="4980"/>
  </r>
  <r>
    <s v="V20253734"/>
    <x v="338"/>
    <s v="K001"/>
    <x v="19"/>
    <n v="19"/>
    <x v="4"/>
    <x v="4"/>
    <n v="99"/>
    <n v="1881"/>
  </r>
  <r>
    <s v="V20253735"/>
    <x v="329"/>
    <s v="K027"/>
    <x v="16"/>
    <n v="8"/>
    <x v="3"/>
    <x v="3"/>
    <n v="399"/>
    <n v="3192"/>
  </r>
  <r>
    <s v="V20253736"/>
    <x v="343"/>
    <s v="K038"/>
    <x v="25"/>
    <n v="13"/>
    <x v="4"/>
    <x v="4"/>
    <n v="249"/>
    <n v="3237"/>
  </r>
  <r>
    <s v="V20253737"/>
    <x v="334"/>
    <s v="K024"/>
    <x v="28"/>
    <n v="20"/>
    <x v="1"/>
    <x v="1"/>
    <n v="49"/>
    <n v="980"/>
  </r>
  <r>
    <s v="V20253738"/>
    <x v="353"/>
    <s v="K037"/>
    <x v="9"/>
    <n v="9"/>
    <x v="0"/>
    <x v="0"/>
    <n v="29"/>
    <n v="261"/>
  </r>
  <r>
    <s v="V20253739"/>
    <x v="337"/>
    <s v="K038"/>
    <x v="19"/>
    <n v="7"/>
    <x v="4"/>
    <x v="4"/>
    <n v="99"/>
    <n v="693"/>
  </r>
  <r>
    <s v="V20253740"/>
    <x v="354"/>
    <s v="K017"/>
    <x v="4"/>
    <n v="8"/>
    <x v="5"/>
    <x v="5"/>
    <n v="499"/>
    <n v="3992"/>
  </r>
  <r>
    <s v="V20253741"/>
    <x v="338"/>
    <s v="K006"/>
    <x v="20"/>
    <n v="2"/>
    <x v="1"/>
    <x v="1"/>
    <n v="79"/>
    <n v="158"/>
  </r>
  <r>
    <s v="V20253742"/>
    <x v="334"/>
    <s v="K036"/>
    <x v="29"/>
    <n v="10"/>
    <x v="0"/>
    <x v="0"/>
    <n v="99"/>
    <n v="990"/>
  </r>
  <r>
    <s v="V20253743"/>
    <x v="334"/>
    <s v="K030"/>
    <x v="15"/>
    <n v="5"/>
    <x v="7"/>
    <x v="7"/>
    <n v="79"/>
    <n v="395"/>
  </r>
  <r>
    <s v="V20253744"/>
    <x v="333"/>
    <s v="K029"/>
    <x v="17"/>
    <n v="11"/>
    <x v="3"/>
    <x v="3"/>
    <n v="399"/>
    <n v="4389"/>
  </r>
  <r>
    <s v="V20253745"/>
    <x v="338"/>
    <s v="K027"/>
    <x v="25"/>
    <n v="17"/>
    <x v="3"/>
    <x v="3"/>
    <n v="249"/>
    <n v="4233"/>
  </r>
  <r>
    <s v="V20253746"/>
    <x v="344"/>
    <s v="K012"/>
    <x v="0"/>
    <n v="6"/>
    <x v="5"/>
    <x v="5"/>
    <n v="299"/>
    <n v="1794"/>
  </r>
  <r>
    <s v="V20253747"/>
    <x v="352"/>
    <s v="K021"/>
    <x v="9"/>
    <n v="17"/>
    <x v="3"/>
    <x v="3"/>
    <n v="29"/>
    <n v="493"/>
  </r>
  <r>
    <s v="V20253748"/>
    <x v="348"/>
    <s v="K023"/>
    <x v="22"/>
    <n v="17"/>
    <x v="4"/>
    <x v="4"/>
    <n v="499"/>
    <n v="8483"/>
  </r>
  <r>
    <s v="V20253749"/>
    <x v="331"/>
    <s v="K022"/>
    <x v="13"/>
    <n v="12"/>
    <x v="6"/>
    <x v="6"/>
    <n v="49"/>
    <n v="588"/>
  </r>
  <r>
    <s v="V20253750"/>
    <x v="348"/>
    <s v="K032"/>
    <x v="29"/>
    <n v="1"/>
    <x v="7"/>
    <x v="7"/>
    <n v="99"/>
    <n v="99"/>
  </r>
  <r>
    <s v="V20253751"/>
    <x v="331"/>
    <s v="K017"/>
    <x v="29"/>
    <n v="9"/>
    <x v="5"/>
    <x v="5"/>
    <n v="99"/>
    <n v="891"/>
  </r>
  <r>
    <s v="V20253752"/>
    <x v="353"/>
    <s v="K034"/>
    <x v="21"/>
    <n v="16"/>
    <x v="1"/>
    <x v="1"/>
    <n v="249"/>
    <n v="3984"/>
  </r>
  <r>
    <s v="V20253753"/>
    <x v="357"/>
    <s v="K011"/>
    <x v="19"/>
    <n v="1"/>
    <x v="7"/>
    <x v="7"/>
    <n v="99"/>
    <n v="99"/>
  </r>
  <r>
    <s v="V20253754"/>
    <x v="332"/>
    <s v="K016"/>
    <x v="5"/>
    <n v="20"/>
    <x v="5"/>
    <x v="5"/>
    <n v="99"/>
    <n v="1980"/>
  </r>
  <r>
    <s v="V20253755"/>
    <x v="335"/>
    <s v="K009"/>
    <x v="19"/>
    <n v="17"/>
    <x v="0"/>
    <x v="0"/>
    <n v="99"/>
    <n v="1683"/>
  </r>
  <r>
    <s v="V20253756"/>
    <x v="340"/>
    <s v="K024"/>
    <x v="11"/>
    <n v="9"/>
    <x v="1"/>
    <x v="1"/>
    <n v="499"/>
    <n v="4491"/>
  </r>
  <r>
    <s v="V20253757"/>
    <x v="348"/>
    <s v="K014"/>
    <x v="10"/>
    <n v="6"/>
    <x v="1"/>
    <x v="1"/>
    <n v="399"/>
    <n v="2394"/>
  </r>
  <r>
    <s v="V20253758"/>
    <x v="355"/>
    <s v="K031"/>
    <x v="24"/>
    <n v="19"/>
    <x v="1"/>
    <x v="1"/>
    <n v="299"/>
    <n v="5681"/>
  </r>
  <r>
    <s v="V20253759"/>
    <x v="337"/>
    <s v="K036"/>
    <x v="8"/>
    <n v="7"/>
    <x v="0"/>
    <x v="0"/>
    <n v="299"/>
    <n v="2093"/>
  </r>
  <r>
    <s v="V20253760"/>
    <x v="357"/>
    <s v="K033"/>
    <x v="3"/>
    <n v="4"/>
    <x v="6"/>
    <x v="6"/>
    <n v="79"/>
    <n v="316"/>
  </r>
  <r>
    <s v="V20253761"/>
    <x v="344"/>
    <s v="K026"/>
    <x v="26"/>
    <n v="17"/>
    <x v="5"/>
    <x v="5"/>
    <n v="49"/>
    <n v="833"/>
  </r>
  <r>
    <s v="V20253762"/>
    <x v="349"/>
    <s v="K032"/>
    <x v="28"/>
    <n v="18"/>
    <x v="7"/>
    <x v="7"/>
    <n v="49"/>
    <n v="882"/>
  </r>
  <r>
    <s v="V20253763"/>
    <x v="335"/>
    <s v="K039"/>
    <x v="19"/>
    <n v="9"/>
    <x v="0"/>
    <x v="0"/>
    <n v="99"/>
    <n v="891"/>
  </r>
  <r>
    <s v="V20253764"/>
    <x v="340"/>
    <s v="K010"/>
    <x v="13"/>
    <n v="13"/>
    <x v="3"/>
    <x v="3"/>
    <n v="49"/>
    <n v="637"/>
  </r>
  <r>
    <s v="V20253765"/>
    <x v="335"/>
    <s v="K003"/>
    <x v="24"/>
    <n v="17"/>
    <x v="3"/>
    <x v="3"/>
    <n v="299"/>
    <n v="5083"/>
  </r>
  <r>
    <s v="V20253766"/>
    <x v="338"/>
    <s v="K021"/>
    <x v="10"/>
    <n v="15"/>
    <x v="3"/>
    <x v="3"/>
    <n v="399"/>
    <n v="5985"/>
  </r>
  <r>
    <s v="V20253767"/>
    <x v="342"/>
    <s v="K026"/>
    <x v="22"/>
    <n v="3"/>
    <x v="5"/>
    <x v="5"/>
    <n v="499"/>
    <n v="1497"/>
  </r>
  <r>
    <s v="V20253768"/>
    <x v="351"/>
    <s v="K036"/>
    <x v="10"/>
    <n v="18"/>
    <x v="0"/>
    <x v="0"/>
    <n v="399"/>
    <n v="7182"/>
  </r>
  <r>
    <s v="V20253769"/>
    <x v="338"/>
    <s v="K024"/>
    <x v="14"/>
    <n v="19"/>
    <x v="1"/>
    <x v="1"/>
    <n v="149"/>
    <n v="2831"/>
  </r>
  <r>
    <s v="V20253770"/>
    <x v="347"/>
    <s v="K017"/>
    <x v="27"/>
    <n v="8"/>
    <x v="5"/>
    <x v="5"/>
    <n v="399"/>
    <n v="3192"/>
  </r>
  <r>
    <s v="V20253771"/>
    <x v="356"/>
    <s v="K013"/>
    <x v="8"/>
    <n v="15"/>
    <x v="6"/>
    <x v="6"/>
    <n v="299"/>
    <n v="4485"/>
  </r>
  <r>
    <s v="V20253772"/>
    <x v="334"/>
    <s v="K037"/>
    <x v="2"/>
    <n v="5"/>
    <x v="0"/>
    <x v="0"/>
    <n v="299"/>
    <n v="1495"/>
  </r>
  <r>
    <s v="V20253773"/>
    <x v="337"/>
    <s v="K010"/>
    <x v="24"/>
    <n v="11"/>
    <x v="3"/>
    <x v="3"/>
    <n v="299"/>
    <n v="3289"/>
  </r>
  <r>
    <s v="V20253774"/>
    <x v="350"/>
    <s v="K034"/>
    <x v="28"/>
    <n v="5"/>
    <x v="1"/>
    <x v="1"/>
    <n v="49"/>
    <n v="245"/>
  </r>
  <r>
    <s v="V20253775"/>
    <x v="332"/>
    <s v="K033"/>
    <x v="5"/>
    <n v="18"/>
    <x v="6"/>
    <x v="6"/>
    <n v="99"/>
    <n v="1782"/>
  </r>
  <r>
    <s v="V20253776"/>
    <x v="347"/>
    <s v="K011"/>
    <x v="11"/>
    <n v="7"/>
    <x v="7"/>
    <x v="7"/>
    <n v="499"/>
    <n v="3493"/>
  </r>
  <r>
    <s v="V20253777"/>
    <x v="344"/>
    <s v="K033"/>
    <x v="21"/>
    <n v="4"/>
    <x v="6"/>
    <x v="6"/>
    <n v="249"/>
    <n v="996"/>
  </r>
  <r>
    <s v="V20253778"/>
    <x v="345"/>
    <s v="K029"/>
    <x v="7"/>
    <n v="12"/>
    <x v="3"/>
    <x v="3"/>
    <n v="399"/>
    <n v="4788"/>
  </r>
  <r>
    <s v="V20253779"/>
    <x v="354"/>
    <s v="K036"/>
    <x v="25"/>
    <n v="8"/>
    <x v="0"/>
    <x v="0"/>
    <n v="249"/>
    <n v="1992"/>
  </r>
  <r>
    <s v="V20253780"/>
    <x v="341"/>
    <s v="K025"/>
    <x v="14"/>
    <n v="17"/>
    <x v="3"/>
    <x v="3"/>
    <n v="149"/>
    <n v="2533"/>
  </r>
  <r>
    <s v="V20253781"/>
    <x v="357"/>
    <s v="K004"/>
    <x v="0"/>
    <n v="15"/>
    <x v="0"/>
    <x v="0"/>
    <n v="299"/>
    <n v="4485"/>
  </r>
  <r>
    <s v="V20253782"/>
    <x v="347"/>
    <s v="K037"/>
    <x v="24"/>
    <n v="9"/>
    <x v="0"/>
    <x v="0"/>
    <n v="299"/>
    <n v="2691"/>
  </r>
  <r>
    <s v="V20253783"/>
    <x v="330"/>
    <s v="K029"/>
    <x v="11"/>
    <n v="18"/>
    <x v="3"/>
    <x v="3"/>
    <n v="499"/>
    <n v="8982"/>
  </r>
  <r>
    <s v="V20253784"/>
    <x v="346"/>
    <s v="K004"/>
    <x v="3"/>
    <n v="19"/>
    <x v="0"/>
    <x v="0"/>
    <n v="79"/>
    <n v="1501"/>
  </r>
  <r>
    <s v="V20253785"/>
    <x v="355"/>
    <s v="K037"/>
    <x v="1"/>
    <n v="1"/>
    <x v="0"/>
    <x v="0"/>
    <n v="49"/>
    <n v="49"/>
  </r>
  <r>
    <s v="V20253786"/>
    <x v="344"/>
    <s v="K022"/>
    <x v="7"/>
    <n v="9"/>
    <x v="6"/>
    <x v="6"/>
    <n v="399"/>
    <n v="3591"/>
  </r>
  <r>
    <s v="V20253787"/>
    <x v="328"/>
    <s v="K032"/>
    <x v="20"/>
    <n v="13"/>
    <x v="7"/>
    <x v="7"/>
    <n v="79"/>
    <n v="1027"/>
  </r>
  <r>
    <s v="V20253788"/>
    <x v="342"/>
    <s v="K005"/>
    <x v="27"/>
    <n v="19"/>
    <x v="1"/>
    <x v="1"/>
    <n v="399"/>
    <n v="7581"/>
  </r>
  <r>
    <s v="V20253789"/>
    <x v="354"/>
    <s v="K001"/>
    <x v="25"/>
    <n v="3"/>
    <x v="4"/>
    <x v="4"/>
    <n v="249"/>
    <n v="747"/>
  </r>
  <r>
    <s v="V20253790"/>
    <x v="342"/>
    <s v="K029"/>
    <x v="14"/>
    <n v="17"/>
    <x v="3"/>
    <x v="3"/>
    <n v="149"/>
    <n v="2533"/>
  </r>
  <r>
    <s v="V20253791"/>
    <x v="337"/>
    <s v="K033"/>
    <x v="11"/>
    <n v="14"/>
    <x v="6"/>
    <x v="6"/>
    <n v="499"/>
    <n v="6986"/>
  </r>
  <r>
    <s v="V20253792"/>
    <x v="354"/>
    <s v="K022"/>
    <x v="18"/>
    <n v="17"/>
    <x v="6"/>
    <x v="6"/>
    <n v="249"/>
    <n v="4233"/>
  </r>
  <r>
    <s v="V20253793"/>
    <x v="336"/>
    <s v="K022"/>
    <x v="17"/>
    <n v="15"/>
    <x v="6"/>
    <x v="6"/>
    <n v="399"/>
    <n v="5985"/>
  </r>
  <r>
    <s v="V20253794"/>
    <x v="342"/>
    <s v="K011"/>
    <x v="3"/>
    <n v="4"/>
    <x v="7"/>
    <x v="7"/>
    <n v="79"/>
    <n v="316"/>
  </r>
  <r>
    <s v="V20253795"/>
    <x v="350"/>
    <s v="K026"/>
    <x v="9"/>
    <n v="18"/>
    <x v="5"/>
    <x v="5"/>
    <n v="29"/>
    <n v="522"/>
  </r>
  <r>
    <s v="V20253796"/>
    <x v="351"/>
    <s v="K022"/>
    <x v="26"/>
    <n v="6"/>
    <x v="6"/>
    <x v="6"/>
    <n v="49"/>
    <n v="294"/>
  </r>
  <r>
    <s v="V20253797"/>
    <x v="357"/>
    <s v="K002"/>
    <x v="29"/>
    <n v="16"/>
    <x v="4"/>
    <x v="4"/>
    <n v="99"/>
    <n v="1584"/>
  </r>
  <r>
    <s v="V20253798"/>
    <x v="356"/>
    <s v="K024"/>
    <x v="28"/>
    <n v="14"/>
    <x v="1"/>
    <x v="1"/>
    <n v="49"/>
    <n v="686"/>
  </r>
  <r>
    <s v="V20253799"/>
    <x v="331"/>
    <s v="K017"/>
    <x v="15"/>
    <n v="5"/>
    <x v="5"/>
    <x v="5"/>
    <n v="79"/>
    <n v="395"/>
  </r>
  <r>
    <s v="V20253800"/>
    <x v="343"/>
    <s v="K008"/>
    <x v="17"/>
    <n v="2"/>
    <x v="0"/>
    <x v="0"/>
    <n v="399"/>
    <n v="798"/>
  </r>
  <r>
    <s v="V20253801"/>
    <x v="332"/>
    <s v="K017"/>
    <x v="11"/>
    <n v="18"/>
    <x v="5"/>
    <x v="5"/>
    <n v="499"/>
    <n v="8982"/>
  </r>
  <r>
    <s v="V20253802"/>
    <x v="347"/>
    <s v="K025"/>
    <x v="13"/>
    <n v="8"/>
    <x v="3"/>
    <x v="3"/>
    <n v="49"/>
    <n v="392"/>
  </r>
  <r>
    <s v="V20253803"/>
    <x v="331"/>
    <s v="K009"/>
    <x v="0"/>
    <n v="3"/>
    <x v="0"/>
    <x v="0"/>
    <n v="299"/>
    <n v="897"/>
  </r>
  <r>
    <s v="V20253804"/>
    <x v="355"/>
    <s v="K012"/>
    <x v="19"/>
    <n v="19"/>
    <x v="5"/>
    <x v="5"/>
    <n v="99"/>
    <n v="1881"/>
  </r>
  <r>
    <s v="V20253805"/>
    <x v="350"/>
    <s v="K040"/>
    <x v="19"/>
    <n v="12"/>
    <x v="2"/>
    <x v="2"/>
    <n v="99"/>
    <n v="1188"/>
  </r>
  <r>
    <s v="V20253806"/>
    <x v="329"/>
    <s v="K011"/>
    <x v="15"/>
    <n v="12"/>
    <x v="7"/>
    <x v="7"/>
    <n v="79"/>
    <n v="948"/>
  </r>
  <r>
    <s v="V20253807"/>
    <x v="353"/>
    <s v="K002"/>
    <x v="15"/>
    <n v="16"/>
    <x v="4"/>
    <x v="4"/>
    <n v="79"/>
    <n v="1264"/>
  </r>
  <r>
    <s v="V20253808"/>
    <x v="339"/>
    <s v="K028"/>
    <x v="29"/>
    <n v="8"/>
    <x v="1"/>
    <x v="1"/>
    <n v="99"/>
    <n v="792"/>
  </r>
  <r>
    <s v="V20253809"/>
    <x v="331"/>
    <s v="K033"/>
    <x v="26"/>
    <n v="2"/>
    <x v="6"/>
    <x v="6"/>
    <n v="49"/>
    <n v="98"/>
  </r>
  <r>
    <s v="V20253810"/>
    <x v="338"/>
    <s v="K007"/>
    <x v="15"/>
    <n v="19"/>
    <x v="2"/>
    <x v="2"/>
    <n v="79"/>
    <n v="1501"/>
  </r>
  <r>
    <s v="V20253811"/>
    <x v="348"/>
    <s v="K033"/>
    <x v="4"/>
    <n v="3"/>
    <x v="6"/>
    <x v="6"/>
    <n v="499"/>
    <n v="1497"/>
  </r>
  <r>
    <s v="V20253812"/>
    <x v="334"/>
    <s v="K023"/>
    <x v="13"/>
    <n v="13"/>
    <x v="4"/>
    <x v="4"/>
    <n v="49"/>
    <n v="637"/>
  </r>
  <r>
    <s v="V20253813"/>
    <x v="354"/>
    <s v="K012"/>
    <x v="1"/>
    <n v="14"/>
    <x v="5"/>
    <x v="5"/>
    <n v="49"/>
    <n v="686"/>
  </r>
  <r>
    <s v="V20253814"/>
    <x v="330"/>
    <s v="K031"/>
    <x v="25"/>
    <n v="14"/>
    <x v="1"/>
    <x v="1"/>
    <n v="249"/>
    <n v="3486"/>
  </r>
  <r>
    <s v="V20253815"/>
    <x v="356"/>
    <s v="K005"/>
    <x v="13"/>
    <n v="2"/>
    <x v="1"/>
    <x v="1"/>
    <n v="49"/>
    <n v="98"/>
  </r>
  <r>
    <s v="V20253816"/>
    <x v="342"/>
    <s v="K034"/>
    <x v="22"/>
    <n v="12"/>
    <x v="1"/>
    <x v="1"/>
    <n v="499"/>
    <n v="5988"/>
  </r>
  <r>
    <s v="V20253817"/>
    <x v="345"/>
    <s v="K003"/>
    <x v="1"/>
    <n v="11"/>
    <x v="3"/>
    <x v="3"/>
    <n v="49"/>
    <n v="539"/>
  </r>
  <r>
    <s v="V20253818"/>
    <x v="353"/>
    <s v="K024"/>
    <x v="3"/>
    <n v="16"/>
    <x v="1"/>
    <x v="1"/>
    <n v="79"/>
    <n v="1264"/>
  </r>
  <r>
    <s v="V20253819"/>
    <x v="340"/>
    <s v="K021"/>
    <x v="13"/>
    <n v="17"/>
    <x v="3"/>
    <x v="3"/>
    <n v="49"/>
    <n v="833"/>
  </r>
  <r>
    <s v="V20253820"/>
    <x v="354"/>
    <s v="K029"/>
    <x v="11"/>
    <n v="11"/>
    <x v="3"/>
    <x v="3"/>
    <n v="499"/>
    <n v="5489"/>
  </r>
  <r>
    <s v="V20253821"/>
    <x v="343"/>
    <s v="K019"/>
    <x v="5"/>
    <n v="4"/>
    <x v="1"/>
    <x v="1"/>
    <n v="99"/>
    <n v="396"/>
  </r>
  <r>
    <s v="V20253822"/>
    <x v="332"/>
    <s v="K030"/>
    <x v="9"/>
    <n v="18"/>
    <x v="7"/>
    <x v="7"/>
    <n v="29"/>
    <n v="522"/>
  </r>
  <r>
    <s v="V20253823"/>
    <x v="344"/>
    <s v="K017"/>
    <x v="8"/>
    <n v="16"/>
    <x v="5"/>
    <x v="5"/>
    <n v="299"/>
    <n v="4784"/>
  </r>
  <r>
    <s v="V20253824"/>
    <x v="334"/>
    <s v="K028"/>
    <x v="2"/>
    <n v="18"/>
    <x v="1"/>
    <x v="1"/>
    <n v="299"/>
    <n v="5382"/>
  </r>
  <r>
    <s v="V20253825"/>
    <x v="337"/>
    <s v="K020"/>
    <x v="20"/>
    <n v="5"/>
    <x v="2"/>
    <x v="2"/>
    <n v="79"/>
    <n v="395"/>
  </r>
  <r>
    <s v="V20253826"/>
    <x v="354"/>
    <s v="K029"/>
    <x v="21"/>
    <n v="17"/>
    <x v="3"/>
    <x v="3"/>
    <n v="249"/>
    <n v="4233"/>
  </r>
  <r>
    <s v="V20253827"/>
    <x v="349"/>
    <s v="K030"/>
    <x v="29"/>
    <n v="2"/>
    <x v="7"/>
    <x v="7"/>
    <n v="99"/>
    <n v="198"/>
  </r>
  <r>
    <s v="V20253828"/>
    <x v="346"/>
    <s v="K010"/>
    <x v="3"/>
    <n v="8"/>
    <x v="3"/>
    <x v="3"/>
    <n v="79"/>
    <n v="632"/>
  </r>
  <r>
    <s v="V20253829"/>
    <x v="347"/>
    <s v="K034"/>
    <x v="19"/>
    <n v="10"/>
    <x v="1"/>
    <x v="1"/>
    <n v="99"/>
    <n v="990"/>
  </r>
  <r>
    <s v="V20253830"/>
    <x v="353"/>
    <s v="K009"/>
    <x v="24"/>
    <n v="17"/>
    <x v="0"/>
    <x v="0"/>
    <n v="299"/>
    <n v="5083"/>
  </r>
  <r>
    <s v="V20253831"/>
    <x v="345"/>
    <s v="K038"/>
    <x v="29"/>
    <n v="10"/>
    <x v="4"/>
    <x v="4"/>
    <n v="99"/>
    <n v="990"/>
  </r>
  <r>
    <s v="V20253832"/>
    <x v="334"/>
    <s v="K002"/>
    <x v="14"/>
    <n v="2"/>
    <x v="4"/>
    <x v="4"/>
    <n v="149"/>
    <n v="298"/>
  </r>
  <r>
    <s v="V20253833"/>
    <x v="339"/>
    <s v="K014"/>
    <x v="12"/>
    <n v="17"/>
    <x v="1"/>
    <x v="1"/>
    <n v="299"/>
    <n v="5083"/>
  </r>
  <r>
    <s v="V20253834"/>
    <x v="355"/>
    <s v="K016"/>
    <x v="7"/>
    <n v="19"/>
    <x v="5"/>
    <x v="5"/>
    <n v="399"/>
    <n v="7581"/>
  </r>
  <r>
    <s v="V20253835"/>
    <x v="333"/>
    <s v="K002"/>
    <x v="28"/>
    <n v="7"/>
    <x v="4"/>
    <x v="4"/>
    <n v="49"/>
    <n v="343"/>
  </r>
  <r>
    <s v="V20253836"/>
    <x v="346"/>
    <s v="K032"/>
    <x v="0"/>
    <n v="19"/>
    <x v="7"/>
    <x v="7"/>
    <n v="299"/>
    <n v="5681"/>
  </r>
  <r>
    <s v="V20253837"/>
    <x v="328"/>
    <s v="K026"/>
    <x v="29"/>
    <n v="6"/>
    <x v="5"/>
    <x v="5"/>
    <n v="99"/>
    <n v="594"/>
  </r>
  <r>
    <s v="V20253838"/>
    <x v="334"/>
    <s v="K005"/>
    <x v="12"/>
    <n v="17"/>
    <x v="1"/>
    <x v="1"/>
    <n v="299"/>
    <n v="5083"/>
  </r>
  <r>
    <s v="V20253839"/>
    <x v="329"/>
    <s v="K034"/>
    <x v="17"/>
    <n v="9"/>
    <x v="1"/>
    <x v="1"/>
    <n v="399"/>
    <n v="3591"/>
  </r>
  <r>
    <s v="V20253840"/>
    <x v="338"/>
    <s v="K034"/>
    <x v="7"/>
    <n v="11"/>
    <x v="1"/>
    <x v="1"/>
    <n v="399"/>
    <n v="4389"/>
  </r>
  <r>
    <s v="V20253841"/>
    <x v="334"/>
    <s v="K014"/>
    <x v="5"/>
    <n v="2"/>
    <x v="1"/>
    <x v="1"/>
    <n v="99"/>
    <n v="198"/>
  </r>
  <r>
    <s v="V20253842"/>
    <x v="355"/>
    <s v="K005"/>
    <x v="14"/>
    <n v="11"/>
    <x v="1"/>
    <x v="1"/>
    <n v="149"/>
    <n v="1639"/>
  </r>
  <r>
    <s v="V20253843"/>
    <x v="344"/>
    <s v="K021"/>
    <x v="25"/>
    <n v="14"/>
    <x v="3"/>
    <x v="3"/>
    <n v="249"/>
    <n v="3486"/>
  </r>
  <r>
    <s v="V20253844"/>
    <x v="329"/>
    <s v="K038"/>
    <x v="22"/>
    <n v="7"/>
    <x v="4"/>
    <x v="4"/>
    <n v="499"/>
    <n v="3493"/>
  </r>
  <r>
    <s v="V20253845"/>
    <x v="330"/>
    <s v="K038"/>
    <x v="13"/>
    <n v="2"/>
    <x v="4"/>
    <x v="4"/>
    <n v="49"/>
    <n v="98"/>
  </r>
  <r>
    <s v="V20253846"/>
    <x v="334"/>
    <s v="K024"/>
    <x v="22"/>
    <n v="2"/>
    <x v="1"/>
    <x v="1"/>
    <n v="499"/>
    <n v="998"/>
  </r>
  <r>
    <s v="V20253847"/>
    <x v="342"/>
    <s v="K015"/>
    <x v="8"/>
    <n v="3"/>
    <x v="2"/>
    <x v="2"/>
    <n v="299"/>
    <n v="897"/>
  </r>
  <r>
    <s v="V20253848"/>
    <x v="334"/>
    <s v="K005"/>
    <x v="9"/>
    <n v="5"/>
    <x v="1"/>
    <x v="1"/>
    <n v="29"/>
    <n v="145"/>
  </r>
  <r>
    <s v="V20253849"/>
    <x v="356"/>
    <s v="K035"/>
    <x v="0"/>
    <n v="13"/>
    <x v="4"/>
    <x v="4"/>
    <n v="299"/>
    <n v="3887"/>
  </r>
  <r>
    <s v="V20253850"/>
    <x v="354"/>
    <s v="K002"/>
    <x v="4"/>
    <n v="17"/>
    <x v="4"/>
    <x v="4"/>
    <n v="499"/>
    <n v="8483"/>
  </r>
  <r>
    <s v="V20253851"/>
    <x v="353"/>
    <s v="K037"/>
    <x v="19"/>
    <n v="6"/>
    <x v="0"/>
    <x v="0"/>
    <n v="99"/>
    <n v="594"/>
  </r>
  <r>
    <s v="V20253852"/>
    <x v="331"/>
    <s v="K030"/>
    <x v="24"/>
    <n v="15"/>
    <x v="7"/>
    <x v="7"/>
    <n v="299"/>
    <n v="4485"/>
  </r>
  <r>
    <s v="V20253853"/>
    <x v="334"/>
    <s v="K039"/>
    <x v="17"/>
    <n v="20"/>
    <x v="0"/>
    <x v="0"/>
    <n v="399"/>
    <n v="7980"/>
  </r>
  <r>
    <s v="V20253854"/>
    <x v="338"/>
    <s v="K018"/>
    <x v="18"/>
    <n v="20"/>
    <x v="3"/>
    <x v="3"/>
    <n v="249"/>
    <n v="4980"/>
  </r>
  <r>
    <s v="V20253855"/>
    <x v="337"/>
    <s v="K036"/>
    <x v="11"/>
    <n v="5"/>
    <x v="0"/>
    <x v="0"/>
    <n v="499"/>
    <n v="2495"/>
  </r>
  <r>
    <s v="V20253856"/>
    <x v="353"/>
    <s v="K038"/>
    <x v="23"/>
    <n v="13"/>
    <x v="4"/>
    <x v="4"/>
    <n v="29"/>
    <n v="377"/>
  </r>
  <r>
    <s v="V20253857"/>
    <x v="338"/>
    <s v="K029"/>
    <x v="15"/>
    <n v="9"/>
    <x v="3"/>
    <x v="3"/>
    <n v="79"/>
    <n v="711"/>
  </r>
  <r>
    <s v="V20253858"/>
    <x v="347"/>
    <s v="K038"/>
    <x v="13"/>
    <n v="15"/>
    <x v="4"/>
    <x v="4"/>
    <n v="49"/>
    <n v="735"/>
  </r>
  <r>
    <s v="V20253859"/>
    <x v="349"/>
    <s v="K036"/>
    <x v="21"/>
    <n v="3"/>
    <x v="0"/>
    <x v="0"/>
    <n v="249"/>
    <n v="747"/>
  </r>
  <r>
    <s v="V20253860"/>
    <x v="343"/>
    <s v="K008"/>
    <x v="3"/>
    <n v="19"/>
    <x v="0"/>
    <x v="0"/>
    <n v="79"/>
    <n v="1501"/>
  </r>
  <r>
    <s v="V20253861"/>
    <x v="353"/>
    <s v="K001"/>
    <x v="13"/>
    <n v="20"/>
    <x v="4"/>
    <x v="4"/>
    <n v="49"/>
    <n v="980"/>
  </r>
  <r>
    <s v="V20253862"/>
    <x v="341"/>
    <s v="K029"/>
    <x v="21"/>
    <n v="17"/>
    <x v="3"/>
    <x v="3"/>
    <n v="249"/>
    <n v="4233"/>
  </r>
  <r>
    <s v="V20253863"/>
    <x v="331"/>
    <s v="K027"/>
    <x v="19"/>
    <n v="11"/>
    <x v="3"/>
    <x v="3"/>
    <n v="99"/>
    <n v="1089"/>
  </r>
  <r>
    <s v="V20253864"/>
    <x v="338"/>
    <s v="K039"/>
    <x v="25"/>
    <n v="14"/>
    <x v="0"/>
    <x v="0"/>
    <n v="249"/>
    <n v="3486"/>
  </r>
  <r>
    <s v="V20253865"/>
    <x v="352"/>
    <s v="K020"/>
    <x v="16"/>
    <n v="12"/>
    <x v="2"/>
    <x v="2"/>
    <n v="399"/>
    <n v="4788"/>
  </r>
  <r>
    <s v="V20253866"/>
    <x v="342"/>
    <s v="K029"/>
    <x v="15"/>
    <n v="19"/>
    <x v="3"/>
    <x v="3"/>
    <n v="79"/>
    <n v="1501"/>
  </r>
  <r>
    <s v="V20253867"/>
    <x v="357"/>
    <s v="K022"/>
    <x v="8"/>
    <n v="16"/>
    <x v="6"/>
    <x v="6"/>
    <n v="299"/>
    <n v="4784"/>
  </r>
  <r>
    <s v="V20253868"/>
    <x v="353"/>
    <s v="K009"/>
    <x v="26"/>
    <n v="11"/>
    <x v="0"/>
    <x v="0"/>
    <n v="49"/>
    <n v="539"/>
  </r>
  <r>
    <s v="V20253869"/>
    <x v="352"/>
    <s v="K037"/>
    <x v="19"/>
    <n v="4"/>
    <x v="0"/>
    <x v="0"/>
    <n v="99"/>
    <n v="396"/>
  </r>
  <r>
    <s v="V20253870"/>
    <x v="335"/>
    <s v="K032"/>
    <x v="6"/>
    <n v="11"/>
    <x v="7"/>
    <x v="7"/>
    <n v="149"/>
    <n v="1639"/>
  </r>
  <r>
    <s v="V20253871"/>
    <x v="334"/>
    <s v="K029"/>
    <x v="16"/>
    <n v="6"/>
    <x v="3"/>
    <x v="3"/>
    <n v="399"/>
    <n v="2394"/>
  </r>
  <r>
    <s v="V20253872"/>
    <x v="350"/>
    <s v="K038"/>
    <x v="2"/>
    <n v="20"/>
    <x v="4"/>
    <x v="4"/>
    <n v="299"/>
    <n v="5980"/>
  </r>
  <r>
    <s v="V20253873"/>
    <x v="337"/>
    <s v="K015"/>
    <x v="15"/>
    <n v="3"/>
    <x v="2"/>
    <x v="2"/>
    <n v="79"/>
    <n v="237"/>
  </r>
  <r>
    <s v="V20253874"/>
    <x v="355"/>
    <s v="K032"/>
    <x v="9"/>
    <n v="18"/>
    <x v="7"/>
    <x v="7"/>
    <n v="29"/>
    <n v="522"/>
  </r>
  <r>
    <s v="V20253875"/>
    <x v="329"/>
    <s v="K010"/>
    <x v="26"/>
    <n v="7"/>
    <x v="3"/>
    <x v="3"/>
    <n v="49"/>
    <n v="343"/>
  </r>
  <r>
    <s v="V20253876"/>
    <x v="332"/>
    <s v="K021"/>
    <x v="22"/>
    <n v="9"/>
    <x v="3"/>
    <x v="3"/>
    <n v="499"/>
    <n v="4491"/>
  </r>
  <r>
    <s v="V20253877"/>
    <x v="354"/>
    <s v="K016"/>
    <x v="2"/>
    <n v="16"/>
    <x v="5"/>
    <x v="5"/>
    <n v="299"/>
    <n v="4784"/>
  </r>
  <r>
    <s v="V20253878"/>
    <x v="355"/>
    <s v="K037"/>
    <x v="13"/>
    <n v="5"/>
    <x v="0"/>
    <x v="0"/>
    <n v="49"/>
    <n v="245"/>
  </r>
  <r>
    <s v="V20253879"/>
    <x v="346"/>
    <s v="K004"/>
    <x v="5"/>
    <n v="1"/>
    <x v="0"/>
    <x v="0"/>
    <n v="99"/>
    <n v="99"/>
  </r>
  <r>
    <s v="V20253880"/>
    <x v="345"/>
    <s v="K022"/>
    <x v="4"/>
    <n v="5"/>
    <x v="6"/>
    <x v="6"/>
    <n v="499"/>
    <n v="2495"/>
  </r>
  <r>
    <s v="V20253881"/>
    <x v="343"/>
    <s v="K018"/>
    <x v="16"/>
    <n v="3"/>
    <x v="3"/>
    <x v="3"/>
    <n v="399"/>
    <n v="1197"/>
  </r>
  <r>
    <s v="V20253882"/>
    <x v="338"/>
    <s v="K020"/>
    <x v="4"/>
    <n v="11"/>
    <x v="2"/>
    <x v="2"/>
    <n v="499"/>
    <n v="5489"/>
  </r>
  <r>
    <s v="V20253883"/>
    <x v="335"/>
    <s v="K008"/>
    <x v="10"/>
    <n v="11"/>
    <x v="0"/>
    <x v="0"/>
    <n v="399"/>
    <n v="4389"/>
  </r>
  <r>
    <s v="V20253884"/>
    <x v="335"/>
    <s v="K027"/>
    <x v="2"/>
    <n v="14"/>
    <x v="3"/>
    <x v="3"/>
    <n v="299"/>
    <n v="4186"/>
  </r>
  <r>
    <s v="V20253885"/>
    <x v="354"/>
    <s v="K012"/>
    <x v="0"/>
    <n v="18"/>
    <x v="5"/>
    <x v="5"/>
    <n v="299"/>
    <n v="5382"/>
  </r>
  <r>
    <s v="V20253886"/>
    <x v="347"/>
    <s v="K029"/>
    <x v="16"/>
    <n v="17"/>
    <x v="3"/>
    <x v="3"/>
    <n v="399"/>
    <n v="6783"/>
  </r>
  <r>
    <s v="V20253887"/>
    <x v="340"/>
    <s v="K034"/>
    <x v="16"/>
    <n v="6"/>
    <x v="1"/>
    <x v="1"/>
    <n v="399"/>
    <n v="2394"/>
  </r>
  <r>
    <s v="V20253888"/>
    <x v="339"/>
    <s v="K012"/>
    <x v="29"/>
    <n v="14"/>
    <x v="5"/>
    <x v="5"/>
    <n v="99"/>
    <n v="1386"/>
  </r>
  <r>
    <s v="V20253889"/>
    <x v="357"/>
    <s v="K019"/>
    <x v="28"/>
    <n v="5"/>
    <x v="1"/>
    <x v="1"/>
    <n v="49"/>
    <n v="245"/>
  </r>
  <r>
    <s v="V20253890"/>
    <x v="353"/>
    <s v="K025"/>
    <x v="13"/>
    <n v="3"/>
    <x v="3"/>
    <x v="3"/>
    <n v="49"/>
    <n v="147"/>
  </r>
  <r>
    <s v="V20253891"/>
    <x v="334"/>
    <s v="K005"/>
    <x v="27"/>
    <n v="20"/>
    <x v="1"/>
    <x v="1"/>
    <n v="399"/>
    <n v="7980"/>
  </r>
  <r>
    <s v="V20253892"/>
    <x v="345"/>
    <s v="K018"/>
    <x v="1"/>
    <n v="18"/>
    <x v="3"/>
    <x v="3"/>
    <n v="49"/>
    <n v="882"/>
  </r>
  <r>
    <s v="V20253893"/>
    <x v="336"/>
    <s v="K036"/>
    <x v="29"/>
    <n v="2"/>
    <x v="0"/>
    <x v="0"/>
    <n v="99"/>
    <n v="198"/>
  </r>
  <r>
    <s v="V20253894"/>
    <x v="347"/>
    <s v="K015"/>
    <x v="5"/>
    <n v="18"/>
    <x v="2"/>
    <x v="2"/>
    <n v="99"/>
    <n v="1782"/>
  </r>
  <r>
    <s v="V20253895"/>
    <x v="356"/>
    <s v="K026"/>
    <x v="22"/>
    <n v="13"/>
    <x v="5"/>
    <x v="5"/>
    <n v="499"/>
    <n v="6487"/>
  </r>
  <r>
    <s v="V20253896"/>
    <x v="339"/>
    <s v="K026"/>
    <x v="22"/>
    <n v="4"/>
    <x v="5"/>
    <x v="5"/>
    <n v="499"/>
    <n v="1996"/>
  </r>
  <r>
    <s v="V20253897"/>
    <x v="336"/>
    <s v="K005"/>
    <x v="10"/>
    <n v="17"/>
    <x v="1"/>
    <x v="1"/>
    <n v="399"/>
    <n v="6783"/>
  </r>
  <r>
    <s v="V20253898"/>
    <x v="344"/>
    <s v="K008"/>
    <x v="7"/>
    <n v="10"/>
    <x v="0"/>
    <x v="0"/>
    <n v="399"/>
    <n v="3990"/>
  </r>
  <r>
    <s v="V20253899"/>
    <x v="329"/>
    <s v="K018"/>
    <x v="20"/>
    <n v="7"/>
    <x v="3"/>
    <x v="3"/>
    <n v="79"/>
    <n v="553"/>
  </r>
  <r>
    <s v="V20253900"/>
    <x v="333"/>
    <s v="K007"/>
    <x v="11"/>
    <n v="11"/>
    <x v="2"/>
    <x v="2"/>
    <n v="499"/>
    <n v="5489"/>
  </r>
  <r>
    <s v="V20253901"/>
    <x v="353"/>
    <s v="K039"/>
    <x v="27"/>
    <n v="20"/>
    <x v="0"/>
    <x v="0"/>
    <n v="399"/>
    <n v="7980"/>
  </r>
  <r>
    <s v="V20253902"/>
    <x v="343"/>
    <s v="K002"/>
    <x v="1"/>
    <n v="14"/>
    <x v="4"/>
    <x v="4"/>
    <n v="49"/>
    <n v="686"/>
  </r>
  <r>
    <s v="V20253903"/>
    <x v="357"/>
    <s v="K029"/>
    <x v="23"/>
    <n v="18"/>
    <x v="3"/>
    <x v="3"/>
    <n v="29"/>
    <n v="522"/>
  </r>
  <r>
    <s v="V20253904"/>
    <x v="344"/>
    <s v="K020"/>
    <x v="14"/>
    <n v="1"/>
    <x v="2"/>
    <x v="2"/>
    <n v="149"/>
    <n v="149"/>
  </r>
  <r>
    <s v="V20253905"/>
    <x v="356"/>
    <s v="K013"/>
    <x v="11"/>
    <n v="5"/>
    <x v="6"/>
    <x v="6"/>
    <n v="499"/>
    <n v="2495"/>
  </r>
  <r>
    <s v="V20253906"/>
    <x v="336"/>
    <s v="K033"/>
    <x v="18"/>
    <n v="18"/>
    <x v="6"/>
    <x v="6"/>
    <n v="249"/>
    <n v="4482"/>
  </r>
  <r>
    <s v="V20253907"/>
    <x v="349"/>
    <s v="K025"/>
    <x v="27"/>
    <n v="5"/>
    <x v="3"/>
    <x v="3"/>
    <n v="399"/>
    <n v="1995"/>
  </r>
  <r>
    <s v="V20253908"/>
    <x v="332"/>
    <s v="K021"/>
    <x v="16"/>
    <n v="15"/>
    <x v="3"/>
    <x v="3"/>
    <n v="399"/>
    <n v="5985"/>
  </r>
  <r>
    <s v="V20253909"/>
    <x v="343"/>
    <s v="K026"/>
    <x v="12"/>
    <n v="17"/>
    <x v="5"/>
    <x v="5"/>
    <n v="299"/>
    <n v="5083"/>
  </r>
  <r>
    <s v="V20253910"/>
    <x v="338"/>
    <s v="K016"/>
    <x v="21"/>
    <n v="9"/>
    <x v="5"/>
    <x v="5"/>
    <n v="249"/>
    <n v="2241"/>
  </r>
  <r>
    <s v="V20253911"/>
    <x v="351"/>
    <s v="K010"/>
    <x v="8"/>
    <n v="15"/>
    <x v="3"/>
    <x v="3"/>
    <n v="299"/>
    <n v="4485"/>
  </r>
  <r>
    <s v="V20253912"/>
    <x v="352"/>
    <s v="K008"/>
    <x v="14"/>
    <n v="10"/>
    <x v="0"/>
    <x v="0"/>
    <n v="149"/>
    <n v="1490"/>
  </r>
  <r>
    <s v="V20253913"/>
    <x v="354"/>
    <s v="K013"/>
    <x v="14"/>
    <n v="20"/>
    <x v="6"/>
    <x v="6"/>
    <n v="149"/>
    <n v="2980"/>
  </r>
  <r>
    <s v="V20253914"/>
    <x v="337"/>
    <s v="K004"/>
    <x v="11"/>
    <n v="11"/>
    <x v="0"/>
    <x v="0"/>
    <n v="499"/>
    <n v="5489"/>
  </r>
  <r>
    <s v="V20253915"/>
    <x v="348"/>
    <s v="K032"/>
    <x v="8"/>
    <n v="17"/>
    <x v="7"/>
    <x v="7"/>
    <n v="299"/>
    <n v="5083"/>
  </r>
  <r>
    <s v="V20253916"/>
    <x v="343"/>
    <s v="K016"/>
    <x v="20"/>
    <n v="19"/>
    <x v="5"/>
    <x v="5"/>
    <n v="79"/>
    <n v="1501"/>
  </r>
  <r>
    <s v="V20253917"/>
    <x v="352"/>
    <s v="K028"/>
    <x v="11"/>
    <n v="16"/>
    <x v="1"/>
    <x v="1"/>
    <n v="499"/>
    <n v="7984"/>
  </r>
  <r>
    <s v="V20253918"/>
    <x v="342"/>
    <s v="K033"/>
    <x v="24"/>
    <n v="2"/>
    <x v="6"/>
    <x v="6"/>
    <n v="299"/>
    <n v="598"/>
  </r>
  <r>
    <s v="V20253919"/>
    <x v="346"/>
    <s v="K002"/>
    <x v="29"/>
    <n v="13"/>
    <x v="4"/>
    <x v="4"/>
    <n v="99"/>
    <n v="1287"/>
  </r>
  <r>
    <s v="V20253920"/>
    <x v="335"/>
    <s v="K005"/>
    <x v="29"/>
    <n v="16"/>
    <x v="1"/>
    <x v="1"/>
    <n v="99"/>
    <n v="1584"/>
  </r>
  <r>
    <s v="V20253921"/>
    <x v="329"/>
    <s v="K010"/>
    <x v="13"/>
    <n v="16"/>
    <x v="3"/>
    <x v="3"/>
    <n v="49"/>
    <n v="784"/>
  </r>
  <r>
    <s v="V20253922"/>
    <x v="345"/>
    <s v="K025"/>
    <x v="21"/>
    <n v="11"/>
    <x v="3"/>
    <x v="3"/>
    <n v="249"/>
    <n v="2739"/>
  </r>
  <r>
    <s v="V20253923"/>
    <x v="337"/>
    <s v="K013"/>
    <x v="2"/>
    <n v="14"/>
    <x v="6"/>
    <x v="6"/>
    <n v="299"/>
    <n v="4186"/>
  </r>
  <r>
    <s v="V20253924"/>
    <x v="334"/>
    <s v="K021"/>
    <x v="18"/>
    <n v="11"/>
    <x v="3"/>
    <x v="3"/>
    <n v="249"/>
    <n v="2739"/>
  </r>
  <r>
    <s v="V20253925"/>
    <x v="329"/>
    <s v="K035"/>
    <x v="1"/>
    <n v="19"/>
    <x v="4"/>
    <x v="4"/>
    <n v="49"/>
    <n v="931"/>
  </r>
  <r>
    <s v="V20253926"/>
    <x v="337"/>
    <s v="K009"/>
    <x v="2"/>
    <n v="20"/>
    <x v="0"/>
    <x v="0"/>
    <n v="299"/>
    <n v="5980"/>
  </r>
  <r>
    <s v="V20253927"/>
    <x v="337"/>
    <s v="K008"/>
    <x v="20"/>
    <n v="20"/>
    <x v="0"/>
    <x v="0"/>
    <n v="79"/>
    <n v="1580"/>
  </r>
  <r>
    <s v="V20253928"/>
    <x v="334"/>
    <s v="K015"/>
    <x v="29"/>
    <n v="10"/>
    <x v="2"/>
    <x v="2"/>
    <n v="99"/>
    <n v="990"/>
  </r>
  <r>
    <s v="V20253929"/>
    <x v="336"/>
    <s v="K035"/>
    <x v="1"/>
    <n v="3"/>
    <x v="4"/>
    <x v="4"/>
    <n v="49"/>
    <n v="147"/>
  </r>
  <r>
    <s v="V20253930"/>
    <x v="353"/>
    <s v="K002"/>
    <x v="7"/>
    <n v="16"/>
    <x v="4"/>
    <x v="4"/>
    <n v="399"/>
    <n v="6384"/>
  </r>
  <r>
    <s v="V20253931"/>
    <x v="345"/>
    <s v="K007"/>
    <x v="20"/>
    <n v="12"/>
    <x v="2"/>
    <x v="2"/>
    <n v="79"/>
    <n v="948"/>
  </r>
  <r>
    <s v="V20253932"/>
    <x v="335"/>
    <s v="K025"/>
    <x v="27"/>
    <n v="8"/>
    <x v="3"/>
    <x v="3"/>
    <n v="399"/>
    <n v="3192"/>
  </r>
  <r>
    <s v="V20253933"/>
    <x v="330"/>
    <s v="K024"/>
    <x v="9"/>
    <n v="10"/>
    <x v="1"/>
    <x v="1"/>
    <n v="29"/>
    <n v="290"/>
  </r>
  <r>
    <s v="V20253934"/>
    <x v="332"/>
    <s v="K027"/>
    <x v="20"/>
    <n v="1"/>
    <x v="3"/>
    <x v="3"/>
    <n v="79"/>
    <n v="79"/>
  </r>
  <r>
    <s v="V20253935"/>
    <x v="345"/>
    <s v="K006"/>
    <x v="23"/>
    <n v="17"/>
    <x v="1"/>
    <x v="1"/>
    <n v="29"/>
    <n v="493"/>
  </r>
  <r>
    <s v="V20253936"/>
    <x v="337"/>
    <s v="K024"/>
    <x v="13"/>
    <n v="19"/>
    <x v="1"/>
    <x v="1"/>
    <n v="49"/>
    <n v="931"/>
  </r>
  <r>
    <s v="V20253937"/>
    <x v="348"/>
    <s v="K015"/>
    <x v="15"/>
    <n v="15"/>
    <x v="2"/>
    <x v="2"/>
    <n v="79"/>
    <n v="1185"/>
  </r>
  <r>
    <s v="V20253938"/>
    <x v="355"/>
    <s v="K023"/>
    <x v="10"/>
    <n v="2"/>
    <x v="4"/>
    <x v="4"/>
    <n v="399"/>
    <n v="798"/>
  </r>
  <r>
    <s v="V20253939"/>
    <x v="338"/>
    <s v="K030"/>
    <x v="19"/>
    <n v="4"/>
    <x v="7"/>
    <x v="7"/>
    <n v="99"/>
    <n v="396"/>
  </r>
  <r>
    <s v="V20253940"/>
    <x v="349"/>
    <s v="K015"/>
    <x v="24"/>
    <n v="9"/>
    <x v="2"/>
    <x v="2"/>
    <n v="299"/>
    <n v="2691"/>
  </r>
  <r>
    <s v="V20253941"/>
    <x v="336"/>
    <s v="K022"/>
    <x v="11"/>
    <n v="9"/>
    <x v="6"/>
    <x v="6"/>
    <n v="499"/>
    <n v="4491"/>
  </r>
  <r>
    <s v="V20253942"/>
    <x v="340"/>
    <s v="K011"/>
    <x v="13"/>
    <n v="14"/>
    <x v="7"/>
    <x v="7"/>
    <n v="49"/>
    <n v="686"/>
  </r>
  <r>
    <s v="V20253943"/>
    <x v="333"/>
    <s v="K024"/>
    <x v="13"/>
    <n v="2"/>
    <x v="1"/>
    <x v="1"/>
    <n v="49"/>
    <n v="98"/>
  </r>
  <r>
    <s v="V20253944"/>
    <x v="355"/>
    <s v="K026"/>
    <x v="9"/>
    <n v="11"/>
    <x v="5"/>
    <x v="5"/>
    <n v="29"/>
    <n v="319"/>
  </r>
  <r>
    <s v="V20253945"/>
    <x v="348"/>
    <s v="K015"/>
    <x v="3"/>
    <n v="4"/>
    <x v="2"/>
    <x v="2"/>
    <n v="79"/>
    <n v="316"/>
  </r>
  <r>
    <s v="V20253946"/>
    <x v="345"/>
    <s v="K039"/>
    <x v="18"/>
    <n v="15"/>
    <x v="0"/>
    <x v="0"/>
    <n v="249"/>
    <n v="3735"/>
  </r>
  <r>
    <s v="V20253947"/>
    <x v="340"/>
    <s v="K015"/>
    <x v="4"/>
    <n v="19"/>
    <x v="2"/>
    <x v="2"/>
    <n v="499"/>
    <n v="9481"/>
  </r>
  <r>
    <s v="V20253948"/>
    <x v="357"/>
    <s v="K009"/>
    <x v="16"/>
    <n v="11"/>
    <x v="0"/>
    <x v="0"/>
    <n v="399"/>
    <n v="4389"/>
  </r>
  <r>
    <s v="V20253949"/>
    <x v="332"/>
    <s v="K003"/>
    <x v="18"/>
    <n v="9"/>
    <x v="3"/>
    <x v="3"/>
    <n v="249"/>
    <n v="2241"/>
  </r>
  <r>
    <s v="V20253950"/>
    <x v="342"/>
    <s v="K030"/>
    <x v="19"/>
    <n v="5"/>
    <x v="7"/>
    <x v="7"/>
    <n v="99"/>
    <n v="495"/>
  </r>
  <r>
    <s v="V20253951"/>
    <x v="354"/>
    <s v="K035"/>
    <x v="2"/>
    <n v="6"/>
    <x v="4"/>
    <x v="4"/>
    <n v="299"/>
    <n v="1794"/>
  </r>
  <r>
    <s v="V20253952"/>
    <x v="338"/>
    <s v="K016"/>
    <x v="5"/>
    <n v="2"/>
    <x v="5"/>
    <x v="5"/>
    <n v="99"/>
    <n v="198"/>
  </r>
  <r>
    <s v="V20253953"/>
    <x v="347"/>
    <s v="K013"/>
    <x v="21"/>
    <n v="8"/>
    <x v="6"/>
    <x v="6"/>
    <n v="249"/>
    <n v="1992"/>
  </r>
  <r>
    <s v="V20253954"/>
    <x v="328"/>
    <s v="K003"/>
    <x v="4"/>
    <n v="11"/>
    <x v="3"/>
    <x v="3"/>
    <n v="499"/>
    <n v="5489"/>
  </r>
  <r>
    <s v="V20253955"/>
    <x v="350"/>
    <s v="K020"/>
    <x v="7"/>
    <n v="4"/>
    <x v="2"/>
    <x v="2"/>
    <n v="399"/>
    <n v="1596"/>
  </r>
  <r>
    <s v="V20253956"/>
    <x v="345"/>
    <s v="K030"/>
    <x v="21"/>
    <n v="13"/>
    <x v="7"/>
    <x v="7"/>
    <n v="249"/>
    <n v="3237"/>
  </r>
  <r>
    <s v="V20253957"/>
    <x v="340"/>
    <s v="K034"/>
    <x v="7"/>
    <n v="13"/>
    <x v="1"/>
    <x v="1"/>
    <n v="399"/>
    <n v="5187"/>
  </r>
  <r>
    <s v="V20253958"/>
    <x v="328"/>
    <s v="K001"/>
    <x v="10"/>
    <n v="17"/>
    <x v="4"/>
    <x v="4"/>
    <n v="399"/>
    <n v="6783"/>
  </r>
  <r>
    <s v="V20253959"/>
    <x v="350"/>
    <s v="K028"/>
    <x v="7"/>
    <n v="5"/>
    <x v="1"/>
    <x v="1"/>
    <n v="399"/>
    <n v="1995"/>
  </r>
  <r>
    <s v="V20253960"/>
    <x v="334"/>
    <s v="K020"/>
    <x v="10"/>
    <n v="7"/>
    <x v="2"/>
    <x v="2"/>
    <n v="399"/>
    <n v="2793"/>
  </r>
  <r>
    <s v="V20253961"/>
    <x v="328"/>
    <s v="K010"/>
    <x v="4"/>
    <n v="18"/>
    <x v="3"/>
    <x v="3"/>
    <n v="499"/>
    <n v="8982"/>
  </r>
  <r>
    <s v="V20253962"/>
    <x v="346"/>
    <s v="K015"/>
    <x v="15"/>
    <n v="17"/>
    <x v="2"/>
    <x v="2"/>
    <n v="79"/>
    <n v="1343"/>
  </r>
  <r>
    <s v="V20253963"/>
    <x v="337"/>
    <s v="K030"/>
    <x v="11"/>
    <n v="16"/>
    <x v="7"/>
    <x v="7"/>
    <n v="499"/>
    <n v="7984"/>
  </r>
  <r>
    <s v="V20253964"/>
    <x v="343"/>
    <s v="K034"/>
    <x v="25"/>
    <n v="2"/>
    <x v="1"/>
    <x v="1"/>
    <n v="249"/>
    <n v="498"/>
  </r>
  <r>
    <s v="V20253965"/>
    <x v="357"/>
    <s v="K005"/>
    <x v="29"/>
    <n v="8"/>
    <x v="1"/>
    <x v="1"/>
    <n v="99"/>
    <n v="792"/>
  </r>
  <r>
    <s v="V20253966"/>
    <x v="336"/>
    <s v="K023"/>
    <x v="14"/>
    <n v="2"/>
    <x v="4"/>
    <x v="4"/>
    <n v="149"/>
    <n v="298"/>
  </r>
  <r>
    <s v="V20253967"/>
    <x v="348"/>
    <s v="K023"/>
    <x v="14"/>
    <n v="20"/>
    <x v="4"/>
    <x v="4"/>
    <n v="149"/>
    <n v="2980"/>
  </r>
  <r>
    <s v="V20253968"/>
    <x v="346"/>
    <s v="K006"/>
    <x v="24"/>
    <n v="5"/>
    <x v="1"/>
    <x v="1"/>
    <n v="299"/>
    <n v="1495"/>
  </r>
  <r>
    <s v="V20253969"/>
    <x v="355"/>
    <s v="K008"/>
    <x v="28"/>
    <n v="20"/>
    <x v="0"/>
    <x v="0"/>
    <n v="49"/>
    <n v="980"/>
  </r>
  <r>
    <s v="V20253970"/>
    <x v="349"/>
    <s v="K020"/>
    <x v="28"/>
    <n v="2"/>
    <x v="2"/>
    <x v="2"/>
    <n v="49"/>
    <n v="98"/>
  </r>
  <r>
    <s v="V20253971"/>
    <x v="342"/>
    <s v="K014"/>
    <x v="5"/>
    <n v="2"/>
    <x v="1"/>
    <x v="1"/>
    <n v="99"/>
    <n v="198"/>
  </r>
  <r>
    <s v="V20253972"/>
    <x v="339"/>
    <s v="K006"/>
    <x v="2"/>
    <n v="8"/>
    <x v="1"/>
    <x v="1"/>
    <n v="299"/>
    <n v="2392"/>
  </r>
  <r>
    <s v="V20253973"/>
    <x v="339"/>
    <s v="K028"/>
    <x v="26"/>
    <n v="16"/>
    <x v="1"/>
    <x v="1"/>
    <n v="49"/>
    <n v="784"/>
  </r>
  <r>
    <s v="V20253974"/>
    <x v="339"/>
    <s v="K027"/>
    <x v="27"/>
    <n v="5"/>
    <x v="3"/>
    <x v="3"/>
    <n v="399"/>
    <n v="1995"/>
  </r>
  <r>
    <s v="V20253975"/>
    <x v="334"/>
    <s v="K039"/>
    <x v="27"/>
    <n v="18"/>
    <x v="0"/>
    <x v="0"/>
    <n v="399"/>
    <n v="7182"/>
  </r>
  <r>
    <s v="V20253976"/>
    <x v="332"/>
    <s v="K002"/>
    <x v="14"/>
    <n v="3"/>
    <x v="4"/>
    <x v="4"/>
    <n v="149"/>
    <n v="447"/>
  </r>
  <r>
    <s v="V20253977"/>
    <x v="348"/>
    <s v="K027"/>
    <x v="8"/>
    <n v="15"/>
    <x v="3"/>
    <x v="3"/>
    <n v="299"/>
    <n v="4485"/>
  </r>
  <r>
    <s v="V20253978"/>
    <x v="341"/>
    <s v="K040"/>
    <x v="1"/>
    <n v="10"/>
    <x v="2"/>
    <x v="2"/>
    <n v="49"/>
    <n v="490"/>
  </r>
  <r>
    <s v="V20253979"/>
    <x v="332"/>
    <s v="K039"/>
    <x v="25"/>
    <n v="9"/>
    <x v="0"/>
    <x v="0"/>
    <n v="249"/>
    <n v="2241"/>
  </r>
  <r>
    <s v="V20253980"/>
    <x v="352"/>
    <s v="K035"/>
    <x v="7"/>
    <n v="13"/>
    <x v="4"/>
    <x v="4"/>
    <n v="399"/>
    <n v="5187"/>
  </r>
  <r>
    <s v="V20253981"/>
    <x v="342"/>
    <s v="K009"/>
    <x v="9"/>
    <n v="1"/>
    <x v="0"/>
    <x v="0"/>
    <n v="29"/>
    <n v="29"/>
  </r>
  <r>
    <s v="V20253982"/>
    <x v="349"/>
    <s v="K026"/>
    <x v="25"/>
    <n v="9"/>
    <x v="5"/>
    <x v="5"/>
    <n v="249"/>
    <n v="2241"/>
  </r>
  <r>
    <s v="V20253983"/>
    <x v="336"/>
    <s v="K007"/>
    <x v="28"/>
    <n v="4"/>
    <x v="2"/>
    <x v="2"/>
    <n v="49"/>
    <n v="196"/>
  </r>
  <r>
    <s v="V20253984"/>
    <x v="347"/>
    <s v="K018"/>
    <x v="12"/>
    <n v="1"/>
    <x v="3"/>
    <x v="3"/>
    <n v="299"/>
    <n v="299"/>
  </r>
  <r>
    <s v="V20253985"/>
    <x v="354"/>
    <s v="K011"/>
    <x v="2"/>
    <n v="14"/>
    <x v="7"/>
    <x v="7"/>
    <n v="299"/>
    <n v="4186"/>
  </r>
  <r>
    <s v="V20253986"/>
    <x v="334"/>
    <s v="K040"/>
    <x v="19"/>
    <n v="4"/>
    <x v="2"/>
    <x v="2"/>
    <n v="99"/>
    <n v="396"/>
  </r>
  <r>
    <s v="V20253987"/>
    <x v="356"/>
    <s v="K023"/>
    <x v="9"/>
    <n v="16"/>
    <x v="4"/>
    <x v="4"/>
    <n v="29"/>
    <n v="464"/>
  </r>
  <r>
    <s v="V20253988"/>
    <x v="328"/>
    <s v="K007"/>
    <x v="6"/>
    <n v="11"/>
    <x v="2"/>
    <x v="2"/>
    <n v="149"/>
    <n v="1639"/>
  </r>
  <r>
    <s v="V20253989"/>
    <x v="351"/>
    <s v="K017"/>
    <x v="29"/>
    <n v="15"/>
    <x v="5"/>
    <x v="5"/>
    <n v="99"/>
    <n v="1485"/>
  </r>
  <r>
    <s v="V20253990"/>
    <x v="345"/>
    <s v="K039"/>
    <x v="5"/>
    <n v="5"/>
    <x v="0"/>
    <x v="0"/>
    <n v="99"/>
    <n v="495"/>
  </r>
  <r>
    <s v="V20253991"/>
    <x v="339"/>
    <s v="K020"/>
    <x v="10"/>
    <n v="16"/>
    <x v="2"/>
    <x v="2"/>
    <n v="399"/>
    <n v="6384"/>
  </r>
  <r>
    <s v="V20253992"/>
    <x v="357"/>
    <s v="K028"/>
    <x v="5"/>
    <n v="6"/>
    <x v="1"/>
    <x v="1"/>
    <n v="99"/>
    <n v="594"/>
  </r>
  <r>
    <s v="V20253993"/>
    <x v="353"/>
    <s v="K007"/>
    <x v="27"/>
    <n v="7"/>
    <x v="2"/>
    <x v="2"/>
    <n v="399"/>
    <n v="2793"/>
  </r>
  <r>
    <s v="V20253994"/>
    <x v="329"/>
    <s v="K003"/>
    <x v="8"/>
    <n v="5"/>
    <x v="3"/>
    <x v="3"/>
    <n v="299"/>
    <n v="1495"/>
  </r>
  <r>
    <s v="V20253995"/>
    <x v="344"/>
    <s v="K022"/>
    <x v="25"/>
    <n v="18"/>
    <x v="6"/>
    <x v="6"/>
    <n v="249"/>
    <n v="4482"/>
  </r>
  <r>
    <s v="V20253996"/>
    <x v="347"/>
    <s v="K039"/>
    <x v="10"/>
    <n v="19"/>
    <x v="0"/>
    <x v="0"/>
    <n v="399"/>
    <n v="7581"/>
  </r>
  <r>
    <s v="V20253997"/>
    <x v="351"/>
    <s v="K034"/>
    <x v="15"/>
    <n v="20"/>
    <x v="1"/>
    <x v="1"/>
    <n v="79"/>
    <n v="1580"/>
  </r>
  <r>
    <s v="V20253998"/>
    <x v="347"/>
    <s v="K030"/>
    <x v="24"/>
    <n v="17"/>
    <x v="7"/>
    <x v="7"/>
    <n v="299"/>
    <n v="5083"/>
  </r>
  <r>
    <s v="V20253999"/>
    <x v="356"/>
    <s v="K024"/>
    <x v="23"/>
    <n v="14"/>
    <x v="1"/>
    <x v="1"/>
    <n v="29"/>
    <n v="406"/>
  </r>
  <r>
    <s v="V20254000"/>
    <x v="340"/>
    <s v="K039"/>
    <x v="27"/>
    <n v="4"/>
    <x v="0"/>
    <x v="0"/>
    <n v="399"/>
    <n v="1596"/>
  </r>
  <r>
    <s v="V20254001"/>
    <x v="355"/>
    <s v="K034"/>
    <x v="28"/>
    <n v="19"/>
    <x v="1"/>
    <x v="1"/>
    <n v="49"/>
    <n v="931"/>
  </r>
  <r>
    <s v="V20254002"/>
    <x v="352"/>
    <s v="K037"/>
    <x v="4"/>
    <n v="16"/>
    <x v="0"/>
    <x v="0"/>
    <n v="499"/>
    <n v="7984"/>
  </r>
  <r>
    <s v="V20254003"/>
    <x v="340"/>
    <s v="K016"/>
    <x v="8"/>
    <n v="12"/>
    <x v="5"/>
    <x v="5"/>
    <n v="299"/>
    <n v="3588"/>
  </r>
  <r>
    <s v="V20254004"/>
    <x v="332"/>
    <s v="K012"/>
    <x v="12"/>
    <n v="10"/>
    <x v="5"/>
    <x v="5"/>
    <n v="299"/>
    <n v="2990"/>
  </r>
  <r>
    <s v="V20254005"/>
    <x v="338"/>
    <s v="K015"/>
    <x v="2"/>
    <n v="14"/>
    <x v="2"/>
    <x v="2"/>
    <n v="299"/>
    <n v="4186"/>
  </r>
  <r>
    <s v="V20254006"/>
    <x v="356"/>
    <s v="K001"/>
    <x v="4"/>
    <n v="8"/>
    <x v="4"/>
    <x v="4"/>
    <n v="499"/>
    <n v="3992"/>
  </r>
  <r>
    <s v="V20254007"/>
    <x v="333"/>
    <s v="K018"/>
    <x v="29"/>
    <n v="13"/>
    <x v="3"/>
    <x v="3"/>
    <n v="99"/>
    <n v="1287"/>
  </r>
  <r>
    <s v="V20254008"/>
    <x v="341"/>
    <s v="K005"/>
    <x v="1"/>
    <n v="19"/>
    <x v="1"/>
    <x v="1"/>
    <n v="49"/>
    <n v="931"/>
  </r>
  <r>
    <s v="V20254009"/>
    <x v="348"/>
    <s v="K026"/>
    <x v="2"/>
    <n v="9"/>
    <x v="5"/>
    <x v="5"/>
    <n v="299"/>
    <n v="2691"/>
  </r>
  <r>
    <s v="V20254010"/>
    <x v="346"/>
    <s v="K027"/>
    <x v="29"/>
    <n v="7"/>
    <x v="3"/>
    <x v="3"/>
    <n v="99"/>
    <n v="693"/>
  </r>
  <r>
    <s v="V20254011"/>
    <x v="344"/>
    <s v="K028"/>
    <x v="4"/>
    <n v="10"/>
    <x v="1"/>
    <x v="1"/>
    <n v="499"/>
    <n v="4990"/>
  </r>
  <r>
    <s v="V20254012"/>
    <x v="342"/>
    <s v="K036"/>
    <x v="19"/>
    <n v="6"/>
    <x v="0"/>
    <x v="0"/>
    <n v="99"/>
    <n v="594"/>
  </r>
  <r>
    <s v="V20254013"/>
    <x v="329"/>
    <s v="K008"/>
    <x v="8"/>
    <n v="7"/>
    <x v="0"/>
    <x v="0"/>
    <n v="299"/>
    <n v="2093"/>
  </r>
  <r>
    <s v="V20254014"/>
    <x v="341"/>
    <s v="K032"/>
    <x v="24"/>
    <n v="4"/>
    <x v="7"/>
    <x v="7"/>
    <n v="299"/>
    <n v="1196"/>
  </r>
  <r>
    <s v="V20254015"/>
    <x v="339"/>
    <s v="K033"/>
    <x v="14"/>
    <n v="11"/>
    <x v="6"/>
    <x v="6"/>
    <n v="149"/>
    <n v="1639"/>
  </r>
  <r>
    <s v="V20254016"/>
    <x v="332"/>
    <s v="K001"/>
    <x v="3"/>
    <n v="3"/>
    <x v="4"/>
    <x v="4"/>
    <n v="79"/>
    <n v="237"/>
  </r>
  <r>
    <s v="V20254017"/>
    <x v="328"/>
    <s v="K013"/>
    <x v="22"/>
    <n v="6"/>
    <x v="6"/>
    <x v="6"/>
    <n v="499"/>
    <n v="2994"/>
  </r>
  <r>
    <s v="V20254018"/>
    <x v="330"/>
    <s v="K012"/>
    <x v="22"/>
    <n v="12"/>
    <x v="5"/>
    <x v="5"/>
    <n v="499"/>
    <n v="5988"/>
  </r>
  <r>
    <s v="V20254019"/>
    <x v="332"/>
    <s v="K032"/>
    <x v="25"/>
    <n v="13"/>
    <x v="7"/>
    <x v="7"/>
    <n v="249"/>
    <n v="3237"/>
  </r>
  <r>
    <s v="V20254020"/>
    <x v="347"/>
    <s v="K031"/>
    <x v="7"/>
    <n v="3"/>
    <x v="1"/>
    <x v="1"/>
    <n v="399"/>
    <n v="1197"/>
  </r>
  <r>
    <s v="V20254021"/>
    <x v="333"/>
    <s v="K018"/>
    <x v="10"/>
    <n v="7"/>
    <x v="3"/>
    <x v="3"/>
    <n v="399"/>
    <n v="2793"/>
  </r>
  <r>
    <s v="V20254022"/>
    <x v="351"/>
    <s v="K019"/>
    <x v="19"/>
    <n v="20"/>
    <x v="1"/>
    <x v="1"/>
    <n v="99"/>
    <n v="1980"/>
  </r>
  <r>
    <s v="V20254023"/>
    <x v="337"/>
    <s v="K018"/>
    <x v="10"/>
    <n v="10"/>
    <x v="3"/>
    <x v="3"/>
    <n v="399"/>
    <n v="3990"/>
  </r>
  <r>
    <s v="V20254024"/>
    <x v="345"/>
    <s v="K035"/>
    <x v="16"/>
    <n v="3"/>
    <x v="4"/>
    <x v="4"/>
    <n v="399"/>
    <n v="1197"/>
  </r>
  <r>
    <s v="V20254025"/>
    <x v="343"/>
    <s v="K016"/>
    <x v="23"/>
    <n v="18"/>
    <x v="5"/>
    <x v="5"/>
    <n v="29"/>
    <n v="522"/>
  </r>
  <r>
    <s v="V20254026"/>
    <x v="349"/>
    <s v="K024"/>
    <x v="9"/>
    <n v="11"/>
    <x v="1"/>
    <x v="1"/>
    <n v="29"/>
    <n v="319"/>
  </r>
  <r>
    <s v="V20254027"/>
    <x v="329"/>
    <s v="K015"/>
    <x v="10"/>
    <n v="11"/>
    <x v="2"/>
    <x v="2"/>
    <n v="399"/>
    <n v="4389"/>
  </r>
  <r>
    <s v="V20254028"/>
    <x v="349"/>
    <s v="K008"/>
    <x v="10"/>
    <n v="1"/>
    <x v="0"/>
    <x v="0"/>
    <n v="399"/>
    <n v="399"/>
  </r>
  <r>
    <s v="V20254029"/>
    <x v="355"/>
    <s v="K019"/>
    <x v="6"/>
    <n v="19"/>
    <x v="1"/>
    <x v="1"/>
    <n v="149"/>
    <n v="2831"/>
  </r>
  <r>
    <s v="V20254030"/>
    <x v="346"/>
    <s v="K021"/>
    <x v="23"/>
    <n v="14"/>
    <x v="3"/>
    <x v="3"/>
    <n v="29"/>
    <n v="406"/>
  </r>
  <r>
    <s v="V20254031"/>
    <x v="348"/>
    <s v="K028"/>
    <x v="8"/>
    <n v="13"/>
    <x v="1"/>
    <x v="1"/>
    <n v="299"/>
    <n v="3887"/>
  </r>
  <r>
    <s v="V20254032"/>
    <x v="351"/>
    <s v="K011"/>
    <x v="8"/>
    <n v="19"/>
    <x v="7"/>
    <x v="7"/>
    <n v="299"/>
    <n v="5681"/>
  </r>
  <r>
    <s v="V20254033"/>
    <x v="354"/>
    <s v="K037"/>
    <x v="3"/>
    <n v="12"/>
    <x v="0"/>
    <x v="0"/>
    <n v="79"/>
    <n v="948"/>
  </r>
  <r>
    <s v="V20254034"/>
    <x v="336"/>
    <s v="K038"/>
    <x v="14"/>
    <n v="10"/>
    <x v="4"/>
    <x v="4"/>
    <n v="149"/>
    <n v="1490"/>
  </r>
  <r>
    <s v="V20254035"/>
    <x v="339"/>
    <s v="K021"/>
    <x v="26"/>
    <n v="5"/>
    <x v="3"/>
    <x v="3"/>
    <n v="49"/>
    <n v="245"/>
  </r>
  <r>
    <s v="V20254036"/>
    <x v="333"/>
    <s v="K022"/>
    <x v="22"/>
    <n v="16"/>
    <x v="6"/>
    <x v="6"/>
    <n v="499"/>
    <n v="7984"/>
  </r>
  <r>
    <s v="V20254037"/>
    <x v="345"/>
    <s v="K014"/>
    <x v="13"/>
    <n v="20"/>
    <x v="1"/>
    <x v="1"/>
    <n v="49"/>
    <n v="980"/>
  </r>
  <r>
    <s v="V20254038"/>
    <x v="342"/>
    <s v="K016"/>
    <x v="11"/>
    <n v="14"/>
    <x v="5"/>
    <x v="5"/>
    <n v="499"/>
    <n v="6986"/>
  </r>
  <r>
    <s v="V20254039"/>
    <x v="351"/>
    <s v="K023"/>
    <x v="15"/>
    <n v="9"/>
    <x v="4"/>
    <x v="4"/>
    <n v="79"/>
    <n v="711"/>
  </r>
  <r>
    <s v="V20254040"/>
    <x v="332"/>
    <s v="K015"/>
    <x v="1"/>
    <n v="17"/>
    <x v="2"/>
    <x v="2"/>
    <n v="49"/>
    <n v="833"/>
  </r>
  <r>
    <s v="V20254041"/>
    <x v="354"/>
    <s v="K009"/>
    <x v="18"/>
    <n v="5"/>
    <x v="0"/>
    <x v="0"/>
    <n v="249"/>
    <n v="1245"/>
  </r>
  <r>
    <s v="V20254042"/>
    <x v="345"/>
    <s v="K015"/>
    <x v="1"/>
    <n v="14"/>
    <x v="2"/>
    <x v="2"/>
    <n v="49"/>
    <n v="686"/>
  </r>
  <r>
    <s v="V20254043"/>
    <x v="330"/>
    <s v="K024"/>
    <x v="19"/>
    <n v="5"/>
    <x v="1"/>
    <x v="1"/>
    <n v="99"/>
    <n v="495"/>
  </r>
  <r>
    <s v="V20254044"/>
    <x v="333"/>
    <s v="K039"/>
    <x v="0"/>
    <n v="3"/>
    <x v="0"/>
    <x v="0"/>
    <n v="299"/>
    <n v="897"/>
  </r>
  <r>
    <s v="V20254045"/>
    <x v="351"/>
    <s v="K018"/>
    <x v="15"/>
    <n v="5"/>
    <x v="3"/>
    <x v="3"/>
    <n v="79"/>
    <n v="395"/>
  </r>
  <r>
    <s v="V20254046"/>
    <x v="334"/>
    <s v="K037"/>
    <x v="15"/>
    <n v="10"/>
    <x v="0"/>
    <x v="0"/>
    <n v="79"/>
    <n v="790"/>
  </r>
  <r>
    <s v="V20254047"/>
    <x v="328"/>
    <s v="K036"/>
    <x v="27"/>
    <n v="6"/>
    <x v="0"/>
    <x v="0"/>
    <n v="399"/>
    <n v="2394"/>
  </r>
  <r>
    <s v="V20254048"/>
    <x v="344"/>
    <s v="K035"/>
    <x v="21"/>
    <n v="7"/>
    <x v="4"/>
    <x v="4"/>
    <n v="249"/>
    <n v="1743"/>
  </r>
  <r>
    <s v="V20254049"/>
    <x v="337"/>
    <s v="K015"/>
    <x v="0"/>
    <n v="20"/>
    <x v="2"/>
    <x v="2"/>
    <n v="299"/>
    <n v="5980"/>
  </r>
  <r>
    <s v="V20254050"/>
    <x v="331"/>
    <s v="K009"/>
    <x v="4"/>
    <n v="9"/>
    <x v="0"/>
    <x v="0"/>
    <n v="499"/>
    <n v="4491"/>
  </r>
  <r>
    <s v="V20254051"/>
    <x v="340"/>
    <s v="K032"/>
    <x v="1"/>
    <n v="6"/>
    <x v="7"/>
    <x v="7"/>
    <n v="49"/>
    <n v="294"/>
  </r>
  <r>
    <s v="V20254052"/>
    <x v="343"/>
    <s v="K021"/>
    <x v="13"/>
    <n v="4"/>
    <x v="3"/>
    <x v="3"/>
    <n v="49"/>
    <n v="196"/>
  </r>
  <r>
    <s v="V20254053"/>
    <x v="335"/>
    <s v="K035"/>
    <x v="27"/>
    <n v="1"/>
    <x v="4"/>
    <x v="4"/>
    <n v="399"/>
    <n v="399"/>
  </r>
  <r>
    <s v="V20254054"/>
    <x v="340"/>
    <s v="K040"/>
    <x v="4"/>
    <n v="16"/>
    <x v="2"/>
    <x v="2"/>
    <n v="499"/>
    <n v="7984"/>
  </r>
  <r>
    <s v="V20254055"/>
    <x v="340"/>
    <s v="K036"/>
    <x v="25"/>
    <n v="10"/>
    <x v="0"/>
    <x v="0"/>
    <n v="249"/>
    <n v="2490"/>
  </r>
  <r>
    <s v="V20254056"/>
    <x v="337"/>
    <s v="K001"/>
    <x v="8"/>
    <n v="6"/>
    <x v="4"/>
    <x v="4"/>
    <n v="299"/>
    <n v="1794"/>
  </r>
  <r>
    <s v="V20254057"/>
    <x v="349"/>
    <s v="K004"/>
    <x v="0"/>
    <n v="4"/>
    <x v="0"/>
    <x v="0"/>
    <n v="299"/>
    <n v="1196"/>
  </r>
  <r>
    <s v="V20254058"/>
    <x v="346"/>
    <s v="K027"/>
    <x v="11"/>
    <n v="12"/>
    <x v="3"/>
    <x v="3"/>
    <n v="499"/>
    <n v="5988"/>
  </r>
  <r>
    <s v="V20254059"/>
    <x v="357"/>
    <s v="K001"/>
    <x v="22"/>
    <n v="17"/>
    <x v="4"/>
    <x v="4"/>
    <n v="499"/>
    <n v="8483"/>
  </r>
  <r>
    <s v="V20254060"/>
    <x v="343"/>
    <s v="K003"/>
    <x v="27"/>
    <n v="15"/>
    <x v="3"/>
    <x v="3"/>
    <n v="399"/>
    <n v="5985"/>
  </r>
  <r>
    <s v="V20254061"/>
    <x v="343"/>
    <s v="K032"/>
    <x v="8"/>
    <n v="10"/>
    <x v="7"/>
    <x v="7"/>
    <n v="299"/>
    <n v="2990"/>
  </r>
  <r>
    <s v="V20254062"/>
    <x v="354"/>
    <s v="K014"/>
    <x v="7"/>
    <n v="19"/>
    <x v="1"/>
    <x v="1"/>
    <n v="399"/>
    <n v="7581"/>
  </r>
  <r>
    <s v="V20254063"/>
    <x v="344"/>
    <s v="K028"/>
    <x v="1"/>
    <n v="16"/>
    <x v="1"/>
    <x v="1"/>
    <n v="49"/>
    <n v="784"/>
  </r>
  <r>
    <s v="V20254064"/>
    <x v="335"/>
    <s v="K012"/>
    <x v="2"/>
    <n v="3"/>
    <x v="5"/>
    <x v="5"/>
    <n v="299"/>
    <n v="897"/>
  </r>
  <r>
    <s v="V20254065"/>
    <x v="338"/>
    <s v="K032"/>
    <x v="28"/>
    <n v="8"/>
    <x v="7"/>
    <x v="7"/>
    <n v="49"/>
    <n v="392"/>
  </r>
  <r>
    <s v="V20254066"/>
    <x v="342"/>
    <s v="K031"/>
    <x v="19"/>
    <n v="7"/>
    <x v="1"/>
    <x v="1"/>
    <n v="99"/>
    <n v="693"/>
  </r>
  <r>
    <s v="V20254067"/>
    <x v="355"/>
    <s v="K017"/>
    <x v="20"/>
    <n v="12"/>
    <x v="5"/>
    <x v="5"/>
    <n v="79"/>
    <n v="948"/>
  </r>
  <r>
    <s v="V20254068"/>
    <x v="345"/>
    <s v="K001"/>
    <x v="18"/>
    <n v="10"/>
    <x v="4"/>
    <x v="4"/>
    <n v="249"/>
    <n v="2490"/>
  </r>
  <r>
    <s v="V20254069"/>
    <x v="351"/>
    <s v="K007"/>
    <x v="4"/>
    <n v="3"/>
    <x v="2"/>
    <x v="2"/>
    <n v="499"/>
    <n v="1497"/>
  </r>
  <r>
    <s v="V20254070"/>
    <x v="345"/>
    <s v="K013"/>
    <x v="7"/>
    <n v="18"/>
    <x v="6"/>
    <x v="6"/>
    <n v="399"/>
    <n v="7182"/>
  </r>
  <r>
    <s v="V20254071"/>
    <x v="340"/>
    <s v="K030"/>
    <x v="10"/>
    <n v="18"/>
    <x v="7"/>
    <x v="7"/>
    <n v="399"/>
    <n v="7182"/>
  </r>
  <r>
    <s v="V20254072"/>
    <x v="351"/>
    <s v="K015"/>
    <x v="1"/>
    <n v="6"/>
    <x v="2"/>
    <x v="2"/>
    <n v="49"/>
    <n v="294"/>
  </r>
  <r>
    <s v="V20254073"/>
    <x v="330"/>
    <s v="K030"/>
    <x v="13"/>
    <n v="2"/>
    <x v="7"/>
    <x v="7"/>
    <n v="49"/>
    <n v="98"/>
  </r>
  <r>
    <s v="V20254074"/>
    <x v="339"/>
    <s v="K032"/>
    <x v="10"/>
    <n v="15"/>
    <x v="7"/>
    <x v="7"/>
    <n v="399"/>
    <n v="5985"/>
  </r>
  <r>
    <s v="V20254075"/>
    <x v="352"/>
    <s v="K013"/>
    <x v="16"/>
    <n v="20"/>
    <x v="6"/>
    <x v="6"/>
    <n v="399"/>
    <n v="7980"/>
  </r>
  <r>
    <s v="V20254076"/>
    <x v="349"/>
    <s v="K034"/>
    <x v="21"/>
    <n v="1"/>
    <x v="1"/>
    <x v="1"/>
    <n v="249"/>
    <n v="249"/>
  </r>
  <r>
    <s v="V20254077"/>
    <x v="338"/>
    <s v="K017"/>
    <x v="10"/>
    <n v="19"/>
    <x v="5"/>
    <x v="5"/>
    <n v="399"/>
    <n v="7581"/>
  </r>
  <r>
    <s v="V20254078"/>
    <x v="349"/>
    <s v="K018"/>
    <x v="15"/>
    <n v="2"/>
    <x v="3"/>
    <x v="3"/>
    <n v="79"/>
    <n v="158"/>
  </r>
  <r>
    <s v="V20254079"/>
    <x v="337"/>
    <s v="K015"/>
    <x v="10"/>
    <n v="6"/>
    <x v="2"/>
    <x v="2"/>
    <n v="399"/>
    <n v="2394"/>
  </r>
  <r>
    <s v="V20254080"/>
    <x v="341"/>
    <s v="K031"/>
    <x v="7"/>
    <n v="19"/>
    <x v="1"/>
    <x v="1"/>
    <n v="399"/>
    <n v="7581"/>
  </r>
  <r>
    <s v="V20254081"/>
    <x v="338"/>
    <s v="K023"/>
    <x v="14"/>
    <n v="15"/>
    <x v="4"/>
    <x v="4"/>
    <n v="149"/>
    <n v="2235"/>
  </r>
  <r>
    <s v="V20254082"/>
    <x v="348"/>
    <s v="K023"/>
    <x v="12"/>
    <n v="20"/>
    <x v="4"/>
    <x v="4"/>
    <n v="299"/>
    <n v="5980"/>
  </r>
  <r>
    <s v="V20254083"/>
    <x v="343"/>
    <s v="K027"/>
    <x v="0"/>
    <n v="2"/>
    <x v="3"/>
    <x v="3"/>
    <n v="299"/>
    <n v="598"/>
  </r>
  <r>
    <s v="V20254084"/>
    <x v="348"/>
    <s v="K029"/>
    <x v="14"/>
    <n v="4"/>
    <x v="3"/>
    <x v="3"/>
    <n v="149"/>
    <n v="596"/>
  </r>
  <r>
    <s v="V20254085"/>
    <x v="340"/>
    <s v="K020"/>
    <x v="28"/>
    <n v="6"/>
    <x v="2"/>
    <x v="2"/>
    <n v="49"/>
    <n v="294"/>
  </r>
  <r>
    <s v="V20254086"/>
    <x v="342"/>
    <s v="K007"/>
    <x v="0"/>
    <n v="14"/>
    <x v="2"/>
    <x v="2"/>
    <n v="299"/>
    <n v="4186"/>
  </r>
  <r>
    <s v="V20254087"/>
    <x v="332"/>
    <s v="K021"/>
    <x v="11"/>
    <n v="14"/>
    <x v="3"/>
    <x v="3"/>
    <n v="499"/>
    <n v="6986"/>
  </r>
  <r>
    <s v="V20254088"/>
    <x v="346"/>
    <s v="K033"/>
    <x v="2"/>
    <n v="12"/>
    <x v="6"/>
    <x v="6"/>
    <n v="299"/>
    <n v="3588"/>
  </r>
  <r>
    <s v="V20254089"/>
    <x v="336"/>
    <s v="K024"/>
    <x v="23"/>
    <n v="12"/>
    <x v="1"/>
    <x v="1"/>
    <n v="29"/>
    <n v="348"/>
  </r>
  <r>
    <s v="V20254090"/>
    <x v="333"/>
    <s v="K016"/>
    <x v="10"/>
    <n v="6"/>
    <x v="5"/>
    <x v="5"/>
    <n v="399"/>
    <n v="2394"/>
  </r>
  <r>
    <s v="V20254091"/>
    <x v="336"/>
    <s v="K034"/>
    <x v="8"/>
    <n v="19"/>
    <x v="1"/>
    <x v="1"/>
    <n v="299"/>
    <n v="5681"/>
  </r>
  <r>
    <s v="V20254092"/>
    <x v="331"/>
    <s v="K039"/>
    <x v="26"/>
    <n v="11"/>
    <x v="0"/>
    <x v="0"/>
    <n v="49"/>
    <n v="539"/>
  </r>
  <r>
    <s v="V20254093"/>
    <x v="354"/>
    <s v="K028"/>
    <x v="22"/>
    <n v="9"/>
    <x v="1"/>
    <x v="1"/>
    <n v="499"/>
    <n v="4491"/>
  </r>
  <r>
    <s v="V20254094"/>
    <x v="350"/>
    <s v="K005"/>
    <x v="14"/>
    <n v="1"/>
    <x v="1"/>
    <x v="1"/>
    <n v="149"/>
    <n v="149"/>
  </r>
  <r>
    <s v="V20254095"/>
    <x v="337"/>
    <s v="K015"/>
    <x v="7"/>
    <n v="19"/>
    <x v="2"/>
    <x v="2"/>
    <n v="399"/>
    <n v="7581"/>
  </r>
  <r>
    <s v="V20254096"/>
    <x v="345"/>
    <s v="K012"/>
    <x v="26"/>
    <n v="10"/>
    <x v="5"/>
    <x v="5"/>
    <n v="49"/>
    <n v="490"/>
  </r>
  <r>
    <s v="V20254097"/>
    <x v="355"/>
    <s v="K013"/>
    <x v="8"/>
    <n v="15"/>
    <x v="6"/>
    <x v="6"/>
    <n v="299"/>
    <n v="4485"/>
  </r>
  <r>
    <s v="V20254098"/>
    <x v="357"/>
    <s v="K006"/>
    <x v="9"/>
    <n v="11"/>
    <x v="1"/>
    <x v="1"/>
    <n v="29"/>
    <n v="319"/>
  </r>
  <r>
    <s v="V20254099"/>
    <x v="339"/>
    <s v="K037"/>
    <x v="8"/>
    <n v="11"/>
    <x v="0"/>
    <x v="0"/>
    <n v="299"/>
    <n v="3289"/>
  </r>
  <r>
    <s v="V20254100"/>
    <x v="331"/>
    <s v="K019"/>
    <x v="8"/>
    <n v="3"/>
    <x v="1"/>
    <x v="1"/>
    <n v="299"/>
    <n v="897"/>
  </r>
  <r>
    <s v="V20254101"/>
    <x v="357"/>
    <s v="K023"/>
    <x v="14"/>
    <n v="15"/>
    <x v="4"/>
    <x v="4"/>
    <n v="149"/>
    <n v="2235"/>
  </r>
  <r>
    <s v="V20254102"/>
    <x v="343"/>
    <s v="K024"/>
    <x v="7"/>
    <n v="18"/>
    <x v="1"/>
    <x v="1"/>
    <n v="399"/>
    <n v="7182"/>
  </r>
  <r>
    <s v="V20254103"/>
    <x v="342"/>
    <s v="K007"/>
    <x v="9"/>
    <n v="19"/>
    <x v="2"/>
    <x v="2"/>
    <n v="29"/>
    <n v="551"/>
  </r>
  <r>
    <s v="V20254104"/>
    <x v="331"/>
    <s v="K005"/>
    <x v="0"/>
    <n v="13"/>
    <x v="1"/>
    <x v="1"/>
    <n v="299"/>
    <n v="3887"/>
  </r>
  <r>
    <s v="V20254105"/>
    <x v="340"/>
    <s v="K024"/>
    <x v="8"/>
    <n v="8"/>
    <x v="1"/>
    <x v="1"/>
    <n v="299"/>
    <n v="2392"/>
  </r>
  <r>
    <s v="V20254106"/>
    <x v="350"/>
    <s v="K039"/>
    <x v="24"/>
    <n v="20"/>
    <x v="0"/>
    <x v="0"/>
    <n v="299"/>
    <n v="5980"/>
  </r>
  <r>
    <s v="V20254107"/>
    <x v="353"/>
    <s v="K017"/>
    <x v="29"/>
    <n v="18"/>
    <x v="5"/>
    <x v="5"/>
    <n v="99"/>
    <n v="1782"/>
  </r>
  <r>
    <s v="V20254108"/>
    <x v="352"/>
    <s v="K021"/>
    <x v="4"/>
    <n v="16"/>
    <x v="3"/>
    <x v="3"/>
    <n v="499"/>
    <n v="7984"/>
  </r>
  <r>
    <s v="V20254109"/>
    <x v="355"/>
    <s v="K035"/>
    <x v="26"/>
    <n v="18"/>
    <x v="4"/>
    <x v="4"/>
    <n v="49"/>
    <n v="882"/>
  </r>
  <r>
    <s v="V20254110"/>
    <x v="329"/>
    <s v="K020"/>
    <x v="3"/>
    <n v="10"/>
    <x v="2"/>
    <x v="2"/>
    <n v="79"/>
    <n v="790"/>
  </r>
  <r>
    <s v="V20254111"/>
    <x v="347"/>
    <s v="K034"/>
    <x v="26"/>
    <n v="18"/>
    <x v="1"/>
    <x v="1"/>
    <n v="49"/>
    <n v="882"/>
  </r>
  <r>
    <s v="V20254112"/>
    <x v="336"/>
    <s v="K006"/>
    <x v="11"/>
    <n v="14"/>
    <x v="1"/>
    <x v="1"/>
    <n v="499"/>
    <n v="6986"/>
  </r>
  <r>
    <s v="V20254113"/>
    <x v="329"/>
    <s v="K013"/>
    <x v="23"/>
    <n v="10"/>
    <x v="6"/>
    <x v="6"/>
    <n v="29"/>
    <n v="290"/>
  </r>
  <r>
    <s v="V20254114"/>
    <x v="335"/>
    <s v="K017"/>
    <x v="3"/>
    <n v="20"/>
    <x v="5"/>
    <x v="5"/>
    <n v="79"/>
    <n v="1580"/>
  </r>
  <r>
    <s v="V20254115"/>
    <x v="351"/>
    <s v="K007"/>
    <x v="24"/>
    <n v="1"/>
    <x v="2"/>
    <x v="2"/>
    <n v="299"/>
    <n v="299"/>
  </r>
  <r>
    <s v="V20254116"/>
    <x v="331"/>
    <s v="K025"/>
    <x v="27"/>
    <n v="3"/>
    <x v="3"/>
    <x v="3"/>
    <n v="399"/>
    <n v="1197"/>
  </r>
  <r>
    <s v="V20254117"/>
    <x v="354"/>
    <s v="K003"/>
    <x v="24"/>
    <n v="18"/>
    <x v="3"/>
    <x v="3"/>
    <n v="299"/>
    <n v="5382"/>
  </r>
  <r>
    <s v="V20254118"/>
    <x v="332"/>
    <s v="K001"/>
    <x v="28"/>
    <n v="18"/>
    <x v="4"/>
    <x v="4"/>
    <n v="49"/>
    <n v="882"/>
  </r>
  <r>
    <s v="V20254119"/>
    <x v="340"/>
    <s v="K016"/>
    <x v="6"/>
    <n v="16"/>
    <x v="5"/>
    <x v="5"/>
    <n v="149"/>
    <n v="2384"/>
  </r>
  <r>
    <s v="V20254120"/>
    <x v="330"/>
    <s v="K027"/>
    <x v="25"/>
    <n v="8"/>
    <x v="3"/>
    <x v="3"/>
    <n v="249"/>
    <n v="199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6D52763-6D74-4256-A236-7EE9B426D0ED}" name="PivotTable2" cacheId="0" applyNumberFormats="0" applyBorderFormats="0" applyFontFormats="0" applyPatternFormats="0" applyAlignmentFormats="0" applyWidthHeightFormats="1" dataCaption="Werte" updatedVersion="7" minRefreshableVersion="3" useAutoFormatting="1" itemPrintTitles="1" createdVersion="7" indent="0" outline="1" outlineData="1" multipleFieldFilters="0" rowHeaderCaption="Produkte" colHeaderCaption="Monate">
  <location ref="A3:N35" firstHeaderRow="1" firstDataRow="2" firstDataCol="1" rowPageCount="1" colPageCount="1"/>
  <pivotFields count="9">
    <pivotField showAll="0"/>
    <pivotField axis="axisCol" numFmtId="164" showAll="0">
      <items count="15">
        <item x="0"/>
        <item x="1"/>
        <item x="2"/>
        <item x="3"/>
        <item x="4"/>
        <item x="5"/>
        <item x="6"/>
        <item x="7"/>
        <item x="8"/>
        <item x="9"/>
        <item x="10"/>
        <item x="11"/>
        <item x="12"/>
        <item x="13"/>
        <item t="default"/>
      </items>
    </pivotField>
    <pivotField showAll="0"/>
    <pivotField axis="axisRow" showAll="0">
      <items count="31">
        <item x="17"/>
        <item x="0"/>
        <item x="25"/>
        <item x="11"/>
        <item x="22"/>
        <item x="14"/>
        <item x="5"/>
        <item x="2"/>
        <item x="1"/>
        <item x="26"/>
        <item x="28"/>
        <item x="19"/>
        <item x="15"/>
        <item x="21"/>
        <item x="24"/>
        <item x="8"/>
        <item x="12"/>
        <item x="16"/>
        <item x="20"/>
        <item x="7"/>
        <item x="4"/>
        <item x="13"/>
        <item x="6"/>
        <item x="3"/>
        <item x="23"/>
        <item x="10"/>
        <item x="29"/>
        <item x="9"/>
        <item x="18"/>
        <item x="27"/>
        <item t="default"/>
      </items>
    </pivotField>
    <pivotField showAll="0"/>
    <pivotField showAll="0">
      <items count="9">
        <item x="0"/>
        <item x="7"/>
        <item x="2"/>
        <item x="4"/>
        <item x="6"/>
        <item x="3"/>
        <item x="5"/>
        <item x="1"/>
        <item t="default"/>
      </items>
    </pivotField>
    <pivotField axis="axisPage" showAll="0">
      <items count="9">
        <item x="0"/>
        <item x="5"/>
        <item x="2"/>
        <item x="7"/>
        <item x="3"/>
        <item x="6"/>
        <item x="1"/>
        <item x="4"/>
        <item t="default"/>
      </items>
    </pivotField>
    <pivotField numFmtId="4" showAll="0"/>
    <pivotField dataField="1" numFmtId="4" showAll="0"/>
  </pivotFields>
  <rowFields count="1">
    <field x="3"/>
  </rowFields>
  <rowItems count="3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t="grand">
      <x/>
    </i>
  </rowItems>
  <colFields count="1">
    <field x="1"/>
  </colFields>
  <colItems count="13">
    <i>
      <x v="1"/>
    </i>
    <i>
      <x v="2"/>
    </i>
    <i>
      <x v="3"/>
    </i>
    <i>
      <x v="4"/>
    </i>
    <i>
      <x v="5"/>
    </i>
    <i>
      <x v="6"/>
    </i>
    <i>
      <x v="7"/>
    </i>
    <i>
      <x v="8"/>
    </i>
    <i>
      <x v="9"/>
    </i>
    <i>
      <x v="10"/>
    </i>
    <i>
      <x v="11"/>
    </i>
    <i>
      <x v="12"/>
    </i>
    <i t="grand">
      <x/>
    </i>
  </colItems>
  <pageFields count="1">
    <pageField fld="6" hier="-1"/>
  </pageFields>
  <dataFields count="1">
    <dataField name="Summe von Umsatz_EUR" fld="8" baseField="3" baseItem="0"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8.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481DF-0715-4913-99BE-399ED8BCE560}">
  <sheetPr>
    <tabColor theme="7" tint="0.59999389629810485"/>
  </sheetPr>
  <dimension ref="A2:B7"/>
  <sheetViews>
    <sheetView tabSelected="1" workbookViewId="0">
      <selection activeCell="B13" sqref="B13"/>
    </sheetView>
  </sheetViews>
  <sheetFormatPr baseColWidth="10" defaultRowHeight="14.4" x14ac:dyDescent="0.3"/>
  <cols>
    <col min="1" max="1" width="13.88671875" customWidth="1"/>
    <col min="2" max="2" width="41.88671875" customWidth="1"/>
  </cols>
  <sheetData>
    <row r="2" spans="1:2" x14ac:dyDescent="0.3">
      <c r="A2" s="2" t="s">
        <v>4752</v>
      </c>
    </row>
    <row r="4" spans="1:2" x14ac:dyDescent="0.3">
      <c r="A4" s="29" t="s">
        <v>178</v>
      </c>
      <c r="B4" s="28" t="s">
        <v>4753</v>
      </c>
    </row>
    <row r="5" spans="1:2" ht="18" customHeight="1" x14ac:dyDescent="0.3">
      <c r="A5" s="30">
        <v>45658</v>
      </c>
      <c r="B5" s="27" t="s">
        <v>4754</v>
      </c>
    </row>
    <row r="6" spans="1:2" ht="18" customHeight="1" x14ac:dyDescent="0.3">
      <c r="A6" s="30">
        <v>45839</v>
      </c>
      <c r="B6" s="27" t="s">
        <v>4755</v>
      </c>
    </row>
    <row r="7" spans="1:2" ht="18" customHeight="1" x14ac:dyDescent="0.3">
      <c r="A7" s="30">
        <v>45931</v>
      </c>
      <c r="B7" s="27" t="s">
        <v>4756</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7A90F-F85B-4DA8-83AA-90D4AAD07A7F}">
  <sheetPr>
    <tabColor theme="3" tint="0.79998168889431442"/>
  </sheetPr>
  <dimension ref="A1:R222"/>
  <sheetViews>
    <sheetView workbookViewId="0">
      <selection activeCell="P1" sqref="P1:P2"/>
    </sheetView>
  </sheetViews>
  <sheetFormatPr baseColWidth="10" defaultColWidth="8.88671875" defaultRowHeight="14.4" x14ac:dyDescent="0.3"/>
  <cols>
    <col min="1" max="1" width="10.109375" bestFit="1" customWidth="1"/>
    <col min="2" max="2" width="10.33203125" bestFit="1" customWidth="1"/>
    <col min="3" max="3" width="10.44140625" bestFit="1" customWidth="1"/>
    <col min="4" max="4" width="10.5546875" bestFit="1" customWidth="1"/>
    <col min="5" max="5" width="6.88671875" bestFit="1" customWidth="1"/>
    <col min="9" max="9" width="20.109375" customWidth="1"/>
    <col min="15" max="15" width="17.44140625" bestFit="1" customWidth="1"/>
    <col min="18" max="18" width="40.44140625" bestFit="1" customWidth="1"/>
  </cols>
  <sheetData>
    <row r="1" spans="1:18" x14ac:dyDescent="0.3">
      <c r="A1" t="s">
        <v>177</v>
      </c>
      <c r="B1" t="s">
        <v>178</v>
      </c>
      <c r="C1" t="s">
        <v>95</v>
      </c>
      <c r="D1" t="s">
        <v>27</v>
      </c>
      <c r="E1" t="s">
        <v>179</v>
      </c>
      <c r="O1" s="7" t="s">
        <v>4687</v>
      </c>
      <c r="P1" s="16">
        <v>220</v>
      </c>
      <c r="Q1" s="8"/>
      <c r="R1" s="9" t="s">
        <v>4689</v>
      </c>
    </row>
    <row r="2" spans="1:18" x14ac:dyDescent="0.3">
      <c r="A2" t="s">
        <v>2730</v>
      </c>
      <c r="B2" t="s">
        <v>522</v>
      </c>
      <c r="C2" t="s">
        <v>123</v>
      </c>
      <c r="D2" t="s">
        <v>85</v>
      </c>
      <c r="E2">
        <v>11</v>
      </c>
      <c r="O2" s="10" t="s">
        <v>4688</v>
      </c>
      <c r="P2" s="17">
        <f>$E$222</f>
        <v>2296</v>
      </c>
      <c r="Q2" s="11"/>
      <c r="R2" s="12"/>
    </row>
    <row r="3" spans="1:18" x14ac:dyDescent="0.3">
      <c r="A3" t="s">
        <v>2729</v>
      </c>
      <c r="B3" t="s">
        <v>330</v>
      </c>
      <c r="C3" t="s">
        <v>115</v>
      </c>
      <c r="D3" t="s">
        <v>77</v>
      </c>
      <c r="E3">
        <v>5</v>
      </c>
    </row>
    <row r="4" spans="1:18" x14ac:dyDescent="0.3">
      <c r="A4" t="s">
        <v>2728</v>
      </c>
      <c r="B4" t="s">
        <v>791</v>
      </c>
      <c r="C4" t="s">
        <v>161</v>
      </c>
      <c r="D4" t="s">
        <v>83</v>
      </c>
      <c r="E4">
        <v>12</v>
      </c>
    </row>
    <row r="5" spans="1:18" x14ac:dyDescent="0.3">
      <c r="A5" t="s">
        <v>2727</v>
      </c>
      <c r="B5" t="s">
        <v>490</v>
      </c>
      <c r="C5" t="s">
        <v>151</v>
      </c>
      <c r="D5" t="s">
        <v>79</v>
      </c>
      <c r="E5">
        <v>17</v>
      </c>
    </row>
    <row r="6" spans="1:18" x14ac:dyDescent="0.3">
      <c r="A6" t="s">
        <v>2726</v>
      </c>
      <c r="B6" t="s">
        <v>433</v>
      </c>
      <c r="C6" t="s">
        <v>127</v>
      </c>
      <c r="D6" t="s">
        <v>31</v>
      </c>
      <c r="E6">
        <v>10</v>
      </c>
    </row>
    <row r="7" spans="1:18" x14ac:dyDescent="0.3">
      <c r="A7" t="s">
        <v>2725</v>
      </c>
      <c r="B7" t="s">
        <v>916</v>
      </c>
      <c r="C7" t="s">
        <v>163</v>
      </c>
      <c r="D7" t="s">
        <v>69</v>
      </c>
      <c r="E7">
        <v>2</v>
      </c>
    </row>
    <row r="8" spans="1:18" x14ac:dyDescent="0.3">
      <c r="A8" t="s">
        <v>2724</v>
      </c>
      <c r="B8" t="s">
        <v>474</v>
      </c>
      <c r="C8" t="s">
        <v>99</v>
      </c>
      <c r="D8" t="s">
        <v>83</v>
      </c>
      <c r="E8">
        <v>15</v>
      </c>
    </row>
    <row r="9" spans="1:18" x14ac:dyDescent="0.3">
      <c r="A9" t="s">
        <v>2723</v>
      </c>
      <c r="B9" t="s">
        <v>490</v>
      </c>
      <c r="C9" t="s">
        <v>163</v>
      </c>
      <c r="D9" t="s">
        <v>61</v>
      </c>
      <c r="E9">
        <v>13</v>
      </c>
    </row>
    <row r="10" spans="1:18" x14ac:dyDescent="0.3">
      <c r="A10" t="s">
        <v>2722</v>
      </c>
      <c r="B10" t="s">
        <v>702</v>
      </c>
      <c r="C10" t="s">
        <v>99</v>
      </c>
      <c r="D10" t="s">
        <v>89</v>
      </c>
      <c r="E10">
        <v>15</v>
      </c>
    </row>
    <row r="11" spans="1:18" x14ac:dyDescent="0.3">
      <c r="A11" t="s">
        <v>2721</v>
      </c>
      <c r="B11" t="s">
        <v>490</v>
      </c>
      <c r="C11" t="s">
        <v>141</v>
      </c>
      <c r="D11" t="s">
        <v>81</v>
      </c>
      <c r="E11">
        <v>8</v>
      </c>
    </row>
    <row r="12" spans="1:18" x14ac:dyDescent="0.3">
      <c r="A12" t="s">
        <v>2720</v>
      </c>
      <c r="B12" t="s">
        <v>474</v>
      </c>
      <c r="C12" t="s">
        <v>131</v>
      </c>
      <c r="D12" t="s">
        <v>51</v>
      </c>
      <c r="E12">
        <v>14</v>
      </c>
    </row>
    <row r="13" spans="1:18" x14ac:dyDescent="0.3">
      <c r="A13" t="s">
        <v>2719</v>
      </c>
      <c r="B13" t="s">
        <v>299</v>
      </c>
      <c r="C13" t="s">
        <v>145</v>
      </c>
      <c r="D13" t="s">
        <v>73</v>
      </c>
      <c r="E13">
        <v>1</v>
      </c>
    </row>
    <row r="14" spans="1:18" x14ac:dyDescent="0.3">
      <c r="A14" t="s">
        <v>2718</v>
      </c>
      <c r="B14" t="s">
        <v>2528</v>
      </c>
      <c r="C14" t="s">
        <v>159</v>
      </c>
      <c r="D14" t="s">
        <v>87</v>
      </c>
      <c r="E14">
        <v>9</v>
      </c>
    </row>
    <row r="15" spans="1:18" x14ac:dyDescent="0.3">
      <c r="A15" t="s">
        <v>2717</v>
      </c>
      <c r="B15" t="s">
        <v>350</v>
      </c>
      <c r="C15" t="s">
        <v>105</v>
      </c>
      <c r="D15" t="s">
        <v>43</v>
      </c>
      <c r="E15">
        <v>7</v>
      </c>
    </row>
    <row r="16" spans="1:18" x14ac:dyDescent="0.3">
      <c r="A16" t="s">
        <v>2716</v>
      </c>
      <c r="B16" t="s">
        <v>474</v>
      </c>
      <c r="C16" t="s">
        <v>113</v>
      </c>
      <c r="D16" t="s">
        <v>93</v>
      </c>
      <c r="E16">
        <v>3</v>
      </c>
    </row>
    <row r="17" spans="1:5" x14ac:dyDescent="0.3">
      <c r="A17" t="s">
        <v>2715</v>
      </c>
      <c r="B17" t="s">
        <v>474</v>
      </c>
      <c r="C17" t="s">
        <v>115</v>
      </c>
      <c r="D17" t="s">
        <v>34</v>
      </c>
      <c r="E17">
        <v>19</v>
      </c>
    </row>
    <row r="18" spans="1:5" x14ac:dyDescent="0.3">
      <c r="A18" t="s">
        <v>2714</v>
      </c>
      <c r="B18" t="s">
        <v>522</v>
      </c>
      <c r="C18" t="s">
        <v>141</v>
      </c>
      <c r="D18" t="s">
        <v>75</v>
      </c>
      <c r="E18">
        <v>16</v>
      </c>
    </row>
    <row r="19" spans="1:5" x14ac:dyDescent="0.3">
      <c r="A19" t="s">
        <v>2713</v>
      </c>
      <c r="B19" t="s">
        <v>430</v>
      </c>
      <c r="C19" t="s">
        <v>99</v>
      </c>
      <c r="D19" t="s">
        <v>67</v>
      </c>
      <c r="E19">
        <v>3</v>
      </c>
    </row>
    <row r="20" spans="1:5" x14ac:dyDescent="0.3">
      <c r="A20" t="s">
        <v>2712</v>
      </c>
      <c r="B20" t="s">
        <v>375</v>
      </c>
      <c r="C20" t="s">
        <v>171</v>
      </c>
      <c r="D20" t="s">
        <v>61</v>
      </c>
      <c r="E20">
        <v>18</v>
      </c>
    </row>
    <row r="21" spans="1:5" x14ac:dyDescent="0.3">
      <c r="A21" t="s">
        <v>2711</v>
      </c>
      <c r="B21" t="s">
        <v>562</v>
      </c>
      <c r="C21" t="s">
        <v>159</v>
      </c>
      <c r="D21" t="s">
        <v>73</v>
      </c>
      <c r="E21">
        <v>10</v>
      </c>
    </row>
    <row r="22" spans="1:5" x14ac:dyDescent="0.3">
      <c r="A22" t="s">
        <v>2710</v>
      </c>
      <c r="B22" t="s">
        <v>702</v>
      </c>
      <c r="C22" t="s">
        <v>107</v>
      </c>
      <c r="D22" t="s">
        <v>63</v>
      </c>
      <c r="E22">
        <v>13</v>
      </c>
    </row>
    <row r="23" spans="1:5" x14ac:dyDescent="0.3">
      <c r="A23" t="s">
        <v>2709</v>
      </c>
      <c r="B23" t="s">
        <v>2585</v>
      </c>
      <c r="C23" t="s">
        <v>139</v>
      </c>
      <c r="D23" t="s">
        <v>61</v>
      </c>
      <c r="E23">
        <v>4</v>
      </c>
    </row>
    <row r="24" spans="1:5" x14ac:dyDescent="0.3">
      <c r="A24" t="s">
        <v>2708</v>
      </c>
      <c r="B24" t="s">
        <v>272</v>
      </c>
      <c r="C24" t="s">
        <v>97</v>
      </c>
      <c r="D24" t="s">
        <v>63</v>
      </c>
      <c r="E24">
        <v>15</v>
      </c>
    </row>
    <row r="25" spans="1:5" x14ac:dyDescent="0.3">
      <c r="A25" t="s">
        <v>2707</v>
      </c>
      <c r="B25" t="s">
        <v>2524</v>
      </c>
      <c r="C25" t="s">
        <v>115</v>
      </c>
      <c r="D25" t="s">
        <v>61</v>
      </c>
      <c r="E25">
        <v>19</v>
      </c>
    </row>
    <row r="26" spans="1:5" x14ac:dyDescent="0.3">
      <c r="A26" t="s">
        <v>2706</v>
      </c>
      <c r="B26" t="s">
        <v>350</v>
      </c>
      <c r="C26" t="s">
        <v>97</v>
      </c>
      <c r="D26" t="s">
        <v>34</v>
      </c>
      <c r="E26">
        <v>6</v>
      </c>
    </row>
    <row r="27" spans="1:5" x14ac:dyDescent="0.3">
      <c r="A27" t="s">
        <v>2705</v>
      </c>
      <c r="B27" t="s">
        <v>562</v>
      </c>
      <c r="C27" t="s">
        <v>125</v>
      </c>
      <c r="D27" t="s">
        <v>59</v>
      </c>
      <c r="E27">
        <v>6</v>
      </c>
    </row>
    <row r="28" spans="1:5" x14ac:dyDescent="0.3">
      <c r="A28" t="s">
        <v>2704</v>
      </c>
      <c r="B28" t="s">
        <v>791</v>
      </c>
      <c r="C28" t="s">
        <v>133</v>
      </c>
      <c r="D28" t="s">
        <v>75</v>
      </c>
      <c r="E28">
        <v>12</v>
      </c>
    </row>
    <row r="29" spans="1:5" x14ac:dyDescent="0.3">
      <c r="A29" t="s">
        <v>2703</v>
      </c>
      <c r="B29" t="s">
        <v>243</v>
      </c>
      <c r="C29" t="s">
        <v>141</v>
      </c>
      <c r="D29" t="s">
        <v>81</v>
      </c>
      <c r="E29">
        <v>7</v>
      </c>
    </row>
    <row r="30" spans="1:5" x14ac:dyDescent="0.3">
      <c r="A30" t="s">
        <v>2702</v>
      </c>
      <c r="B30" t="s">
        <v>608</v>
      </c>
      <c r="C30" t="s">
        <v>97</v>
      </c>
      <c r="D30" t="s">
        <v>59</v>
      </c>
      <c r="E30">
        <v>3</v>
      </c>
    </row>
    <row r="31" spans="1:5" x14ac:dyDescent="0.3">
      <c r="A31" t="s">
        <v>2701</v>
      </c>
      <c r="B31" t="s">
        <v>562</v>
      </c>
      <c r="C31" t="s">
        <v>97</v>
      </c>
      <c r="D31" t="s">
        <v>43</v>
      </c>
      <c r="E31">
        <v>15</v>
      </c>
    </row>
    <row r="32" spans="1:5" x14ac:dyDescent="0.3">
      <c r="A32" t="s">
        <v>2700</v>
      </c>
      <c r="B32" t="s">
        <v>2524</v>
      </c>
      <c r="C32" t="s">
        <v>101</v>
      </c>
      <c r="D32" t="s">
        <v>41</v>
      </c>
      <c r="E32">
        <v>10</v>
      </c>
    </row>
    <row r="33" spans="1:5" x14ac:dyDescent="0.3">
      <c r="A33" t="s">
        <v>2699</v>
      </c>
      <c r="B33" t="s">
        <v>525</v>
      </c>
      <c r="C33" t="s">
        <v>101</v>
      </c>
      <c r="D33" t="s">
        <v>83</v>
      </c>
      <c r="E33">
        <v>6</v>
      </c>
    </row>
    <row r="34" spans="1:5" x14ac:dyDescent="0.3">
      <c r="A34" t="s">
        <v>2698</v>
      </c>
      <c r="B34" t="s">
        <v>2506</v>
      </c>
      <c r="C34" t="s">
        <v>141</v>
      </c>
      <c r="D34" t="s">
        <v>57</v>
      </c>
      <c r="E34">
        <v>10</v>
      </c>
    </row>
    <row r="35" spans="1:5" x14ac:dyDescent="0.3">
      <c r="A35" t="s">
        <v>2697</v>
      </c>
      <c r="B35" t="s">
        <v>916</v>
      </c>
      <c r="C35" t="s">
        <v>97</v>
      </c>
      <c r="D35" t="s">
        <v>57</v>
      </c>
      <c r="E35">
        <v>12</v>
      </c>
    </row>
    <row r="36" spans="1:5" x14ac:dyDescent="0.3">
      <c r="A36" t="s">
        <v>2696</v>
      </c>
      <c r="B36" t="s">
        <v>433</v>
      </c>
      <c r="C36" t="s">
        <v>169</v>
      </c>
      <c r="D36" t="s">
        <v>79</v>
      </c>
      <c r="E36">
        <v>16</v>
      </c>
    </row>
    <row r="37" spans="1:5" x14ac:dyDescent="0.3">
      <c r="A37" t="s">
        <v>2695</v>
      </c>
      <c r="B37" t="s">
        <v>2513</v>
      </c>
      <c r="C37" t="s">
        <v>135</v>
      </c>
      <c r="D37" t="s">
        <v>69</v>
      </c>
      <c r="E37">
        <v>19</v>
      </c>
    </row>
    <row r="38" spans="1:5" x14ac:dyDescent="0.3">
      <c r="A38" t="s">
        <v>2694</v>
      </c>
      <c r="B38" t="s">
        <v>608</v>
      </c>
      <c r="C38" t="s">
        <v>151</v>
      </c>
      <c r="D38" t="s">
        <v>67</v>
      </c>
      <c r="E38">
        <v>17</v>
      </c>
    </row>
    <row r="39" spans="1:5" x14ac:dyDescent="0.3">
      <c r="A39" t="s">
        <v>2693</v>
      </c>
      <c r="B39" t="s">
        <v>474</v>
      </c>
      <c r="C39" t="s">
        <v>161</v>
      </c>
      <c r="D39" t="s">
        <v>71</v>
      </c>
      <c r="E39">
        <v>11</v>
      </c>
    </row>
    <row r="40" spans="1:5" x14ac:dyDescent="0.3">
      <c r="A40" t="s">
        <v>2692</v>
      </c>
      <c r="B40" t="s">
        <v>433</v>
      </c>
      <c r="C40" t="s">
        <v>149</v>
      </c>
      <c r="D40" t="s">
        <v>85</v>
      </c>
      <c r="E40">
        <v>5</v>
      </c>
    </row>
    <row r="41" spans="1:5" x14ac:dyDescent="0.3">
      <c r="A41" t="s">
        <v>2691</v>
      </c>
      <c r="B41" t="s">
        <v>430</v>
      </c>
      <c r="C41" t="s">
        <v>107</v>
      </c>
      <c r="D41" t="s">
        <v>81</v>
      </c>
      <c r="E41">
        <v>18</v>
      </c>
    </row>
    <row r="42" spans="1:5" x14ac:dyDescent="0.3">
      <c r="A42" t="s">
        <v>2690</v>
      </c>
      <c r="B42" t="s">
        <v>490</v>
      </c>
      <c r="C42" t="s">
        <v>123</v>
      </c>
      <c r="D42" t="s">
        <v>53</v>
      </c>
      <c r="E42">
        <v>6</v>
      </c>
    </row>
    <row r="43" spans="1:5" x14ac:dyDescent="0.3">
      <c r="A43" t="s">
        <v>2689</v>
      </c>
      <c r="B43" t="s">
        <v>2585</v>
      </c>
      <c r="C43" t="s">
        <v>153</v>
      </c>
      <c r="D43" t="s">
        <v>55</v>
      </c>
      <c r="E43">
        <v>18</v>
      </c>
    </row>
    <row r="44" spans="1:5" x14ac:dyDescent="0.3">
      <c r="A44" t="s">
        <v>2688</v>
      </c>
      <c r="B44" t="s">
        <v>791</v>
      </c>
      <c r="C44" t="s">
        <v>171</v>
      </c>
      <c r="D44" t="s">
        <v>91</v>
      </c>
      <c r="E44">
        <v>19</v>
      </c>
    </row>
    <row r="45" spans="1:5" x14ac:dyDescent="0.3">
      <c r="A45" t="s">
        <v>2687</v>
      </c>
      <c r="B45" t="s">
        <v>702</v>
      </c>
      <c r="C45" t="s">
        <v>167</v>
      </c>
      <c r="D45" t="s">
        <v>61</v>
      </c>
      <c r="E45">
        <v>16</v>
      </c>
    </row>
    <row r="46" spans="1:5" x14ac:dyDescent="0.3">
      <c r="A46" t="s">
        <v>2686</v>
      </c>
      <c r="B46" t="s">
        <v>335</v>
      </c>
      <c r="C46" t="s">
        <v>149</v>
      </c>
      <c r="D46" t="s">
        <v>77</v>
      </c>
      <c r="E46">
        <v>19</v>
      </c>
    </row>
    <row r="47" spans="1:5" x14ac:dyDescent="0.3">
      <c r="A47" t="s">
        <v>2685</v>
      </c>
      <c r="B47" t="s">
        <v>719</v>
      </c>
      <c r="C47" t="s">
        <v>139</v>
      </c>
      <c r="D47" t="s">
        <v>75</v>
      </c>
      <c r="E47">
        <v>18</v>
      </c>
    </row>
    <row r="48" spans="1:5" x14ac:dyDescent="0.3">
      <c r="A48" t="s">
        <v>2684</v>
      </c>
      <c r="B48" t="s">
        <v>350</v>
      </c>
      <c r="C48" t="s">
        <v>131</v>
      </c>
      <c r="D48" t="s">
        <v>65</v>
      </c>
      <c r="E48">
        <v>5</v>
      </c>
    </row>
    <row r="49" spans="1:5" x14ac:dyDescent="0.3">
      <c r="A49" t="s">
        <v>2683</v>
      </c>
      <c r="B49" t="s">
        <v>916</v>
      </c>
      <c r="C49" t="s">
        <v>121</v>
      </c>
      <c r="D49" t="s">
        <v>89</v>
      </c>
      <c r="E49">
        <v>12</v>
      </c>
    </row>
    <row r="50" spans="1:5" x14ac:dyDescent="0.3">
      <c r="A50" t="s">
        <v>2682</v>
      </c>
      <c r="B50" t="s">
        <v>335</v>
      </c>
      <c r="C50" t="s">
        <v>171</v>
      </c>
      <c r="D50" t="s">
        <v>49</v>
      </c>
      <c r="E50">
        <v>11</v>
      </c>
    </row>
    <row r="51" spans="1:5" x14ac:dyDescent="0.3">
      <c r="A51" t="s">
        <v>2681</v>
      </c>
      <c r="B51" t="s">
        <v>791</v>
      </c>
      <c r="C51" t="s">
        <v>97</v>
      </c>
      <c r="D51" t="s">
        <v>34</v>
      </c>
      <c r="E51">
        <v>18</v>
      </c>
    </row>
    <row r="52" spans="1:5" x14ac:dyDescent="0.3">
      <c r="A52" t="s">
        <v>2680</v>
      </c>
      <c r="B52" t="s">
        <v>350</v>
      </c>
      <c r="C52" t="s">
        <v>139</v>
      </c>
      <c r="D52" t="s">
        <v>83</v>
      </c>
      <c r="E52">
        <v>2</v>
      </c>
    </row>
    <row r="53" spans="1:5" x14ac:dyDescent="0.3">
      <c r="A53" t="s">
        <v>2679</v>
      </c>
      <c r="B53" t="s">
        <v>2528</v>
      </c>
      <c r="C53" t="s">
        <v>143</v>
      </c>
      <c r="D53" t="s">
        <v>93</v>
      </c>
      <c r="E53">
        <v>11</v>
      </c>
    </row>
    <row r="54" spans="1:5" x14ac:dyDescent="0.3">
      <c r="A54" t="s">
        <v>2678</v>
      </c>
      <c r="B54" t="s">
        <v>433</v>
      </c>
      <c r="C54" t="s">
        <v>97</v>
      </c>
      <c r="D54" t="s">
        <v>31</v>
      </c>
      <c r="E54">
        <v>14</v>
      </c>
    </row>
    <row r="55" spans="1:5" x14ac:dyDescent="0.3">
      <c r="A55" t="s">
        <v>2677</v>
      </c>
      <c r="B55" t="s">
        <v>2513</v>
      </c>
      <c r="C55" t="s">
        <v>117</v>
      </c>
      <c r="D55" t="s">
        <v>34</v>
      </c>
      <c r="E55">
        <v>5</v>
      </c>
    </row>
    <row r="56" spans="1:5" x14ac:dyDescent="0.3">
      <c r="A56" t="s">
        <v>2676</v>
      </c>
      <c r="B56" t="s">
        <v>2513</v>
      </c>
      <c r="C56" t="s">
        <v>163</v>
      </c>
      <c r="D56" t="s">
        <v>75</v>
      </c>
      <c r="E56">
        <v>4</v>
      </c>
    </row>
    <row r="57" spans="1:5" x14ac:dyDescent="0.3">
      <c r="A57" t="s">
        <v>2675</v>
      </c>
      <c r="B57" t="s">
        <v>2506</v>
      </c>
      <c r="C57" t="s">
        <v>101</v>
      </c>
      <c r="D57" t="s">
        <v>63</v>
      </c>
      <c r="E57">
        <v>6</v>
      </c>
    </row>
    <row r="58" spans="1:5" x14ac:dyDescent="0.3">
      <c r="A58" t="s">
        <v>2674</v>
      </c>
      <c r="B58" t="s">
        <v>430</v>
      </c>
      <c r="C58" t="s">
        <v>145</v>
      </c>
      <c r="D58" t="s">
        <v>63</v>
      </c>
      <c r="E58">
        <v>12</v>
      </c>
    </row>
    <row r="59" spans="1:5" x14ac:dyDescent="0.3">
      <c r="A59" t="s">
        <v>2673</v>
      </c>
      <c r="B59" t="s">
        <v>608</v>
      </c>
      <c r="C59" t="s">
        <v>169</v>
      </c>
      <c r="D59" t="s">
        <v>57</v>
      </c>
      <c r="E59">
        <v>6</v>
      </c>
    </row>
    <row r="60" spans="1:5" x14ac:dyDescent="0.3">
      <c r="A60" t="s">
        <v>2672</v>
      </c>
      <c r="B60" t="s">
        <v>430</v>
      </c>
      <c r="C60" t="s">
        <v>161</v>
      </c>
      <c r="D60" t="s">
        <v>43</v>
      </c>
      <c r="E60">
        <v>10</v>
      </c>
    </row>
    <row r="61" spans="1:5" x14ac:dyDescent="0.3">
      <c r="A61" t="s">
        <v>2671</v>
      </c>
      <c r="B61" t="s">
        <v>916</v>
      </c>
      <c r="C61" t="s">
        <v>147</v>
      </c>
      <c r="D61" t="s">
        <v>93</v>
      </c>
      <c r="E61">
        <v>13</v>
      </c>
    </row>
    <row r="62" spans="1:5" x14ac:dyDescent="0.3">
      <c r="A62" t="s">
        <v>2670</v>
      </c>
      <c r="B62" t="s">
        <v>375</v>
      </c>
      <c r="C62" t="s">
        <v>149</v>
      </c>
      <c r="D62" t="s">
        <v>37</v>
      </c>
      <c r="E62">
        <v>20</v>
      </c>
    </row>
    <row r="63" spans="1:5" x14ac:dyDescent="0.3">
      <c r="A63" t="s">
        <v>2669</v>
      </c>
      <c r="B63" t="s">
        <v>2585</v>
      </c>
      <c r="C63" t="s">
        <v>99</v>
      </c>
      <c r="D63" t="s">
        <v>41</v>
      </c>
      <c r="E63">
        <v>6</v>
      </c>
    </row>
    <row r="64" spans="1:5" x14ac:dyDescent="0.3">
      <c r="A64" t="s">
        <v>2668</v>
      </c>
      <c r="B64" t="s">
        <v>2513</v>
      </c>
      <c r="C64" t="s">
        <v>103</v>
      </c>
      <c r="D64" t="s">
        <v>55</v>
      </c>
      <c r="E64">
        <v>14</v>
      </c>
    </row>
    <row r="65" spans="1:5" x14ac:dyDescent="0.3">
      <c r="A65" t="s">
        <v>2667</v>
      </c>
      <c r="B65" t="s">
        <v>185</v>
      </c>
      <c r="C65" t="s">
        <v>173</v>
      </c>
      <c r="D65" t="s">
        <v>71</v>
      </c>
      <c r="E65">
        <v>17</v>
      </c>
    </row>
    <row r="66" spans="1:5" x14ac:dyDescent="0.3">
      <c r="A66" t="s">
        <v>2666</v>
      </c>
      <c r="B66" t="s">
        <v>464</v>
      </c>
      <c r="C66" t="s">
        <v>111</v>
      </c>
      <c r="D66" t="s">
        <v>73</v>
      </c>
      <c r="E66">
        <v>6</v>
      </c>
    </row>
    <row r="67" spans="1:5" x14ac:dyDescent="0.3">
      <c r="A67" t="s">
        <v>2665</v>
      </c>
      <c r="B67" t="s">
        <v>392</v>
      </c>
      <c r="C67" t="s">
        <v>123</v>
      </c>
      <c r="D67" t="s">
        <v>87</v>
      </c>
      <c r="E67">
        <v>16</v>
      </c>
    </row>
    <row r="68" spans="1:5" x14ac:dyDescent="0.3">
      <c r="A68" t="s">
        <v>2664</v>
      </c>
      <c r="B68" t="s">
        <v>392</v>
      </c>
      <c r="C68" t="s">
        <v>105</v>
      </c>
      <c r="D68" t="s">
        <v>59</v>
      </c>
      <c r="E68">
        <v>12</v>
      </c>
    </row>
    <row r="69" spans="1:5" x14ac:dyDescent="0.3">
      <c r="A69" t="s">
        <v>2663</v>
      </c>
      <c r="B69" t="s">
        <v>562</v>
      </c>
      <c r="C69" t="s">
        <v>169</v>
      </c>
      <c r="D69" t="s">
        <v>39</v>
      </c>
      <c r="E69">
        <v>8</v>
      </c>
    </row>
    <row r="70" spans="1:5" x14ac:dyDescent="0.3">
      <c r="A70" t="s">
        <v>2662</v>
      </c>
      <c r="B70" t="s">
        <v>243</v>
      </c>
      <c r="C70" t="s">
        <v>149</v>
      </c>
      <c r="D70" t="s">
        <v>73</v>
      </c>
      <c r="E70">
        <v>14</v>
      </c>
    </row>
    <row r="71" spans="1:5" x14ac:dyDescent="0.3">
      <c r="A71" t="s">
        <v>2661</v>
      </c>
      <c r="B71" t="s">
        <v>2524</v>
      </c>
      <c r="C71" t="s">
        <v>171</v>
      </c>
      <c r="D71" t="s">
        <v>77</v>
      </c>
      <c r="E71">
        <v>12</v>
      </c>
    </row>
    <row r="72" spans="1:5" x14ac:dyDescent="0.3">
      <c r="A72" t="s">
        <v>2660</v>
      </c>
      <c r="B72" t="s">
        <v>2513</v>
      </c>
      <c r="C72" t="s">
        <v>141</v>
      </c>
      <c r="D72" t="s">
        <v>91</v>
      </c>
      <c r="E72">
        <v>12</v>
      </c>
    </row>
    <row r="73" spans="1:5" x14ac:dyDescent="0.3">
      <c r="A73" t="s">
        <v>2659</v>
      </c>
      <c r="B73" t="s">
        <v>522</v>
      </c>
      <c r="C73" t="s">
        <v>127</v>
      </c>
      <c r="D73" t="s">
        <v>83</v>
      </c>
      <c r="E73">
        <v>6</v>
      </c>
    </row>
    <row r="74" spans="1:5" x14ac:dyDescent="0.3">
      <c r="A74" t="s">
        <v>2658</v>
      </c>
      <c r="B74" t="s">
        <v>2528</v>
      </c>
      <c r="C74" t="s">
        <v>163</v>
      </c>
      <c r="D74" t="s">
        <v>79</v>
      </c>
      <c r="E74">
        <v>20</v>
      </c>
    </row>
    <row r="75" spans="1:5" x14ac:dyDescent="0.3">
      <c r="A75" t="s">
        <v>2657</v>
      </c>
      <c r="B75" t="s">
        <v>791</v>
      </c>
      <c r="C75" t="s">
        <v>129</v>
      </c>
      <c r="D75" t="s">
        <v>37</v>
      </c>
      <c r="E75">
        <v>16</v>
      </c>
    </row>
    <row r="76" spans="1:5" x14ac:dyDescent="0.3">
      <c r="A76" t="s">
        <v>2656</v>
      </c>
      <c r="B76" t="s">
        <v>490</v>
      </c>
      <c r="C76" t="s">
        <v>107</v>
      </c>
      <c r="D76" t="s">
        <v>75</v>
      </c>
      <c r="E76">
        <v>18</v>
      </c>
    </row>
    <row r="77" spans="1:5" x14ac:dyDescent="0.3">
      <c r="A77" t="s">
        <v>2655</v>
      </c>
      <c r="B77" t="s">
        <v>464</v>
      </c>
      <c r="C77" t="s">
        <v>125</v>
      </c>
      <c r="D77" t="s">
        <v>93</v>
      </c>
      <c r="E77">
        <v>9</v>
      </c>
    </row>
    <row r="78" spans="1:5" x14ac:dyDescent="0.3">
      <c r="A78" t="s">
        <v>2654</v>
      </c>
      <c r="B78" t="s">
        <v>2585</v>
      </c>
      <c r="C78" t="s">
        <v>103</v>
      </c>
      <c r="D78" t="s">
        <v>51</v>
      </c>
      <c r="E78">
        <v>14</v>
      </c>
    </row>
    <row r="79" spans="1:5" x14ac:dyDescent="0.3">
      <c r="A79" t="s">
        <v>2653</v>
      </c>
      <c r="B79" t="s">
        <v>719</v>
      </c>
      <c r="C79" t="s">
        <v>105</v>
      </c>
      <c r="D79" t="s">
        <v>81</v>
      </c>
      <c r="E79">
        <v>2</v>
      </c>
    </row>
    <row r="80" spans="1:5" x14ac:dyDescent="0.3">
      <c r="A80" t="s">
        <v>2652</v>
      </c>
      <c r="B80" t="s">
        <v>392</v>
      </c>
      <c r="C80" t="s">
        <v>157</v>
      </c>
      <c r="D80" t="s">
        <v>63</v>
      </c>
      <c r="E80">
        <v>13</v>
      </c>
    </row>
    <row r="81" spans="1:5" x14ac:dyDescent="0.3">
      <c r="A81" t="s">
        <v>2651</v>
      </c>
      <c r="B81" t="s">
        <v>243</v>
      </c>
      <c r="C81" t="s">
        <v>99</v>
      </c>
      <c r="D81" t="s">
        <v>85</v>
      </c>
      <c r="E81">
        <v>18</v>
      </c>
    </row>
    <row r="82" spans="1:5" x14ac:dyDescent="0.3">
      <c r="A82" t="s">
        <v>2650</v>
      </c>
      <c r="B82" t="s">
        <v>916</v>
      </c>
      <c r="C82" t="s">
        <v>143</v>
      </c>
      <c r="D82" t="s">
        <v>61</v>
      </c>
      <c r="E82">
        <v>9</v>
      </c>
    </row>
    <row r="83" spans="1:5" x14ac:dyDescent="0.3">
      <c r="A83" t="s">
        <v>2649</v>
      </c>
      <c r="B83" t="s">
        <v>2524</v>
      </c>
      <c r="C83" t="s">
        <v>131</v>
      </c>
      <c r="D83" t="s">
        <v>87</v>
      </c>
      <c r="E83">
        <v>10</v>
      </c>
    </row>
    <row r="84" spans="1:5" x14ac:dyDescent="0.3">
      <c r="A84" t="s">
        <v>2648</v>
      </c>
      <c r="B84" t="s">
        <v>522</v>
      </c>
      <c r="C84" t="s">
        <v>157</v>
      </c>
      <c r="D84" t="s">
        <v>61</v>
      </c>
      <c r="E84">
        <v>10</v>
      </c>
    </row>
    <row r="85" spans="1:5" x14ac:dyDescent="0.3">
      <c r="A85" t="s">
        <v>2647</v>
      </c>
      <c r="B85" t="s">
        <v>243</v>
      </c>
      <c r="C85" t="s">
        <v>107</v>
      </c>
      <c r="D85" t="s">
        <v>53</v>
      </c>
      <c r="E85">
        <v>4</v>
      </c>
    </row>
    <row r="86" spans="1:5" x14ac:dyDescent="0.3">
      <c r="A86" t="s">
        <v>2646</v>
      </c>
      <c r="B86" t="s">
        <v>2528</v>
      </c>
      <c r="C86" t="s">
        <v>107</v>
      </c>
      <c r="D86" t="s">
        <v>89</v>
      </c>
      <c r="E86">
        <v>14</v>
      </c>
    </row>
    <row r="87" spans="1:5" x14ac:dyDescent="0.3">
      <c r="A87" t="s">
        <v>2645</v>
      </c>
      <c r="B87" t="s">
        <v>227</v>
      </c>
      <c r="C87" t="s">
        <v>155</v>
      </c>
      <c r="D87" t="s">
        <v>85</v>
      </c>
      <c r="E87">
        <v>13</v>
      </c>
    </row>
    <row r="88" spans="1:5" x14ac:dyDescent="0.3">
      <c r="A88" t="s">
        <v>2644</v>
      </c>
      <c r="B88" t="s">
        <v>2585</v>
      </c>
      <c r="C88" t="s">
        <v>147</v>
      </c>
      <c r="D88" t="s">
        <v>69</v>
      </c>
      <c r="E88">
        <v>8</v>
      </c>
    </row>
    <row r="89" spans="1:5" x14ac:dyDescent="0.3">
      <c r="A89" t="s">
        <v>2643</v>
      </c>
      <c r="B89" t="s">
        <v>350</v>
      </c>
      <c r="C89" t="s">
        <v>131</v>
      </c>
      <c r="D89" t="s">
        <v>77</v>
      </c>
      <c r="E89">
        <v>4</v>
      </c>
    </row>
    <row r="90" spans="1:5" x14ac:dyDescent="0.3">
      <c r="A90" t="s">
        <v>2642</v>
      </c>
      <c r="B90" t="s">
        <v>333</v>
      </c>
      <c r="C90" t="s">
        <v>137</v>
      </c>
      <c r="D90" t="s">
        <v>43</v>
      </c>
      <c r="E90">
        <v>4</v>
      </c>
    </row>
    <row r="91" spans="1:5" x14ac:dyDescent="0.3">
      <c r="A91" t="s">
        <v>2641</v>
      </c>
      <c r="B91" t="s">
        <v>2528</v>
      </c>
      <c r="C91" t="s">
        <v>165</v>
      </c>
      <c r="D91" t="s">
        <v>85</v>
      </c>
      <c r="E91">
        <v>16</v>
      </c>
    </row>
    <row r="92" spans="1:5" x14ac:dyDescent="0.3">
      <c r="A92" t="s">
        <v>2640</v>
      </c>
      <c r="B92" t="s">
        <v>464</v>
      </c>
      <c r="C92" t="s">
        <v>145</v>
      </c>
      <c r="D92" t="s">
        <v>43</v>
      </c>
      <c r="E92">
        <v>8</v>
      </c>
    </row>
    <row r="93" spans="1:5" x14ac:dyDescent="0.3">
      <c r="A93" t="s">
        <v>2639</v>
      </c>
      <c r="B93" t="s">
        <v>719</v>
      </c>
      <c r="C93" t="s">
        <v>141</v>
      </c>
      <c r="D93" t="s">
        <v>31</v>
      </c>
      <c r="E93">
        <v>6</v>
      </c>
    </row>
    <row r="94" spans="1:5" x14ac:dyDescent="0.3">
      <c r="A94" t="s">
        <v>2638</v>
      </c>
      <c r="B94" t="s">
        <v>330</v>
      </c>
      <c r="C94" t="s">
        <v>117</v>
      </c>
      <c r="D94" t="s">
        <v>57</v>
      </c>
      <c r="E94">
        <v>2</v>
      </c>
    </row>
    <row r="95" spans="1:5" x14ac:dyDescent="0.3">
      <c r="A95" t="s">
        <v>2637</v>
      </c>
      <c r="B95" t="s">
        <v>392</v>
      </c>
      <c r="C95" t="s">
        <v>111</v>
      </c>
      <c r="D95" t="s">
        <v>71</v>
      </c>
      <c r="E95">
        <v>2</v>
      </c>
    </row>
    <row r="96" spans="1:5" x14ac:dyDescent="0.3">
      <c r="A96" t="s">
        <v>2636</v>
      </c>
      <c r="B96" t="s">
        <v>525</v>
      </c>
      <c r="C96" t="s">
        <v>145</v>
      </c>
      <c r="D96" t="s">
        <v>43</v>
      </c>
      <c r="E96">
        <v>2</v>
      </c>
    </row>
    <row r="97" spans="1:5" x14ac:dyDescent="0.3">
      <c r="A97" t="s">
        <v>2635</v>
      </c>
      <c r="B97" t="s">
        <v>330</v>
      </c>
      <c r="C97" t="s">
        <v>137</v>
      </c>
      <c r="D97" t="s">
        <v>87</v>
      </c>
      <c r="E97">
        <v>11</v>
      </c>
    </row>
    <row r="98" spans="1:5" x14ac:dyDescent="0.3">
      <c r="A98" t="s">
        <v>2634</v>
      </c>
      <c r="B98" t="s">
        <v>916</v>
      </c>
      <c r="C98" t="s">
        <v>173</v>
      </c>
      <c r="D98" t="s">
        <v>65</v>
      </c>
      <c r="E98">
        <v>6</v>
      </c>
    </row>
    <row r="99" spans="1:5" x14ac:dyDescent="0.3">
      <c r="A99" t="s">
        <v>2633</v>
      </c>
      <c r="B99" t="s">
        <v>2528</v>
      </c>
      <c r="C99" t="s">
        <v>173</v>
      </c>
      <c r="D99" t="s">
        <v>37</v>
      </c>
      <c r="E99">
        <v>2</v>
      </c>
    </row>
    <row r="100" spans="1:5" x14ac:dyDescent="0.3">
      <c r="A100" t="s">
        <v>2632</v>
      </c>
      <c r="B100" t="s">
        <v>335</v>
      </c>
      <c r="C100" t="s">
        <v>157</v>
      </c>
      <c r="D100" t="s">
        <v>55</v>
      </c>
      <c r="E100">
        <v>18</v>
      </c>
    </row>
    <row r="101" spans="1:5" x14ac:dyDescent="0.3">
      <c r="A101" t="s">
        <v>2631</v>
      </c>
      <c r="B101" t="s">
        <v>185</v>
      </c>
      <c r="C101" t="s">
        <v>127</v>
      </c>
      <c r="D101" t="s">
        <v>91</v>
      </c>
      <c r="E101">
        <v>19</v>
      </c>
    </row>
    <row r="102" spans="1:5" x14ac:dyDescent="0.3">
      <c r="A102" t="s">
        <v>2630</v>
      </c>
      <c r="B102" t="s">
        <v>525</v>
      </c>
      <c r="C102" t="s">
        <v>115</v>
      </c>
      <c r="D102" t="s">
        <v>75</v>
      </c>
      <c r="E102">
        <v>5</v>
      </c>
    </row>
    <row r="103" spans="1:5" x14ac:dyDescent="0.3">
      <c r="A103" t="s">
        <v>2629</v>
      </c>
      <c r="B103" t="s">
        <v>608</v>
      </c>
      <c r="C103" t="s">
        <v>123</v>
      </c>
      <c r="D103" t="s">
        <v>91</v>
      </c>
      <c r="E103">
        <v>1</v>
      </c>
    </row>
    <row r="104" spans="1:5" x14ac:dyDescent="0.3">
      <c r="A104" t="s">
        <v>2628</v>
      </c>
      <c r="B104" t="s">
        <v>916</v>
      </c>
      <c r="C104" t="s">
        <v>125</v>
      </c>
      <c r="D104" t="s">
        <v>59</v>
      </c>
      <c r="E104">
        <v>12</v>
      </c>
    </row>
    <row r="105" spans="1:5" x14ac:dyDescent="0.3">
      <c r="A105" t="s">
        <v>2627</v>
      </c>
      <c r="B105" t="s">
        <v>227</v>
      </c>
      <c r="C105" t="s">
        <v>155</v>
      </c>
      <c r="D105" t="s">
        <v>59</v>
      </c>
      <c r="E105">
        <v>2</v>
      </c>
    </row>
    <row r="106" spans="1:5" x14ac:dyDescent="0.3">
      <c r="A106" t="s">
        <v>2626</v>
      </c>
      <c r="B106" t="s">
        <v>375</v>
      </c>
      <c r="C106" t="s">
        <v>115</v>
      </c>
      <c r="D106" t="s">
        <v>65</v>
      </c>
      <c r="E106">
        <v>14</v>
      </c>
    </row>
    <row r="107" spans="1:5" x14ac:dyDescent="0.3">
      <c r="A107" t="s">
        <v>2625</v>
      </c>
      <c r="B107" t="s">
        <v>702</v>
      </c>
      <c r="C107" t="s">
        <v>143</v>
      </c>
      <c r="D107" t="s">
        <v>51</v>
      </c>
      <c r="E107">
        <v>13</v>
      </c>
    </row>
    <row r="108" spans="1:5" x14ac:dyDescent="0.3">
      <c r="A108" t="s">
        <v>2624</v>
      </c>
      <c r="B108" t="s">
        <v>2506</v>
      </c>
      <c r="C108" t="s">
        <v>119</v>
      </c>
      <c r="D108" t="s">
        <v>46</v>
      </c>
      <c r="E108">
        <v>10</v>
      </c>
    </row>
    <row r="109" spans="1:5" x14ac:dyDescent="0.3">
      <c r="A109" t="s">
        <v>2623</v>
      </c>
      <c r="B109" t="s">
        <v>464</v>
      </c>
      <c r="C109" t="s">
        <v>103</v>
      </c>
      <c r="D109" t="s">
        <v>89</v>
      </c>
      <c r="E109">
        <v>15</v>
      </c>
    </row>
    <row r="110" spans="1:5" x14ac:dyDescent="0.3">
      <c r="A110" t="s">
        <v>2622</v>
      </c>
      <c r="B110" t="s">
        <v>350</v>
      </c>
      <c r="C110" t="s">
        <v>109</v>
      </c>
      <c r="D110" t="s">
        <v>43</v>
      </c>
      <c r="E110">
        <v>6</v>
      </c>
    </row>
    <row r="111" spans="1:5" x14ac:dyDescent="0.3">
      <c r="A111" t="s">
        <v>2621</v>
      </c>
      <c r="B111" t="s">
        <v>227</v>
      </c>
      <c r="C111" t="s">
        <v>171</v>
      </c>
      <c r="D111" t="s">
        <v>55</v>
      </c>
      <c r="E111">
        <v>17</v>
      </c>
    </row>
    <row r="112" spans="1:5" x14ac:dyDescent="0.3">
      <c r="A112" t="s">
        <v>2620</v>
      </c>
      <c r="B112" t="s">
        <v>2513</v>
      </c>
      <c r="C112" t="s">
        <v>97</v>
      </c>
      <c r="D112" t="s">
        <v>31</v>
      </c>
      <c r="E112">
        <v>14</v>
      </c>
    </row>
    <row r="113" spans="1:5" x14ac:dyDescent="0.3">
      <c r="A113" t="s">
        <v>2619</v>
      </c>
      <c r="B113" t="s">
        <v>227</v>
      </c>
      <c r="C113" t="s">
        <v>101</v>
      </c>
      <c r="D113" t="s">
        <v>69</v>
      </c>
      <c r="E113">
        <v>9</v>
      </c>
    </row>
    <row r="114" spans="1:5" x14ac:dyDescent="0.3">
      <c r="A114" t="s">
        <v>2618</v>
      </c>
      <c r="B114" t="s">
        <v>525</v>
      </c>
      <c r="C114" t="s">
        <v>107</v>
      </c>
      <c r="D114" t="s">
        <v>61</v>
      </c>
      <c r="E114">
        <v>8</v>
      </c>
    </row>
    <row r="115" spans="1:5" x14ac:dyDescent="0.3">
      <c r="A115" t="s">
        <v>2617</v>
      </c>
      <c r="B115" t="s">
        <v>333</v>
      </c>
      <c r="C115" t="s">
        <v>123</v>
      </c>
      <c r="D115" t="s">
        <v>65</v>
      </c>
      <c r="E115">
        <v>16</v>
      </c>
    </row>
    <row r="116" spans="1:5" x14ac:dyDescent="0.3">
      <c r="A116" t="s">
        <v>2616</v>
      </c>
      <c r="B116" t="s">
        <v>350</v>
      </c>
      <c r="C116" t="s">
        <v>159</v>
      </c>
      <c r="D116" t="s">
        <v>59</v>
      </c>
      <c r="E116">
        <v>12</v>
      </c>
    </row>
    <row r="117" spans="1:5" x14ac:dyDescent="0.3">
      <c r="A117" t="s">
        <v>2615</v>
      </c>
      <c r="B117" t="s">
        <v>2519</v>
      </c>
      <c r="C117" t="s">
        <v>111</v>
      </c>
      <c r="D117" t="s">
        <v>71</v>
      </c>
      <c r="E117">
        <v>15</v>
      </c>
    </row>
    <row r="118" spans="1:5" x14ac:dyDescent="0.3">
      <c r="A118" t="s">
        <v>2614</v>
      </c>
      <c r="B118" t="s">
        <v>350</v>
      </c>
      <c r="C118" t="s">
        <v>141</v>
      </c>
      <c r="D118" t="s">
        <v>63</v>
      </c>
      <c r="E118">
        <v>5</v>
      </c>
    </row>
    <row r="119" spans="1:5" x14ac:dyDescent="0.3">
      <c r="A119" t="s">
        <v>2613</v>
      </c>
      <c r="B119" t="s">
        <v>2506</v>
      </c>
      <c r="C119" t="s">
        <v>159</v>
      </c>
      <c r="D119" t="s">
        <v>77</v>
      </c>
      <c r="E119">
        <v>8</v>
      </c>
    </row>
    <row r="120" spans="1:5" x14ac:dyDescent="0.3">
      <c r="A120" t="s">
        <v>2612</v>
      </c>
      <c r="B120" t="s">
        <v>430</v>
      </c>
      <c r="C120" t="s">
        <v>137</v>
      </c>
      <c r="D120" t="s">
        <v>87</v>
      </c>
      <c r="E120">
        <v>2</v>
      </c>
    </row>
    <row r="121" spans="1:5" x14ac:dyDescent="0.3">
      <c r="A121" t="s">
        <v>2611</v>
      </c>
      <c r="B121" t="s">
        <v>243</v>
      </c>
      <c r="C121" t="s">
        <v>143</v>
      </c>
      <c r="D121" t="s">
        <v>63</v>
      </c>
      <c r="E121">
        <v>12</v>
      </c>
    </row>
    <row r="122" spans="1:5" x14ac:dyDescent="0.3">
      <c r="A122" t="s">
        <v>2610</v>
      </c>
      <c r="B122" t="s">
        <v>525</v>
      </c>
      <c r="C122" t="s">
        <v>155</v>
      </c>
      <c r="D122" t="s">
        <v>34</v>
      </c>
      <c r="E122">
        <v>5</v>
      </c>
    </row>
    <row r="123" spans="1:5" x14ac:dyDescent="0.3">
      <c r="A123" t="s">
        <v>2609</v>
      </c>
      <c r="B123" t="s">
        <v>392</v>
      </c>
      <c r="C123" t="s">
        <v>127</v>
      </c>
      <c r="D123" t="s">
        <v>39</v>
      </c>
      <c r="E123">
        <v>10</v>
      </c>
    </row>
    <row r="124" spans="1:5" x14ac:dyDescent="0.3">
      <c r="A124" t="s">
        <v>2608</v>
      </c>
      <c r="B124" t="s">
        <v>227</v>
      </c>
      <c r="C124" t="s">
        <v>147</v>
      </c>
      <c r="D124" t="s">
        <v>53</v>
      </c>
      <c r="E124">
        <v>16</v>
      </c>
    </row>
    <row r="125" spans="1:5" x14ac:dyDescent="0.3">
      <c r="A125" t="s">
        <v>2607</v>
      </c>
      <c r="B125" t="s">
        <v>350</v>
      </c>
      <c r="C125" t="s">
        <v>119</v>
      </c>
      <c r="D125" t="s">
        <v>73</v>
      </c>
      <c r="E125">
        <v>11</v>
      </c>
    </row>
    <row r="126" spans="1:5" x14ac:dyDescent="0.3">
      <c r="A126" t="s">
        <v>2606</v>
      </c>
      <c r="B126" t="s">
        <v>2524</v>
      </c>
      <c r="C126" t="s">
        <v>107</v>
      </c>
      <c r="D126" t="s">
        <v>55</v>
      </c>
      <c r="E126">
        <v>17</v>
      </c>
    </row>
    <row r="127" spans="1:5" x14ac:dyDescent="0.3">
      <c r="A127" t="s">
        <v>2605</v>
      </c>
      <c r="B127" t="s">
        <v>2506</v>
      </c>
      <c r="C127" t="s">
        <v>147</v>
      </c>
      <c r="D127" t="s">
        <v>91</v>
      </c>
      <c r="E127">
        <v>10</v>
      </c>
    </row>
    <row r="128" spans="1:5" x14ac:dyDescent="0.3">
      <c r="A128" t="s">
        <v>2604</v>
      </c>
      <c r="B128" t="s">
        <v>2524</v>
      </c>
      <c r="C128" t="s">
        <v>157</v>
      </c>
      <c r="D128" t="s">
        <v>55</v>
      </c>
      <c r="E128">
        <v>8</v>
      </c>
    </row>
    <row r="129" spans="1:5" x14ac:dyDescent="0.3">
      <c r="A129" t="s">
        <v>2603</v>
      </c>
      <c r="B129" t="s">
        <v>522</v>
      </c>
      <c r="C129" t="s">
        <v>117</v>
      </c>
      <c r="D129" t="s">
        <v>93</v>
      </c>
      <c r="E129">
        <v>17</v>
      </c>
    </row>
    <row r="130" spans="1:5" x14ac:dyDescent="0.3">
      <c r="A130" t="s">
        <v>2602</v>
      </c>
      <c r="B130" t="s">
        <v>2528</v>
      </c>
      <c r="C130" t="s">
        <v>143</v>
      </c>
      <c r="D130" t="s">
        <v>71</v>
      </c>
      <c r="E130">
        <v>2</v>
      </c>
    </row>
    <row r="131" spans="1:5" x14ac:dyDescent="0.3">
      <c r="A131" t="s">
        <v>2601</v>
      </c>
      <c r="B131" t="s">
        <v>522</v>
      </c>
      <c r="C131" t="s">
        <v>161</v>
      </c>
      <c r="D131" t="s">
        <v>83</v>
      </c>
      <c r="E131">
        <v>11</v>
      </c>
    </row>
    <row r="132" spans="1:5" x14ac:dyDescent="0.3">
      <c r="A132" t="s">
        <v>2600</v>
      </c>
      <c r="B132" t="s">
        <v>299</v>
      </c>
      <c r="C132" t="s">
        <v>113</v>
      </c>
      <c r="D132" t="s">
        <v>69</v>
      </c>
      <c r="E132">
        <v>2</v>
      </c>
    </row>
    <row r="133" spans="1:5" x14ac:dyDescent="0.3">
      <c r="A133" t="s">
        <v>2599</v>
      </c>
      <c r="B133" t="s">
        <v>522</v>
      </c>
      <c r="C133" t="s">
        <v>171</v>
      </c>
      <c r="D133" t="s">
        <v>75</v>
      </c>
      <c r="E133">
        <v>3</v>
      </c>
    </row>
    <row r="134" spans="1:5" x14ac:dyDescent="0.3">
      <c r="A134" t="s">
        <v>2598</v>
      </c>
      <c r="B134" t="s">
        <v>2519</v>
      </c>
      <c r="C134" t="s">
        <v>131</v>
      </c>
      <c r="D134" t="s">
        <v>49</v>
      </c>
      <c r="E134">
        <v>13</v>
      </c>
    </row>
    <row r="135" spans="1:5" x14ac:dyDescent="0.3">
      <c r="A135" t="s">
        <v>2597</v>
      </c>
      <c r="B135" t="s">
        <v>2506</v>
      </c>
      <c r="C135" t="s">
        <v>159</v>
      </c>
      <c r="D135" t="s">
        <v>79</v>
      </c>
      <c r="E135">
        <v>3</v>
      </c>
    </row>
    <row r="136" spans="1:5" x14ac:dyDescent="0.3">
      <c r="A136" t="s">
        <v>2596</v>
      </c>
      <c r="B136" t="s">
        <v>330</v>
      </c>
      <c r="C136" t="s">
        <v>171</v>
      </c>
      <c r="D136" t="s">
        <v>85</v>
      </c>
      <c r="E136">
        <v>15</v>
      </c>
    </row>
    <row r="137" spans="1:5" x14ac:dyDescent="0.3">
      <c r="A137" t="s">
        <v>2595</v>
      </c>
      <c r="B137" t="s">
        <v>562</v>
      </c>
      <c r="C137" t="s">
        <v>119</v>
      </c>
      <c r="D137" t="s">
        <v>79</v>
      </c>
      <c r="E137">
        <v>14</v>
      </c>
    </row>
    <row r="138" spans="1:5" x14ac:dyDescent="0.3">
      <c r="A138" t="s">
        <v>2594</v>
      </c>
      <c r="B138" t="s">
        <v>227</v>
      </c>
      <c r="C138" t="s">
        <v>167</v>
      </c>
      <c r="D138" t="s">
        <v>41</v>
      </c>
      <c r="E138">
        <v>13</v>
      </c>
    </row>
    <row r="139" spans="1:5" x14ac:dyDescent="0.3">
      <c r="A139" t="s">
        <v>2593</v>
      </c>
      <c r="B139" t="s">
        <v>299</v>
      </c>
      <c r="C139" t="s">
        <v>143</v>
      </c>
      <c r="D139" t="s">
        <v>83</v>
      </c>
      <c r="E139">
        <v>14</v>
      </c>
    </row>
    <row r="140" spans="1:5" x14ac:dyDescent="0.3">
      <c r="A140" t="s">
        <v>2592</v>
      </c>
      <c r="B140" t="s">
        <v>2506</v>
      </c>
      <c r="C140" t="s">
        <v>137</v>
      </c>
      <c r="D140" t="s">
        <v>59</v>
      </c>
      <c r="E140">
        <v>4</v>
      </c>
    </row>
    <row r="141" spans="1:5" x14ac:dyDescent="0.3">
      <c r="A141" t="s">
        <v>2591</v>
      </c>
      <c r="B141" t="s">
        <v>916</v>
      </c>
      <c r="C141" t="s">
        <v>159</v>
      </c>
      <c r="D141" t="s">
        <v>41</v>
      </c>
      <c r="E141">
        <v>7</v>
      </c>
    </row>
    <row r="142" spans="1:5" x14ac:dyDescent="0.3">
      <c r="A142" t="s">
        <v>2590</v>
      </c>
      <c r="B142" t="s">
        <v>335</v>
      </c>
      <c r="C142" t="s">
        <v>109</v>
      </c>
      <c r="D142" t="s">
        <v>37</v>
      </c>
      <c r="E142">
        <v>7</v>
      </c>
    </row>
    <row r="143" spans="1:5" x14ac:dyDescent="0.3">
      <c r="A143" t="s">
        <v>2589</v>
      </c>
      <c r="B143" t="s">
        <v>392</v>
      </c>
      <c r="C143" t="s">
        <v>101</v>
      </c>
      <c r="D143" t="s">
        <v>65</v>
      </c>
      <c r="E143">
        <v>10</v>
      </c>
    </row>
    <row r="144" spans="1:5" x14ac:dyDescent="0.3">
      <c r="A144" t="s">
        <v>2588</v>
      </c>
      <c r="B144" t="s">
        <v>330</v>
      </c>
      <c r="C144" t="s">
        <v>149</v>
      </c>
      <c r="D144" t="s">
        <v>65</v>
      </c>
      <c r="E144">
        <v>3</v>
      </c>
    </row>
    <row r="145" spans="1:5" x14ac:dyDescent="0.3">
      <c r="A145" t="s">
        <v>2587</v>
      </c>
      <c r="B145" t="s">
        <v>333</v>
      </c>
      <c r="C145" t="s">
        <v>123</v>
      </c>
      <c r="D145" t="s">
        <v>73</v>
      </c>
      <c r="E145">
        <v>15</v>
      </c>
    </row>
    <row r="146" spans="1:5" x14ac:dyDescent="0.3">
      <c r="A146" t="s">
        <v>2586</v>
      </c>
      <c r="B146" t="s">
        <v>2585</v>
      </c>
      <c r="C146" t="s">
        <v>163</v>
      </c>
      <c r="D146" t="s">
        <v>57</v>
      </c>
      <c r="E146">
        <v>7</v>
      </c>
    </row>
    <row r="147" spans="1:5" x14ac:dyDescent="0.3">
      <c r="A147" t="s">
        <v>2584</v>
      </c>
      <c r="B147" t="s">
        <v>791</v>
      </c>
      <c r="C147" t="s">
        <v>171</v>
      </c>
      <c r="D147" t="s">
        <v>93</v>
      </c>
      <c r="E147">
        <v>20</v>
      </c>
    </row>
    <row r="148" spans="1:5" x14ac:dyDescent="0.3">
      <c r="A148" t="s">
        <v>2583</v>
      </c>
      <c r="B148" t="s">
        <v>392</v>
      </c>
      <c r="C148" t="s">
        <v>147</v>
      </c>
      <c r="D148" t="s">
        <v>61</v>
      </c>
      <c r="E148">
        <v>8</v>
      </c>
    </row>
    <row r="149" spans="1:5" x14ac:dyDescent="0.3">
      <c r="A149" t="s">
        <v>2582</v>
      </c>
      <c r="B149" t="s">
        <v>299</v>
      </c>
      <c r="C149" t="s">
        <v>157</v>
      </c>
      <c r="D149" t="s">
        <v>43</v>
      </c>
      <c r="E149">
        <v>15</v>
      </c>
    </row>
    <row r="150" spans="1:5" x14ac:dyDescent="0.3">
      <c r="A150" t="s">
        <v>2581</v>
      </c>
      <c r="B150" t="s">
        <v>350</v>
      </c>
      <c r="C150" t="s">
        <v>131</v>
      </c>
      <c r="D150" t="s">
        <v>81</v>
      </c>
      <c r="E150">
        <v>3</v>
      </c>
    </row>
    <row r="151" spans="1:5" x14ac:dyDescent="0.3">
      <c r="A151" t="s">
        <v>2580</v>
      </c>
      <c r="B151" t="s">
        <v>227</v>
      </c>
      <c r="C151" t="s">
        <v>173</v>
      </c>
      <c r="D151" t="s">
        <v>79</v>
      </c>
      <c r="E151">
        <v>10</v>
      </c>
    </row>
    <row r="152" spans="1:5" x14ac:dyDescent="0.3">
      <c r="A152" t="s">
        <v>2579</v>
      </c>
      <c r="B152" t="s">
        <v>272</v>
      </c>
      <c r="C152" t="s">
        <v>119</v>
      </c>
      <c r="D152" t="s">
        <v>91</v>
      </c>
      <c r="E152">
        <v>17</v>
      </c>
    </row>
    <row r="153" spans="1:5" x14ac:dyDescent="0.3">
      <c r="A153" t="s">
        <v>2578</v>
      </c>
      <c r="B153" t="s">
        <v>702</v>
      </c>
      <c r="C153" t="s">
        <v>159</v>
      </c>
      <c r="D153" t="s">
        <v>71</v>
      </c>
      <c r="E153">
        <v>10</v>
      </c>
    </row>
    <row r="154" spans="1:5" x14ac:dyDescent="0.3">
      <c r="A154" t="s">
        <v>2577</v>
      </c>
      <c r="B154" t="s">
        <v>433</v>
      </c>
      <c r="C154" t="s">
        <v>171</v>
      </c>
      <c r="D154" t="s">
        <v>69</v>
      </c>
      <c r="E154">
        <v>19</v>
      </c>
    </row>
    <row r="155" spans="1:5" x14ac:dyDescent="0.3">
      <c r="A155" t="s">
        <v>2576</v>
      </c>
      <c r="B155" t="s">
        <v>375</v>
      </c>
      <c r="C155" t="s">
        <v>157</v>
      </c>
      <c r="D155" t="s">
        <v>79</v>
      </c>
      <c r="E155">
        <v>16</v>
      </c>
    </row>
    <row r="156" spans="1:5" x14ac:dyDescent="0.3">
      <c r="A156" t="s">
        <v>2575</v>
      </c>
      <c r="B156" t="s">
        <v>430</v>
      </c>
      <c r="C156" t="s">
        <v>153</v>
      </c>
      <c r="D156" t="s">
        <v>61</v>
      </c>
      <c r="E156">
        <v>19</v>
      </c>
    </row>
    <row r="157" spans="1:5" x14ac:dyDescent="0.3">
      <c r="A157" t="s">
        <v>2574</v>
      </c>
      <c r="B157" t="s">
        <v>464</v>
      </c>
      <c r="C157" t="s">
        <v>107</v>
      </c>
      <c r="D157" t="s">
        <v>61</v>
      </c>
      <c r="E157">
        <v>4</v>
      </c>
    </row>
    <row r="158" spans="1:5" x14ac:dyDescent="0.3">
      <c r="A158" t="s">
        <v>2573</v>
      </c>
      <c r="B158" t="s">
        <v>2524</v>
      </c>
      <c r="C158" t="s">
        <v>117</v>
      </c>
      <c r="D158" t="s">
        <v>77</v>
      </c>
      <c r="E158">
        <v>12</v>
      </c>
    </row>
    <row r="159" spans="1:5" x14ac:dyDescent="0.3">
      <c r="A159" t="s">
        <v>2572</v>
      </c>
      <c r="B159" t="s">
        <v>350</v>
      </c>
      <c r="C159" t="s">
        <v>125</v>
      </c>
      <c r="D159" t="s">
        <v>63</v>
      </c>
      <c r="E159">
        <v>3</v>
      </c>
    </row>
    <row r="160" spans="1:5" x14ac:dyDescent="0.3">
      <c r="A160" t="s">
        <v>2571</v>
      </c>
      <c r="B160" t="s">
        <v>525</v>
      </c>
      <c r="C160" t="s">
        <v>117</v>
      </c>
      <c r="D160" t="s">
        <v>46</v>
      </c>
      <c r="E160">
        <v>5</v>
      </c>
    </row>
    <row r="161" spans="1:5" x14ac:dyDescent="0.3">
      <c r="A161" t="s">
        <v>2570</v>
      </c>
      <c r="B161" t="s">
        <v>392</v>
      </c>
      <c r="C161" t="s">
        <v>107</v>
      </c>
      <c r="D161" t="s">
        <v>87</v>
      </c>
      <c r="E161">
        <v>16</v>
      </c>
    </row>
    <row r="162" spans="1:5" x14ac:dyDescent="0.3">
      <c r="A162" t="s">
        <v>2569</v>
      </c>
      <c r="B162" t="s">
        <v>791</v>
      </c>
      <c r="C162" t="s">
        <v>151</v>
      </c>
      <c r="D162" t="s">
        <v>83</v>
      </c>
      <c r="E162">
        <v>17</v>
      </c>
    </row>
    <row r="163" spans="1:5" x14ac:dyDescent="0.3">
      <c r="A163" t="s">
        <v>2568</v>
      </c>
      <c r="B163" t="s">
        <v>562</v>
      </c>
      <c r="C163" t="s">
        <v>123</v>
      </c>
      <c r="D163" t="s">
        <v>34</v>
      </c>
      <c r="E163">
        <v>9</v>
      </c>
    </row>
    <row r="164" spans="1:5" x14ac:dyDescent="0.3">
      <c r="A164" t="s">
        <v>2567</v>
      </c>
      <c r="B164" t="s">
        <v>2513</v>
      </c>
      <c r="C164" t="s">
        <v>111</v>
      </c>
      <c r="D164" t="s">
        <v>65</v>
      </c>
      <c r="E164">
        <v>16</v>
      </c>
    </row>
    <row r="165" spans="1:5" x14ac:dyDescent="0.3">
      <c r="A165" t="s">
        <v>2566</v>
      </c>
      <c r="B165" t="s">
        <v>392</v>
      </c>
      <c r="C165" t="s">
        <v>97</v>
      </c>
      <c r="D165" t="s">
        <v>69</v>
      </c>
      <c r="E165">
        <v>14</v>
      </c>
    </row>
    <row r="166" spans="1:5" x14ac:dyDescent="0.3">
      <c r="A166" t="s">
        <v>2565</v>
      </c>
      <c r="B166" t="s">
        <v>2519</v>
      </c>
      <c r="C166" t="s">
        <v>155</v>
      </c>
      <c r="D166" t="s">
        <v>51</v>
      </c>
      <c r="E166">
        <v>10</v>
      </c>
    </row>
    <row r="167" spans="1:5" x14ac:dyDescent="0.3">
      <c r="A167" t="s">
        <v>2564</v>
      </c>
      <c r="B167" t="s">
        <v>562</v>
      </c>
      <c r="C167" t="s">
        <v>109</v>
      </c>
      <c r="D167" t="s">
        <v>61</v>
      </c>
      <c r="E167">
        <v>1</v>
      </c>
    </row>
    <row r="168" spans="1:5" x14ac:dyDescent="0.3">
      <c r="A168" t="s">
        <v>2563</v>
      </c>
      <c r="B168" t="s">
        <v>272</v>
      </c>
      <c r="C168" t="s">
        <v>145</v>
      </c>
      <c r="D168" t="s">
        <v>87</v>
      </c>
      <c r="E168">
        <v>7</v>
      </c>
    </row>
    <row r="169" spans="1:5" x14ac:dyDescent="0.3">
      <c r="A169" t="s">
        <v>2562</v>
      </c>
      <c r="B169" t="s">
        <v>333</v>
      </c>
      <c r="C169" t="s">
        <v>161</v>
      </c>
      <c r="D169" t="s">
        <v>87</v>
      </c>
      <c r="E169">
        <v>14</v>
      </c>
    </row>
    <row r="170" spans="1:5" x14ac:dyDescent="0.3">
      <c r="A170" t="s">
        <v>2561</v>
      </c>
      <c r="B170" t="s">
        <v>2528</v>
      </c>
      <c r="C170" t="s">
        <v>161</v>
      </c>
      <c r="D170" t="s">
        <v>67</v>
      </c>
      <c r="E170">
        <v>2</v>
      </c>
    </row>
    <row r="171" spans="1:5" x14ac:dyDescent="0.3">
      <c r="A171" t="s">
        <v>2560</v>
      </c>
      <c r="B171" t="s">
        <v>272</v>
      </c>
      <c r="C171" t="s">
        <v>161</v>
      </c>
      <c r="D171" t="s">
        <v>31</v>
      </c>
      <c r="E171">
        <v>4</v>
      </c>
    </row>
    <row r="172" spans="1:5" x14ac:dyDescent="0.3">
      <c r="A172" t="s">
        <v>2559</v>
      </c>
      <c r="B172" t="s">
        <v>185</v>
      </c>
      <c r="C172" t="s">
        <v>155</v>
      </c>
      <c r="D172" t="s">
        <v>67</v>
      </c>
      <c r="E172">
        <v>9</v>
      </c>
    </row>
    <row r="173" spans="1:5" x14ac:dyDescent="0.3">
      <c r="A173" t="s">
        <v>2558</v>
      </c>
      <c r="B173" t="s">
        <v>522</v>
      </c>
      <c r="C173" t="s">
        <v>97</v>
      </c>
      <c r="D173" t="s">
        <v>63</v>
      </c>
      <c r="E173">
        <v>13</v>
      </c>
    </row>
    <row r="174" spans="1:5" x14ac:dyDescent="0.3">
      <c r="A174" t="s">
        <v>2557</v>
      </c>
      <c r="B174" t="s">
        <v>464</v>
      </c>
      <c r="C174" t="s">
        <v>117</v>
      </c>
      <c r="D174" t="s">
        <v>85</v>
      </c>
      <c r="E174">
        <v>4</v>
      </c>
    </row>
    <row r="175" spans="1:5" x14ac:dyDescent="0.3">
      <c r="A175" t="s">
        <v>2556</v>
      </c>
      <c r="B175" t="s">
        <v>608</v>
      </c>
      <c r="C175" t="s">
        <v>109</v>
      </c>
      <c r="D175" t="s">
        <v>67</v>
      </c>
      <c r="E175">
        <v>16</v>
      </c>
    </row>
    <row r="176" spans="1:5" x14ac:dyDescent="0.3">
      <c r="A176" t="s">
        <v>2555</v>
      </c>
      <c r="B176" t="s">
        <v>333</v>
      </c>
      <c r="C176" t="s">
        <v>111</v>
      </c>
      <c r="D176" t="s">
        <v>34</v>
      </c>
      <c r="E176">
        <v>17</v>
      </c>
    </row>
    <row r="177" spans="1:5" x14ac:dyDescent="0.3">
      <c r="A177" t="s">
        <v>2554</v>
      </c>
      <c r="B177" t="s">
        <v>433</v>
      </c>
      <c r="C177" t="s">
        <v>99</v>
      </c>
      <c r="D177" t="s">
        <v>55</v>
      </c>
      <c r="E177">
        <v>7</v>
      </c>
    </row>
    <row r="178" spans="1:5" x14ac:dyDescent="0.3">
      <c r="A178" t="s">
        <v>2553</v>
      </c>
      <c r="B178" t="s">
        <v>350</v>
      </c>
      <c r="C178" t="s">
        <v>127</v>
      </c>
      <c r="D178" t="s">
        <v>85</v>
      </c>
      <c r="E178">
        <v>15</v>
      </c>
    </row>
    <row r="179" spans="1:5" x14ac:dyDescent="0.3">
      <c r="A179" t="s">
        <v>2552</v>
      </c>
      <c r="B179" t="s">
        <v>2519</v>
      </c>
      <c r="C179" t="s">
        <v>101</v>
      </c>
      <c r="D179" t="s">
        <v>85</v>
      </c>
      <c r="E179">
        <v>4</v>
      </c>
    </row>
    <row r="180" spans="1:5" x14ac:dyDescent="0.3">
      <c r="A180" t="s">
        <v>2551</v>
      </c>
      <c r="B180" t="s">
        <v>791</v>
      </c>
      <c r="C180" t="s">
        <v>147</v>
      </c>
      <c r="D180" t="s">
        <v>61</v>
      </c>
      <c r="E180">
        <v>5</v>
      </c>
    </row>
    <row r="181" spans="1:5" x14ac:dyDescent="0.3">
      <c r="A181" t="s">
        <v>2550</v>
      </c>
      <c r="B181" t="s">
        <v>2519</v>
      </c>
      <c r="C181" t="s">
        <v>141</v>
      </c>
      <c r="D181" t="s">
        <v>67</v>
      </c>
      <c r="E181">
        <v>12</v>
      </c>
    </row>
    <row r="182" spans="1:5" x14ac:dyDescent="0.3">
      <c r="A182" t="s">
        <v>2549</v>
      </c>
      <c r="B182" t="s">
        <v>791</v>
      </c>
      <c r="C182" t="s">
        <v>141</v>
      </c>
      <c r="D182" t="s">
        <v>53</v>
      </c>
      <c r="E182">
        <v>4</v>
      </c>
    </row>
    <row r="183" spans="1:5" x14ac:dyDescent="0.3">
      <c r="A183" t="s">
        <v>2548</v>
      </c>
      <c r="B183" t="s">
        <v>562</v>
      </c>
      <c r="C183" t="s">
        <v>97</v>
      </c>
      <c r="D183" t="s">
        <v>41</v>
      </c>
      <c r="E183">
        <v>18</v>
      </c>
    </row>
    <row r="184" spans="1:5" x14ac:dyDescent="0.3">
      <c r="A184" t="s">
        <v>2547</v>
      </c>
      <c r="B184" t="s">
        <v>2519</v>
      </c>
      <c r="C184" t="s">
        <v>171</v>
      </c>
      <c r="D184" t="s">
        <v>57</v>
      </c>
      <c r="E184">
        <v>7</v>
      </c>
    </row>
    <row r="185" spans="1:5" x14ac:dyDescent="0.3">
      <c r="A185" t="s">
        <v>2546</v>
      </c>
      <c r="B185" t="s">
        <v>474</v>
      </c>
      <c r="C185" t="s">
        <v>149</v>
      </c>
      <c r="D185" t="s">
        <v>53</v>
      </c>
      <c r="E185">
        <v>4</v>
      </c>
    </row>
    <row r="186" spans="1:5" x14ac:dyDescent="0.3">
      <c r="A186" t="s">
        <v>2545</v>
      </c>
      <c r="B186" t="s">
        <v>2524</v>
      </c>
      <c r="C186" t="s">
        <v>171</v>
      </c>
      <c r="D186" t="s">
        <v>51</v>
      </c>
      <c r="E186">
        <v>9</v>
      </c>
    </row>
    <row r="187" spans="1:5" x14ac:dyDescent="0.3">
      <c r="A187" t="s">
        <v>2544</v>
      </c>
      <c r="B187" t="s">
        <v>791</v>
      </c>
      <c r="C187" t="s">
        <v>139</v>
      </c>
      <c r="D187" t="s">
        <v>46</v>
      </c>
      <c r="E187">
        <v>2</v>
      </c>
    </row>
    <row r="188" spans="1:5" x14ac:dyDescent="0.3">
      <c r="A188" t="s">
        <v>2543</v>
      </c>
      <c r="B188" t="s">
        <v>2513</v>
      </c>
      <c r="C188" t="s">
        <v>167</v>
      </c>
      <c r="D188" t="s">
        <v>37</v>
      </c>
      <c r="E188">
        <v>17</v>
      </c>
    </row>
    <row r="189" spans="1:5" x14ac:dyDescent="0.3">
      <c r="A189" t="s">
        <v>2542</v>
      </c>
      <c r="B189" t="s">
        <v>2519</v>
      </c>
      <c r="C189" t="s">
        <v>129</v>
      </c>
      <c r="D189" t="s">
        <v>79</v>
      </c>
      <c r="E189">
        <v>5</v>
      </c>
    </row>
    <row r="190" spans="1:5" x14ac:dyDescent="0.3">
      <c r="A190" t="s">
        <v>2541</v>
      </c>
      <c r="B190" t="s">
        <v>562</v>
      </c>
      <c r="C190" t="s">
        <v>143</v>
      </c>
      <c r="D190" t="s">
        <v>57</v>
      </c>
      <c r="E190">
        <v>14</v>
      </c>
    </row>
    <row r="191" spans="1:5" x14ac:dyDescent="0.3">
      <c r="A191" t="s">
        <v>2540</v>
      </c>
      <c r="B191" t="s">
        <v>2519</v>
      </c>
      <c r="C191" t="s">
        <v>157</v>
      </c>
      <c r="D191" t="s">
        <v>34</v>
      </c>
      <c r="E191">
        <v>5</v>
      </c>
    </row>
    <row r="192" spans="1:5" x14ac:dyDescent="0.3">
      <c r="A192" t="s">
        <v>2539</v>
      </c>
      <c r="B192" t="s">
        <v>2506</v>
      </c>
      <c r="C192" t="s">
        <v>149</v>
      </c>
      <c r="D192" t="s">
        <v>65</v>
      </c>
      <c r="E192">
        <v>13</v>
      </c>
    </row>
    <row r="193" spans="1:5" x14ac:dyDescent="0.3">
      <c r="A193" t="s">
        <v>2538</v>
      </c>
      <c r="B193" t="s">
        <v>490</v>
      </c>
      <c r="C193" t="s">
        <v>117</v>
      </c>
      <c r="D193" t="s">
        <v>61</v>
      </c>
      <c r="E193">
        <v>8</v>
      </c>
    </row>
    <row r="194" spans="1:5" x14ac:dyDescent="0.3">
      <c r="A194" t="s">
        <v>2537</v>
      </c>
      <c r="B194" t="s">
        <v>2513</v>
      </c>
      <c r="C194" t="s">
        <v>117</v>
      </c>
      <c r="D194" t="s">
        <v>65</v>
      </c>
      <c r="E194">
        <v>1</v>
      </c>
    </row>
    <row r="195" spans="1:5" x14ac:dyDescent="0.3">
      <c r="A195" t="s">
        <v>2536</v>
      </c>
      <c r="B195" t="s">
        <v>2524</v>
      </c>
      <c r="C195" t="s">
        <v>123</v>
      </c>
      <c r="D195" t="s">
        <v>46</v>
      </c>
      <c r="E195">
        <v>9</v>
      </c>
    </row>
    <row r="196" spans="1:5" x14ac:dyDescent="0.3">
      <c r="A196" t="s">
        <v>2535</v>
      </c>
      <c r="B196" t="s">
        <v>2506</v>
      </c>
      <c r="C196" t="s">
        <v>137</v>
      </c>
      <c r="D196" t="s">
        <v>65</v>
      </c>
      <c r="E196">
        <v>19</v>
      </c>
    </row>
    <row r="197" spans="1:5" x14ac:dyDescent="0.3">
      <c r="A197" t="s">
        <v>2534</v>
      </c>
      <c r="B197" t="s">
        <v>272</v>
      </c>
      <c r="C197" t="s">
        <v>131</v>
      </c>
      <c r="D197" t="s">
        <v>59</v>
      </c>
      <c r="E197">
        <v>14</v>
      </c>
    </row>
    <row r="198" spans="1:5" x14ac:dyDescent="0.3">
      <c r="A198" t="s">
        <v>2533</v>
      </c>
      <c r="B198" t="s">
        <v>474</v>
      </c>
      <c r="C198" t="s">
        <v>175</v>
      </c>
      <c r="D198" t="s">
        <v>93</v>
      </c>
      <c r="E198">
        <v>6</v>
      </c>
    </row>
    <row r="199" spans="1:5" x14ac:dyDescent="0.3">
      <c r="A199" t="s">
        <v>2532</v>
      </c>
      <c r="B199" t="s">
        <v>433</v>
      </c>
      <c r="C199" t="s">
        <v>143</v>
      </c>
      <c r="D199" t="s">
        <v>46</v>
      </c>
      <c r="E199">
        <v>10</v>
      </c>
    </row>
    <row r="200" spans="1:5" x14ac:dyDescent="0.3">
      <c r="A200" t="s">
        <v>2531</v>
      </c>
      <c r="B200" t="s">
        <v>299</v>
      </c>
      <c r="C200" t="s">
        <v>153</v>
      </c>
      <c r="D200" t="s">
        <v>67</v>
      </c>
      <c r="E200">
        <v>13</v>
      </c>
    </row>
    <row r="201" spans="1:5" x14ac:dyDescent="0.3">
      <c r="A201" t="s">
        <v>2530</v>
      </c>
      <c r="B201" t="s">
        <v>333</v>
      </c>
      <c r="C201" t="s">
        <v>165</v>
      </c>
      <c r="D201" t="s">
        <v>75</v>
      </c>
      <c r="E201">
        <v>1</v>
      </c>
    </row>
    <row r="202" spans="1:5" x14ac:dyDescent="0.3">
      <c r="A202" t="s">
        <v>2529</v>
      </c>
      <c r="B202" t="s">
        <v>2528</v>
      </c>
      <c r="C202" t="s">
        <v>149</v>
      </c>
      <c r="D202" t="s">
        <v>73</v>
      </c>
      <c r="E202">
        <v>7</v>
      </c>
    </row>
    <row r="203" spans="1:5" x14ac:dyDescent="0.3">
      <c r="A203" t="s">
        <v>2527</v>
      </c>
      <c r="B203" t="s">
        <v>562</v>
      </c>
      <c r="C203" t="s">
        <v>167</v>
      </c>
      <c r="D203" t="s">
        <v>75</v>
      </c>
      <c r="E203">
        <v>11</v>
      </c>
    </row>
    <row r="204" spans="1:5" x14ac:dyDescent="0.3">
      <c r="A204" t="s">
        <v>2526</v>
      </c>
      <c r="B204" t="s">
        <v>350</v>
      </c>
      <c r="C204" t="s">
        <v>169</v>
      </c>
      <c r="D204" t="s">
        <v>83</v>
      </c>
      <c r="E204">
        <v>19</v>
      </c>
    </row>
    <row r="205" spans="1:5" x14ac:dyDescent="0.3">
      <c r="A205" t="s">
        <v>2525</v>
      </c>
      <c r="B205" t="s">
        <v>2524</v>
      </c>
      <c r="C205" t="s">
        <v>141</v>
      </c>
      <c r="D205" t="s">
        <v>61</v>
      </c>
      <c r="E205">
        <v>9</v>
      </c>
    </row>
    <row r="206" spans="1:5" x14ac:dyDescent="0.3">
      <c r="A206" t="s">
        <v>2523</v>
      </c>
      <c r="B206" t="s">
        <v>474</v>
      </c>
      <c r="C206" t="s">
        <v>129</v>
      </c>
      <c r="D206" t="s">
        <v>81</v>
      </c>
      <c r="E206">
        <v>17</v>
      </c>
    </row>
    <row r="207" spans="1:5" x14ac:dyDescent="0.3">
      <c r="A207" t="s">
        <v>2522</v>
      </c>
      <c r="B207" t="s">
        <v>916</v>
      </c>
      <c r="C207" t="s">
        <v>119</v>
      </c>
      <c r="D207" t="s">
        <v>77</v>
      </c>
      <c r="E207">
        <v>12</v>
      </c>
    </row>
    <row r="208" spans="1:5" x14ac:dyDescent="0.3">
      <c r="A208" t="s">
        <v>2521</v>
      </c>
      <c r="B208" t="s">
        <v>916</v>
      </c>
      <c r="C208" t="s">
        <v>143</v>
      </c>
      <c r="D208" t="s">
        <v>65</v>
      </c>
      <c r="E208">
        <v>7</v>
      </c>
    </row>
    <row r="209" spans="1:5" x14ac:dyDescent="0.3">
      <c r="A209" t="s">
        <v>2520</v>
      </c>
      <c r="B209" t="s">
        <v>2519</v>
      </c>
      <c r="C209" t="s">
        <v>159</v>
      </c>
      <c r="D209" t="s">
        <v>73</v>
      </c>
      <c r="E209">
        <v>11</v>
      </c>
    </row>
    <row r="210" spans="1:5" x14ac:dyDescent="0.3">
      <c r="A210" t="s">
        <v>2518</v>
      </c>
      <c r="B210" t="s">
        <v>2513</v>
      </c>
      <c r="C210" t="s">
        <v>97</v>
      </c>
      <c r="D210" t="s">
        <v>34</v>
      </c>
      <c r="E210">
        <v>16</v>
      </c>
    </row>
    <row r="211" spans="1:5" x14ac:dyDescent="0.3">
      <c r="A211" t="s">
        <v>2517</v>
      </c>
      <c r="B211" t="s">
        <v>608</v>
      </c>
      <c r="C211" t="s">
        <v>159</v>
      </c>
      <c r="D211" t="s">
        <v>69</v>
      </c>
      <c r="E211">
        <v>3</v>
      </c>
    </row>
    <row r="212" spans="1:5" x14ac:dyDescent="0.3">
      <c r="A212" t="s">
        <v>2516</v>
      </c>
      <c r="B212" t="s">
        <v>433</v>
      </c>
      <c r="C212" t="s">
        <v>175</v>
      </c>
      <c r="D212" t="s">
        <v>61</v>
      </c>
      <c r="E212">
        <v>11</v>
      </c>
    </row>
    <row r="213" spans="1:5" x14ac:dyDescent="0.3">
      <c r="A213" t="s">
        <v>2515</v>
      </c>
      <c r="B213" t="s">
        <v>525</v>
      </c>
      <c r="C213" t="s">
        <v>103</v>
      </c>
      <c r="D213" t="s">
        <v>61</v>
      </c>
      <c r="E213">
        <v>13</v>
      </c>
    </row>
    <row r="214" spans="1:5" x14ac:dyDescent="0.3">
      <c r="A214" t="s">
        <v>2514</v>
      </c>
      <c r="B214" t="s">
        <v>2513</v>
      </c>
      <c r="C214" t="s">
        <v>155</v>
      </c>
      <c r="D214" t="s">
        <v>69</v>
      </c>
      <c r="E214">
        <v>9</v>
      </c>
    </row>
    <row r="215" spans="1:5" x14ac:dyDescent="0.3">
      <c r="A215" t="s">
        <v>2512</v>
      </c>
      <c r="B215" t="s">
        <v>719</v>
      </c>
      <c r="C215" t="s">
        <v>169</v>
      </c>
      <c r="D215" t="s">
        <v>39</v>
      </c>
      <c r="E215">
        <v>18</v>
      </c>
    </row>
    <row r="216" spans="1:5" x14ac:dyDescent="0.3">
      <c r="A216" t="s">
        <v>2511</v>
      </c>
      <c r="B216" t="s">
        <v>474</v>
      </c>
      <c r="C216" t="s">
        <v>119</v>
      </c>
      <c r="D216" t="s">
        <v>75</v>
      </c>
      <c r="E216">
        <v>6</v>
      </c>
    </row>
    <row r="217" spans="1:5" x14ac:dyDescent="0.3">
      <c r="A217" t="s">
        <v>2510</v>
      </c>
      <c r="B217" t="s">
        <v>433</v>
      </c>
      <c r="C217" t="s">
        <v>133</v>
      </c>
      <c r="D217" t="s">
        <v>93</v>
      </c>
      <c r="E217">
        <v>17</v>
      </c>
    </row>
    <row r="218" spans="1:5" x14ac:dyDescent="0.3">
      <c r="A218" t="s">
        <v>2509</v>
      </c>
      <c r="B218" t="s">
        <v>185</v>
      </c>
      <c r="C218" t="s">
        <v>173</v>
      </c>
      <c r="D218" t="s">
        <v>51</v>
      </c>
      <c r="E218">
        <v>20</v>
      </c>
    </row>
    <row r="219" spans="1:5" x14ac:dyDescent="0.3">
      <c r="A219" t="s">
        <v>2508</v>
      </c>
      <c r="B219" t="s">
        <v>350</v>
      </c>
      <c r="C219" t="s">
        <v>151</v>
      </c>
      <c r="D219" t="s">
        <v>39</v>
      </c>
      <c r="E219">
        <v>3</v>
      </c>
    </row>
    <row r="220" spans="1:5" x14ac:dyDescent="0.3">
      <c r="A220" t="s">
        <v>2507</v>
      </c>
      <c r="B220" t="s">
        <v>2506</v>
      </c>
      <c r="C220" t="s">
        <v>97</v>
      </c>
      <c r="D220" t="s">
        <v>63</v>
      </c>
      <c r="E220">
        <v>19</v>
      </c>
    </row>
    <row r="221" spans="1:5" x14ac:dyDescent="0.3">
      <c r="A221" t="s">
        <v>2505</v>
      </c>
      <c r="B221" t="s">
        <v>335</v>
      </c>
      <c r="C221" t="s">
        <v>99</v>
      </c>
      <c r="D221" t="s">
        <v>65</v>
      </c>
      <c r="E221">
        <v>5</v>
      </c>
    </row>
    <row r="222" spans="1:5" x14ac:dyDescent="0.3">
      <c r="E222" s="6">
        <f>SUM(E2:E221)</f>
        <v>2296</v>
      </c>
    </row>
  </sheetData>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35BE0-BE0D-41CE-A45C-BBD3789E1F05}">
  <sheetPr>
    <tabColor theme="3" tint="0.79998168889431442"/>
  </sheetPr>
  <dimension ref="A1:R472"/>
  <sheetViews>
    <sheetView workbookViewId="0">
      <selection activeCell="P1" sqref="P1:P2"/>
    </sheetView>
  </sheetViews>
  <sheetFormatPr baseColWidth="10" defaultColWidth="8.88671875" defaultRowHeight="14.4" x14ac:dyDescent="0.3"/>
  <cols>
    <col min="1" max="1" width="10.109375" bestFit="1" customWidth="1"/>
    <col min="2" max="2" width="10.33203125" bestFit="1" customWidth="1"/>
    <col min="3" max="3" width="10.44140625" bestFit="1" customWidth="1"/>
    <col min="4" max="4" width="10.5546875" bestFit="1" customWidth="1"/>
    <col min="5" max="5" width="6.88671875" bestFit="1" customWidth="1"/>
    <col min="9" max="9" width="20.109375" customWidth="1"/>
    <col min="15" max="15" width="17.44140625" bestFit="1" customWidth="1"/>
    <col min="18" max="18" width="40.44140625" bestFit="1" customWidth="1"/>
  </cols>
  <sheetData>
    <row r="1" spans="1:18" x14ac:dyDescent="0.3">
      <c r="A1" t="s">
        <v>177</v>
      </c>
      <c r="B1" t="s">
        <v>178</v>
      </c>
      <c r="C1" t="s">
        <v>95</v>
      </c>
      <c r="D1" t="s">
        <v>27</v>
      </c>
      <c r="E1" t="s">
        <v>179</v>
      </c>
      <c r="O1" s="7" t="s">
        <v>4687</v>
      </c>
      <c r="P1" s="16">
        <v>470</v>
      </c>
      <c r="Q1" s="8"/>
      <c r="R1" s="9" t="s">
        <v>4689</v>
      </c>
    </row>
    <row r="2" spans="1:18" x14ac:dyDescent="0.3">
      <c r="A2" t="s">
        <v>3210</v>
      </c>
      <c r="B2" t="s">
        <v>495</v>
      </c>
      <c r="C2" t="s">
        <v>169</v>
      </c>
      <c r="D2" t="s">
        <v>53</v>
      </c>
      <c r="E2">
        <v>14</v>
      </c>
      <c r="O2" s="10" t="s">
        <v>4688</v>
      </c>
      <c r="P2" s="17">
        <f>$E$472</f>
        <v>5099</v>
      </c>
      <c r="Q2" s="11"/>
      <c r="R2" s="12"/>
    </row>
    <row r="3" spans="1:18" x14ac:dyDescent="0.3">
      <c r="A3" t="s">
        <v>3209</v>
      </c>
      <c r="B3" t="s">
        <v>727</v>
      </c>
      <c r="C3" t="s">
        <v>117</v>
      </c>
      <c r="D3" t="s">
        <v>53</v>
      </c>
      <c r="E3">
        <v>14</v>
      </c>
    </row>
    <row r="4" spans="1:18" x14ac:dyDescent="0.3">
      <c r="A4" t="s">
        <v>3208</v>
      </c>
      <c r="B4" t="s">
        <v>2749</v>
      </c>
      <c r="C4" t="s">
        <v>105</v>
      </c>
      <c r="D4" t="s">
        <v>65</v>
      </c>
      <c r="E4">
        <v>17</v>
      </c>
    </row>
    <row r="5" spans="1:18" x14ac:dyDescent="0.3">
      <c r="A5" t="s">
        <v>3207</v>
      </c>
      <c r="B5" t="s">
        <v>2749</v>
      </c>
      <c r="C5" t="s">
        <v>167</v>
      </c>
      <c r="D5" t="s">
        <v>43</v>
      </c>
      <c r="E5">
        <v>15</v>
      </c>
    </row>
    <row r="6" spans="1:18" x14ac:dyDescent="0.3">
      <c r="A6" t="s">
        <v>3206</v>
      </c>
      <c r="B6" t="s">
        <v>802</v>
      </c>
      <c r="C6" t="s">
        <v>115</v>
      </c>
      <c r="D6" t="s">
        <v>53</v>
      </c>
      <c r="E6">
        <v>3</v>
      </c>
    </row>
    <row r="7" spans="1:18" x14ac:dyDescent="0.3">
      <c r="A7" t="s">
        <v>3205</v>
      </c>
      <c r="B7" t="s">
        <v>2731</v>
      </c>
      <c r="C7" t="s">
        <v>111</v>
      </c>
      <c r="D7" t="s">
        <v>85</v>
      </c>
      <c r="E7">
        <v>19</v>
      </c>
    </row>
    <row r="8" spans="1:18" x14ac:dyDescent="0.3">
      <c r="A8" t="s">
        <v>3204</v>
      </c>
      <c r="B8" t="s">
        <v>944</v>
      </c>
      <c r="C8" t="s">
        <v>115</v>
      </c>
      <c r="D8" t="s">
        <v>91</v>
      </c>
      <c r="E8">
        <v>10</v>
      </c>
    </row>
    <row r="9" spans="1:18" x14ac:dyDescent="0.3">
      <c r="A9" t="s">
        <v>3203</v>
      </c>
      <c r="B9" t="s">
        <v>696</v>
      </c>
      <c r="C9" t="s">
        <v>111</v>
      </c>
      <c r="D9" t="s">
        <v>37</v>
      </c>
      <c r="E9">
        <v>7</v>
      </c>
    </row>
    <row r="10" spans="1:18" x14ac:dyDescent="0.3">
      <c r="A10" t="s">
        <v>3202</v>
      </c>
      <c r="B10" t="s">
        <v>279</v>
      </c>
      <c r="C10" t="s">
        <v>173</v>
      </c>
      <c r="D10" t="s">
        <v>93</v>
      </c>
      <c r="E10">
        <v>15</v>
      </c>
    </row>
    <row r="11" spans="1:18" x14ac:dyDescent="0.3">
      <c r="A11" t="s">
        <v>3201</v>
      </c>
      <c r="B11" t="s">
        <v>2737</v>
      </c>
      <c r="C11" t="s">
        <v>109</v>
      </c>
      <c r="D11" t="s">
        <v>41</v>
      </c>
      <c r="E11">
        <v>14</v>
      </c>
    </row>
    <row r="12" spans="1:18" x14ac:dyDescent="0.3">
      <c r="A12" t="s">
        <v>3200</v>
      </c>
      <c r="B12" t="s">
        <v>696</v>
      </c>
      <c r="C12" t="s">
        <v>159</v>
      </c>
      <c r="D12" t="s">
        <v>67</v>
      </c>
      <c r="E12">
        <v>2</v>
      </c>
    </row>
    <row r="13" spans="1:18" x14ac:dyDescent="0.3">
      <c r="A13" t="s">
        <v>3199</v>
      </c>
      <c r="B13" t="s">
        <v>196</v>
      </c>
      <c r="C13" t="s">
        <v>163</v>
      </c>
      <c r="D13" t="s">
        <v>79</v>
      </c>
      <c r="E13">
        <v>5</v>
      </c>
    </row>
    <row r="14" spans="1:18" x14ac:dyDescent="0.3">
      <c r="A14" t="s">
        <v>3198</v>
      </c>
      <c r="B14" t="s">
        <v>577</v>
      </c>
      <c r="C14" t="s">
        <v>175</v>
      </c>
      <c r="D14" t="s">
        <v>79</v>
      </c>
      <c r="E14">
        <v>1</v>
      </c>
    </row>
    <row r="15" spans="1:18" x14ac:dyDescent="0.3">
      <c r="A15" t="s">
        <v>3197</v>
      </c>
      <c r="B15" t="s">
        <v>575</v>
      </c>
      <c r="C15" t="s">
        <v>137</v>
      </c>
      <c r="D15" t="s">
        <v>85</v>
      </c>
      <c r="E15">
        <v>3</v>
      </c>
    </row>
    <row r="16" spans="1:18" x14ac:dyDescent="0.3">
      <c r="A16" t="s">
        <v>3196</v>
      </c>
      <c r="B16" t="s">
        <v>944</v>
      </c>
      <c r="C16" t="s">
        <v>153</v>
      </c>
      <c r="D16" t="s">
        <v>31</v>
      </c>
      <c r="E16">
        <v>2</v>
      </c>
    </row>
    <row r="17" spans="1:5" x14ac:dyDescent="0.3">
      <c r="A17" t="s">
        <v>3195</v>
      </c>
      <c r="B17" t="s">
        <v>198</v>
      </c>
      <c r="C17" t="s">
        <v>117</v>
      </c>
      <c r="D17" t="s">
        <v>87</v>
      </c>
      <c r="E17">
        <v>9</v>
      </c>
    </row>
    <row r="18" spans="1:5" x14ac:dyDescent="0.3">
      <c r="A18" t="s">
        <v>3194</v>
      </c>
      <c r="B18" t="s">
        <v>2740</v>
      </c>
      <c r="C18" t="s">
        <v>137</v>
      </c>
      <c r="D18" t="s">
        <v>61</v>
      </c>
      <c r="E18">
        <v>7</v>
      </c>
    </row>
    <row r="19" spans="1:5" x14ac:dyDescent="0.3">
      <c r="A19" t="s">
        <v>3193</v>
      </c>
      <c r="B19" t="s">
        <v>2766</v>
      </c>
      <c r="C19" t="s">
        <v>105</v>
      </c>
      <c r="D19" t="s">
        <v>43</v>
      </c>
      <c r="E19">
        <v>16</v>
      </c>
    </row>
    <row r="20" spans="1:5" x14ac:dyDescent="0.3">
      <c r="A20" t="s">
        <v>3192</v>
      </c>
      <c r="B20" t="s">
        <v>944</v>
      </c>
      <c r="C20" t="s">
        <v>131</v>
      </c>
      <c r="D20" t="s">
        <v>79</v>
      </c>
      <c r="E20">
        <v>2</v>
      </c>
    </row>
    <row r="21" spans="1:5" x14ac:dyDescent="0.3">
      <c r="A21" t="s">
        <v>3191</v>
      </c>
      <c r="B21" t="s">
        <v>469</v>
      </c>
      <c r="C21" t="s">
        <v>119</v>
      </c>
      <c r="D21" t="s">
        <v>51</v>
      </c>
      <c r="E21">
        <v>1</v>
      </c>
    </row>
    <row r="22" spans="1:5" x14ac:dyDescent="0.3">
      <c r="A22" t="s">
        <v>3190</v>
      </c>
      <c r="B22" t="s">
        <v>2749</v>
      </c>
      <c r="C22" t="s">
        <v>103</v>
      </c>
      <c r="D22" t="s">
        <v>41</v>
      </c>
      <c r="E22">
        <v>16</v>
      </c>
    </row>
    <row r="23" spans="1:5" x14ac:dyDescent="0.3">
      <c r="A23" t="s">
        <v>3189</v>
      </c>
      <c r="B23" t="s">
        <v>2762</v>
      </c>
      <c r="C23" t="s">
        <v>173</v>
      </c>
      <c r="D23" t="s">
        <v>43</v>
      </c>
      <c r="E23">
        <v>14</v>
      </c>
    </row>
    <row r="24" spans="1:5" x14ac:dyDescent="0.3">
      <c r="A24" t="s">
        <v>3188</v>
      </c>
      <c r="B24" t="s">
        <v>469</v>
      </c>
      <c r="C24" t="s">
        <v>163</v>
      </c>
      <c r="D24" t="s">
        <v>87</v>
      </c>
      <c r="E24">
        <v>17</v>
      </c>
    </row>
    <row r="25" spans="1:5" x14ac:dyDescent="0.3">
      <c r="A25" t="s">
        <v>3187</v>
      </c>
      <c r="B25" t="s">
        <v>264</v>
      </c>
      <c r="C25" t="s">
        <v>153</v>
      </c>
      <c r="D25" t="s">
        <v>81</v>
      </c>
      <c r="E25">
        <v>11</v>
      </c>
    </row>
    <row r="26" spans="1:5" x14ac:dyDescent="0.3">
      <c r="A26" t="s">
        <v>3186</v>
      </c>
      <c r="B26" t="s">
        <v>944</v>
      </c>
      <c r="C26" t="s">
        <v>113</v>
      </c>
      <c r="D26" t="s">
        <v>93</v>
      </c>
      <c r="E26">
        <v>8</v>
      </c>
    </row>
    <row r="27" spans="1:5" x14ac:dyDescent="0.3">
      <c r="A27" t="s">
        <v>3185</v>
      </c>
      <c r="B27" t="s">
        <v>418</v>
      </c>
      <c r="C27" t="s">
        <v>109</v>
      </c>
      <c r="D27" t="s">
        <v>43</v>
      </c>
      <c r="E27">
        <v>7</v>
      </c>
    </row>
    <row r="28" spans="1:5" x14ac:dyDescent="0.3">
      <c r="A28" t="s">
        <v>3184</v>
      </c>
      <c r="B28" t="s">
        <v>287</v>
      </c>
      <c r="C28" t="s">
        <v>165</v>
      </c>
      <c r="D28" t="s">
        <v>73</v>
      </c>
      <c r="E28">
        <v>17</v>
      </c>
    </row>
    <row r="29" spans="1:5" x14ac:dyDescent="0.3">
      <c r="A29" t="s">
        <v>3183</v>
      </c>
      <c r="B29" t="s">
        <v>575</v>
      </c>
      <c r="C29" t="s">
        <v>143</v>
      </c>
      <c r="D29" t="s">
        <v>59</v>
      </c>
      <c r="E29">
        <v>6</v>
      </c>
    </row>
    <row r="30" spans="1:5" x14ac:dyDescent="0.3">
      <c r="A30" t="s">
        <v>3182</v>
      </c>
      <c r="B30" t="s">
        <v>279</v>
      </c>
      <c r="C30" t="s">
        <v>169</v>
      </c>
      <c r="D30" t="s">
        <v>75</v>
      </c>
      <c r="E30">
        <v>2</v>
      </c>
    </row>
    <row r="31" spans="1:5" x14ac:dyDescent="0.3">
      <c r="A31" t="s">
        <v>3181</v>
      </c>
      <c r="B31" t="s">
        <v>2749</v>
      </c>
      <c r="C31" t="s">
        <v>105</v>
      </c>
      <c r="D31" t="s">
        <v>41</v>
      </c>
      <c r="E31">
        <v>4</v>
      </c>
    </row>
    <row r="32" spans="1:5" x14ac:dyDescent="0.3">
      <c r="A32" t="s">
        <v>3180</v>
      </c>
      <c r="B32" t="s">
        <v>198</v>
      </c>
      <c r="C32" t="s">
        <v>143</v>
      </c>
      <c r="D32" t="s">
        <v>51</v>
      </c>
      <c r="E32">
        <v>15</v>
      </c>
    </row>
    <row r="33" spans="1:5" x14ac:dyDescent="0.3">
      <c r="A33" t="s">
        <v>3179</v>
      </c>
      <c r="B33" t="s">
        <v>196</v>
      </c>
      <c r="C33" t="s">
        <v>169</v>
      </c>
      <c r="D33" t="s">
        <v>65</v>
      </c>
      <c r="E33">
        <v>10</v>
      </c>
    </row>
    <row r="34" spans="1:5" x14ac:dyDescent="0.3">
      <c r="A34" t="s">
        <v>3178</v>
      </c>
      <c r="B34" t="s">
        <v>2749</v>
      </c>
      <c r="C34" t="s">
        <v>107</v>
      </c>
      <c r="D34" t="s">
        <v>85</v>
      </c>
      <c r="E34">
        <v>17</v>
      </c>
    </row>
    <row r="35" spans="1:5" x14ac:dyDescent="0.3">
      <c r="A35" t="s">
        <v>3177</v>
      </c>
      <c r="B35" t="s">
        <v>198</v>
      </c>
      <c r="C35" t="s">
        <v>127</v>
      </c>
      <c r="D35" t="s">
        <v>61</v>
      </c>
      <c r="E35">
        <v>2</v>
      </c>
    </row>
    <row r="36" spans="1:5" x14ac:dyDescent="0.3">
      <c r="A36" t="s">
        <v>3176</v>
      </c>
      <c r="B36" t="s">
        <v>2762</v>
      </c>
      <c r="C36" t="s">
        <v>155</v>
      </c>
      <c r="D36" t="s">
        <v>57</v>
      </c>
      <c r="E36">
        <v>13</v>
      </c>
    </row>
    <row r="37" spans="1:5" x14ac:dyDescent="0.3">
      <c r="A37" t="s">
        <v>3175</v>
      </c>
      <c r="B37" t="s">
        <v>727</v>
      </c>
      <c r="C37" t="s">
        <v>163</v>
      </c>
      <c r="D37" t="s">
        <v>79</v>
      </c>
      <c r="E37">
        <v>11</v>
      </c>
    </row>
    <row r="38" spans="1:5" x14ac:dyDescent="0.3">
      <c r="A38" t="s">
        <v>3174</v>
      </c>
      <c r="B38" t="s">
        <v>344</v>
      </c>
      <c r="C38" t="s">
        <v>121</v>
      </c>
      <c r="D38" t="s">
        <v>65</v>
      </c>
      <c r="E38">
        <v>6</v>
      </c>
    </row>
    <row r="39" spans="1:5" x14ac:dyDescent="0.3">
      <c r="A39" t="s">
        <v>3173</v>
      </c>
      <c r="B39" t="s">
        <v>857</v>
      </c>
      <c r="C39" t="s">
        <v>121</v>
      </c>
      <c r="D39" t="s">
        <v>57</v>
      </c>
      <c r="E39">
        <v>5</v>
      </c>
    </row>
    <row r="40" spans="1:5" x14ac:dyDescent="0.3">
      <c r="A40" t="s">
        <v>3172</v>
      </c>
      <c r="B40" t="s">
        <v>198</v>
      </c>
      <c r="C40" t="s">
        <v>99</v>
      </c>
      <c r="D40" t="s">
        <v>53</v>
      </c>
      <c r="E40">
        <v>13</v>
      </c>
    </row>
    <row r="41" spans="1:5" x14ac:dyDescent="0.3">
      <c r="A41" t="s">
        <v>3171</v>
      </c>
      <c r="B41" t="s">
        <v>287</v>
      </c>
      <c r="C41" t="s">
        <v>149</v>
      </c>
      <c r="D41" t="s">
        <v>77</v>
      </c>
      <c r="E41">
        <v>17</v>
      </c>
    </row>
    <row r="42" spans="1:5" x14ac:dyDescent="0.3">
      <c r="A42" t="s">
        <v>3170</v>
      </c>
      <c r="B42" t="s">
        <v>727</v>
      </c>
      <c r="C42" t="s">
        <v>111</v>
      </c>
      <c r="D42" t="s">
        <v>51</v>
      </c>
      <c r="E42">
        <v>6</v>
      </c>
    </row>
    <row r="43" spans="1:5" x14ac:dyDescent="0.3">
      <c r="A43" t="s">
        <v>3169</v>
      </c>
      <c r="B43" t="s">
        <v>344</v>
      </c>
      <c r="C43" t="s">
        <v>157</v>
      </c>
      <c r="D43" t="s">
        <v>57</v>
      </c>
      <c r="E43">
        <v>20</v>
      </c>
    </row>
    <row r="44" spans="1:5" x14ac:dyDescent="0.3">
      <c r="A44" t="s">
        <v>3168</v>
      </c>
      <c r="B44" t="s">
        <v>2766</v>
      </c>
      <c r="C44" t="s">
        <v>123</v>
      </c>
      <c r="D44" t="s">
        <v>59</v>
      </c>
      <c r="E44">
        <v>10</v>
      </c>
    </row>
    <row r="45" spans="1:5" x14ac:dyDescent="0.3">
      <c r="A45" t="s">
        <v>3167</v>
      </c>
      <c r="B45" t="s">
        <v>832</v>
      </c>
      <c r="C45" t="s">
        <v>109</v>
      </c>
      <c r="D45" t="s">
        <v>65</v>
      </c>
      <c r="E45">
        <v>17</v>
      </c>
    </row>
    <row r="46" spans="1:5" x14ac:dyDescent="0.3">
      <c r="A46" t="s">
        <v>3166</v>
      </c>
      <c r="B46" t="s">
        <v>495</v>
      </c>
      <c r="C46" t="s">
        <v>105</v>
      </c>
      <c r="D46" t="s">
        <v>37</v>
      </c>
      <c r="E46">
        <v>15</v>
      </c>
    </row>
    <row r="47" spans="1:5" x14ac:dyDescent="0.3">
      <c r="A47" t="s">
        <v>3165</v>
      </c>
      <c r="B47" t="s">
        <v>939</v>
      </c>
      <c r="C47" t="s">
        <v>135</v>
      </c>
      <c r="D47" t="s">
        <v>46</v>
      </c>
      <c r="E47">
        <v>13</v>
      </c>
    </row>
    <row r="48" spans="1:5" x14ac:dyDescent="0.3">
      <c r="A48" t="s">
        <v>3164</v>
      </c>
      <c r="B48" t="s">
        <v>198</v>
      </c>
      <c r="C48" t="s">
        <v>141</v>
      </c>
      <c r="D48" t="s">
        <v>81</v>
      </c>
      <c r="E48">
        <v>17</v>
      </c>
    </row>
    <row r="49" spans="1:5" x14ac:dyDescent="0.3">
      <c r="A49" t="s">
        <v>3163</v>
      </c>
      <c r="B49" t="s">
        <v>264</v>
      </c>
      <c r="C49" t="s">
        <v>173</v>
      </c>
      <c r="D49" t="s">
        <v>41</v>
      </c>
      <c r="E49">
        <v>16</v>
      </c>
    </row>
    <row r="50" spans="1:5" x14ac:dyDescent="0.3">
      <c r="A50" t="s">
        <v>3162</v>
      </c>
      <c r="B50" t="s">
        <v>2740</v>
      </c>
      <c r="C50" t="s">
        <v>129</v>
      </c>
      <c r="D50" t="s">
        <v>31</v>
      </c>
      <c r="E50">
        <v>19</v>
      </c>
    </row>
    <row r="51" spans="1:5" x14ac:dyDescent="0.3">
      <c r="A51" t="s">
        <v>3161</v>
      </c>
      <c r="B51" t="s">
        <v>2747</v>
      </c>
      <c r="C51" t="s">
        <v>99</v>
      </c>
      <c r="D51" t="s">
        <v>79</v>
      </c>
      <c r="E51">
        <v>2</v>
      </c>
    </row>
    <row r="52" spans="1:5" x14ac:dyDescent="0.3">
      <c r="A52" t="s">
        <v>3160</v>
      </c>
      <c r="B52" t="s">
        <v>196</v>
      </c>
      <c r="C52" t="s">
        <v>125</v>
      </c>
      <c r="D52" t="s">
        <v>79</v>
      </c>
      <c r="E52">
        <v>15</v>
      </c>
    </row>
    <row r="53" spans="1:5" x14ac:dyDescent="0.3">
      <c r="A53" t="s">
        <v>3159</v>
      </c>
      <c r="B53" t="s">
        <v>264</v>
      </c>
      <c r="C53" t="s">
        <v>97</v>
      </c>
      <c r="D53" t="s">
        <v>41</v>
      </c>
      <c r="E53">
        <v>5</v>
      </c>
    </row>
    <row r="54" spans="1:5" x14ac:dyDescent="0.3">
      <c r="A54" t="s">
        <v>3158</v>
      </c>
      <c r="B54" t="s">
        <v>469</v>
      </c>
      <c r="C54" t="s">
        <v>165</v>
      </c>
      <c r="D54" t="s">
        <v>73</v>
      </c>
      <c r="E54">
        <v>20</v>
      </c>
    </row>
    <row r="55" spans="1:5" x14ac:dyDescent="0.3">
      <c r="A55" t="s">
        <v>3157</v>
      </c>
      <c r="B55" t="s">
        <v>469</v>
      </c>
      <c r="C55" t="s">
        <v>143</v>
      </c>
      <c r="D55" t="s">
        <v>71</v>
      </c>
      <c r="E55">
        <v>12</v>
      </c>
    </row>
    <row r="56" spans="1:5" x14ac:dyDescent="0.3">
      <c r="A56" t="s">
        <v>3156</v>
      </c>
      <c r="B56" t="s">
        <v>2747</v>
      </c>
      <c r="C56" t="s">
        <v>147</v>
      </c>
      <c r="D56" t="s">
        <v>46</v>
      </c>
      <c r="E56">
        <v>17</v>
      </c>
    </row>
    <row r="57" spans="1:5" x14ac:dyDescent="0.3">
      <c r="A57" t="s">
        <v>3155</v>
      </c>
      <c r="B57" t="s">
        <v>727</v>
      </c>
      <c r="C57" t="s">
        <v>155</v>
      </c>
      <c r="D57" t="s">
        <v>65</v>
      </c>
      <c r="E57">
        <v>11</v>
      </c>
    </row>
    <row r="58" spans="1:5" x14ac:dyDescent="0.3">
      <c r="A58" t="s">
        <v>3154</v>
      </c>
      <c r="B58" t="s">
        <v>2740</v>
      </c>
      <c r="C58" t="s">
        <v>145</v>
      </c>
      <c r="D58" t="s">
        <v>75</v>
      </c>
      <c r="E58">
        <v>1</v>
      </c>
    </row>
    <row r="59" spans="1:5" x14ac:dyDescent="0.3">
      <c r="A59" t="s">
        <v>3153</v>
      </c>
      <c r="B59" t="s">
        <v>279</v>
      </c>
      <c r="C59" t="s">
        <v>173</v>
      </c>
      <c r="D59" t="s">
        <v>43</v>
      </c>
      <c r="E59">
        <v>12</v>
      </c>
    </row>
    <row r="60" spans="1:5" x14ac:dyDescent="0.3">
      <c r="A60" t="s">
        <v>3152</v>
      </c>
      <c r="B60" t="s">
        <v>196</v>
      </c>
      <c r="C60" t="s">
        <v>109</v>
      </c>
      <c r="D60" t="s">
        <v>83</v>
      </c>
      <c r="E60">
        <v>7</v>
      </c>
    </row>
    <row r="61" spans="1:5" x14ac:dyDescent="0.3">
      <c r="A61" t="s">
        <v>3151</v>
      </c>
      <c r="B61" t="s">
        <v>287</v>
      </c>
      <c r="C61" t="s">
        <v>121</v>
      </c>
      <c r="D61" t="s">
        <v>39</v>
      </c>
      <c r="E61">
        <v>7</v>
      </c>
    </row>
    <row r="62" spans="1:5" x14ac:dyDescent="0.3">
      <c r="A62" t="s">
        <v>3150</v>
      </c>
      <c r="B62" t="s">
        <v>939</v>
      </c>
      <c r="C62" t="s">
        <v>135</v>
      </c>
      <c r="D62" t="s">
        <v>46</v>
      </c>
      <c r="E62">
        <v>16</v>
      </c>
    </row>
    <row r="63" spans="1:5" x14ac:dyDescent="0.3">
      <c r="A63" t="s">
        <v>3149</v>
      </c>
      <c r="B63" t="s">
        <v>832</v>
      </c>
      <c r="C63" t="s">
        <v>145</v>
      </c>
      <c r="D63" t="s">
        <v>79</v>
      </c>
      <c r="E63">
        <v>8</v>
      </c>
    </row>
    <row r="64" spans="1:5" x14ac:dyDescent="0.3">
      <c r="A64" t="s">
        <v>3148</v>
      </c>
      <c r="B64" t="s">
        <v>2731</v>
      </c>
      <c r="C64" t="s">
        <v>137</v>
      </c>
      <c r="D64" t="s">
        <v>43</v>
      </c>
      <c r="E64">
        <v>16</v>
      </c>
    </row>
    <row r="65" spans="1:5" x14ac:dyDescent="0.3">
      <c r="A65" t="s">
        <v>3147</v>
      </c>
      <c r="B65" t="s">
        <v>939</v>
      </c>
      <c r="C65" t="s">
        <v>143</v>
      </c>
      <c r="D65" t="s">
        <v>51</v>
      </c>
      <c r="E65">
        <v>7</v>
      </c>
    </row>
    <row r="66" spans="1:5" x14ac:dyDescent="0.3">
      <c r="A66" t="s">
        <v>3146</v>
      </c>
      <c r="B66" t="s">
        <v>2731</v>
      </c>
      <c r="C66" t="s">
        <v>113</v>
      </c>
      <c r="D66" t="s">
        <v>39</v>
      </c>
      <c r="E66">
        <v>13</v>
      </c>
    </row>
    <row r="67" spans="1:5" x14ac:dyDescent="0.3">
      <c r="A67" t="s">
        <v>3145</v>
      </c>
      <c r="B67" t="s">
        <v>279</v>
      </c>
      <c r="C67" t="s">
        <v>147</v>
      </c>
      <c r="D67" t="s">
        <v>89</v>
      </c>
      <c r="E67">
        <v>14</v>
      </c>
    </row>
    <row r="68" spans="1:5" x14ac:dyDescent="0.3">
      <c r="A68" t="s">
        <v>3144</v>
      </c>
      <c r="B68" t="s">
        <v>344</v>
      </c>
      <c r="C68" t="s">
        <v>169</v>
      </c>
      <c r="D68" t="s">
        <v>89</v>
      </c>
      <c r="E68">
        <v>4</v>
      </c>
    </row>
    <row r="69" spans="1:5" x14ac:dyDescent="0.3">
      <c r="A69" t="s">
        <v>3143</v>
      </c>
      <c r="B69" t="s">
        <v>575</v>
      </c>
      <c r="C69" t="s">
        <v>151</v>
      </c>
      <c r="D69" t="s">
        <v>71</v>
      </c>
      <c r="E69">
        <v>6</v>
      </c>
    </row>
    <row r="70" spans="1:5" x14ac:dyDescent="0.3">
      <c r="A70" t="s">
        <v>3142</v>
      </c>
      <c r="B70" t="s">
        <v>214</v>
      </c>
      <c r="C70" t="s">
        <v>171</v>
      </c>
      <c r="D70" t="s">
        <v>37</v>
      </c>
      <c r="E70">
        <v>16</v>
      </c>
    </row>
    <row r="71" spans="1:5" x14ac:dyDescent="0.3">
      <c r="A71" t="s">
        <v>3141</v>
      </c>
      <c r="B71" t="s">
        <v>2747</v>
      </c>
      <c r="C71" t="s">
        <v>167</v>
      </c>
      <c r="D71" t="s">
        <v>79</v>
      </c>
      <c r="E71">
        <v>7</v>
      </c>
    </row>
    <row r="72" spans="1:5" x14ac:dyDescent="0.3">
      <c r="A72" t="s">
        <v>3140</v>
      </c>
      <c r="B72" t="s">
        <v>696</v>
      </c>
      <c r="C72" t="s">
        <v>103</v>
      </c>
      <c r="D72" t="s">
        <v>37</v>
      </c>
      <c r="E72">
        <v>11</v>
      </c>
    </row>
    <row r="73" spans="1:5" x14ac:dyDescent="0.3">
      <c r="A73" t="s">
        <v>3139</v>
      </c>
      <c r="B73" t="s">
        <v>196</v>
      </c>
      <c r="C73" t="s">
        <v>133</v>
      </c>
      <c r="D73" t="s">
        <v>49</v>
      </c>
      <c r="E73">
        <v>2</v>
      </c>
    </row>
    <row r="74" spans="1:5" x14ac:dyDescent="0.3">
      <c r="A74" t="s">
        <v>3138</v>
      </c>
      <c r="B74" t="s">
        <v>857</v>
      </c>
      <c r="C74" t="s">
        <v>127</v>
      </c>
      <c r="D74" t="s">
        <v>53</v>
      </c>
      <c r="E74">
        <v>3</v>
      </c>
    </row>
    <row r="75" spans="1:5" x14ac:dyDescent="0.3">
      <c r="A75" t="s">
        <v>3137</v>
      </c>
      <c r="B75" t="s">
        <v>727</v>
      </c>
      <c r="C75" t="s">
        <v>103</v>
      </c>
      <c r="D75" t="s">
        <v>53</v>
      </c>
      <c r="E75">
        <v>14</v>
      </c>
    </row>
    <row r="76" spans="1:5" x14ac:dyDescent="0.3">
      <c r="A76" t="s">
        <v>3136</v>
      </c>
      <c r="B76" t="s">
        <v>2740</v>
      </c>
      <c r="C76" t="s">
        <v>163</v>
      </c>
      <c r="D76" t="s">
        <v>34</v>
      </c>
      <c r="E76">
        <v>13</v>
      </c>
    </row>
    <row r="77" spans="1:5" x14ac:dyDescent="0.3">
      <c r="A77" t="s">
        <v>3135</v>
      </c>
      <c r="B77" t="s">
        <v>287</v>
      </c>
      <c r="C77" t="s">
        <v>123</v>
      </c>
      <c r="D77" t="s">
        <v>87</v>
      </c>
      <c r="E77">
        <v>16</v>
      </c>
    </row>
    <row r="78" spans="1:5" x14ac:dyDescent="0.3">
      <c r="A78" t="s">
        <v>3134</v>
      </c>
      <c r="B78" t="s">
        <v>944</v>
      </c>
      <c r="C78" t="s">
        <v>137</v>
      </c>
      <c r="D78" t="s">
        <v>91</v>
      </c>
      <c r="E78">
        <v>10</v>
      </c>
    </row>
    <row r="79" spans="1:5" x14ac:dyDescent="0.3">
      <c r="A79" t="s">
        <v>3133</v>
      </c>
      <c r="B79" t="s">
        <v>944</v>
      </c>
      <c r="C79" t="s">
        <v>147</v>
      </c>
      <c r="D79" t="s">
        <v>57</v>
      </c>
      <c r="E79">
        <v>1</v>
      </c>
    </row>
    <row r="80" spans="1:5" x14ac:dyDescent="0.3">
      <c r="A80" t="s">
        <v>3132</v>
      </c>
      <c r="B80" t="s">
        <v>435</v>
      </c>
      <c r="C80" t="s">
        <v>135</v>
      </c>
      <c r="D80" t="s">
        <v>89</v>
      </c>
      <c r="E80">
        <v>8</v>
      </c>
    </row>
    <row r="81" spans="1:5" x14ac:dyDescent="0.3">
      <c r="A81" t="s">
        <v>3131</v>
      </c>
      <c r="B81" t="s">
        <v>575</v>
      </c>
      <c r="C81" t="s">
        <v>139</v>
      </c>
      <c r="D81" t="s">
        <v>79</v>
      </c>
      <c r="E81">
        <v>4</v>
      </c>
    </row>
    <row r="82" spans="1:5" x14ac:dyDescent="0.3">
      <c r="A82" t="s">
        <v>3130</v>
      </c>
      <c r="B82" t="s">
        <v>344</v>
      </c>
      <c r="C82" t="s">
        <v>125</v>
      </c>
      <c r="D82" t="s">
        <v>39</v>
      </c>
      <c r="E82">
        <v>16</v>
      </c>
    </row>
    <row r="83" spans="1:5" x14ac:dyDescent="0.3">
      <c r="A83" t="s">
        <v>3129</v>
      </c>
      <c r="B83" t="s">
        <v>2766</v>
      </c>
      <c r="C83" t="s">
        <v>121</v>
      </c>
      <c r="D83" t="s">
        <v>65</v>
      </c>
      <c r="E83">
        <v>12</v>
      </c>
    </row>
    <row r="84" spans="1:5" x14ac:dyDescent="0.3">
      <c r="A84" t="s">
        <v>3128</v>
      </c>
      <c r="B84" t="s">
        <v>2744</v>
      </c>
      <c r="C84" t="s">
        <v>127</v>
      </c>
      <c r="D84" t="s">
        <v>83</v>
      </c>
      <c r="E84">
        <v>6</v>
      </c>
    </row>
    <row r="85" spans="1:5" x14ac:dyDescent="0.3">
      <c r="A85" t="s">
        <v>3127</v>
      </c>
      <c r="B85" t="s">
        <v>2747</v>
      </c>
      <c r="C85" t="s">
        <v>151</v>
      </c>
      <c r="D85" t="s">
        <v>39</v>
      </c>
      <c r="E85">
        <v>15</v>
      </c>
    </row>
    <row r="86" spans="1:5" x14ac:dyDescent="0.3">
      <c r="A86" t="s">
        <v>3126</v>
      </c>
      <c r="B86" t="s">
        <v>2762</v>
      </c>
      <c r="C86" t="s">
        <v>103</v>
      </c>
      <c r="D86" t="s">
        <v>53</v>
      </c>
      <c r="E86">
        <v>5</v>
      </c>
    </row>
    <row r="87" spans="1:5" x14ac:dyDescent="0.3">
      <c r="A87" t="s">
        <v>3125</v>
      </c>
      <c r="B87" t="s">
        <v>727</v>
      </c>
      <c r="C87" t="s">
        <v>121</v>
      </c>
      <c r="D87" t="s">
        <v>41</v>
      </c>
      <c r="E87">
        <v>1</v>
      </c>
    </row>
    <row r="88" spans="1:5" x14ac:dyDescent="0.3">
      <c r="A88" t="s">
        <v>3124</v>
      </c>
      <c r="B88" t="s">
        <v>2771</v>
      </c>
      <c r="C88" t="s">
        <v>173</v>
      </c>
      <c r="D88" t="s">
        <v>46</v>
      </c>
      <c r="E88">
        <v>14</v>
      </c>
    </row>
    <row r="89" spans="1:5" x14ac:dyDescent="0.3">
      <c r="A89" t="s">
        <v>3123</v>
      </c>
      <c r="B89" t="s">
        <v>214</v>
      </c>
      <c r="C89" t="s">
        <v>117</v>
      </c>
      <c r="D89" t="s">
        <v>79</v>
      </c>
      <c r="E89">
        <v>5</v>
      </c>
    </row>
    <row r="90" spans="1:5" x14ac:dyDescent="0.3">
      <c r="A90" t="s">
        <v>3122</v>
      </c>
      <c r="B90" t="s">
        <v>2740</v>
      </c>
      <c r="C90" t="s">
        <v>145</v>
      </c>
      <c r="D90" t="s">
        <v>87</v>
      </c>
      <c r="E90">
        <v>11</v>
      </c>
    </row>
    <row r="91" spans="1:5" x14ac:dyDescent="0.3">
      <c r="A91" t="s">
        <v>3121</v>
      </c>
      <c r="B91" t="s">
        <v>802</v>
      </c>
      <c r="C91" t="s">
        <v>119</v>
      </c>
      <c r="D91" t="s">
        <v>49</v>
      </c>
      <c r="E91">
        <v>6</v>
      </c>
    </row>
    <row r="92" spans="1:5" x14ac:dyDescent="0.3">
      <c r="A92" t="s">
        <v>3120</v>
      </c>
      <c r="B92" t="s">
        <v>469</v>
      </c>
      <c r="C92" t="s">
        <v>147</v>
      </c>
      <c r="D92" t="s">
        <v>79</v>
      </c>
      <c r="E92">
        <v>13</v>
      </c>
    </row>
    <row r="93" spans="1:5" x14ac:dyDescent="0.3">
      <c r="A93" t="s">
        <v>3119</v>
      </c>
      <c r="B93" t="s">
        <v>944</v>
      </c>
      <c r="C93" t="s">
        <v>97</v>
      </c>
      <c r="D93" t="s">
        <v>34</v>
      </c>
      <c r="E93">
        <v>17</v>
      </c>
    </row>
    <row r="94" spans="1:5" x14ac:dyDescent="0.3">
      <c r="A94" t="s">
        <v>3118</v>
      </c>
      <c r="B94" t="s">
        <v>577</v>
      </c>
      <c r="C94" t="s">
        <v>125</v>
      </c>
      <c r="D94" t="s">
        <v>55</v>
      </c>
      <c r="E94">
        <v>13</v>
      </c>
    </row>
    <row r="95" spans="1:5" x14ac:dyDescent="0.3">
      <c r="A95" t="s">
        <v>3117</v>
      </c>
      <c r="B95" t="s">
        <v>2733</v>
      </c>
      <c r="C95" t="s">
        <v>137</v>
      </c>
      <c r="D95" t="s">
        <v>69</v>
      </c>
      <c r="E95">
        <v>4</v>
      </c>
    </row>
    <row r="96" spans="1:5" x14ac:dyDescent="0.3">
      <c r="A96" t="s">
        <v>3116</v>
      </c>
      <c r="B96" t="s">
        <v>344</v>
      </c>
      <c r="C96" t="s">
        <v>121</v>
      </c>
      <c r="D96" t="s">
        <v>71</v>
      </c>
      <c r="E96">
        <v>13</v>
      </c>
    </row>
    <row r="97" spans="1:5" x14ac:dyDescent="0.3">
      <c r="A97" t="s">
        <v>3115</v>
      </c>
      <c r="B97" t="s">
        <v>214</v>
      </c>
      <c r="C97" t="s">
        <v>113</v>
      </c>
      <c r="D97" t="s">
        <v>71</v>
      </c>
      <c r="E97">
        <v>17</v>
      </c>
    </row>
    <row r="98" spans="1:5" x14ac:dyDescent="0.3">
      <c r="A98" t="s">
        <v>3114</v>
      </c>
      <c r="B98" t="s">
        <v>939</v>
      </c>
      <c r="C98" t="s">
        <v>103</v>
      </c>
      <c r="D98" t="s">
        <v>81</v>
      </c>
      <c r="E98">
        <v>7</v>
      </c>
    </row>
    <row r="99" spans="1:5" x14ac:dyDescent="0.3">
      <c r="A99" t="s">
        <v>3113</v>
      </c>
      <c r="B99" t="s">
        <v>2771</v>
      </c>
      <c r="C99" t="s">
        <v>135</v>
      </c>
      <c r="D99" t="s">
        <v>81</v>
      </c>
      <c r="E99">
        <v>19</v>
      </c>
    </row>
    <row r="100" spans="1:5" x14ac:dyDescent="0.3">
      <c r="A100" t="s">
        <v>3112</v>
      </c>
      <c r="B100" t="s">
        <v>939</v>
      </c>
      <c r="C100" t="s">
        <v>101</v>
      </c>
      <c r="D100" t="s">
        <v>57</v>
      </c>
      <c r="E100">
        <v>12</v>
      </c>
    </row>
    <row r="101" spans="1:5" x14ac:dyDescent="0.3">
      <c r="A101" t="s">
        <v>3111</v>
      </c>
      <c r="B101" t="s">
        <v>2740</v>
      </c>
      <c r="C101" t="s">
        <v>131</v>
      </c>
      <c r="D101" t="s">
        <v>79</v>
      </c>
      <c r="E101">
        <v>2</v>
      </c>
    </row>
    <row r="102" spans="1:5" x14ac:dyDescent="0.3">
      <c r="A102" t="s">
        <v>3110</v>
      </c>
      <c r="B102" t="s">
        <v>435</v>
      </c>
      <c r="C102" t="s">
        <v>159</v>
      </c>
      <c r="D102" t="s">
        <v>83</v>
      </c>
      <c r="E102">
        <v>12</v>
      </c>
    </row>
    <row r="103" spans="1:5" x14ac:dyDescent="0.3">
      <c r="A103" t="s">
        <v>3109</v>
      </c>
      <c r="B103" t="s">
        <v>2747</v>
      </c>
      <c r="C103" t="s">
        <v>103</v>
      </c>
      <c r="D103" t="s">
        <v>43</v>
      </c>
      <c r="E103">
        <v>14</v>
      </c>
    </row>
    <row r="104" spans="1:5" x14ac:dyDescent="0.3">
      <c r="A104" t="s">
        <v>3108</v>
      </c>
      <c r="B104" t="s">
        <v>196</v>
      </c>
      <c r="C104" t="s">
        <v>107</v>
      </c>
      <c r="D104" t="s">
        <v>63</v>
      </c>
      <c r="E104">
        <v>6</v>
      </c>
    </row>
    <row r="105" spans="1:5" x14ac:dyDescent="0.3">
      <c r="A105" t="s">
        <v>3107</v>
      </c>
      <c r="B105" t="s">
        <v>2731</v>
      </c>
      <c r="C105" t="s">
        <v>111</v>
      </c>
      <c r="D105" t="s">
        <v>59</v>
      </c>
      <c r="E105">
        <v>20</v>
      </c>
    </row>
    <row r="106" spans="1:5" x14ac:dyDescent="0.3">
      <c r="A106" t="s">
        <v>3106</v>
      </c>
      <c r="B106" t="s">
        <v>857</v>
      </c>
      <c r="C106" t="s">
        <v>171</v>
      </c>
      <c r="D106" t="s">
        <v>55</v>
      </c>
      <c r="E106">
        <v>14</v>
      </c>
    </row>
    <row r="107" spans="1:5" x14ac:dyDescent="0.3">
      <c r="A107" t="s">
        <v>3105</v>
      </c>
      <c r="B107" t="s">
        <v>577</v>
      </c>
      <c r="C107" t="s">
        <v>117</v>
      </c>
      <c r="D107" t="s">
        <v>31</v>
      </c>
      <c r="E107">
        <v>2</v>
      </c>
    </row>
    <row r="108" spans="1:5" x14ac:dyDescent="0.3">
      <c r="A108" t="s">
        <v>3104</v>
      </c>
      <c r="B108" t="s">
        <v>287</v>
      </c>
      <c r="C108" t="s">
        <v>173</v>
      </c>
      <c r="D108" t="s">
        <v>87</v>
      </c>
      <c r="E108">
        <v>12</v>
      </c>
    </row>
    <row r="109" spans="1:5" x14ac:dyDescent="0.3">
      <c r="A109" t="s">
        <v>3103</v>
      </c>
      <c r="B109" t="s">
        <v>287</v>
      </c>
      <c r="C109" t="s">
        <v>141</v>
      </c>
      <c r="D109" t="s">
        <v>67</v>
      </c>
      <c r="E109">
        <v>4</v>
      </c>
    </row>
    <row r="110" spans="1:5" x14ac:dyDescent="0.3">
      <c r="A110" t="s">
        <v>3102</v>
      </c>
      <c r="B110" t="s">
        <v>2733</v>
      </c>
      <c r="C110" t="s">
        <v>139</v>
      </c>
      <c r="D110" t="s">
        <v>57</v>
      </c>
      <c r="E110">
        <v>7</v>
      </c>
    </row>
    <row r="111" spans="1:5" x14ac:dyDescent="0.3">
      <c r="A111" t="s">
        <v>3101</v>
      </c>
      <c r="B111" t="s">
        <v>2762</v>
      </c>
      <c r="C111" t="s">
        <v>121</v>
      </c>
      <c r="D111" t="s">
        <v>75</v>
      </c>
      <c r="E111">
        <v>8</v>
      </c>
    </row>
    <row r="112" spans="1:5" x14ac:dyDescent="0.3">
      <c r="A112" t="s">
        <v>3100</v>
      </c>
      <c r="B112" t="s">
        <v>857</v>
      </c>
      <c r="C112" t="s">
        <v>157</v>
      </c>
      <c r="D112" t="s">
        <v>39</v>
      </c>
      <c r="E112">
        <v>20</v>
      </c>
    </row>
    <row r="113" spans="1:5" x14ac:dyDescent="0.3">
      <c r="A113" t="s">
        <v>3099</v>
      </c>
      <c r="B113" t="s">
        <v>2749</v>
      </c>
      <c r="C113" t="s">
        <v>115</v>
      </c>
      <c r="D113" t="s">
        <v>69</v>
      </c>
      <c r="E113">
        <v>7</v>
      </c>
    </row>
    <row r="114" spans="1:5" x14ac:dyDescent="0.3">
      <c r="A114" t="s">
        <v>3098</v>
      </c>
      <c r="B114" t="s">
        <v>196</v>
      </c>
      <c r="C114" t="s">
        <v>131</v>
      </c>
      <c r="D114" t="s">
        <v>59</v>
      </c>
      <c r="E114">
        <v>6</v>
      </c>
    </row>
    <row r="115" spans="1:5" x14ac:dyDescent="0.3">
      <c r="A115" t="s">
        <v>3097</v>
      </c>
      <c r="B115" t="s">
        <v>2749</v>
      </c>
      <c r="C115" t="s">
        <v>105</v>
      </c>
      <c r="D115" t="s">
        <v>69</v>
      </c>
      <c r="E115">
        <v>11</v>
      </c>
    </row>
    <row r="116" spans="1:5" x14ac:dyDescent="0.3">
      <c r="A116" t="s">
        <v>3096</v>
      </c>
      <c r="B116" t="s">
        <v>2740</v>
      </c>
      <c r="C116" t="s">
        <v>125</v>
      </c>
      <c r="D116" t="s">
        <v>61</v>
      </c>
      <c r="E116">
        <v>10</v>
      </c>
    </row>
    <row r="117" spans="1:5" x14ac:dyDescent="0.3">
      <c r="A117" t="s">
        <v>3095</v>
      </c>
      <c r="B117" t="s">
        <v>287</v>
      </c>
      <c r="C117" t="s">
        <v>163</v>
      </c>
      <c r="D117" t="s">
        <v>77</v>
      </c>
      <c r="E117">
        <v>20</v>
      </c>
    </row>
    <row r="118" spans="1:5" x14ac:dyDescent="0.3">
      <c r="A118" t="s">
        <v>3094</v>
      </c>
      <c r="B118" t="s">
        <v>857</v>
      </c>
      <c r="C118" t="s">
        <v>143</v>
      </c>
      <c r="D118" t="s">
        <v>77</v>
      </c>
      <c r="E118">
        <v>1</v>
      </c>
    </row>
    <row r="119" spans="1:5" x14ac:dyDescent="0.3">
      <c r="A119" t="s">
        <v>3093</v>
      </c>
      <c r="B119" t="s">
        <v>577</v>
      </c>
      <c r="C119" t="s">
        <v>127</v>
      </c>
      <c r="D119" t="s">
        <v>71</v>
      </c>
      <c r="E119">
        <v>14</v>
      </c>
    </row>
    <row r="120" spans="1:5" x14ac:dyDescent="0.3">
      <c r="A120" t="s">
        <v>3092</v>
      </c>
      <c r="B120" t="s">
        <v>575</v>
      </c>
      <c r="C120" t="s">
        <v>123</v>
      </c>
      <c r="D120" t="s">
        <v>93</v>
      </c>
      <c r="E120">
        <v>18</v>
      </c>
    </row>
    <row r="121" spans="1:5" x14ac:dyDescent="0.3">
      <c r="A121" t="s">
        <v>3091</v>
      </c>
      <c r="B121" t="s">
        <v>198</v>
      </c>
      <c r="C121" t="s">
        <v>165</v>
      </c>
      <c r="D121" t="s">
        <v>67</v>
      </c>
      <c r="E121">
        <v>15</v>
      </c>
    </row>
    <row r="122" spans="1:5" x14ac:dyDescent="0.3">
      <c r="A122" t="s">
        <v>3090</v>
      </c>
      <c r="B122" t="s">
        <v>495</v>
      </c>
      <c r="C122" t="s">
        <v>107</v>
      </c>
      <c r="D122" t="s">
        <v>51</v>
      </c>
      <c r="E122">
        <v>9</v>
      </c>
    </row>
    <row r="123" spans="1:5" x14ac:dyDescent="0.3">
      <c r="A123" t="s">
        <v>3089</v>
      </c>
      <c r="B123" t="s">
        <v>2771</v>
      </c>
      <c r="C123" t="s">
        <v>103</v>
      </c>
      <c r="D123" t="s">
        <v>67</v>
      </c>
      <c r="E123">
        <v>3</v>
      </c>
    </row>
    <row r="124" spans="1:5" x14ac:dyDescent="0.3">
      <c r="A124" t="s">
        <v>3088</v>
      </c>
      <c r="B124" t="s">
        <v>2737</v>
      </c>
      <c r="C124" t="s">
        <v>125</v>
      </c>
      <c r="D124" t="s">
        <v>73</v>
      </c>
      <c r="E124">
        <v>14</v>
      </c>
    </row>
    <row r="125" spans="1:5" x14ac:dyDescent="0.3">
      <c r="A125" t="s">
        <v>3087</v>
      </c>
      <c r="B125" t="s">
        <v>2740</v>
      </c>
      <c r="C125" t="s">
        <v>103</v>
      </c>
      <c r="D125" t="s">
        <v>69</v>
      </c>
      <c r="E125">
        <v>8</v>
      </c>
    </row>
    <row r="126" spans="1:5" x14ac:dyDescent="0.3">
      <c r="A126" t="s">
        <v>3086</v>
      </c>
      <c r="B126" t="s">
        <v>196</v>
      </c>
      <c r="C126" t="s">
        <v>135</v>
      </c>
      <c r="D126" t="s">
        <v>89</v>
      </c>
      <c r="E126">
        <v>13</v>
      </c>
    </row>
    <row r="127" spans="1:5" x14ac:dyDescent="0.3">
      <c r="A127" t="s">
        <v>3085</v>
      </c>
      <c r="B127" t="s">
        <v>2731</v>
      </c>
      <c r="C127" t="s">
        <v>113</v>
      </c>
      <c r="D127" t="s">
        <v>59</v>
      </c>
      <c r="E127">
        <v>6</v>
      </c>
    </row>
    <row r="128" spans="1:5" x14ac:dyDescent="0.3">
      <c r="A128" t="s">
        <v>3084</v>
      </c>
      <c r="B128" t="s">
        <v>264</v>
      </c>
      <c r="C128" t="s">
        <v>145</v>
      </c>
      <c r="D128" t="s">
        <v>55</v>
      </c>
      <c r="E128">
        <v>14</v>
      </c>
    </row>
    <row r="129" spans="1:5" x14ac:dyDescent="0.3">
      <c r="A129" t="s">
        <v>3083</v>
      </c>
      <c r="B129" t="s">
        <v>495</v>
      </c>
      <c r="C129" t="s">
        <v>173</v>
      </c>
      <c r="D129" t="s">
        <v>87</v>
      </c>
      <c r="E129">
        <v>9</v>
      </c>
    </row>
    <row r="130" spans="1:5" x14ac:dyDescent="0.3">
      <c r="A130" t="s">
        <v>3082</v>
      </c>
      <c r="B130" t="s">
        <v>196</v>
      </c>
      <c r="C130" t="s">
        <v>131</v>
      </c>
      <c r="D130" t="s">
        <v>53</v>
      </c>
      <c r="E130">
        <v>4</v>
      </c>
    </row>
    <row r="131" spans="1:5" x14ac:dyDescent="0.3">
      <c r="A131" t="s">
        <v>3081</v>
      </c>
      <c r="B131" t="s">
        <v>575</v>
      </c>
      <c r="C131" t="s">
        <v>119</v>
      </c>
      <c r="D131" t="s">
        <v>87</v>
      </c>
      <c r="E131">
        <v>5</v>
      </c>
    </row>
    <row r="132" spans="1:5" x14ac:dyDescent="0.3">
      <c r="A132" t="s">
        <v>3080</v>
      </c>
      <c r="B132" t="s">
        <v>802</v>
      </c>
      <c r="C132" t="s">
        <v>161</v>
      </c>
      <c r="D132" t="s">
        <v>51</v>
      </c>
      <c r="E132">
        <v>17</v>
      </c>
    </row>
    <row r="133" spans="1:5" x14ac:dyDescent="0.3">
      <c r="A133" t="s">
        <v>3079</v>
      </c>
      <c r="B133" t="s">
        <v>575</v>
      </c>
      <c r="C133" t="s">
        <v>139</v>
      </c>
      <c r="D133" t="s">
        <v>31</v>
      </c>
      <c r="E133">
        <v>11</v>
      </c>
    </row>
    <row r="134" spans="1:5" x14ac:dyDescent="0.3">
      <c r="A134" t="s">
        <v>3078</v>
      </c>
      <c r="B134" t="s">
        <v>939</v>
      </c>
      <c r="C134" t="s">
        <v>145</v>
      </c>
      <c r="D134" t="s">
        <v>41</v>
      </c>
      <c r="E134">
        <v>16</v>
      </c>
    </row>
    <row r="135" spans="1:5" x14ac:dyDescent="0.3">
      <c r="A135" t="s">
        <v>3077</v>
      </c>
      <c r="B135" t="s">
        <v>832</v>
      </c>
      <c r="C135" t="s">
        <v>135</v>
      </c>
      <c r="D135" t="s">
        <v>85</v>
      </c>
      <c r="E135">
        <v>17</v>
      </c>
    </row>
    <row r="136" spans="1:5" x14ac:dyDescent="0.3">
      <c r="A136" t="s">
        <v>3076</v>
      </c>
      <c r="B136" t="s">
        <v>418</v>
      </c>
      <c r="C136" t="s">
        <v>137</v>
      </c>
      <c r="D136" t="s">
        <v>41</v>
      </c>
      <c r="E136">
        <v>9</v>
      </c>
    </row>
    <row r="137" spans="1:5" x14ac:dyDescent="0.3">
      <c r="A137" t="s">
        <v>3075</v>
      </c>
      <c r="B137" t="s">
        <v>418</v>
      </c>
      <c r="C137" t="s">
        <v>159</v>
      </c>
      <c r="D137" t="s">
        <v>34</v>
      </c>
      <c r="E137">
        <v>20</v>
      </c>
    </row>
    <row r="138" spans="1:5" x14ac:dyDescent="0.3">
      <c r="A138" t="s">
        <v>3074</v>
      </c>
      <c r="B138" t="s">
        <v>2740</v>
      </c>
      <c r="C138" t="s">
        <v>157</v>
      </c>
      <c r="D138" t="s">
        <v>46</v>
      </c>
      <c r="E138">
        <v>20</v>
      </c>
    </row>
    <row r="139" spans="1:5" x14ac:dyDescent="0.3">
      <c r="A139" t="s">
        <v>3073</v>
      </c>
      <c r="B139" t="s">
        <v>727</v>
      </c>
      <c r="C139" t="s">
        <v>153</v>
      </c>
      <c r="D139" t="s">
        <v>85</v>
      </c>
      <c r="E139">
        <v>10</v>
      </c>
    </row>
    <row r="140" spans="1:5" x14ac:dyDescent="0.3">
      <c r="A140" t="s">
        <v>3072</v>
      </c>
      <c r="B140" t="s">
        <v>944</v>
      </c>
      <c r="C140" t="s">
        <v>123</v>
      </c>
      <c r="D140" t="s">
        <v>91</v>
      </c>
      <c r="E140">
        <v>18</v>
      </c>
    </row>
    <row r="141" spans="1:5" x14ac:dyDescent="0.3">
      <c r="A141" t="s">
        <v>3071</v>
      </c>
      <c r="B141" t="s">
        <v>418</v>
      </c>
      <c r="C141" t="s">
        <v>103</v>
      </c>
      <c r="D141" t="s">
        <v>46</v>
      </c>
      <c r="E141">
        <v>16</v>
      </c>
    </row>
    <row r="142" spans="1:5" x14ac:dyDescent="0.3">
      <c r="A142" t="s">
        <v>3070</v>
      </c>
      <c r="B142" t="s">
        <v>2733</v>
      </c>
      <c r="C142" t="s">
        <v>127</v>
      </c>
      <c r="D142" t="s">
        <v>43</v>
      </c>
      <c r="E142">
        <v>2</v>
      </c>
    </row>
    <row r="143" spans="1:5" x14ac:dyDescent="0.3">
      <c r="A143" t="s">
        <v>3069</v>
      </c>
      <c r="B143" t="s">
        <v>2737</v>
      </c>
      <c r="C143" t="s">
        <v>155</v>
      </c>
      <c r="D143" t="s">
        <v>87</v>
      </c>
      <c r="E143">
        <v>14</v>
      </c>
    </row>
    <row r="144" spans="1:5" x14ac:dyDescent="0.3">
      <c r="A144" t="s">
        <v>3068</v>
      </c>
      <c r="B144" t="s">
        <v>857</v>
      </c>
      <c r="C144" t="s">
        <v>107</v>
      </c>
      <c r="D144" t="s">
        <v>81</v>
      </c>
      <c r="E144">
        <v>14</v>
      </c>
    </row>
    <row r="145" spans="1:5" x14ac:dyDescent="0.3">
      <c r="A145" t="s">
        <v>3067</v>
      </c>
      <c r="B145" t="s">
        <v>196</v>
      </c>
      <c r="C145" t="s">
        <v>127</v>
      </c>
      <c r="D145" t="s">
        <v>71</v>
      </c>
      <c r="E145">
        <v>1</v>
      </c>
    </row>
    <row r="146" spans="1:5" x14ac:dyDescent="0.3">
      <c r="A146" t="s">
        <v>3066</v>
      </c>
      <c r="B146" t="s">
        <v>198</v>
      </c>
      <c r="C146" t="s">
        <v>105</v>
      </c>
      <c r="D146" t="s">
        <v>34</v>
      </c>
      <c r="E146">
        <v>10</v>
      </c>
    </row>
    <row r="147" spans="1:5" x14ac:dyDescent="0.3">
      <c r="A147" t="s">
        <v>3065</v>
      </c>
      <c r="B147" t="s">
        <v>435</v>
      </c>
      <c r="C147" t="s">
        <v>105</v>
      </c>
      <c r="D147" t="s">
        <v>85</v>
      </c>
      <c r="E147">
        <v>19</v>
      </c>
    </row>
    <row r="148" spans="1:5" x14ac:dyDescent="0.3">
      <c r="A148" t="s">
        <v>3064</v>
      </c>
      <c r="B148" t="s">
        <v>469</v>
      </c>
      <c r="C148" t="s">
        <v>143</v>
      </c>
      <c r="D148" t="s">
        <v>43</v>
      </c>
      <c r="E148">
        <v>15</v>
      </c>
    </row>
    <row r="149" spans="1:5" x14ac:dyDescent="0.3">
      <c r="A149" t="s">
        <v>3063</v>
      </c>
      <c r="B149" t="s">
        <v>435</v>
      </c>
      <c r="C149" t="s">
        <v>171</v>
      </c>
      <c r="D149" t="s">
        <v>89</v>
      </c>
      <c r="E149">
        <v>11</v>
      </c>
    </row>
    <row r="150" spans="1:5" x14ac:dyDescent="0.3">
      <c r="A150" t="s">
        <v>3062</v>
      </c>
      <c r="B150" t="s">
        <v>2762</v>
      </c>
      <c r="C150" t="s">
        <v>131</v>
      </c>
      <c r="D150" t="s">
        <v>43</v>
      </c>
      <c r="E150">
        <v>5</v>
      </c>
    </row>
    <row r="151" spans="1:5" x14ac:dyDescent="0.3">
      <c r="A151" t="s">
        <v>3061</v>
      </c>
      <c r="B151" t="s">
        <v>469</v>
      </c>
      <c r="C151" t="s">
        <v>161</v>
      </c>
      <c r="D151" t="s">
        <v>87</v>
      </c>
      <c r="E151">
        <v>16</v>
      </c>
    </row>
    <row r="152" spans="1:5" x14ac:dyDescent="0.3">
      <c r="A152" t="s">
        <v>3060</v>
      </c>
      <c r="B152" t="s">
        <v>287</v>
      </c>
      <c r="C152" t="s">
        <v>97</v>
      </c>
      <c r="D152" t="s">
        <v>39</v>
      </c>
      <c r="E152">
        <v>9</v>
      </c>
    </row>
    <row r="153" spans="1:5" x14ac:dyDescent="0.3">
      <c r="A153" t="s">
        <v>3059</v>
      </c>
      <c r="B153" t="s">
        <v>196</v>
      </c>
      <c r="C153" t="s">
        <v>107</v>
      </c>
      <c r="D153" t="s">
        <v>73</v>
      </c>
      <c r="E153">
        <v>12</v>
      </c>
    </row>
    <row r="154" spans="1:5" x14ac:dyDescent="0.3">
      <c r="A154" t="s">
        <v>3058</v>
      </c>
      <c r="B154" t="s">
        <v>2733</v>
      </c>
      <c r="C154" t="s">
        <v>151</v>
      </c>
      <c r="D154" t="s">
        <v>31</v>
      </c>
      <c r="E154">
        <v>13</v>
      </c>
    </row>
    <row r="155" spans="1:5" x14ac:dyDescent="0.3">
      <c r="A155" t="s">
        <v>3057</v>
      </c>
      <c r="B155" t="s">
        <v>469</v>
      </c>
      <c r="C155" t="s">
        <v>123</v>
      </c>
      <c r="D155" t="s">
        <v>61</v>
      </c>
      <c r="E155">
        <v>18</v>
      </c>
    </row>
    <row r="156" spans="1:5" x14ac:dyDescent="0.3">
      <c r="A156" t="s">
        <v>3056</v>
      </c>
      <c r="B156" t="s">
        <v>196</v>
      </c>
      <c r="C156" t="s">
        <v>97</v>
      </c>
      <c r="D156" t="s">
        <v>59</v>
      </c>
      <c r="E156">
        <v>3</v>
      </c>
    </row>
    <row r="157" spans="1:5" x14ac:dyDescent="0.3">
      <c r="A157" t="s">
        <v>3055</v>
      </c>
      <c r="B157" t="s">
        <v>495</v>
      </c>
      <c r="C157" t="s">
        <v>143</v>
      </c>
      <c r="D157" t="s">
        <v>53</v>
      </c>
      <c r="E157">
        <v>7</v>
      </c>
    </row>
    <row r="158" spans="1:5" x14ac:dyDescent="0.3">
      <c r="A158" t="s">
        <v>3054</v>
      </c>
      <c r="B158" t="s">
        <v>287</v>
      </c>
      <c r="C158" t="s">
        <v>129</v>
      </c>
      <c r="D158" t="s">
        <v>81</v>
      </c>
      <c r="E158">
        <v>1</v>
      </c>
    </row>
    <row r="159" spans="1:5" x14ac:dyDescent="0.3">
      <c r="A159" t="s">
        <v>3053</v>
      </c>
      <c r="B159" t="s">
        <v>832</v>
      </c>
      <c r="C159" t="s">
        <v>129</v>
      </c>
      <c r="D159" t="s">
        <v>89</v>
      </c>
      <c r="E159">
        <v>9</v>
      </c>
    </row>
    <row r="160" spans="1:5" x14ac:dyDescent="0.3">
      <c r="A160" t="s">
        <v>3052</v>
      </c>
      <c r="B160" t="s">
        <v>2744</v>
      </c>
      <c r="C160" t="s">
        <v>157</v>
      </c>
      <c r="D160" t="s">
        <v>83</v>
      </c>
      <c r="E160">
        <v>15</v>
      </c>
    </row>
    <row r="161" spans="1:5" x14ac:dyDescent="0.3">
      <c r="A161" t="s">
        <v>3051</v>
      </c>
      <c r="B161" t="s">
        <v>279</v>
      </c>
      <c r="C161" t="s">
        <v>163</v>
      </c>
      <c r="D161" t="s">
        <v>39</v>
      </c>
      <c r="E161">
        <v>4</v>
      </c>
    </row>
    <row r="162" spans="1:5" x14ac:dyDescent="0.3">
      <c r="A162" t="s">
        <v>3050</v>
      </c>
      <c r="B162" t="s">
        <v>2749</v>
      </c>
      <c r="C162" t="s">
        <v>103</v>
      </c>
      <c r="D162" t="s">
        <v>69</v>
      </c>
      <c r="E162">
        <v>18</v>
      </c>
    </row>
    <row r="163" spans="1:5" x14ac:dyDescent="0.3">
      <c r="A163" t="s">
        <v>3049</v>
      </c>
      <c r="B163" t="s">
        <v>2737</v>
      </c>
      <c r="C163" t="s">
        <v>171</v>
      </c>
      <c r="D163" t="s">
        <v>55</v>
      </c>
      <c r="E163">
        <v>4</v>
      </c>
    </row>
    <row r="164" spans="1:5" x14ac:dyDescent="0.3">
      <c r="A164" t="s">
        <v>3048</v>
      </c>
      <c r="B164" t="s">
        <v>577</v>
      </c>
      <c r="C164" t="s">
        <v>165</v>
      </c>
      <c r="D164" t="s">
        <v>71</v>
      </c>
      <c r="E164">
        <v>13</v>
      </c>
    </row>
    <row r="165" spans="1:5" x14ac:dyDescent="0.3">
      <c r="A165" t="s">
        <v>3047</v>
      </c>
      <c r="B165" t="s">
        <v>2747</v>
      </c>
      <c r="C165" t="s">
        <v>123</v>
      </c>
      <c r="D165" t="s">
        <v>83</v>
      </c>
      <c r="E165">
        <v>11</v>
      </c>
    </row>
    <row r="166" spans="1:5" x14ac:dyDescent="0.3">
      <c r="A166" t="s">
        <v>3046</v>
      </c>
      <c r="B166" t="s">
        <v>944</v>
      </c>
      <c r="C166" t="s">
        <v>161</v>
      </c>
      <c r="D166" t="s">
        <v>51</v>
      </c>
      <c r="E166">
        <v>20</v>
      </c>
    </row>
    <row r="167" spans="1:5" x14ac:dyDescent="0.3">
      <c r="A167" t="s">
        <v>3045</v>
      </c>
      <c r="B167" t="s">
        <v>495</v>
      </c>
      <c r="C167" t="s">
        <v>139</v>
      </c>
      <c r="D167" t="s">
        <v>37</v>
      </c>
      <c r="E167">
        <v>16</v>
      </c>
    </row>
    <row r="168" spans="1:5" x14ac:dyDescent="0.3">
      <c r="A168" t="s">
        <v>3044</v>
      </c>
      <c r="B168" t="s">
        <v>727</v>
      </c>
      <c r="C168" t="s">
        <v>141</v>
      </c>
      <c r="D168" t="s">
        <v>41</v>
      </c>
      <c r="E168">
        <v>12</v>
      </c>
    </row>
    <row r="169" spans="1:5" x14ac:dyDescent="0.3">
      <c r="A169" t="s">
        <v>3043</v>
      </c>
      <c r="B169" t="s">
        <v>2762</v>
      </c>
      <c r="C169" t="s">
        <v>101</v>
      </c>
      <c r="D169" t="s">
        <v>43</v>
      </c>
      <c r="E169">
        <v>5</v>
      </c>
    </row>
    <row r="170" spans="1:5" x14ac:dyDescent="0.3">
      <c r="A170" t="s">
        <v>3042</v>
      </c>
      <c r="B170" t="s">
        <v>2740</v>
      </c>
      <c r="C170" t="s">
        <v>117</v>
      </c>
      <c r="D170" t="s">
        <v>59</v>
      </c>
      <c r="E170">
        <v>7</v>
      </c>
    </row>
    <row r="171" spans="1:5" x14ac:dyDescent="0.3">
      <c r="A171" t="s">
        <v>3041</v>
      </c>
      <c r="B171" t="s">
        <v>939</v>
      </c>
      <c r="C171" t="s">
        <v>169</v>
      </c>
      <c r="D171" t="s">
        <v>77</v>
      </c>
      <c r="E171">
        <v>6</v>
      </c>
    </row>
    <row r="172" spans="1:5" x14ac:dyDescent="0.3">
      <c r="A172" t="s">
        <v>3040</v>
      </c>
      <c r="B172" t="s">
        <v>344</v>
      </c>
      <c r="C172" t="s">
        <v>143</v>
      </c>
      <c r="D172" t="s">
        <v>77</v>
      </c>
      <c r="E172">
        <v>18</v>
      </c>
    </row>
    <row r="173" spans="1:5" x14ac:dyDescent="0.3">
      <c r="A173" t="s">
        <v>3039</v>
      </c>
      <c r="B173" t="s">
        <v>469</v>
      </c>
      <c r="C173" t="s">
        <v>129</v>
      </c>
      <c r="D173" t="s">
        <v>51</v>
      </c>
      <c r="E173">
        <v>4</v>
      </c>
    </row>
    <row r="174" spans="1:5" x14ac:dyDescent="0.3">
      <c r="A174" t="s">
        <v>3038</v>
      </c>
      <c r="B174" t="s">
        <v>469</v>
      </c>
      <c r="C174" t="s">
        <v>113</v>
      </c>
      <c r="D174" t="s">
        <v>55</v>
      </c>
      <c r="E174">
        <v>13</v>
      </c>
    </row>
    <row r="175" spans="1:5" x14ac:dyDescent="0.3">
      <c r="A175" t="s">
        <v>3037</v>
      </c>
      <c r="B175" t="s">
        <v>577</v>
      </c>
      <c r="C175" t="s">
        <v>121</v>
      </c>
      <c r="D175" t="s">
        <v>89</v>
      </c>
      <c r="E175">
        <v>19</v>
      </c>
    </row>
    <row r="176" spans="1:5" x14ac:dyDescent="0.3">
      <c r="A176" t="s">
        <v>3036</v>
      </c>
      <c r="B176" t="s">
        <v>2737</v>
      </c>
      <c r="C176" t="s">
        <v>163</v>
      </c>
      <c r="D176" t="s">
        <v>67</v>
      </c>
      <c r="E176">
        <v>12</v>
      </c>
    </row>
    <row r="177" spans="1:5" x14ac:dyDescent="0.3">
      <c r="A177" t="s">
        <v>3035</v>
      </c>
      <c r="B177" t="s">
        <v>2740</v>
      </c>
      <c r="C177" t="s">
        <v>139</v>
      </c>
      <c r="D177" t="s">
        <v>83</v>
      </c>
      <c r="E177">
        <v>17</v>
      </c>
    </row>
    <row r="178" spans="1:5" x14ac:dyDescent="0.3">
      <c r="A178" t="s">
        <v>3034</v>
      </c>
      <c r="B178" t="s">
        <v>2749</v>
      </c>
      <c r="C178" t="s">
        <v>163</v>
      </c>
      <c r="D178" t="s">
        <v>93</v>
      </c>
      <c r="E178">
        <v>6</v>
      </c>
    </row>
    <row r="179" spans="1:5" x14ac:dyDescent="0.3">
      <c r="A179" t="s">
        <v>3033</v>
      </c>
      <c r="B179" t="s">
        <v>469</v>
      </c>
      <c r="C179" t="s">
        <v>131</v>
      </c>
      <c r="D179" t="s">
        <v>81</v>
      </c>
      <c r="E179">
        <v>2</v>
      </c>
    </row>
    <row r="180" spans="1:5" x14ac:dyDescent="0.3">
      <c r="A180" t="s">
        <v>3032</v>
      </c>
      <c r="B180" t="s">
        <v>802</v>
      </c>
      <c r="C180" t="s">
        <v>143</v>
      </c>
      <c r="D180" t="s">
        <v>93</v>
      </c>
      <c r="E180">
        <v>16</v>
      </c>
    </row>
    <row r="181" spans="1:5" x14ac:dyDescent="0.3">
      <c r="A181" t="s">
        <v>3031</v>
      </c>
      <c r="B181" t="s">
        <v>2762</v>
      </c>
      <c r="C181" t="s">
        <v>107</v>
      </c>
      <c r="D181" t="s">
        <v>51</v>
      </c>
      <c r="E181">
        <v>14</v>
      </c>
    </row>
    <row r="182" spans="1:5" x14ac:dyDescent="0.3">
      <c r="A182" t="s">
        <v>3030</v>
      </c>
      <c r="B182" t="s">
        <v>575</v>
      </c>
      <c r="C182" t="s">
        <v>111</v>
      </c>
      <c r="D182" t="s">
        <v>53</v>
      </c>
      <c r="E182">
        <v>11</v>
      </c>
    </row>
    <row r="183" spans="1:5" x14ac:dyDescent="0.3">
      <c r="A183" t="s">
        <v>3029</v>
      </c>
      <c r="B183" t="s">
        <v>2744</v>
      </c>
      <c r="C183" t="s">
        <v>143</v>
      </c>
      <c r="D183" t="s">
        <v>89</v>
      </c>
      <c r="E183">
        <v>4</v>
      </c>
    </row>
    <row r="184" spans="1:5" x14ac:dyDescent="0.3">
      <c r="A184" t="s">
        <v>3028</v>
      </c>
      <c r="B184" t="s">
        <v>727</v>
      </c>
      <c r="C184" t="s">
        <v>137</v>
      </c>
      <c r="D184" t="s">
        <v>73</v>
      </c>
      <c r="E184">
        <v>11</v>
      </c>
    </row>
    <row r="185" spans="1:5" x14ac:dyDescent="0.3">
      <c r="A185" t="s">
        <v>3027</v>
      </c>
      <c r="B185" t="s">
        <v>2749</v>
      </c>
      <c r="C185" t="s">
        <v>127</v>
      </c>
      <c r="D185" t="s">
        <v>75</v>
      </c>
      <c r="E185">
        <v>14</v>
      </c>
    </row>
    <row r="186" spans="1:5" x14ac:dyDescent="0.3">
      <c r="A186" t="s">
        <v>3026</v>
      </c>
      <c r="B186" t="s">
        <v>2747</v>
      </c>
      <c r="C186" t="s">
        <v>119</v>
      </c>
      <c r="D186" t="s">
        <v>49</v>
      </c>
      <c r="E186">
        <v>20</v>
      </c>
    </row>
    <row r="187" spans="1:5" x14ac:dyDescent="0.3">
      <c r="A187" t="s">
        <v>3025</v>
      </c>
      <c r="B187" t="s">
        <v>939</v>
      </c>
      <c r="C187" t="s">
        <v>131</v>
      </c>
      <c r="D187" t="s">
        <v>39</v>
      </c>
      <c r="E187">
        <v>18</v>
      </c>
    </row>
    <row r="188" spans="1:5" x14ac:dyDescent="0.3">
      <c r="A188" t="s">
        <v>3024</v>
      </c>
      <c r="B188" t="s">
        <v>287</v>
      </c>
      <c r="C188" t="s">
        <v>115</v>
      </c>
      <c r="D188" t="s">
        <v>51</v>
      </c>
      <c r="E188">
        <v>20</v>
      </c>
    </row>
    <row r="189" spans="1:5" x14ac:dyDescent="0.3">
      <c r="A189" t="s">
        <v>3023</v>
      </c>
      <c r="B189" t="s">
        <v>2744</v>
      </c>
      <c r="C189" t="s">
        <v>153</v>
      </c>
      <c r="D189" t="s">
        <v>87</v>
      </c>
      <c r="E189">
        <v>19</v>
      </c>
    </row>
    <row r="190" spans="1:5" x14ac:dyDescent="0.3">
      <c r="A190" t="s">
        <v>3022</v>
      </c>
      <c r="B190" t="s">
        <v>435</v>
      </c>
      <c r="C190" t="s">
        <v>135</v>
      </c>
      <c r="D190" t="s">
        <v>53</v>
      </c>
      <c r="E190">
        <v>2</v>
      </c>
    </row>
    <row r="191" spans="1:5" x14ac:dyDescent="0.3">
      <c r="A191" t="s">
        <v>3021</v>
      </c>
      <c r="B191" t="s">
        <v>196</v>
      </c>
      <c r="C191" t="s">
        <v>113</v>
      </c>
      <c r="D191" t="s">
        <v>87</v>
      </c>
      <c r="E191">
        <v>10</v>
      </c>
    </row>
    <row r="192" spans="1:5" x14ac:dyDescent="0.3">
      <c r="A192" t="s">
        <v>3020</v>
      </c>
      <c r="B192" t="s">
        <v>696</v>
      </c>
      <c r="C192" t="s">
        <v>111</v>
      </c>
      <c r="D192" t="s">
        <v>93</v>
      </c>
      <c r="E192">
        <v>18</v>
      </c>
    </row>
    <row r="193" spans="1:5" x14ac:dyDescent="0.3">
      <c r="A193" t="s">
        <v>3019</v>
      </c>
      <c r="B193" t="s">
        <v>214</v>
      </c>
      <c r="C193" t="s">
        <v>171</v>
      </c>
      <c r="D193" t="s">
        <v>83</v>
      </c>
      <c r="E193">
        <v>9</v>
      </c>
    </row>
    <row r="194" spans="1:5" x14ac:dyDescent="0.3">
      <c r="A194" t="s">
        <v>3018</v>
      </c>
      <c r="B194" t="s">
        <v>2731</v>
      </c>
      <c r="C194" t="s">
        <v>145</v>
      </c>
      <c r="D194" t="s">
        <v>57</v>
      </c>
      <c r="E194">
        <v>16</v>
      </c>
    </row>
    <row r="195" spans="1:5" x14ac:dyDescent="0.3">
      <c r="A195" t="s">
        <v>3017</v>
      </c>
      <c r="B195" t="s">
        <v>196</v>
      </c>
      <c r="C195" t="s">
        <v>165</v>
      </c>
      <c r="D195" t="s">
        <v>81</v>
      </c>
      <c r="E195">
        <v>13</v>
      </c>
    </row>
    <row r="196" spans="1:5" x14ac:dyDescent="0.3">
      <c r="A196" t="s">
        <v>3016</v>
      </c>
      <c r="B196" t="s">
        <v>198</v>
      </c>
      <c r="C196" t="s">
        <v>149</v>
      </c>
      <c r="D196" t="s">
        <v>67</v>
      </c>
      <c r="E196">
        <v>3</v>
      </c>
    </row>
    <row r="197" spans="1:5" x14ac:dyDescent="0.3">
      <c r="A197" t="s">
        <v>3015</v>
      </c>
      <c r="B197" t="s">
        <v>575</v>
      </c>
      <c r="C197" t="s">
        <v>149</v>
      </c>
      <c r="D197" t="s">
        <v>85</v>
      </c>
      <c r="E197">
        <v>1</v>
      </c>
    </row>
    <row r="198" spans="1:5" x14ac:dyDescent="0.3">
      <c r="A198" t="s">
        <v>3014</v>
      </c>
      <c r="B198" t="s">
        <v>939</v>
      </c>
      <c r="C198" t="s">
        <v>125</v>
      </c>
      <c r="D198" t="s">
        <v>39</v>
      </c>
      <c r="E198">
        <v>4</v>
      </c>
    </row>
    <row r="199" spans="1:5" x14ac:dyDescent="0.3">
      <c r="A199" t="s">
        <v>3013</v>
      </c>
      <c r="B199" t="s">
        <v>696</v>
      </c>
      <c r="C199" t="s">
        <v>153</v>
      </c>
      <c r="D199" t="s">
        <v>49</v>
      </c>
      <c r="E199">
        <v>17</v>
      </c>
    </row>
    <row r="200" spans="1:5" x14ac:dyDescent="0.3">
      <c r="A200" t="s">
        <v>3012</v>
      </c>
      <c r="B200" t="s">
        <v>802</v>
      </c>
      <c r="C200" t="s">
        <v>147</v>
      </c>
      <c r="D200" t="s">
        <v>65</v>
      </c>
      <c r="E200">
        <v>7</v>
      </c>
    </row>
    <row r="201" spans="1:5" x14ac:dyDescent="0.3">
      <c r="A201" t="s">
        <v>3011</v>
      </c>
      <c r="B201" t="s">
        <v>577</v>
      </c>
      <c r="C201" t="s">
        <v>155</v>
      </c>
      <c r="D201" t="s">
        <v>34</v>
      </c>
      <c r="E201">
        <v>8</v>
      </c>
    </row>
    <row r="202" spans="1:5" x14ac:dyDescent="0.3">
      <c r="A202" t="s">
        <v>3010</v>
      </c>
      <c r="B202" t="s">
        <v>2747</v>
      </c>
      <c r="C202" t="s">
        <v>109</v>
      </c>
      <c r="D202" t="s">
        <v>53</v>
      </c>
      <c r="E202">
        <v>18</v>
      </c>
    </row>
    <row r="203" spans="1:5" x14ac:dyDescent="0.3">
      <c r="A203" t="s">
        <v>3009</v>
      </c>
      <c r="B203" t="s">
        <v>944</v>
      </c>
      <c r="C203" t="s">
        <v>143</v>
      </c>
      <c r="D203" t="s">
        <v>71</v>
      </c>
      <c r="E203">
        <v>16</v>
      </c>
    </row>
    <row r="204" spans="1:5" x14ac:dyDescent="0.3">
      <c r="A204" t="s">
        <v>3008</v>
      </c>
      <c r="B204" t="s">
        <v>832</v>
      </c>
      <c r="C204" t="s">
        <v>173</v>
      </c>
      <c r="D204" t="s">
        <v>69</v>
      </c>
      <c r="E204">
        <v>15</v>
      </c>
    </row>
    <row r="205" spans="1:5" x14ac:dyDescent="0.3">
      <c r="A205" t="s">
        <v>3007</v>
      </c>
      <c r="B205" t="s">
        <v>832</v>
      </c>
      <c r="C205" t="s">
        <v>121</v>
      </c>
      <c r="D205" t="s">
        <v>41</v>
      </c>
      <c r="E205">
        <v>5</v>
      </c>
    </row>
    <row r="206" spans="1:5" x14ac:dyDescent="0.3">
      <c r="A206" t="s">
        <v>3006</v>
      </c>
      <c r="B206" t="s">
        <v>802</v>
      </c>
      <c r="C206" t="s">
        <v>117</v>
      </c>
      <c r="D206" t="s">
        <v>79</v>
      </c>
      <c r="E206">
        <v>14</v>
      </c>
    </row>
    <row r="207" spans="1:5" x14ac:dyDescent="0.3">
      <c r="A207" t="s">
        <v>3005</v>
      </c>
      <c r="B207" t="s">
        <v>264</v>
      </c>
      <c r="C207" t="s">
        <v>127</v>
      </c>
      <c r="D207" t="s">
        <v>73</v>
      </c>
      <c r="E207">
        <v>5</v>
      </c>
    </row>
    <row r="208" spans="1:5" x14ac:dyDescent="0.3">
      <c r="A208" t="s">
        <v>3004</v>
      </c>
      <c r="B208" t="s">
        <v>575</v>
      </c>
      <c r="C208" t="s">
        <v>125</v>
      </c>
      <c r="D208" t="s">
        <v>89</v>
      </c>
      <c r="E208">
        <v>19</v>
      </c>
    </row>
    <row r="209" spans="1:5" x14ac:dyDescent="0.3">
      <c r="A209" t="s">
        <v>3003</v>
      </c>
      <c r="B209" t="s">
        <v>2766</v>
      </c>
      <c r="C209" t="s">
        <v>97</v>
      </c>
      <c r="D209" t="s">
        <v>46</v>
      </c>
      <c r="E209">
        <v>1</v>
      </c>
    </row>
    <row r="210" spans="1:5" x14ac:dyDescent="0.3">
      <c r="A210" t="s">
        <v>3002</v>
      </c>
      <c r="B210" t="s">
        <v>435</v>
      </c>
      <c r="C210" t="s">
        <v>127</v>
      </c>
      <c r="D210" t="s">
        <v>85</v>
      </c>
      <c r="E210">
        <v>8</v>
      </c>
    </row>
    <row r="211" spans="1:5" x14ac:dyDescent="0.3">
      <c r="A211" t="s">
        <v>3001</v>
      </c>
      <c r="B211" t="s">
        <v>2749</v>
      </c>
      <c r="C211" t="s">
        <v>167</v>
      </c>
      <c r="D211" t="s">
        <v>65</v>
      </c>
      <c r="E211">
        <v>19</v>
      </c>
    </row>
    <row r="212" spans="1:5" x14ac:dyDescent="0.3">
      <c r="A212" t="s">
        <v>3000</v>
      </c>
      <c r="B212" t="s">
        <v>2747</v>
      </c>
      <c r="C212" t="s">
        <v>129</v>
      </c>
      <c r="D212" t="s">
        <v>41</v>
      </c>
      <c r="E212">
        <v>8</v>
      </c>
    </row>
    <row r="213" spans="1:5" x14ac:dyDescent="0.3">
      <c r="A213" t="s">
        <v>2999</v>
      </c>
      <c r="B213" t="s">
        <v>344</v>
      </c>
      <c r="C213" t="s">
        <v>97</v>
      </c>
      <c r="D213" t="s">
        <v>67</v>
      </c>
      <c r="E213">
        <v>11</v>
      </c>
    </row>
    <row r="214" spans="1:5" x14ac:dyDescent="0.3">
      <c r="A214" t="s">
        <v>2998</v>
      </c>
      <c r="B214" t="s">
        <v>344</v>
      </c>
      <c r="C214" t="s">
        <v>133</v>
      </c>
      <c r="D214" t="s">
        <v>71</v>
      </c>
      <c r="E214">
        <v>11</v>
      </c>
    </row>
    <row r="215" spans="1:5" x14ac:dyDescent="0.3">
      <c r="A215" t="s">
        <v>2997</v>
      </c>
      <c r="B215" t="s">
        <v>264</v>
      </c>
      <c r="C215" t="s">
        <v>101</v>
      </c>
      <c r="D215" t="s">
        <v>39</v>
      </c>
      <c r="E215">
        <v>3</v>
      </c>
    </row>
    <row r="216" spans="1:5" x14ac:dyDescent="0.3">
      <c r="A216" t="s">
        <v>2996</v>
      </c>
      <c r="B216" t="s">
        <v>727</v>
      </c>
      <c r="C216" t="s">
        <v>169</v>
      </c>
      <c r="D216" t="s">
        <v>87</v>
      </c>
      <c r="E216">
        <v>17</v>
      </c>
    </row>
    <row r="217" spans="1:5" x14ac:dyDescent="0.3">
      <c r="A217" t="s">
        <v>2995</v>
      </c>
      <c r="B217" t="s">
        <v>198</v>
      </c>
      <c r="C217" t="s">
        <v>175</v>
      </c>
      <c r="D217" t="s">
        <v>79</v>
      </c>
      <c r="E217">
        <v>7</v>
      </c>
    </row>
    <row r="218" spans="1:5" x14ac:dyDescent="0.3">
      <c r="A218" t="s">
        <v>2994</v>
      </c>
      <c r="B218" t="s">
        <v>264</v>
      </c>
      <c r="C218" t="s">
        <v>143</v>
      </c>
      <c r="D218" t="s">
        <v>53</v>
      </c>
      <c r="E218">
        <v>1</v>
      </c>
    </row>
    <row r="219" spans="1:5" x14ac:dyDescent="0.3">
      <c r="A219" t="s">
        <v>2993</v>
      </c>
      <c r="B219" t="s">
        <v>214</v>
      </c>
      <c r="C219" t="s">
        <v>133</v>
      </c>
      <c r="D219" t="s">
        <v>46</v>
      </c>
      <c r="E219">
        <v>7</v>
      </c>
    </row>
    <row r="220" spans="1:5" x14ac:dyDescent="0.3">
      <c r="A220" t="s">
        <v>2992</v>
      </c>
      <c r="B220" t="s">
        <v>2747</v>
      </c>
      <c r="C220" t="s">
        <v>107</v>
      </c>
      <c r="D220" t="s">
        <v>67</v>
      </c>
      <c r="E220">
        <v>12</v>
      </c>
    </row>
    <row r="221" spans="1:5" x14ac:dyDescent="0.3">
      <c r="A221" t="s">
        <v>2991</v>
      </c>
      <c r="B221" t="s">
        <v>2744</v>
      </c>
      <c r="C221" t="s">
        <v>121</v>
      </c>
      <c r="D221" t="s">
        <v>43</v>
      </c>
      <c r="E221">
        <v>18</v>
      </c>
    </row>
    <row r="222" spans="1:5" x14ac:dyDescent="0.3">
      <c r="A222" t="s">
        <v>2990</v>
      </c>
      <c r="B222" t="s">
        <v>2744</v>
      </c>
      <c r="C222" t="s">
        <v>171</v>
      </c>
      <c r="D222" t="s">
        <v>71</v>
      </c>
      <c r="E222">
        <v>8</v>
      </c>
    </row>
    <row r="223" spans="1:5" x14ac:dyDescent="0.3">
      <c r="A223" t="s">
        <v>2989</v>
      </c>
      <c r="B223" t="s">
        <v>214</v>
      </c>
      <c r="C223" t="s">
        <v>151</v>
      </c>
      <c r="D223" t="s">
        <v>37</v>
      </c>
      <c r="E223">
        <v>20</v>
      </c>
    </row>
    <row r="224" spans="1:5" x14ac:dyDescent="0.3">
      <c r="A224" t="s">
        <v>2988</v>
      </c>
      <c r="B224" t="s">
        <v>279</v>
      </c>
      <c r="C224" t="s">
        <v>109</v>
      </c>
      <c r="D224" t="s">
        <v>93</v>
      </c>
      <c r="E224">
        <v>12</v>
      </c>
    </row>
    <row r="225" spans="1:5" x14ac:dyDescent="0.3">
      <c r="A225" t="s">
        <v>2987</v>
      </c>
      <c r="B225" t="s">
        <v>2733</v>
      </c>
      <c r="C225" t="s">
        <v>101</v>
      </c>
      <c r="D225" t="s">
        <v>77</v>
      </c>
      <c r="E225">
        <v>18</v>
      </c>
    </row>
    <row r="226" spans="1:5" x14ac:dyDescent="0.3">
      <c r="A226" t="s">
        <v>2986</v>
      </c>
      <c r="B226" t="s">
        <v>696</v>
      </c>
      <c r="C226" t="s">
        <v>131</v>
      </c>
      <c r="D226" t="s">
        <v>91</v>
      </c>
      <c r="E226">
        <v>20</v>
      </c>
    </row>
    <row r="227" spans="1:5" x14ac:dyDescent="0.3">
      <c r="A227" t="s">
        <v>2985</v>
      </c>
      <c r="B227" t="s">
        <v>279</v>
      </c>
      <c r="C227" t="s">
        <v>147</v>
      </c>
      <c r="D227" t="s">
        <v>61</v>
      </c>
      <c r="E227">
        <v>12</v>
      </c>
    </row>
    <row r="228" spans="1:5" x14ac:dyDescent="0.3">
      <c r="A228" t="s">
        <v>2984</v>
      </c>
      <c r="B228" t="s">
        <v>2737</v>
      </c>
      <c r="C228" t="s">
        <v>117</v>
      </c>
      <c r="D228" t="s">
        <v>93</v>
      </c>
      <c r="E228">
        <v>7</v>
      </c>
    </row>
    <row r="229" spans="1:5" x14ac:dyDescent="0.3">
      <c r="A229" t="s">
        <v>2983</v>
      </c>
      <c r="B229" t="s">
        <v>2771</v>
      </c>
      <c r="C229" t="s">
        <v>125</v>
      </c>
      <c r="D229" t="s">
        <v>43</v>
      </c>
      <c r="E229">
        <v>18</v>
      </c>
    </row>
    <row r="230" spans="1:5" x14ac:dyDescent="0.3">
      <c r="A230" t="s">
        <v>2982</v>
      </c>
      <c r="B230" t="s">
        <v>939</v>
      </c>
      <c r="C230" t="s">
        <v>107</v>
      </c>
      <c r="D230" t="s">
        <v>75</v>
      </c>
      <c r="E230">
        <v>4</v>
      </c>
    </row>
    <row r="231" spans="1:5" x14ac:dyDescent="0.3">
      <c r="A231" t="s">
        <v>2981</v>
      </c>
      <c r="B231" t="s">
        <v>577</v>
      </c>
      <c r="C231" t="s">
        <v>115</v>
      </c>
      <c r="D231" t="s">
        <v>75</v>
      </c>
      <c r="E231">
        <v>18</v>
      </c>
    </row>
    <row r="232" spans="1:5" x14ac:dyDescent="0.3">
      <c r="A232" t="s">
        <v>2980</v>
      </c>
      <c r="B232" t="s">
        <v>196</v>
      </c>
      <c r="C232" t="s">
        <v>151</v>
      </c>
      <c r="D232" t="s">
        <v>77</v>
      </c>
      <c r="E232">
        <v>8</v>
      </c>
    </row>
    <row r="233" spans="1:5" x14ac:dyDescent="0.3">
      <c r="A233" t="s">
        <v>2979</v>
      </c>
      <c r="B233" t="s">
        <v>418</v>
      </c>
      <c r="C233" t="s">
        <v>135</v>
      </c>
      <c r="D233" t="s">
        <v>37</v>
      </c>
      <c r="E233">
        <v>11</v>
      </c>
    </row>
    <row r="234" spans="1:5" x14ac:dyDescent="0.3">
      <c r="A234" t="s">
        <v>2978</v>
      </c>
      <c r="B234" t="s">
        <v>696</v>
      </c>
      <c r="C234" t="s">
        <v>161</v>
      </c>
      <c r="D234" t="s">
        <v>39</v>
      </c>
      <c r="E234">
        <v>7</v>
      </c>
    </row>
    <row r="235" spans="1:5" x14ac:dyDescent="0.3">
      <c r="A235" t="s">
        <v>2977</v>
      </c>
      <c r="B235" t="s">
        <v>2733</v>
      </c>
      <c r="C235" t="s">
        <v>139</v>
      </c>
      <c r="D235" t="s">
        <v>59</v>
      </c>
      <c r="E235">
        <v>13</v>
      </c>
    </row>
    <row r="236" spans="1:5" x14ac:dyDescent="0.3">
      <c r="A236" t="s">
        <v>2976</v>
      </c>
      <c r="B236" t="s">
        <v>198</v>
      </c>
      <c r="C236" t="s">
        <v>169</v>
      </c>
      <c r="D236" t="s">
        <v>93</v>
      </c>
      <c r="E236">
        <v>8</v>
      </c>
    </row>
    <row r="237" spans="1:5" x14ac:dyDescent="0.3">
      <c r="A237" t="s">
        <v>2975</v>
      </c>
      <c r="B237" t="s">
        <v>344</v>
      </c>
      <c r="C237" t="s">
        <v>125</v>
      </c>
      <c r="D237" t="s">
        <v>85</v>
      </c>
      <c r="E237">
        <v>17</v>
      </c>
    </row>
    <row r="238" spans="1:5" x14ac:dyDescent="0.3">
      <c r="A238" t="s">
        <v>2974</v>
      </c>
      <c r="B238" t="s">
        <v>2771</v>
      </c>
      <c r="C238" t="s">
        <v>137</v>
      </c>
      <c r="D238" t="s">
        <v>31</v>
      </c>
      <c r="E238">
        <v>1</v>
      </c>
    </row>
    <row r="239" spans="1:5" x14ac:dyDescent="0.3">
      <c r="A239" t="s">
        <v>2973</v>
      </c>
      <c r="B239" t="s">
        <v>696</v>
      </c>
      <c r="C239" t="s">
        <v>147</v>
      </c>
      <c r="D239" t="s">
        <v>89</v>
      </c>
      <c r="E239">
        <v>18</v>
      </c>
    </row>
    <row r="240" spans="1:5" x14ac:dyDescent="0.3">
      <c r="A240" t="s">
        <v>2972</v>
      </c>
      <c r="B240" t="s">
        <v>727</v>
      </c>
      <c r="C240" t="s">
        <v>127</v>
      </c>
      <c r="D240" t="s">
        <v>85</v>
      </c>
      <c r="E240">
        <v>3</v>
      </c>
    </row>
    <row r="241" spans="1:5" x14ac:dyDescent="0.3">
      <c r="A241" t="s">
        <v>2971</v>
      </c>
      <c r="B241" t="s">
        <v>2731</v>
      </c>
      <c r="C241" t="s">
        <v>167</v>
      </c>
      <c r="D241" t="s">
        <v>87</v>
      </c>
      <c r="E241">
        <v>2</v>
      </c>
    </row>
    <row r="242" spans="1:5" x14ac:dyDescent="0.3">
      <c r="A242" t="s">
        <v>2970</v>
      </c>
      <c r="B242" t="s">
        <v>279</v>
      </c>
      <c r="C242" t="s">
        <v>163</v>
      </c>
      <c r="D242" t="s">
        <v>51</v>
      </c>
      <c r="E242">
        <v>18</v>
      </c>
    </row>
    <row r="243" spans="1:5" x14ac:dyDescent="0.3">
      <c r="A243" t="s">
        <v>2969</v>
      </c>
      <c r="B243" t="s">
        <v>435</v>
      </c>
      <c r="C243" t="s">
        <v>169</v>
      </c>
      <c r="D243" t="s">
        <v>46</v>
      </c>
      <c r="E243">
        <v>12</v>
      </c>
    </row>
    <row r="244" spans="1:5" x14ac:dyDescent="0.3">
      <c r="A244" t="s">
        <v>2968</v>
      </c>
      <c r="B244" t="s">
        <v>196</v>
      </c>
      <c r="C244" t="s">
        <v>167</v>
      </c>
      <c r="D244" t="s">
        <v>63</v>
      </c>
      <c r="E244">
        <v>13</v>
      </c>
    </row>
    <row r="245" spans="1:5" x14ac:dyDescent="0.3">
      <c r="A245" t="s">
        <v>2967</v>
      </c>
      <c r="B245" t="s">
        <v>832</v>
      </c>
      <c r="C245" t="s">
        <v>165</v>
      </c>
      <c r="D245" t="s">
        <v>55</v>
      </c>
      <c r="E245">
        <v>11</v>
      </c>
    </row>
    <row r="246" spans="1:5" x14ac:dyDescent="0.3">
      <c r="A246" t="s">
        <v>2966</v>
      </c>
      <c r="B246" t="s">
        <v>418</v>
      </c>
      <c r="C246" t="s">
        <v>133</v>
      </c>
      <c r="D246" t="s">
        <v>73</v>
      </c>
      <c r="E246">
        <v>8</v>
      </c>
    </row>
    <row r="247" spans="1:5" x14ac:dyDescent="0.3">
      <c r="A247" t="s">
        <v>2965</v>
      </c>
      <c r="B247" t="s">
        <v>264</v>
      </c>
      <c r="C247" t="s">
        <v>107</v>
      </c>
      <c r="D247" t="s">
        <v>71</v>
      </c>
      <c r="E247">
        <v>12</v>
      </c>
    </row>
    <row r="248" spans="1:5" x14ac:dyDescent="0.3">
      <c r="A248" t="s">
        <v>2964</v>
      </c>
      <c r="B248" t="s">
        <v>2762</v>
      </c>
      <c r="C248" t="s">
        <v>145</v>
      </c>
      <c r="D248" t="s">
        <v>41</v>
      </c>
      <c r="E248">
        <v>7</v>
      </c>
    </row>
    <row r="249" spans="1:5" x14ac:dyDescent="0.3">
      <c r="A249" t="s">
        <v>2963</v>
      </c>
      <c r="B249" t="s">
        <v>2771</v>
      </c>
      <c r="C249" t="s">
        <v>99</v>
      </c>
      <c r="D249" t="s">
        <v>57</v>
      </c>
      <c r="E249">
        <v>14</v>
      </c>
    </row>
    <row r="250" spans="1:5" x14ac:dyDescent="0.3">
      <c r="A250" t="s">
        <v>2962</v>
      </c>
      <c r="B250" t="s">
        <v>2731</v>
      </c>
      <c r="C250" t="s">
        <v>143</v>
      </c>
      <c r="D250" t="s">
        <v>65</v>
      </c>
      <c r="E250">
        <v>17</v>
      </c>
    </row>
    <row r="251" spans="1:5" x14ac:dyDescent="0.3">
      <c r="A251" t="s">
        <v>2961</v>
      </c>
      <c r="B251" t="s">
        <v>944</v>
      </c>
      <c r="C251" t="s">
        <v>133</v>
      </c>
      <c r="D251" t="s">
        <v>51</v>
      </c>
      <c r="E251">
        <v>12</v>
      </c>
    </row>
    <row r="252" spans="1:5" x14ac:dyDescent="0.3">
      <c r="A252" t="s">
        <v>2960</v>
      </c>
      <c r="B252" t="s">
        <v>944</v>
      </c>
      <c r="C252" t="s">
        <v>135</v>
      </c>
      <c r="D252" t="s">
        <v>89</v>
      </c>
      <c r="E252">
        <v>19</v>
      </c>
    </row>
    <row r="253" spans="1:5" x14ac:dyDescent="0.3">
      <c r="A253" t="s">
        <v>2959</v>
      </c>
      <c r="B253" t="s">
        <v>264</v>
      </c>
      <c r="C253" t="s">
        <v>153</v>
      </c>
      <c r="D253" t="s">
        <v>41</v>
      </c>
      <c r="E253">
        <v>8</v>
      </c>
    </row>
    <row r="254" spans="1:5" x14ac:dyDescent="0.3">
      <c r="A254" t="s">
        <v>2958</v>
      </c>
      <c r="B254" t="s">
        <v>577</v>
      </c>
      <c r="C254" t="s">
        <v>101</v>
      </c>
      <c r="D254" t="s">
        <v>51</v>
      </c>
      <c r="E254">
        <v>11</v>
      </c>
    </row>
    <row r="255" spans="1:5" x14ac:dyDescent="0.3">
      <c r="A255" t="s">
        <v>2957</v>
      </c>
      <c r="B255" t="s">
        <v>2749</v>
      </c>
      <c r="C255" t="s">
        <v>153</v>
      </c>
      <c r="D255" t="s">
        <v>46</v>
      </c>
      <c r="E255">
        <v>13</v>
      </c>
    </row>
    <row r="256" spans="1:5" x14ac:dyDescent="0.3">
      <c r="A256" t="s">
        <v>2956</v>
      </c>
      <c r="B256" t="s">
        <v>435</v>
      </c>
      <c r="C256" t="s">
        <v>143</v>
      </c>
      <c r="D256" t="s">
        <v>57</v>
      </c>
      <c r="E256">
        <v>11</v>
      </c>
    </row>
    <row r="257" spans="1:5" x14ac:dyDescent="0.3">
      <c r="A257" t="s">
        <v>2955</v>
      </c>
      <c r="B257" t="s">
        <v>2737</v>
      </c>
      <c r="C257" t="s">
        <v>171</v>
      </c>
      <c r="D257" t="s">
        <v>61</v>
      </c>
      <c r="E257">
        <v>2</v>
      </c>
    </row>
    <row r="258" spans="1:5" x14ac:dyDescent="0.3">
      <c r="A258" t="s">
        <v>2954</v>
      </c>
      <c r="B258" t="s">
        <v>832</v>
      </c>
      <c r="C258" t="s">
        <v>173</v>
      </c>
      <c r="D258" t="s">
        <v>49</v>
      </c>
      <c r="E258">
        <v>11</v>
      </c>
    </row>
    <row r="259" spans="1:5" x14ac:dyDescent="0.3">
      <c r="A259" t="s">
        <v>2953</v>
      </c>
      <c r="B259" t="s">
        <v>2731</v>
      </c>
      <c r="C259" t="s">
        <v>161</v>
      </c>
      <c r="D259" t="s">
        <v>46</v>
      </c>
      <c r="E259">
        <v>17</v>
      </c>
    </row>
    <row r="260" spans="1:5" x14ac:dyDescent="0.3">
      <c r="A260" t="s">
        <v>2952</v>
      </c>
      <c r="B260" t="s">
        <v>939</v>
      </c>
      <c r="C260" t="s">
        <v>127</v>
      </c>
      <c r="D260" t="s">
        <v>49</v>
      </c>
      <c r="E260">
        <v>3</v>
      </c>
    </row>
    <row r="261" spans="1:5" x14ac:dyDescent="0.3">
      <c r="A261" t="s">
        <v>2951</v>
      </c>
      <c r="B261" t="s">
        <v>575</v>
      </c>
      <c r="C261" t="s">
        <v>171</v>
      </c>
      <c r="D261" t="s">
        <v>51</v>
      </c>
      <c r="E261">
        <v>8</v>
      </c>
    </row>
    <row r="262" spans="1:5" x14ac:dyDescent="0.3">
      <c r="A262" t="s">
        <v>2950</v>
      </c>
      <c r="B262" t="s">
        <v>575</v>
      </c>
      <c r="C262" t="s">
        <v>113</v>
      </c>
      <c r="D262" t="s">
        <v>87</v>
      </c>
      <c r="E262">
        <v>6</v>
      </c>
    </row>
    <row r="263" spans="1:5" x14ac:dyDescent="0.3">
      <c r="A263" t="s">
        <v>2949</v>
      </c>
      <c r="B263" t="s">
        <v>264</v>
      </c>
      <c r="C263" t="s">
        <v>165</v>
      </c>
      <c r="D263" t="s">
        <v>37</v>
      </c>
      <c r="E263">
        <v>5</v>
      </c>
    </row>
    <row r="264" spans="1:5" x14ac:dyDescent="0.3">
      <c r="A264" t="s">
        <v>2948</v>
      </c>
      <c r="B264" t="s">
        <v>2771</v>
      </c>
      <c r="C264" t="s">
        <v>123</v>
      </c>
      <c r="D264" t="s">
        <v>75</v>
      </c>
      <c r="E264">
        <v>6</v>
      </c>
    </row>
    <row r="265" spans="1:5" x14ac:dyDescent="0.3">
      <c r="A265" t="s">
        <v>2947</v>
      </c>
      <c r="B265" t="s">
        <v>577</v>
      </c>
      <c r="C265" t="s">
        <v>159</v>
      </c>
      <c r="D265" t="s">
        <v>59</v>
      </c>
      <c r="E265">
        <v>16</v>
      </c>
    </row>
    <row r="266" spans="1:5" x14ac:dyDescent="0.3">
      <c r="A266" t="s">
        <v>2946</v>
      </c>
      <c r="B266" t="s">
        <v>344</v>
      </c>
      <c r="C266" t="s">
        <v>165</v>
      </c>
      <c r="D266" t="s">
        <v>75</v>
      </c>
      <c r="E266">
        <v>11</v>
      </c>
    </row>
    <row r="267" spans="1:5" x14ac:dyDescent="0.3">
      <c r="A267" t="s">
        <v>2945</v>
      </c>
      <c r="B267" t="s">
        <v>287</v>
      </c>
      <c r="C267" t="s">
        <v>121</v>
      </c>
      <c r="D267" t="s">
        <v>43</v>
      </c>
      <c r="E267">
        <v>8</v>
      </c>
    </row>
    <row r="268" spans="1:5" x14ac:dyDescent="0.3">
      <c r="A268" t="s">
        <v>2944</v>
      </c>
      <c r="B268" t="s">
        <v>2771</v>
      </c>
      <c r="C268" t="s">
        <v>157</v>
      </c>
      <c r="D268" t="s">
        <v>77</v>
      </c>
      <c r="E268">
        <v>16</v>
      </c>
    </row>
    <row r="269" spans="1:5" x14ac:dyDescent="0.3">
      <c r="A269" t="s">
        <v>2943</v>
      </c>
      <c r="B269" t="s">
        <v>727</v>
      </c>
      <c r="C269" t="s">
        <v>173</v>
      </c>
      <c r="D269" t="s">
        <v>85</v>
      </c>
      <c r="E269">
        <v>20</v>
      </c>
    </row>
    <row r="270" spans="1:5" x14ac:dyDescent="0.3">
      <c r="A270" t="s">
        <v>2942</v>
      </c>
      <c r="B270" t="s">
        <v>802</v>
      </c>
      <c r="C270" t="s">
        <v>99</v>
      </c>
      <c r="D270" t="s">
        <v>87</v>
      </c>
      <c r="E270">
        <v>13</v>
      </c>
    </row>
    <row r="271" spans="1:5" x14ac:dyDescent="0.3">
      <c r="A271" t="s">
        <v>2941</v>
      </c>
      <c r="B271" t="s">
        <v>198</v>
      </c>
      <c r="C271" t="s">
        <v>153</v>
      </c>
      <c r="D271" t="s">
        <v>83</v>
      </c>
      <c r="E271">
        <v>11</v>
      </c>
    </row>
    <row r="272" spans="1:5" x14ac:dyDescent="0.3">
      <c r="A272" t="s">
        <v>2940</v>
      </c>
      <c r="B272" t="s">
        <v>696</v>
      </c>
      <c r="C272" t="s">
        <v>105</v>
      </c>
      <c r="D272" t="s">
        <v>41</v>
      </c>
      <c r="E272">
        <v>15</v>
      </c>
    </row>
    <row r="273" spans="1:5" x14ac:dyDescent="0.3">
      <c r="A273" t="s">
        <v>2939</v>
      </c>
      <c r="B273" t="s">
        <v>2733</v>
      </c>
      <c r="C273" t="s">
        <v>145</v>
      </c>
      <c r="D273" t="s">
        <v>63</v>
      </c>
      <c r="E273">
        <v>18</v>
      </c>
    </row>
    <row r="274" spans="1:5" x14ac:dyDescent="0.3">
      <c r="A274" t="s">
        <v>2938</v>
      </c>
      <c r="B274" t="s">
        <v>2749</v>
      </c>
      <c r="C274" t="s">
        <v>159</v>
      </c>
      <c r="D274" t="s">
        <v>59</v>
      </c>
      <c r="E274">
        <v>7</v>
      </c>
    </row>
    <row r="275" spans="1:5" x14ac:dyDescent="0.3">
      <c r="A275" t="s">
        <v>2937</v>
      </c>
      <c r="B275" t="s">
        <v>575</v>
      </c>
      <c r="C275" t="s">
        <v>117</v>
      </c>
      <c r="D275" t="s">
        <v>75</v>
      </c>
      <c r="E275">
        <v>5</v>
      </c>
    </row>
    <row r="276" spans="1:5" x14ac:dyDescent="0.3">
      <c r="A276" t="s">
        <v>2936</v>
      </c>
      <c r="B276" t="s">
        <v>2737</v>
      </c>
      <c r="C276" t="s">
        <v>157</v>
      </c>
      <c r="D276" t="s">
        <v>71</v>
      </c>
      <c r="E276">
        <v>12</v>
      </c>
    </row>
    <row r="277" spans="1:5" x14ac:dyDescent="0.3">
      <c r="A277" t="s">
        <v>2935</v>
      </c>
      <c r="B277" t="s">
        <v>198</v>
      </c>
      <c r="C277" t="s">
        <v>171</v>
      </c>
      <c r="D277" t="s">
        <v>87</v>
      </c>
      <c r="E277">
        <v>1</v>
      </c>
    </row>
    <row r="278" spans="1:5" x14ac:dyDescent="0.3">
      <c r="A278" t="s">
        <v>2934</v>
      </c>
      <c r="B278" t="s">
        <v>939</v>
      </c>
      <c r="C278" t="s">
        <v>119</v>
      </c>
      <c r="D278" t="s">
        <v>43</v>
      </c>
      <c r="E278">
        <v>8</v>
      </c>
    </row>
    <row r="279" spans="1:5" x14ac:dyDescent="0.3">
      <c r="A279" t="s">
        <v>2933</v>
      </c>
      <c r="B279" t="s">
        <v>802</v>
      </c>
      <c r="C279" t="s">
        <v>103</v>
      </c>
      <c r="D279" t="s">
        <v>87</v>
      </c>
      <c r="E279">
        <v>17</v>
      </c>
    </row>
    <row r="280" spans="1:5" x14ac:dyDescent="0.3">
      <c r="A280" t="s">
        <v>2932</v>
      </c>
      <c r="B280" t="s">
        <v>2737</v>
      </c>
      <c r="C280" t="s">
        <v>147</v>
      </c>
      <c r="D280" t="s">
        <v>73</v>
      </c>
      <c r="E280">
        <v>5</v>
      </c>
    </row>
    <row r="281" spans="1:5" x14ac:dyDescent="0.3">
      <c r="A281" t="s">
        <v>2931</v>
      </c>
      <c r="B281" t="s">
        <v>469</v>
      </c>
      <c r="C281" t="s">
        <v>107</v>
      </c>
      <c r="D281" t="s">
        <v>89</v>
      </c>
      <c r="E281">
        <v>8</v>
      </c>
    </row>
    <row r="282" spans="1:5" x14ac:dyDescent="0.3">
      <c r="A282" t="s">
        <v>2930</v>
      </c>
      <c r="B282" t="s">
        <v>832</v>
      </c>
      <c r="C282" t="s">
        <v>151</v>
      </c>
      <c r="D282" t="s">
        <v>39</v>
      </c>
      <c r="E282">
        <v>20</v>
      </c>
    </row>
    <row r="283" spans="1:5" x14ac:dyDescent="0.3">
      <c r="A283" t="s">
        <v>2929</v>
      </c>
      <c r="B283" t="s">
        <v>495</v>
      </c>
      <c r="C283" t="s">
        <v>117</v>
      </c>
      <c r="D283" t="s">
        <v>59</v>
      </c>
      <c r="E283">
        <v>12</v>
      </c>
    </row>
    <row r="284" spans="1:5" x14ac:dyDescent="0.3">
      <c r="A284" t="s">
        <v>2928</v>
      </c>
      <c r="B284" t="s">
        <v>727</v>
      </c>
      <c r="C284" t="s">
        <v>117</v>
      </c>
      <c r="D284" t="s">
        <v>69</v>
      </c>
      <c r="E284">
        <v>14</v>
      </c>
    </row>
    <row r="285" spans="1:5" x14ac:dyDescent="0.3">
      <c r="A285" t="s">
        <v>2927</v>
      </c>
      <c r="B285" t="s">
        <v>2747</v>
      </c>
      <c r="C285" t="s">
        <v>119</v>
      </c>
      <c r="D285" t="s">
        <v>61</v>
      </c>
      <c r="E285">
        <v>15</v>
      </c>
    </row>
    <row r="286" spans="1:5" x14ac:dyDescent="0.3">
      <c r="A286" t="s">
        <v>2926</v>
      </c>
      <c r="B286" t="s">
        <v>435</v>
      </c>
      <c r="C286" t="s">
        <v>169</v>
      </c>
      <c r="D286" t="s">
        <v>41</v>
      </c>
      <c r="E286">
        <v>18</v>
      </c>
    </row>
    <row r="287" spans="1:5" x14ac:dyDescent="0.3">
      <c r="A287" t="s">
        <v>2925</v>
      </c>
      <c r="B287" t="s">
        <v>196</v>
      </c>
      <c r="C287" t="s">
        <v>167</v>
      </c>
      <c r="D287" t="s">
        <v>55</v>
      </c>
      <c r="E287">
        <v>11</v>
      </c>
    </row>
    <row r="288" spans="1:5" x14ac:dyDescent="0.3">
      <c r="A288" t="s">
        <v>2924</v>
      </c>
      <c r="B288" t="s">
        <v>198</v>
      </c>
      <c r="C288" t="s">
        <v>149</v>
      </c>
      <c r="D288" t="s">
        <v>93</v>
      </c>
      <c r="E288">
        <v>16</v>
      </c>
    </row>
    <row r="289" spans="1:5" x14ac:dyDescent="0.3">
      <c r="A289" t="s">
        <v>2923</v>
      </c>
      <c r="B289" t="s">
        <v>2737</v>
      </c>
      <c r="C289" t="s">
        <v>127</v>
      </c>
      <c r="D289" t="s">
        <v>61</v>
      </c>
      <c r="E289">
        <v>4</v>
      </c>
    </row>
    <row r="290" spans="1:5" x14ac:dyDescent="0.3">
      <c r="A290" t="s">
        <v>2922</v>
      </c>
      <c r="B290" t="s">
        <v>495</v>
      </c>
      <c r="C290" t="s">
        <v>109</v>
      </c>
      <c r="D290" t="s">
        <v>46</v>
      </c>
      <c r="E290">
        <v>10</v>
      </c>
    </row>
    <row r="291" spans="1:5" x14ac:dyDescent="0.3">
      <c r="A291" t="s">
        <v>2921</v>
      </c>
      <c r="B291" t="s">
        <v>196</v>
      </c>
      <c r="C291" t="s">
        <v>167</v>
      </c>
      <c r="D291" t="s">
        <v>39</v>
      </c>
      <c r="E291">
        <v>18</v>
      </c>
    </row>
    <row r="292" spans="1:5" x14ac:dyDescent="0.3">
      <c r="A292" t="s">
        <v>2920</v>
      </c>
      <c r="B292" t="s">
        <v>344</v>
      </c>
      <c r="C292" t="s">
        <v>171</v>
      </c>
      <c r="D292" t="s">
        <v>79</v>
      </c>
      <c r="E292">
        <v>17</v>
      </c>
    </row>
    <row r="293" spans="1:5" x14ac:dyDescent="0.3">
      <c r="A293" t="s">
        <v>2919</v>
      </c>
      <c r="B293" t="s">
        <v>857</v>
      </c>
      <c r="C293" t="s">
        <v>145</v>
      </c>
      <c r="D293" t="s">
        <v>89</v>
      </c>
      <c r="E293">
        <v>14</v>
      </c>
    </row>
    <row r="294" spans="1:5" x14ac:dyDescent="0.3">
      <c r="A294" t="s">
        <v>2918</v>
      </c>
      <c r="B294" t="s">
        <v>857</v>
      </c>
      <c r="C294" t="s">
        <v>115</v>
      </c>
      <c r="D294" t="s">
        <v>77</v>
      </c>
      <c r="E294">
        <v>17</v>
      </c>
    </row>
    <row r="295" spans="1:5" x14ac:dyDescent="0.3">
      <c r="A295" t="s">
        <v>2917</v>
      </c>
      <c r="B295" t="s">
        <v>2771</v>
      </c>
      <c r="C295" t="s">
        <v>121</v>
      </c>
      <c r="D295" t="s">
        <v>91</v>
      </c>
      <c r="E295">
        <v>12</v>
      </c>
    </row>
    <row r="296" spans="1:5" x14ac:dyDescent="0.3">
      <c r="A296" t="s">
        <v>2916</v>
      </c>
      <c r="B296" t="s">
        <v>287</v>
      </c>
      <c r="C296" t="s">
        <v>145</v>
      </c>
      <c r="D296" t="s">
        <v>77</v>
      </c>
      <c r="E296">
        <v>4</v>
      </c>
    </row>
    <row r="297" spans="1:5" x14ac:dyDescent="0.3">
      <c r="A297" t="s">
        <v>2915</v>
      </c>
      <c r="B297" t="s">
        <v>2731</v>
      </c>
      <c r="C297" t="s">
        <v>173</v>
      </c>
      <c r="D297" t="s">
        <v>77</v>
      </c>
      <c r="E297">
        <v>18</v>
      </c>
    </row>
    <row r="298" spans="1:5" x14ac:dyDescent="0.3">
      <c r="A298" t="s">
        <v>2914</v>
      </c>
      <c r="B298" t="s">
        <v>2762</v>
      </c>
      <c r="C298" t="s">
        <v>153</v>
      </c>
      <c r="D298" t="s">
        <v>89</v>
      </c>
      <c r="E298">
        <v>7</v>
      </c>
    </row>
    <row r="299" spans="1:5" x14ac:dyDescent="0.3">
      <c r="A299" t="s">
        <v>2913</v>
      </c>
      <c r="B299" t="s">
        <v>727</v>
      </c>
      <c r="C299" t="s">
        <v>113</v>
      </c>
      <c r="D299" t="s">
        <v>85</v>
      </c>
      <c r="E299">
        <v>13</v>
      </c>
    </row>
    <row r="300" spans="1:5" x14ac:dyDescent="0.3">
      <c r="A300" t="s">
        <v>2912</v>
      </c>
      <c r="B300" t="s">
        <v>495</v>
      </c>
      <c r="C300" t="s">
        <v>165</v>
      </c>
      <c r="D300" t="s">
        <v>34</v>
      </c>
      <c r="E300">
        <v>14</v>
      </c>
    </row>
    <row r="301" spans="1:5" x14ac:dyDescent="0.3">
      <c r="A301" t="s">
        <v>2911</v>
      </c>
      <c r="B301" t="s">
        <v>214</v>
      </c>
      <c r="C301" t="s">
        <v>165</v>
      </c>
      <c r="D301" t="s">
        <v>43</v>
      </c>
      <c r="E301">
        <v>8</v>
      </c>
    </row>
    <row r="302" spans="1:5" x14ac:dyDescent="0.3">
      <c r="A302" t="s">
        <v>2910</v>
      </c>
      <c r="B302" t="s">
        <v>2740</v>
      </c>
      <c r="C302" t="s">
        <v>121</v>
      </c>
      <c r="D302" t="s">
        <v>75</v>
      </c>
      <c r="E302">
        <v>16</v>
      </c>
    </row>
    <row r="303" spans="1:5" x14ac:dyDescent="0.3">
      <c r="A303" t="s">
        <v>2909</v>
      </c>
      <c r="B303" t="s">
        <v>196</v>
      </c>
      <c r="C303" t="s">
        <v>115</v>
      </c>
      <c r="D303" t="s">
        <v>89</v>
      </c>
      <c r="E303">
        <v>16</v>
      </c>
    </row>
    <row r="304" spans="1:5" x14ac:dyDescent="0.3">
      <c r="A304" t="s">
        <v>2908</v>
      </c>
      <c r="B304" t="s">
        <v>857</v>
      </c>
      <c r="C304" t="s">
        <v>129</v>
      </c>
      <c r="D304" t="s">
        <v>89</v>
      </c>
      <c r="E304">
        <v>1</v>
      </c>
    </row>
    <row r="305" spans="1:5" x14ac:dyDescent="0.3">
      <c r="A305" t="s">
        <v>2907</v>
      </c>
      <c r="B305" t="s">
        <v>857</v>
      </c>
      <c r="C305" t="s">
        <v>119</v>
      </c>
      <c r="D305" t="s">
        <v>79</v>
      </c>
      <c r="E305">
        <v>15</v>
      </c>
    </row>
    <row r="306" spans="1:5" x14ac:dyDescent="0.3">
      <c r="A306" t="s">
        <v>2906</v>
      </c>
      <c r="B306" t="s">
        <v>198</v>
      </c>
      <c r="C306" t="s">
        <v>141</v>
      </c>
      <c r="D306" t="s">
        <v>93</v>
      </c>
      <c r="E306">
        <v>12</v>
      </c>
    </row>
    <row r="307" spans="1:5" x14ac:dyDescent="0.3">
      <c r="A307" t="s">
        <v>2905</v>
      </c>
      <c r="B307" t="s">
        <v>2744</v>
      </c>
      <c r="C307" t="s">
        <v>127</v>
      </c>
      <c r="D307" t="s">
        <v>46</v>
      </c>
      <c r="E307">
        <v>7</v>
      </c>
    </row>
    <row r="308" spans="1:5" x14ac:dyDescent="0.3">
      <c r="A308" t="s">
        <v>2904</v>
      </c>
      <c r="B308" t="s">
        <v>2737</v>
      </c>
      <c r="C308" t="s">
        <v>153</v>
      </c>
      <c r="D308" t="s">
        <v>31</v>
      </c>
      <c r="E308">
        <v>2</v>
      </c>
    </row>
    <row r="309" spans="1:5" x14ac:dyDescent="0.3">
      <c r="A309" t="s">
        <v>2903</v>
      </c>
      <c r="B309" t="s">
        <v>344</v>
      </c>
      <c r="C309" t="s">
        <v>143</v>
      </c>
      <c r="D309" t="s">
        <v>61</v>
      </c>
      <c r="E309">
        <v>5</v>
      </c>
    </row>
    <row r="310" spans="1:5" x14ac:dyDescent="0.3">
      <c r="A310" t="s">
        <v>2902</v>
      </c>
      <c r="B310" t="s">
        <v>2737</v>
      </c>
      <c r="C310" t="s">
        <v>101</v>
      </c>
      <c r="D310" t="s">
        <v>91</v>
      </c>
      <c r="E310">
        <v>6</v>
      </c>
    </row>
    <row r="311" spans="1:5" x14ac:dyDescent="0.3">
      <c r="A311" t="s">
        <v>2901</v>
      </c>
      <c r="B311" t="s">
        <v>944</v>
      </c>
      <c r="C311" t="s">
        <v>147</v>
      </c>
      <c r="D311" t="s">
        <v>91</v>
      </c>
      <c r="E311">
        <v>7</v>
      </c>
    </row>
    <row r="312" spans="1:5" x14ac:dyDescent="0.3">
      <c r="A312" t="s">
        <v>2900</v>
      </c>
      <c r="B312" t="s">
        <v>2766</v>
      </c>
      <c r="C312" t="s">
        <v>121</v>
      </c>
      <c r="D312" t="s">
        <v>83</v>
      </c>
      <c r="E312">
        <v>4</v>
      </c>
    </row>
    <row r="313" spans="1:5" x14ac:dyDescent="0.3">
      <c r="A313" t="s">
        <v>2899</v>
      </c>
      <c r="B313" t="s">
        <v>2737</v>
      </c>
      <c r="C313" t="s">
        <v>141</v>
      </c>
      <c r="D313" t="s">
        <v>51</v>
      </c>
      <c r="E313">
        <v>13</v>
      </c>
    </row>
    <row r="314" spans="1:5" x14ac:dyDescent="0.3">
      <c r="A314" t="s">
        <v>2898</v>
      </c>
      <c r="B314" t="s">
        <v>2731</v>
      </c>
      <c r="C314" t="s">
        <v>139</v>
      </c>
      <c r="D314" t="s">
        <v>69</v>
      </c>
      <c r="E314">
        <v>4</v>
      </c>
    </row>
    <row r="315" spans="1:5" x14ac:dyDescent="0.3">
      <c r="A315" t="s">
        <v>2897</v>
      </c>
      <c r="B315" t="s">
        <v>727</v>
      </c>
      <c r="C315" t="s">
        <v>109</v>
      </c>
      <c r="D315" t="s">
        <v>41</v>
      </c>
      <c r="E315">
        <v>10</v>
      </c>
    </row>
    <row r="316" spans="1:5" x14ac:dyDescent="0.3">
      <c r="A316" t="s">
        <v>2896</v>
      </c>
      <c r="B316" t="s">
        <v>2747</v>
      </c>
      <c r="C316" t="s">
        <v>117</v>
      </c>
      <c r="D316" t="s">
        <v>87</v>
      </c>
      <c r="E316">
        <v>8</v>
      </c>
    </row>
    <row r="317" spans="1:5" x14ac:dyDescent="0.3">
      <c r="A317" t="s">
        <v>2895</v>
      </c>
      <c r="B317" t="s">
        <v>2749</v>
      </c>
      <c r="C317" t="s">
        <v>139</v>
      </c>
      <c r="D317" t="s">
        <v>46</v>
      </c>
      <c r="E317">
        <v>18</v>
      </c>
    </row>
    <row r="318" spans="1:5" x14ac:dyDescent="0.3">
      <c r="A318" t="s">
        <v>2894</v>
      </c>
      <c r="B318" t="s">
        <v>2771</v>
      </c>
      <c r="C318" t="s">
        <v>151</v>
      </c>
      <c r="D318" t="s">
        <v>39</v>
      </c>
      <c r="E318">
        <v>1</v>
      </c>
    </row>
    <row r="319" spans="1:5" x14ac:dyDescent="0.3">
      <c r="A319" t="s">
        <v>2893</v>
      </c>
      <c r="B319" t="s">
        <v>2737</v>
      </c>
      <c r="C319" t="s">
        <v>107</v>
      </c>
      <c r="D319" t="s">
        <v>85</v>
      </c>
      <c r="E319">
        <v>12</v>
      </c>
    </row>
    <row r="320" spans="1:5" x14ac:dyDescent="0.3">
      <c r="A320" t="s">
        <v>2892</v>
      </c>
      <c r="B320" t="s">
        <v>696</v>
      </c>
      <c r="C320" t="s">
        <v>159</v>
      </c>
      <c r="D320" t="s">
        <v>69</v>
      </c>
      <c r="E320">
        <v>18</v>
      </c>
    </row>
    <row r="321" spans="1:5" x14ac:dyDescent="0.3">
      <c r="A321" t="s">
        <v>2891</v>
      </c>
      <c r="B321" t="s">
        <v>435</v>
      </c>
      <c r="C321" t="s">
        <v>107</v>
      </c>
      <c r="D321" t="s">
        <v>63</v>
      </c>
      <c r="E321">
        <v>17</v>
      </c>
    </row>
    <row r="322" spans="1:5" x14ac:dyDescent="0.3">
      <c r="A322" t="s">
        <v>2890</v>
      </c>
      <c r="B322" t="s">
        <v>2733</v>
      </c>
      <c r="C322" t="s">
        <v>99</v>
      </c>
      <c r="D322" t="s">
        <v>91</v>
      </c>
      <c r="E322">
        <v>8</v>
      </c>
    </row>
    <row r="323" spans="1:5" x14ac:dyDescent="0.3">
      <c r="A323" t="s">
        <v>2889</v>
      </c>
      <c r="B323" t="s">
        <v>198</v>
      </c>
      <c r="C323" t="s">
        <v>139</v>
      </c>
      <c r="D323" t="s">
        <v>59</v>
      </c>
      <c r="E323">
        <v>14</v>
      </c>
    </row>
    <row r="324" spans="1:5" x14ac:dyDescent="0.3">
      <c r="A324" t="s">
        <v>2888</v>
      </c>
      <c r="B324" t="s">
        <v>857</v>
      </c>
      <c r="C324" t="s">
        <v>129</v>
      </c>
      <c r="D324" t="s">
        <v>83</v>
      </c>
      <c r="E324">
        <v>15</v>
      </c>
    </row>
    <row r="325" spans="1:5" x14ac:dyDescent="0.3">
      <c r="A325" t="s">
        <v>2887</v>
      </c>
      <c r="B325" t="s">
        <v>495</v>
      </c>
      <c r="C325" t="s">
        <v>129</v>
      </c>
      <c r="D325" t="s">
        <v>55</v>
      </c>
      <c r="E325">
        <v>19</v>
      </c>
    </row>
    <row r="326" spans="1:5" x14ac:dyDescent="0.3">
      <c r="A326" t="s">
        <v>2886</v>
      </c>
      <c r="B326" t="s">
        <v>344</v>
      </c>
      <c r="C326" t="s">
        <v>167</v>
      </c>
      <c r="D326" t="s">
        <v>87</v>
      </c>
      <c r="E326">
        <v>3</v>
      </c>
    </row>
    <row r="327" spans="1:5" x14ac:dyDescent="0.3">
      <c r="A327" t="s">
        <v>2885</v>
      </c>
      <c r="B327" t="s">
        <v>287</v>
      </c>
      <c r="C327" t="s">
        <v>135</v>
      </c>
      <c r="D327" t="s">
        <v>41</v>
      </c>
      <c r="E327">
        <v>9</v>
      </c>
    </row>
    <row r="328" spans="1:5" x14ac:dyDescent="0.3">
      <c r="A328" t="s">
        <v>2884</v>
      </c>
      <c r="B328" t="s">
        <v>196</v>
      </c>
      <c r="C328" t="s">
        <v>103</v>
      </c>
      <c r="D328" t="s">
        <v>77</v>
      </c>
      <c r="E328">
        <v>9</v>
      </c>
    </row>
    <row r="329" spans="1:5" x14ac:dyDescent="0.3">
      <c r="A329" t="s">
        <v>2883</v>
      </c>
      <c r="B329" t="s">
        <v>435</v>
      </c>
      <c r="C329" t="s">
        <v>159</v>
      </c>
      <c r="D329" t="s">
        <v>55</v>
      </c>
      <c r="E329">
        <v>10</v>
      </c>
    </row>
    <row r="330" spans="1:5" x14ac:dyDescent="0.3">
      <c r="A330" t="s">
        <v>2882</v>
      </c>
      <c r="B330" t="s">
        <v>696</v>
      </c>
      <c r="C330" t="s">
        <v>139</v>
      </c>
      <c r="D330" t="s">
        <v>34</v>
      </c>
      <c r="E330">
        <v>15</v>
      </c>
    </row>
    <row r="331" spans="1:5" x14ac:dyDescent="0.3">
      <c r="A331" t="s">
        <v>2881</v>
      </c>
      <c r="B331" t="s">
        <v>939</v>
      </c>
      <c r="C331" t="s">
        <v>147</v>
      </c>
      <c r="D331" t="s">
        <v>81</v>
      </c>
      <c r="E331">
        <v>3</v>
      </c>
    </row>
    <row r="332" spans="1:5" x14ac:dyDescent="0.3">
      <c r="A332" t="s">
        <v>2880</v>
      </c>
      <c r="B332" t="s">
        <v>279</v>
      </c>
      <c r="C332" t="s">
        <v>143</v>
      </c>
      <c r="D332" t="s">
        <v>91</v>
      </c>
      <c r="E332">
        <v>9</v>
      </c>
    </row>
    <row r="333" spans="1:5" x14ac:dyDescent="0.3">
      <c r="A333" t="s">
        <v>2879</v>
      </c>
      <c r="B333" t="s">
        <v>802</v>
      </c>
      <c r="C333" t="s">
        <v>151</v>
      </c>
      <c r="D333" t="s">
        <v>41</v>
      </c>
      <c r="E333">
        <v>2</v>
      </c>
    </row>
    <row r="334" spans="1:5" x14ac:dyDescent="0.3">
      <c r="A334" t="s">
        <v>2878</v>
      </c>
      <c r="B334" t="s">
        <v>857</v>
      </c>
      <c r="C334" t="s">
        <v>111</v>
      </c>
      <c r="D334" t="s">
        <v>85</v>
      </c>
      <c r="E334">
        <v>7</v>
      </c>
    </row>
    <row r="335" spans="1:5" x14ac:dyDescent="0.3">
      <c r="A335" t="s">
        <v>2877</v>
      </c>
      <c r="B335" t="s">
        <v>577</v>
      </c>
      <c r="C335" t="s">
        <v>159</v>
      </c>
      <c r="D335" t="s">
        <v>69</v>
      </c>
      <c r="E335">
        <v>20</v>
      </c>
    </row>
    <row r="336" spans="1:5" x14ac:dyDescent="0.3">
      <c r="A336" t="s">
        <v>2876</v>
      </c>
      <c r="B336" t="s">
        <v>577</v>
      </c>
      <c r="C336" t="s">
        <v>103</v>
      </c>
      <c r="D336" t="s">
        <v>63</v>
      </c>
      <c r="E336">
        <v>8</v>
      </c>
    </row>
    <row r="337" spans="1:5" x14ac:dyDescent="0.3">
      <c r="A337" t="s">
        <v>2875</v>
      </c>
      <c r="B337" t="s">
        <v>2766</v>
      </c>
      <c r="C337" t="s">
        <v>117</v>
      </c>
      <c r="D337" t="s">
        <v>75</v>
      </c>
      <c r="E337">
        <v>12</v>
      </c>
    </row>
    <row r="338" spans="1:5" x14ac:dyDescent="0.3">
      <c r="A338" t="s">
        <v>2874</v>
      </c>
      <c r="B338" t="s">
        <v>344</v>
      </c>
      <c r="C338" t="s">
        <v>161</v>
      </c>
      <c r="D338" t="s">
        <v>34</v>
      </c>
      <c r="E338">
        <v>20</v>
      </c>
    </row>
    <row r="339" spans="1:5" x14ac:dyDescent="0.3">
      <c r="A339" t="s">
        <v>2873</v>
      </c>
      <c r="B339" t="s">
        <v>264</v>
      </c>
      <c r="C339" t="s">
        <v>161</v>
      </c>
      <c r="D339" t="s">
        <v>57</v>
      </c>
      <c r="E339">
        <v>13</v>
      </c>
    </row>
    <row r="340" spans="1:5" x14ac:dyDescent="0.3">
      <c r="A340" t="s">
        <v>2872</v>
      </c>
      <c r="B340" t="s">
        <v>435</v>
      </c>
      <c r="C340" t="s">
        <v>173</v>
      </c>
      <c r="D340" t="s">
        <v>77</v>
      </c>
      <c r="E340">
        <v>6</v>
      </c>
    </row>
    <row r="341" spans="1:5" x14ac:dyDescent="0.3">
      <c r="A341" t="s">
        <v>2871</v>
      </c>
      <c r="B341" t="s">
        <v>2766</v>
      </c>
      <c r="C341" t="s">
        <v>97</v>
      </c>
      <c r="D341" t="s">
        <v>91</v>
      </c>
      <c r="E341">
        <v>11</v>
      </c>
    </row>
    <row r="342" spans="1:5" x14ac:dyDescent="0.3">
      <c r="A342" t="s">
        <v>2870</v>
      </c>
      <c r="B342" t="s">
        <v>2749</v>
      </c>
      <c r="C342" t="s">
        <v>165</v>
      </c>
      <c r="D342" t="s">
        <v>61</v>
      </c>
      <c r="E342">
        <v>15</v>
      </c>
    </row>
    <row r="343" spans="1:5" x14ac:dyDescent="0.3">
      <c r="A343" t="s">
        <v>2869</v>
      </c>
      <c r="B343" t="s">
        <v>939</v>
      </c>
      <c r="C343" t="s">
        <v>115</v>
      </c>
      <c r="D343" t="s">
        <v>59</v>
      </c>
      <c r="E343">
        <v>14</v>
      </c>
    </row>
    <row r="344" spans="1:5" x14ac:dyDescent="0.3">
      <c r="A344" t="s">
        <v>2868</v>
      </c>
      <c r="B344" t="s">
        <v>418</v>
      </c>
      <c r="C344" t="s">
        <v>153</v>
      </c>
      <c r="D344" t="s">
        <v>91</v>
      </c>
      <c r="E344">
        <v>10</v>
      </c>
    </row>
    <row r="345" spans="1:5" x14ac:dyDescent="0.3">
      <c r="A345" t="s">
        <v>2867</v>
      </c>
      <c r="B345" t="s">
        <v>857</v>
      </c>
      <c r="C345" t="s">
        <v>133</v>
      </c>
      <c r="D345" t="s">
        <v>79</v>
      </c>
      <c r="E345">
        <v>18</v>
      </c>
    </row>
    <row r="346" spans="1:5" x14ac:dyDescent="0.3">
      <c r="A346" t="s">
        <v>2866</v>
      </c>
      <c r="B346" t="s">
        <v>2733</v>
      </c>
      <c r="C346" t="s">
        <v>109</v>
      </c>
      <c r="D346" t="s">
        <v>89</v>
      </c>
      <c r="E346">
        <v>14</v>
      </c>
    </row>
    <row r="347" spans="1:5" x14ac:dyDescent="0.3">
      <c r="A347" t="s">
        <v>2865</v>
      </c>
      <c r="B347" t="s">
        <v>2740</v>
      </c>
      <c r="C347" t="s">
        <v>161</v>
      </c>
      <c r="D347" t="s">
        <v>67</v>
      </c>
      <c r="E347">
        <v>7</v>
      </c>
    </row>
    <row r="348" spans="1:5" x14ac:dyDescent="0.3">
      <c r="A348" t="s">
        <v>2864</v>
      </c>
      <c r="B348" t="s">
        <v>435</v>
      </c>
      <c r="C348" t="s">
        <v>143</v>
      </c>
      <c r="D348" t="s">
        <v>85</v>
      </c>
      <c r="E348">
        <v>11</v>
      </c>
    </row>
    <row r="349" spans="1:5" x14ac:dyDescent="0.3">
      <c r="A349" t="s">
        <v>2863</v>
      </c>
      <c r="B349" t="s">
        <v>2766</v>
      </c>
      <c r="C349" t="s">
        <v>123</v>
      </c>
      <c r="D349" t="s">
        <v>73</v>
      </c>
      <c r="E349">
        <v>12</v>
      </c>
    </row>
    <row r="350" spans="1:5" x14ac:dyDescent="0.3">
      <c r="A350" t="s">
        <v>2862</v>
      </c>
      <c r="B350" t="s">
        <v>939</v>
      </c>
      <c r="C350" t="s">
        <v>151</v>
      </c>
      <c r="D350" t="s">
        <v>39</v>
      </c>
      <c r="E350">
        <v>19</v>
      </c>
    </row>
    <row r="351" spans="1:5" x14ac:dyDescent="0.3">
      <c r="A351" t="s">
        <v>2861</v>
      </c>
      <c r="B351" t="s">
        <v>832</v>
      </c>
      <c r="C351" t="s">
        <v>117</v>
      </c>
      <c r="D351" t="s">
        <v>71</v>
      </c>
      <c r="E351">
        <v>6</v>
      </c>
    </row>
    <row r="352" spans="1:5" x14ac:dyDescent="0.3">
      <c r="A352" t="s">
        <v>2860</v>
      </c>
      <c r="B352" t="s">
        <v>2731</v>
      </c>
      <c r="C352" t="s">
        <v>117</v>
      </c>
      <c r="D352" t="s">
        <v>31</v>
      </c>
      <c r="E352">
        <v>7</v>
      </c>
    </row>
    <row r="353" spans="1:5" x14ac:dyDescent="0.3">
      <c r="A353" t="s">
        <v>2859</v>
      </c>
      <c r="B353" t="s">
        <v>939</v>
      </c>
      <c r="C353" t="s">
        <v>173</v>
      </c>
      <c r="D353" t="s">
        <v>55</v>
      </c>
      <c r="E353">
        <v>11</v>
      </c>
    </row>
    <row r="354" spans="1:5" x14ac:dyDescent="0.3">
      <c r="A354" t="s">
        <v>2858</v>
      </c>
      <c r="B354" t="s">
        <v>944</v>
      </c>
      <c r="C354" t="s">
        <v>165</v>
      </c>
      <c r="D354" t="s">
        <v>39</v>
      </c>
      <c r="E354">
        <v>9</v>
      </c>
    </row>
    <row r="355" spans="1:5" x14ac:dyDescent="0.3">
      <c r="A355" t="s">
        <v>2857</v>
      </c>
      <c r="B355" t="s">
        <v>939</v>
      </c>
      <c r="C355" t="s">
        <v>143</v>
      </c>
      <c r="D355" t="s">
        <v>61</v>
      </c>
      <c r="E355">
        <v>19</v>
      </c>
    </row>
    <row r="356" spans="1:5" x14ac:dyDescent="0.3">
      <c r="A356" t="s">
        <v>2856</v>
      </c>
      <c r="B356" t="s">
        <v>2737</v>
      </c>
      <c r="C356" t="s">
        <v>143</v>
      </c>
      <c r="D356" t="s">
        <v>73</v>
      </c>
      <c r="E356">
        <v>8</v>
      </c>
    </row>
    <row r="357" spans="1:5" x14ac:dyDescent="0.3">
      <c r="A357" t="s">
        <v>2855</v>
      </c>
      <c r="B357" t="s">
        <v>2737</v>
      </c>
      <c r="C357" t="s">
        <v>143</v>
      </c>
      <c r="D357" t="s">
        <v>49</v>
      </c>
      <c r="E357">
        <v>2</v>
      </c>
    </row>
    <row r="358" spans="1:5" x14ac:dyDescent="0.3">
      <c r="A358" t="s">
        <v>2854</v>
      </c>
      <c r="B358" t="s">
        <v>198</v>
      </c>
      <c r="C358" t="s">
        <v>103</v>
      </c>
      <c r="D358" t="s">
        <v>53</v>
      </c>
      <c r="E358">
        <v>5</v>
      </c>
    </row>
    <row r="359" spans="1:5" x14ac:dyDescent="0.3">
      <c r="A359" t="s">
        <v>2853</v>
      </c>
      <c r="B359" t="s">
        <v>2762</v>
      </c>
      <c r="C359" t="s">
        <v>125</v>
      </c>
      <c r="D359" t="s">
        <v>57</v>
      </c>
      <c r="E359">
        <v>1</v>
      </c>
    </row>
    <row r="360" spans="1:5" x14ac:dyDescent="0.3">
      <c r="A360" t="s">
        <v>2852</v>
      </c>
      <c r="B360" t="s">
        <v>857</v>
      </c>
      <c r="C360" t="s">
        <v>109</v>
      </c>
      <c r="D360" t="s">
        <v>51</v>
      </c>
      <c r="E360">
        <v>18</v>
      </c>
    </row>
    <row r="361" spans="1:5" x14ac:dyDescent="0.3">
      <c r="A361" t="s">
        <v>2851</v>
      </c>
      <c r="B361" t="s">
        <v>264</v>
      </c>
      <c r="C361" t="s">
        <v>105</v>
      </c>
      <c r="D361" t="s">
        <v>37</v>
      </c>
      <c r="E361">
        <v>18</v>
      </c>
    </row>
    <row r="362" spans="1:5" x14ac:dyDescent="0.3">
      <c r="A362" t="s">
        <v>2850</v>
      </c>
      <c r="B362" t="s">
        <v>696</v>
      </c>
      <c r="C362" t="s">
        <v>153</v>
      </c>
      <c r="D362" t="s">
        <v>37</v>
      </c>
      <c r="E362">
        <v>19</v>
      </c>
    </row>
    <row r="363" spans="1:5" x14ac:dyDescent="0.3">
      <c r="A363" t="s">
        <v>2849</v>
      </c>
      <c r="B363" t="s">
        <v>279</v>
      </c>
      <c r="C363" t="s">
        <v>169</v>
      </c>
      <c r="D363" t="s">
        <v>67</v>
      </c>
      <c r="E363">
        <v>5</v>
      </c>
    </row>
    <row r="364" spans="1:5" x14ac:dyDescent="0.3">
      <c r="A364" t="s">
        <v>2848</v>
      </c>
      <c r="B364" t="s">
        <v>435</v>
      </c>
      <c r="C364" t="s">
        <v>137</v>
      </c>
      <c r="D364" t="s">
        <v>49</v>
      </c>
      <c r="E364">
        <v>2</v>
      </c>
    </row>
    <row r="365" spans="1:5" x14ac:dyDescent="0.3">
      <c r="A365" t="s">
        <v>2847</v>
      </c>
      <c r="B365" t="s">
        <v>287</v>
      </c>
      <c r="C365" t="s">
        <v>155</v>
      </c>
      <c r="D365" t="s">
        <v>55</v>
      </c>
      <c r="E365">
        <v>16</v>
      </c>
    </row>
    <row r="366" spans="1:5" x14ac:dyDescent="0.3">
      <c r="A366" t="s">
        <v>2846</v>
      </c>
      <c r="B366" t="s">
        <v>214</v>
      </c>
      <c r="C366" t="s">
        <v>135</v>
      </c>
      <c r="D366" t="s">
        <v>73</v>
      </c>
      <c r="E366">
        <v>4</v>
      </c>
    </row>
    <row r="367" spans="1:5" x14ac:dyDescent="0.3">
      <c r="A367" t="s">
        <v>2845</v>
      </c>
      <c r="B367" t="s">
        <v>2771</v>
      </c>
      <c r="C367" t="s">
        <v>131</v>
      </c>
      <c r="D367" t="s">
        <v>63</v>
      </c>
      <c r="E367">
        <v>20</v>
      </c>
    </row>
    <row r="368" spans="1:5" x14ac:dyDescent="0.3">
      <c r="A368" t="s">
        <v>2844</v>
      </c>
      <c r="B368" t="s">
        <v>2766</v>
      </c>
      <c r="C368" t="s">
        <v>163</v>
      </c>
      <c r="D368" t="s">
        <v>87</v>
      </c>
      <c r="E368">
        <v>1</v>
      </c>
    </row>
    <row r="369" spans="1:5" x14ac:dyDescent="0.3">
      <c r="A369" t="s">
        <v>2843</v>
      </c>
      <c r="B369" t="s">
        <v>577</v>
      </c>
      <c r="C369" t="s">
        <v>133</v>
      </c>
      <c r="D369" t="s">
        <v>41</v>
      </c>
      <c r="E369">
        <v>15</v>
      </c>
    </row>
    <row r="370" spans="1:5" x14ac:dyDescent="0.3">
      <c r="A370" t="s">
        <v>2842</v>
      </c>
      <c r="B370" t="s">
        <v>2733</v>
      </c>
      <c r="C370" t="s">
        <v>127</v>
      </c>
      <c r="D370" t="s">
        <v>49</v>
      </c>
      <c r="E370">
        <v>12</v>
      </c>
    </row>
    <row r="371" spans="1:5" x14ac:dyDescent="0.3">
      <c r="A371" t="s">
        <v>2841</v>
      </c>
      <c r="B371" t="s">
        <v>727</v>
      </c>
      <c r="C371" t="s">
        <v>125</v>
      </c>
      <c r="D371" t="s">
        <v>89</v>
      </c>
      <c r="E371">
        <v>7</v>
      </c>
    </row>
    <row r="372" spans="1:5" x14ac:dyDescent="0.3">
      <c r="A372" t="s">
        <v>2840</v>
      </c>
      <c r="B372" t="s">
        <v>214</v>
      </c>
      <c r="C372" t="s">
        <v>117</v>
      </c>
      <c r="D372" t="s">
        <v>57</v>
      </c>
      <c r="E372">
        <v>6</v>
      </c>
    </row>
    <row r="373" spans="1:5" x14ac:dyDescent="0.3">
      <c r="A373" t="s">
        <v>2839</v>
      </c>
      <c r="B373" t="s">
        <v>2731</v>
      </c>
      <c r="C373" t="s">
        <v>155</v>
      </c>
      <c r="D373" t="s">
        <v>39</v>
      </c>
      <c r="E373">
        <v>10</v>
      </c>
    </row>
    <row r="374" spans="1:5" x14ac:dyDescent="0.3">
      <c r="A374" t="s">
        <v>2838</v>
      </c>
      <c r="B374" t="s">
        <v>802</v>
      </c>
      <c r="C374" t="s">
        <v>143</v>
      </c>
      <c r="D374" t="s">
        <v>46</v>
      </c>
      <c r="E374">
        <v>20</v>
      </c>
    </row>
    <row r="375" spans="1:5" x14ac:dyDescent="0.3">
      <c r="A375" t="s">
        <v>2837</v>
      </c>
      <c r="B375" t="s">
        <v>2749</v>
      </c>
      <c r="C375" t="s">
        <v>175</v>
      </c>
      <c r="D375" t="s">
        <v>77</v>
      </c>
      <c r="E375">
        <v>2</v>
      </c>
    </row>
    <row r="376" spans="1:5" x14ac:dyDescent="0.3">
      <c r="A376" t="s">
        <v>2836</v>
      </c>
      <c r="B376" t="s">
        <v>495</v>
      </c>
      <c r="C376" t="s">
        <v>133</v>
      </c>
      <c r="D376" t="s">
        <v>49</v>
      </c>
      <c r="E376">
        <v>5</v>
      </c>
    </row>
    <row r="377" spans="1:5" x14ac:dyDescent="0.3">
      <c r="A377" t="s">
        <v>2835</v>
      </c>
      <c r="B377" t="s">
        <v>264</v>
      </c>
      <c r="C377" t="s">
        <v>153</v>
      </c>
      <c r="D377" t="s">
        <v>41</v>
      </c>
      <c r="E377">
        <v>13</v>
      </c>
    </row>
    <row r="378" spans="1:5" x14ac:dyDescent="0.3">
      <c r="A378" t="s">
        <v>2834</v>
      </c>
      <c r="B378" t="s">
        <v>2749</v>
      </c>
      <c r="C378" t="s">
        <v>137</v>
      </c>
      <c r="D378" t="s">
        <v>93</v>
      </c>
      <c r="E378">
        <v>15</v>
      </c>
    </row>
    <row r="379" spans="1:5" x14ac:dyDescent="0.3">
      <c r="A379" t="s">
        <v>2833</v>
      </c>
      <c r="B379" t="s">
        <v>198</v>
      </c>
      <c r="C379" t="s">
        <v>125</v>
      </c>
      <c r="D379" t="s">
        <v>93</v>
      </c>
      <c r="E379">
        <v>2</v>
      </c>
    </row>
    <row r="380" spans="1:5" x14ac:dyDescent="0.3">
      <c r="A380" t="s">
        <v>2832</v>
      </c>
      <c r="B380" t="s">
        <v>435</v>
      </c>
      <c r="C380" t="s">
        <v>127</v>
      </c>
      <c r="D380" t="s">
        <v>77</v>
      </c>
      <c r="E380">
        <v>16</v>
      </c>
    </row>
    <row r="381" spans="1:5" x14ac:dyDescent="0.3">
      <c r="A381" t="s">
        <v>2831</v>
      </c>
      <c r="B381" t="s">
        <v>939</v>
      </c>
      <c r="C381" t="s">
        <v>123</v>
      </c>
      <c r="D381" t="s">
        <v>39</v>
      </c>
      <c r="E381">
        <v>20</v>
      </c>
    </row>
    <row r="382" spans="1:5" x14ac:dyDescent="0.3">
      <c r="A382" t="s">
        <v>2830</v>
      </c>
      <c r="B382" t="s">
        <v>2731</v>
      </c>
      <c r="C382" t="s">
        <v>159</v>
      </c>
      <c r="D382" t="s">
        <v>55</v>
      </c>
      <c r="E382">
        <v>14</v>
      </c>
    </row>
    <row r="383" spans="1:5" x14ac:dyDescent="0.3">
      <c r="A383" t="s">
        <v>2829</v>
      </c>
      <c r="B383" t="s">
        <v>469</v>
      </c>
      <c r="C383" t="s">
        <v>105</v>
      </c>
      <c r="D383" t="s">
        <v>77</v>
      </c>
      <c r="E383">
        <v>12</v>
      </c>
    </row>
    <row r="384" spans="1:5" x14ac:dyDescent="0.3">
      <c r="A384" t="s">
        <v>2828</v>
      </c>
      <c r="B384" t="s">
        <v>727</v>
      </c>
      <c r="C384" t="s">
        <v>141</v>
      </c>
      <c r="D384" t="s">
        <v>67</v>
      </c>
      <c r="E384">
        <v>9</v>
      </c>
    </row>
    <row r="385" spans="1:5" x14ac:dyDescent="0.3">
      <c r="A385" t="s">
        <v>2827</v>
      </c>
      <c r="B385" t="s">
        <v>2749</v>
      </c>
      <c r="C385" t="s">
        <v>135</v>
      </c>
      <c r="D385" t="s">
        <v>91</v>
      </c>
      <c r="E385">
        <v>3</v>
      </c>
    </row>
    <row r="386" spans="1:5" x14ac:dyDescent="0.3">
      <c r="A386" t="s">
        <v>2826</v>
      </c>
      <c r="B386" t="s">
        <v>418</v>
      </c>
      <c r="C386" t="s">
        <v>105</v>
      </c>
      <c r="D386" t="s">
        <v>39</v>
      </c>
      <c r="E386">
        <v>18</v>
      </c>
    </row>
    <row r="387" spans="1:5" x14ac:dyDescent="0.3">
      <c r="A387" t="s">
        <v>2825</v>
      </c>
      <c r="B387" t="s">
        <v>2766</v>
      </c>
      <c r="C387" t="s">
        <v>97</v>
      </c>
      <c r="D387" t="s">
        <v>37</v>
      </c>
      <c r="E387">
        <v>1</v>
      </c>
    </row>
    <row r="388" spans="1:5" x14ac:dyDescent="0.3">
      <c r="A388" t="s">
        <v>2824</v>
      </c>
      <c r="B388" t="s">
        <v>727</v>
      </c>
      <c r="C388" t="s">
        <v>125</v>
      </c>
      <c r="D388" t="s">
        <v>34</v>
      </c>
      <c r="E388">
        <v>20</v>
      </c>
    </row>
    <row r="389" spans="1:5" x14ac:dyDescent="0.3">
      <c r="A389" t="s">
        <v>2823</v>
      </c>
      <c r="B389" t="s">
        <v>196</v>
      </c>
      <c r="C389" t="s">
        <v>119</v>
      </c>
      <c r="D389" t="s">
        <v>85</v>
      </c>
      <c r="E389">
        <v>12</v>
      </c>
    </row>
    <row r="390" spans="1:5" x14ac:dyDescent="0.3">
      <c r="A390" t="s">
        <v>2822</v>
      </c>
      <c r="B390" t="s">
        <v>857</v>
      </c>
      <c r="C390" t="s">
        <v>151</v>
      </c>
      <c r="D390" t="s">
        <v>91</v>
      </c>
      <c r="E390">
        <v>2</v>
      </c>
    </row>
    <row r="391" spans="1:5" x14ac:dyDescent="0.3">
      <c r="A391" t="s">
        <v>2821</v>
      </c>
      <c r="B391" t="s">
        <v>727</v>
      </c>
      <c r="C391" t="s">
        <v>153</v>
      </c>
      <c r="D391" t="s">
        <v>71</v>
      </c>
      <c r="E391">
        <v>14</v>
      </c>
    </row>
    <row r="392" spans="1:5" x14ac:dyDescent="0.3">
      <c r="A392" t="s">
        <v>2820</v>
      </c>
      <c r="B392" t="s">
        <v>2744</v>
      </c>
      <c r="C392" t="s">
        <v>119</v>
      </c>
      <c r="D392" t="s">
        <v>75</v>
      </c>
      <c r="E392">
        <v>10</v>
      </c>
    </row>
    <row r="393" spans="1:5" x14ac:dyDescent="0.3">
      <c r="A393" t="s">
        <v>2819</v>
      </c>
      <c r="B393" t="s">
        <v>575</v>
      </c>
      <c r="C393" t="s">
        <v>123</v>
      </c>
      <c r="D393" t="s">
        <v>69</v>
      </c>
      <c r="E393">
        <v>16</v>
      </c>
    </row>
    <row r="394" spans="1:5" x14ac:dyDescent="0.3">
      <c r="A394" t="s">
        <v>2818</v>
      </c>
      <c r="B394" t="s">
        <v>196</v>
      </c>
      <c r="C394" t="s">
        <v>109</v>
      </c>
      <c r="D394" t="s">
        <v>43</v>
      </c>
      <c r="E394">
        <v>1</v>
      </c>
    </row>
    <row r="395" spans="1:5" x14ac:dyDescent="0.3">
      <c r="A395" t="s">
        <v>2817</v>
      </c>
      <c r="B395" t="s">
        <v>857</v>
      </c>
      <c r="C395" t="s">
        <v>137</v>
      </c>
      <c r="D395" t="s">
        <v>65</v>
      </c>
      <c r="E395">
        <v>18</v>
      </c>
    </row>
    <row r="396" spans="1:5" x14ac:dyDescent="0.3">
      <c r="A396" t="s">
        <v>2816</v>
      </c>
      <c r="B396" t="s">
        <v>802</v>
      </c>
      <c r="C396" t="s">
        <v>149</v>
      </c>
      <c r="D396" t="s">
        <v>57</v>
      </c>
      <c r="E396">
        <v>6</v>
      </c>
    </row>
    <row r="397" spans="1:5" x14ac:dyDescent="0.3">
      <c r="A397" t="s">
        <v>2815</v>
      </c>
      <c r="B397" t="s">
        <v>2749</v>
      </c>
      <c r="C397" t="s">
        <v>155</v>
      </c>
      <c r="D397" t="s">
        <v>59</v>
      </c>
      <c r="E397">
        <v>8</v>
      </c>
    </row>
    <row r="398" spans="1:5" x14ac:dyDescent="0.3">
      <c r="A398" t="s">
        <v>2814</v>
      </c>
      <c r="B398" t="s">
        <v>2771</v>
      </c>
      <c r="C398" t="s">
        <v>165</v>
      </c>
      <c r="D398" t="s">
        <v>43</v>
      </c>
      <c r="E398">
        <v>18</v>
      </c>
    </row>
    <row r="399" spans="1:5" x14ac:dyDescent="0.3">
      <c r="A399" t="s">
        <v>2813</v>
      </c>
      <c r="B399" t="s">
        <v>2762</v>
      </c>
      <c r="C399" t="s">
        <v>107</v>
      </c>
      <c r="D399" t="s">
        <v>77</v>
      </c>
      <c r="E399">
        <v>18</v>
      </c>
    </row>
    <row r="400" spans="1:5" x14ac:dyDescent="0.3">
      <c r="A400" t="s">
        <v>2812</v>
      </c>
      <c r="B400" t="s">
        <v>802</v>
      </c>
      <c r="C400" t="s">
        <v>121</v>
      </c>
      <c r="D400" t="s">
        <v>55</v>
      </c>
      <c r="E400">
        <v>18</v>
      </c>
    </row>
    <row r="401" spans="1:5" x14ac:dyDescent="0.3">
      <c r="A401" t="s">
        <v>2811</v>
      </c>
      <c r="B401" t="s">
        <v>577</v>
      </c>
      <c r="C401" t="s">
        <v>141</v>
      </c>
      <c r="D401" t="s">
        <v>39</v>
      </c>
      <c r="E401">
        <v>10</v>
      </c>
    </row>
    <row r="402" spans="1:5" x14ac:dyDescent="0.3">
      <c r="A402" t="s">
        <v>2810</v>
      </c>
      <c r="B402" t="s">
        <v>2766</v>
      </c>
      <c r="C402" t="s">
        <v>161</v>
      </c>
      <c r="D402" t="s">
        <v>41</v>
      </c>
      <c r="E402">
        <v>3</v>
      </c>
    </row>
    <row r="403" spans="1:5" x14ac:dyDescent="0.3">
      <c r="A403" t="s">
        <v>2809</v>
      </c>
      <c r="B403" t="s">
        <v>469</v>
      </c>
      <c r="C403" t="s">
        <v>145</v>
      </c>
      <c r="D403" t="s">
        <v>67</v>
      </c>
      <c r="E403">
        <v>10</v>
      </c>
    </row>
    <row r="404" spans="1:5" x14ac:dyDescent="0.3">
      <c r="A404" t="s">
        <v>2808</v>
      </c>
      <c r="B404" t="s">
        <v>469</v>
      </c>
      <c r="C404" t="s">
        <v>113</v>
      </c>
      <c r="D404" t="s">
        <v>91</v>
      </c>
      <c r="E404">
        <v>15</v>
      </c>
    </row>
    <row r="405" spans="1:5" x14ac:dyDescent="0.3">
      <c r="A405" t="s">
        <v>2807</v>
      </c>
      <c r="B405" t="s">
        <v>469</v>
      </c>
      <c r="C405" t="s">
        <v>123</v>
      </c>
      <c r="D405" t="s">
        <v>37</v>
      </c>
      <c r="E405">
        <v>4</v>
      </c>
    </row>
    <row r="406" spans="1:5" x14ac:dyDescent="0.3">
      <c r="A406" t="s">
        <v>2806</v>
      </c>
      <c r="B406" t="s">
        <v>495</v>
      </c>
      <c r="C406" t="s">
        <v>163</v>
      </c>
      <c r="D406" t="s">
        <v>31</v>
      </c>
      <c r="E406">
        <v>13</v>
      </c>
    </row>
    <row r="407" spans="1:5" x14ac:dyDescent="0.3">
      <c r="A407" t="s">
        <v>2805</v>
      </c>
      <c r="B407" t="s">
        <v>469</v>
      </c>
      <c r="C407" t="s">
        <v>163</v>
      </c>
      <c r="D407" t="s">
        <v>73</v>
      </c>
      <c r="E407">
        <v>1</v>
      </c>
    </row>
    <row r="408" spans="1:5" x14ac:dyDescent="0.3">
      <c r="A408" t="s">
        <v>2804</v>
      </c>
      <c r="B408" t="s">
        <v>196</v>
      </c>
      <c r="C408" t="s">
        <v>149</v>
      </c>
      <c r="D408" t="s">
        <v>41</v>
      </c>
      <c r="E408">
        <v>17</v>
      </c>
    </row>
    <row r="409" spans="1:5" x14ac:dyDescent="0.3">
      <c r="A409" t="s">
        <v>2803</v>
      </c>
      <c r="B409" t="s">
        <v>575</v>
      </c>
      <c r="C409" t="s">
        <v>135</v>
      </c>
      <c r="D409" t="s">
        <v>85</v>
      </c>
      <c r="E409">
        <v>10</v>
      </c>
    </row>
    <row r="410" spans="1:5" x14ac:dyDescent="0.3">
      <c r="A410" t="s">
        <v>2802</v>
      </c>
      <c r="B410" t="s">
        <v>832</v>
      </c>
      <c r="C410" t="s">
        <v>101</v>
      </c>
      <c r="D410" t="s">
        <v>85</v>
      </c>
      <c r="E410">
        <v>20</v>
      </c>
    </row>
    <row r="411" spans="1:5" x14ac:dyDescent="0.3">
      <c r="A411" t="s">
        <v>2801</v>
      </c>
      <c r="B411" t="s">
        <v>2762</v>
      </c>
      <c r="C411" t="s">
        <v>131</v>
      </c>
      <c r="D411" t="s">
        <v>67</v>
      </c>
      <c r="E411">
        <v>11</v>
      </c>
    </row>
    <row r="412" spans="1:5" x14ac:dyDescent="0.3">
      <c r="A412" t="s">
        <v>2800</v>
      </c>
      <c r="B412" t="s">
        <v>2766</v>
      </c>
      <c r="C412" t="s">
        <v>159</v>
      </c>
      <c r="D412" t="s">
        <v>61</v>
      </c>
      <c r="E412">
        <v>6</v>
      </c>
    </row>
    <row r="413" spans="1:5" x14ac:dyDescent="0.3">
      <c r="A413" t="s">
        <v>2799</v>
      </c>
      <c r="B413" t="s">
        <v>2747</v>
      </c>
      <c r="C413" t="s">
        <v>157</v>
      </c>
      <c r="D413" t="s">
        <v>59</v>
      </c>
      <c r="E413">
        <v>4</v>
      </c>
    </row>
    <row r="414" spans="1:5" x14ac:dyDescent="0.3">
      <c r="A414" t="s">
        <v>2798</v>
      </c>
      <c r="B414" t="s">
        <v>2740</v>
      </c>
      <c r="C414" t="s">
        <v>151</v>
      </c>
      <c r="D414" t="s">
        <v>61</v>
      </c>
      <c r="E414">
        <v>18</v>
      </c>
    </row>
    <row r="415" spans="1:5" x14ac:dyDescent="0.3">
      <c r="A415" t="s">
        <v>2797</v>
      </c>
      <c r="B415" t="s">
        <v>214</v>
      </c>
      <c r="C415" t="s">
        <v>123</v>
      </c>
      <c r="D415" t="s">
        <v>41</v>
      </c>
      <c r="E415">
        <v>16</v>
      </c>
    </row>
    <row r="416" spans="1:5" x14ac:dyDescent="0.3">
      <c r="A416" t="s">
        <v>2796</v>
      </c>
      <c r="B416" t="s">
        <v>418</v>
      </c>
      <c r="C416" t="s">
        <v>147</v>
      </c>
      <c r="D416" t="s">
        <v>81</v>
      </c>
      <c r="E416">
        <v>10</v>
      </c>
    </row>
    <row r="417" spans="1:5" x14ac:dyDescent="0.3">
      <c r="A417" t="s">
        <v>2795</v>
      </c>
      <c r="B417" t="s">
        <v>2731</v>
      </c>
      <c r="C417" t="s">
        <v>163</v>
      </c>
      <c r="D417" t="s">
        <v>39</v>
      </c>
      <c r="E417">
        <v>13</v>
      </c>
    </row>
    <row r="418" spans="1:5" x14ac:dyDescent="0.3">
      <c r="A418" t="s">
        <v>2794</v>
      </c>
      <c r="B418" t="s">
        <v>2747</v>
      </c>
      <c r="C418" t="s">
        <v>123</v>
      </c>
      <c r="D418" t="s">
        <v>87</v>
      </c>
      <c r="E418">
        <v>18</v>
      </c>
    </row>
    <row r="419" spans="1:5" x14ac:dyDescent="0.3">
      <c r="A419" t="s">
        <v>2793</v>
      </c>
      <c r="B419" t="s">
        <v>2737</v>
      </c>
      <c r="C419" t="s">
        <v>157</v>
      </c>
      <c r="D419" t="s">
        <v>87</v>
      </c>
      <c r="E419">
        <v>16</v>
      </c>
    </row>
    <row r="420" spans="1:5" x14ac:dyDescent="0.3">
      <c r="A420" t="s">
        <v>2792</v>
      </c>
      <c r="B420" t="s">
        <v>577</v>
      </c>
      <c r="C420" t="s">
        <v>119</v>
      </c>
      <c r="D420" t="s">
        <v>39</v>
      </c>
      <c r="E420">
        <v>9</v>
      </c>
    </row>
    <row r="421" spans="1:5" x14ac:dyDescent="0.3">
      <c r="A421" t="s">
        <v>2791</v>
      </c>
      <c r="B421" t="s">
        <v>196</v>
      </c>
      <c r="C421" t="s">
        <v>143</v>
      </c>
      <c r="D421" t="s">
        <v>71</v>
      </c>
      <c r="E421">
        <v>7</v>
      </c>
    </row>
    <row r="422" spans="1:5" x14ac:dyDescent="0.3">
      <c r="A422" t="s">
        <v>2790</v>
      </c>
      <c r="B422" t="s">
        <v>469</v>
      </c>
      <c r="C422" t="s">
        <v>103</v>
      </c>
      <c r="D422" t="s">
        <v>67</v>
      </c>
      <c r="E422">
        <v>5</v>
      </c>
    </row>
    <row r="423" spans="1:5" x14ac:dyDescent="0.3">
      <c r="A423" t="s">
        <v>2789</v>
      </c>
      <c r="B423" t="s">
        <v>469</v>
      </c>
      <c r="C423" t="s">
        <v>135</v>
      </c>
      <c r="D423" t="s">
        <v>87</v>
      </c>
      <c r="E423">
        <v>18</v>
      </c>
    </row>
    <row r="424" spans="1:5" x14ac:dyDescent="0.3">
      <c r="A424" t="s">
        <v>2788</v>
      </c>
      <c r="B424" t="s">
        <v>2731</v>
      </c>
      <c r="C424" t="s">
        <v>109</v>
      </c>
      <c r="D424" t="s">
        <v>55</v>
      </c>
      <c r="E424">
        <v>4</v>
      </c>
    </row>
    <row r="425" spans="1:5" x14ac:dyDescent="0.3">
      <c r="A425" t="s">
        <v>2787</v>
      </c>
      <c r="B425" t="s">
        <v>2747</v>
      </c>
      <c r="C425" t="s">
        <v>141</v>
      </c>
      <c r="D425" t="s">
        <v>81</v>
      </c>
      <c r="E425">
        <v>3</v>
      </c>
    </row>
    <row r="426" spans="1:5" x14ac:dyDescent="0.3">
      <c r="A426" t="s">
        <v>2786</v>
      </c>
      <c r="B426" t="s">
        <v>939</v>
      </c>
      <c r="C426" t="s">
        <v>121</v>
      </c>
      <c r="D426" t="s">
        <v>91</v>
      </c>
      <c r="E426">
        <v>13</v>
      </c>
    </row>
    <row r="427" spans="1:5" x14ac:dyDescent="0.3">
      <c r="A427" t="s">
        <v>2785</v>
      </c>
      <c r="B427" t="s">
        <v>196</v>
      </c>
      <c r="C427" t="s">
        <v>99</v>
      </c>
      <c r="D427" t="s">
        <v>85</v>
      </c>
      <c r="E427">
        <v>16</v>
      </c>
    </row>
    <row r="428" spans="1:5" x14ac:dyDescent="0.3">
      <c r="A428" t="s">
        <v>2784</v>
      </c>
      <c r="B428" t="s">
        <v>2747</v>
      </c>
      <c r="C428" t="s">
        <v>123</v>
      </c>
      <c r="D428" t="s">
        <v>85</v>
      </c>
      <c r="E428">
        <v>12</v>
      </c>
    </row>
    <row r="429" spans="1:5" x14ac:dyDescent="0.3">
      <c r="A429" t="s">
        <v>2783</v>
      </c>
      <c r="B429" t="s">
        <v>2766</v>
      </c>
      <c r="C429" t="s">
        <v>151</v>
      </c>
      <c r="D429" t="s">
        <v>93</v>
      </c>
      <c r="E429">
        <v>7</v>
      </c>
    </row>
    <row r="430" spans="1:5" x14ac:dyDescent="0.3">
      <c r="A430" t="s">
        <v>2782</v>
      </c>
      <c r="B430" t="s">
        <v>577</v>
      </c>
      <c r="C430" t="s">
        <v>121</v>
      </c>
      <c r="D430" t="s">
        <v>49</v>
      </c>
      <c r="E430">
        <v>6</v>
      </c>
    </row>
    <row r="431" spans="1:5" x14ac:dyDescent="0.3">
      <c r="A431" t="s">
        <v>2781</v>
      </c>
      <c r="B431" t="s">
        <v>727</v>
      </c>
      <c r="C431" t="s">
        <v>119</v>
      </c>
      <c r="D431" t="s">
        <v>51</v>
      </c>
      <c r="E431">
        <v>10</v>
      </c>
    </row>
    <row r="432" spans="1:5" x14ac:dyDescent="0.3">
      <c r="A432" t="s">
        <v>2780</v>
      </c>
      <c r="B432" t="s">
        <v>2747</v>
      </c>
      <c r="C432" t="s">
        <v>129</v>
      </c>
      <c r="D432" t="s">
        <v>57</v>
      </c>
      <c r="E432">
        <v>1</v>
      </c>
    </row>
    <row r="433" spans="1:5" x14ac:dyDescent="0.3">
      <c r="A433" t="s">
        <v>2779</v>
      </c>
      <c r="B433" t="s">
        <v>944</v>
      </c>
      <c r="C433" t="s">
        <v>113</v>
      </c>
      <c r="D433" t="s">
        <v>65</v>
      </c>
      <c r="E433">
        <v>6</v>
      </c>
    </row>
    <row r="434" spans="1:5" x14ac:dyDescent="0.3">
      <c r="A434" t="s">
        <v>2778</v>
      </c>
      <c r="B434" t="s">
        <v>214</v>
      </c>
      <c r="C434" t="s">
        <v>157</v>
      </c>
      <c r="D434" t="s">
        <v>31</v>
      </c>
      <c r="E434">
        <v>2</v>
      </c>
    </row>
    <row r="435" spans="1:5" x14ac:dyDescent="0.3">
      <c r="A435" t="s">
        <v>2777</v>
      </c>
      <c r="B435" t="s">
        <v>2771</v>
      </c>
      <c r="C435" t="s">
        <v>101</v>
      </c>
      <c r="D435" t="s">
        <v>59</v>
      </c>
      <c r="E435">
        <v>15</v>
      </c>
    </row>
    <row r="436" spans="1:5" x14ac:dyDescent="0.3">
      <c r="A436" t="s">
        <v>2776</v>
      </c>
      <c r="B436" t="s">
        <v>577</v>
      </c>
      <c r="C436" t="s">
        <v>115</v>
      </c>
      <c r="D436" t="s">
        <v>65</v>
      </c>
      <c r="E436">
        <v>14</v>
      </c>
    </row>
    <row r="437" spans="1:5" x14ac:dyDescent="0.3">
      <c r="A437" t="s">
        <v>2775</v>
      </c>
      <c r="B437" t="s">
        <v>857</v>
      </c>
      <c r="C437" t="s">
        <v>153</v>
      </c>
      <c r="D437" t="s">
        <v>77</v>
      </c>
      <c r="E437">
        <v>5</v>
      </c>
    </row>
    <row r="438" spans="1:5" x14ac:dyDescent="0.3">
      <c r="A438" t="s">
        <v>2774</v>
      </c>
      <c r="B438" t="s">
        <v>727</v>
      </c>
      <c r="C438" t="s">
        <v>109</v>
      </c>
      <c r="D438" t="s">
        <v>49</v>
      </c>
      <c r="E438">
        <v>7</v>
      </c>
    </row>
    <row r="439" spans="1:5" x14ac:dyDescent="0.3">
      <c r="A439" t="s">
        <v>2773</v>
      </c>
      <c r="B439" t="s">
        <v>2733</v>
      </c>
      <c r="C439" t="s">
        <v>143</v>
      </c>
      <c r="D439" t="s">
        <v>61</v>
      </c>
      <c r="E439">
        <v>6</v>
      </c>
    </row>
    <row r="440" spans="1:5" x14ac:dyDescent="0.3">
      <c r="A440" t="s">
        <v>2772</v>
      </c>
      <c r="B440" t="s">
        <v>2771</v>
      </c>
      <c r="C440" t="s">
        <v>117</v>
      </c>
      <c r="D440" t="s">
        <v>93</v>
      </c>
      <c r="E440">
        <v>13</v>
      </c>
    </row>
    <row r="441" spans="1:5" x14ac:dyDescent="0.3">
      <c r="A441" t="s">
        <v>2770</v>
      </c>
      <c r="B441" t="s">
        <v>939</v>
      </c>
      <c r="C441" t="s">
        <v>99</v>
      </c>
      <c r="D441" t="s">
        <v>31</v>
      </c>
      <c r="E441">
        <v>20</v>
      </c>
    </row>
    <row r="442" spans="1:5" x14ac:dyDescent="0.3">
      <c r="A442" t="s">
        <v>2769</v>
      </c>
      <c r="B442" t="s">
        <v>727</v>
      </c>
      <c r="C442" t="s">
        <v>97</v>
      </c>
      <c r="D442" t="s">
        <v>31</v>
      </c>
      <c r="E442">
        <v>3</v>
      </c>
    </row>
    <row r="443" spans="1:5" x14ac:dyDescent="0.3">
      <c r="A443" t="s">
        <v>2768</v>
      </c>
      <c r="B443" t="s">
        <v>857</v>
      </c>
      <c r="C443" t="s">
        <v>147</v>
      </c>
      <c r="D443" t="s">
        <v>79</v>
      </c>
      <c r="E443">
        <v>4</v>
      </c>
    </row>
    <row r="444" spans="1:5" x14ac:dyDescent="0.3">
      <c r="A444" t="s">
        <v>2767</v>
      </c>
      <c r="B444" t="s">
        <v>2766</v>
      </c>
      <c r="C444" t="s">
        <v>175</v>
      </c>
      <c r="D444" t="s">
        <v>31</v>
      </c>
      <c r="E444">
        <v>4</v>
      </c>
    </row>
    <row r="445" spans="1:5" x14ac:dyDescent="0.3">
      <c r="A445" t="s">
        <v>2765</v>
      </c>
      <c r="B445" t="s">
        <v>418</v>
      </c>
      <c r="C445" t="s">
        <v>169</v>
      </c>
      <c r="D445" t="s">
        <v>91</v>
      </c>
      <c r="E445">
        <v>13</v>
      </c>
    </row>
    <row r="446" spans="1:5" x14ac:dyDescent="0.3">
      <c r="A446" t="s">
        <v>2764</v>
      </c>
      <c r="B446" t="s">
        <v>264</v>
      </c>
      <c r="C446" t="s">
        <v>133</v>
      </c>
      <c r="D446" t="s">
        <v>43</v>
      </c>
      <c r="E446">
        <v>13</v>
      </c>
    </row>
    <row r="447" spans="1:5" x14ac:dyDescent="0.3">
      <c r="A447" t="s">
        <v>2763</v>
      </c>
      <c r="B447" t="s">
        <v>2762</v>
      </c>
      <c r="C447" t="s">
        <v>133</v>
      </c>
      <c r="D447" t="s">
        <v>89</v>
      </c>
      <c r="E447">
        <v>5</v>
      </c>
    </row>
    <row r="448" spans="1:5" x14ac:dyDescent="0.3">
      <c r="A448" t="s">
        <v>2761</v>
      </c>
      <c r="B448" t="s">
        <v>2733</v>
      </c>
      <c r="C448" t="s">
        <v>111</v>
      </c>
      <c r="D448" t="s">
        <v>41</v>
      </c>
      <c r="E448">
        <v>8</v>
      </c>
    </row>
    <row r="449" spans="1:5" x14ac:dyDescent="0.3">
      <c r="A449" t="s">
        <v>2760</v>
      </c>
      <c r="B449" t="s">
        <v>696</v>
      </c>
      <c r="C449" t="s">
        <v>121</v>
      </c>
      <c r="D449" t="s">
        <v>34</v>
      </c>
      <c r="E449">
        <v>18</v>
      </c>
    </row>
    <row r="450" spans="1:5" x14ac:dyDescent="0.3">
      <c r="A450" t="s">
        <v>2759</v>
      </c>
      <c r="B450" t="s">
        <v>857</v>
      </c>
      <c r="C450" t="s">
        <v>125</v>
      </c>
      <c r="D450" t="s">
        <v>75</v>
      </c>
      <c r="E450">
        <v>13</v>
      </c>
    </row>
    <row r="451" spans="1:5" x14ac:dyDescent="0.3">
      <c r="A451" t="s">
        <v>2758</v>
      </c>
      <c r="B451" t="s">
        <v>214</v>
      </c>
      <c r="C451" t="s">
        <v>157</v>
      </c>
      <c r="D451" t="s">
        <v>77</v>
      </c>
      <c r="E451">
        <v>14</v>
      </c>
    </row>
    <row r="452" spans="1:5" x14ac:dyDescent="0.3">
      <c r="A452" t="s">
        <v>2757</v>
      </c>
      <c r="B452" t="s">
        <v>939</v>
      </c>
      <c r="C452" t="s">
        <v>103</v>
      </c>
      <c r="D452" t="s">
        <v>87</v>
      </c>
      <c r="E452">
        <v>10</v>
      </c>
    </row>
    <row r="453" spans="1:5" x14ac:dyDescent="0.3">
      <c r="A453" t="s">
        <v>2756</v>
      </c>
      <c r="B453" t="s">
        <v>264</v>
      </c>
      <c r="C453" t="s">
        <v>175</v>
      </c>
      <c r="D453" t="s">
        <v>73</v>
      </c>
      <c r="E453">
        <v>19</v>
      </c>
    </row>
    <row r="454" spans="1:5" x14ac:dyDescent="0.3">
      <c r="A454" t="s">
        <v>2755</v>
      </c>
      <c r="B454" t="s">
        <v>939</v>
      </c>
      <c r="C454" t="s">
        <v>99</v>
      </c>
      <c r="D454" t="s">
        <v>77</v>
      </c>
      <c r="E454">
        <v>17</v>
      </c>
    </row>
    <row r="455" spans="1:5" x14ac:dyDescent="0.3">
      <c r="A455" t="s">
        <v>2754</v>
      </c>
      <c r="B455" t="s">
        <v>939</v>
      </c>
      <c r="C455" t="s">
        <v>167</v>
      </c>
      <c r="D455" t="s">
        <v>49</v>
      </c>
      <c r="E455">
        <v>13</v>
      </c>
    </row>
    <row r="456" spans="1:5" x14ac:dyDescent="0.3">
      <c r="A456" t="s">
        <v>2753</v>
      </c>
      <c r="B456" t="s">
        <v>495</v>
      </c>
      <c r="C456" t="s">
        <v>173</v>
      </c>
      <c r="D456" t="s">
        <v>89</v>
      </c>
      <c r="E456">
        <v>13</v>
      </c>
    </row>
    <row r="457" spans="1:5" x14ac:dyDescent="0.3">
      <c r="A457" t="s">
        <v>2752</v>
      </c>
      <c r="B457" t="s">
        <v>696</v>
      </c>
      <c r="C457" t="s">
        <v>151</v>
      </c>
      <c r="D457" t="s">
        <v>39</v>
      </c>
      <c r="E457">
        <v>20</v>
      </c>
    </row>
    <row r="458" spans="1:5" x14ac:dyDescent="0.3">
      <c r="A458" t="s">
        <v>2751</v>
      </c>
      <c r="B458" t="s">
        <v>2740</v>
      </c>
      <c r="C458" t="s">
        <v>133</v>
      </c>
      <c r="D458" t="s">
        <v>77</v>
      </c>
      <c r="E458">
        <v>3</v>
      </c>
    </row>
    <row r="459" spans="1:5" x14ac:dyDescent="0.3">
      <c r="A459" t="s">
        <v>2750</v>
      </c>
      <c r="B459" t="s">
        <v>2749</v>
      </c>
      <c r="C459" t="s">
        <v>97</v>
      </c>
      <c r="D459" t="s">
        <v>46</v>
      </c>
      <c r="E459">
        <v>18</v>
      </c>
    </row>
    <row r="460" spans="1:5" x14ac:dyDescent="0.3">
      <c r="A460" t="s">
        <v>2748</v>
      </c>
      <c r="B460" t="s">
        <v>2747</v>
      </c>
      <c r="C460" t="s">
        <v>159</v>
      </c>
      <c r="D460" t="s">
        <v>61</v>
      </c>
      <c r="E460">
        <v>1</v>
      </c>
    </row>
    <row r="461" spans="1:5" x14ac:dyDescent="0.3">
      <c r="A461" t="s">
        <v>2746</v>
      </c>
      <c r="B461" t="s">
        <v>344</v>
      </c>
      <c r="C461" t="s">
        <v>147</v>
      </c>
      <c r="D461" t="s">
        <v>85</v>
      </c>
      <c r="E461">
        <v>20</v>
      </c>
    </row>
    <row r="462" spans="1:5" x14ac:dyDescent="0.3">
      <c r="A462" t="s">
        <v>2745</v>
      </c>
      <c r="B462" t="s">
        <v>2744</v>
      </c>
      <c r="C462" t="s">
        <v>143</v>
      </c>
      <c r="D462" t="s">
        <v>65</v>
      </c>
      <c r="E462">
        <v>9</v>
      </c>
    </row>
    <row r="463" spans="1:5" x14ac:dyDescent="0.3">
      <c r="A463" t="s">
        <v>2743</v>
      </c>
      <c r="B463" t="s">
        <v>287</v>
      </c>
      <c r="C463" t="s">
        <v>171</v>
      </c>
      <c r="D463" t="s">
        <v>37</v>
      </c>
      <c r="E463">
        <v>19</v>
      </c>
    </row>
    <row r="464" spans="1:5" x14ac:dyDescent="0.3">
      <c r="A464" t="s">
        <v>2742</v>
      </c>
      <c r="B464" t="s">
        <v>2737</v>
      </c>
      <c r="C464" t="s">
        <v>129</v>
      </c>
      <c r="D464" t="s">
        <v>37</v>
      </c>
      <c r="E464">
        <v>18</v>
      </c>
    </row>
    <row r="465" spans="1:5" x14ac:dyDescent="0.3">
      <c r="A465" t="s">
        <v>2741</v>
      </c>
      <c r="B465" t="s">
        <v>2740</v>
      </c>
      <c r="C465" t="s">
        <v>99</v>
      </c>
      <c r="D465" t="s">
        <v>91</v>
      </c>
      <c r="E465">
        <v>2</v>
      </c>
    </row>
    <row r="466" spans="1:5" x14ac:dyDescent="0.3">
      <c r="A466" t="s">
        <v>2739</v>
      </c>
      <c r="B466" t="s">
        <v>575</v>
      </c>
      <c r="C466" t="s">
        <v>103</v>
      </c>
      <c r="D466" t="s">
        <v>87</v>
      </c>
      <c r="E466">
        <v>17</v>
      </c>
    </row>
    <row r="467" spans="1:5" x14ac:dyDescent="0.3">
      <c r="A467" t="s">
        <v>2738</v>
      </c>
      <c r="B467" t="s">
        <v>2737</v>
      </c>
      <c r="C467" t="s">
        <v>115</v>
      </c>
      <c r="D467" t="s">
        <v>55</v>
      </c>
      <c r="E467">
        <v>7</v>
      </c>
    </row>
    <row r="468" spans="1:5" x14ac:dyDescent="0.3">
      <c r="A468" t="s">
        <v>2736</v>
      </c>
      <c r="B468" t="s">
        <v>198</v>
      </c>
      <c r="C468" t="s">
        <v>143</v>
      </c>
      <c r="D468" t="s">
        <v>61</v>
      </c>
      <c r="E468">
        <v>7</v>
      </c>
    </row>
    <row r="469" spans="1:5" x14ac:dyDescent="0.3">
      <c r="A469" t="s">
        <v>2735</v>
      </c>
      <c r="B469" t="s">
        <v>279</v>
      </c>
      <c r="C469" t="s">
        <v>97</v>
      </c>
      <c r="D469" t="s">
        <v>85</v>
      </c>
      <c r="E469">
        <v>16</v>
      </c>
    </row>
    <row r="470" spans="1:5" x14ac:dyDescent="0.3">
      <c r="A470" t="s">
        <v>2734</v>
      </c>
      <c r="B470" t="s">
        <v>2733</v>
      </c>
      <c r="C470" t="s">
        <v>113</v>
      </c>
      <c r="D470" t="s">
        <v>63</v>
      </c>
      <c r="E470">
        <v>10</v>
      </c>
    </row>
    <row r="471" spans="1:5" x14ac:dyDescent="0.3">
      <c r="A471" t="s">
        <v>2732</v>
      </c>
      <c r="B471" t="s">
        <v>2731</v>
      </c>
      <c r="C471" t="s">
        <v>117</v>
      </c>
      <c r="D471" t="s">
        <v>79</v>
      </c>
      <c r="E471">
        <v>15</v>
      </c>
    </row>
    <row r="472" spans="1:5" x14ac:dyDescent="0.3">
      <c r="E472" s="6">
        <f>SUM(E2:E471)</f>
        <v>5099</v>
      </c>
    </row>
  </sheetData>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CC1CC-493A-4E4A-B927-D9E970AE3551}">
  <sheetPr>
    <tabColor theme="3" tint="0.79998168889431442"/>
  </sheetPr>
  <dimension ref="A1:R292"/>
  <sheetViews>
    <sheetView workbookViewId="0">
      <selection activeCell="P1" sqref="P1:P2"/>
    </sheetView>
  </sheetViews>
  <sheetFormatPr baseColWidth="10" defaultColWidth="8.88671875" defaultRowHeight="14.4" x14ac:dyDescent="0.3"/>
  <cols>
    <col min="1" max="1" width="10.109375" bestFit="1" customWidth="1"/>
    <col min="2" max="2" width="10.33203125" bestFit="1" customWidth="1"/>
    <col min="3" max="3" width="10.44140625" bestFit="1" customWidth="1"/>
    <col min="4" max="4" width="10.5546875" bestFit="1" customWidth="1"/>
    <col min="5" max="5" width="6.88671875" bestFit="1" customWidth="1"/>
    <col min="9" max="9" width="20.109375" customWidth="1"/>
    <col min="15" max="15" width="17.44140625" bestFit="1" customWidth="1"/>
    <col min="18" max="18" width="40.44140625" bestFit="1" customWidth="1"/>
  </cols>
  <sheetData>
    <row r="1" spans="1:18" x14ac:dyDescent="0.3">
      <c r="A1" t="s">
        <v>177</v>
      </c>
      <c r="B1" t="s">
        <v>178</v>
      </c>
      <c r="C1" t="s">
        <v>95</v>
      </c>
      <c r="D1" t="s">
        <v>27</v>
      </c>
      <c r="E1" t="s">
        <v>179</v>
      </c>
      <c r="O1" s="7" t="s">
        <v>4687</v>
      </c>
      <c r="P1" s="16">
        <v>290</v>
      </c>
      <c r="Q1" s="8"/>
      <c r="R1" s="9" t="s">
        <v>4689</v>
      </c>
    </row>
    <row r="2" spans="1:18" x14ac:dyDescent="0.3">
      <c r="A2" t="s">
        <v>3506</v>
      </c>
      <c r="B2" t="s">
        <v>508</v>
      </c>
      <c r="C2" t="s">
        <v>133</v>
      </c>
      <c r="D2" t="s">
        <v>89</v>
      </c>
      <c r="E2">
        <v>7</v>
      </c>
      <c r="O2" s="10" t="s">
        <v>4688</v>
      </c>
      <c r="P2" s="17">
        <f>$E$292</f>
        <v>2891</v>
      </c>
      <c r="Q2" s="11"/>
      <c r="R2" s="12"/>
    </row>
    <row r="3" spans="1:18" x14ac:dyDescent="0.3">
      <c r="A3" t="s">
        <v>3505</v>
      </c>
      <c r="B3" t="s">
        <v>373</v>
      </c>
      <c r="C3" t="s">
        <v>135</v>
      </c>
      <c r="D3" t="s">
        <v>69</v>
      </c>
      <c r="E3">
        <v>10</v>
      </c>
    </row>
    <row r="4" spans="1:18" x14ac:dyDescent="0.3">
      <c r="A4" t="s">
        <v>3504</v>
      </c>
      <c r="B4" t="s">
        <v>3236</v>
      </c>
      <c r="C4" t="s">
        <v>123</v>
      </c>
      <c r="D4" t="s">
        <v>93</v>
      </c>
      <c r="E4">
        <v>11</v>
      </c>
    </row>
    <row r="5" spans="1:18" x14ac:dyDescent="0.3">
      <c r="A5" t="s">
        <v>3503</v>
      </c>
      <c r="B5" t="s">
        <v>780</v>
      </c>
      <c r="C5" t="s">
        <v>131</v>
      </c>
      <c r="D5" t="s">
        <v>53</v>
      </c>
      <c r="E5">
        <v>18</v>
      </c>
    </row>
    <row r="6" spans="1:18" x14ac:dyDescent="0.3">
      <c r="A6" t="s">
        <v>3502</v>
      </c>
      <c r="B6" t="s">
        <v>520</v>
      </c>
      <c r="C6" t="s">
        <v>163</v>
      </c>
      <c r="D6" t="s">
        <v>57</v>
      </c>
      <c r="E6">
        <v>17</v>
      </c>
    </row>
    <row r="7" spans="1:18" x14ac:dyDescent="0.3">
      <c r="A7" t="s">
        <v>3501</v>
      </c>
      <c r="B7" t="s">
        <v>396</v>
      </c>
      <c r="C7" t="s">
        <v>105</v>
      </c>
      <c r="D7" t="s">
        <v>85</v>
      </c>
      <c r="E7">
        <v>11</v>
      </c>
    </row>
    <row r="8" spans="1:18" x14ac:dyDescent="0.3">
      <c r="A8" t="s">
        <v>3500</v>
      </c>
      <c r="B8" t="s">
        <v>620</v>
      </c>
      <c r="C8" t="s">
        <v>151</v>
      </c>
      <c r="D8" t="s">
        <v>73</v>
      </c>
      <c r="E8">
        <v>16</v>
      </c>
    </row>
    <row r="9" spans="1:18" x14ac:dyDescent="0.3">
      <c r="A9" t="s">
        <v>3499</v>
      </c>
      <c r="B9" t="s">
        <v>309</v>
      </c>
      <c r="C9" t="s">
        <v>173</v>
      </c>
      <c r="D9" t="s">
        <v>85</v>
      </c>
      <c r="E9">
        <v>6</v>
      </c>
    </row>
    <row r="10" spans="1:18" x14ac:dyDescent="0.3">
      <c r="A10" t="s">
        <v>3498</v>
      </c>
      <c r="B10" t="s">
        <v>620</v>
      </c>
      <c r="C10" t="s">
        <v>141</v>
      </c>
      <c r="D10" t="s">
        <v>87</v>
      </c>
      <c r="E10">
        <v>10</v>
      </c>
    </row>
    <row r="11" spans="1:18" x14ac:dyDescent="0.3">
      <c r="A11" t="s">
        <v>3497</v>
      </c>
      <c r="B11" t="s">
        <v>373</v>
      </c>
      <c r="C11" t="s">
        <v>123</v>
      </c>
      <c r="D11" t="s">
        <v>75</v>
      </c>
      <c r="E11">
        <v>11</v>
      </c>
    </row>
    <row r="12" spans="1:18" x14ac:dyDescent="0.3">
      <c r="A12" t="s">
        <v>3496</v>
      </c>
      <c r="B12" t="s">
        <v>552</v>
      </c>
      <c r="C12" t="s">
        <v>111</v>
      </c>
      <c r="D12" t="s">
        <v>73</v>
      </c>
      <c r="E12">
        <v>14</v>
      </c>
    </row>
    <row r="13" spans="1:18" x14ac:dyDescent="0.3">
      <c r="A13" t="s">
        <v>3495</v>
      </c>
      <c r="B13" t="s">
        <v>508</v>
      </c>
      <c r="C13" t="s">
        <v>121</v>
      </c>
      <c r="D13" t="s">
        <v>89</v>
      </c>
      <c r="E13">
        <v>3</v>
      </c>
    </row>
    <row r="14" spans="1:18" x14ac:dyDescent="0.3">
      <c r="A14" t="s">
        <v>3494</v>
      </c>
      <c r="B14" t="s">
        <v>744</v>
      </c>
      <c r="C14" t="s">
        <v>141</v>
      </c>
      <c r="D14" t="s">
        <v>37</v>
      </c>
      <c r="E14">
        <v>12</v>
      </c>
    </row>
    <row r="15" spans="1:18" x14ac:dyDescent="0.3">
      <c r="A15" t="s">
        <v>3493</v>
      </c>
      <c r="B15" t="s">
        <v>309</v>
      </c>
      <c r="C15" t="s">
        <v>111</v>
      </c>
      <c r="D15" t="s">
        <v>61</v>
      </c>
      <c r="E15">
        <v>2</v>
      </c>
    </row>
    <row r="16" spans="1:18" x14ac:dyDescent="0.3">
      <c r="A16" t="s">
        <v>3492</v>
      </c>
      <c r="B16" t="s">
        <v>907</v>
      </c>
      <c r="C16" t="s">
        <v>115</v>
      </c>
      <c r="D16" t="s">
        <v>49</v>
      </c>
      <c r="E16">
        <v>6</v>
      </c>
    </row>
    <row r="17" spans="1:5" x14ac:dyDescent="0.3">
      <c r="A17" t="s">
        <v>3491</v>
      </c>
      <c r="B17" t="s">
        <v>744</v>
      </c>
      <c r="C17" t="s">
        <v>117</v>
      </c>
      <c r="D17" t="s">
        <v>85</v>
      </c>
      <c r="E17">
        <v>4</v>
      </c>
    </row>
    <row r="18" spans="1:5" x14ac:dyDescent="0.3">
      <c r="A18" t="s">
        <v>3490</v>
      </c>
      <c r="B18" t="s">
        <v>212</v>
      </c>
      <c r="C18" t="s">
        <v>165</v>
      </c>
      <c r="D18" t="s">
        <v>59</v>
      </c>
      <c r="E18">
        <v>14</v>
      </c>
    </row>
    <row r="19" spans="1:5" x14ac:dyDescent="0.3">
      <c r="A19" t="s">
        <v>3489</v>
      </c>
      <c r="B19" t="s">
        <v>3247</v>
      </c>
      <c r="C19" t="s">
        <v>121</v>
      </c>
      <c r="D19" t="s">
        <v>37</v>
      </c>
      <c r="E19">
        <v>14</v>
      </c>
    </row>
    <row r="20" spans="1:5" x14ac:dyDescent="0.3">
      <c r="A20" t="s">
        <v>3488</v>
      </c>
      <c r="B20" t="s">
        <v>369</v>
      </c>
      <c r="C20" t="s">
        <v>133</v>
      </c>
      <c r="D20" t="s">
        <v>71</v>
      </c>
      <c r="E20">
        <v>17</v>
      </c>
    </row>
    <row r="21" spans="1:5" x14ac:dyDescent="0.3">
      <c r="A21" t="s">
        <v>3487</v>
      </c>
      <c r="B21" t="s">
        <v>934</v>
      </c>
      <c r="C21" t="s">
        <v>103</v>
      </c>
      <c r="D21" t="s">
        <v>41</v>
      </c>
      <c r="E21">
        <v>18</v>
      </c>
    </row>
    <row r="22" spans="1:5" x14ac:dyDescent="0.3">
      <c r="A22" t="s">
        <v>3486</v>
      </c>
      <c r="B22" t="s">
        <v>663</v>
      </c>
      <c r="C22" t="s">
        <v>131</v>
      </c>
      <c r="D22" t="s">
        <v>73</v>
      </c>
      <c r="E22">
        <v>18</v>
      </c>
    </row>
    <row r="23" spans="1:5" x14ac:dyDescent="0.3">
      <c r="A23" t="s">
        <v>3485</v>
      </c>
      <c r="B23" t="s">
        <v>212</v>
      </c>
      <c r="C23" t="s">
        <v>97</v>
      </c>
      <c r="D23" t="s">
        <v>87</v>
      </c>
      <c r="E23">
        <v>15</v>
      </c>
    </row>
    <row r="24" spans="1:5" x14ac:dyDescent="0.3">
      <c r="A24" t="s">
        <v>3484</v>
      </c>
      <c r="B24" t="s">
        <v>709</v>
      </c>
      <c r="C24" t="s">
        <v>149</v>
      </c>
      <c r="D24" t="s">
        <v>57</v>
      </c>
      <c r="E24">
        <v>11</v>
      </c>
    </row>
    <row r="25" spans="1:5" x14ac:dyDescent="0.3">
      <c r="A25" t="s">
        <v>3483</v>
      </c>
      <c r="B25" t="s">
        <v>3253</v>
      </c>
      <c r="C25" t="s">
        <v>165</v>
      </c>
      <c r="D25" t="s">
        <v>59</v>
      </c>
      <c r="E25">
        <v>8</v>
      </c>
    </row>
    <row r="26" spans="1:5" x14ac:dyDescent="0.3">
      <c r="A26" t="s">
        <v>3482</v>
      </c>
      <c r="B26" t="s">
        <v>520</v>
      </c>
      <c r="C26" t="s">
        <v>149</v>
      </c>
      <c r="D26" t="s">
        <v>31</v>
      </c>
      <c r="E26">
        <v>9</v>
      </c>
    </row>
    <row r="27" spans="1:5" x14ac:dyDescent="0.3">
      <c r="A27" t="s">
        <v>3481</v>
      </c>
      <c r="B27" t="s">
        <v>934</v>
      </c>
      <c r="C27" t="s">
        <v>133</v>
      </c>
      <c r="D27" t="s">
        <v>46</v>
      </c>
      <c r="E27">
        <v>3</v>
      </c>
    </row>
    <row r="28" spans="1:5" x14ac:dyDescent="0.3">
      <c r="A28" t="s">
        <v>3480</v>
      </c>
      <c r="B28" t="s">
        <v>709</v>
      </c>
      <c r="C28" t="s">
        <v>149</v>
      </c>
      <c r="D28" t="s">
        <v>89</v>
      </c>
      <c r="E28">
        <v>15</v>
      </c>
    </row>
    <row r="29" spans="1:5" x14ac:dyDescent="0.3">
      <c r="A29" t="s">
        <v>3479</v>
      </c>
      <c r="B29" t="s">
        <v>663</v>
      </c>
      <c r="C29" t="s">
        <v>127</v>
      </c>
      <c r="D29" t="s">
        <v>41</v>
      </c>
      <c r="E29">
        <v>16</v>
      </c>
    </row>
    <row r="30" spans="1:5" x14ac:dyDescent="0.3">
      <c r="A30" t="s">
        <v>3478</v>
      </c>
      <c r="B30" t="s">
        <v>309</v>
      </c>
      <c r="C30" t="s">
        <v>145</v>
      </c>
      <c r="D30" t="s">
        <v>39</v>
      </c>
      <c r="E30">
        <v>3</v>
      </c>
    </row>
    <row r="31" spans="1:5" x14ac:dyDescent="0.3">
      <c r="A31" t="s">
        <v>3477</v>
      </c>
      <c r="B31" t="s">
        <v>620</v>
      </c>
      <c r="C31" t="s">
        <v>99</v>
      </c>
      <c r="D31" t="s">
        <v>49</v>
      </c>
      <c r="E31">
        <v>10</v>
      </c>
    </row>
    <row r="32" spans="1:5" x14ac:dyDescent="0.3">
      <c r="A32" t="s">
        <v>3476</v>
      </c>
      <c r="B32" t="s">
        <v>369</v>
      </c>
      <c r="C32" t="s">
        <v>105</v>
      </c>
      <c r="D32" t="s">
        <v>37</v>
      </c>
      <c r="E32">
        <v>11</v>
      </c>
    </row>
    <row r="33" spans="1:5" x14ac:dyDescent="0.3">
      <c r="A33" t="s">
        <v>3475</v>
      </c>
      <c r="B33" t="s">
        <v>780</v>
      </c>
      <c r="C33" t="s">
        <v>115</v>
      </c>
      <c r="D33" t="s">
        <v>77</v>
      </c>
      <c r="E33">
        <v>20</v>
      </c>
    </row>
    <row r="34" spans="1:5" x14ac:dyDescent="0.3">
      <c r="A34" t="s">
        <v>3474</v>
      </c>
      <c r="B34" t="s">
        <v>508</v>
      </c>
      <c r="C34" t="s">
        <v>167</v>
      </c>
      <c r="D34" t="s">
        <v>37</v>
      </c>
      <c r="E34">
        <v>20</v>
      </c>
    </row>
    <row r="35" spans="1:5" x14ac:dyDescent="0.3">
      <c r="A35" t="s">
        <v>3473</v>
      </c>
      <c r="B35" t="s">
        <v>441</v>
      </c>
      <c r="C35" t="s">
        <v>99</v>
      </c>
      <c r="D35" t="s">
        <v>39</v>
      </c>
      <c r="E35">
        <v>12</v>
      </c>
    </row>
    <row r="36" spans="1:5" x14ac:dyDescent="0.3">
      <c r="A36" t="s">
        <v>3472</v>
      </c>
      <c r="B36" t="s">
        <v>404</v>
      </c>
      <c r="C36" t="s">
        <v>119</v>
      </c>
      <c r="D36" t="s">
        <v>43</v>
      </c>
      <c r="E36">
        <v>19</v>
      </c>
    </row>
    <row r="37" spans="1:5" x14ac:dyDescent="0.3">
      <c r="A37" t="s">
        <v>3471</v>
      </c>
      <c r="B37" t="s">
        <v>396</v>
      </c>
      <c r="C37" t="s">
        <v>165</v>
      </c>
      <c r="D37" t="s">
        <v>65</v>
      </c>
      <c r="E37">
        <v>14</v>
      </c>
    </row>
    <row r="38" spans="1:5" x14ac:dyDescent="0.3">
      <c r="A38" t="s">
        <v>3470</v>
      </c>
      <c r="B38" t="s">
        <v>327</v>
      </c>
      <c r="C38" t="s">
        <v>167</v>
      </c>
      <c r="D38" t="s">
        <v>41</v>
      </c>
      <c r="E38">
        <v>3</v>
      </c>
    </row>
    <row r="39" spans="1:5" x14ac:dyDescent="0.3">
      <c r="A39" t="s">
        <v>3469</v>
      </c>
      <c r="B39" t="s">
        <v>552</v>
      </c>
      <c r="C39" t="s">
        <v>155</v>
      </c>
      <c r="D39" t="s">
        <v>71</v>
      </c>
      <c r="E39">
        <v>9</v>
      </c>
    </row>
    <row r="40" spans="1:5" x14ac:dyDescent="0.3">
      <c r="A40" t="s">
        <v>3468</v>
      </c>
      <c r="B40" t="s">
        <v>744</v>
      </c>
      <c r="C40" t="s">
        <v>111</v>
      </c>
      <c r="D40" t="s">
        <v>91</v>
      </c>
      <c r="E40">
        <v>15</v>
      </c>
    </row>
    <row r="41" spans="1:5" x14ac:dyDescent="0.3">
      <c r="A41" t="s">
        <v>3467</v>
      </c>
      <c r="B41" t="s">
        <v>508</v>
      </c>
      <c r="C41" t="s">
        <v>147</v>
      </c>
      <c r="D41" t="s">
        <v>61</v>
      </c>
      <c r="E41">
        <v>12</v>
      </c>
    </row>
    <row r="42" spans="1:5" x14ac:dyDescent="0.3">
      <c r="A42" t="s">
        <v>3466</v>
      </c>
      <c r="B42" t="s">
        <v>3236</v>
      </c>
      <c r="C42" t="s">
        <v>141</v>
      </c>
      <c r="D42" t="s">
        <v>63</v>
      </c>
      <c r="E42">
        <v>6</v>
      </c>
    </row>
    <row r="43" spans="1:5" x14ac:dyDescent="0.3">
      <c r="A43" t="s">
        <v>3465</v>
      </c>
      <c r="B43" t="s">
        <v>552</v>
      </c>
      <c r="C43" t="s">
        <v>97</v>
      </c>
      <c r="D43" t="s">
        <v>89</v>
      </c>
      <c r="E43">
        <v>7</v>
      </c>
    </row>
    <row r="44" spans="1:5" x14ac:dyDescent="0.3">
      <c r="A44" t="s">
        <v>3464</v>
      </c>
      <c r="B44" t="s">
        <v>373</v>
      </c>
      <c r="C44" t="s">
        <v>123</v>
      </c>
      <c r="D44" t="s">
        <v>37</v>
      </c>
      <c r="E44">
        <v>18</v>
      </c>
    </row>
    <row r="45" spans="1:5" x14ac:dyDescent="0.3">
      <c r="A45" t="s">
        <v>3463</v>
      </c>
      <c r="B45" t="s">
        <v>3247</v>
      </c>
      <c r="C45" t="s">
        <v>141</v>
      </c>
      <c r="D45" t="s">
        <v>55</v>
      </c>
      <c r="E45">
        <v>20</v>
      </c>
    </row>
    <row r="46" spans="1:5" x14ac:dyDescent="0.3">
      <c r="A46" t="s">
        <v>3462</v>
      </c>
      <c r="B46" t="s">
        <v>907</v>
      </c>
      <c r="C46" t="s">
        <v>117</v>
      </c>
      <c r="D46" t="s">
        <v>59</v>
      </c>
      <c r="E46">
        <v>15</v>
      </c>
    </row>
    <row r="47" spans="1:5" x14ac:dyDescent="0.3">
      <c r="A47" t="s">
        <v>3461</v>
      </c>
      <c r="B47" t="s">
        <v>441</v>
      </c>
      <c r="C47" t="s">
        <v>97</v>
      </c>
      <c r="D47" t="s">
        <v>49</v>
      </c>
      <c r="E47">
        <v>10</v>
      </c>
    </row>
    <row r="48" spans="1:5" x14ac:dyDescent="0.3">
      <c r="A48" t="s">
        <v>3460</v>
      </c>
      <c r="B48" t="s">
        <v>3236</v>
      </c>
      <c r="C48" t="s">
        <v>173</v>
      </c>
      <c r="D48" t="s">
        <v>31</v>
      </c>
      <c r="E48">
        <v>1</v>
      </c>
    </row>
    <row r="49" spans="1:5" x14ac:dyDescent="0.3">
      <c r="A49" t="s">
        <v>3459</v>
      </c>
      <c r="B49" t="s">
        <v>373</v>
      </c>
      <c r="C49" t="s">
        <v>107</v>
      </c>
      <c r="D49" t="s">
        <v>63</v>
      </c>
      <c r="E49">
        <v>12</v>
      </c>
    </row>
    <row r="50" spans="1:5" x14ac:dyDescent="0.3">
      <c r="A50" t="s">
        <v>3458</v>
      </c>
      <c r="B50" t="s">
        <v>3236</v>
      </c>
      <c r="C50" t="s">
        <v>127</v>
      </c>
      <c r="D50" t="s">
        <v>34</v>
      </c>
      <c r="E50">
        <v>12</v>
      </c>
    </row>
    <row r="51" spans="1:5" x14ac:dyDescent="0.3">
      <c r="A51" t="s">
        <v>3457</v>
      </c>
      <c r="B51" t="s">
        <v>520</v>
      </c>
      <c r="C51" t="s">
        <v>149</v>
      </c>
      <c r="D51" t="s">
        <v>63</v>
      </c>
      <c r="E51">
        <v>1</v>
      </c>
    </row>
    <row r="52" spans="1:5" x14ac:dyDescent="0.3">
      <c r="A52" t="s">
        <v>3456</v>
      </c>
      <c r="B52" t="s">
        <v>620</v>
      </c>
      <c r="C52" t="s">
        <v>145</v>
      </c>
      <c r="D52" t="s">
        <v>61</v>
      </c>
      <c r="E52">
        <v>8</v>
      </c>
    </row>
    <row r="53" spans="1:5" x14ac:dyDescent="0.3">
      <c r="A53" t="s">
        <v>3455</v>
      </c>
      <c r="B53" t="s">
        <v>404</v>
      </c>
      <c r="C53" t="s">
        <v>105</v>
      </c>
      <c r="D53" t="s">
        <v>59</v>
      </c>
      <c r="E53">
        <v>7</v>
      </c>
    </row>
    <row r="54" spans="1:5" x14ac:dyDescent="0.3">
      <c r="A54" t="s">
        <v>3454</v>
      </c>
      <c r="B54" t="s">
        <v>907</v>
      </c>
      <c r="C54" t="s">
        <v>123</v>
      </c>
      <c r="D54" t="s">
        <v>61</v>
      </c>
      <c r="E54">
        <v>2</v>
      </c>
    </row>
    <row r="55" spans="1:5" x14ac:dyDescent="0.3">
      <c r="A55" t="s">
        <v>3453</v>
      </c>
      <c r="B55" t="s">
        <v>3247</v>
      </c>
      <c r="C55" t="s">
        <v>107</v>
      </c>
      <c r="D55" t="s">
        <v>53</v>
      </c>
      <c r="E55">
        <v>1</v>
      </c>
    </row>
    <row r="56" spans="1:5" x14ac:dyDescent="0.3">
      <c r="A56" t="s">
        <v>3452</v>
      </c>
      <c r="B56" t="s">
        <v>212</v>
      </c>
      <c r="C56" t="s">
        <v>157</v>
      </c>
      <c r="D56" t="s">
        <v>73</v>
      </c>
      <c r="E56">
        <v>14</v>
      </c>
    </row>
    <row r="57" spans="1:5" x14ac:dyDescent="0.3">
      <c r="A57" t="s">
        <v>3451</v>
      </c>
      <c r="B57" t="s">
        <v>620</v>
      </c>
      <c r="C57" t="s">
        <v>101</v>
      </c>
      <c r="D57" t="s">
        <v>77</v>
      </c>
      <c r="E57">
        <v>19</v>
      </c>
    </row>
    <row r="58" spans="1:5" x14ac:dyDescent="0.3">
      <c r="A58" t="s">
        <v>3450</v>
      </c>
      <c r="B58" t="s">
        <v>3236</v>
      </c>
      <c r="C58" t="s">
        <v>143</v>
      </c>
      <c r="D58" t="s">
        <v>85</v>
      </c>
      <c r="E58">
        <v>13</v>
      </c>
    </row>
    <row r="59" spans="1:5" x14ac:dyDescent="0.3">
      <c r="A59" t="s">
        <v>3449</v>
      </c>
      <c r="B59" t="s">
        <v>3279</v>
      </c>
      <c r="C59" t="s">
        <v>169</v>
      </c>
      <c r="D59" t="s">
        <v>71</v>
      </c>
      <c r="E59">
        <v>15</v>
      </c>
    </row>
    <row r="60" spans="1:5" x14ac:dyDescent="0.3">
      <c r="A60" t="s">
        <v>3448</v>
      </c>
      <c r="B60" t="s">
        <v>235</v>
      </c>
      <c r="C60" t="s">
        <v>173</v>
      </c>
      <c r="D60" t="s">
        <v>89</v>
      </c>
      <c r="E60">
        <v>12</v>
      </c>
    </row>
    <row r="61" spans="1:5" x14ac:dyDescent="0.3">
      <c r="A61" t="s">
        <v>3447</v>
      </c>
      <c r="B61" t="s">
        <v>552</v>
      </c>
      <c r="C61" t="s">
        <v>115</v>
      </c>
      <c r="D61" t="s">
        <v>39</v>
      </c>
      <c r="E61">
        <v>14</v>
      </c>
    </row>
    <row r="62" spans="1:5" x14ac:dyDescent="0.3">
      <c r="A62" t="s">
        <v>3446</v>
      </c>
      <c r="B62" t="s">
        <v>327</v>
      </c>
      <c r="C62" t="s">
        <v>125</v>
      </c>
      <c r="D62" t="s">
        <v>55</v>
      </c>
      <c r="E62">
        <v>15</v>
      </c>
    </row>
    <row r="63" spans="1:5" x14ac:dyDescent="0.3">
      <c r="A63" t="s">
        <v>3445</v>
      </c>
      <c r="B63" t="s">
        <v>663</v>
      </c>
      <c r="C63" t="s">
        <v>131</v>
      </c>
      <c r="D63" t="s">
        <v>91</v>
      </c>
      <c r="E63">
        <v>7</v>
      </c>
    </row>
    <row r="64" spans="1:5" x14ac:dyDescent="0.3">
      <c r="A64" t="s">
        <v>3444</v>
      </c>
      <c r="B64" t="s">
        <v>3247</v>
      </c>
      <c r="C64" t="s">
        <v>141</v>
      </c>
      <c r="D64" t="s">
        <v>49</v>
      </c>
      <c r="E64">
        <v>2</v>
      </c>
    </row>
    <row r="65" spans="1:5" x14ac:dyDescent="0.3">
      <c r="A65" t="s">
        <v>3443</v>
      </c>
      <c r="B65" t="s">
        <v>441</v>
      </c>
      <c r="C65" t="s">
        <v>153</v>
      </c>
      <c r="D65" t="s">
        <v>75</v>
      </c>
      <c r="E65">
        <v>13</v>
      </c>
    </row>
    <row r="66" spans="1:5" x14ac:dyDescent="0.3">
      <c r="A66" t="s">
        <v>3442</v>
      </c>
      <c r="B66" t="s">
        <v>744</v>
      </c>
      <c r="C66" t="s">
        <v>171</v>
      </c>
      <c r="D66" t="s">
        <v>75</v>
      </c>
      <c r="E66">
        <v>7</v>
      </c>
    </row>
    <row r="67" spans="1:5" x14ac:dyDescent="0.3">
      <c r="A67" t="s">
        <v>3441</v>
      </c>
      <c r="B67" t="s">
        <v>709</v>
      </c>
      <c r="C67" t="s">
        <v>115</v>
      </c>
      <c r="D67" t="s">
        <v>39</v>
      </c>
      <c r="E67">
        <v>1</v>
      </c>
    </row>
    <row r="68" spans="1:5" x14ac:dyDescent="0.3">
      <c r="A68" t="s">
        <v>3440</v>
      </c>
      <c r="B68" t="s">
        <v>663</v>
      </c>
      <c r="C68" t="s">
        <v>175</v>
      </c>
      <c r="D68" t="s">
        <v>93</v>
      </c>
      <c r="E68">
        <v>1</v>
      </c>
    </row>
    <row r="69" spans="1:5" x14ac:dyDescent="0.3">
      <c r="A69" t="s">
        <v>3439</v>
      </c>
      <c r="B69" t="s">
        <v>709</v>
      </c>
      <c r="C69" t="s">
        <v>155</v>
      </c>
      <c r="D69" t="s">
        <v>81</v>
      </c>
      <c r="E69">
        <v>16</v>
      </c>
    </row>
    <row r="70" spans="1:5" x14ac:dyDescent="0.3">
      <c r="A70" t="s">
        <v>3438</v>
      </c>
      <c r="B70" t="s">
        <v>3279</v>
      </c>
      <c r="C70" t="s">
        <v>133</v>
      </c>
      <c r="D70" t="s">
        <v>71</v>
      </c>
      <c r="E70">
        <v>11</v>
      </c>
    </row>
    <row r="71" spans="1:5" x14ac:dyDescent="0.3">
      <c r="A71" t="s">
        <v>3437</v>
      </c>
      <c r="B71" t="s">
        <v>3279</v>
      </c>
      <c r="C71" t="s">
        <v>165</v>
      </c>
      <c r="D71" t="s">
        <v>61</v>
      </c>
      <c r="E71">
        <v>18</v>
      </c>
    </row>
    <row r="72" spans="1:5" x14ac:dyDescent="0.3">
      <c r="A72" t="s">
        <v>3436</v>
      </c>
      <c r="B72" t="s">
        <v>907</v>
      </c>
      <c r="C72" t="s">
        <v>125</v>
      </c>
      <c r="D72" t="s">
        <v>57</v>
      </c>
      <c r="E72">
        <v>15</v>
      </c>
    </row>
    <row r="73" spans="1:5" x14ac:dyDescent="0.3">
      <c r="A73" t="s">
        <v>3435</v>
      </c>
      <c r="B73" t="s">
        <v>380</v>
      </c>
      <c r="C73" t="s">
        <v>121</v>
      </c>
      <c r="D73" t="s">
        <v>34</v>
      </c>
      <c r="E73">
        <v>10</v>
      </c>
    </row>
    <row r="74" spans="1:5" x14ac:dyDescent="0.3">
      <c r="A74" t="s">
        <v>3434</v>
      </c>
      <c r="B74" t="s">
        <v>212</v>
      </c>
      <c r="C74" t="s">
        <v>103</v>
      </c>
      <c r="D74" t="s">
        <v>43</v>
      </c>
      <c r="E74">
        <v>16</v>
      </c>
    </row>
    <row r="75" spans="1:5" x14ac:dyDescent="0.3">
      <c r="A75" t="s">
        <v>3433</v>
      </c>
      <c r="B75" t="s">
        <v>3218</v>
      </c>
      <c r="C75" t="s">
        <v>151</v>
      </c>
      <c r="D75" t="s">
        <v>83</v>
      </c>
      <c r="E75">
        <v>4</v>
      </c>
    </row>
    <row r="76" spans="1:5" x14ac:dyDescent="0.3">
      <c r="A76" t="s">
        <v>3432</v>
      </c>
      <c r="B76" t="s">
        <v>3247</v>
      </c>
      <c r="C76" t="s">
        <v>115</v>
      </c>
      <c r="D76" t="s">
        <v>49</v>
      </c>
      <c r="E76">
        <v>11</v>
      </c>
    </row>
    <row r="77" spans="1:5" x14ac:dyDescent="0.3">
      <c r="A77" t="s">
        <v>3431</v>
      </c>
      <c r="B77" t="s">
        <v>373</v>
      </c>
      <c r="C77" t="s">
        <v>109</v>
      </c>
      <c r="D77" t="s">
        <v>55</v>
      </c>
      <c r="E77">
        <v>17</v>
      </c>
    </row>
    <row r="78" spans="1:5" x14ac:dyDescent="0.3">
      <c r="A78" t="s">
        <v>3430</v>
      </c>
      <c r="B78" t="s">
        <v>3211</v>
      </c>
      <c r="C78" t="s">
        <v>111</v>
      </c>
      <c r="D78" t="s">
        <v>49</v>
      </c>
      <c r="E78">
        <v>3</v>
      </c>
    </row>
    <row r="79" spans="1:5" x14ac:dyDescent="0.3">
      <c r="A79" t="s">
        <v>3429</v>
      </c>
      <c r="B79" t="s">
        <v>3279</v>
      </c>
      <c r="C79" t="s">
        <v>175</v>
      </c>
      <c r="D79" t="s">
        <v>55</v>
      </c>
      <c r="E79">
        <v>16</v>
      </c>
    </row>
    <row r="80" spans="1:5" x14ac:dyDescent="0.3">
      <c r="A80" t="s">
        <v>3428</v>
      </c>
      <c r="B80" t="s">
        <v>508</v>
      </c>
      <c r="C80" t="s">
        <v>143</v>
      </c>
      <c r="D80" t="s">
        <v>87</v>
      </c>
      <c r="E80">
        <v>2</v>
      </c>
    </row>
    <row r="81" spans="1:5" x14ac:dyDescent="0.3">
      <c r="A81" t="s">
        <v>3427</v>
      </c>
      <c r="B81" t="s">
        <v>744</v>
      </c>
      <c r="C81" t="s">
        <v>137</v>
      </c>
      <c r="D81" t="s">
        <v>93</v>
      </c>
      <c r="E81">
        <v>10</v>
      </c>
    </row>
    <row r="82" spans="1:5" x14ac:dyDescent="0.3">
      <c r="A82" t="s">
        <v>3426</v>
      </c>
      <c r="B82" t="s">
        <v>396</v>
      </c>
      <c r="C82" t="s">
        <v>129</v>
      </c>
      <c r="D82" t="s">
        <v>83</v>
      </c>
      <c r="E82">
        <v>7</v>
      </c>
    </row>
    <row r="83" spans="1:5" x14ac:dyDescent="0.3">
      <c r="A83" t="s">
        <v>3425</v>
      </c>
      <c r="B83" t="s">
        <v>404</v>
      </c>
      <c r="C83" t="s">
        <v>133</v>
      </c>
      <c r="D83" t="s">
        <v>85</v>
      </c>
      <c r="E83">
        <v>16</v>
      </c>
    </row>
    <row r="84" spans="1:5" x14ac:dyDescent="0.3">
      <c r="A84" t="s">
        <v>3424</v>
      </c>
      <c r="B84" t="s">
        <v>3247</v>
      </c>
      <c r="C84" t="s">
        <v>173</v>
      </c>
      <c r="D84" t="s">
        <v>37</v>
      </c>
      <c r="E84">
        <v>5</v>
      </c>
    </row>
    <row r="85" spans="1:5" x14ac:dyDescent="0.3">
      <c r="A85" t="s">
        <v>3423</v>
      </c>
      <c r="B85" t="s">
        <v>212</v>
      </c>
      <c r="C85" t="s">
        <v>105</v>
      </c>
      <c r="D85" t="s">
        <v>55</v>
      </c>
      <c r="E85">
        <v>6</v>
      </c>
    </row>
    <row r="86" spans="1:5" x14ac:dyDescent="0.3">
      <c r="A86" t="s">
        <v>3422</v>
      </c>
      <c r="B86" t="s">
        <v>380</v>
      </c>
      <c r="C86" t="s">
        <v>129</v>
      </c>
      <c r="D86" t="s">
        <v>77</v>
      </c>
      <c r="E86">
        <v>20</v>
      </c>
    </row>
    <row r="87" spans="1:5" x14ac:dyDescent="0.3">
      <c r="A87" t="s">
        <v>3421</v>
      </c>
      <c r="B87" t="s">
        <v>354</v>
      </c>
      <c r="C87" t="s">
        <v>167</v>
      </c>
      <c r="D87" t="s">
        <v>83</v>
      </c>
      <c r="E87">
        <v>3</v>
      </c>
    </row>
    <row r="88" spans="1:5" x14ac:dyDescent="0.3">
      <c r="A88" t="s">
        <v>3420</v>
      </c>
      <c r="B88" t="s">
        <v>3218</v>
      </c>
      <c r="C88" t="s">
        <v>159</v>
      </c>
      <c r="D88" t="s">
        <v>83</v>
      </c>
      <c r="E88">
        <v>15</v>
      </c>
    </row>
    <row r="89" spans="1:5" x14ac:dyDescent="0.3">
      <c r="A89" t="s">
        <v>3419</v>
      </c>
      <c r="B89" t="s">
        <v>744</v>
      </c>
      <c r="C89" t="s">
        <v>165</v>
      </c>
      <c r="D89" t="s">
        <v>46</v>
      </c>
      <c r="E89">
        <v>12</v>
      </c>
    </row>
    <row r="90" spans="1:5" x14ac:dyDescent="0.3">
      <c r="A90" t="s">
        <v>3418</v>
      </c>
      <c r="B90" t="s">
        <v>780</v>
      </c>
      <c r="C90" t="s">
        <v>153</v>
      </c>
      <c r="D90" t="s">
        <v>59</v>
      </c>
      <c r="E90">
        <v>2</v>
      </c>
    </row>
    <row r="91" spans="1:5" x14ac:dyDescent="0.3">
      <c r="A91" t="s">
        <v>3417</v>
      </c>
      <c r="B91" t="s">
        <v>235</v>
      </c>
      <c r="C91" t="s">
        <v>171</v>
      </c>
      <c r="D91" t="s">
        <v>55</v>
      </c>
      <c r="E91">
        <v>16</v>
      </c>
    </row>
    <row r="92" spans="1:5" x14ac:dyDescent="0.3">
      <c r="A92" t="s">
        <v>3416</v>
      </c>
      <c r="B92" t="s">
        <v>235</v>
      </c>
      <c r="C92" t="s">
        <v>161</v>
      </c>
      <c r="D92" t="s">
        <v>75</v>
      </c>
      <c r="E92">
        <v>2</v>
      </c>
    </row>
    <row r="93" spans="1:5" x14ac:dyDescent="0.3">
      <c r="A93" t="s">
        <v>3415</v>
      </c>
      <c r="B93" t="s">
        <v>369</v>
      </c>
      <c r="C93" t="s">
        <v>163</v>
      </c>
      <c r="D93" t="s">
        <v>63</v>
      </c>
      <c r="E93">
        <v>11</v>
      </c>
    </row>
    <row r="94" spans="1:5" x14ac:dyDescent="0.3">
      <c r="A94" t="s">
        <v>3414</v>
      </c>
      <c r="B94" t="s">
        <v>744</v>
      </c>
      <c r="C94" t="s">
        <v>155</v>
      </c>
      <c r="D94" t="s">
        <v>67</v>
      </c>
      <c r="E94">
        <v>4</v>
      </c>
    </row>
    <row r="95" spans="1:5" x14ac:dyDescent="0.3">
      <c r="A95" t="s">
        <v>3413</v>
      </c>
      <c r="B95" t="s">
        <v>520</v>
      </c>
      <c r="C95" t="s">
        <v>161</v>
      </c>
      <c r="D95" t="s">
        <v>61</v>
      </c>
      <c r="E95">
        <v>13</v>
      </c>
    </row>
    <row r="96" spans="1:5" x14ac:dyDescent="0.3">
      <c r="A96" t="s">
        <v>3412</v>
      </c>
      <c r="B96" t="s">
        <v>404</v>
      </c>
      <c r="C96" t="s">
        <v>117</v>
      </c>
      <c r="D96" t="s">
        <v>46</v>
      </c>
      <c r="E96">
        <v>14</v>
      </c>
    </row>
    <row r="97" spans="1:5" x14ac:dyDescent="0.3">
      <c r="A97" t="s">
        <v>3411</v>
      </c>
      <c r="B97" t="s">
        <v>934</v>
      </c>
      <c r="C97" t="s">
        <v>141</v>
      </c>
      <c r="D97" t="s">
        <v>59</v>
      </c>
      <c r="E97">
        <v>5</v>
      </c>
    </row>
    <row r="98" spans="1:5" x14ac:dyDescent="0.3">
      <c r="A98" t="s">
        <v>3410</v>
      </c>
      <c r="B98" t="s">
        <v>327</v>
      </c>
      <c r="C98" t="s">
        <v>167</v>
      </c>
      <c r="D98" t="s">
        <v>39</v>
      </c>
      <c r="E98">
        <v>5</v>
      </c>
    </row>
    <row r="99" spans="1:5" x14ac:dyDescent="0.3">
      <c r="A99" t="s">
        <v>3409</v>
      </c>
      <c r="B99" t="s">
        <v>404</v>
      </c>
      <c r="C99" t="s">
        <v>163</v>
      </c>
      <c r="D99" t="s">
        <v>59</v>
      </c>
      <c r="E99">
        <v>16</v>
      </c>
    </row>
    <row r="100" spans="1:5" x14ac:dyDescent="0.3">
      <c r="A100" t="s">
        <v>3408</v>
      </c>
      <c r="B100" t="s">
        <v>663</v>
      </c>
      <c r="C100" t="s">
        <v>159</v>
      </c>
      <c r="D100" t="s">
        <v>46</v>
      </c>
      <c r="E100">
        <v>12</v>
      </c>
    </row>
    <row r="101" spans="1:5" x14ac:dyDescent="0.3">
      <c r="A101" t="s">
        <v>3407</v>
      </c>
      <c r="B101" t="s">
        <v>3253</v>
      </c>
      <c r="C101" t="s">
        <v>127</v>
      </c>
      <c r="D101" t="s">
        <v>75</v>
      </c>
      <c r="E101">
        <v>8</v>
      </c>
    </row>
    <row r="102" spans="1:5" x14ac:dyDescent="0.3">
      <c r="A102" t="s">
        <v>3406</v>
      </c>
      <c r="B102" t="s">
        <v>663</v>
      </c>
      <c r="C102" t="s">
        <v>99</v>
      </c>
      <c r="D102" t="s">
        <v>34</v>
      </c>
      <c r="E102">
        <v>1</v>
      </c>
    </row>
    <row r="103" spans="1:5" x14ac:dyDescent="0.3">
      <c r="A103" t="s">
        <v>3405</v>
      </c>
      <c r="B103" t="s">
        <v>369</v>
      </c>
      <c r="C103" t="s">
        <v>107</v>
      </c>
      <c r="D103" t="s">
        <v>77</v>
      </c>
      <c r="E103">
        <v>9</v>
      </c>
    </row>
    <row r="104" spans="1:5" x14ac:dyDescent="0.3">
      <c r="A104" t="s">
        <v>3404</v>
      </c>
      <c r="B104" t="s">
        <v>3247</v>
      </c>
      <c r="C104" t="s">
        <v>127</v>
      </c>
      <c r="D104" t="s">
        <v>63</v>
      </c>
      <c r="E104">
        <v>3</v>
      </c>
    </row>
    <row r="105" spans="1:5" x14ac:dyDescent="0.3">
      <c r="A105" t="s">
        <v>3403</v>
      </c>
      <c r="B105" t="s">
        <v>508</v>
      </c>
      <c r="C105" t="s">
        <v>159</v>
      </c>
      <c r="D105" t="s">
        <v>71</v>
      </c>
      <c r="E105">
        <v>2</v>
      </c>
    </row>
    <row r="106" spans="1:5" x14ac:dyDescent="0.3">
      <c r="A106" t="s">
        <v>3402</v>
      </c>
      <c r="B106" t="s">
        <v>245</v>
      </c>
      <c r="C106" t="s">
        <v>101</v>
      </c>
      <c r="D106" t="s">
        <v>37</v>
      </c>
      <c r="E106">
        <v>20</v>
      </c>
    </row>
    <row r="107" spans="1:5" x14ac:dyDescent="0.3">
      <c r="A107" t="s">
        <v>3401</v>
      </c>
      <c r="B107" t="s">
        <v>780</v>
      </c>
      <c r="C107" t="s">
        <v>133</v>
      </c>
      <c r="D107" t="s">
        <v>53</v>
      </c>
      <c r="E107">
        <v>8</v>
      </c>
    </row>
    <row r="108" spans="1:5" x14ac:dyDescent="0.3">
      <c r="A108" t="s">
        <v>3400</v>
      </c>
      <c r="B108" t="s">
        <v>309</v>
      </c>
      <c r="C108" t="s">
        <v>159</v>
      </c>
      <c r="D108" t="s">
        <v>77</v>
      </c>
      <c r="E108">
        <v>11</v>
      </c>
    </row>
    <row r="109" spans="1:5" x14ac:dyDescent="0.3">
      <c r="A109" t="s">
        <v>3399</v>
      </c>
      <c r="B109" t="s">
        <v>235</v>
      </c>
      <c r="C109" t="s">
        <v>147</v>
      </c>
      <c r="D109" t="s">
        <v>93</v>
      </c>
      <c r="E109">
        <v>4</v>
      </c>
    </row>
    <row r="110" spans="1:5" x14ac:dyDescent="0.3">
      <c r="A110" t="s">
        <v>3398</v>
      </c>
      <c r="B110" t="s">
        <v>709</v>
      </c>
      <c r="C110" t="s">
        <v>165</v>
      </c>
      <c r="D110" t="s">
        <v>91</v>
      </c>
      <c r="E110">
        <v>7</v>
      </c>
    </row>
    <row r="111" spans="1:5" x14ac:dyDescent="0.3">
      <c r="A111" t="s">
        <v>3397</v>
      </c>
      <c r="B111" t="s">
        <v>441</v>
      </c>
      <c r="C111" t="s">
        <v>101</v>
      </c>
      <c r="D111" t="s">
        <v>61</v>
      </c>
      <c r="E111">
        <v>2</v>
      </c>
    </row>
    <row r="112" spans="1:5" x14ac:dyDescent="0.3">
      <c r="A112" t="s">
        <v>3396</v>
      </c>
      <c r="B112" t="s">
        <v>744</v>
      </c>
      <c r="C112" t="s">
        <v>113</v>
      </c>
      <c r="D112" t="s">
        <v>46</v>
      </c>
      <c r="E112">
        <v>9</v>
      </c>
    </row>
    <row r="113" spans="1:5" x14ac:dyDescent="0.3">
      <c r="A113" t="s">
        <v>3395</v>
      </c>
      <c r="B113" t="s">
        <v>780</v>
      </c>
      <c r="C113" t="s">
        <v>111</v>
      </c>
      <c r="D113" t="s">
        <v>34</v>
      </c>
      <c r="E113">
        <v>20</v>
      </c>
    </row>
    <row r="114" spans="1:5" x14ac:dyDescent="0.3">
      <c r="A114" t="s">
        <v>3394</v>
      </c>
      <c r="B114" t="s">
        <v>235</v>
      </c>
      <c r="C114" t="s">
        <v>143</v>
      </c>
      <c r="D114" t="s">
        <v>73</v>
      </c>
      <c r="E114">
        <v>13</v>
      </c>
    </row>
    <row r="115" spans="1:5" x14ac:dyDescent="0.3">
      <c r="A115" t="s">
        <v>3393</v>
      </c>
      <c r="B115" t="s">
        <v>309</v>
      </c>
      <c r="C115" t="s">
        <v>159</v>
      </c>
      <c r="D115" t="s">
        <v>83</v>
      </c>
      <c r="E115">
        <v>18</v>
      </c>
    </row>
    <row r="116" spans="1:5" x14ac:dyDescent="0.3">
      <c r="A116" t="s">
        <v>3392</v>
      </c>
      <c r="B116" t="s">
        <v>934</v>
      </c>
      <c r="C116" t="s">
        <v>97</v>
      </c>
      <c r="D116" t="s">
        <v>93</v>
      </c>
      <c r="E116">
        <v>2</v>
      </c>
    </row>
    <row r="117" spans="1:5" x14ac:dyDescent="0.3">
      <c r="A117" t="s">
        <v>3391</v>
      </c>
      <c r="B117" t="s">
        <v>396</v>
      </c>
      <c r="C117" t="s">
        <v>131</v>
      </c>
      <c r="D117" t="s">
        <v>55</v>
      </c>
      <c r="E117">
        <v>5</v>
      </c>
    </row>
    <row r="118" spans="1:5" x14ac:dyDescent="0.3">
      <c r="A118" t="s">
        <v>3390</v>
      </c>
      <c r="B118" t="s">
        <v>396</v>
      </c>
      <c r="C118" t="s">
        <v>151</v>
      </c>
      <c r="D118" t="s">
        <v>34</v>
      </c>
      <c r="E118">
        <v>13</v>
      </c>
    </row>
    <row r="119" spans="1:5" x14ac:dyDescent="0.3">
      <c r="A119" t="s">
        <v>3389</v>
      </c>
      <c r="B119" t="s">
        <v>711</v>
      </c>
      <c r="C119" t="s">
        <v>161</v>
      </c>
      <c r="D119" t="s">
        <v>63</v>
      </c>
      <c r="E119">
        <v>20</v>
      </c>
    </row>
    <row r="120" spans="1:5" x14ac:dyDescent="0.3">
      <c r="A120" t="s">
        <v>3388</v>
      </c>
      <c r="B120" t="s">
        <v>552</v>
      </c>
      <c r="C120" t="s">
        <v>127</v>
      </c>
      <c r="D120" t="s">
        <v>67</v>
      </c>
      <c r="E120">
        <v>6</v>
      </c>
    </row>
    <row r="121" spans="1:5" x14ac:dyDescent="0.3">
      <c r="A121" t="s">
        <v>3387</v>
      </c>
      <c r="B121" t="s">
        <v>907</v>
      </c>
      <c r="C121" t="s">
        <v>99</v>
      </c>
      <c r="D121" t="s">
        <v>59</v>
      </c>
      <c r="E121">
        <v>18</v>
      </c>
    </row>
    <row r="122" spans="1:5" x14ac:dyDescent="0.3">
      <c r="A122" t="s">
        <v>3386</v>
      </c>
      <c r="B122" t="s">
        <v>380</v>
      </c>
      <c r="C122" t="s">
        <v>169</v>
      </c>
      <c r="D122" t="s">
        <v>51</v>
      </c>
      <c r="E122">
        <v>4</v>
      </c>
    </row>
    <row r="123" spans="1:5" x14ac:dyDescent="0.3">
      <c r="A123" t="s">
        <v>3385</v>
      </c>
      <c r="B123" t="s">
        <v>744</v>
      </c>
      <c r="C123" t="s">
        <v>137</v>
      </c>
      <c r="D123" t="s">
        <v>31</v>
      </c>
      <c r="E123">
        <v>11</v>
      </c>
    </row>
    <row r="124" spans="1:5" x14ac:dyDescent="0.3">
      <c r="A124" t="s">
        <v>3384</v>
      </c>
      <c r="B124" t="s">
        <v>364</v>
      </c>
      <c r="C124" t="s">
        <v>111</v>
      </c>
      <c r="D124" t="s">
        <v>53</v>
      </c>
      <c r="E124">
        <v>11</v>
      </c>
    </row>
    <row r="125" spans="1:5" x14ac:dyDescent="0.3">
      <c r="A125" t="s">
        <v>3383</v>
      </c>
      <c r="B125" t="s">
        <v>520</v>
      </c>
      <c r="C125" t="s">
        <v>171</v>
      </c>
      <c r="D125" t="s">
        <v>91</v>
      </c>
      <c r="E125">
        <v>3</v>
      </c>
    </row>
    <row r="126" spans="1:5" x14ac:dyDescent="0.3">
      <c r="A126" t="s">
        <v>3382</v>
      </c>
      <c r="B126" t="s">
        <v>212</v>
      </c>
      <c r="C126" t="s">
        <v>163</v>
      </c>
      <c r="D126" t="s">
        <v>73</v>
      </c>
      <c r="E126">
        <v>9</v>
      </c>
    </row>
    <row r="127" spans="1:5" x14ac:dyDescent="0.3">
      <c r="A127" t="s">
        <v>3381</v>
      </c>
      <c r="B127" t="s">
        <v>709</v>
      </c>
      <c r="C127" t="s">
        <v>125</v>
      </c>
      <c r="D127" t="s">
        <v>65</v>
      </c>
      <c r="E127">
        <v>13</v>
      </c>
    </row>
    <row r="128" spans="1:5" x14ac:dyDescent="0.3">
      <c r="A128" t="s">
        <v>3380</v>
      </c>
      <c r="B128" t="s">
        <v>3211</v>
      </c>
      <c r="C128" t="s">
        <v>157</v>
      </c>
      <c r="D128" t="s">
        <v>63</v>
      </c>
      <c r="E128">
        <v>14</v>
      </c>
    </row>
    <row r="129" spans="1:5" x14ac:dyDescent="0.3">
      <c r="A129" t="s">
        <v>3379</v>
      </c>
      <c r="B129" t="s">
        <v>212</v>
      </c>
      <c r="C129" t="s">
        <v>139</v>
      </c>
      <c r="D129" t="s">
        <v>85</v>
      </c>
      <c r="E129">
        <v>16</v>
      </c>
    </row>
    <row r="130" spans="1:5" x14ac:dyDescent="0.3">
      <c r="A130" t="s">
        <v>3378</v>
      </c>
      <c r="B130" t="s">
        <v>441</v>
      </c>
      <c r="C130" t="s">
        <v>119</v>
      </c>
      <c r="D130" t="s">
        <v>55</v>
      </c>
      <c r="E130">
        <v>12</v>
      </c>
    </row>
    <row r="131" spans="1:5" x14ac:dyDescent="0.3">
      <c r="A131" t="s">
        <v>3377</v>
      </c>
      <c r="B131" t="s">
        <v>3279</v>
      </c>
      <c r="C131" t="s">
        <v>165</v>
      </c>
      <c r="D131" t="s">
        <v>91</v>
      </c>
      <c r="E131">
        <v>2</v>
      </c>
    </row>
    <row r="132" spans="1:5" x14ac:dyDescent="0.3">
      <c r="A132" t="s">
        <v>3376</v>
      </c>
      <c r="B132" t="s">
        <v>441</v>
      </c>
      <c r="C132" t="s">
        <v>97</v>
      </c>
      <c r="D132" t="s">
        <v>43</v>
      </c>
      <c r="E132">
        <v>3</v>
      </c>
    </row>
    <row r="133" spans="1:5" x14ac:dyDescent="0.3">
      <c r="A133" t="s">
        <v>3375</v>
      </c>
      <c r="B133" t="s">
        <v>364</v>
      </c>
      <c r="C133" t="s">
        <v>97</v>
      </c>
      <c r="D133" t="s">
        <v>59</v>
      </c>
      <c r="E133">
        <v>17</v>
      </c>
    </row>
    <row r="134" spans="1:5" x14ac:dyDescent="0.3">
      <c r="A134" t="s">
        <v>3374</v>
      </c>
      <c r="B134" t="s">
        <v>3279</v>
      </c>
      <c r="C134" t="s">
        <v>103</v>
      </c>
      <c r="D134" t="s">
        <v>57</v>
      </c>
      <c r="E134">
        <v>15</v>
      </c>
    </row>
    <row r="135" spans="1:5" x14ac:dyDescent="0.3">
      <c r="A135" t="s">
        <v>3373</v>
      </c>
      <c r="B135" t="s">
        <v>354</v>
      </c>
      <c r="C135" t="s">
        <v>173</v>
      </c>
      <c r="D135" t="s">
        <v>34</v>
      </c>
      <c r="E135">
        <v>4</v>
      </c>
    </row>
    <row r="136" spans="1:5" x14ac:dyDescent="0.3">
      <c r="A136" t="s">
        <v>3372</v>
      </c>
      <c r="B136" t="s">
        <v>711</v>
      </c>
      <c r="C136" t="s">
        <v>127</v>
      </c>
      <c r="D136" t="s">
        <v>71</v>
      </c>
      <c r="E136">
        <v>4</v>
      </c>
    </row>
    <row r="137" spans="1:5" x14ac:dyDescent="0.3">
      <c r="A137" t="s">
        <v>3371</v>
      </c>
      <c r="B137" t="s">
        <v>380</v>
      </c>
      <c r="C137" t="s">
        <v>115</v>
      </c>
      <c r="D137" t="s">
        <v>37</v>
      </c>
      <c r="E137">
        <v>6</v>
      </c>
    </row>
    <row r="138" spans="1:5" x14ac:dyDescent="0.3">
      <c r="A138" t="s">
        <v>3370</v>
      </c>
      <c r="B138" t="s">
        <v>744</v>
      </c>
      <c r="C138" t="s">
        <v>141</v>
      </c>
      <c r="D138" t="s">
        <v>34</v>
      </c>
      <c r="E138">
        <v>7</v>
      </c>
    </row>
    <row r="139" spans="1:5" x14ac:dyDescent="0.3">
      <c r="A139" t="s">
        <v>3369</v>
      </c>
      <c r="B139" t="s">
        <v>709</v>
      </c>
      <c r="C139" t="s">
        <v>123</v>
      </c>
      <c r="D139" t="s">
        <v>55</v>
      </c>
      <c r="E139">
        <v>15</v>
      </c>
    </row>
    <row r="140" spans="1:5" x14ac:dyDescent="0.3">
      <c r="A140" t="s">
        <v>3368</v>
      </c>
      <c r="B140" t="s">
        <v>934</v>
      </c>
      <c r="C140" t="s">
        <v>133</v>
      </c>
      <c r="D140" t="s">
        <v>69</v>
      </c>
      <c r="E140">
        <v>4</v>
      </c>
    </row>
    <row r="141" spans="1:5" x14ac:dyDescent="0.3">
      <c r="A141" t="s">
        <v>3367</v>
      </c>
      <c r="B141" t="s">
        <v>3236</v>
      </c>
      <c r="C141" t="s">
        <v>97</v>
      </c>
      <c r="D141" t="s">
        <v>57</v>
      </c>
      <c r="E141">
        <v>20</v>
      </c>
    </row>
    <row r="142" spans="1:5" x14ac:dyDescent="0.3">
      <c r="A142" t="s">
        <v>3366</v>
      </c>
      <c r="B142" t="s">
        <v>3218</v>
      </c>
      <c r="C142" t="s">
        <v>151</v>
      </c>
      <c r="D142" t="s">
        <v>37</v>
      </c>
      <c r="E142">
        <v>20</v>
      </c>
    </row>
    <row r="143" spans="1:5" x14ac:dyDescent="0.3">
      <c r="A143" t="s">
        <v>3365</v>
      </c>
      <c r="B143" t="s">
        <v>620</v>
      </c>
      <c r="C143" t="s">
        <v>147</v>
      </c>
      <c r="D143" t="s">
        <v>43</v>
      </c>
      <c r="E143">
        <v>18</v>
      </c>
    </row>
    <row r="144" spans="1:5" x14ac:dyDescent="0.3">
      <c r="A144" t="s">
        <v>3364</v>
      </c>
      <c r="B144" t="s">
        <v>3279</v>
      </c>
      <c r="C144" t="s">
        <v>135</v>
      </c>
      <c r="D144" t="s">
        <v>79</v>
      </c>
      <c r="E144">
        <v>13</v>
      </c>
    </row>
    <row r="145" spans="1:5" x14ac:dyDescent="0.3">
      <c r="A145" t="s">
        <v>3363</v>
      </c>
      <c r="B145" t="s">
        <v>620</v>
      </c>
      <c r="C145" t="s">
        <v>165</v>
      </c>
      <c r="D145" t="s">
        <v>63</v>
      </c>
      <c r="E145">
        <v>11</v>
      </c>
    </row>
    <row r="146" spans="1:5" x14ac:dyDescent="0.3">
      <c r="A146" t="s">
        <v>3362</v>
      </c>
      <c r="B146" t="s">
        <v>744</v>
      </c>
      <c r="C146" t="s">
        <v>107</v>
      </c>
      <c r="D146" t="s">
        <v>59</v>
      </c>
      <c r="E146">
        <v>14</v>
      </c>
    </row>
    <row r="147" spans="1:5" x14ac:dyDescent="0.3">
      <c r="A147" t="s">
        <v>3361</v>
      </c>
      <c r="B147" t="s">
        <v>404</v>
      </c>
      <c r="C147" t="s">
        <v>117</v>
      </c>
      <c r="D147" t="s">
        <v>59</v>
      </c>
      <c r="E147">
        <v>20</v>
      </c>
    </row>
    <row r="148" spans="1:5" x14ac:dyDescent="0.3">
      <c r="A148" t="s">
        <v>3360</v>
      </c>
      <c r="B148" t="s">
        <v>3236</v>
      </c>
      <c r="C148" t="s">
        <v>173</v>
      </c>
      <c r="D148" t="s">
        <v>34</v>
      </c>
      <c r="E148">
        <v>6</v>
      </c>
    </row>
    <row r="149" spans="1:5" x14ac:dyDescent="0.3">
      <c r="A149" t="s">
        <v>3359</v>
      </c>
      <c r="B149" t="s">
        <v>3211</v>
      </c>
      <c r="C149" t="s">
        <v>109</v>
      </c>
      <c r="D149" t="s">
        <v>73</v>
      </c>
      <c r="E149">
        <v>10</v>
      </c>
    </row>
    <row r="150" spans="1:5" x14ac:dyDescent="0.3">
      <c r="A150" t="s">
        <v>3358</v>
      </c>
      <c r="B150" t="s">
        <v>327</v>
      </c>
      <c r="C150" t="s">
        <v>175</v>
      </c>
      <c r="D150" t="s">
        <v>49</v>
      </c>
      <c r="E150">
        <v>10</v>
      </c>
    </row>
    <row r="151" spans="1:5" x14ac:dyDescent="0.3">
      <c r="A151" t="s">
        <v>3357</v>
      </c>
      <c r="B151" t="s">
        <v>3247</v>
      </c>
      <c r="C151" t="s">
        <v>97</v>
      </c>
      <c r="D151" t="s">
        <v>65</v>
      </c>
      <c r="E151">
        <v>10</v>
      </c>
    </row>
    <row r="152" spans="1:5" x14ac:dyDescent="0.3">
      <c r="A152" t="s">
        <v>3356</v>
      </c>
      <c r="B152" t="s">
        <v>364</v>
      </c>
      <c r="C152" t="s">
        <v>115</v>
      </c>
      <c r="D152" t="s">
        <v>89</v>
      </c>
      <c r="E152">
        <v>4</v>
      </c>
    </row>
    <row r="153" spans="1:5" x14ac:dyDescent="0.3">
      <c r="A153" t="s">
        <v>3355</v>
      </c>
      <c r="B153" t="s">
        <v>3236</v>
      </c>
      <c r="C153" t="s">
        <v>161</v>
      </c>
      <c r="D153" t="s">
        <v>91</v>
      </c>
      <c r="E153">
        <v>2</v>
      </c>
    </row>
    <row r="154" spans="1:5" x14ac:dyDescent="0.3">
      <c r="A154" t="s">
        <v>3354</v>
      </c>
      <c r="B154" t="s">
        <v>3253</v>
      </c>
      <c r="C154" t="s">
        <v>113</v>
      </c>
      <c r="D154" t="s">
        <v>37</v>
      </c>
      <c r="E154">
        <v>3</v>
      </c>
    </row>
    <row r="155" spans="1:5" x14ac:dyDescent="0.3">
      <c r="A155" t="s">
        <v>3353</v>
      </c>
      <c r="B155" t="s">
        <v>711</v>
      </c>
      <c r="C155" t="s">
        <v>123</v>
      </c>
      <c r="D155" t="s">
        <v>85</v>
      </c>
      <c r="E155">
        <v>4</v>
      </c>
    </row>
    <row r="156" spans="1:5" x14ac:dyDescent="0.3">
      <c r="A156" t="s">
        <v>3352</v>
      </c>
      <c r="B156" t="s">
        <v>364</v>
      </c>
      <c r="C156" t="s">
        <v>163</v>
      </c>
      <c r="D156" t="s">
        <v>75</v>
      </c>
      <c r="E156">
        <v>17</v>
      </c>
    </row>
    <row r="157" spans="1:5" x14ac:dyDescent="0.3">
      <c r="A157" t="s">
        <v>3351</v>
      </c>
      <c r="B157" t="s">
        <v>3236</v>
      </c>
      <c r="C157" t="s">
        <v>135</v>
      </c>
      <c r="D157" t="s">
        <v>83</v>
      </c>
      <c r="E157">
        <v>1</v>
      </c>
    </row>
    <row r="158" spans="1:5" x14ac:dyDescent="0.3">
      <c r="A158" t="s">
        <v>3350</v>
      </c>
      <c r="B158" t="s">
        <v>520</v>
      </c>
      <c r="C158" t="s">
        <v>127</v>
      </c>
      <c r="D158" t="s">
        <v>53</v>
      </c>
      <c r="E158">
        <v>5</v>
      </c>
    </row>
    <row r="159" spans="1:5" x14ac:dyDescent="0.3">
      <c r="A159" t="s">
        <v>3349</v>
      </c>
      <c r="B159" t="s">
        <v>934</v>
      </c>
      <c r="C159" t="s">
        <v>159</v>
      </c>
      <c r="D159" t="s">
        <v>55</v>
      </c>
      <c r="E159">
        <v>19</v>
      </c>
    </row>
    <row r="160" spans="1:5" x14ac:dyDescent="0.3">
      <c r="A160" t="s">
        <v>3348</v>
      </c>
      <c r="B160" t="s">
        <v>235</v>
      </c>
      <c r="C160" t="s">
        <v>107</v>
      </c>
      <c r="D160" t="s">
        <v>31</v>
      </c>
      <c r="E160">
        <v>13</v>
      </c>
    </row>
    <row r="161" spans="1:5" x14ac:dyDescent="0.3">
      <c r="A161" t="s">
        <v>3347</v>
      </c>
      <c r="B161" t="s">
        <v>663</v>
      </c>
      <c r="C161" t="s">
        <v>99</v>
      </c>
      <c r="D161" t="s">
        <v>41</v>
      </c>
      <c r="E161">
        <v>3</v>
      </c>
    </row>
    <row r="162" spans="1:5" x14ac:dyDescent="0.3">
      <c r="A162" t="s">
        <v>3346</v>
      </c>
      <c r="B162" t="s">
        <v>520</v>
      </c>
      <c r="C162" t="s">
        <v>123</v>
      </c>
      <c r="D162" t="s">
        <v>57</v>
      </c>
      <c r="E162">
        <v>16</v>
      </c>
    </row>
    <row r="163" spans="1:5" x14ac:dyDescent="0.3">
      <c r="A163" t="s">
        <v>3345</v>
      </c>
      <c r="B163" t="s">
        <v>441</v>
      </c>
      <c r="C163" t="s">
        <v>139</v>
      </c>
      <c r="D163" t="s">
        <v>46</v>
      </c>
      <c r="E163">
        <v>12</v>
      </c>
    </row>
    <row r="164" spans="1:5" x14ac:dyDescent="0.3">
      <c r="A164" t="s">
        <v>3344</v>
      </c>
      <c r="B164" t="s">
        <v>520</v>
      </c>
      <c r="C164" t="s">
        <v>125</v>
      </c>
      <c r="D164" t="s">
        <v>83</v>
      </c>
      <c r="E164">
        <v>14</v>
      </c>
    </row>
    <row r="165" spans="1:5" x14ac:dyDescent="0.3">
      <c r="A165" t="s">
        <v>3343</v>
      </c>
      <c r="B165" t="s">
        <v>327</v>
      </c>
      <c r="C165" t="s">
        <v>123</v>
      </c>
      <c r="D165" t="s">
        <v>46</v>
      </c>
      <c r="E165">
        <v>8</v>
      </c>
    </row>
    <row r="166" spans="1:5" x14ac:dyDescent="0.3">
      <c r="A166" t="s">
        <v>3342</v>
      </c>
      <c r="B166" t="s">
        <v>212</v>
      </c>
      <c r="C166" t="s">
        <v>159</v>
      </c>
      <c r="D166" t="s">
        <v>37</v>
      </c>
      <c r="E166">
        <v>5</v>
      </c>
    </row>
    <row r="167" spans="1:5" x14ac:dyDescent="0.3">
      <c r="A167" t="s">
        <v>3341</v>
      </c>
      <c r="B167" t="s">
        <v>663</v>
      </c>
      <c r="C167" t="s">
        <v>107</v>
      </c>
      <c r="D167" t="s">
        <v>61</v>
      </c>
      <c r="E167">
        <v>13</v>
      </c>
    </row>
    <row r="168" spans="1:5" x14ac:dyDescent="0.3">
      <c r="A168" t="s">
        <v>3340</v>
      </c>
      <c r="B168" t="s">
        <v>520</v>
      </c>
      <c r="C168" t="s">
        <v>159</v>
      </c>
      <c r="D168" t="s">
        <v>89</v>
      </c>
      <c r="E168">
        <v>14</v>
      </c>
    </row>
    <row r="169" spans="1:5" x14ac:dyDescent="0.3">
      <c r="A169" t="s">
        <v>3339</v>
      </c>
      <c r="B169" t="s">
        <v>508</v>
      </c>
      <c r="C169" t="s">
        <v>171</v>
      </c>
      <c r="D169" t="s">
        <v>91</v>
      </c>
      <c r="E169">
        <v>8</v>
      </c>
    </row>
    <row r="170" spans="1:5" x14ac:dyDescent="0.3">
      <c r="A170" t="s">
        <v>3338</v>
      </c>
      <c r="B170" t="s">
        <v>3247</v>
      </c>
      <c r="C170" t="s">
        <v>123</v>
      </c>
      <c r="D170" t="s">
        <v>83</v>
      </c>
      <c r="E170">
        <v>12</v>
      </c>
    </row>
    <row r="171" spans="1:5" x14ac:dyDescent="0.3">
      <c r="A171" t="s">
        <v>3337</v>
      </c>
      <c r="B171" t="s">
        <v>3236</v>
      </c>
      <c r="C171" t="s">
        <v>151</v>
      </c>
      <c r="D171" t="s">
        <v>73</v>
      </c>
      <c r="E171">
        <v>7</v>
      </c>
    </row>
    <row r="172" spans="1:5" x14ac:dyDescent="0.3">
      <c r="A172" t="s">
        <v>3336</v>
      </c>
      <c r="B172" t="s">
        <v>744</v>
      </c>
      <c r="C172" t="s">
        <v>121</v>
      </c>
      <c r="D172" t="s">
        <v>73</v>
      </c>
      <c r="E172">
        <v>5</v>
      </c>
    </row>
    <row r="173" spans="1:5" x14ac:dyDescent="0.3">
      <c r="A173" t="s">
        <v>3335</v>
      </c>
      <c r="B173" t="s">
        <v>620</v>
      </c>
      <c r="C173" t="s">
        <v>151</v>
      </c>
      <c r="D173" t="s">
        <v>53</v>
      </c>
      <c r="E173">
        <v>4</v>
      </c>
    </row>
    <row r="174" spans="1:5" x14ac:dyDescent="0.3">
      <c r="A174" t="s">
        <v>3334</v>
      </c>
      <c r="B174" t="s">
        <v>212</v>
      </c>
      <c r="C174" t="s">
        <v>157</v>
      </c>
      <c r="D174" t="s">
        <v>37</v>
      </c>
      <c r="E174">
        <v>7</v>
      </c>
    </row>
    <row r="175" spans="1:5" x14ac:dyDescent="0.3">
      <c r="A175" t="s">
        <v>3333</v>
      </c>
      <c r="B175" t="s">
        <v>711</v>
      </c>
      <c r="C175" t="s">
        <v>135</v>
      </c>
      <c r="D175" t="s">
        <v>57</v>
      </c>
      <c r="E175">
        <v>4</v>
      </c>
    </row>
    <row r="176" spans="1:5" x14ac:dyDescent="0.3">
      <c r="A176" t="s">
        <v>3332</v>
      </c>
      <c r="B176" t="s">
        <v>3279</v>
      </c>
      <c r="C176" t="s">
        <v>115</v>
      </c>
      <c r="D176" t="s">
        <v>85</v>
      </c>
      <c r="E176">
        <v>13</v>
      </c>
    </row>
    <row r="177" spans="1:5" x14ac:dyDescent="0.3">
      <c r="A177" t="s">
        <v>3331</v>
      </c>
      <c r="B177" t="s">
        <v>744</v>
      </c>
      <c r="C177" t="s">
        <v>117</v>
      </c>
      <c r="D177" t="s">
        <v>79</v>
      </c>
      <c r="E177">
        <v>8</v>
      </c>
    </row>
    <row r="178" spans="1:5" x14ac:dyDescent="0.3">
      <c r="A178" t="s">
        <v>3330</v>
      </c>
      <c r="B178" t="s">
        <v>3218</v>
      </c>
      <c r="C178" t="s">
        <v>111</v>
      </c>
      <c r="D178" t="s">
        <v>69</v>
      </c>
      <c r="E178">
        <v>13</v>
      </c>
    </row>
    <row r="179" spans="1:5" x14ac:dyDescent="0.3">
      <c r="A179" t="s">
        <v>3329</v>
      </c>
      <c r="B179" t="s">
        <v>373</v>
      </c>
      <c r="C179" t="s">
        <v>129</v>
      </c>
      <c r="D179" t="s">
        <v>51</v>
      </c>
      <c r="E179">
        <v>12</v>
      </c>
    </row>
    <row r="180" spans="1:5" x14ac:dyDescent="0.3">
      <c r="A180" t="s">
        <v>3328</v>
      </c>
      <c r="B180" t="s">
        <v>3253</v>
      </c>
      <c r="C180" t="s">
        <v>143</v>
      </c>
      <c r="D180" t="s">
        <v>65</v>
      </c>
      <c r="E180">
        <v>5</v>
      </c>
    </row>
    <row r="181" spans="1:5" x14ac:dyDescent="0.3">
      <c r="A181" t="s">
        <v>3327</v>
      </c>
      <c r="B181" t="s">
        <v>3253</v>
      </c>
      <c r="C181" t="s">
        <v>111</v>
      </c>
      <c r="D181" t="s">
        <v>57</v>
      </c>
      <c r="E181">
        <v>1</v>
      </c>
    </row>
    <row r="182" spans="1:5" x14ac:dyDescent="0.3">
      <c r="A182" t="s">
        <v>3326</v>
      </c>
      <c r="B182" t="s">
        <v>373</v>
      </c>
      <c r="C182" t="s">
        <v>107</v>
      </c>
      <c r="D182" t="s">
        <v>87</v>
      </c>
      <c r="E182">
        <v>3</v>
      </c>
    </row>
    <row r="183" spans="1:5" x14ac:dyDescent="0.3">
      <c r="A183" t="s">
        <v>3325</v>
      </c>
      <c r="B183" t="s">
        <v>711</v>
      </c>
      <c r="C183" t="s">
        <v>169</v>
      </c>
      <c r="D183" t="s">
        <v>87</v>
      </c>
      <c r="E183">
        <v>10</v>
      </c>
    </row>
    <row r="184" spans="1:5" x14ac:dyDescent="0.3">
      <c r="A184" t="s">
        <v>3324</v>
      </c>
      <c r="B184" t="s">
        <v>663</v>
      </c>
      <c r="C184" t="s">
        <v>125</v>
      </c>
      <c r="D184" t="s">
        <v>51</v>
      </c>
      <c r="E184">
        <v>6</v>
      </c>
    </row>
    <row r="185" spans="1:5" x14ac:dyDescent="0.3">
      <c r="A185" t="s">
        <v>3323</v>
      </c>
      <c r="B185" t="s">
        <v>552</v>
      </c>
      <c r="C185" t="s">
        <v>173</v>
      </c>
      <c r="D185" t="s">
        <v>91</v>
      </c>
      <c r="E185">
        <v>16</v>
      </c>
    </row>
    <row r="186" spans="1:5" x14ac:dyDescent="0.3">
      <c r="A186" t="s">
        <v>3322</v>
      </c>
      <c r="B186" t="s">
        <v>780</v>
      </c>
      <c r="C186" t="s">
        <v>159</v>
      </c>
      <c r="D186" t="s">
        <v>34</v>
      </c>
      <c r="E186">
        <v>5</v>
      </c>
    </row>
    <row r="187" spans="1:5" x14ac:dyDescent="0.3">
      <c r="A187" t="s">
        <v>3321</v>
      </c>
      <c r="B187" t="s">
        <v>711</v>
      </c>
      <c r="C187" t="s">
        <v>97</v>
      </c>
      <c r="D187" t="s">
        <v>46</v>
      </c>
      <c r="E187">
        <v>8</v>
      </c>
    </row>
    <row r="188" spans="1:5" x14ac:dyDescent="0.3">
      <c r="A188" t="s">
        <v>3320</v>
      </c>
      <c r="B188" t="s">
        <v>663</v>
      </c>
      <c r="C188" t="s">
        <v>157</v>
      </c>
      <c r="D188" t="s">
        <v>43</v>
      </c>
      <c r="E188">
        <v>3</v>
      </c>
    </row>
    <row r="189" spans="1:5" x14ac:dyDescent="0.3">
      <c r="A189" t="s">
        <v>3319</v>
      </c>
      <c r="B189" t="s">
        <v>309</v>
      </c>
      <c r="C189" t="s">
        <v>109</v>
      </c>
      <c r="D189" t="s">
        <v>61</v>
      </c>
      <c r="E189">
        <v>5</v>
      </c>
    </row>
    <row r="190" spans="1:5" x14ac:dyDescent="0.3">
      <c r="A190" t="s">
        <v>3318</v>
      </c>
      <c r="B190" t="s">
        <v>245</v>
      </c>
      <c r="C190" t="s">
        <v>111</v>
      </c>
      <c r="D190" t="s">
        <v>41</v>
      </c>
      <c r="E190">
        <v>16</v>
      </c>
    </row>
    <row r="191" spans="1:5" x14ac:dyDescent="0.3">
      <c r="A191" t="s">
        <v>3317</v>
      </c>
      <c r="B191" t="s">
        <v>245</v>
      </c>
      <c r="C191" t="s">
        <v>167</v>
      </c>
      <c r="D191" t="s">
        <v>46</v>
      </c>
      <c r="E191">
        <v>15</v>
      </c>
    </row>
    <row r="192" spans="1:5" x14ac:dyDescent="0.3">
      <c r="A192" t="s">
        <v>3316</v>
      </c>
      <c r="B192" t="s">
        <v>3247</v>
      </c>
      <c r="C192" t="s">
        <v>115</v>
      </c>
      <c r="D192" t="s">
        <v>75</v>
      </c>
      <c r="E192">
        <v>5</v>
      </c>
    </row>
    <row r="193" spans="1:5" x14ac:dyDescent="0.3">
      <c r="A193" t="s">
        <v>3315</v>
      </c>
      <c r="B193" t="s">
        <v>520</v>
      </c>
      <c r="C193" t="s">
        <v>129</v>
      </c>
      <c r="D193" t="s">
        <v>67</v>
      </c>
      <c r="E193">
        <v>9</v>
      </c>
    </row>
    <row r="194" spans="1:5" x14ac:dyDescent="0.3">
      <c r="A194" t="s">
        <v>3314</v>
      </c>
      <c r="B194" t="s">
        <v>373</v>
      </c>
      <c r="C194" t="s">
        <v>149</v>
      </c>
      <c r="D194" t="s">
        <v>53</v>
      </c>
      <c r="E194">
        <v>16</v>
      </c>
    </row>
    <row r="195" spans="1:5" x14ac:dyDescent="0.3">
      <c r="A195" t="s">
        <v>3313</v>
      </c>
      <c r="B195" t="s">
        <v>744</v>
      </c>
      <c r="C195" t="s">
        <v>135</v>
      </c>
      <c r="D195" t="s">
        <v>39</v>
      </c>
      <c r="E195">
        <v>2</v>
      </c>
    </row>
    <row r="196" spans="1:5" x14ac:dyDescent="0.3">
      <c r="A196" t="s">
        <v>3312</v>
      </c>
      <c r="B196" t="s">
        <v>3253</v>
      </c>
      <c r="C196" t="s">
        <v>153</v>
      </c>
      <c r="D196" t="s">
        <v>43</v>
      </c>
      <c r="E196">
        <v>18</v>
      </c>
    </row>
    <row r="197" spans="1:5" x14ac:dyDescent="0.3">
      <c r="A197" t="s">
        <v>3311</v>
      </c>
      <c r="B197" t="s">
        <v>3279</v>
      </c>
      <c r="C197" t="s">
        <v>123</v>
      </c>
      <c r="D197" t="s">
        <v>59</v>
      </c>
      <c r="E197">
        <v>7</v>
      </c>
    </row>
    <row r="198" spans="1:5" x14ac:dyDescent="0.3">
      <c r="A198" t="s">
        <v>3310</v>
      </c>
      <c r="B198" t="s">
        <v>520</v>
      </c>
      <c r="C198" t="s">
        <v>131</v>
      </c>
      <c r="D198" t="s">
        <v>69</v>
      </c>
      <c r="E198">
        <v>11</v>
      </c>
    </row>
    <row r="199" spans="1:5" x14ac:dyDescent="0.3">
      <c r="A199" t="s">
        <v>3309</v>
      </c>
      <c r="B199" t="s">
        <v>364</v>
      </c>
      <c r="C199" t="s">
        <v>131</v>
      </c>
      <c r="D199" t="s">
        <v>41</v>
      </c>
      <c r="E199">
        <v>12</v>
      </c>
    </row>
    <row r="200" spans="1:5" x14ac:dyDescent="0.3">
      <c r="A200" t="s">
        <v>3308</v>
      </c>
      <c r="B200" t="s">
        <v>934</v>
      </c>
      <c r="C200" t="s">
        <v>111</v>
      </c>
      <c r="D200" t="s">
        <v>55</v>
      </c>
      <c r="E200">
        <v>10</v>
      </c>
    </row>
    <row r="201" spans="1:5" x14ac:dyDescent="0.3">
      <c r="A201" t="s">
        <v>3307</v>
      </c>
      <c r="B201" t="s">
        <v>3279</v>
      </c>
      <c r="C201" t="s">
        <v>157</v>
      </c>
      <c r="D201" t="s">
        <v>63</v>
      </c>
      <c r="E201">
        <v>6</v>
      </c>
    </row>
    <row r="202" spans="1:5" x14ac:dyDescent="0.3">
      <c r="A202" t="s">
        <v>3306</v>
      </c>
      <c r="B202" t="s">
        <v>369</v>
      </c>
      <c r="C202" t="s">
        <v>123</v>
      </c>
      <c r="D202" t="s">
        <v>87</v>
      </c>
      <c r="E202">
        <v>17</v>
      </c>
    </row>
    <row r="203" spans="1:5" x14ac:dyDescent="0.3">
      <c r="A203" t="s">
        <v>3305</v>
      </c>
      <c r="B203" t="s">
        <v>3247</v>
      </c>
      <c r="C203" t="s">
        <v>167</v>
      </c>
      <c r="D203" t="s">
        <v>39</v>
      </c>
      <c r="E203">
        <v>2</v>
      </c>
    </row>
    <row r="204" spans="1:5" x14ac:dyDescent="0.3">
      <c r="A204" t="s">
        <v>3304</v>
      </c>
      <c r="B204" t="s">
        <v>364</v>
      </c>
      <c r="C204" t="s">
        <v>159</v>
      </c>
      <c r="D204" t="s">
        <v>77</v>
      </c>
      <c r="E204">
        <v>15</v>
      </c>
    </row>
    <row r="205" spans="1:5" x14ac:dyDescent="0.3">
      <c r="A205" t="s">
        <v>3303</v>
      </c>
      <c r="B205" t="s">
        <v>380</v>
      </c>
      <c r="C205" t="s">
        <v>107</v>
      </c>
      <c r="D205" t="s">
        <v>85</v>
      </c>
      <c r="E205">
        <v>5</v>
      </c>
    </row>
    <row r="206" spans="1:5" x14ac:dyDescent="0.3">
      <c r="A206" t="s">
        <v>3302</v>
      </c>
      <c r="B206" t="s">
        <v>354</v>
      </c>
      <c r="C206" t="s">
        <v>137</v>
      </c>
      <c r="D206" t="s">
        <v>85</v>
      </c>
      <c r="E206">
        <v>9</v>
      </c>
    </row>
    <row r="207" spans="1:5" x14ac:dyDescent="0.3">
      <c r="A207" t="s">
        <v>3301</v>
      </c>
      <c r="B207" t="s">
        <v>212</v>
      </c>
      <c r="C207" t="s">
        <v>171</v>
      </c>
      <c r="D207" t="s">
        <v>41</v>
      </c>
      <c r="E207">
        <v>4</v>
      </c>
    </row>
    <row r="208" spans="1:5" x14ac:dyDescent="0.3">
      <c r="A208" t="s">
        <v>3300</v>
      </c>
      <c r="B208" t="s">
        <v>620</v>
      </c>
      <c r="C208" t="s">
        <v>103</v>
      </c>
      <c r="D208" t="s">
        <v>85</v>
      </c>
      <c r="E208">
        <v>19</v>
      </c>
    </row>
    <row r="209" spans="1:5" x14ac:dyDescent="0.3">
      <c r="A209" t="s">
        <v>3299</v>
      </c>
      <c r="B209" t="s">
        <v>364</v>
      </c>
      <c r="C209" t="s">
        <v>163</v>
      </c>
      <c r="D209" t="s">
        <v>89</v>
      </c>
      <c r="E209">
        <v>1</v>
      </c>
    </row>
    <row r="210" spans="1:5" x14ac:dyDescent="0.3">
      <c r="A210" t="s">
        <v>3298</v>
      </c>
      <c r="B210" t="s">
        <v>364</v>
      </c>
      <c r="C210" t="s">
        <v>155</v>
      </c>
      <c r="D210" t="s">
        <v>53</v>
      </c>
      <c r="E210">
        <v>3</v>
      </c>
    </row>
    <row r="211" spans="1:5" x14ac:dyDescent="0.3">
      <c r="A211" t="s">
        <v>3297</v>
      </c>
      <c r="B211" t="s">
        <v>508</v>
      </c>
      <c r="C211" t="s">
        <v>129</v>
      </c>
      <c r="D211" t="s">
        <v>85</v>
      </c>
      <c r="E211">
        <v>4</v>
      </c>
    </row>
    <row r="212" spans="1:5" x14ac:dyDescent="0.3">
      <c r="A212" t="s">
        <v>3296</v>
      </c>
      <c r="B212" t="s">
        <v>620</v>
      </c>
      <c r="C212" t="s">
        <v>97</v>
      </c>
      <c r="D212" t="s">
        <v>81</v>
      </c>
      <c r="E212">
        <v>12</v>
      </c>
    </row>
    <row r="213" spans="1:5" x14ac:dyDescent="0.3">
      <c r="A213" t="s">
        <v>3295</v>
      </c>
      <c r="B213" t="s">
        <v>212</v>
      </c>
      <c r="C213" t="s">
        <v>141</v>
      </c>
      <c r="D213" t="s">
        <v>67</v>
      </c>
      <c r="E213">
        <v>15</v>
      </c>
    </row>
    <row r="214" spans="1:5" x14ac:dyDescent="0.3">
      <c r="A214" t="s">
        <v>3294</v>
      </c>
      <c r="B214" t="s">
        <v>3247</v>
      </c>
      <c r="C214" t="s">
        <v>101</v>
      </c>
      <c r="D214" t="s">
        <v>31</v>
      </c>
      <c r="E214">
        <v>17</v>
      </c>
    </row>
    <row r="215" spans="1:5" x14ac:dyDescent="0.3">
      <c r="A215" t="s">
        <v>3293</v>
      </c>
      <c r="B215" t="s">
        <v>3211</v>
      </c>
      <c r="C215" t="s">
        <v>101</v>
      </c>
      <c r="D215" t="s">
        <v>43</v>
      </c>
      <c r="E215">
        <v>18</v>
      </c>
    </row>
    <row r="216" spans="1:5" x14ac:dyDescent="0.3">
      <c r="A216" t="s">
        <v>3292</v>
      </c>
      <c r="B216" t="s">
        <v>520</v>
      </c>
      <c r="C216" t="s">
        <v>173</v>
      </c>
      <c r="D216" t="s">
        <v>73</v>
      </c>
      <c r="E216">
        <v>6</v>
      </c>
    </row>
    <row r="217" spans="1:5" x14ac:dyDescent="0.3">
      <c r="A217" t="s">
        <v>3291</v>
      </c>
      <c r="B217" t="s">
        <v>369</v>
      </c>
      <c r="C217" t="s">
        <v>175</v>
      </c>
      <c r="D217" t="s">
        <v>34</v>
      </c>
      <c r="E217">
        <v>2</v>
      </c>
    </row>
    <row r="218" spans="1:5" x14ac:dyDescent="0.3">
      <c r="A218" t="s">
        <v>3290</v>
      </c>
      <c r="B218" t="s">
        <v>508</v>
      </c>
      <c r="C218" t="s">
        <v>167</v>
      </c>
      <c r="D218" t="s">
        <v>61</v>
      </c>
      <c r="E218">
        <v>9</v>
      </c>
    </row>
    <row r="219" spans="1:5" x14ac:dyDescent="0.3">
      <c r="A219" t="s">
        <v>3289</v>
      </c>
      <c r="B219" t="s">
        <v>508</v>
      </c>
      <c r="C219" t="s">
        <v>149</v>
      </c>
      <c r="D219" t="s">
        <v>91</v>
      </c>
      <c r="E219">
        <v>1</v>
      </c>
    </row>
    <row r="220" spans="1:5" x14ac:dyDescent="0.3">
      <c r="A220" t="s">
        <v>3288</v>
      </c>
      <c r="B220" t="s">
        <v>663</v>
      </c>
      <c r="C220" t="s">
        <v>123</v>
      </c>
      <c r="D220" t="s">
        <v>93</v>
      </c>
      <c r="E220">
        <v>15</v>
      </c>
    </row>
    <row r="221" spans="1:5" x14ac:dyDescent="0.3">
      <c r="A221" t="s">
        <v>3287</v>
      </c>
      <c r="B221" t="s">
        <v>552</v>
      </c>
      <c r="C221" t="s">
        <v>151</v>
      </c>
      <c r="D221" t="s">
        <v>46</v>
      </c>
      <c r="E221">
        <v>19</v>
      </c>
    </row>
    <row r="222" spans="1:5" x14ac:dyDescent="0.3">
      <c r="A222" t="s">
        <v>3286</v>
      </c>
      <c r="B222" t="s">
        <v>3253</v>
      </c>
      <c r="C222" t="s">
        <v>173</v>
      </c>
      <c r="D222" t="s">
        <v>87</v>
      </c>
      <c r="E222">
        <v>5</v>
      </c>
    </row>
    <row r="223" spans="1:5" x14ac:dyDescent="0.3">
      <c r="A223" t="s">
        <v>3285</v>
      </c>
      <c r="B223" t="s">
        <v>3247</v>
      </c>
      <c r="C223" t="s">
        <v>143</v>
      </c>
      <c r="D223" t="s">
        <v>59</v>
      </c>
      <c r="E223">
        <v>6</v>
      </c>
    </row>
    <row r="224" spans="1:5" x14ac:dyDescent="0.3">
      <c r="A224" t="s">
        <v>3284</v>
      </c>
      <c r="B224" t="s">
        <v>309</v>
      </c>
      <c r="C224" t="s">
        <v>113</v>
      </c>
      <c r="D224" t="s">
        <v>41</v>
      </c>
      <c r="E224">
        <v>11</v>
      </c>
    </row>
    <row r="225" spans="1:5" x14ac:dyDescent="0.3">
      <c r="A225" t="s">
        <v>3283</v>
      </c>
      <c r="B225" t="s">
        <v>327</v>
      </c>
      <c r="C225" t="s">
        <v>155</v>
      </c>
      <c r="D225" t="s">
        <v>79</v>
      </c>
      <c r="E225">
        <v>18</v>
      </c>
    </row>
    <row r="226" spans="1:5" x14ac:dyDescent="0.3">
      <c r="A226" t="s">
        <v>3282</v>
      </c>
      <c r="B226" t="s">
        <v>907</v>
      </c>
      <c r="C226" t="s">
        <v>123</v>
      </c>
      <c r="D226" t="s">
        <v>69</v>
      </c>
      <c r="E226">
        <v>1</v>
      </c>
    </row>
    <row r="227" spans="1:5" x14ac:dyDescent="0.3">
      <c r="A227" t="s">
        <v>3281</v>
      </c>
      <c r="B227" t="s">
        <v>364</v>
      </c>
      <c r="C227" t="s">
        <v>149</v>
      </c>
      <c r="D227" t="s">
        <v>46</v>
      </c>
      <c r="E227">
        <v>19</v>
      </c>
    </row>
    <row r="228" spans="1:5" x14ac:dyDescent="0.3">
      <c r="A228" t="s">
        <v>3280</v>
      </c>
      <c r="B228" t="s">
        <v>3279</v>
      </c>
      <c r="C228" t="s">
        <v>103</v>
      </c>
      <c r="D228" t="s">
        <v>89</v>
      </c>
      <c r="E228">
        <v>1</v>
      </c>
    </row>
    <row r="229" spans="1:5" x14ac:dyDescent="0.3">
      <c r="A229" t="s">
        <v>3278</v>
      </c>
      <c r="B229" t="s">
        <v>3247</v>
      </c>
      <c r="C229" t="s">
        <v>169</v>
      </c>
      <c r="D229" t="s">
        <v>83</v>
      </c>
      <c r="E229">
        <v>8</v>
      </c>
    </row>
    <row r="230" spans="1:5" x14ac:dyDescent="0.3">
      <c r="A230" t="s">
        <v>3277</v>
      </c>
      <c r="B230" t="s">
        <v>235</v>
      </c>
      <c r="C230" t="s">
        <v>135</v>
      </c>
      <c r="D230" t="s">
        <v>87</v>
      </c>
      <c r="E230">
        <v>19</v>
      </c>
    </row>
    <row r="231" spans="1:5" x14ac:dyDescent="0.3">
      <c r="A231" t="s">
        <v>3276</v>
      </c>
      <c r="B231" t="s">
        <v>780</v>
      </c>
      <c r="C231" t="s">
        <v>175</v>
      </c>
      <c r="D231" t="s">
        <v>46</v>
      </c>
      <c r="E231">
        <v>19</v>
      </c>
    </row>
    <row r="232" spans="1:5" x14ac:dyDescent="0.3">
      <c r="A232" t="s">
        <v>3275</v>
      </c>
      <c r="B232" t="s">
        <v>711</v>
      </c>
      <c r="C232" t="s">
        <v>157</v>
      </c>
      <c r="D232" t="s">
        <v>63</v>
      </c>
      <c r="E232">
        <v>18</v>
      </c>
    </row>
    <row r="233" spans="1:5" x14ac:dyDescent="0.3">
      <c r="A233" t="s">
        <v>3274</v>
      </c>
      <c r="B233" t="s">
        <v>380</v>
      </c>
      <c r="C233" t="s">
        <v>173</v>
      </c>
      <c r="D233" t="s">
        <v>77</v>
      </c>
      <c r="E233">
        <v>17</v>
      </c>
    </row>
    <row r="234" spans="1:5" x14ac:dyDescent="0.3">
      <c r="A234" t="s">
        <v>3273</v>
      </c>
      <c r="B234" t="s">
        <v>3218</v>
      </c>
      <c r="C234" t="s">
        <v>145</v>
      </c>
      <c r="D234" t="s">
        <v>87</v>
      </c>
      <c r="E234">
        <v>16</v>
      </c>
    </row>
    <row r="235" spans="1:5" x14ac:dyDescent="0.3">
      <c r="A235" t="s">
        <v>3272</v>
      </c>
      <c r="B235" t="s">
        <v>709</v>
      </c>
      <c r="C235" t="s">
        <v>163</v>
      </c>
      <c r="D235" t="s">
        <v>31</v>
      </c>
      <c r="E235">
        <v>2</v>
      </c>
    </row>
    <row r="236" spans="1:5" x14ac:dyDescent="0.3">
      <c r="A236" t="s">
        <v>3271</v>
      </c>
      <c r="B236" t="s">
        <v>396</v>
      </c>
      <c r="C236" t="s">
        <v>135</v>
      </c>
      <c r="D236" t="s">
        <v>91</v>
      </c>
      <c r="E236">
        <v>15</v>
      </c>
    </row>
    <row r="237" spans="1:5" x14ac:dyDescent="0.3">
      <c r="A237" t="s">
        <v>3270</v>
      </c>
      <c r="B237" t="s">
        <v>373</v>
      </c>
      <c r="C237" t="s">
        <v>131</v>
      </c>
      <c r="D237" t="s">
        <v>55</v>
      </c>
      <c r="E237">
        <v>12</v>
      </c>
    </row>
    <row r="238" spans="1:5" x14ac:dyDescent="0.3">
      <c r="A238" t="s">
        <v>3269</v>
      </c>
      <c r="B238" t="s">
        <v>709</v>
      </c>
      <c r="C238" t="s">
        <v>139</v>
      </c>
      <c r="D238" t="s">
        <v>37</v>
      </c>
      <c r="E238">
        <v>1</v>
      </c>
    </row>
    <row r="239" spans="1:5" x14ac:dyDescent="0.3">
      <c r="A239" t="s">
        <v>3268</v>
      </c>
      <c r="B239" t="s">
        <v>552</v>
      </c>
      <c r="C239" t="s">
        <v>121</v>
      </c>
      <c r="D239" t="s">
        <v>53</v>
      </c>
      <c r="E239">
        <v>10</v>
      </c>
    </row>
    <row r="240" spans="1:5" x14ac:dyDescent="0.3">
      <c r="A240" t="s">
        <v>3267</v>
      </c>
      <c r="B240" t="s">
        <v>3236</v>
      </c>
      <c r="C240" t="s">
        <v>125</v>
      </c>
      <c r="D240" t="s">
        <v>41</v>
      </c>
      <c r="E240">
        <v>6</v>
      </c>
    </row>
    <row r="241" spans="1:5" x14ac:dyDescent="0.3">
      <c r="A241" t="s">
        <v>3266</v>
      </c>
      <c r="B241" t="s">
        <v>212</v>
      </c>
      <c r="C241" t="s">
        <v>163</v>
      </c>
      <c r="D241" t="s">
        <v>49</v>
      </c>
      <c r="E241">
        <v>9</v>
      </c>
    </row>
    <row r="242" spans="1:5" x14ac:dyDescent="0.3">
      <c r="A242" t="s">
        <v>3265</v>
      </c>
      <c r="B242" t="s">
        <v>508</v>
      </c>
      <c r="C242" t="s">
        <v>129</v>
      </c>
      <c r="D242" t="s">
        <v>89</v>
      </c>
      <c r="E242">
        <v>6</v>
      </c>
    </row>
    <row r="243" spans="1:5" x14ac:dyDescent="0.3">
      <c r="A243" t="s">
        <v>3264</v>
      </c>
      <c r="B243" t="s">
        <v>327</v>
      </c>
      <c r="C243" t="s">
        <v>157</v>
      </c>
      <c r="D243" t="s">
        <v>81</v>
      </c>
      <c r="E243">
        <v>12</v>
      </c>
    </row>
    <row r="244" spans="1:5" x14ac:dyDescent="0.3">
      <c r="A244" t="s">
        <v>3263</v>
      </c>
      <c r="B244" t="s">
        <v>3247</v>
      </c>
      <c r="C244" t="s">
        <v>129</v>
      </c>
      <c r="D244" t="s">
        <v>39</v>
      </c>
      <c r="E244">
        <v>5</v>
      </c>
    </row>
    <row r="245" spans="1:5" x14ac:dyDescent="0.3">
      <c r="A245" t="s">
        <v>3262</v>
      </c>
      <c r="B245" t="s">
        <v>441</v>
      </c>
      <c r="C245" t="s">
        <v>99</v>
      </c>
      <c r="D245" t="s">
        <v>49</v>
      </c>
      <c r="E245">
        <v>9</v>
      </c>
    </row>
    <row r="246" spans="1:5" x14ac:dyDescent="0.3">
      <c r="A246" t="s">
        <v>3261</v>
      </c>
      <c r="B246" t="s">
        <v>663</v>
      </c>
      <c r="C246" t="s">
        <v>99</v>
      </c>
      <c r="D246" t="s">
        <v>46</v>
      </c>
      <c r="E246">
        <v>2</v>
      </c>
    </row>
    <row r="247" spans="1:5" x14ac:dyDescent="0.3">
      <c r="A247" t="s">
        <v>3260</v>
      </c>
      <c r="B247" t="s">
        <v>744</v>
      </c>
      <c r="C247" t="s">
        <v>103</v>
      </c>
      <c r="D247" t="s">
        <v>87</v>
      </c>
      <c r="E247">
        <v>3</v>
      </c>
    </row>
    <row r="248" spans="1:5" x14ac:dyDescent="0.3">
      <c r="A248" t="s">
        <v>3259</v>
      </c>
      <c r="B248" t="s">
        <v>327</v>
      </c>
      <c r="C248" t="s">
        <v>147</v>
      </c>
      <c r="D248" t="s">
        <v>87</v>
      </c>
      <c r="E248">
        <v>3</v>
      </c>
    </row>
    <row r="249" spans="1:5" x14ac:dyDescent="0.3">
      <c r="A249" t="s">
        <v>3258</v>
      </c>
      <c r="B249" t="s">
        <v>620</v>
      </c>
      <c r="C249" t="s">
        <v>161</v>
      </c>
      <c r="D249" t="s">
        <v>46</v>
      </c>
      <c r="E249">
        <v>18</v>
      </c>
    </row>
    <row r="250" spans="1:5" x14ac:dyDescent="0.3">
      <c r="A250" t="s">
        <v>3257</v>
      </c>
      <c r="B250" t="s">
        <v>327</v>
      </c>
      <c r="C250" t="s">
        <v>145</v>
      </c>
      <c r="D250" t="s">
        <v>63</v>
      </c>
      <c r="E250">
        <v>17</v>
      </c>
    </row>
    <row r="251" spans="1:5" x14ac:dyDescent="0.3">
      <c r="A251" t="s">
        <v>3256</v>
      </c>
      <c r="B251" t="s">
        <v>364</v>
      </c>
      <c r="C251" t="s">
        <v>159</v>
      </c>
      <c r="D251" t="s">
        <v>77</v>
      </c>
      <c r="E251">
        <v>18</v>
      </c>
    </row>
    <row r="252" spans="1:5" x14ac:dyDescent="0.3">
      <c r="A252" t="s">
        <v>3255</v>
      </c>
      <c r="B252" t="s">
        <v>373</v>
      </c>
      <c r="C252" t="s">
        <v>139</v>
      </c>
      <c r="D252" t="s">
        <v>65</v>
      </c>
      <c r="E252">
        <v>17</v>
      </c>
    </row>
    <row r="253" spans="1:5" x14ac:dyDescent="0.3">
      <c r="A253" t="s">
        <v>3254</v>
      </c>
      <c r="B253" t="s">
        <v>3253</v>
      </c>
      <c r="C253" t="s">
        <v>97</v>
      </c>
      <c r="D253" t="s">
        <v>49</v>
      </c>
      <c r="E253">
        <v>8</v>
      </c>
    </row>
    <row r="254" spans="1:5" x14ac:dyDescent="0.3">
      <c r="A254" t="s">
        <v>3252</v>
      </c>
      <c r="B254" t="s">
        <v>552</v>
      </c>
      <c r="C254" t="s">
        <v>145</v>
      </c>
      <c r="D254" t="s">
        <v>67</v>
      </c>
      <c r="E254">
        <v>19</v>
      </c>
    </row>
    <row r="255" spans="1:5" x14ac:dyDescent="0.3">
      <c r="A255" t="s">
        <v>3251</v>
      </c>
      <c r="B255" t="s">
        <v>364</v>
      </c>
      <c r="C255" t="s">
        <v>159</v>
      </c>
      <c r="D255" t="s">
        <v>81</v>
      </c>
      <c r="E255">
        <v>5</v>
      </c>
    </row>
    <row r="256" spans="1:5" x14ac:dyDescent="0.3">
      <c r="A256" t="s">
        <v>3250</v>
      </c>
      <c r="B256" t="s">
        <v>354</v>
      </c>
      <c r="C256" t="s">
        <v>147</v>
      </c>
      <c r="D256" t="s">
        <v>51</v>
      </c>
      <c r="E256">
        <v>10</v>
      </c>
    </row>
    <row r="257" spans="1:5" x14ac:dyDescent="0.3">
      <c r="A257" t="s">
        <v>3249</v>
      </c>
      <c r="B257" t="s">
        <v>309</v>
      </c>
      <c r="C257" t="s">
        <v>175</v>
      </c>
      <c r="D257" t="s">
        <v>73</v>
      </c>
      <c r="E257">
        <v>12</v>
      </c>
    </row>
    <row r="258" spans="1:5" x14ac:dyDescent="0.3">
      <c r="A258" t="s">
        <v>3248</v>
      </c>
      <c r="B258" t="s">
        <v>3247</v>
      </c>
      <c r="C258" t="s">
        <v>133</v>
      </c>
      <c r="D258" t="s">
        <v>41</v>
      </c>
      <c r="E258">
        <v>10</v>
      </c>
    </row>
    <row r="259" spans="1:5" x14ac:dyDescent="0.3">
      <c r="A259" t="s">
        <v>3246</v>
      </c>
      <c r="B259" t="s">
        <v>3218</v>
      </c>
      <c r="C259" t="s">
        <v>105</v>
      </c>
      <c r="D259" t="s">
        <v>65</v>
      </c>
      <c r="E259">
        <v>4</v>
      </c>
    </row>
    <row r="260" spans="1:5" x14ac:dyDescent="0.3">
      <c r="A260" t="s">
        <v>3245</v>
      </c>
      <c r="B260" t="s">
        <v>620</v>
      </c>
      <c r="C260" t="s">
        <v>129</v>
      </c>
      <c r="D260" t="s">
        <v>46</v>
      </c>
      <c r="E260">
        <v>11</v>
      </c>
    </row>
    <row r="261" spans="1:5" x14ac:dyDescent="0.3">
      <c r="A261" t="s">
        <v>3244</v>
      </c>
      <c r="B261" t="s">
        <v>441</v>
      </c>
      <c r="C261" t="s">
        <v>129</v>
      </c>
      <c r="D261" t="s">
        <v>39</v>
      </c>
      <c r="E261">
        <v>12</v>
      </c>
    </row>
    <row r="262" spans="1:5" x14ac:dyDescent="0.3">
      <c r="A262" t="s">
        <v>3243</v>
      </c>
      <c r="B262" t="s">
        <v>934</v>
      </c>
      <c r="C262" t="s">
        <v>127</v>
      </c>
      <c r="D262" t="s">
        <v>43</v>
      </c>
      <c r="E262">
        <v>3</v>
      </c>
    </row>
    <row r="263" spans="1:5" x14ac:dyDescent="0.3">
      <c r="A263" t="s">
        <v>3242</v>
      </c>
      <c r="B263" t="s">
        <v>3211</v>
      </c>
      <c r="C263" t="s">
        <v>149</v>
      </c>
      <c r="D263" t="s">
        <v>49</v>
      </c>
      <c r="E263">
        <v>18</v>
      </c>
    </row>
    <row r="264" spans="1:5" x14ac:dyDescent="0.3">
      <c r="A264" t="s">
        <v>3241</v>
      </c>
      <c r="B264" t="s">
        <v>396</v>
      </c>
      <c r="C264" t="s">
        <v>107</v>
      </c>
      <c r="D264" t="s">
        <v>67</v>
      </c>
      <c r="E264">
        <v>1</v>
      </c>
    </row>
    <row r="265" spans="1:5" x14ac:dyDescent="0.3">
      <c r="A265" t="s">
        <v>3240</v>
      </c>
      <c r="B265" t="s">
        <v>3218</v>
      </c>
      <c r="C265" t="s">
        <v>113</v>
      </c>
      <c r="D265" t="s">
        <v>85</v>
      </c>
      <c r="E265">
        <v>12</v>
      </c>
    </row>
    <row r="266" spans="1:5" x14ac:dyDescent="0.3">
      <c r="A266" t="s">
        <v>3239</v>
      </c>
      <c r="B266" t="s">
        <v>709</v>
      </c>
      <c r="C266" t="s">
        <v>115</v>
      </c>
      <c r="D266" t="s">
        <v>43</v>
      </c>
      <c r="E266">
        <v>9</v>
      </c>
    </row>
    <row r="267" spans="1:5" x14ac:dyDescent="0.3">
      <c r="A267" t="s">
        <v>3238</v>
      </c>
      <c r="B267" t="s">
        <v>373</v>
      </c>
      <c r="C267" t="s">
        <v>107</v>
      </c>
      <c r="D267" t="s">
        <v>34</v>
      </c>
      <c r="E267">
        <v>10</v>
      </c>
    </row>
    <row r="268" spans="1:5" x14ac:dyDescent="0.3">
      <c r="A268" t="s">
        <v>3237</v>
      </c>
      <c r="B268" t="s">
        <v>3236</v>
      </c>
      <c r="C268" t="s">
        <v>165</v>
      </c>
      <c r="D268" t="s">
        <v>46</v>
      </c>
      <c r="E268">
        <v>12</v>
      </c>
    </row>
    <row r="269" spans="1:5" x14ac:dyDescent="0.3">
      <c r="A269" t="s">
        <v>3235</v>
      </c>
      <c r="B269" t="s">
        <v>380</v>
      </c>
      <c r="C269" t="s">
        <v>117</v>
      </c>
      <c r="D269" t="s">
        <v>55</v>
      </c>
      <c r="E269">
        <v>8</v>
      </c>
    </row>
    <row r="270" spans="1:5" x14ac:dyDescent="0.3">
      <c r="A270" t="s">
        <v>3234</v>
      </c>
      <c r="B270" t="s">
        <v>552</v>
      </c>
      <c r="C270" t="s">
        <v>163</v>
      </c>
      <c r="D270" t="s">
        <v>83</v>
      </c>
      <c r="E270">
        <v>8</v>
      </c>
    </row>
    <row r="271" spans="1:5" x14ac:dyDescent="0.3">
      <c r="A271" t="s">
        <v>3233</v>
      </c>
      <c r="B271" t="s">
        <v>327</v>
      </c>
      <c r="C271" t="s">
        <v>143</v>
      </c>
      <c r="D271" t="s">
        <v>71</v>
      </c>
      <c r="E271">
        <v>9</v>
      </c>
    </row>
    <row r="272" spans="1:5" x14ac:dyDescent="0.3">
      <c r="A272" t="s">
        <v>3232</v>
      </c>
      <c r="B272" t="s">
        <v>441</v>
      </c>
      <c r="C272" t="s">
        <v>141</v>
      </c>
      <c r="D272" t="s">
        <v>37</v>
      </c>
      <c r="E272">
        <v>11</v>
      </c>
    </row>
    <row r="273" spans="1:5" x14ac:dyDescent="0.3">
      <c r="A273" t="s">
        <v>3231</v>
      </c>
      <c r="B273" t="s">
        <v>404</v>
      </c>
      <c r="C273" t="s">
        <v>169</v>
      </c>
      <c r="D273" t="s">
        <v>89</v>
      </c>
      <c r="E273">
        <v>19</v>
      </c>
    </row>
    <row r="274" spans="1:5" x14ac:dyDescent="0.3">
      <c r="A274" t="s">
        <v>3230</v>
      </c>
      <c r="B274" t="s">
        <v>663</v>
      </c>
      <c r="C274" t="s">
        <v>111</v>
      </c>
      <c r="D274" t="s">
        <v>39</v>
      </c>
      <c r="E274">
        <v>4</v>
      </c>
    </row>
    <row r="275" spans="1:5" x14ac:dyDescent="0.3">
      <c r="A275" t="s">
        <v>3229</v>
      </c>
      <c r="B275" t="s">
        <v>364</v>
      </c>
      <c r="C275" t="s">
        <v>175</v>
      </c>
      <c r="D275" t="s">
        <v>31</v>
      </c>
      <c r="E275">
        <v>13</v>
      </c>
    </row>
    <row r="276" spans="1:5" x14ac:dyDescent="0.3">
      <c r="A276" t="s">
        <v>3228</v>
      </c>
      <c r="B276" t="s">
        <v>380</v>
      </c>
      <c r="C276" t="s">
        <v>105</v>
      </c>
      <c r="D276" t="s">
        <v>61</v>
      </c>
      <c r="E276">
        <v>14</v>
      </c>
    </row>
    <row r="277" spans="1:5" x14ac:dyDescent="0.3">
      <c r="A277" t="s">
        <v>3227</v>
      </c>
      <c r="B277" t="s">
        <v>663</v>
      </c>
      <c r="C277" t="s">
        <v>161</v>
      </c>
      <c r="D277" t="s">
        <v>89</v>
      </c>
      <c r="E277">
        <v>19</v>
      </c>
    </row>
    <row r="278" spans="1:5" x14ac:dyDescent="0.3">
      <c r="A278" t="s">
        <v>3226</v>
      </c>
      <c r="B278" t="s">
        <v>212</v>
      </c>
      <c r="C278" t="s">
        <v>117</v>
      </c>
      <c r="D278" t="s">
        <v>51</v>
      </c>
      <c r="E278">
        <v>11</v>
      </c>
    </row>
    <row r="279" spans="1:5" x14ac:dyDescent="0.3">
      <c r="A279" t="s">
        <v>3225</v>
      </c>
      <c r="B279" t="s">
        <v>364</v>
      </c>
      <c r="C279" t="s">
        <v>163</v>
      </c>
      <c r="D279" t="s">
        <v>69</v>
      </c>
      <c r="E279">
        <v>3</v>
      </c>
    </row>
    <row r="280" spans="1:5" x14ac:dyDescent="0.3">
      <c r="A280" t="s">
        <v>3224</v>
      </c>
      <c r="B280" t="s">
        <v>364</v>
      </c>
      <c r="C280" t="s">
        <v>141</v>
      </c>
      <c r="D280" t="s">
        <v>87</v>
      </c>
      <c r="E280">
        <v>2</v>
      </c>
    </row>
    <row r="281" spans="1:5" x14ac:dyDescent="0.3">
      <c r="A281" t="s">
        <v>3223</v>
      </c>
      <c r="B281" t="s">
        <v>327</v>
      </c>
      <c r="C281" t="s">
        <v>111</v>
      </c>
      <c r="D281" t="s">
        <v>93</v>
      </c>
      <c r="E281">
        <v>4</v>
      </c>
    </row>
    <row r="282" spans="1:5" x14ac:dyDescent="0.3">
      <c r="A282" t="s">
        <v>3222</v>
      </c>
      <c r="B282" t="s">
        <v>327</v>
      </c>
      <c r="C282" t="s">
        <v>169</v>
      </c>
      <c r="D282" t="s">
        <v>73</v>
      </c>
      <c r="E282">
        <v>13</v>
      </c>
    </row>
    <row r="283" spans="1:5" x14ac:dyDescent="0.3">
      <c r="A283" t="s">
        <v>3221</v>
      </c>
      <c r="B283" t="s">
        <v>620</v>
      </c>
      <c r="C283" t="s">
        <v>131</v>
      </c>
      <c r="D283" t="s">
        <v>46</v>
      </c>
      <c r="E283">
        <v>5</v>
      </c>
    </row>
    <row r="284" spans="1:5" x14ac:dyDescent="0.3">
      <c r="A284" t="s">
        <v>3220</v>
      </c>
      <c r="B284" t="s">
        <v>711</v>
      </c>
      <c r="C284" t="s">
        <v>129</v>
      </c>
      <c r="D284" t="s">
        <v>37</v>
      </c>
      <c r="E284">
        <v>9</v>
      </c>
    </row>
    <row r="285" spans="1:5" x14ac:dyDescent="0.3">
      <c r="A285" t="s">
        <v>3219</v>
      </c>
      <c r="B285" t="s">
        <v>3218</v>
      </c>
      <c r="C285" t="s">
        <v>105</v>
      </c>
      <c r="D285" t="s">
        <v>69</v>
      </c>
      <c r="E285">
        <v>7</v>
      </c>
    </row>
    <row r="286" spans="1:5" x14ac:dyDescent="0.3">
      <c r="A286" t="s">
        <v>3217</v>
      </c>
      <c r="B286" t="s">
        <v>3211</v>
      </c>
      <c r="C286" t="s">
        <v>139</v>
      </c>
      <c r="D286" t="s">
        <v>61</v>
      </c>
      <c r="E286">
        <v>18</v>
      </c>
    </row>
    <row r="287" spans="1:5" x14ac:dyDescent="0.3">
      <c r="A287" t="s">
        <v>3216</v>
      </c>
      <c r="B287" t="s">
        <v>520</v>
      </c>
      <c r="C287" t="s">
        <v>133</v>
      </c>
      <c r="D287" t="s">
        <v>85</v>
      </c>
      <c r="E287">
        <v>2</v>
      </c>
    </row>
    <row r="288" spans="1:5" x14ac:dyDescent="0.3">
      <c r="A288" t="s">
        <v>3215</v>
      </c>
      <c r="B288" t="s">
        <v>396</v>
      </c>
      <c r="C288" t="s">
        <v>175</v>
      </c>
      <c r="D288" t="s">
        <v>55</v>
      </c>
      <c r="E288">
        <v>2</v>
      </c>
    </row>
    <row r="289" spans="1:5" x14ac:dyDescent="0.3">
      <c r="A289" t="s">
        <v>3214</v>
      </c>
      <c r="B289" t="s">
        <v>354</v>
      </c>
      <c r="C289" t="s">
        <v>155</v>
      </c>
      <c r="D289" t="s">
        <v>85</v>
      </c>
      <c r="E289">
        <v>15</v>
      </c>
    </row>
    <row r="290" spans="1:5" x14ac:dyDescent="0.3">
      <c r="A290" t="s">
        <v>3213</v>
      </c>
      <c r="B290" t="s">
        <v>552</v>
      </c>
      <c r="C290" t="s">
        <v>121</v>
      </c>
      <c r="D290" t="s">
        <v>93</v>
      </c>
      <c r="E290">
        <v>4</v>
      </c>
    </row>
    <row r="291" spans="1:5" x14ac:dyDescent="0.3">
      <c r="A291" t="s">
        <v>3212</v>
      </c>
      <c r="B291" t="s">
        <v>3211</v>
      </c>
      <c r="C291" t="s">
        <v>117</v>
      </c>
      <c r="D291" t="s">
        <v>39</v>
      </c>
      <c r="E291">
        <v>13</v>
      </c>
    </row>
    <row r="292" spans="1:5" x14ac:dyDescent="0.3">
      <c r="E292" s="6">
        <f>SUM(E2:E291)</f>
        <v>2891</v>
      </c>
    </row>
  </sheetData>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8294C-9F9D-4758-90C1-AE2B3FA59C76}">
  <sheetPr>
    <tabColor theme="3" tint="0.79998168889431442"/>
  </sheetPr>
  <dimension ref="A1:R382"/>
  <sheetViews>
    <sheetView workbookViewId="0">
      <selection activeCell="P1" sqref="P1:P2"/>
    </sheetView>
  </sheetViews>
  <sheetFormatPr baseColWidth="10" defaultColWidth="8.88671875" defaultRowHeight="14.4" x14ac:dyDescent="0.3"/>
  <cols>
    <col min="1" max="1" width="10.109375" bestFit="1" customWidth="1"/>
    <col min="2" max="2" width="10.33203125" bestFit="1" customWidth="1"/>
    <col min="3" max="3" width="10.44140625" bestFit="1" customWidth="1"/>
    <col min="4" max="4" width="10.5546875" bestFit="1" customWidth="1"/>
    <col min="5" max="5" width="6.88671875" bestFit="1" customWidth="1"/>
    <col min="9" max="9" width="20.109375" customWidth="1"/>
    <col min="15" max="15" width="17.44140625" bestFit="1" customWidth="1"/>
    <col min="18" max="18" width="40.44140625" bestFit="1" customWidth="1"/>
  </cols>
  <sheetData>
    <row r="1" spans="1:18" x14ac:dyDescent="0.3">
      <c r="A1" t="s">
        <v>177</v>
      </c>
      <c r="B1" t="s">
        <v>178</v>
      </c>
      <c r="C1" t="s">
        <v>95</v>
      </c>
      <c r="D1" t="s">
        <v>27</v>
      </c>
      <c r="E1" t="s">
        <v>179</v>
      </c>
      <c r="O1" s="7" t="s">
        <v>4687</v>
      </c>
      <c r="P1" s="16">
        <v>380</v>
      </c>
      <c r="Q1" s="8"/>
      <c r="R1" s="9" t="s">
        <v>4689</v>
      </c>
    </row>
    <row r="2" spans="1:18" x14ac:dyDescent="0.3">
      <c r="A2" t="s">
        <v>3893</v>
      </c>
      <c r="B2" t="s">
        <v>669</v>
      </c>
      <c r="C2" t="s">
        <v>165</v>
      </c>
      <c r="D2" t="s">
        <v>79</v>
      </c>
      <c r="E2">
        <v>5</v>
      </c>
      <c r="O2" s="10" t="s">
        <v>4688</v>
      </c>
      <c r="P2" s="17">
        <f>$E$382</f>
        <v>4055</v>
      </c>
      <c r="Q2" s="11"/>
      <c r="R2" s="12"/>
    </row>
    <row r="3" spans="1:18" x14ac:dyDescent="0.3">
      <c r="A3" t="s">
        <v>3892</v>
      </c>
      <c r="B3" t="s">
        <v>3655</v>
      </c>
      <c r="C3" t="s">
        <v>149</v>
      </c>
      <c r="D3" t="s">
        <v>85</v>
      </c>
      <c r="E3">
        <v>12</v>
      </c>
    </row>
    <row r="4" spans="1:18" x14ac:dyDescent="0.3">
      <c r="A4" t="s">
        <v>3891</v>
      </c>
      <c r="B4" t="s">
        <v>493</v>
      </c>
      <c r="C4" t="s">
        <v>147</v>
      </c>
      <c r="D4" t="s">
        <v>77</v>
      </c>
      <c r="E4">
        <v>9</v>
      </c>
    </row>
    <row r="5" spans="1:18" x14ac:dyDescent="0.3">
      <c r="A5" t="s">
        <v>3890</v>
      </c>
      <c r="B5" t="s">
        <v>909</v>
      </c>
      <c r="C5" t="s">
        <v>105</v>
      </c>
      <c r="D5" t="s">
        <v>43</v>
      </c>
      <c r="E5">
        <v>19</v>
      </c>
    </row>
    <row r="6" spans="1:18" x14ac:dyDescent="0.3">
      <c r="A6" t="s">
        <v>3889</v>
      </c>
      <c r="B6" t="s">
        <v>866</v>
      </c>
      <c r="C6" t="s">
        <v>125</v>
      </c>
      <c r="D6" t="s">
        <v>59</v>
      </c>
      <c r="E6">
        <v>17</v>
      </c>
    </row>
    <row r="7" spans="1:18" x14ac:dyDescent="0.3">
      <c r="A7" t="s">
        <v>3888</v>
      </c>
      <c r="B7" t="s">
        <v>909</v>
      </c>
      <c r="C7" t="s">
        <v>117</v>
      </c>
      <c r="D7" t="s">
        <v>77</v>
      </c>
      <c r="E7">
        <v>16</v>
      </c>
    </row>
    <row r="8" spans="1:18" x14ac:dyDescent="0.3">
      <c r="A8" t="s">
        <v>3887</v>
      </c>
      <c r="B8" t="s">
        <v>192</v>
      </c>
      <c r="C8" t="s">
        <v>113</v>
      </c>
      <c r="D8" t="s">
        <v>85</v>
      </c>
      <c r="E8">
        <v>10</v>
      </c>
    </row>
    <row r="9" spans="1:18" x14ac:dyDescent="0.3">
      <c r="A9" t="s">
        <v>3886</v>
      </c>
      <c r="B9" t="s">
        <v>315</v>
      </c>
      <c r="C9" t="s">
        <v>105</v>
      </c>
      <c r="D9" t="s">
        <v>31</v>
      </c>
      <c r="E9">
        <v>20</v>
      </c>
    </row>
    <row r="10" spans="1:18" x14ac:dyDescent="0.3">
      <c r="A10" t="s">
        <v>3885</v>
      </c>
      <c r="B10" t="s">
        <v>536</v>
      </c>
      <c r="C10" t="s">
        <v>155</v>
      </c>
      <c r="D10" t="s">
        <v>61</v>
      </c>
      <c r="E10">
        <v>6</v>
      </c>
    </row>
    <row r="11" spans="1:18" x14ac:dyDescent="0.3">
      <c r="A11" t="s">
        <v>3884</v>
      </c>
      <c r="B11" t="s">
        <v>866</v>
      </c>
      <c r="C11" t="s">
        <v>121</v>
      </c>
      <c r="D11" t="s">
        <v>59</v>
      </c>
      <c r="E11">
        <v>20</v>
      </c>
    </row>
    <row r="12" spans="1:18" x14ac:dyDescent="0.3">
      <c r="A12" t="s">
        <v>3883</v>
      </c>
      <c r="B12" t="s">
        <v>861</v>
      </c>
      <c r="C12" t="s">
        <v>167</v>
      </c>
      <c r="D12" t="s">
        <v>41</v>
      </c>
      <c r="E12">
        <v>2</v>
      </c>
    </row>
    <row r="13" spans="1:18" x14ac:dyDescent="0.3">
      <c r="A13" t="s">
        <v>3882</v>
      </c>
      <c r="B13" t="s">
        <v>810</v>
      </c>
      <c r="C13" t="s">
        <v>141</v>
      </c>
      <c r="D13" t="s">
        <v>87</v>
      </c>
      <c r="E13">
        <v>13</v>
      </c>
    </row>
    <row r="14" spans="1:18" x14ac:dyDescent="0.3">
      <c r="A14" t="s">
        <v>3881</v>
      </c>
      <c r="B14" t="s">
        <v>3560</v>
      </c>
      <c r="C14" t="s">
        <v>147</v>
      </c>
      <c r="D14" t="s">
        <v>59</v>
      </c>
      <c r="E14">
        <v>9</v>
      </c>
    </row>
    <row r="15" spans="1:18" x14ac:dyDescent="0.3">
      <c r="A15" t="s">
        <v>3880</v>
      </c>
      <c r="B15" t="s">
        <v>786</v>
      </c>
      <c r="C15" t="s">
        <v>135</v>
      </c>
      <c r="D15" t="s">
        <v>51</v>
      </c>
      <c r="E15">
        <v>14</v>
      </c>
    </row>
    <row r="16" spans="1:18" x14ac:dyDescent="0.3">
      <c r="A16" t="s">
        <v>3879</v>
      </c>
      <c r="B16" t="s">
        <v>829</v>
      </c>
      <c r="C16" t="s">
        <v>175</v>
      </c>
      <c r="D16" t="s">
        <v>51</v>
      </c>
      <c r="E16">
        <v>20</v>
      </c>
    </row>
    <row r="17" spans="1:5" x14ac:dyDescent="0.3">
      <c r="A17" t="s">
        <v>3878</v>
      </c>
      <c r="B17" t="s">
        <v>829</v>
      </c>
      <c r="C17" t="s">
        <v>143</v>
      </c>
      <c r="D17" t="s">
        <v>65</v>
      </c>
      <c r="E17">
        <v>12</v>
      </c>
    </row>
    <row r="18" spans="1:5" x14ac:dyDescent="0.3">
      <c r="A18" t="s">
        <v>3877</v>
      </c>
      <c r="B18" t="s">
        <v>715</v>
      </c>
      <c r="C18" t="s">
        <v>107</v>
      </c>
      <c r="D18" t="s">
        <v>79</v>
      </c>
      <c r="E18">
        <v>6</v>
      </c>
    </row>
    <row r="19" spans="1:5" x14ac:dyDescent="0.3">
      <c r="A19" t="s">
        <v>3876</v>
      </c>
      <c r="B19" t="s">
        <v>3655</v>
      </c>
      <c r="C19" t="s">
        <v>153</v>
      </c>
      <c r="D19" t="s">
        <v>89</v>
      </c>
      <c r="E19">
        <v>5</v>
      </c>
    </row>
    <row r="20" spans="1:5" x14ac:dyDescent="0.3">
      <c r="A20" t="s">
        <v>3875</v>
      </c>
      <c r="B20" t="s">
        <v>399</v>
      </c>
      <c r="C20" t="s">
        <v>165</v>
      </c>
      <c r="D20" t="s">
        <v>73</v>
      </c>
      <c r="E20">
        <v>10</v>
      </c>
    </row>
    <row r="21" spans="1:5" x14ac:dyDescent="0.3">
      <c r="A21" t="s">
        <v>3874</v>
      </c>
      <c r="B21" t="s">
        <v>3597</v>
      </c>
      <c r="C21" t="s">
        <v>165</v>
      </c>
      <c r="D21" t="s">
        <v>59</v>
      </c>
      <c r="E21">
        <v>18</v>
      </c>
    </row>
    <row r="22" spans="1:5" x14ac:dyDescent="0.3">
      <c r="A22" t="s">
        <v>3873</v>
      </c>
      <c r="B22" t="s">
        <v>829</v>
      </c>
      <c r="C22" t="s">
        <v>129</v>
      </c>
      <c r="D22" t="s">
        <v>49</v>
      </c>
      <c r="E22">
        <v>18</v>
      </c>
    </row>
    <row r="23" spans="1:5" x14ac:dyDescent="0.3">
      <c r="A23" t="s">
        <v>3872</v>
      </c>
      <c r="B23" t="s">
        <v>660</v>
      </c>
      <c r="C23" t="s">
        <v>123</v>
      </c>
      <c r="D23" t="s">
        <v>83</v>
      </c>
      <c r="E23">
        <v>18</v>
      </c>
    </row>
    <row r="24" spans="1:5" x14ac:dyDescent="0.3">
      <c r="A24" t="s">
        <v>3871</v>
      </c>
      <c r="B24" t="s">
        <v>493</v>
      </c>
      <c r="C24" t="s">
        <v>125</v>
      </c>
      <c r="D24" t="s">
        <v>71</v>
      </c>
      <c r="E24">
        <v>7</v>
      </c>
    </row>
    <row r="25" spans="1:5" x14ac:dyDescent="0.3">
      <c r="A25" t="s">
        <v>3870</v>
      </c>
      <c r="B25" t="s">
        <v>3527</v>
      </c>
      <c r="C25" t="s">
        <v>141</v>
      </c>
      <c r="D25" t="s">
        <v>91</v>
      </c>
      <c r="E25">
        <v>13</v>
      </c>
    </row>
    <row r="26" spans="1:5" x14ac:dyDescent="0.3">
      <c r="A26" t="s">
        <v>3869</v>
      </c>
      <c r="B26" t="s">
        <v>810</v>
      </c>
      <c r="C26" t="s">
        <v>135</v>
      </c>
      <c r="D26" t="s">
        <v>41</v>
      </c>
      <c r="E26">
        <v>11</v>
      </c>
    </row>
    <row r="27" spans="1:5" x14ac:dyDescent="0.3">
      <c r="A27" t="s">
        <v>3868</v>
      </c>
      <c r="B27" t="s">
        <v>3527</v>
      </c>
      <c r="C27" t="s">
        <v>101</v>
      </c>
      <c r="D27" t="s">
        <v>41</v>
      </c>
      <c r="E27">
        <v>3</v>
      </c>
    </row>
    <row r="28" spans="1:5" x14ac:dyDescent="0.3">
      <c r="A28" t="s">
        <v>3867</v>
      </c>
      <c r="B28" t="s">
        <v>348</v>
      </c>
      <c r="C28" t="s">
        <v>113</v>
      </c>
      <c r="D28" t="s">
        <v>55</v>
      </c>
      <c r="E28">
        <v>19</v>
      </c>
    </row>
    <row r="29" spans="1:5" x14ac:dyDescent="0.3">
      <c r="A29" t="s">
        <v>3866</v>
      </c>
      <c r="B29" t="s">
        <v>3560</v>
      </c>
      <c r="C29" t="s">
        <v>173</v>
      </c>
      <c r="D29" t="s">
        <v>49</v>
      </c>
      <c r="E29">
        <v>15</v>
      </c>
    </row>
    <row r="30" spans="1:5" x14ac:dyDescent="0.3">
      <c r="A30" t="s">
        <v>3865</v>
      </c>
      <c r="B30" t="s">
        <v>3560</v>
      </c>
      <c r="C30" t="s">
        <v>167</v>
      </c>
      <c r="D30" t="s">
        <v>69</v>
      </c>
      <c r="E30">
        <v>9</v>
      </c>
    </row>
    <row r="31" spans="1:5" x14ac:dyDescent="0.3">
      <c r="A31" t="s">
        <v>3864</v>
      </c>
      <c r="B31" t="s">
        <v>715</v>
      </c>
      <c r="C31" t="s">
        <v>169</v>
      </c>
      <c r="D31" t="s">
        <v>59</v>
      </c>
      <c r="E31">
        <v>1</v>
      </c>
    </row>
    <row r="32" spans="1:5" x14ac:dyDescent="0.3">
      <c r="A32" t="s">
        <v>3863</v>
      </c>
      <c r="B32" t="s">
        <v>786</v>
      </c>
      <c r="C32" t="s">
        <v>175</v>
      </c>
      <c r="D32" t="s">
        <v>41</v>
      </c>
      <c r="E32">
        <v>15</v>
      </c>
    </row>
    <row r="33" spans="1:5" x14ac:dyDescent="0.3">
      <c r="A33" t="s">
        <v>3862</v>
      </c>
      <c r="B33" t="s">
        <v>3507</v>
      </c>
      <c r="C33" t="s">
        <v>171</v>
      </c>
      <c r="D33" t="s">
        <v>46</v>
      </c>
      <c r="E33">
        <v>16</v>
      </c>
    </row>
    <row r="34" spans="1:5" x14ac:dyDescent="0.3">
      <c r="A34" t="s">
        <v>3861</v>
      </c>
      <c r="B34" t="s">
        <v>315</v>
      </c>
      <c r="C34" t="s">
        <v>103</v>
      </c>
      <c r="D34" t="s">
        <v>77</v>
      </c>
      <c r="E34">
        <v>3</v>
      </c>
    </row>
    <row r="35" spans="1:5" x14ac:dyDescent="0.3">
      <c r="A35" t="s">
        <v>3860</v>
      </c>
      <c r="B35" t="s">
        <v>3507</v>
      </c>
      <c r="C35" t="s">
        <v>113</v>
      </c>
      <c r="D35" t="s">
        <v>87</v>
      </c>
      <c r="E35">
        <v>4</v>
      </c>
    </row>
    <row r="36" spans="1:5" x14ac:dyDescent="0.3">
      <c r="A36" t="s">
        <v>3859</v>
      </c>
      <c r="B36" t="s">
        <v>192</v>
      </c>
      <c r="C36" t="s">
        <v>113</v>
      </c>
      <c r="D36" t="s">
        <v>87</v>
      </c>
      <c r="E36">
        <v>16</v>
      </c>
    </row>
    <row r="37" spans="1:5" x14ac:dyDescent="0.3">
      <c r="A37" t="s">
        <v>3858</v>
      </c>
      <c r="B37" t="s">
        <v>204</v>
      </c>
      <c r="C37" t="s">
        <v>97</v>
      </c>
      <c r="D37" t="s">
        <v>85</v>
      </c>
      <c r="E37">
        <v>5</v>
      </c>
    </row>
    <row r="38" spans="1:5" x14ac:dyDescent="0.3">
      <c r="A38" t="s">
        <v>3857</v>
      </c>
      <c r="B38" t="s">
        <v>810</v>
      </c>
      <c r="C38" t="s">
        <v>109</v>
      </c>
      <c r="D38" t="s">
        <v>37</v>
      </c>
      <c r="E38">
        <v>7</v>
      </c>
    </row>
    <row r="39" spans="1:5" x14ac:dyDescent="0.3">
      <c r="A39" t="s">
        <v>3856</v>
      </c>
      <c r="B39" t="s">
        <v>481</v>
      </c>
      <c r="C39" t="s">
        <v>117</v>
      </c>
      <c r="D39" t="s">
        <v>79</v>
      </c>
      <c r="E39">
        <v>12</v>
      </c>
    </row>
    <row r="40" spans="1:5" x14ac:dyDescent="0.3">
      <c r="A40" t="s">
        <v>3855</v>
      </c>
      <c r="B40" t="s">
        <v>694</v>
      </c>
      <c r="C40" t="s">
        <v>105</v>
      </c>
      <c r="D40" t="s">
        <v>85</v>
      </c>
      <c r="E40">
        <v>14</v>
      </c>
    </row>
    <row r="41" spans="1:5" x14ac:dyDescent="0.3">
      <c r="A41" t="s">
        <v>3854</v>
      </c>
      <c r="B41" t="s">
        <v>660</v>
      </c>
      <c r="C41" t="s">
        <v>127</v>
      </c>
      <c r="D41" t="s">
        <v>49</v>
      </c>
      <c r="E41">
        <v>14</v>
      </c>
    </row>
    <row r="42" spans="1:5" x14ac:dyDescent="0.3">
      <c r="A42" t="s">
        <v>3853</v>
      </c>
      <c r="B42" t="s">
        <v>694</v>
      </c>
      <c r="C42" t="s">
        <v>153</v>
      </c>
      <c r="D42" t="s">
        <v>79</v>
      </c>
      <c r="E42">
        <v>9</v>
      </c>
    </row>
    <row r="43" spans="1:5" x14ac:dyDescent="0.3">
      <c r="A43" t="s">
        <v>3852</v>
      </c>
      <c r="B43" t="s">
        <v>909</v>
      </c>
      <c r="C43" t="s">
        <v>121</v>
      </c>
      <c r="D43" t="s">
        <v>69</v>
      </c>
      <c r="E43">
        <v>14</v>
      </c>
    </row>
    <row r="44" spans="1:5" x14ac:dyDescent="0.3">
      <c r="A44" t="s">
        <v>3851</v>
      </c>
      <c r="B44" t="s">
        <v>348</v>
      </c>
      <c r="C44" t="s">
        <v>163</v>
      </c>
      <c r="D44" t="s">
        <v>41</v>
      </c>
      <c r="E44">
        <v>18</v>
      </c>
    </row>
    <row r="45" spans="1:5" x14ac:dyDescent="0.3">
      <c r="A45" t="s">
        <v>3850</v>
      </c>
      <c r="B45" t="s">
        <v>669</v>
      </c>
      <c r="C45" t="s">
        <v>165</v>
      </c>
      <c r="D45" t="s">
        <v>85</v>
      </c>
      <c r="E45">
        <v>15</v>
      </c>
    </row>
    <row r="46" spans="1:5" x14ac:dyDescent="0.3">
      <c r="A46" t="s">
        <v>3849</v>
      </c>
      <c r="B46" t="s">
        <v>660</v>
      </c>
      <c r="C46" t="s">
        <v>133</v>
      </c>
      <c r="D46" t="s">
        <v>53</v>
      </c>
      <c r="E46">
        <v>16</v>
      </c>
    </row>
    <row r="47" spans="1:5" x14ac:dyDescent="0.3">
      <c r="A47" t="s">
        <v>3848</v>
      </c>
      <c r="B47" t="s">
        <v>3560</v>
      </c>
      <c r="C47" t="s">
        <v>161</v>
      </c>
      <c r="D47" t="s">
        <v>79</v>
      </c>
      <c r="E47">
        <v>15</v>
      </c>
    </row>
    <row r="48" spans="1:5" x14ac:dyDescent="0.3">
      <c r="A48" t="s">
        <v>3847</v>
      </c>
      <c r="B48" t="s">
        <v>348</v>
      </c>
      <c r="C48" t="s">
        <v>131</v>
      </c>
      <c r="D48" t="s">
        <v>67</v>
      </c>
      <c r="E48">
        <v>6</v>
      </c>
    </row>
    <row r="49" spans="1:5" x14ac:dyDescent="0.3">
      <c r="A49" t="s">
        <v>3846</v>
      </c>
      <c r="B49" t="s">
        <v>399</v>
      </c>
      <c r="C49" t="s">
        <v>161</v>
      </c>
      <c r="D49" t="s">
        <v>63</v>
      </c>
      <c r="E49">
        <v>3</v>
      </c>
    </row>
    <row r="50" spans="1:5" x14ac:dyDescent="0.3">
      <c r="A50" t="s">
        <v>3845</v>
      </c>
      <c r="B50" t="s">
        <v>536</v>
      </c>
      <c r="C50" t="s">
        <v>135</v>
      </c>
      <c r="D50" t="s">
        <v>39</v>
      </c>
      <c r="E50">
        <v>12</v>
      </c>
    </row>
    <row r="51" spans="1:5" x14ac:dyDescent="0.3">
      <c r="A51" t="s">
        <v>3844</v>
      </c>
      <c r="B51" t="s">
        <v>660</v>
      </c>
      <c r="C51" t="s">
        <v>143</v>
      </c>
      <c r="D51" t="s">
        <v>77</v>
      </c>
      <c r="E51">
        <v>20</v>
      </c>
    </row>
    <row r="52" spans="1:5" x14ac:dyDescent="0.3">
      <c r="A52" t="s">
        <v>3843</v>
      </c>
      <c r="B52" t="s">
        <v>192</v>
      </c>
      <c r="C52" t="s">
        <v>111</v>
      </c>
      <c r="D52" t="s">
        <v>46</v>
      </c>
      <c r="E52">
        <v>14</v>
      </c>
    </row>
    <row r="53" spans="1:5" x14ac:dyDescent="0.3">
      <c r="A53" t="s">
        <v>3842</v>
      </c>
      <c r="B53" t="s">
        <v>3507</v>
      </c>
      <c r="C53" t="s">
        <v>163</v>
      </c>
      <c r="D53" t="s">
        <v>69</v>
      </c>
      <c r="E53">
        <v>9</v>
      </c>
    </row>
    <row r="54" spans="1:5" x14ac:dyDescent="0.3">
      <c r="A54" t="s">
        <v>3841</v>
      </c>
      <c r="B54" t="s">
        <v>192</v>
      </c>
      <c r="C54" t="s">
        <v>127</v>
      </c>
      <c r="D54" t="s">
        <v>34</v>
      </c>
      <c r="E54">
        <v>2</v>
      </c>
    </row>
    <row r="55" spans="1:5" x14ac:dyDescent="0.3">
      <c r="A55" t="s">
        <v>3840</v>
      </c>
      <c r="B55" t="s">
        <v>348</v>
      </c>
      <c r="C55" t="s">
        <v>105</v>
      </c>
      <c r="D55" t="s">
        <v>67</v>
      </c>
      <c r="E55">
        <v>12</v>
      </c>
    </row>
    <row r="56" spans="1:5" x14ac:dyDescent="0.3">
      <c r="A56" t="s">
        <v>3839</v>
      </c>
      <c r="B56" t="s">
        <v>786</v>
      </c>
      <c r="C56" t="s">
        <v>99</v>
      </c>
      <c r="D56" t="s">
        <v>63</v>
      </c>
      <c r="E56">
        <v>20</v>
      </c>
    </row>
    <row r="57" spans="1:5" x14ac:dyDescent="0.3">
      <c r="A57" t="s">
        <v>3838</v>
      </c>
      <c r="B57" t="s">
        <v>660</v>
      </c>
      <c r="C57" t="s">
        <v>101</v>
      </c>
      <c r="D57" t="s">
        <v>83</v>
      </c>
      <c r="E57">
        <v>1</v>
      </c>
    </row>
    <row r="58" spans="1:5" x14ac:dyDescent="0.3">
      <c r="A58" t="s">
        <v>3837</v>
      </c>
      <c r="B58" t="s">
        <v>909</v>
      </c>
      <c r="C58" t="s">
        <v>117</v>
      </c>
      <c r="D58" t="s">
        <v>55</v>
      </c>
      <c r="E58">
        <v>16</v>
      </c>
    </row>
    <row r="59" spans="1:5" x14ac:dyDescent="0.3">
      <c r="A59" t="s">
        <v>3836</v>
      </c>
      <c r="B59" t="s">
        <v>3655</v>
      </c>
      <c r="C59" t="s">
        <v>165</v>
      </c>
      <c r="D59" t="s">
        <v>75</v>
      </c>
      <c r="E59">
        <v>6</v>
      </c>
    </row>
    <row r="60" spans="1:5" x14ac:dyDescent="0.3">
      <c r="A60" t="s">
        <v>3835</v>
      </c>
      <c r="B60" t="s">
        <v>204</v>
      </c>
      <c r="C60" t="s">
        <v>141</v>
      </c>
      <c r="D60" t="s">
        <v>87</v>
      </c>
      <c r="E60">
        <v>3</v>
      </c>
    </row>
    <row r="61" spans="1:5" x14ac:dyDescent="0.3">
      <c r="A61" t="s">
        <v>3834</v>
      </c>
      <c r="B61" t="s">
        <v>218</v>
      </c>
      <c r="C61" t="s">
        <v>115</v>
      </c>
      <c r="D61" t="s">
        <v>81</v>
      </c>
      <c r="E61">
        <v>11</v>
      </c>
    </row>
    <row r="62" spans="1:5" x14ac:dyDescent="0.3">
      <c r="A62" t="s">
        <v>3833</v>
      </c>
      <c r="B62" t="s">
        <v>481</v>
      </c>
      <c r="C62" t="s">
        <v>111</v>
      </c>
      <c r="D62" t="s">
        <v>57</v>
      </c>
      <c r="E62">
        <v>2</v>
      </c>
    </row>
    <row r="63" spans="1:5" x14ac:dyDescent="0.3">
      <c r="A63" t="s">
        <v>3832</v>
      </c>
      <c r="B63" t="s">
        <v>399</v>
      </c>
      <c r="C63" t="s">
        <v>107</v>
      </c>
      <c r="D63" t="s">
        <v>39</v>
      </c>
      <c r="E63">
        <v>12</v>
      </c>
    </row>
    <row r="64" spans="1:5" x14ac:dyDescent="0.3">
      <c r="A64" t="s">
        <v>3831</v>
      </c>
      <c r="B64" t="s">
        <v>3597</v>
      </c>
      <c r="C64" t="s">
        <v>169</v>
      </c>
      <c r="D64" t="s">
        <v>89</v>
      </c>
      <c r="E64">
        <v>6</v>
      </c>
    </row>
    <row r="65" spans="1:5" x14ac:dyDescent="0.3">
      <c r="A65" t="s">
        <v>3830</v>
      </c>
      <c r="B65" t="s">
        <v>3538</v>
      </c>
      <c r="C65" t="s">
        <v>147</v>
      </c>
      <c r="D65" t="s">
        <v>71</v>
      </c>
      <c r="E65">
        <v>3</v>
      </c>
    </row>
    <row r="66" spans="1:5" x14ac:dyDescent="0.3">
      <c r="A66" t="s">
        <v>3829</v>
      </c>
      <c r="B66" t="s">
        <v>218</v>
      </c>
      <c r="C66" t="s">
        <v>125</v>
      </c>
      <c r="D66" t="s">
        <v>41</v>
      </c>
      <c r="E66">
        <v>19</v>
      </c>
    </row>
    <row r="67" spans="1:5" x14ac:dyDescent="0.3">
      <c r="A67" t="s">
        <v>3828</v>
      </c>
      <c r="B67" t="s">
        <v>493</v>
      </c>
      <c r="C67" t="s">
        <v>169</v>
      </c>
      <c r="D67" t="s">
        <v>73</v>
      </c>
      <c r="E67">
        <v>19</v>
      </c>
    </row>
    <row r="68" spans="1:5" x14ac:dyDescent="0.3">
      <c r="A68" t="s">
        <v>3827</v>
      </c>
      <c r="B68" t="s">
        <v>204</v>
      </c>
      <c r="C68" t="s">
        <v>167</v>
      </c>
      <c r="D68" t="s">
        <v>51</v>
      </c>
      <c r="E68">
        <v>16</v>
      </c>
    </row>
    <row r="69" spans="1:5" x14ac:dyDescent="0.3">
      <c r="A69" t="s">
        <v>3826</v>
      </c>
      <c r="B69" t="s">
        <v>192</v>
      </c>
      <c r="C69" t="s">
        <v>117</v>
      </c>
      <c r="D69" t="s">
        <v>81</v>
      </c>
      <c r="E69">
        <v>1</v>
      </c>
    </row>
    <row r="70" spans="1:5" x14ac:dyDescent="0.3">
      <c r="A70" t="s">
        <v>3825</v>
      </c>
      <c r="B70" t="s">
        <v>786</v>
      </c>
      <c r="C70" t="s">
        <v>129</v>
      </c>
      <c r="D70" t="s">
        <v>77</v>
      </c>
      <c r="E70">
        <v>18</v>
      </c>
    </row>
    <row r="71" spans="1:5" x14ac:dyDescent="0.3">
      <c r="A71" t="s">
        <v>3824</v>
      </c>
      <c r="B71" t="s">
        <v>339</v>
      </c>
      <c r="C71" t="s">
        <v>171</v>
      </c>
      <c r="D71" t="s">
        <v>91</v>
      </c>
      <c r="E71">
        <v>5</v>
      </c>
    </row>
    <row r="72" spans="1:5" x14ac:dyDescent="0.3">
      <c r="A72" t="s">
        <v>3823</v>
      </c>
      <c r="B72" t="s">
        <v>536</v>
      </c>
      <c r="C72" t="s">
        <v>149</v>
      </c>
      <c r="D72" t="s">
        <v>46</v>
      </c>
      <c r="E72">
        <v>18</v>
      </c>
    </row>
    <row r="73" spans="1:5" x14ac:dyDescent="0.3">
      <c r="A73" t="s">
        <v>3822</v>
      </c>
      <c r="B73" t="s">
        <v>909</v>
      </c>
      <c r="C73" t="s">
        <v>109</v>
      </c>
      <c r="D73" t="s">
        <v>85</v>
      </c>
      <c r="E73">
        <v>11</v>
      </c>
    </row>
    <row r="74" spans="1:5" x14ac:dyDescent="0.3">
      <c r="A74" t="s">
        <v>3821</v>
      </c>
      <c r="B74" t="s">
        <v>715</v>
      </c>
      <c r="C74" t="s">
        <v>157</v>
      </c>
      <c r="D74" t="s">
        <v>53</v>
      </c>
      <c r="E74">
        <v>18</v>
      </c>
    </row>
    <row r="75" spans="1:5" x14ac:dyDescent="0.3">
      <c r="A75" t="s">
        <v>3820</v>
      </c>
      <c r="B75" t="s">
        <v>204</v>
      </c>
      <c r="C75" t="s">
        <v>157</v>
      </c>
      <c r="D75" t="s">
        <v>73</v>
      </c>
      <c r="E75">
        <v>16</v>
      </c>
    </row>
    <row r="76" spans="1:5" x14ac:dyDescent="0.3">
      <c r="A76" t="s">
        <v>3819</v>
      </c>
      <c r="B76" t="s">
        <v>3560</v>
      </c>
      <c r="C76" t="s">
        <v>141</v>
      </c>
      <c r="D76" t="s">
        <v>87</v>
      </c>
      <c r="E76">
        <v>3</v>
      </c>
    </row>
    <row r="77" spans="1:5" x14ac:dyDescent="0.3">
      <c r="A77" t="s">
        <v>3818</v>
      </c>
      <c r="B77" t="s">
        <v>536</v>
      </c>
      <c r="C77" t="s">
        <v>109</v>
      </c>
      <c r="D77" t="s">
        <v>91</v>
      </c>
      <c r="E77">
        <v>18</v>
      </c>
    </row>
    <row r="78" spans="1:5" x14ac:dyDescent="0.3">
      <c r="A78" t="s">
        <v>3817</v>
      </c>
      <c r="B78" t="s">
        <v>315</v>
      </c>
      <c r="C78" t="s">
        <v>109</v>
      </c>
      <c r="D78" t="s">
        <v>51</v>
      </c>
      <c r="E78">
        <v>3</v>
      </c>
    </row>
    <row r="79" spans="1:5" x14ac:dyDescent="0.3">
      <c r="A79" t="s">
        <v>3816</v>
      </c>
      <c r="B79" t="s">
        <v>192</v>
      </c>
      <c r="C79" t="s">
        <v>101</v>
      </c>
      <c r="D79" t="s">
        <v>61</v>
      </c>
      <c r="E79">
        <v>4</v>
      </c>
    </row>
    <row r="80" spans="1:5" x14ac:dyDescent="0.3">
      <c r="A80" t="s">
        <v>3815</v>
      </c>
      <c r="B80" t="s">
        <v>399</v>
      </c>
      <c r="C80" t="s">
        <v>173</v>
      </c>
      <c r="D80" t="s">
        <v>51</v>
      </c>
      <c r="E80">
        <v>11</v>
      </c>
    </row>
    <row r="81" spans="1:5" x14ac:dyDescent="0.3">
      <c r="A81" t="s">
        <v>3814</v>
      </c>
      <c r="B81" t="s">
        <v>866</v>
      </c>
      <c r="C81" t="s">
        <v>101</v>
      </c>
      <c r="D81" t="s">
        <v>46</v>
      </c>
      <c r="E81">
        <v>6</v>
      </c>
    </row>
    <row r="82" spans="1:5" x14ac:dyDescent="0.3">
      <c r="A82" t="s">
        <v>3813</v>
      </c>
      <c r="B82" t="s">
        <v>3655</v>
      </c>
      <c r="C82" t="s">
        <v>145</v>
      </c>
      <c r="D82" t="s">
        <v>39</v>
      </c>
      <c r="E82">
        <v>10</v>
      </c>
    </row>
    <row r="83" spans="1:5" x14ac:dyDescent="0.3">
      <c r="A83" t="s">
        <v>3812</v>
      </c>
      <c r="B83" t="s">
        <v>458</v>
      </c>
      <c r="C83" t="s">
        <v>99</v>
      </c>
      <c r="D83" t="s">
        <v>49</v>
      </c>
      <c r="E83">
        <v>13</v>
      </c>
    </row>
    <row r="84" spans="1:5" x14ac:dyDescent="0.3">
      <c r="A84" t="s">
        <v>3811</v>
      </c>
      <c r="B84" t="s">
        <v>866</v>
      </c>
      <c r="C84" t="s">
        <v>167</v>
      </c>
      <c r="D84" t="s">
        <v>39</v>
      </c>
      <c r="E84">
        <v>4</v>
      </c>
    </row>
    <row r="85" spans="1:5" x14ac:dyDescent="0.3">
      <c r="A85" t="s">
        <v>3810</v>
      </c>
      <c r="B85" t="s">
        <v>339</v>
      </c>
      <c r="C85" t="s">
        <v>151</v>
      </c>
      <c r="D85" t="s">
        <v>69</v>
      </c>
      <c r="E85">
        <v>12</v>
      </c>
    </row>
    <row r="86" spans="1:5" x14ac:dyDescent="0.3">
      <c r="A86" t="s">
        <v>3809</v>
      </c>
      <c r="B86" t="s">
        <v>339</v>
      </c>
      <c r="C86" t="s">
        <v>141</v>
      </c>
      <c r="D86" t="s">
        <v>53</v>
      </c>
      <c r="E86">
        <v>12</v>
      </c>
    </row>
    <row r="87" spans="1:5" x14ac:dyDescent="0.3">
      <c r="A87" t="s">
        <v>3808</v>
      </c>
      <c r="B87" t="s">
        <v>694</v>
      </c>
      <c r="C87" t="s">
        <v>173</v>
      </c>
      <c r="D87" t="s">
        <v>57</v>
      </c>
      <c r="E87">
        <v>9</v>
      </c>
    </row>
    <row r="88" spans="1:5" x14ac:dyDescent="0.3">
      <c r="A88" t="s">
        <v>3807</v>
      </c>
      <c r="B88" t="s">
        <v>493</v>
      </c>
      <c r="C88" t="s">
        <v>125</v>
      </c>
      <c r="D88" t="s">
        <v>43</v>
      </c>
      <c r="E88">
        <v>15</v>
      </c>
    </row>
    <row r="89" spans="1:5" x14ac:dyDescent="0.3">
      <c r="A89" t="s">
        <v>3806</v>
      </c>
      <c r="B89" t="s">
        <v>3597</v>
      </c>
      <c r="C89" t="s">
        <v>123</v>
      </c>
      <c r="D89" t="s">
        <v>79</v>
      </c>
      <c r="E89">
        <v>15</v>
      </c>
    </row>
    <row r="90" spans="1:5" x14ac:dyDescent="0.3">
      <c r="A90" t="s">
        <v>3805</v>
      </c>
      <c r="B90" t="s">
        <v>3655</v>
      </c>
      <c r="C90" t="s">
        <v>123</v>
      </c>
      <c r="D90" t="s">
        <v>75</v>
      </c>
      <c r="E90">
        <v>6</v>
      </c>
    </row>
    <row r="91" spans="1:5" x14ac:dyDescent="0.3">
      <c r="A91" t="s">
        <v>3804</v>
      </c>
      <c r="B91" t="s">
        <v>3527</v>
      </c>
      <c r="C91" t="s">
        <v>109</v>
      </c>
      <c r="D91" t="s">
        <v>67</v>
      </c>
      <c r="E91">
        <v>1</v>
      </c>
    </row>
    <row r="92" spans="1:5" x14ac:dyDescent="0.3">
      <c r="A92" t="s">
        <v>3803</v>
      </c>
      <c r="B92" t="s">
        <v>348</v>
      </c>
      <c r="C92" t="s">
        <v>157</v>
      </c>
      <c r="D92" t="s">
        <v>93</v>
      </c>
      <c r="E92">
        <v>15</v>
      </c>
    </row>
    <row r="93" spans="1:5" x14ac:dyDescent="0.3">
      <c r="A93" t="s">
        <v>3802</v>
      </c>
      <c r="B93" t="s">
        <v>339</v>
      </c>
      <c r="C93" t="s">
        <v>147</v>
      </c>
      <c r="D93" t="s">
        <v>57</v>
      </c>
      <c r="E93">
        <v>10</v>
      </c>
    </row>
    <row r="94" spans="1:5" x14ac:dyDescent="0.3">
      <c r="A94" t="s">
        <v>3801</v>
      </c>
      <c r="B94" t="s">
        <v>3597</v>
      </c>
      <c r="C94" t="s">
        <v>173</v>
      </c>
      <c r="D94" t="s">
        <v>77</v>
      </c>
      <c r="E94">
        <v>20</v>
      </c>
    </row>
    <row r="95" spans="1:5" x14ac:dyDescent="0.3">
      <c r="A95" t="s">
        <v>3800</v>
      </c>
      <c r="B95" t="s">
        <v>669</v>
      </c>
      <c r="C95" t="s">
        <v>127</v>
      </c>
      <c r="D95" t="s">
        <v>73</v>
      </c>
      <c r="E95">
        <v>14</v>
      </c>
    </row>
    <row r="96" spans="1:5" x14ac:dyDescent="0.3">
      <c r="A96" t="s">
        <v>3799</v>
      </c>
      <c r="B96" t="s">
        <v>3507</v>
      </c>
      <c r="C96" t="s">
        <v>103</v>
      </c>
      <c r="D96" t="s">
        <v>75</v>
      </c>
      <c r="E96">
        <v>18</v>
      </c>
    </row>
    <row r="97" spans="1:5" x14ac:dyDescent="0.3">
      <c r="A97" t="s">
        <v>3798</v>
      </c>
      <c r="B97" t="s">
        <v>3527</v>
      </c>
      <c r="C97" t="s">
        <v>131</v>
      </c>
      <c r="D97" t="s">
        <v>61</v>
      </c>
      <c r="E97">
        <v>13</v>
      </c>
    </row>
    <row r="98" spans="1:5" x14ac:dyDescent="0.3">
      <c r="A98" t="s">
        <v>3797</v>
      </c>
      <c r="B98" t="s">
        <v>3597</v>
      </c>
      <c r="C98" t="s">
        <v>123</v>
      </c>
      <c r="D98" t="s">
        <v>57</v>
      </c>
      <c r="E98">
        <v>5</v>
      </c>
    </row>
    <row r="99" spans="1:5" x14ac:dyDescent="0.3">
      <c r="A99" t="s">
        <v>3796</v>
      </c>
      <c r="B99" t="s">
        <v>399</v>
      </c>
      <c r="C99" t="s">
        <v>111</v>
      </c>
      <c r="D99" t="s">
        <v>67</v>
      </c>
      <c r="E99">
        <v>20</v>
      </c>
    </row>
    <row r="100" spans="1:5" x14ac:dyDescent="0.3">
      <c r="A100" t="s">
        <v>3795</v>
      </c>
      <c r="B100" t="s">
        <v>3597</v>
      </c>
      <c r="C100" t="s">
        <v>123</v>
      </c>
      <c r="D100" t="s">
        <v>89</v>
      </c>
      <c r="E100">
        <v>14</v>
      </c>
    </row>
    <row r="101" spans="1:5" x14ac:dyDescent="0.3">
      <c r="A101" t="s">
        <v>3794</v>
      </c>
      <c r="B101" t="s">
        <v>315</v>
      </c>
      <c r="C101" t="s">
        <v>99</v>
      </c>
      <c r="D101" t="s">
        <v>79</v>
      </c>
      <c r="E101">
        <v>11</v>
      </c>
    </row>
    <row r="102" spans="1:5" x14ac:dyDescent="0.3">
      <c r="A102" t="s">
        <v>3793</v>
      </c>
      <c r="B102" t="s">
        <v>3507</v>
      </c>
      <c r="C102" t="s">
        <v>135</v>
      </c>
      <c r="D102" t="s">
        <v>67</v>
      </c>
      <c r="E102">
        <v>9</v>
      </c>
    </row>
    <row r="103" spans="1:5" x14ac:dyDescent="0.3">
      <c r="A103" t="s">
        <v>3792</v>
      </c>
      <c r="B103" t="s">
        <v>481</v>
      </c>
      <c r="C103" t="s">
        <v>145</v>
      </c>
      <c r="D103" t="s">
        <v>83</v>
      </c>
      <c r="E103">
        <v>16</v>
      </c>
    </row>
    <row r="104" spans="1:5" x14ac:dyDescent="0.3">
      <c r="A104" t="s">
        <v>3791</v>
      </c>
      <c r="B104" t="s">
        <v>3655</v>
      </c>
      <c r="C104" t="s">
        <v>143</v>
      </c>
      <c r="D104" t="s">
        <v>57</v>
      </c>
      <c r="E104">
        <v>17</v>
      </c>
    </row>
    <row r="105" spans="1:5" x14ac:dyDescent="0.3">
      <c r="A105" t="s">
        <v>3790</v>
      </c>
      <c r="B105" t="s">
        <v>204</v>
      </c>
      <c r="C105" t="s">
        <v>175</v>
      </c>
      <c r="D105" t="s">
        <v>77</v>
      </c>
      <c r="E105">
        <v>1</v>
      </c>
    </row>
    <row r="106" spans="1:5" x14ac:dyDescent="0.3">
      <c r="A106" t="s">
        <v>3789</v>
      </c>
      <c r="B106" t="s">
        <v>481</v>
      </c>
      <c r="C106" t="s">
        <v>175</v>
      </c>
      <c r="D106" t="s">
        <v>41</v>
      </c>
      <c r="E106">
        <v>20</v>
      </c>
    </row>
    <row r="107" spans="1:5" x14ac:dyDescent="0.3">
      <c r="A107" t="s">
        <v>3788</v>
      </c>
      <c r="B107" t="s">
        <v>339</v>
      </c>
      <c r="C107" t="s">
        <v>153</v>
      </c>
      <c r="D107" t="s">
        <v>61</v>
      </c>
      <c r="E107">
        <v>3</v>
      </c>
    </row>
    <row r="108" spans="1:5" x14ac:dyDescent="0.3">
      <c r="A108" t="s">
        <v>3787</v>
      </c>
      <c r="B108" t="s">
        <v>786</v>
      </c>
      <c r="C108" t="s">
        <v>153</v>
      </c>
      <c r="D108" t="s">
        <v>46</v>
      </c>
      <c r="E108">
        <v>8</v>
      </c>
    </row>
    <row r="109" spans="1:5" x14ac:dyDescent="0.3">
      <c r="A109" t="s">
        <v>3786</v>
      </c>
      <c r="B109" t="s">
        <v>660</v>
      </c>
      <c r="C109" t="s">
        <v>99</v>
      </c>
      <c r="D109" t="s">
        <v>73</v>
      </c>
      <c r="E109">
        <v>3</v>
      </c>
    </row>
    <row r="110" spans="1:5" x14ac:dyDescent="0.3">
      <c r="A110" t="s">
        <v>3785</v>
      </c>
      <c r="B110" t="s">
        <v>348</v>
      </c>
      <c r="C110" t="s">
        <v>117</v>
      </c>
      <c r="D110" t="s">
        <v>39</v>
      </c>
      <c r="E110">
        <v>20</v>
      </c>
    </row>
    <row r="111" spans="1:5" x14ac:dyDescent="0.3">
      <c r="A111" t="s">
        <v>3784</v>
      </c>
      <c r="B111" t="s">
        <v>481</v>
      </c>
      <c r="C111" t="s">
        <v>131</v>
      </c>
      <c r="D111" t="s">
        <v>41</v>
      </c>
      <c r="E111">
        <v>20</v>
      </c>
    </row>
    <row r="112" spans="1:5" x14ac:dyDescent="0.3">
      <c r="A112" t="s">
        <v>3783</v>
      </c>
      <c r="B112" t="s">
        <v>829</v>
      </c>
      <c r="C112" t="s">
        <v>135</v>
      </c>
      <c r="D112" t="s">
        <v>75</v>
      </c>
      <c r="E112">
        <v>13</v>
      </c>
    </row>
    <row r="113" spans="1:5" x14ac:dyDescent="0.3">
      <c r="A113" t="s">
        <v>3782</v>
      </c>
      <c r="B113" t="s">
        <v>348</v>
      </c>
      <c r="C113" t="s">
        <v>139</v>
      </c>
      <c r="D113" t="s">
        <v>71</v>
      </c>
      <c r="E113">
        <v>7</v>
      </c>
    </row>
    <row r="114" spans="1:5" x14ac:dyDescent="0.3">
      <c r="A114" t="s">
        <v>3781</v>
      </c>
      <c r="B114" t="s">
        <v>339</v>
      </c>
      <c r="C114" t="s">
        <v>153</v>
      </c>
      <c r="D114" t="s">
        <v>79</v>
      </c>
      <c r="E114">
        <v>1</v>
      </c>
    </row>
    <row r="115" spans="1:5" x14ac:dyDescent="0.3">
      <c r="A115" t="s">
        <v>3780</v>
      </c>
      <c r="B115" t="s">
        <v>3597</v>
      </c>
      <c r="C115" t="s">
        <v>127</v>
      </c>
      <c r="D115" t="s">
        <v>77</v>
      </c>
      <c r="E115">
        <v>1</v>
      </c>
    </row>
    <row r="116" spans="1:5" x14ac:dyDescent="0.3">
      <c r="A116" t="s">
        <v>3779</v>
      </c>
      <c r="B116" t="s">
        <v>866</v>
      </c>
      <c r="C116" t="s">
        <v>113</v>
      </c>
      <c r="D116" t="s">
        <v>67</v>
      </c>
      <c r="E116">
        <v>14</v>
      </c>
    </row>
    <row r="117" spans="1:5" x14ac:dyDescent="0.3">
      <c r="A117" t="s">
        <v>3778</v>
      </c>
      <c r="B117" t="s">
        <v>3527</v>
      </c>
      <c r="C117" t="s">
        <v>165</v>
      </c>
      <c r="D117" t="s">
        <v>43</v>
      </c>
      <c r="E117">
        <v>20</v>
      </c>
    </row>
    <row r="118" spans="1:5" x14ac:dyDescent="0.3">
      <c r="A118" t="s">
        <v>3777</v>
      </c>
      <c r="B118" t="s">
        <v>694</v>
      </c>
      <c r="C118" t="s">
        <v>155</v>
      </c>
      <c r="D118" t="s">
        <v>37</v>
      </c>
      <c r="E118">
        <v>6</v>
      </c>
    </row>
    <row r="119" spans="1:5" x14ac:dyDescent="0.3">
      <c r="A119" t="s">
        <v>3776</v>
      </c>
      <c r="B119" t="s">
        <v>866</v>
      </c>
      <c r="C119" t="s">
        <v>119</v>
      </c>
      <c r="D119" t="s">
        <v>57</v>
      </c>
      <c r="E119">
        <v>1</v>
      </c>
    </row>
    <row r="120" spans="1:5" x14ac:dyDescent="0.3">
      <c r="A120" t="s">
        <v>3775</v>
      </c>
      <c r="B120" t="s">
        <v>218</v>
      </c>
      <c r="C120" t="s">
        <v>143</v>
      </c>
      <c r="D120" t="s">
        <v>93</v>
      </c>
      <c r="E120">
        <v>20</v>
      </c>
    </row>
    <row r="121" spans="1:5" x14ac:dyDescent="0.3">
      <c r="A121" t="s">
        <v>3774</v>
      </c>
      <c r="B121" t="s">
        <v>786</v>
      </c>
      <c r="C121" t="s">
        <v>159</v>
      </c>
      <c r="D121" t="s">
        <v>51</v>
      </c>
      <c r="E121">
        <v>13</v>
      </c>
    </row>
    <row r="122" spans="1:5" x14ac:dyDescent="0.3">
      <c r="A122" t="s">
        <v>3773</v>
      </c>
      <c r="B122" t="s">
        <v>3538</v>
      </c>
      <c r="C122" t="s">
        <v>99</v>
      </c>
      <c r="D122" t="s">
        <v>37</v>
      </c>
      <c r="E122">
        <v>3</v>
      </c>
    </row>
    <row r="123" spans="1:5" x14ac:dyDescent="0.3">
      <c r="A123" t="s">
        <v>3772</v>
      </c>
      <c r="B123" t="s">
        <v>493</v>
      </c>
      <c r="C123" t="s">
        <v>157</v>
      </c>
      <c r="D123" t="s">
        <v>71</v>
      </c>
      <c r="E123">
        <v>4</v>
      </c>
    </row>
    <row r="124" spans="1:5" x14ac:dyDescent="0.3">
      <c r="A124" t="s">
        <v>3771</v>
      </c>
      <c r="B124" t="s">
        <v>218</v>
      </c>
      <c r="C124" t="s">
        <v>155</v>
      </c>
      <c r="D124" t="s">
        <v>51</v>
      </c>
      <c r="E124">
        <v>10</v>
      </c>
    </row>
    <row r="125" spans="1:5" x14ac:dyDescent="0.3">
      <c r="A125" t="s">
        <v>3770</v>
      </c>
      <c r="B125" t="s">
        <v>3597</v>
      </c>
      <c r="C125" t="s">
        <v>125</v>
      </c>
      <c r="D125" t="s">
        <v>87</v>
      </c>
      <c r="E125">
        <v>17</v>
      </c>
    </row>
    <row r="126" spans="1:5" x14ac:dyDescent="0.3">
      <c r="A126" t="s">
        <v>3769</v>
      </c>
      <c r="B126" t="s">
        <v>3538</v>
      </c>
      <c r="C126" t="s">
        <v>115</v>
      </c>
      <c r="D126" t="s">
        <v>75</v>
      </c>
      <c r="E126">
        <v>17</v>
      </c>
    </row>
    <row r="127" spans="1:5" x14ac:dyDescent="0.3">
      <c r="A127" t="s">
        <v>3768</v>
      </c>
      <c r="B127" t="s">
        <v>3560</v>
      </c>
      <c r="C127" t="s">
        <v>163</v>
      </c>
      <c r="D127" t="s">
        <v>91</v>
      </c>
      <c r="E127">
        <v>10</v>
      </c>
    </row>
    <row r="128" spans="1:5" x14ac:dyDescent="0.3">
      <c r="A128" t="s">
        <v>3767</v>
      </c>
      <c r="B128" t="s">
        <v>3655</v>
      </c>
      <c r="C128" t="s">
        <v>161</v>
      </c>
      <c r="D128" t="s">
        <v>69</v>
      </c>
      <c r="E128">
        <v>18</v>
      </c>
    </row>
    <row r="129" spans="1:5" x14ac:dyDescent="0.3">
      <c r="A129" t="s">
        <v>3766</v>
      </c>
      <c r="B129" t="s">
        <v>660</v>
      </c>
      <c r="C129" t="s">
        <v>97</v>
      </c>
      <c r="D129" t="s">
        <v>91</v>
      </c>
      <c r="E129">
        <v>13</v>
      </c>
    </row>
    <row r="130" spans="1:5" x14ac:dyDescent="0.3">
      <c r="A130" t="s">
        <v>3765</v>
      </c>
      <c r="B130" t="s">
        <v>3507</v>
      </c>
      <c r="C130" t="s">
        <v>165</v>
      </c>
      <c r="D130" t="s">
        <v>41</v>
      </c>
      <c r="E130">
        <v>1</v>
      </c>
    </row>
    <row r="131" spans="1:5" x14ac:dyDescent="0.3">
      <c r="A131" t="s">
        <v>3764</v>
      </c>
      <c r="B131" t="s">
        <v>3507</v>
      </c>
      <c r="C131" t="s">
        <v>171</v>
      </c>
      <c r="D131" t="s">
        <v>53</v>
      </c>
      <c r="E131">
        <v>6</v>
      </c>
    </row>
    <row r="132" spans="1:5" x14ac:dyDescent="0.3">
      <c r="A132" t="s">
        <v>3763</v>
      </c>
      <c r="B132" t="s">
        <v>348</v>
      </c>
      <c r="C132" t="s">
        <v>133</v>
      </c>
      <c r="D132" t="s">
        <v>63</v>
      </c>
      <c r="E132">
        <v>9</v>
      </c>
    </row>
    <row r="133" spans="1:5" x14ac:dyDescent="0.3">
      <c r="A133" t="s">
        <v>3762</v>
      </c>
      <c r="B133" t="s">
        <v>315</v>
      </c>
      <c r="C133" t="s">
        <v>117</v>
      </c>
      <c r="D133" t="s">
        <v>34</v>
      </c>
      <c r="E133">
        <v>18</v>
      </c>
    </row>
    <row r="134" spans="1:5" x14ac:dyDescent="0.3">
      <c r="A134" t="s">
        <v>3761</v>
      </c>
      <c r="B134" t="s">
        <v>786</v>
      </c>
      <c r="C134" t="s">
        <v>141</v>
      </c>
      <c r="D134" t="s">
        <v>31</v>
      </c>
      <c r="E134">
        <v>1</v>
      </c>
    </row>
    <row r="135" spans="1:5" x14ac:dyDescent="0.3">
      <c r="A135" t="s">
        <v>3760</v>
      </c>
      <c r="B135" t="s">
        <v>866</v>
      </c>
      <c r="C135" t="s">
        <v>109</v>
      </c>
      <c r="D135" t="s">
        <v>59</v>
      </c>
      <c r="E135">
        <v>13</v>
      </c>
    </row>
    <row r="136" spans="1:5" x14ac:dyDescent="0.3">
      <c r="A136" t="s">
        <v>3759</v>
      </c>
      <c r="B136" t="s">
        <v>660</v>
      </c>
      <c r="C136" t="s">
        <v>137</v>
      </c>
      <c r="D136" t="s">
        <v>37</v>
      </c>
      <c r="E136">
        <v>3</v>
      </c>
    </row>
    <row r="137" spans="1:5" x14ac:dyDescent="0.3">
      <c r="A137" t="s">
        <v>3758</v>
      </c>
      <c r="B137" t="s">
        <v>3538</v>
      </c>
      <c r="C137" t="s">
        <v>105</v>
      </c>
      <c r="D137" t="s">
        <v>59</v>
      </c>
      <c r="E137">
        <v>12</v>
      </c>
    </row>
    <row r="138" spans="1:5" x14ac:dyDescent="0.3">
      <c r="A138" t="s">
        <v>3757</v>
      </c>
      <c r="B138" t="s">
        <v>3507</v>
      </c>
      <c r="C138" t="s">
        <v>123</v>
      </c>
      <c r="D138" t="s">
        <v>57</v>
      </c>
      <c r="E138">
        <v>13</v>
      </c>
    </row>
    <row r="139" spans="1:5" x14ac:dyDescent="0.3">
      <c r="A139" t="s">
        <v>3756</v>
      </c>
      <c r="B139" t="s">
        <v>786</v>
      </c>
      <c r="C139" t="s">
        <v>117</v>
      </c>
      <c r="D139" t="s">
        <v>79</v>
      </c>
      <c r="E139">
        <v>4</v>
      </c>
    </row>
    <row r="140" spans="1:5" x14ac:dyDescent="0.3">
      <c r="A140" t="s">
        <v>3755</v>
      </c>
      <c r="B140" t="s">
        <v>218</v>
      </c>
      <c r="C140" t="s">
        <v>119</v>
      </c>
      <c r="D140" t="s">
        <v>85</v>
      </c>
      <c r="E140">
        <v>3</v>
      </c>
    </row>
    <row r="141" spans="1:5" x14ac:dyDescent="0.3">
      <c r="A141" t="s">
        <v>3754</v>
      </c>
      <c r="B141" t="s">
        <v>399</v>
      </c>
      <c r="C141" t="s">
        <v>141</v>
      </c>
      <c r="D141" t="s">
        <v>41</v>
      </c>
      <c r="E141">
        <v>12</v>
      </c>
    </row>
    <row r="142" spans="1:5" x14ac:dyDescent="0.3">
      <c r="A142" t="s">
        <v>3753</v>
      </c>
      <c r="B142" t="s">
        <v>3597</v>
      </c>
      <c r="C142" t="s">
        <v>101</v>
      </c>
      <c r="D142" t="s">
        <v>41</v>
      </c>
      <c r="E142">
        <v>1</v>
      </c>
    </row>
    <row r="143" spans="1:5" x14ac:dyDescent="0.3">
      <c r="A143" t="s">
        <v>3752</v>
      </c>
      <c r="B143" t="s">
        <v>669</v>
      </c>
      <c r="C143" t="s">
        <v>135</v>
      </c>
      <c r="D143" t="s">
        <v>75</v>
      </c>
      <c r="E143">
        <v>9</v>
      </c>
    </row>
    <row r="144" spans="1:5" x14ac:dyDescent="0.3">
      <c r="A144" t="s">
        <v>3751</v>
      </c>
      <c r="B144" t="s">
        <v>218</v>
      </c>
      <c r="C144" t="s">
        <v>133</v>
      </c>
      <c r="D144" t="s">
        <v>57</v>
      </c>
      <c r="E144">
        <v>7</v>
      </c>
    </row>
    <row r="145" spans="1:5" x14ac:dyDescent="0.3">
      <c r="A145" t="s">
        <v>3750</v>
      </c>
      <c r="B145" t="s">
        <v>192</v>
      </c>
      <c r="C145" t="s">
        <v>99</v>
      </c>
      <c r="D145" t="s">
        <v>51</v>
      </c>
      <c r="E145">
        <v>14</v>
      </c>
    </row>
    <row r="146" spans="1:5" x14ac:dyDescent="0.3">
      <c r="A146" t="s">
        <v>3749</v>
      </c>
      <c r="B146" t="s">
        <v>3560</v>
      </c>
      <c r="C146" t="s">
        <v>137</v>
      </c>
      <c r="D146" t="s">
        <v>49</v>
      </c>
      <c r="E146">
        <v>3</v>
      </c>
    </row>
    <row r="147" spans="1:5" x14ac:dyDescent="0.3">
      <c r="A147" t="s">
        <v>3748</v>
      </c>
      <c r="B147" t="s">
        <v>694</v>
      </c>
      <c r="C147" t="s">
        <v>127</v>
      </c>
      <c r="D147" t="s">
        <v>63</v>
      </c>
      <c r="E147">
        <v>14</v>
      </c>
    </row>
    <row r="148" spans="1:5" x14ac:dyDescent="0.3">
      <c r="A148" t="s">
        <v>3747</v>
      </c>
      <c r="B148" t="s">
        <v>829</v>
      </c>
      <c r="C148" t="s">
        <v>145</v>
      </c>
      <c r="D148" t="s">
        <v>81</v>
      </c>
      <c r="E148">
        <v>6</v>
      </c>
    </row>
    <row r="149" spans="1:5" x14ac:dyDescent="0.3">
      <c r="A149" t="s">
        <v>3746</v>
      </c>
      <c r="B149" t="s">
        <v>3507</v>
      </c>
      <c r="C149" t="s">
        <v>159</v>
      </c>
      <c r="D149" t="s">
        <v>73</v>
      </c>
      <c r="E149">
        <v>5</v>
      </c>
    </row>
    <row r="150" spans="1:5" x14ac:dyDescent="0.3">
      <c r="A150" t="s">
        <v>3745</v>
      </c>
      <c r="B150" t="s">
        <v>481</v>
      </c>
      <c r="C150" t="s">
        <v>141</v>
      </c>
      <c r="D150" t="s">
        <v>91</v>
      </c>
      <c r="E150">
        <v>9</v>
      </c>
    </row>
    <row r="151" spans="1:5" x14ac:dyDescent="0.3">
      <c r="A151" t="s">
        <v>3744</v>
      </c>
      <c r="B151" t="s">
        <v>3507</v>
      </c>
      <c r="C151" t="s">
        <v>105</v>
      </c>
      <c r="D151" t="s">
        <v>83</v>
      </c>
      <c r="E151">
        <v>1</v>
      </c>
    </row>
    <row r="152" spans="1:5" x14ac:dyDescent="0.3">
      <c r="A152" t="s">
        <v>3743</v>
      </c>
      <c r="B152" t="s">
        <v>399</v>
      </c>
      <c r="C152" t="s">
        <v>167</v>
      </c>
      <c r="D152" t="s">
        <v>51</v>
      </c>
      <c r="E152">
        <v>2</v>
      </c>
    </row>
    <row r="153" spans="1:5" x14ac:dyDescent="0.3">
      <c r="A153" t="s">
        <v>3742</v>
      </c>
      <c r="B153" t="s">
        <v>694</v>
      </c>
      <c r="C153" t="s">
        <v>169</v>
      </c>
      <c r="D153" t="s">
        <v>53</v>
      </c>
      <c r="E153">
        <v>17</v>
      </c>
    </row>
    <row r="154" spans="1:5" x14ac:dyDescent="0.3">
      <c r="A154" t="s">
        <v>3741</v>
      </c>
      <c r="B154" t="s">
        <v>3527</v>
      </c>
      <c r="C154" t="s">
        <v>117</v>
      </c>
      <c r="D154" t="s">
        <v>41</v>
      </c>
      <c r="E154">
        <v>10</v>
      </c>
    </row>
    <row r="155" spans="1:5" x14ac:dyDescent="0.3">
      <c r="A155" t="s">
        <v>3740</v>
      </c>
      <c r="B155" t="s">
        <v>3538</v>
      </c>
      <c r="C155" t="s">
        <v>143</v>
      </c>
      <c r="D155" t="s">
        <v>73</v>
      </c>
      <c r="E155">
        <v>18</v>
      </c>
    </row>
    <row r="156" spans="1:5" x14ac:dyDescent="0.3">
      <c r="A156" t="s">
        <v>3739</v>
      </c>
      <c r="B156" t="s">
        <v>3527</v>
      </c>
      <c r="C156" t="s">
        <v>125</v>
      </c>
      <c r="D156" t="s">
        <v>55</v>
      </c>
      <c r="E156">
        <v>10</v>
      </c>
    </row>
    <row r="157" spans="1:5" x14ac:dyDescent="0.3">
      <c r="A157" t="s">
        <v>3738</v>
      </c>
      <c r="B157" t="s">
        <v>315</v>
      </c>
      <c r="C157" t="s">
        <v>141</v>
      </c>
      <c r="D157" t="s">
        <v>39</v>
      </c>
      <c r="E157">
        <v>8</v>
      </c>
    </row>
    <row r="158" spans="1:5" x14ac:dyDescent="0.3">
      <c r="A158" t="s">
        <v>3737</v>
      </c>
      <c r="B158" t="s">
        <v>3560</v>
      </c>
      <c r="C158" t="s">
        <v>125</v>
      </c>
      <c r="D158" t="s">
        <v>77</v>
      </c>
      <c r="E158">
        <v>15</v>
      </c>
    </row>
    <row r="159" spans="1:5" x14ac:dyDescent="0.3">
      <c r="A159" t="s">
        <v>3736</v>
      </c>
      <c r="B159" t="s">
        <v>493</v>
      </c>
      <c r="C159" t="s">
        <v>115</v>
      </c>
      <c r="D159" t="s">
        <v>57</v>
      </c>
      <c r="E159">
        <v>3</v>
      </c>
    </row>
    <row r="160" spans="1:5" x14ac:dyDescent="0.3">
      <c r="A160" t="s">
        <v>3735</v>
      </c>
      <c r="B160" t="s">
        <v>3538</v>
      </c>
      <c r="C160" t="s">
        <v>109</v>
      </c>
      <c r="D160" t="s">
        <v>31</v>
      </c>
      <c r="E160">
        <v>20</v>
      </c>
    </row>
    <row r="161" spans="1:5" x14ac:dyDescent="0.3">
      <c r="A161" t="s">
        <v>3734</v>
      </c>
      <c r="B161" t="s">
        <v>3560</v>
      </c>
      <c r="C161" t="s">
        <v>163</v>
      </c>
      <c r="D161" t="s">
        <v>55</v>
      </c>
      <c r="E161">
        <v>3</v>
      </c>
    </row>
    <row r="162" spans="1:5" x14ac:dyDescent="0.3">
      <c r="A162" t="s">
        <v>3733</v>
      </c>
      <c r="B162" t="s">
        <v>866</v>
      </c>
      <c r="C162" t="s">
        <v>123</v>
      </c>
      <c r="D162" t="s">
        <v>55</v>
      </c>
      <c r="E162">
        <v>5</v>
      </c>
    </row>
    <row r="163" spans="1:5" x14ac:dyDescent="0.3">
      <c r="A163" t="s">
        <v>3732</v>
      </c>
      <c r="B163" t="s">
        <v>861</v>
      </c>
      <c r="C163" t="s">
        <v>105</v>
      </c>
      <c r="D163" t="s">
        <v>67</v>
      </c>
      <c r="E163">
        <v>14</v>
      </c>
    </row>
    <row r="164" spans="1:5" x14ac:dyDescent="0.3">
      <c r="A164" t="s">
        <v>3731</v>
      </c>
      <c r="B164" t="s">
        <v>536</v>
      </c>
      <c r="C164" t="s">
        <v>117</v>
      </c>
      <c r="D164" t="s">
        <v>34</v>
      </c>
      <c r="E164">
        <v>19</v>
      </c>
    </row>
    <row r="165" spans="1:5" x14ac:dyDescent="0.3">
      <c r="A165" t="s">
        <v>3730</v>
      </c>
      <c r="B165" t="s">
        <v>786</v>
      </c>
      <c r="C165" t="s">
        <v>123</v>
      </c>
      <c r="D165" t="s">
        <v>43</v>
      </c>
      <c r="E165">
        <v>16</v>
      </c>
    </row>
    <row r="166" spans="1:5" x14ac:dyDescent="0.3">
      <c r="A166" t="s">
        <v>3729</v>
      </c>
      <c r="B166" t="s">
        <v>810</v>
      </c>
      <c r="C166" t="s">
        <v>103</v>
      </c>
      <c r="D166" t="s">
        <v>65</v>
      </c>
      <c r="E166">
        <v>19</v>
      </c>
    </row>
    <row r="167" spans="1:5" x14ac:dyDescent="0.3">
      <c r="A167" t="s">
        <v>3728</v>
      </c>
      <c r="B167" t="s">
        <v>339</v>
      </c>
      <c r="C167" t="s">
        <v>165</v>
      </c>
      <c r="D167" t="s">
        <v>63</v>
      </c>
      <c r="E167">
        <v>3</v>
      </c>
    </row>
    <row r="168" spans="1:5" x14ac:dyDescent="0.3">
      <c r="A168" t="s">
        <v>3727</v>
      </c>
      <c r="B168" t="s">
        <v>221</v>
      </c>
      <c r="C168" t="s">
        <v>167</v>
      </c>
      <c r="D168" t="s">
        <v>85</v>
      </c>
      <c r="E168">
        <v>12</v>
      </c>
    </row>
    <row r="169" spans="1:5" x14ac:dyDescent="0.3">
      <c r="A169" t="s">
        <v>3726</v>
      </c>
      <c r="B169" t="s">
        <v>3597</v>
      </c>
      <c r="C169" t="s">
        <v>103</v>
      </c>
      <c r="D169" t="s">
        <v>46</v>
      </c>
      <c r="E169">
        <v>3</v>
      </c>
    </row>
    <row r="170" spans="1:5" x14ac:dyDescent="0.3">
      <c r="A170" t="s">
        <v>3725</v>
      </c>
      <c r="B170" t="s">
        <v>536</v>
      </c>
      <c r="C170" t="s">
        <v>101</v>
      </c>
      <c r="D170" t="s">
        <v>91</v>
      </c>
      <c r="E170">
        <v>12</v>
      </c>
    </row>
    <row r="171" spans="1:5" x14ac:dyDescent="0.3">
      <c r="A171" t="s">
        <v>3724</v>
      </c>
      <c r="B171" t="s">
        <v>458</v>
      </c>
      <c r="C171" t="s">
        <v>173</v>
      </c>
      <c r="D171" t="s">
        <v>85</v>
      </c>
      <c r="E171">
        <v>19</v>
      </c>
    </row>
    <row r="172" spans="1:5" x14ac:dyDescent="0.3">
      <c r="A172" t="s">
        <v>3723</v>
      </c>
      <c r="B172" t="s">
        <v>660</v>
      </c>
      <c r="C172" t="s">
        <v>121</v>
      </c>
      <c r="D172" t="s">
        <v>43</v>
      </c>
      <c r="E172">
        <v>12</v>
      </c>
    </row>
    <row r="173" spans="1:5" x14ac:dyDescent="0.3">
      <c r="A173" t="s">
        <v>3722</v>
      </c>
      <c r="B173" t="s">
        <v>861</v>
      </c>
      <c r="C173" t="s">
        <v>129</v>
      </c>
      <c r="D173" t="s">
        <v>53</v>
      </c>
      <c r="E173">
        <v>10</v>
      </c>
    </row>
    <row r="174" spans="1:5" x14ac:dyDescent="0.3">
      <c r="A174" t="s">
        <v>3721</v>
      </c>
      <c r="B174" t="s">
        <v>694</v>
      </c>
      <c r="C174" t="s">
        <v>149</v>
      </c>
      <c r="D174" t="s">
        <v>73</v>
      </c>
      <c r="E174">
        <v>19</v>
      </c>
    </row>
    <row r="175" spans="1:5" x14ac:dyDescent="0.3">
      <c r="A175" t="s">
        <v>3720</v>
      </c>
      <c r="B175" t="s">
        <v>348</v>
      </c>
      <c r="C175" t="s">
        <v>139</v>
      </c>
      <c r="D175" t="s">
        <v>46</v>
      </c>
      <c r="E175">
        <v>18</v>
      </c>
    </row>
    <row r="176" spans="1:5" x14ac:dyDescent="0.3">
      <c r="A176" t="s">
        <v>3719</v>
      </c>
      <c r="B176" t="s">
        <v>829</v>
      </c>
      <c r="C176" t="s">
        <v>123</v>
      </c>
      <c r="D176" t="s">
        <v>93</v>
      </c>
      <c r="E176">
        <v>16</v>
      </c>
    </row>
    <row r="177" spans="1:5" x14ac:dyDescent="0.3">
      <c r="A177" t="s">
        <v>3718</v>
      </c>
      <c r="B177" t="s">
        <v>3560</v>
      </c>
      <c r="C177" t="s">
        <v>111</v>
      </c>
      <c r="D177" t="s">
        <v>61</v>
      </c>
      <c r="E177">
        <v>16</v>
      </c>
    </row>
    <row r="178" spans="1:5" x14ac:dyDescent="0.3">
      <c r="A178" t="s">
        <v>3717</v>
      </c>
      <c r="B178" t="s">
        <v>3507</v>
      </c>
      <c r="C178" t="s">
        <v>129</v>
      </c>
      <c r="D178" t="s">
        <v>63</v>
      </c>
      <c r="E178">
        <v>6</v>
      </c>
    </row>
    <row r="179" spans="1:5" x14ac:dyDescent="0.3">
      <c r="A179" t="s">
        <v>3716</v>
      </c>
      <c r="B179" t="s">
        <v>715</v>
      </c>
      <c r="C179" t="s">
        <v>135</v>
      </c>
      <c r="D179" t="s">
        <v>34</v>
      </c>
      <c r="E179">
        <v>16</v>
      </c>
    </row>
    <row r="180" spans="1:5" x14ac:dyDescent="0.3">
      <c r="A180" t="s">
        <v>3715</v>
      </c>
      <c r="B180" t="s">
        <v>204</v>
      </c>
      <c r="C180" t="s">
        <v>111</v>
      </c>
      <c r="D180" t="s">
        <v>43</v>
      </c>
      <c r="E180">
        <v>17</v>
      </c>
    </row>
    <row r="181" spans="1:5" x14ac:dyDescent="0.3">
      <c r="A181" t="s">
        <v>3714</v>
      </c>
      <c r="B181" t="s">
        <v>866</v>
      </c>
      <c r="C181" t="s">
        <v>131</v>
      </c>
      <c r="D181" t="s">
        <v>81</v>
      </c>
      <c r="E181">
        <v>16</v>
      </c>
    </row>
    <row r="182" spans="1:5" x14ac:dyDescent="0.3">
      <c r="A182" t="s">
        <v>3713</v>
      </c>
      <c r="B182" t="s">
        <v>339</v>
      </c>
      <c r="C182" t="s">
        <v>139</v>
      </c>
      <c r="D182" t="s">
        <v>67</v>
      </c>
      <c r="E182">
        <v>5</v>
      </c>
    </row>
    <row r="183" spans="1:5" x14ac:dyDescent="0.3">
      <c r="A183" t="s">
        <v>3712</v>
      </c>
      <c r="B183" t="s">
        <v>669</v>
      </c>
      <c r="C183" t="s">
        <v>111</v>
      </c>
      <c r="D183" t="s">
        <v>79</v>
      </c>
      <c r="E183">
        <v>2</v>
      </c>
    </row>
    <row r="184" spans="1:5" x14ac:dyDescent="0.3">
      <c r="A184" t="s">
        <v>3711</v>
      </c>
      <c r="B184" t="s">
        <v>786</v>
      </c>
      <c r="C184" t="s">
        <v>129</v>
      </c>
      <c r="D184" t="s">
        <v>31</v>
      </c>
      <c r="E184">
        <v>1</v>
      </c>
    </row>
    <row r="185" spans="1:5" x14ac:dyDescent="0.3">
      <c r="A185" t="s">
        <v>3710</v>
      </c>
      <c r="B185" t="s">
        <v>218</v>
      </c>
      <c r="C185" t="s">
        <v>107</v>
      </c>
      <c r="D185" t="s">
        <v>83</v>
      </c>
      <c r="E185">
        <v>16</v>
      </c>
    </row>
    <row r="186" spans="1:5" x14ac:dyDescent="0.3">
      <c r="A186" t="s">
        <v>3709</v>
      </c>
      <c r="B186" t="s">
        <v>458</v>
      </c>
      <c r="C186" t="s">
        <v>141</v>
      </c>
      <c r="D186" t="s">
        <v>63</v>
      </c>
      <c r="E186">
        <v>18</v>
      </c>
    </row>
    <row r="187" spans="1:5" x14ac:dyDescent="0.3">
      <c r="A187" t="s">
        <v>3708</v>
      </c>
      <c r="B187" t="s">
        <v>3597</v>
      </c>
      <c r="C187" t="s">
        <v>157</v>
      </c>
      <c r="D187" t="s">
        <v>65</v>
      </c>
      <c r="E187">
        <v>5</v>
      </c>
    </row>
    <row r="188" spans="1:5" x14ac:dyDescent="0.3">
      <c r="A188" t="s">
        <v>3707</v>
      </c>
      <c r="B188" t="s">
        <v>3597</v>
      </c>
      <c r="C188" t="s">
        <v>103</v>
      </c>
      <c r="D188" t="s">
        <v>43</v>
      </c>
      <c r="E188">
        <v>2</v>
      </c>
    </row>
    <row r="189" spans="1:5" x14ac:dyDescent="0.3">
      <c r="A189" t="s">
        <v>3706</v>
      </c>
      <c r="B189" t="s">
        <v>3525</v>
      </c>
      <c r="C189" t="s">
        <v>103</v>
      </c>
      <c r="D189" t="s">
        <v>69</v>
      </c>
      <c r="E189">
        <v>4</v>
      </c>
    </row>
    <row r="190" spans="1:5" x14ac:dyDescent="0.3">
      <c r="A190" t="s">
        <v>3705</v>
      </c>
      <c r="B190" t="s">
        <v>3525</v>
      </c>
      <c r="C190" t="s">
        <v>173</v>
      </c>
      <c r="D190" t="s">
        <v>91</v>
      </c>
      <c r="E190">
        <v>4</v>
      </c>
    </row>
    <row r="191" spans="1:5" x14ac:dyDescent="0.3">
      <c r="A191" t="s">
        <v>3704</v>
      </c>
      <c r="B191" t="s">
        <v>218</v>
      </c>
      <c r="C191" t="s">
        <v>125</v>
      </c>
      <c r="D191" t="s">
        <v>93</v>
      </c>
      <c r="E191">
        <v>7</v>
      </c>
    </row>
    <row r="192" spans="1:5" x14ac:dyDescent="0.3">
      <c r="A192" t="s">
        <v>3703</v>
      </c>
      <c r="B192" t="s">
        <v>218</v>
      </c>
      <c r="C192" t="s">
        <v>131</v>
      </c>
      <c r="D192" t="s">
        <v>49</v>
      </c>
      <c r="E192">
        <v>4</v>
      </c>
    </row>
    <row r="193" spans="1:5" x14ac:dyDescent="0.3">
      <c r="A193" t="s">
        <v>3702</v>
      </c>
      <c r="B193" t="s">
        <v>810</v>
      </c>
      <c r="C193" t="s">
        <v>111</v>
      </c>
      <c r="D193" t="s">
        <v>49</v>
      </c>
      <c r="E193">
        <v>20</v>
      </c>
    </row>
    <row r="194" spans="1:5" x14ac:dyDescent="0.3">
      <c r="A194" t="s">
        <v>3701</v>
      </c>
      <c r="B194" t="s">
        <v>3525</v>
      </c>
      <c r="C194" t="s">
        <v>173</v>
      </c>
      <c r="D194" t="s">
        <v>31</v>
      </c>
      <c r="E194">
        <v>16</v>
      </c>
    </row>
    <row r="195" spans="1:5" x14ac:dyDescent="0.3">
      <c r="A195" t="s">
        <v>3700</v>
      </c>
      <c r="B195" t="s">
        <v>694</v>
      </c>
      <c r="C195" t="s">
        <v>125</v>
      </c>
      <c r="D195" t="s">
        <v>67</v>
      </c>
      <c r="E195">
        <v>15</v>
      </c>
    </row>
    <row r="196" spans="1:5" x14ac:dyDescent="0.3">
      <c r="A196" t="s">
        <v>3699</v>
      </c>
      <c r="B196" t="s">
        <v>315</v>
      </c>
      <c r="C196" t="s">
        <v>113</v>
      </c>
      <c r="D196" t="s">
        <v>65</v>
      </c>
      <c r="E196">
        <v>12</v>
      </c>
    </row>
    <row r="197" spans="1:5" x14ac:dyDescent="0.3">
      <c r="A197" t="s">
        <v>3698</v>
      </c>
      <c r="B197" t="s">
        <v>399</v>
      </c>
      <c r="C197" t="s">
        <v>159</v>
      </c>
      <c r="D197" t="s">
        <v>91</v>
      </c>
      <c r="E197">
        <v>3</v>
      </c>
    </row>
    <row r="198" spans="1:5" x14ac:dyDescent="0.3">
      <c r="A198" t="s">
        <v>3697</v>
      </c>
      <c r="B198" t="s">
        <v>204</v>
      </c>
      <c r="C198" t="s">
        <v>155</v>
      </c>
      <c r="D198" t="s">
        <v>53</v>
      </c>
      <c r="E198">
        <v>17</v>
      </c>
    </row>
    <row r="199" spans="1:5" x14ac:dyDescent="0.3">
      <c r="A199" t="s">
        <v>3696</v>
      </c>
      <c r="B199" t="s">
        <v>315</v>
      </c>
      <c r="C199" t="s">
        <v>151</v>
      </c>
      <c r="D199" t="s">
        <v>81</v>
      </c>
      <c r="E199">
        <v>7</v>
      </c>
    </row>
    <row r="200" spans="1:5" x14ac:dyDescent="0.3">
      <c r="A200" t="s">
        <v>3695</v>
      </c>
      <c r="B200" t="s">
        <v>204</v>
      </c>
      <c r="C200" t="s">
        <v>163</v>
      </c>
      <c r="D200" t="s">
        <v>91</v>
      </c>
      <c r="E200">
        <v>8</v>
      </c>
    </row>
    <row r="201" spans="1:5" x14ac:dyDescent="0.3">
      <c r="A201" t="s">
        <v>3694</v>
      </c>
      <c r="B201" t="s">
        <v>866</v>
      </c>
      <c r="C201" t="s">
        <v>109</v>
      </c>
      <c r="D201" t="s">
        <v>49</v>
      </c>
      <c r="E201">
        <v>10</v>
      </c>
    </row>
    <row r="202" spans="1:5" x14ac:dyDescent="0.3">
      <c r="A202" t="s">
        <v>3693</v>
      </c>
      <c r="B202" t="s">
        <v>481</v>
      </c>
      <c r="C202" t="s">
        <v>111</v>
      </c>
      <c r="D202" t="s">
        <v>71</v>
      </c>
      <c r="E202">
        <v>14</v>
      </c>
    </row>
    <row r="203" spans="1:5" x14ac:dyDescent="0.3">
      <c r="A203" t="s">
        <v>3692</v>
      </c>
      <c r="B203" t="s">
        <v>3597</v>
      </c>
      <c r="C203" t="s">
        <v>105</v>
      </c>
      <c r="D203" t="s">
        <v>37</v>
      </c>
      <c r="E203">
        <v>16</v>
      </c>
    </row>
    <row r="204" spans="1:5" x14ac:dyDescent="0.3">
      <c r="A204" t="s">
        <v>3691</v>
      </c>
      <c r="B204" t="s">
        <v>829</v>
      </c>
      <c r="C204" t="s">
        <v>127</v>
      </c>
      <c r="D204" t="s">
        <v>39</v>
      </c>
      <c r="E204">
        <v>12</v>
      </c>
    </row>
    <row r="205" spans="1:5" x14ac:dyDescent="0.3">
      <c r="A205" t="s">
        <v>3690</v>
      </c>
      <c r="B205" t="s">
        <v>399</v>
      </c>
      <c r="C205" t="s">
        <v>141</v>
      </c>
      <c r="D205" t="s">
        <v>61</v>
      </c>
      <c r="E205">
        <v>12</v>
      </c>
    </row>
    <row r="206" spans="1:5" x14ac:dyDescent="0.3">
      <c r="A206" t="s">
        <v>3689</v>
      </c>
      <c r="B206" t="s">
        <v>3560</v>
      </c>
      <c r="C206" t="s">
        <v>151</v>
      </c>
      <c r="D206" t="s">
        <v>65</v>
      </c>
      <c r="E206">
        <v>14</v>
      </c>
    </row>
    <row r="207" spans="1:5" x14ac:dyDescent="0.3">
      <c r="A207" t="s">
        <v>3688</v>
      </c>
      <c r="B207" t="s">
        <v>399</v>
      </c>
      <c r="C207" t="s">
        <v>167</v>
      </c>
      <c r="D207" t="s">
        <v>79</v>
      </c>
      <c r="E207">
        <v>18</v>
      </c>
    </row>
    <row r="208" spans="1:5" x14ac:dyDescent="0.3">
      <c r="A208" t="s">
        <v>3687</v>
      </c>
      <c r="B208" t="s">
        <v>786</v>
      </c>
      <c r="C208" t="s">
        <v>173</v>
      </c>
      <c r="D208" t="s">
        <v>61</v>
      </c>
      <c r="E208">
        <v>11</v>
      </c>
    </row>
    <row r="209" spans="1:5" x14ac:dyDescent="0.3">
      <c r="A209" t="s">
        <v>3686</v>
      </c>
      <c r="B209" t="s">
        <v>399</v>
      </c>
      <c r="C209" t="s">
        <v>163</v>
      </c>
      <c r="D209" t="s">
        <v>59</v>
      </c>
      <c r="E209">
        <v>9</v>
      </c>
    </row>
    <row r="210" spans="1:5" x14ac:dyDescent="0.3">
      <c r="A210" t="s">
        <v>3685</v>
      </c>
      <c r="B210" t="s">
        <v>715</v>
      </c>
      <c r="C210" t="s">
        <v>103</v>
      </c>
      <c r="D210" t="s">
        <v>77</v>
      </c>
      <c r="E210">
        <v>17</v>
      </c>
    </row>
    <row r="211" spans="1:5" x14ac:dyDescent="0.3">
      <c r="A211" t="s">
        <v>3684</v>
      </c>
      <c r="B211" t="s">
        <v>218</v>
      </c>
      <c r="C211" t="s">
        <v>117</v>
      </c>
      <c r="D211" t="s">
        <v>65</v>
      </c>
      <c r="E211">
        <v>16</v>
      </c>
    </row>
    <row r="212" spans="1:5" x14ac:dyDescent="0.3">
      <c r="A212" t="s">
        <v>3683</v>
      </c>
      <c r="B212" t="s">
        <v>192</v>
      </c>
      <c r="C212" t="s">
        <v>171</v>
      </c>
      <c r="D212" t="s">
        <v>41</v>
      </c>
      <c r="E212">
        <v>12</v>
      </c>
    </row>
    <row r="213" spans="1:5" x14ac:dyDescent="0.3">
      <c r="A213" t="s">
        <v>3682</v>
      </c>
      <c r="B213" t="s">
        <v>221</v>
      </c>
      <c r="C213" t="s">
        <v>111</v>
      </c>
      <c r="D213" t="s">
        <v>61</v>
      </c>
      <c r="E213">
        <v>10</v>
      </c>
    </row>
    <row r="214" spans="1:5" x14ac:dyDescent="0.3">
      <c r="A214" t="s">
        <v>3681</v>
      </c>
      <c r="B214" t="s">
        <v>315</v>
      </c>
      <c r="C214" t="s">
        <v>111</v>
      </c>
      <c r="D214" t="s">
        <v>31</v>
      </c>
      <c r="E214">
        <v>20</v>
      </c>
    </row>
    <row r="215" spans="1:5" x14ac:dyDescent="0.3">
      <c r="A215" t="s">
        <v>3680</v>
      </c>
      <c r="B215" t="s">
        <v>866</v>
      </c>
      <c r="C215" t="s">
        <v>137</v>
      </c>
      <c r="D215" t="s">
        <v>61</v>
      </c>
      <c r="E215">
        <v>7</v>
      </c>
    </row>
    <row r="216" spans="1:5" x14ac:dyDescent="0.3">
      <c r="A216" t="s">
        <v>3679</v>
      </c>
      <c r="B216" t="s">
        <v>669</v>
      </c>
      <c r="C216" t="s">
        <v>167</v>
      </c>
      <c r="D216" t="s">
        <v>85</v>
      </c>
      <c r="E216">
        <v>11</v>
      </c>
    </row>
    <row r="217" spans="1:5" x14ac:dyDescent="0.3">
      <c r="A217" t="s">
        <v>3678</v>
      </c>
      <c r="B217" t="s">
        <v>493</v>
      </c>
      <c r="C217" t="s">
        <v>129</v>
      </c>
      <c r="D217" t="s">
        <v>55</v>
      </c>
      <c r="E217">
        <v>5</v>
      </c>
    </row>
    <row r="218" spans="1:5" x14ac:dyDescent="0.3">
      <c r="A218" t="s">
        <v>3677</v>
      </c>
      <c r="B218" t="s">
        <v>3560</v>
      </c>
      <c r="C218" t="s">
        <v>167</v>
      </c>
      <c r="D218" t="s">
        <v>65</v>
      </c>
      <c r="E218">
        <v>10</v>
      </c>
    </row>
    <row r="219" spans="1:5" x14ac:dyDescent="0.3">
      <c r="A219" t="s">
        <v>3676</v>
      </c>
      <c r="B219" t="s">
        <v>866</v>
      </c>
      <c r="C219" t="s">
        <v>133</v>
      </c>
      <c r="D219" t="s">
        <v>51</v>
      </c>
      <c r="E219">
        <v>13</v>
      </c>
    </row>
    <row r="220" spans="1:5" x14ac:dyDescent="0.3">
      <c r="A220" t="s">
        <v>3675</v>
      </c>
      <c r="B220" t="s">
        <v>399</v>
      </c>
      <c r="C220" t="s">
        <v>111</v>
      </c>
      <c r="D220" t="s">
        <v>67</v>
      </c>
      <c r="E220">
        <v>19</v>
      </c>
    </row>
    <row r="221" spans="1:5" x14ac:dyDescent="0.3">
      <c r="A221" t="s">
        <v>3674</v>
      </c>
      <c r="B221" t="s">
        <v>3560</v>
      </c>
      <c r="C221" t="s">
        <v>133</v>
      </c>
      <c r="D221" t="s">
        <v>83</v>
      </c>
      <c r="E221">
        <v>3</v>
      </c>
    </row>
    <row r="222" spans="1:5" x14ac:dyDescent="0.3">
      <c r="A222" t="s">
        <v>3673</v>
      </c>
      <c r="B222" t="s">
        <v>493</v>
      </c>
      <c r="C222" t="s">
        <v>119</v>
      </c>
      <c r="D222" t="s">
        <v>34</v>
      </c>
      <c r="E222">
        <v>3</v>
      </c>
    </row>
    <row r="223" spans="1:5" x14ac:dyDescent="0.3">
      <c r="A223" t="s">
        <v>3672</v>
      </c>
      <c r="B223" t="s">
        <v>909</v>
      </c>
      <c r="C223" t="s">
        <v>151</v>
      </c>
      <c r="D223" t="s">
        <v>57</v>
      </c>
      <c r="E223">
        <v>17</v>
      </c>
    </row>
    <row r="224" spans="1:5" x14ac:dyDescent="0.3">
      <c r="A224" t="s">
        <v>3671</v>
      </c>
      <c r="B224" t="s">
        <v>666</v>
      </c>
      <c r="C224" t="s">
        <v>129</v>
      </c>
      <c r="D224" t="s">
        <v>43</v>
      </c>
      <c r="E224">
        <v>20</v>
      </c>
    </row>
    <row r="225" spans="1:5" x14ac:dyDescent="0.3">
      <c r="A225" t="s">
        <v>3670</v>
      </c>
      <c r="B225" t="s">
        <v>481</v>
      </c>
      <c r="C225" t="s">
        <v>133</v>
      </c>
      <c r="D225" t="s">
        <v>43</v>
      </c>
      <c r="E225">
        <v>7</v>
      </c>
    </row>
    <row r="226" spans="1:5" x14ac:dyDescent="0.3">
      <c r="A226" t="s">
        <v>3669</v>
      </c>
      <c r="B226" t="s">
        <v>481</v>
      </c>
      <c r="C226" t="s">
        <v>135</v>
      </c>
      <c r="D226" t="s">
        <v>79</v>
      </c>
      <c r="E226">
        <v>14</v>
      </c>
    </row>
    <row r="227" spans="1:5" x14ac:dyDescent="0.3">
      <c r="A227" t="s">
        <v>3668</v>
      </c>
      <c r="B227" t="s">
        <v>3538</v>
      </c>
      <c r="C227" t="s">
        <v>109</v>
      </c>
      <c r="D227" t="s">
        <v>59</v>
      </c>
      <c r="E227">
        <v>12</v>
      </c>
    </row>
    <row r="228" spans="1:5" x14ac:dyDescent="0.3">
      <c r="A228" t="s">
        <v>3667</v>
      </c>
      <c r="B228" t="s">
        <v>218</v>
      </c>
      <c r="C228" t="s">
        <v>171</v>
      </c>
      <c r="D228" t="s">
        <v>87</v>
      </c>
      <c r="E228">
        <v>15</v>
      </c>
    </row>
    <row r="229" spans="1:5" x14ac:dyDescent="0.3">
      <c r="A229" t="s">
        <v>3666</v>
      </c>
      <c r="B229" t="s">
        <v>536</v>
      </c>
      <c r="C229" t="s">
        <v>161</v>
      </c>
      <c r="D229" t="s">
        <v>69</v>
      </c>
      <c r="E229">
        <v>10</v>
      </c>
    </row>
    <row r="230" spans="1:5" x14ac:dyDescent="0.3">
      <c r="A230" t="s">
        <v>3665</v>
      </c>
      <c r="B230" t="s">
        <v>192</v>
      </c>
      <c r="C230" t="s">
        <v>129</v>
      </c>
      <c r="D230" t="s">
        <v>31</v>
      </c>
      <c r="E230">
        <v>7</v>
      </c>
    </row>
    <row r="231" spans="1:5" x14ac:dyDescent="0.3">
      <c r="A231" t="s">
        <v>3664</v>
      </c>
      <c r="B231" t="s">
        <v>399</v>
      </c>
      <c r="C231" t="s">
        <v>169</v>
      </c>
      <c r="D231" t="s">
        <v>87</v>
      </c>
      <c r="E231">
        <v>10</v>
      </c>
    </row>
    <row r="232" spans="1:5" x14ac:dyDescent="0.3">
      <c r="A232" t="s">
        <v>3663</v>
      </c>
      <c r="B232" t="s">
        <v>861</v>
      </c>
      <c r="C232" t="s">
        <v>147</v>
      </c>
      <c r="D232" t="s">
        <v>59</v>
      </c>
      <c r="E232">
        <v>3</v>
      </c>
    </row>
    <row r="233" spans="1:5" x14ac:dyDescent="0.3">
      <c r="A233" t="s">
        <v>3662</v>
      </c>
      <c r="B233" t="s">
        <v>221</v>
      </c>
      <c r="C233" t="s">
        <v>111</v>
      </c>
      <c r="D233" t="s">
        <v>34</v>
      </c>
      <c r="E233">
        <v>4</v>
      </c>
    </row>
    <row r="234" spans="1:5" x14ac:dyDescent="0.3">
      <c r="A234" t="s">
        <v>3661</v>
      </c>
      <c r="B234" t="s">
        <v>669</v>
      </c>
      <c r="C234" t="s">
        <v>125</v>
      </c>
      <c r="D234" t="s">
        <v>51</v>
      </c>
      <c r="E234">
        <v>12</v>
      </c>
    </row>
    <row r="235" spans="1:5" x14ac:dyDescent="0.3">
      <c r="A235" t="s">
        <v>3660</v>
      </c>
      <c r="B235" t="s">
        <v>715</v>
      </c>
      <c r="C235" t="s">
        <v>147</v>
      </c>
      <c r="D235" t="s">
        <v>46</v>
      </c>
      <c r="E235">
        <v>13</v>
      </c>
    </row>
    <row r="236" spans="1:5" x14ac:dyDescent="0.3">
      <c r="A236" t="s">
        <v>3659</v>
      </c>
      <c r="B236" t="s">
        <v>339</v>
      </c>
      <c r="C236" t="s">
        <v>117</v>
      </c>
      <c r="D236" t="s">
        <v>65</v>
      </c>
      <c r="E236">
        <v>14</v>
      </c>
    </row>
    <row r="237" spans="1:5" x14ac:dyDescent="0.3">
      <c r="A237" t="s">
        <v>3658</v>
      </c>
      <c r="B237" t="s">
        <v>204</v>
      </c>
      <c r="C237" t="s">
        <v>97</v>
      </c>
      <c r="D237" t="s">
        <v>65</v>
      </c>
      <c r="E237">
        <v>15</v>
      </c>
    </row>
    <row r="238" spans="1:5" x14ac:dyDescent="0.3">
      <c r="A238" t="s">
        <v>3657</v>
      </c>
      <c r="B238" t="s">
        <v>315</v>
      </c>
      <c r="C238" t="s">
        <v>123</v>
      </c>
      <c r="D238" t="s">
        <v>37</v>
      </c>
      <c r="E238">
        <v>18</v>
      </c>
    </row>
    <row r="239" spans="1:5" x14ac:dyDescent="0.3">
      <c r="A239" t="s">
        <v>3656</v>
      </c>
      <c r="B239" t="s">
        <v>3655</v>
      </c>
      <c r="C239" t="s">
        <v>121</v>
      </c>
      <c r="D239" t="s">
        <v>81</v>
      </c>
      <c r="E239">
        <v>19</v>
      </c>
    </row>
    <row r="240" spans="1:5" x14ac:dyDescent="0.3">
      <c r="A240" t="s">
        <v>3654</v>
      </c>
      <c r="B240" t="s">
        <v>536</v>
      </c>
      <c r="C240" t="s">
        <v>127</v>
      </c>
      <c r="D240" t="s">
        <v>59</v>
      </c>
      <c r="E240">
        <v>9</v>
      </c>
    </row>
    <row r="241" spans="1:5" x14ac:dyDescent="0.3">
      <c r="A241" t="s">
        <v>3653</v>
      </c>
      <c r="B241" t="s">
        <v>3527</v>
      </c>
      <c r="C241" t="s">
        <v>155</v>
      </c>
      <c r="D241" t="s">
        <v>79</v>
      </c>
      <c r="E241">
        <v>10</v>
      </c>
    </row>
    <row r="242" spans="1:5" x14ac:dyDescent="0.3">
      <c r="A242" t="s">
        <v>3652</v>
      </c>
      <c r="B242" t="s">
        <v>192</v>
      </c>
      <c r="C242" t="s">
        <v>115</v>
      </c>
      <c r="D242" t="s">
        <v>81</v>
      </c>
      <c r="E242">
        <v>5</v>
      </c>
    </row>
    <row r="243" spans="1:5" x14ac:dyDescent="0.3">
      <c r="A243" t="s">
        <v>3651</v>
      </c>
      <c r="B243" t="s">
        <v>348</v>
      </c>
      <c r="C243" t="s">
        <v>109</v>
      </c>
      <c r="D243" t="s">
        <v>37</v>
      </c>
      <c r="E243">
        <v>8</v>
      </c>
    </row>
    <row r="244" spans="1:5" x14ac:dyDescent="0.3">
      <c r="A244" t="s">
        <v>3650</v>
      </c>
      <c r="B244" t="s">
        <v>3597</v>
      </c>
      <c r="C244" t="s">
        <v>101</v>
      </c>
      <c r="D244" t="s">
        <v>77</v>
      </c>
      <c r="E244">
        <v>8</v>
      </c>
    </row>
    <row r="245" spans="1:5" x14ac:dyDescent="0.3">
      <c r="A245" t="s">
        <v>3649</v>
      </c>
      <c r="B245" t="s">
        <v>348</v>
      </c>
      <c r="C245" t="s">
        <v>167</v>
      </c>
      <c r="D245" t="s">
        <v>79</v>
      </c>
      <c r="E245">
        <v>5</v>
      </c>
    </row>
    <row r="246" spans="1:5" x14ac:dyDescent="0.3">
      <c r="A246" t="s">
        <v>3648</v>
      </c>
      <c r="B246" t="s">
        <v>315</v>
      </c>
      <c r="C246" t="s">
        <v>117</v>
      </c>
      <c r="D246" t="s">
        <v>53</v>
      </c>
      <c r="E246">
        <v>16</v>
      </c>
    </row>
    <row r="247" spans="1:5" x14ac:dyDescent="0.3">
      <c r="A247" t="s">
        <v>3647</v>
      </c>
      <c r="B247" t="s">
        <v>458</v>
      </c>
      <c r="C247" t="s">
        <v>129</v>
      </c>
      <c r="D247" t="s">
        <v>51</v>
      </c>
      <c r="E247">
        <v>20</v>
      </c>
    </row>
    <row r="248" spans="1:5" x14ac:dyDescent="0.3">
      <c r="A248" t="s">
        <v>3646</v>
      </c>
      <c r="B248" t="s">
        <v>666</v>
      </c>
      <c r="C248" t="s">
        <v>113</v>
      </c>
      <c r="D248" t="s">
        <v>57</v>
      </c>
      <c r="E248">
        <v>18</v>
      </c>
    </row>
    <row r="249" spans="1:5" x14ac:dyDescent="0.3">
      <c r="A249" t="s">
        <v>3645</v>
      </c>
      <c r="B249" t="s">
        <v>315</v>
      </c>
      <c r="C249" t="s">
        <v>117</v>
      </c>
      <c r="D249" t="s">
        <v>31</v>
      </c>
      <c r="E249">
        <v>13</v>
      </c>
    </row>
    <row r="250" spans="1:5" x14ac:dyDescent="0.3">
      <c r="A250" t="s">
        <v>3644</v>
      </c>
      <c r="B250" t="s">
        <v>3560</v>
      </c>
      <c r="C250" t="s">
        <v>157</v>
      </c>
      <c r="D250" t="s">
        <v>55</v>
      </c>
      <c r="E250">
        <v>6</v>
      </c>
    </row>
    <row r="251" spans="1:5" x14ac:dyDescent="0.3">
      <c r="A251" t="s">
        <v>3643</v>
      </c>
      <c r="B251" t="s">
        <v>536</v>
      </c>
      <c r="C251" t="s">
        <v>103</v>
      </c>
      <c r="D251" t="s">
        <v>31</v>
      </c>
      <c r="E251">
        <v>4</v>
      </c>
    </row>
    <row r="252" spans="1:5" x14ac:dyDescent="0.3">
      <c r="A252" t="s">
        <v>3642</v>
      </c>
      <c r="B252" t="s">
        <v>3525</v>
      </c>
      <c r="C252" t="s">
        <v>151</v>
      </c>
      <c r="D252" t="s">
        <v>75</v>
      </c>
      <c r="E252">
        <v>17</v>
      </c>
    </row>
    <row r="253" spans="1:5" x14ac:dyDescent="0.3">
      <c r="A253" t="s">
        <v>3641</v>
      </c>
      <c r="B253" t="s">
        <v>660</v>
      </c>
      <c r="C253" t="s">
        <v>101</v>
      </c>
      <c r="D253" t="s">
        <v>46</v>
      </c>
      <c r="E253">
        <v>3</v>
      </c>
    </row>
    <row r="254" spans="1:5" x14ac:dyDescent="0.3">
      <c r="A254" t="s">
        <v>3640</v>
      </c>
      <c r="B254" t="s">
        <v>192</v>
      </c>
      <c r="C254" t="s">
        <v>163</v>
      </c>
      <c r="D254" t="s">
        <v>65</v>
      </c>
      <c r="E254">
        <v>11</v>
      </c>
    </row>
    <row r="255" spans="1:5" x14ac:dyDescent="0.3">
      <c r="A255" t="s">
        <v>3639</v>
      </c>
      <c r="B255" t="s">
        <v>810</v>
      </c>
      <c r="C255" t="s">
        <v>173</v>
      </c>
      <c r="D255" t="s">
        <v>85</v>
      </c>
      <c r="E255">
        <v>8</v>
      </c>
    </row>
    <row r="256" spans="1:5" x14ac:dyDescent="0.3">
      <c r="A256" t="s">
        <v>3638</v>
      </c>
      <c r="B256" t="s">
        <v>3538</v>
      </c>
      <c r="C256" t="s">
        <v>161</v>
      </c>
      <c r="D256" t="s">
        <v>67</v>
      </c>
      <c r="E256">
        <v>4</v>
      </c>
    </row>
    <row r="257" spans="1:5" x14ac:dyDescent="0.3">
      <c r="A257" t="s">
        <v>3637</v>
      </c>
      <c r="B257" t="s">
        <v>861</v>
      </c>
      <c r="C257" t="s">
        <v>99</v>
      </c>
      <c r="D257" t="s">
        <v>51</v>
      </c>
      <c r="E257">
        <v>3</v>
      </c>
    </row>
    <row r="258" spans="1:5" x14ac:dyDescent="0.3">
      <c r="A258" t="s">
        <v>3636</v>
      </c>
      <c r="B258" t="s">
        <v>348</v>
      </c>
      <c r="C258" t="s">
        <v>151</v>
      </c>
      <c r="D258" t="s">
        <v>81</v>
      </c>
      <c r="E258">
        <v>5</v>
      </c>
    </row>
    <row r="259" spans="1:5" x14ac:dyDescent="0.3">
      <c r="A259" t="s">
        <v>3635</v>
      </c>
      <c r="B259" t="s">
        <v>218</v>
      </c>
      <c r="C259" t="s">
        <v>141</v>
      </c>
      <c r="D259" t="s">
        <v>77</v>
      </c>
      <c r="E259">
        <v>19</v>
      </c>
    </row>
    <row r="260" spans="1:5" x14ac:dyDescent="0.3">
      <c r="A260" t="s">
        <v>3634</v>
      </c>
      <c r="B260" t="s">
        <v>204</v>
      </c>
      <c r="C260" t="s">
        <v>163</v>
      </c>
      <c r="D260" t="s">
        <v>93</v>
      </c>
      <c r="E260">
        <v>19</v>
      </c>
    </row>
    <row r="261" spans="1:5" x14ac:dyDescent="0.3">
      <c r="A261" t="s">
        <v>3633</v>
      </c>
      <c r="B261" t="s">
        <v>861</v>
      </c>
      <c r="C261" t="s">
        <v>137</v>
      </c>
      <c r="D261" t="s">
        <v>77</v>
      </c>
      <c r="E261">
        <v>7</v>
      </c>
    </row>
    <row r="262" spans="1:5" x14ac:dyDescent="0.3">
      <c r="A262" t="s">
        <v>3632</v>
      </c>
      <c r="B262" t="s">
        <v>660</v>
      </c>
      <c r="C262" t="s">
        <v>157</v>
      </c>
      <c r="D262" t="s">
        <v>34</v>
      </c>
      <c r="E262">
        <v>16</v>
      </c>
    </row>
    <row r="263" spans="1:5" x14ac:dyDescent="0.3">
      <c r="A263" t="s">
        <v>3631</v>
      </c>
      <c r="B263" t="s">
        <v>3525</v>
      </c>
      <c r="C263" t="s">
        <v>159</v>
      </c>
      <c r="D263" t="s">
        <v>81</v>
      </c>
      <c r="E263">
        <v>16</v>
      </c>
    </row>
    <row r="264" spans="1:5" x14ac:dyDescent="0.3">
      <c r="A264" t="s">
        <v>3630</v>
      </c>
      <c r="B264" t="s">
        <v>3525</v>
      </c>
      <c r="C264" t="s">
        <v>159</v>
      </c>
      <c r="D264" t="s">
        <v>79</v>
      </c>
      <c r="E264">
        <v>6</v>
      </c>
    </row>
    <row r="265" spans="1:5" x14ac:dyDescent="0.3">
      <c r="A265" t="s">
        <v>3629</v>
      </c>
      <c r="B265" t="s">
        <v>3525</v>
      </c>
      <c r="C265" t="s">
        <v>161</v>
      </c>
      <c r="D265" t="s">
        <v>93</v>
      </c>
      <c r="E265">
        <v>7</v>
      </c>
    </row>
    <row r="266" spans="1:5" x14ac:dyDescent="0.3">
      <c r="A266" t="s">
        <v>3628</v>
      </c>
      <c r="B266" t="s">
        <v>493</v>
      </c>
      <c r="C266" t="s">
        <v>165</v>
      </c>
      <c r="D266" t="s">
        <v>89</v>
      </c>
      <c r="E266">
        <v>3</v>
      </c>
    </row>
    <row r="267" spans="1:5" x14ac:dyDescent="0.3">
      <c r="A267" t="s">
        <v>3627</v>
      </c>
      <c r="B267" t="s">
        <v>660</v>
      </c>
      <c r="C267" t="s">
        <v>145</v>
      </c>
      <c r="D267" t="s">
        <v>89</v>
      </c>
      <c r="E267">
        <v>20</v>
      </c>
    </row>
    <row r="268" spans="1:5" x14ac:dyDescent="0.3">
      <c r="A268" t="s">
        <v>3626</v>
      </c>
      <c r="B268" t="s">
        <v>3527</v>
      </c>
      <c r="C268" t="s">
        <v>159</v>
      </c>
      <c r="D268" t="s">
        <v>87</v>
      </c>
      <c r="E268">
        <v>20</v>
      </c>
    </row>
    <row r="269" spans="1:5" x14ac:dyDescent="0.3">
      <c r="A269" t="s">
        <v>3625</v>
      </c>
      <c r="B269" t="s">
        <v>669</v>
      </c>
      <c r="C269" t="s">
        <v>149</v>
      </c>
      <c r="D269" t="s">
        <v>61</v>
      </c>
      <c r="E269">
        <v>2</v>
      </c>
    </row>
    <row r="270" spans="1:5" x14ac:dyDescent="0.3">
      <c r="A270" t="s">
        <v>3624</v>
      </c>
      <c r="B270" t="s">
        <v>192</v>
      </c>
      <c r="C270" t="s">
        <v>107</v>
      </c>
      <c r="D270" t="s">
        <v>67</v>
      </c>
      <c r="E270">
        <v>4</v>
      </c>
    </row>
    <row r="271" spans="1:5" x14ac:dyDescent="0.3">
      <c r="A271" t="s">
        <v>3623</v>
      </c>
      <c r="B271" t="s">
        <v>3560</v>
      </c>
      <c r="C271" t="s">
        <v>151</v>
      </c>
      <c r="D271" t="s">
        <v>49</v>
      </c>
      <c r="E271">
        <v>19</v>
      </c>
    </row>
    <row r="272" spans="1:5" x14ac:dyDescent="0.3">
      <c r="A272" t="s">
        <v>3622</v>
      </c>
      <c r="B272" t="s">
        <v>458</v>
      </c>
      <c r="C272" t="s">
        <v>157</v>
      </c>
      <c r="D272" t="s">
        <v>81</v>
      </c>
      <c r="E272">
        <v>14</v>
      </c>
    </row>
    <row r="273" spans="1:5" x14ac:dyDescent="0.3">
      <c r="A273" t="s">
        <v>3621</v>
      </c>
      <c r="B273" t="s">
        <v>399</v>
      </c>
      <c r="C273" t="s">
        <v>175</v>
      </c>
      <c r="D273" t="s">
        <v>71</v>
      </c>
      <c r="E273">
        <v>2</v>
      </c>
    </row>
    <row r="274" spans="1:5" x14ac:dyDescent="0.3">
      <c r="A274" t="s">
        <v>3620</v>
      </c>
      <c r="B274" t="s">
        <v>536</v>
      </c>
      <c r="C274" t="s">
        <v>137</v>
      </c>
      <c r="D274" t="s">
        <v>53</v>
      </c>
      <c r="E274">
        <v>8</v>
      </c>
    </row>
    <row r="275" spans="1:5" x14ac:dyDescent="0.3">
      <c r="A275" t="s">
        <v>3619</v>
      </c>
      <c r="B275" t="s">
        <v>786</v>
      </c>
      <c r="C275" t="s">
        <v>107</v>
      </c>
      <c r="D275" t="s">
        <v>83</v>
      </c>
      <c r="E275">
        <v>13</v>
      </c>
    </row>
    <row r="276" spans="1:5" x14ac:dyDescent="0.3">
      <c r="A276" t="s">
        <v>3618</v>
      </c>
      <c r="B276" t="s">
        <v>399</v>
      </c>
      <c r="C276" t="s">
        <v>111</v>
      </c>
      <c r="D276" t="s">
        <v>71</v>
      </c>
      <c r="E276">
        <v>10</v>
      </c>
    </row>
    <row r="277" spans="1:5" x14ac:dyDescent="0.3">
      <c r="A277" t="s">
        <v>3617</v>
      </c>
      <c r="B277" t="s">
        <v>3507</v>
      </c>
      <c r="C277" t="s">
        <v>175</v>
      </c>
      <c r="D277" t="s">
        <v>79</v>
      </c>
      <c r="E277">
        <v>1</v>
      </c>
    </row>
    <row r="278" spans="1:5" x14ac:dyDescent="0.3">
      <c r="A278" t="s">
        <v>3616</v>
      </c>
      <c r="B278" t="s">
        <v>399</v>
      </c>
      <c r="C278" t="s">
        <v>115</v>
      </c>
      <c r="D278" t="s">
        <v>39</v>
      </c>
      <c r="E278">
        <v>3</v>
      </c>
    </row>
    <row r="279" spans="1:5" x14ac:dyDescent="0.3">
      <c r="A279" t="s">
        <v>3615</v>
      </c>
      <c r="B279" t="s">
        <v>3538</v>
      </c>
      <c r="C279" t="s">
        <v>111</v>
      </c>
      <c r="D279" t="s">
        <v>79</v>
      </c>
      <c r="E279">
        <v>18</v>
      </c>
    </row>
    <row r="280" spans="1:5" x14ac:dyDescent="0.3">
      <c r="A280" t="s">
        <v>3614</v>
      </c>
      <c r="B280" t="s">
        <v>866</v>
      </c>
      <c r="C280" t="s">
        <v>163</v>
      </c>
      <c r="D280" t="s">
        <v>46</v>
      </c>
      <c r="E280">
        <v>8</v>
      </c>
    </row>
    <row r="281" spans="1:5" x14ac:dyDescent="0.3">
      <c r="A281" t="s">
        <v>3613</v>
      </c>
      <c r="B281" t="s">
        <v>221</v>
      </c>
      <c r="C281" t="s">
        <v>171</v>
      </c>
      <c r="D281" t="s">
        <v>67</v>
      </c>
      <c r="E281">
        <v>20</v>
      </c>
    </row>
    <row r="282" spans="1:5" x14ac:dyDescent="0.3">
      <c r="A282" t="s">
        <v>3612</v>
      </c>
      <c r="B282" t="s">
        <v>669</v>
      </c>
      <c r="C282" t="s">
        <v>133</v>
      </c>
      <c r="D282" t="s">
        <v>37</v>
      </c>
      <c r="E282">
        <v>17</v>
      </c>
    </row>
    <row r="283" spans="1:5" x14ac:dyDescent="0.3">
      <c r="A283" t="s">
        <v>3611</v>
      </c>
      <c r="B283" t="s">
        <v>493</v>
      </c>
      <c r="C283" t="s">
        <v>129</v>
      </c>
      <c r="D283" t="s">
        <v>61</v>
      </c>
      <c r="E283">
        <v>8</v>
      </c>
    </row>
    <row r="284" spans="1:5" x14ac:dyDescent="0.3">
      <c r="A284" t="s">
        <v>3610</v>
      </c>
      <c r="B284" t="s">
        <v>3507</v>
      </c>
      <c r="C284" t="s">
        <v>111</v>
      </c>
      <c r="D284" t="s">
        <v>75</v>
      </c>
      <c r="E284">
        <v>17</v>
      </c>
    </row>
    <row r="285" spans="1:5" x14ac:dyDescent="0.3">
      <c r="A285" t="s">
        <v>3609</v>
      </c>
      <c r="B285" t="s">
        <v>348</v>
      </c>
      <c r="C285" t="s">
        <v>103</v>
      </c>
      <c r="D285" t="s">
        <v>81</v>
      </c>
      <c r="E285">
        <v>8</v>
      </c>
    </row>
    <row r="286" spans="1:5" x14ac:dyDescent="0.3">
      <c r="A286" t="s">
        <v>3608</v>
      </c>
      <c r="B286" t="s">
        <v>536</v>
      </c>
      <c r="C286" t="s">
        <v>161</v>
      </c>
      <c r="D286" t="s">
        <v>34</v>
      </c>
      <c r="E286">
        <v>5</v>
      </c>
    </row>
    <row r="287" spans="1:5" x14ac:dyDescent="0.3">
      <c r="A287" t="s">
        <v>3607</v>
      </c>
      <c r="B287" t="s">
        <v>666</v>
      </c>
      <c r="C287" t="s">
        <v>153</v>
      </c>
      <c r="D287" t="s">
        <v>43</v>
      </c>
      <c r="E287">
        <v>19</v>
      </c>
    </row>
    <row r="288" spans="1:5" x14ac:dyDescent="0.3">
      <c r="A288" t="s">
        <v>3606</v>
      </c>
      <c r="B288" t="s">
        <v>3525</v>
      </c>
      <c r="C288" t="s">
        <v>155</v>
      </c>
      <c r="D288" t="s">
        <v>46</v>
      </c>
      <c r="E288">
        <v>1</v>
      </c>
    </row>
    <row r="289" spans="1:5" x14ac:dyDescent="0.3">
      <c r="A289" t="s">
        <v>3605</v>
      </c>
      <c r="B289" t="s">
        <v>861</v>
      </c>
      <c r="C289" t="s">
        <v>125</v>
      </c>
      <c r="D289" t="s">
        <v>85</v>
      </c>
      <c r="E289">
        <v>12</v>
      </c>
    </row>
    <row r="290" spans="1:5" x14ac:dyDescent="0.3">
      <c r="A290" t="s">
        <v>3604</v>
      </c>
      <c r="B290" t="s">
        <v>810</v>
      </c>
      <c r="C290" t="s">
        <v>121</v>
      </c>
      <c r="D290" t="s">
        <v>77</v>
      </c>
      <c r="E290">
        <v>9</v>
      </c>
    </row>
    <row r="291" spans="1:5" x14ac:dyDescent="0.3">
      <c r="A291" t="s">
        <v>3603</v>
      </c>
      <c r="B291" t="s">
        <v>315</v>
      </c>
      <c r="C291" t="s">
        <v>167</v>
      </c>
      <c r="D291" t="s">
        <v>75</v>
      </c>
      <c r="E291">
        <v>18</v>
      </c>
    </row>
    <row r="292" spans="1:5" x14ac:dyDescent="0.3">
      <c r="A292" t="s">
        <v>3602</v>
      </c>
      <c r="B292" t="s">
        <v>3597</v>
      </c>
      <c r="C292" t="s">
        <v>121</v>
      </c>
      <c r="D292" t="s">
        <v>85</v>
      </c>
      <c r="E292">
        <v>17</v>
      </c>
    </row>
    <row r="293" spans="1:5" x14ac:dyDescent="0.3">
      <c r="A293" t="s">
        <v>3601</v>
      </c>
      <c r="B293" t="s">
        <v>694</v>
      </c>
      <c r="C293" t="s">
        <v>111</v>
      </c>
      <c r="D293" t="s">
        <v>31</v>
      </c>
      <c r="E293">
        <v>2</v>
      </c>
    </row>
    <row r="294" spans="1:5" x14ac:dyDescent="0.3">
      <c r="A294" t="s">
        <v>3600</v>
      </c>
      <c r="B294" t="s">
        <v>786</v>
      </c>
      <c r="C294" t="s">
        <v>135</v>
      </c>
      <c r="D294" t="s">
        <v>53</v>
      </c>
      <c r="E294">
        <v>14</v>
      </c>
    </row>
    <row r="295" spans="1:5" x14ac:dyDescent="0.3">
      <c r="A295" t="s">
        <v>3599</v>
      </c>
      <c r="B295" t="s">
        <v>192</v>
      </c>
      <c r="C295" t="s">
        <v>151</v>
      </c>
      <c r="D295" t="s">
        <v>61</v>
      </c>
      <c r="E295">
        <v>1</v>
      </c>
    </row>
    <row r="296" spans="1:5" x14ac:dyDescent="0.3">
      <c r="A296" t="s">
        <v>3598</v>
      </c>
      <c r="B296" t="s">
        <v>3597</v>
      </c>
      <c r="C296" t="s">
        <v>131</v>
      </c>
      <c r="D296" t="s">
        <v>55</v>
      </c>
      <c r="E296">
        <v>18</v>
      </c>
    </row>
    <row r="297" spans="1:5" x14ac:dyDescent="0.3">
      <c r="A297" t="s">
        <v>3596</v>
      </c>
      <c r="B297" t="s">
        <v>204</v>
      </c>
      <c r="C297" t="s">
        <v>109</v>
      </c>
      <c r="D297" t="s">
        <v>43</v>
      </c>
      <c r="E297">
        <v>4</v>
      </c>
    </row>
    <row r="298" spans="1:5" x14ac:dyDescent="0.3">
      <c r="A298" t="s">
        <v>3595</v>
      </c>
      <c r="B298" t="s">
        <v>192</v>
      </c>
      <c r="C298" t="s">
        <v>141</v>
      </c>
      <c r="D298" t="s">
        <v>91</v>
      </c>
      <c r="E298">
        <v>10</v>
      </c>
    </row>
    <row r="299" spans="1:5" x14ac:dyDescent="0.3">
      <c r="A299" t="s">
        <v>3594</v>
      </c>
      <c r="B299" t="s">
        <v>666</v>
      </c>
      <c r="C299" t="s">
        <v>175</v>
      </c>
      <c r="D299" t="s">
        <v>79</v>
      </c>
      <c r="E299">
        <v>16</v>
      </c>
    </row>
    <row r="300" spans="1:5" x14ac:dyDescent="0.3">
      <c r="A300" t="s">
        <v>3593</v>
      </c>
      <c r="B300" t="s">
        <v>536</v>
      </c>
      <c r="C300" t="s">
        <v>163</v>
      </c>
      <c r="D300" t="s">
        <v>43</v>
      </c>
      <c r="E300">
        <v>19</v>
      </c>
    </row>
    <row r="301" spans="1:5" x14ac:dyDescent="0.3">
      <c r="A301" t="s">
        <v>3592</v>
      </c>
      <c r="B301" t="s">
        <v>669</v>
      </c>
      <c r="C301" t="s">
        <v>129</v>
      </c>
      <c r="D301" t="s">
        <v>57</v>
      </c>
      <c r="E301">
        <v>15</v>
      </c>
    </row>
    <row r="302" spans="1:5" x14ac:dyDescent="0.3">
      <c r="A302" t="s">
        <v>3591</v>
      </c>
      <c r="B302" t="s">
        <v>481</v>
      </c>
      <c r="C302" t="s">
        <v>97</v>
      </c>
      <c r="D302" t="s">
        <v>49</v>
      </c>
      <c r="E302">
        <v>5</v>
      </c>
    </row>
    <row r="303" spans="1:5" x14ac:dyDescent="0.3">
      <c r="A303" t="s">
        <v>3590</v>
      </c>
      <c r="B303" t="s">
        <v>192</v>
      </c>
      <c r="C303" t="s">
        <v>131</v>
      </c>
      <c r="D303" t="s">
        <v>89</v>
      </c>
      <c r="E303">
        <v>2</v>
      </c>
    </row>
    <row r="304" spans="1:5" x14ac:dyDescent="0.3">
      <c r="A304" t="s">
        <v>3589</v>
      </c>
      <c r="B304" t="s">
        <v>3538</v>
      </c>
      <c r="C304" t="s">
        <v>153</v>
      </c>
      <c r="D304" t="s">
        <v>53</v>
      </c>
      <c r="E304">
        <v>16</v>
      </c>
    </row>
    <row r="305" spans="1:5" x14ac:dyDescent="0.3">
      <c r="A305" t="s">
        <v>3588</v>
      </c>
      <c r="B305" t="s">
        <v>866</v>
      </c>
      <c r="C305" t="s">
        <v>119</v>
      </c>
      <c r="D305" t="s">
        <v>91</v>
      </c>
      <c r="E305">
        <v>2</v>
      </c>
    </row>
    <row r="306" spans="1:5" x14ac:dyDescent="0.3">
      <c r="A306" t="s">
        <v>3587</v>
      </c>
      <c r="B306" t="s">
        <v>3538</v>
      </c>
      <c r="C306" t="s">
        <v>149</v>
      </c>
      <c r="D306" t="s">
        <v>63</v>
      </c>
      <c r="E306">
        <v>15</v>
      </c>
    </row>
    <row r="307" spans="1:5" x14ac:dyDescent="0.3">
      <c r="A307" t="s">
        <v>3586</v>
      </c>
      <c r="B307" t="s">
        <v>861</v>
      </c>
      <c r="C307" t="s">
        <v>125</v>
      </c>
      <c r="D307" t="s">
        <v>31</v>
      </c>
      <c r="E307">
        <v>2</v>
      </c>
    </row>
    <row r="308" spans="1:5" x14ac:dyDescent="0.3">
      <c r="A308" t="s">
        <v>3585</v>
      </c>
      <c r="B308" t="s">
        <v>3525</v>
      </c>
      <c r="C308" t="s">
        <v>133</v>
      </c>
      <c r="D308" t="s">
        <v>59</v>
      </c>
      <c r="E308">
        <v>4</v>
      </c>
    </row>
    <row r="309" spans="1:5" x14ac:dyDescent="0.3">
      <c r="A309" t="s">
        <v>3584</v>
      </c>
      <c r="B309" t="s">
        <v>715</v>
      </c>
      <c r="C309" t="s">
        <v>169</v>
      </c>
      <c r="D309" t="s">
        <v>51</v>
      </c>
      <c r="E309">
        <v>17</v>
      </c>
    </row>
    <row r="310" spans="1:5" x14ac:dyDescent="0.3">
      <c r="A310" t="s">
        <v>3583</v>
      </c>
      <c r="B310" t="s">
        <v>218</v>
      </c>
      <c r="C310" t="s">
        <v>171</v>
      </c>
      <c r="D310" t="s">
        <v>46</v>
      </c>
      <c r="E310">
        <v>10</v>
      </c>
    </row>
    <row r="311" spans="1:5" x14ac:dyDescent="0.3">
      <c r="A311" t="s">
        <v>3582</v>
      </c>
      <c r="B311" t="s">
        <v>399</v>
      </c>
      <c r="C311" t="s">
        <v>105</v>
      </c>
      <c r="D311" t="s">
        <v>83</v>
      </c>
      <c r="E311">
        <v>13</v>
      </c>
    </row>
    <row r="312" spans="1:5" x14ac:dyDescent="0.3">
      <c r="A312" t="s">
        <v>3581</v>
      </c>
      <c r="B312" t="s">
        <v>3560</v>
      </c>
      <c r="C312" t="s">
        <v>155</v>
      </c>
      <c r="D312" t="s">
        <v>46</v>
      </c>
      <c r="E312">
        <v>12</v>
      </c>
    </row>
    <row r="313" spans="1:5" x14ac:dyDescent="0.3">
      <c r="A313" t="s">
        <v>3580</v>
      </c>
      <c r="B313" t="s">
        <v>458</v>
      </c>
      <c r="C313" t="s">
        <v>115</v>
      </c>
      <c r="D313" t="s">
        <v>91</v>
      </c>
      <c r="E313">
        <v>11</v>
      </c>
    </row>
    <row r="314" spans="1:5" x14ac:dyDescent="0.3">
      <c r="A314" t="s">
        <v>3579</v>
      </c>
      <c r="B314" t="s">
        <v>493</v>
      </c>
      <c r="C314" t="s">
        <v>167</v>
      </c>
      <c r="D314" t="s">
        <v>63</v>
      </c>
      <c r="E314">
        <v>18</v>
      </c>
    </row>
    <row r="315" spans="1:5" x14ac:dyDescent="0.3">
      <c r="A315" t="s">
        <v>3578</v>
      </c>
      <c r="B315" t="s">
        <v>861</v>
      </c>
      <c r="C315" t="s">
        <v>101</v>
      </c>
      <c r="D315" t="s">
        <v>65</v>
      </c>
      <c r="E315">
        <v>3</v>
      </c>
    </row>
    <row r="316" spans="1:5" x14ac:dyDescent="0.3">
      <c r="A316" t="s">
        <v>3577</v>
      </c>
      <c r="B316" t="s">
        <v>909</v>
      </c>
      <c r="C316" t="s">
        <v>157</v>
      </c>
      <c r="D316" t="s">
        <v>49</v>
      </c>
      <c r="E316">
        <v>2</v>
      </c>
    </row>
    <row r="317" spans="1:5" x14ac:dyDescent="0.3">
      <c r="A317" t="s">
        <v>3576</v>
      </c>
      <c r="B317" t="s">
        <v>493</v>
      </c>
      <c r="C317" t="s">
        <v>101</v>
      </c>
      <c r="D317" t="s">
        <v>61</v>
      </c>
      <c r="E317">
        <v>15</v>
      </c>
    </row>
    <row r="318" spans="1:5" x14ac:dyDescent="0.3">
      <c r="A318" t="s">
        <v>3575</v>
      </c>
      <c r="B318" t="s">
        <v>3538</v>
      </c>
      <c r="C318" t="s">
        <v>107</v>
      </c>
      <c r="D318" t="s">
        <v>81</v>
      </c>
      <c r="E318">
        <v>17</v>
      </c>
    </row>
    <row r="319" spans="1:5" x14ac:dyDescent="0.3">
      <c r="A319" t="s">
        <v>3574</v>
      </c>
      <c r="B319" t="s">
        <v>829</v>
      </c>
      <c r="C319" t="s">
        <v>165</v>
      </c>
      <c r="D319" t="s">
        <v>49</v>
      </c>
      <c r="E319">
        <v>17</v>
      </c>
    </row>
    <row r="320" spans="1:5" x14ac:dyDescent="0.3">
      <c r="A320" t="s">
        <v>3573</v>
      </c>
      <c r="B320" t="s">
        <v>660</v>
      </c>
      <c r="C320" t="s">
        <v>145</v>
      </c>
      <c r="D320" t="s">
        <v>77</v>
      </c>
      <c r="E320">
        <v>5</v>
      </c>
    </row>
    <row r="321" spans="1:5" x14ac:dyDescent="0.3">
      <c r="A321" t="s">
        <v>3572</v>
      </c>
      <c r="B321" t="s">
        <v>3538</v>
      </c>
      <c r="C321" t="s">
        <v>111</v>
      </c>
      <c r="D321" t="s">
        <v>73</v>
      </c>
      <c r="E321">
        <v>13</v>
      </c>
    </row>
    <row r="322" spans="1:5" x14ac:dyDescent="0.3">
      <c r="A322" t="s">
        <v>3571</v>
      </c>
      <c r="B322" t="s">
        <v>660</v>
      </c>
      <c r="C322" t="s">
        <v>151</v>
      </c>
      <c r="D322" t="s">
        <v>69</v>
      </c>
      <c r="E322">
        <v>3</v>
      </c>
    </row>
    <row r="323" spans="1:5" x14ac:dyDescent="0.3">
      <c r="A323" t="s">
        <v>3570</v>
      </c>
      <c r="B323" t="s">
        <v>715</v>
      </c>
      <c r="C323" t="s">
        <v>145</v>
      </c>
      <c r="D323" t="s">
        <v>65</v>
      </c>
      <c r="E323">
        <v>4</v>
      </c>
    </row>
    <row r="324" spans="1:5" x14ac:dyDescent="0.3">
      <c r="A324" t="s">
        <v>3569</v>
      </c>
      <c r="B324" t="s">
        <v>810</v>
      </c>
      <c r="C324" t="s">
        <v>169</v>
      </c>
      <c r="D324" t="s">
        <v>89</v>
      </c>
      <c r="E324">
        <v>5</v>
      </c>
    </row>
    <row r="325" spans="1:5" x14ac:dyDescent="0.3">
      <c r="A325" t="s">
        <v>3568</v>
      </c>
      <c r="B325" t="s">
        <v>3560</v>
      </c>
      <c r="C325" t="s">
        <v>141</v>
      </c>
      <c r="D325" t="s">
        <v>39</v>
      </c>
      <c r="E325">
        <v>19</v>
      </c>
    </row>
    <row r="326" spans="1:5" x14ac:dyDescent="0.3">
      <c r="A326" t="s">
        <v>3567</v>
      </c>
      <c r="B326" t="s">
        <v>3525</v>
      </c>
      <c r="C326" t="s">
        <v>97</v>
      </c>
      <c r="D326" t="s">
        <v>91</v>
      </c>
      <c r="E326">
        <v>6</v>
      </c>
    </row>
    <row r="327" spans="1:5" x14ac:dyDescent="0.3">
      <c r="A327" t="s">
        <v>3566</v>
      </c>
      <c r="B327" t="s">
        <v>666</v>
      </c>
      <c r="C327" t="s">
        <v>121</v>
      </c>
      <c r="D327" t="s">
        <v>51</v>
      </c>
      <c r="E327">
        <v>14</v>
      </c>
    </row>
    <row r="328" spans="1:5" x14ac:dyDescent="0.3">
      <c r="A328" t="s">
        <v>3565</v>
      </c>
      <c r="B328" t="s">
        <v>221</v>
      </c>
      <c r="C328" t="s">
        <v>113</v>
      </c>
      <c r="D328" t="s">
        <v>71</v>
      </c>
      <c r="E328">
        <v>1</v>
      </c>
    </row>
    <row r="329" spans="1:5" x14ac:dyDescent="0.3">
      <c r="A329" t="s">
        <v>3564</v>
      </c>
      <c r="B329" t="s">
        <v>3525</v>
      </c>
      <c r="C329" t="s">
        <v>113</v>
      </c>
      <c r="D329" t="s">
        <v>71</v>
      </c>
      <c r="E329">
        <v>5</v>
      </c>
    </row>
    <row r="330" spans="1:5" x14ac:dyDescent="0.3">
      <c r="A330" t="s">
        <v>3563</v>
      </c>
      <c r="B330" t="s">
        <v>3527</v>
      </c>
      <c r="C330" t="s">
        <v>131</v>
      </c>
      <c r="D330" t="s">
        <v>49</v>
      </c>
      <c r="E330">
        <v>18</v>
      </c>
    </row>
    <row r="331" spans="1:5" x14ac:dyDescent="0.3">
      <c r="A331" t="s">
        <v>3562</v>
      </c>
      <c r="B331" t="s">
        <v>3538</v>
      </c>
      <c r="C331" t="s">
        <v>137</v>
      </c>
      <c r="D331" t="s">
        <v>53</v>
      </c>
      <c r="E331">
        <v>13</v>
      </c>
    </row>
    <row r="332" spans="1:5" x14ac:dyDescent="0.3">
      <c r="A332" t="s">
        <v>3561</v>
      </c>
      <c r="B332" t="s">
        <v>3560</v>
      </c>
      <c r="C332" t="s">
        <v>139</v>
      </c>
      <c r="D332" t="s">
        <v>69</v>
      </c>
      <c r="E332">
        <v>18</v>
      </c>
    </row>
    <row r="333" spans="1:5" x14ac:dyDescent="0.3">
      <c r="A333" t="s">
        <v>3559</v>
      </c>
      <c r="B333" t="s">
        <v>866</v>
      </c>
      <c r="C333" t="s">
        <v>115</v>
      </c>
      <c r="D333" t="s">
        <v>49</v>
      </c>
      <c r="E333">
        <v>19</v>
      </c>
    </row>
    <row r="334" spans="1:5" x14ac:dyDescent="0.3">
      <c r="A334" t="s">
        <v>3558</v>
      </c>
      <c r="B334" t="s">
        <v>3507</v>
      </c>
      <c r="C334" t="s">
        <v>149</v>
      </c>
      <c r="D334" t="s">
        <v>31</v>
      </c>
      <c r="E334">
        <v>9</v>
      </c>
    </row>
    <row r="335" spans="1:5" x14ac:dyDescent="0.3">
      <c r="A335" t="s">
        <v>3557</v>
      </c>
      <c r="B335" t="s">
        <v>348</v>
      </c>
      <c r="C335" t="s">
        <v>151</v>
      </c>
      <c r="D335" t="s">
        <v>79</v>
      </c>
      <c r="E335">
        <v>1</v>
      </c>
    </row>
    <row r="336" spans="1:5" x14ac:dyDescent="0.3">
      <c r="A336" t="s">
        <v>3556</v>
      </c>
      <c r="B336" t="s">
        <v>3507</v>
      </c>
      <c r="C336" t="s">
        <v>163</v>
      </c>
      <c r="D336" t="s">
        <v>71</v>
      </c>
      <c r="E336">
        <v>14</v>
      </c>
    </row>
    <row r="337" spans="1:5" x14ac:dyDescent="0.3">
      <c r="A337" t="s">
        <v>3555</v>
      </c>
      <c r="B337" t="s">
        <v>669</v>
      </c>
      <c r="C337" t="s">
        <v>133</v>
      </c>
      <c r="D337" t="s">
        <v>93</v>
      </c>
      <c r="E337">
        <v>2</v>
      </c>
    </row>
    <row r="338" spans="1:5" x14ac:dyDescent="0.3">
      <c r="A338" t="s">
        <v>3554</v>
      </c>
      <c r="B338" t="s">
        <v>810</v>
      </c>
      <c r="C338" t="s">
        <v>117</v>
      </c>
      <c r="D338" t="s">
        <v>63</v>
      </c>
      <c r="E338">
        <v>18</v>
      </c>
    </row>
    <row r="339" spans="1:5" x14ac:dyDescent="0.3">
      <c r="A339" t="s">
        <v>3553</v>
      </c>
      <c r="B339" t="s">
        <v>669</v>
      </c>
      <c r="C339" t="s">
        <v>101</v>
      </c>
      <c r="D339" t="s">
        <v>43</v>
      </c>
      <c r="E339">
        <v>8</v>
      </c>
    </row>
    <row r="340" spans="1:5" x14ac:dyDescent="0.3">
      <c r="A340" t="s">
        <v>3552</v>
      </c>
      <c r="B340" t="s">
        <v>481</v>
      </c>
      <c r="C340" t="s">
        <v>103</v>
      </c>
      <c r="D340" t="s">
        <v>89</v>
      </c>
      <c r="E340">
        <v>8</v>
      </c>
    </row>
    <row r="341" spans="1:5" x14ac:dyDescent="0.3">
      <c r="A341" t="s">
        <v>3551</v>
      </c>
      <c r="B341" t="s">
        <v>458</v>
      </c>
      <c r="C341" t="s">
        <v>129</v>
      </c>
      <c r="D341" t="s">
        <v>43</v>
      </c>
      <c r="E341">
        <v>9</v>
      </c>
    </row>
    <row r="342" spans="1:5" x14ac:dyDescent="0.3">
      <c r="A342" t="s">
        <v>3550</v>
      </c>
      <c r="B342" t="s">
        <v>348</v>
      </c>
      <c r="C342" t="s">
        <v>159</v>
      </c>
      <c r="D342" t="s">
        <v>81</v>
      </c>
      <c r="E342">
        <v>13</v>
      </c>
    </row>
    <row r="343" spans="1:5" x14ac:dyDescent="0.3">
      <c r="A343" t="s">
        <v>3549</v>
      </c>
      <c r="B343" t="s">
        <v>339</v>
      </c>
      <c r="C343" t="s">
        <v>163</v>
      </c>
      <c r="D343" t="s">
        <v>93</v>
      </c>
      <c r="E343">
        <v>12</v>
      </c>
    </row>
    <row r="344" spans="1:5" x14ac:dyDescent="0.3">
      <c r="A344" t="s">
        <v>3548</v>
      </c>
      <c r="B344" t="s">
        <v>660</v>
      </c>
      <c r="C344" t="s">
        <v>147</v>
      </c>
      <c r="D344" t="s">
        <v>37</v>
      </c>
      <c r="E344">
        <v>20</v>
      </c>
    </row>
    <row r="345" spans="1:5" x14ac:dyDescent="0.3">
      <c r="A345" t="s">
        <v>3547</v>
      </c>
      <c r="B345" t="s">
        <v>348</v>
      </c>
      <c r="C345" t="s">
        <v>113</v>
      </c>
      <c r="D345" t="s">
        <v>59</v>
      </c>
      <c r="E345">
        <v>2</v>
      </c>
    </row>
    <row r="346" spans="1:5" x14ac:dyDescent="0.3">
      <c r="A346" t="s">
        <v>3546</v>
      </c>
      <c r="B346" t="s">
        <v>192</v>
      </c>
      <c r="C346" t="s">
        <v>109</v>
      </c>
      <c r="D346" t="s">
        <v>53</v>
      </c>
      <c r="E346">
        <v>4</v>
      </c>
    </row>
    <row r="347" spans="1:5" x14ac:dyDescent="0.3">
      <c r="A347" t="s">
        <v>3545</v>
      </c>
      <c r="B347" t="s">
        <v>3538</v>
      </c>
      <c r="C347" t="s">
        <v>163</v>
      </c>
      <c r="D347" t="s">
        <v>46</v>
      </c>
      <c r="E347">
        <v>2</v>
      </c>
    </row>
    <row r="348" spans="1:5" x14ac:dyDescent="0.3">
      <c r="A348" t="s">
        <v>3544</v>
      </c>
      <c r="B348" t="s">
        <v>3527</v>
      </c>
      <c r="C348" t="s">
        <v>147</v>
      </c>
      <c r="D348" t="s">
        <v>69</v>
      </c>
      <c r="E348">
        <v>1</v>
      </c>
    </row>
    <row r="349" spans="1:5" x14ac:dyDescent="0.3">
      <c r="A349" t="s">
        <v>3543</v>
      </c>
      <c r="B349" t="s">
        <v>694</v>
      </c>
      <c r="C349" t="s">
        <v>121</v>
      </c>
      <c r="D349" t="s">
        <v>85</v>
      </c>
      <c r="E349">
        <v>12</v>
      </c>
    </row>
    <row r="350" spans="1:5" x14ac:dyDescent="0.3">
      <c r="A350" t="s">
        <v>3542</v>
      </c>
      <c r="B350" t="s">
        <v>481</v>
      </c>
      <c r="C350" t="s">
        <v>151</v>
      </c>
      <c r="D350" t="s">
        <v>91</v>
      </c>
      <c r="E350">
        <v>5</v>
      </c>
    </row>
    <row r="351" spans="1:5" x14ac:dyDescent="0.3">
      <c r="A351" t="s">
        <v>3541</v>
      </c>
      <c r="B351" t="s">
        <v>3507</v>
      </c>
      <c r="C351" t="s">
        <v>173</v>
      </c>
      <c r="D351" t="s">
        <v>77</v>
      </c>
      <c r="E351">
        <v>4</v>
      </c>
    </row>
    <row r="352" spans="1:5" x14ac:dyDescent="0.3">
      <c r="A352" t="s">
        <v>3540</v>
      </c>
      <c r="B352" t="s">
        <v>481</v>
      </c>
      <c r="C352" t="s">
        <v>165</v>
      </c>
      <c r="D352" t="s">
        <v>65</v>
      </c>
      <c r="E352">
        <v>3</v>
      </c>
    </row>
    <row r="353" spans="1:5" x14ac:dyDescent="0.3">
      <c r="A353" t="s">
        <v>3539</v>
      </c>
      <c r="B353" t="s">
        <v>3538</v>
      </c>
      <c r="C353" t="s">
        <v>159</v>
      </c>
      <c r="D353" t="s">
        <v>81</v>
      </c>
      <c r="E353">
        <v>2</v>
      </c>
    </row>
    <row r="354" spans="1:5" x14ac:dyDescent="0.3">
      <c r="A354" t="s">
        <v>3537</v>
      </c>
      <c r="B354" t="s">
        <v>909</v>
      </c>
      <c r="C354" t="s">
        <v>113</v>
      </c>
      <c r="D354" t="s">
        <v>73</v>
      </c>
      <c r="E354">
        <v>1</v>
      </c>
    </row>
    <row r="355" spans="1:5" x14ac:dyDescent="0.3">
      <c r="A355" t="s">
        <v>3536</v>
      </c>
      <c r="B355" t="s">
        <v>829</v>
      </c>
      <c r="C355" t="s">
        <v>107</v>
      </c>
      <c r="D355" t="s">
        <v>39</v>
      </c>
      <c r="E355">
        <v>3</v>
      </c>
    </row>
    <row r="356" spans="1:5" x14ac:dyDescent="0.3">
      <c r="A356" t="s">
        <v>3535</v>
      </c>
      <c r="B356" t="s">
        <v>3527</v>
      </c>
      <c r="C356" t="s">
        <v>167</v>
      </c>
      <c r="D356" t="s">
        <v>34</v>
      </c>
      <c r="E356">
        <v>18</v>
      </c>
    </row>
    <row r="357" spans="1:5" x14ac:dyDescent="0.3">
      <c r="A357" t="s">
        <v>3534</v>
      </c>
      <c r="B357" t="s">
        <v>339</v>
      </c>
      <c r="C357" t="s">
        <v>125</v>
      </c>
      <c r="D357" t="s">
        <v>65</v>
      </c>
      <c r="E357">
        <v>7</v>
      </c>
    </row>
    <row r="358" spans="1:5" x14ac:dyDescent="0.3">
      <c r="A358" t="s">
        <v>3533</v>
      </c>
      <c r="B358" t="s">
        <v>866</v>
      </c>
      <c r="C358" t="s">
        <v>133</v>
      </c>
      <c r="D358" t="s">
        <v>89</v>
      </c>
      <c r="E358">
        <v>9</v>
      </c>
    </row>
    <row r="359" spans="1:5" x14ac:dyDescent="0.3">
      <c r="A359" t="s">
        <v>3532</v>
      </c>
      <c r="B359" t="s">
        <v>481</v>
      </c>
      <c r="C359" t="s">
        <v>105</v>
      </c>
      <c r="D359" t="s">
        <v>79</v>
      </c>
      <c r="E359">
        <v>17</v>
      </c>
    </row>
    <row r="360" spans="1:5" x14ac:dyDescent="0.3">
      <c r="A360" t="s">
        <v>3531</v>
      </c>
      <c r="B360" t="s">
        <v>3507</v>
      </c>
      <c r="C360" t="s">
        <v>169</v>
      </c>
      <c r="D360" t="s">
        <v>71</v>
      </c>
      <c r="E360">
        <v>11</v>
      </c>
    </row>
    <row r="361" spans="1:5" x14ac:dyDescent="0.3">
      <c r="A361" t="s">
        <v>3530</v>
      </c>
      <c r="B361" t="s">
        <v>660</v>
      </c>
      <c r="C361" t="s">
        <v>173</v>
      </c>
      <c r="D361" t="s">
        <v>49</v>
      </c>
      <c r="E361">
        <v>1</v>
      </c>
    </row>
    <row r="362" spans="1:5" x14ac:dyDescent="0.3">
      <c r="A362" t="s">
        <v>3529</v>
      </c>
      <c r="B362" t="s">
        <v>192</v>
      </c>
      <c r="C362" t="s">
        <v>127</v>
      </c>
      <c r="D362" t="s">
        <v>39</v>
      </c>
      <c r="E362">
        <v>20</v>
      </c>
    </row>
    <row r="363" spans="1:5" x14ac:dyDescent="0.3">
      <c r="A363" t="s">
        <v>3528</v>
      </c>
      <c r="B363" t="s">
        <v>3527</v>
      </c>
      <c r="C363" t="s">
        <v>135</v>
      </c>
      <c r="D363" t="s">
        <v>59</v>
      </c>
      <c r="E363">
        <v>16</v>
      </c>
    </row>
    <row r="364" spans="1:5" x14ac:dyDescent="0.3">
      <c r="A364" t="s">
        <v>3526</v>
      </c>
      <c r="B364" t="s">
        <v>3525</v>
      </c>
      <c r="C364" t="s">
        <v>167</v>
      </c>
      <c r="D364" t="s">
        <v>67</v>
      </c>
      <c r="E364">
        <v>6</v>
      </c>
    </row>
    <row r="365" spans="1:5" x14ac:dyDescent="0.3">
      <c r="A365" t="s">
        <v>3524</v>
      </c>
      <c r="B365" t="s">
        <v>204</v>
      </c>
      <c r="C365" t="s">
        <v>125</v>
      </c>
      <c r="D365" t="s">
        <v>63</v>
      </c>
      <c r="E365">
        <v>15</v>
      </c>
    </row>
    <row r="366" spans="1:5" x14ac:dyDescent="0.3">
      <c r="A366" t="s">
        <v>3523</v>
      </c>
      <c r="B366" t="s">
        <v>458</v>
      </c>
      <c r="C366" t="s">
        <v>101</v>
      </c>
      <c r="D366" t="s">
        <v>41</v>
      </c>
      <c r="E366">
        <v>5</v>
      </c>
    </row>
    <row r="367" spans="1:5" x14ac:dyDescent="0.3">
      <c r="A367" t="s">
        <v>3522</v>
      </c>
      <c r="B367" t="s">
        <v>660</v>
      </c>
      <c r="C367" t="s">
        <v>111</v>
      </c>
      <c r="D367" t="s">
        <v>63</v>
      </c>
      <c r="E367">
        <v>1</v>
      </c>
    </row>
    <row r="368" spans="1:5" x14ac:dyDescent="0.3">
      <c r="A368" t="s">
        <v>3521</v>
      </c>
      <c r="B368" t="s">
        <v>536</v>
      </c>
      <c r="C368" t="s">
        <v>139</v>
      </c>
      <c r="D368" t="s">
        <v>61</v>
      </c>
      <c r="E368">
        <v>20</v>
      </c>
    </row>
    <row r="369" spans="1:5" x14ac:dyDescent="0.3">
      <c r="A369" t="s">
        <v>3520</v>
      </c>
      <c r="B369" t="s">
        <v>3507</v>
      </c>
      <c r="C369" t="s">
        <v>99</v>
      </c>
      <c r="D369" t="s">
        <v>69</v>
      </c>
      <c r="E369">
        <v>3</v>
      </c>
    </row>
    <row r="370" spans="1:5" x14ac:dyDescent="0.3">
      <c r="A370" t="s">
        <v>3519</v>
      </c>
      <c r="B370" t="s">
        <v>829</v>
      </c>
      <c r="C370" t="s">
        <v>159</v>
      </c>
      <c r="D370" t="s">
        <v>83</v>
      </c>
      <c r="E370">
        <v>14</v>
      </c>
    </row>
    <row r="371" spans="1:5" x14ac:dyDescent="0.3">
      <c r="A371" t="s">
        <v>3518</v>
      </c>
      <c r="B371" t="s">
        <v>3507</v>
      </c>
      <c r="C371" t="s">
        <v>141</v>
      </c>
      <c r="D371" t="s">
        <v>67</v>
      </c>
      <c r="E371">
        <v>14</v>
      </c>
    </row>
    <row r="372" spans="1:5" x14ac:dyDescent="0.3">
      <c r="A372" t="s">
        <v>3517</v>
      </c>
      <c r="B372" t="s">
        <v>810</v>
      </c>
      <c r="C372" t="s">
        <v>143</v>
      </c>
      <c r="D372" t="s">
        <v>49</v>
      </c>
      <c r="E372">
        <v>18</v>
      </c>
    </row>
    <row r="373" spans="1:5" x14ac:dyDescent="0.3">
      <c r="A373" t="s">
        <v>3516</v>
      </c>
      <c r="B373" t="s">
        <v>192</v>
      </c>
      <c r="C373" t="s">
        <v>173</v>
      </c>
      <c r="D373" t="s">
        <v>63</v>
      </c>
      <c r="E373">
        <v>9</v>
      </c>
    </row>
    <row r="374" spans="1:5" x14ac:dyDescent="0.3">
      <c r="A374" t="s">
        <v>3515</v>
      </c>
      <c r="B374" t="s">
        <v>866</v>
      </c>
      <c r="C374" t="s">
        <v>155</v>
      </c>
      <c r="D374" t="s">
        <v>37</v>
      </c>
      <c r="E374">
        <v>11</v>
      </c>
    </row>
    <row r="375" spans="1:5" x14ac:dyDescent="0.3">
      <c r="A375" t="s">
        <v>3514</v>
      </c>
      <c r="B375" t="s">
        <v>666</v>
      </c>
      <c r="C375" t="s">
        <v>155</v>
      </c>
      <c r="D375" t="s">
        <v>53</v>
      </c>
      <c r="E375">
        <v>15</v>
      </c>
    </row>
    <row r="376" spans="1:5" x14ac:dyDescent="0.3">
      <c r="A376" t="s">
        <v>3513</v>
      </c>
      <c r="B376" t="s">
        <v>829</v>
      </c>
      <c r="C376" t="s">
        <v>109</v>
      </c>
      <c r="D376" t="s">
        <v>49</v>
      </c>
      <c r="E376">
        <v>13</v>
      </c>
    </row>
    <row r="377" spans="1:5" x14ac:dyDescent="0.3">
      <c r="A377" t="s">
        <v>3512</v>
      </c>
      <c r="B377" t="s">
        <v>909</v>
      </c>
      <c r="C377" t="s">
        <v>103</v>
      </c>
      <c r="D377" t="s">
        <v>53</v>
      </c>
      <c r="E377">
        <v>13</v>
      </c>
    </row>
    <row r="378" spans="1:5" x14ac:dyDescent="0.3">
      <c r="A378" t="s">
        <v>3511</v>
      </c>
      <c r="B378" t="s">
        <v>536</v>
      </c>
      <c r="C378" t="s">
        <v>167</v>
      </c>
      <c r="D378" t="s">
        <v>81</v>
      </c>
      <c r="E378">
        <v>20</v>
      </c>
    </row>
    <row r="379" spans="1:5" x14ac:dyDescent="0.3">
      <c r="A379" t="s">
        <v>3510</v>
      </c>
      <c r="B379" t="s">
        <v>218</v>
      </c>
      <c r="C379" t="s">
        <v>165</v>
      </c>
      <c r="D379" t="s">
        <v>71</v>
      </c>
      <c r="E379">
        <v>15</v>
      </c>
    </row>
    <row r="380" spans="1:5" x14ac:dyDescent="0.3">
      <c r="A380" t="s">
        <v>3509</v>
      </c>
      <c r="B380" t="s">
        <v>786</v>
      </c>
      <c r="C380" t="s">
        <v>121</v>
      </c>
      <c r="D380" t="s">
        <v>65</v>
      </c>
      <c r="E380">
        <v>4</v>
      </c>
    </row>
    <row r="381" spans="1:5" x14ac:dyDescent="0.3">
      <c r="A381" t="s">
        <v>3508</v>
      </c>
      <c r="B381" t="s">
        <v>3507</v>
      </c>
      <c r="C381" t="s">
        <v>165</v>
      </c>
      <c r="D381" t="s">
        <v>65</v>
      </c>
      <c r="E381">
        <v>13</v>
      </c>
    </row>
    <row r="382" spans="1:5" x14ac:dyDescent="0.3">
      <c r="E382" s="6">
        <f>SUM(E2:E381)</f>
        <v>4055</v>
      </c>
    </row>
  </sheetData>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01BCE-002B-466E-9461-C6FF56F963E2}">
  <sheetPr>
    <tabColor theme="3" tint="0.79998168889431442"/>
  </sheetPr>
  <dimension ref="A1:R192"/>
  <sheetViews>
    <sheetView workbookViewId="0">
      <selection activeCell="P1" sqref="P1:P2"/>
    </sheetView>
  </sheetViews>
  <sheetFormatPr baseColWidth="10" defaultColWidth="8.88671875" defaultRowHeight="14.4" x14ac:dyDescent="0.3"/>
  <cols>
    <col min="1" max="1" width="10.109375" bestFit="1" customWidth="1"/>
    <col min="2" max="2" width="10.33203125" bestFit="1" customWidth="1"/>
    <col min="3" max="3" width="10.44140625" bestFit="1" customWidth="1"/>
    <col min="4" max="4" width="10.5546875" bestFit="1" customWidth="1"/>
    <col min="5" max="5" width="6.88671875" bestFit="1" customWidth="1"/>
    <col min="9" max="9" width="20.109375" customWidth="1"/>
    <col min="15" max="15" width="17.44140625" bestFit="1" customWidth="1"/>
    <col min="18" max="18" width="40.44140625" bestFit="1" customWidth="1"/>
  </cols>
  <sheetData>
    <row r="1" spans="1:18" x14ac:dyDescent="0.3">
      <c r="A1" t="s">
        <v>177</v>
      </c>
      <c r="B1" t="s">
        <v>178</v>
      </c>
      <c r="C1" t="s">
        <v>95</v>
      </c>
      <c r="D1" t="s">
        <v>27</v>
      </c>
      <c r="E1" t="s">
        <v>179</v>
      </c>
      <c r="O1" s="7" t="s">
        <v>4687</v>
      </c>
      <c r="P1" s="16">
        <v>190</v>
      </c>
      <c r="Q1" s="8"/>
      <c r="R1" s="9" t="s">
        <v>4689</v>
      </c>
    </row>
    <row r="2" spans="1:18" x14ac:dyDescent="0.3">
      <c r="A2" t="s">
        <v>4093</v>
      </c>
      <c r="B2" t="s">
        <v>516</v>
      </c>
      <c r="C2" t="s">
        <v>141</v>
      </c>
      <c r="D2" t="s">
        <v>87</v>
      </c>
      <c r="E2">
        <v>3</v>
      </c>
      <c r="O2" s="10" t="s">
        <v>4688</v>
      </c>
      <c r="P2" s="17">
        <f>$E$192</f>
        <v>2038</v>
      </c>
      <c r="Q2" s="11"/>
      <c r="R2" s="12"/>
    </row>
    <row r="3" spans="1:18" x14ac:dyDescent="0.3">
      <c r="A3" t="s">
        <v>4092</v>
      </c>
      <c r="B3" t="s">
        <v>483</v>
      </c>
      <c r="C3" t="s">
        <v>101</v>
      </c>
      <c r="D3" t="s">
        <v>41</v>
      </c>
      <c r="E3">
        <v>20</v>
      </c>
    </row>
    <row r="4" spans="1:18" x14ac:dyDescent="0.3">
      <c r="A4" t="s">
        <v>4091</v>
      </c>
      <c r="B4" t="s">
        <v>3909</v>
      </c>
      <c r="C4" t="s">
        <v>151</v>
      </c>
      <c r="D4" t="s">
        <v>39</v>
      </c>
      <c r="E4">
        <v>20</v>
      </c>
    </row>
    <row r="5" spans="1:18" x14ac:dyDescent="0.3">
      <c r="A5" t="s">
        <v>4090</v>
      </c>
      <c r="B5" t="s">
        <v>3905</v>
      </c>
      <c r="C5" t="s">
        <v>131</v>
      </c>
      <c r="D5" t="s">
        <v>83</v>
      </c>
      <c r="E5">
        <v>4</v>
      </c>
    </row>
    <row r="6" spans="1:18" x14ac:dyDescent="0.3">
      <c r="A6" t="s">
        <v>4089</v>
      </c>
      <c r="B6" t="s">
        <v>516</v>
      </c>
      <c r="C6" t="s">
        <v>125</v>
      </c>
      <c r="D6" t="s">
        <v>73</v>
      </c>
      <c r="E6">
        <v>7</v>
      </c>
    </row>
    <row r="7" spans="1:18" x14ac:dyDescent="0.3">
      <c r="A7" t="s">
        <v>4088</v>
      </c>
      <c r="B7" t="s">
        <v>3967</v>
      </c>
      <c r="C7" t="s">
        <v>107</v>
      </c>
      <c r="D7" t="s">
        <v>75</v>
      </c>
      <c r="E7">
        <v>1</v>
      </c>
    </row>
    <row r="8" spans="1:18" x14ac:dyDescent="0.3">
      <c r="A8" t="s">
        <v>4087</v>
      </c>
      <c r="B8" t="s">
        <v>579</v>
      </c>
      <c r="C8" t="s">
        <v>133</v>
      </c>
      <c r="D8" t="s">
        <v>79</v>
      </c>
      <c r="E8">
        <v>16</v>
      </c>
    </row>
    <row r="9" spans="1:18" x14ac:dyDescent="0.3">
      <c r="A9" t="s">
        <v>4086</v>
      </c>
      <c r="B9" t="s">
        <v>325</v>
      </c>
      <c r="C9" t="s">
        <v>153</v>
      </c>
      <c r="D9" t="s">
        <v>49</v>
      </c>
      <c r="E9">
        <v>3</v>
      </c>
    </row>
    <row r="10" spans="1:18" x14ac:dyDescent="0.3">
      <c r="A10" t="s">
        <v>4085</v>
      </c>
      <c r="B10" t="s">
        <v>200</v>
      </c>
      <c r="C10" t="s">
        <v>147</v>
      </c>
      <c r="D10" t="s">
        <v>46</v>
      </c>
      <c r="E10">
        <v>3</v>
      </c>
    </row>
    <row r="11" spans="1:18" x14ac:dyDescent="0.3">
      <c r="A11" t="s">
        <v>4084</v>
      </c>
      <c r="B11" t="s">
        <v>3926</v>
      </c>
      <c r="C11" t="s">
        <v>121</v>
      </c>
      <c r="D11" t="s">
        <v>63</v>
      </c>
      <c r="E11">
        <v>7</v>
      </c>
    </row>
    <row r="12" spans="1:18" x14ac:dyDescent="0.3">
      <c r="A12" t="s">
        <v>4083</v>
      </c>
      <c r="B12" t="s">
        <v>928</v>
      </c>
      <c r="C12" t="s">
        <v>119</v>
      </c>
      <c r="D12" t="s">
        <v>34</v>
      </c>
      <c r="E12">
        <v>16</v>
      </c>
    </row>
    <row r="13" spans="1:18" x14ac:dyDescent="0.3">
      <c r="A13" t="s">
        <v>4082</v>
      </c>
      <c r="B13" t="s">
        <v>325</v>
      </c>
      <c r="C13" t="s">
        <v>163</v>
      </c>
      <c r="D13" t="s">
        <v>73</v>
      </c>
      <c r="E13">
        <v>2</v>
      </c>
    </row>
    <row r="14" spans="1:18" x14ac:dyDescent="0.3">
      <c r="A14" t="s">
        <v>4081</v>
      </c>
      <c r="B14" t="s">
        <v>502</v>
      </c>
      <c r="C14" t="s">
        <v>157</v>
      </c>
      <c r="D14" t="s">
        <v>57</v>
      </c>
      <c r="E14">
        <v>13</v>
      </c>
    </row>
    <row r="15" spans="1:18" x14ac:dyDescent="0.3">
      <c r="A15" t="s">
        <v>4080</v>
      </c>
      <c r="B15" t="s">
        <v>876</v>
      </c>
      <c r="C15" t="s">
        <v>123</v>
      </c>
      <c r="D15" t="s">
        <v>85</v>
      </c>
      <c r="E15">
        <v>19</v>
      </c>
    </row>
    <row r="16" spans="1:18" x14ac:dyDescent="0.3">
      <c r="A16" t="s">
        <v>4079</v>
      </c>
      <c r="B16" t="s">
        <v>632</v>
      </c>
      <c r="C16" t="s">
        <v>163</v>
      </c>
      <c r="D16" t="s">
        <v>37</v>
      </c>
      <c r="E16">
        <v>14</v>
      </c>
    </row>
    <row r="17" spans="1:5" x14ac:dyDescent="0.3">
      <c r="A17" t="s">
        <v>4078</v>
      </c>
      <c r="B17" t="s">
        <v>3911</v>
      </c>
      <c r="C17" t="s">
        <v>123</v>
      </c>
      <c r="D17" t="s">
        <v>75</v>
      </c>
      <c r="E17">
        <v>10</v>
      </c>
    </row>
    <row r="18" spans="1:5" x14ac:dyDescent="0.3">
      <c r="A18" t="s">
        <v>4077</v>
      </c>
      <c r="B18" t="s">
        <v>632</v>
      </c>
      <c r="C18" t="s">
        <v>139</v>
      </c>
      <c r="D18" t="s">
        <v>53</v>
      </c>
      <c r="E18">
        <v>13</v>
      </c>
    </row>
    <row r="19" spans="1:5" x14ac:dyDescent="0.3">
      <c r="A19" t="s">
        <v>4076</v>
      </c>
      <c r="B19" t="s">
        <v>3926</v>
      </c>
      <c r="C19" t="s">
        <v>161</v>
      </c>
      <c r="D19" t="s">
        <v>51</v>
      </c>
      <c r="E19">
        <v>7</v>
      </c>
    </row>
    <row r="20" spans="1:5" x14ac:dyDescent="0.3">
      <c r="A20" t="s">
        <v>4075</v>
      </c>
      <c r="B20" t="s">
        <v>366</v>
      </c>
      <c r="C20" t="s">
        <v>111</v>
      </c>
      <c r="D20" t="s">
        <v>41</v>
      </c>
      <c r="E20">
        <v>18</v>
      </c>
    </row>
    <row r="21" spans="1:5" x14ac:dyDescent="0.3">
      <c r="A21" t="s">
        <v>4074</v>
      </c>
      <c r="B21" t="s">
        <v>632</v>
      </c>
      <c r="C21" t="s">
        <v>137</v>
      </c>
      <c r="D21" t="s">
        <v>77</v>
      </c>
      <c r="E21">
        <v>11</v>
      </c>
    </row>
    <row r="22" spans="1:5" x14ac:dyDescent="0.3">
      <c r="A22" t="s">
        <v>4073</v>
      </c>
      <c r="B22" t="s">
        <v>266</v>
      </c>
      <c r="C22" t="s">
        <v>135</v>
      </c>
      <c r="D22" t="s">
        <v>53</v>
      </c>
      <c r="E22">
        <v>5</v>
      </c>
    </row>
    <row r="23" spans="1:5" x14ac:dyDescent="0.3">
      <c r="A23" t="s">
        <v>4072</v>
      </c>
      <c r="B23" t="s">
        <v>3946</v>
      </c>
      <c r="C23" t="s">
        <v>147</v>
      </c>
      <c r="D23" t="s">
        <v>61</v>
      </c>
      <c r="E23">
        <v>6</v>
      </c>
    </row>
    <row r="24" spans="1:5" x14ac:dyDescent="0.3">
      <c r="A24" t="s">
        <v>4071</v>
      </c>
      <c r="B24" t="s">
        <v>3914</v>
      </c>
      <c r="C24" t="s">
        <v>149</v>
      </c>
      <c r="D24" t="s">
        <v>87</v>
      </c>
      <c r="E24">
        <v>12</v>
      </c>
    </row>
    <row r="25" spans="1:5" x14ac:dyDescent="0.3">
      <c r="A25" t="s">
        <v>4070</v>
      </c>
      <c r="B25" t="s">
        <v>266</v>
      </c>
      <c r="C25" t="s">
        <v>115</v>
      </c>
      <c r="D25" t="s">
        <v>67</v>
      </c>
      <c r="E25">
        <v>14</v>
      </c>
    </row>
    <row r="26" spans="1:5" x14ac:dyDescent="0.3">
      <c r="A26" t="s">
        <v>4069</v>
      </c>
      <c r="B26" t="s">
        <v>878</v>
      </c>
      <c r="C26" t="s">
        <v>157</v>
      </c>
      <c r="D26" t="s">
        <v>31</v>
      </c>
      <c r="E26">
        <v>16</v>
      </c>
    </row>
    <row r="27" spans="1:5" x14ac:dyDescent="0.3">
      <c r="A27" t="s">
        <v>4068</v>
      </c>
      <c r="B27" t="s">
        <v>3929</v>
      </c>
      <c r="C27" t="s">
        <v>151</v>
      </c>
      <c r="D27" t="s">
        <v>63</v>
      </c>
      <c r="E27">
        <v>17</v>
      </c>
    </row>
    <row r="28" spans="1:5" x14ac:dyDescent="0.3">
      <c r="A28" t="s">
        <v>4067</v>
      </c>
      <c r="B28" t="s">
        <v>3909</v>
      </c>
      <c r="C28" t="s">
        <v>139</v>
      </c>
      <c r="D28" t="s">
        <v>49</v>
      </c>
      <c r="E28">
        <v>4</v>
      </c>
    </row>
    <row r="29" spans="1:5" x14ac:dyDescent="0.3">
      <c r="A29" t="s">
        <v>4066</v>
      </c>
      <c r="B29" t="s">
        <v>325</v>
      </c>
      <c r="C29" t="s">
        <v>149</v>
      </c>
      <c r="D29" t="s">
        <v>39</v>
      </c>
      <c r="E29">
        <v>16</v>
      </c>
    </row>
    <row r="30" spans="1:5" x14ac:dyDescent="0.3">
      <c r="A30" t="s">
        <v>4065</v>
      </c>
      <c r="B30" t="s">
        <v>3894</v>
      </c>
      <c r="C30" t="s">
        <v>105</v>
      </c>
      <c r="D30" t="s">
        <v>89</v>
      </c>
      <c r="E30">
        <v>10</v>
      </c>
    </row>
    <row r="31" spans="1:5" x14ac:dyDescent="0.3">
      <c r="A31" t="s">
        <v>4064</v>
      </c>
      <c r="B31" t="s">
        <v>325</v>
      </c>
      <c r="C31" t="s">
        <v>137</v>
      </c>
      <c r="D31" t="s">
        <v>67</v>
      </c>
      <c r="E31">
        <v>10</v>
      </c>
    </row>
    <row r="32" spans="1:5" x14ac:dyDescent="0.3">
      <c r="A32" t="s">
        <v>4063</v>
      </c>
      <c r="B32" t="s">
        <v>202</v>
      </c>
      <c r="C32" t="s">
        <v>139</v>
      </c>
      <c r="D32" t="s">
        <v>41</v>
      </c>
      <c r="E32">
        <v>16</v>
      </c>
    </row>
    <row r="33" spans="1:5" x14ac:dyDescent="0.3">
      <c r="A33" t="s">
        <v>4062</v>
      </c>
      <c r="B33" t="s">
        <v>3909</v>
      </c>
      <c r="C33" t="s">
        <v>175</v>
      </c>
      <c r="D33" t="s">
        <v>65</v>
      </c>
      <c r="E33">
        <v>18</v>
      </c>
    </row>
    <row r="34" spans="1:5" x14ac:dyDescent="0.3">
      <c r="A34" t="s">
        <v>4061</v>
      </c>
      <c r="B34" t="s">
        <v>844</v>
      </c>
      <c r="C34" t="s">
        <v>141</v>
      </c>
      <c r="D34" t="s">
        <v>73</v>
      </c>
      <c r="E34">
        <v>15</v>
      </c>
    </row>
    <row r="35" spans="1:5" x14ac:dyDescent="0.3">
      <c r="A35" t="s">
        <v>4060</v>
      </c>
      <c r="B35" t="s">
        <v>366</v>
      </c>
      <c r="C35" t="s">
        <v>159</v>
      </c>
      <c r="D35" t="s">
        <v>67</v>
      </c>
      <c r="E35">
        <v>8</v>
      </c>
    </row>
    <row r="36" spans="1:5" x14ac:dyDescent="0.3">
      <c r="A36" t="s">
        <v>4059</v>
      </c>
      <c r="B36" t="s">
        <v>3946</v>
      </c>
      <c r="C36" t="s">
        <v>101</v>
      </c>
      <c r="D36" t="s">
        <v>57</v>
      </c>
      <c r="E36">
        <v>9</v>
      </c>
    </row>
    <row r="37" spans="1:5" x14ac:dyDescent="0.3">
      <c r="A37" t="s">
        <v>4058</v>
      </c>
      <c r="B37" t="s">
        <v>3905</v>
      </c>
      <c r="C37" t="s">
        <v>129</v>
      </c>
      <c r="D37" t="s">
        <v>71</v>
      </c>
      <c r="E37">
        <v>9</v>
      </c>
    </row>
    <row r="38" spans="1:5" x14ac:dyDescent="0.3">
      <c r="A38" t="s">
        <v>4057</v>
      </c>
      <c r="B38" t="s">
        <v>516</v>
      </c>
      <c r="C38" t="s">
        <v>137</v>
      </c>
      <c r="D38" t="s">
        <v>79</v>
      </c>
      <c r="E38">
        <v>16</v>
      </c>
    </row>
    <row r="39" spans="1:5" x14ac:dyDescent="0.3">
      <c r="A39" t="s">
        <v>4056</v>
      </c>
      <c r="B39" t="s">
        <v>200</v>
      </c>
      <c r="C39" t="s">
        <v>173</v>
      </c>
      <c r="D39" t="s">
        <v>81</v>
      </c>
      <c r="E39">
        <v>13</v>
      </c>
    </row>
    <row r="40" spans="1:5" x14ac:dyDescent="0.3">
      <c r="A40" t="s">
        <v>4055</v>
      </c>
      <c r="B40" t="s">
        <v>878</v>
      </c>
      <c r="C40" t="s">
        <v>149</v>
      </c>
      <c r="D40" t="s">
        <v>75</v>
      </c>
      <c r="E40">
        <v>6</v>
      </c>
    </row>
    <row r="41" spans="1:5" x14ac:dyDescent="0.3">
      <c r="A41" t="s">
        <v>4054</v>
      </c>
      <c r="B41" t="s">
        <v>200</v>
      </c>
      <c r="C41" t="s">
        <v>125</v>
      </c>
      <c r="D41" t="s">
        <v>49</v>
      </c>
      <c r="E41">
        <v>3</v>
      </c>
    </row>
    <row r="42" spans="1:5" x14ac:dyDescent="0.3">
      <c r="A42" t="s">
        <v>4053</v>
      </c>
      <c r="B42" t="s">
        <v>200</v>
      </c>
      <c r="C42" t="s">
        <v>149</v>
      </c>
      <c r="D42" t="s">
        <v>63</v>
      </c>
      <c r="E42">
        <v>4</v>
      </c>
    </row>
    <row r="43" spans="1:5" x14ac:dyDescent="0.3">
      <c r="A43" t="s">
        <v>4052</v>
      </c>
      <c r="B43" t="s">
        <v>3967</v>
      </c>
      <c r="C43" t="s">
        <v>159</v>
      </c>
      <c r="D43" t="s">
        <v>59</v>
      </c>
      <c r="E43">
        <v>12</v>
      </c>
    </row>
    <row r="44" spans="1:5" x14ac:dyDescent="0.3">
      <c r="A44" t="s">
        <v>4051</v>
      </c>
      <c r="B44" t="s">
        <v>483</v>
      </c>
      <c r="C44" t="s">
        <v>163</v>
      </c>
      <c r="D44" t="s">
        <v>85</v>
      </c>
      <c r="E44">
        <v>5</v>
      </c>
    </row>
    <row r="45" spans="1:5" x14ac:dyDescent="0.3">
      <c r="A45" t="s">
        <v>4050</v>
      </c>
      <c r="B45" t="s">
        <v>3946</v>
      </c>
      <c r="C45" t="s">
        <v>161</v>
      </c>
      <c r="D45" t="s">
        <v>75</v>
      </c>
      <c r="E45">
        <v>14</v>
      </c>
    </row>
    <row r="46" spans="1:5" x14ac:dyDescent="0.3">
      <c r="A46" t="s">
        <v>4049</v>
      </c>
      <c r="B46" t="s">
        <v>266</v>
      </c>
      <c r="C46" t="s">
        <v>133</v>
      </c>
      <c r="D46" t="s">
        <v>31</v>
      </c>
      <c r="E46">
        <v>17</v>
      </c>
    </row>
    <row r="47" spans="1:5" x14ac:dyDescent="0.3">
      <c r="A47" t="s">
        <v>4048</v>
      </c>
      <c r="B47" t="s">
        <v>782</v>
      </c>
      <c r="C47" t="s">
        <v>117</v>
      </c>
      <c r="D47" t="s">
        <v>39</v>
      </c>
      <c r="E47">
        <v>12</v>
      </c>
    </row>
    <row r="48" spans="1:5" x14ac:dyDescent="0.3">
      <c r="A48" t="s">
        <v>4047</v>
      </c>
      <c r="B48" t="s">
        <v>3929</v>
      </c>
      <c r="C48" t="s">
        <v>103</v>
      </c>
      <c r="D48" t="s">
        <v>53</v>
      </c>
      <c r="E48">
        <v>13</v>
      </c>
    </row>
    <row r="49" spans="1:5" x14ac:dyDescent="0.3">
      <c r="A49" t="s">
        <v>4046</v>
      </c>
      <c r="B49" t="s">
        <v>632</v>
      </c>
      <c r="C49" t="s">
        <v>139</v>
      </c>
      <c r="D49" t="s">
        <v>83</v>
      </c>
      <c r="E49">
        <v>3</v>
      </c>
    </row>
    <row r="50" spans="1:5" x14ac:dyDescent="0.3">
      <c r="A50" t="s">
        <v>4045</v>
      </c>
      <c r="B50" t="s">
        <v>223</v>
      </c>
      <c r="C50" t="s">
        <v>129</v>
      </c>
      <c r="D50" t="s">
        <v>51</v>
      </c>
      <c r="E50">
        <v>2</v>
      </c>
    </row>
    <row r="51" spans="1:5" x14ac:dyDescent="0.3">
      <c r="A51" t="s">
        <v>4044</v>
      </c>
      <c r="B51" t="s">
        <v>3967</v>
      </c>
      <c r="C51" t="s">
        <v>145</v>
      </c>
      <c r="D51" t="s">
        <v>57</v>
      </c>
      <c r="E51">
        <v>5</v>
      </c>
    </row>
    <row r="52" spans="1:5" x14ac:dyDescent="0.3">
      <c r="A52" t="s">
        <v>4043</v>
      </c>
      <c r="B52" t="s">
        <v>782</v>
      </c>
      <c r="C52" t="s">
        <v>139</v>
      </c>
      <c r="D52" t="s">
        <v>67</v>
      </c>
      <c r="E52">
        <v>4</v>
      </c>
    </row>
    <row r="53" spans="1:5" x14ac:dyDescent="0.3">
      <c r="A53" t="s">
        <v>4042</v>
      </c>
      <c r="B53" t="s">
        <v>3905</v>
      </c>
      <c r="C53" t="s">
        <v>109</v>
      </c>
      <c r="D53" t="s">
        <v>77</v>
      </c>
      <c r="E53">
        <v>4</v>
      </c>
    </row>
    <row r="54" spans="1:5" x14ac:dyDescent="0.3">
      <c r="A54" t="s">
        <v>4041</v>
      </c>
      <c r="B54" t="s">
        <v>846</v>
      </c>
      <c r="C54" t="s">
        <v>123</v>
      </c>
      <c r="D54" t="s">
        <v>89</v>
      </c>
      <c r="E54">
        <v>3</v>
      </c>
    </row>
    <row r="55" spans="1:5" x14ac:dyDescent="0.3">
      <c r="A55" t="s">
        <v>4040</v>
      </c>
      <c r="B55" t="s">
        <v>502</v>
      </c>
      <c r="C55" t="s">
        <v>171</v>
      </c>
      <c r="D55" t="s">
        <v>81</v>
      </c>
      <c r="E55">
        <v>7</v>
      </c>
    </row>
    <row r="56" spans="1:5" x14ac:dyDescent="0.3">
      <c r="A56" t="s">
        <v>4039</v>
      </c>
      <c r="B56" t="s">
        <v>502</v>
      </c>
      <c r="C56" t="s">
        <v>163</v>
      </c>
      <c r="D56" t="s">
        <v>91</v>
      </c>
      <c r="E56">
        <v>19</v>
      </c>
    </row>
    <row r="57" spans="1:5" x14ac:dyDescent="0.3">
      <c r="A57" t="s">
        <v>4038</v>
      </c>
      <c r="B57" t="s">
        <v>632</v>
      </c>
      <c r="C57" t="s">
        <v>101</v>
      </c>
      <c r="D57" t="s">
        <v>34</v>
      </c>
      <c r="E57">
        <v>7</v>
      </c>
    </row>
    <row r="58" spans="1:5" x14ac:dyDescent="0.3">
      <c r="A58" t="s">
        <v>4037</v>
      </c>
      <c r="B58" t="s">
        <v>483</v>
      </c>
      <c r="C58" t="s">
        <v>153</v>
      </c>
      <c r="D58" t="s">
        <v>81</v>
      </c>
      <c r="E58">
        <v>1</v>
      </c>
    </row>
    <row r="59" spans="1:5" x14ac:dyDescent="0.3">
      <c r="A59" t="s">
        <v>4036</v>
      </c>
      <c r="B59" t="s">
        <v>325</v>
      </c>
      <c r="C59" t="s">
        <v>129</v>
      </c>
      <c r="D59" t="s">
        <v>57</v>
      </c>
      <c r="E59">
        <v>4</v>
      </c>
    </row>
    <row r="60" spans="1:5" x14ac:dyDescent="0.3">
      <c r="A60" t="s">
        <v>4035</v>
      </c>
      <c r="B60" t="s">
        <v>844</v>
      </c>
      <c r="C60" t="s">
        <v>145</v>
      </c>
      <c r="D60" t="s">
        <v>87</v>
      </c>
      <c r="E60">
        <v>19</v>
      </c>
    </row>
    <row r="61" spans="1:5" x14ac:dyDescent="0.3">
      <c r="A61" t="s">
        <v>4034</v>
      </c>
      <c r="B61" t="s">
        <v>3967</v>
      </c>
      <c r="C61" t="s">
        <v>169</v>
      </c>
      <c r="D61" t="s">
        <v>51</v>
      </c>
      <c r="E61">
        <v>10</v>
      </c>
    </row>
    <row r="62" spans="1:5" x14ac:dyDescent="0.3">
      <c r="A62" t="s">
        <v>4033</v>
      </c>
      <c r="B62" t="s">
        <v>487</v>
      </c>
      <c r="C62" t="s">
        <v>105</v>
      </c>
      <c r="D62" t="s">
        <v>43</v>
      </c>
      <c r="E62">
        <v>17</v>
      </c>
    </row>
    <row r="63" spans="1:5" x14ac:dyDescent="0.3">
      <c r="A63" t="s">
        <v>4032</v>
      </c>
      <c r="B63" t="s">
        <v>223</v>
      </c>
      <c r="C63" t="s">
        <v>103</v>
      </c>
      <c r="D63" t="s">
        <v>77</v>
      </c>
      <c r="E63">
        <v>7</v>
      </c>
    </row>
    <row r="64" spans="1:5" x14ac:dyDescent="0.3">
      <c r="A64" t="s">
        <v>4031</v>
      </c>
      <c r="B64" t="s">
        <v>3929</v>
      </c>
      <c r="C64" t="s">
        <v>111</v>
      </c>
      <c r="D64" t="s">
        <v>81</v>
      </c>
      <c r="E64">
        <v>1</v>
      </c>
    </row>
    <row r="65" spans="1:5" x14ac:dyDescent="0.3">
      <c r="A65" t="s">
        <v>4030</v>
      </c>
      <c r="B65" t="s">
        <v>487</v>
      </c>
      <c r="C65" t="s">
        <v>157</v>
      </c>
      <c r="D65" t="s">
        <v>39</v>
      </c>
      <c r="E65">
        <v>7</v>
      </c>
    </row>
    <row r="66" spans="1:5" x14ac:dyDescent="0.3">
      <c r="A66" t="s">
        <v>4029</v>
      </c>
      <c r="B66" t="s">
        <v>3926</v>
      </c>
      <c r="C66" t="s">
        <v>109</v>
      </c>
      <c r="D66" t="s">
        <v>57</v>
      </c>
      <c r="E66">
        <v>13</v>
      </c>
    </row>
    <row r="67" spans="1:5" x14ac:dyDescent="0.3">
      <c r="A67" t="s">
        <v>4028</v>
      </c>
      <c r="B67" t="s">
        <v>928</v>
      </c>
      <c r="C67" t="s">
        <v>101</v>
      </c>
      <c r="D67" t="s">
        <v>87</v>
      </c>
      <c r="E67">
        <v>17</v>
      </c>
    </row>
    <row r="68" spans="1:5" x14ac:dyDescent="0.3">
      <c r="A68" t="s">
        <v>4027</v>
      </c>
      <c r="B68" t="s">
        <v>366</v>
      </c>
      <c r="C68" t="s">
        <v>171</v>
      </c>
      <c r="D68" t="s">
        <v>51</v>
      </c>
      <c r="E68">
        <v>16</v>
      </c>
    </row>
    <row r="69" spans="1:5" x14ac:dyDescent="0.3">
      <c r="A69" t="s">
        <v>4026</v>
      </c>
      <c r="B69" t="s">
        <v>3946</v>
      </c>
      <c r="C69" t="s">
        <v>137</v>
      </c>
      <c r="D69" t="s">
        <v>67</v>
      </c>
      <c r="E69">
        <v>19</v>
      </c>
    </row>
    <row r="70" spans="1:5" x14ac:dyDescent="0.3">
      <c r="A70" t="s">
        <v>4025</v>
      </c>
      <c r="B70" t="s">
        <v>325</v>
      </c>
      <c r="C70" t="s">
        <v>161</v>
      </c>
      <c r="D70" t="s">
        <v>31</v>
      </c>
      <c r="E70">
        <v>7</v>
      </c>
    </row>
    <row r="71" spans="1:5" x14ac:dyDescent="0.3">
      <c r="A71" t="s">
        <v>4024</v>
      </c>
      <c r="B71" t="s">
        <v>3909</v>
      </c>
      <c r="C71" t="s">
        <v>129</v>
      </c>
      <c r="D71" t="s">
        <v>65</v>
      </c>
      <c r="E71">
        <v>17</v>
      </c>
    </row>
    <row r="72" spans="1:5" x14ac:dyDescent="0.3">
      <c r="A72" t="s">
        <v>4023</v>
      </c>
      <c r="B72" t="s">
        <v>200</v>
      </c>
      <c r="C72" t="s">
        <v>171</v>
      </c>
      <c r="D72" t="s">
        <v>43</v>
      </c>
      <c r="E72">
        <v>12</v>
      </c>
    </row>
    <row r="73" spans="1:5" x14ac:dyDescent="0.3">
      <c r="A73" t="s">
        <v>4022</v>
      </c>
      <c r="B73" t="s">
        <v>3967</v>
      </c>
      <c r="C73" t="s">
        <v>123</v>
      </c>
      <c r="D73" t="s">
        <v>57</v>
      </c>
      <c r="E73">
        <v>8</v>
      </c>
    </row>
    <row r="74" spans="1:5" x14ac:dyDescent="0.3">
      <c r="A74" t="s">
        <v>4021</v>
      </c>
      <c r="B74" t="s">
        <v>487</v>
      </c>
      <c r="C74" t="s">
        <v>155</v>
      </c>
      <c r="D74" t="s">
        <v>55</v>
      </c>
      <c r="E74">
        <v>19</v>
      </c>
    </row>
    <row r="75" spans="1:5" x14ac:dyDescent="0.3">
      <c r="A75" t="s">
        <v>4020</v>
      </c>
      <c r="B75" t="s">
        <v>516</v>
      </c>
      <c r="C75" t="s">
        <v>133</v>
      </c>
      <c r="D75" t="s">
        <v>65</v>
      </c>
      <c r="E75">
        <v>14</v>
      </c>
    </row>
    <row r="76" spans="1:5" x14ac:dyDescent="0.3">
      <c r="A76" t="s">
        <v>4019</v>
      </c>
      <c r="B76" t="s">
        <v>3894</v>
      </c>
      <c r="C76" t="s">
        <v>105</v>
      </c>
      <c r="D76" t="s">
        <v>31</v>
      </c>
      <c r="E76">
        <v>20</v>
      </c>
    </row>
    <row r="77" spans="1:5" x14ac:dyDescent="0.3">
      <c r="A77" t="s">
        <v>4018</v>
      </c>
      <c r="B77" t="s">
        <v>3967</v>
      </c>
      <c r="C77" t="s">
        <v>155</v>
      </c>
      <c r="D77" t="s">
        <v>93</v>
      </c>
      <c r="E77">
        <v>10</v>
      </c>
    </row>
    <row r="78" spans="1:5" x14ac:dyDescent="0.3">
      <c r="A78" t="s">
        <v>4017</v>
      </c>
      <c r="B78" t="s">
        <v>516</v>
      </c>
      <c r="C78" t="s">
        <v>153</v>
      </c>
      <c r="D78" t="s">
        <v>43</v>
      </c>
      <c r="E78">
        <v>12</v>
      </c>
    </row>
    <row r="79" spans="1:5" x14ac:dyDescent="0.3">
      <c r="A79" t="s">
        <v>4016</v>
      </c>
      <c r="B79" t="s">
        <v>516</v>
      </c>
      <c r="C79" t="s">
        <v>165</v>
      </c>
      <c r="D79" t="s">
        <v>31</v>
      </c>
      <c r="E79">
        <v>20</v>
      </c>
    </row>
    <row r="80" spans="1:5" x14ac:dyDescent="0.3">
      <c r="A80" t="s">
        <v>4015</v>
      </c>
      <c r="B80" t="s">
        <v>3926</v>
      </c>
      <c r="C80" t="s">
        <v>137</v>
      </c>
      <c r="D80" t="s">
        <v>67</v>
      </c>
      <c r="E80">
        <v>9</v>
      </c>
    </row>
    <row r="81" spans="1:5" x14ac:dyDescent="0.3">
      <c r="A81" t="s">
        <v>4014</v>
      </c>
      <c r="B81" t="s">
        <v>3929</v>
      </c>
      <c r="C81" t="s">
        <v>149</v>
      </c>
      <c r="D81" t="s">
        <v>53</v>
      </c>
      <c r="E81">
        <v>20</v>
      </c>
    </row>
    <row r="82" spans="1:5" x14ac:dyDescent="0.3">
      <c r="A82" t="s">
        <v>4013</v>
      </c>
      <c r="B82" t="s">
        <v>202</v>
      </c>
      <c r="C82" t="s">
        <v>115</v>
      </c>
      <c r="D82" t="s">
        <v>63</v>
      </c>
      <c r="E82">
        <v>18</v>
      </c>
    </row>
    <row r="83" spans="1:5" x14ac:dyDescent="0.3">
      <c r="A83" t="s">
        <v>4012</v>
      </c>
      <c r="B83" t="s">
        <v>928</v>
      </c>
      <c r="C83" t="s">
        <v>137</v>
      </c>
      <c r="D83" t="s">
        <v>79</v>
      </c>
      <c r="E83">
        <v>7</v>
      </c>
    </row>
    <row r="84" spans="1:5" x14ac:dyDescent="0.3">
      <c r="A84" t="s">
        <v>4011</v>
      </c>
      <c r="B84" t="s">
        <v>325</v>
      </c>
      <c r="C84" t="s">
        <v>103</v>
      </c>
      <c r="D84" t="s">
        <v>37</v>
      </c>
      <c r="E84">
        <v>16</v>
      </c>
    </row>
    <row r="85" spans="1:5" x14ac:dyDescent="0.3">
      <c r="A85" t="s">
        <v>4010</v>
      </c>
      <c r="B85" t="s">
        <v>487</v>
      </c>
      <c r="C85" t="s">
        <v>131</v>
      </c>
      <c r="D85" t="s">
        <v>46</v>
      </c>
      <c r="E85">
        <v>17</v>
      </c>
    </row>
    <row r="86" spans="1:5" x14ac:dyDescent="0.3">
      <c r="A86" t="s">
        <v>4009</v>
      </c>
      <c r="B86" t="s">
        <v>782</v>
      </c>
      <c r="C86" t="s">
        <v>173</v>
      </c>
      <c r="D86" t="s">
        <v>53</v>
      </c>
      <c r="E86">
        <v>2</v>
      </c>
    </row>
    <row r="87" spans="1:5" x14ac:dyDescent="0.3">
      <c r="A87" t="s">
        <v>4008</v>
      </c>
      <c r="B87" t="s">
        <v>3946</v>
      </c>
      <c r="C87" t="s">
        <v>145</v>
      </c>
      <c r="D87" t="s">
        <v>53</v>
      </c>
      <c r="E87">
        <v>4</v>
      </c>
    </row>
    <row r="88" spans="1:5" x14ac:dyDescent="0.3">
      <c r="A88" t="s">
        <v>4007</v>
      </c>
      <c r="B88" t="s">
        <v>844</v>
      </c>
      <c r="C88" t="s">
        <v>131</v>
      </c>
      <c r="D88" t="s">
        <v>49</v>
      </c>
      <c r="E88">
        <v>4</v>
      </c>
    </row>
    <row r="89" spans="1:5" x14ac:dyDescent="0.3">
      <c r="A89" t="s">
        <v>4006</v>
      </c>
      <c r="B89" t="s">
        <v>502</v>
      </c>
      <c r="C89" t="s">
        <v>151</v>
      </c>
      <c r="D89" t="s">
        <v>85</v>
      </c>
      <c r="E89">
        <v>20</v>
      </c>
    </row>
    <row r="90" spans="1:5" x14ac:dyDescent="0.3">
      <c r="A90" t="s">
        <v>4005</v>
      </c>
      <c r="B90" t="s">
        <v>928</v>
      </c>
      <c r="C90" t="s">
        <v>155</v>
      </c>
      <c r="D90" t="s">
        <v>59</v>
      </c>
      <c r="E90">
        <v>13</v>
      </c>
    </row>
    <row r="91" spans="1:5" x14ac:dyDescent="0.3">
      <c r="A91" t="s">
        <v>4004</v>
      </c>
      <c r="B91" t="s">
        <v>3929</v>
      </c>
      <c r="C91" t="s">
        <v>155</v>
      </c>
      <c r="D91" t="s">
        <v>85</v>
      </c>
      <c r="E91">
        <v>3</v>
      </c>
    </row>
    <row r="92" spans="1:5" x14ac:dyDescent="0.3">
      <c r="A92" t="s">
        <v>4003</v>
      </c>
      <c r="B92" t="s">
        <v>782</v>
      </c>
      <c r="C92" t="s">
        <v>107</v>
      </c>
      <c r="D92" t="s">
        <v>65</v>
      </c>
      <c r="E92">
        <v>9</v>
      </c>
    </row>
    <row r="93" spans="1:5" x14ac:dyDescent="0.3">
      <c r="A93" t="s">
        <v>4002</v>
      </c>
      <c r="B93" t="s">
        <v>3911</v>
      </c>
      <c r="C93" t="s">
        <v>145</v>
      </c>
      <c r="D93" t="s">
        <v>79</v>
      </c>
      <c r="E93">
        <v>4</v>
      </c>
    </row>
    <row r="94" spans="1:5" x14ac:dyDescent="0.3">
      <c r="A94" t="s">
        <v>4001</v>
      </c>
      <c r="B94" t="s">
        <v>502</v>
      </c>
      <c r="C94" t="s">
        <v>173</v>
      </c>
      <c r="D94" t="s">
        <v>61</v>
      </c>
      <c r="E94">
        <v>12</v>
      </c>
    </row>
    <row r="95" spans="1:5" x14ac:dyDescent="0.3">
      <c r="A95" t="s">
        <v>4000</v>
      </c>
      <c r="B95" t="s">
        <v>3905</v>
      </c>
      <c r="C95" t="s">
        <v>149</v>
      </c>
      <c r="D95" t="s">
        <v>59</v>
      </c>
      <c r="E95">
        <v>8</v>
      </c>
    </row>
    <row r="96" spans="1:5" x14ac:dyDescent="0.3">
      <c r="A96" t="s">
        <v>3999</v>
      </c>
      <c r="B96" t="s">
        <v>366</v>
      </c>
      <c r="C96" t="s">
        <v>141</v>
      </c>
      <c r="D96" t="s">
        <v>87</v>
      </c>
      <c r="E96">
        <v>6</v>
      </c>
    </row>
    <row r="97" spans="1:5" x14ac:dyDescent="0.3">
      <c r="A97" t="s">
        <v>3998</v>
      </c>
      <c r="B97" t="s">
        <v>3914</v>
      </c>
      <c r="C97" t="s">
        <v>175</v>
      </c>
      <c r="D97" t="s">
        <v>93</v>
      </c>
      <c r="E97">
        <v>20</v>
      </c>
    </row>
    <row r="98" spans="1:5" x14ac:dyDescent="0.3">
      <c r="A98" t="s">
        <v>3997</v>
      </c>
      <c r="B98" t="s">
        <v>876</v>
      </c>
      <c r="C98" t="s">
        <v>139</v>
      </c>
      <c r="D98" t="s">
        <v>31</v>
      </c>
      <c r="E98">
        <v>12</v>
      </c>
    </row>
    <row r="99" spans="1:5" x14ac:dyDescent="0.3">
      <c r="A99" t="s">
        <v>3996</v>
      </c>
      <c r="B99" t="s">
        <v>928</v>
      </c>
      <c r="C99" t="s">
        <v>161</v>
      </c>
      <c r="D99" t="s">
        <v>91</v>
      </c>
      <c r="E99">
        <v>6</v>
      </c>
    </row>
    <row r="100" spans="1:5" x14ac:dyDescent="0.3">
      <c r="A100" t="s">
        <v>3995</v>
      </c>
      <c r="B100" t="s">
        <v>3929</v>
      </c>
      <c r="C100" t="s">
        <v>97</v>
      </c>
      <c r="D100" t="s">
        <v>34</v>
      </c>
      <c r="E100">
        <v>8</v>
      </c>
    </row>
    <row r="101" spans="1:5" x14ac:dyDescent="0.3">
      <c r="A101" t="s">
        <v>3994</v>
      </c>
      <c r="B101" t="s">
        <v>3926</v>
      </c>
      <c r="C101" t="s">
        <v>147</v>
      </c>
      <c r="D101" t="s">
        <v>77</v>
      </c>
      <c r="E101">
        <v>18</v>
      </c>
    </row>
    <row r="102" spans="1:5" x14ac:dyDescent="0.3">
      <c r="A102" t="s">
        <v>3993</v>
      </c>
      <c r="B102" t="s">
        <v>202</v>
      </c>
      <c r="C102" t="s">
        <v>131</v>
      </c>
      <c r="D102" t="s">
        <v>63</v>
      </c>
      <c r="E102">
        <v>4</v>
      </c>
    </row>
    <row r="103" spans="1:5" x14ac:dyDescent="0.3">
      <c r="A103" t="s">
        <v>3992</v>
      </c>
      <c r="B103" t="s">
        <v>3967</v>
      </c>
      <c r="C103" t="s">
        <v>107</v>
      </c>
      <c r="D103" t="s">
        <v>77</v>
      </c>
      <c r="E103">
        <v>3</v>
      </c>
    </row>
    <row r="104" spans="1:5" x14ac:dyDescent="0.3">
      <c r="A104" t="s">
        <v>3991</v>
      </c>
      <c r="B104" t="s">
        <v>3894</v>
      </c>
      <c r="C104" t="s">
        <v>143</v>
      </c>
      <c r="D104" t="s">
        <v>75</v>
      </c>
      <c r="E104">
        <v>8</v>
      </c>
    </row>
    <row r="105" spans="1:5" x14ac:dyDescent="0.3">
      <c r="A105" t="s">
        <v>3990</v>
      </c>
      <c r="B105" t="s">
        <v>632</v>
      </c>
      <c r="C105" t="s">
        <v>117</v>
      </c>
      <c r="D105" t="s">
        <v>59</v>
      </c>
      <c r="E105">
        <v>16</v>
      </c>
    </row>
    <row r="106" spans="1:5" x14ac:dyDescent="0.3">
      <c r="A106" t="s">
        <v>3989</v>
      </c>
      <c r="B106" t="s">
        <v>502</v>
      </c>
      <c r="C106" t="s">
        <v>151</v>
      </c>
      <c r="D106" t="s">
        <v>59</v>
      </c>
      <c r="E106">
        <v>6</v>
      </c>
    </row>
    <row r="107" spans="1:5" x14ac:dyDescent="0.3">
      <c r="A107" t="s">
        <v>3988</v>
      </c>
      <c r="B107" t="s">
        <v>487</v>
      </c>
      <c r="C107" t="s">
        <v>167</v>
      </c>
      <c r="D107" t="s">
        <v>57</v>
      </c>
      <c r="E107">
        <v>8</v>
      </c>
    </row>
    <row r="108" spans="1:5" x14ac:dyDescent="0.3">
      <c r="A108" t="s">
        <v>3987</v>
      </c>
      <c r="B108" t="s">
        <v>846</v>
      </c>
      <c r="C108" t="s">
        <v>159</v>
      </c>
      <c r="D108" t="s">
        <v>34</v>
      </c>
      <c r="E108">
        <v>14</v>
      </c>
    </row>
    <row r="109" spans="1:5" x14ac:dyDescent="0.3">
      <c r="A109" t="s">
        <v>3986</v>
      </c>
      <c r="B109" t="s">
        <v>616</v>
      </c>
      <c r="C109" t="s">
        <v>111</v>
      </c>
      <c r="D109" t="s">
        <v>63</v>
      </c>
      <c r="E109">
        <v>16</v>
      </c>
    </row>
    <row r="110" spans="1:5" x14ac:dyDescent="0.3">
      <c r="A110" t="s">
        <v>3985</v>
      </c>
      <c r="B110" t="s">
        <v>516</v>
      </c>
      <c r="C110" t="s">
        <v>111</v>
      </c>
      <c r="D110" t="s">
        <v>67</v>
      </c>
      <c r="E110">
        <v>12</v>
      </c>
    </row>
    <row r="111" spans="1:5" x14ac:dyDescent="0.3">
      <c r="A111" t="s">
        <v>3984</v>
      </c>
      <c r="B111" t="s">
        <v>487</v>
      </c>
      <c r="C111" t="s">
        <v>157</v>
      </c>
      <c r="D111" t="s">
        <v>51</v>
      </c>
      <c r="E111">
        <v>12</v>
      </c>
    </row>
    <row r="112" spans="1:5" x14ac:dyDescent="0.3">
      <c r="A112" t="s">
        <v>3983</v>
      </c>
      <c r="B112" t="s">
        <v>3946</v>
      </c>
      <c r="C112" t="s">
        <v>105</v>
      </c>
      <c r="D112" t="s">
        <v>41</v>
      </c>
      <c r="E112">
        <v>11</v>
      </c>
    </row>
    <row r="113" spans="1:5" x14ac:dyDescent="0.3">
      <c r="A113" t="s">
        <v>3982</v>
      </c>
      <c r="B113" t="s">
        <v>502</v>
      </c>
      <c r="C113" t="s">
        <v>109</v>
      </c>
      <c r="D113" t="s">
        <v>51</v>
      </c>
      <c r="E113">
        <v>18</v>
      </c>
    </row>
    <row r="114" spans="1:5" x14ac:dyDescent="0.3">
      <c r="A114" t="s">
        <v>3981</v>
      </c>
      <c r="B114" t="s">
        <v>366</v>
      </c>
      <c r="C114" t="s">
        <v>143</v>
      </c>
      <c r="D114" t="s">
        <v>61</v>
      </c>
      <c r="E114">
        <v>1</v>
      </c>
    </row>
    <row r="115" spans="1:5" x14ac:dyDescent="0.3">
      <c r="A115" t="s">
        <v>3980</v>
      </c>
      <c r="B115" t="s">
        <v>3894</v>
      </c>
      <c r="C115" t="s">
        <v>105</v>
      </c>
      <c r="D115" t="s">
        <v>79</v>
      </c>
      <c r="E115">
        <v>19</v>
      </c>
    </row>
    <row r="116" spans="1:5" x14ac:dyDescent="0.3">
      <c r="A116" t="s">
        <v>3979</v>
      </c>
      <c r="B116" t="s">
        <v>844</v>
      </c>
      <c r="C116" t="s">
        <v>125</v>
      </c>
      <c r="D116" t="s">
        <v>55</v>
      </c>
      <c r="E116">
        <v>3</v>
      </c>
    </row>
    <row r="117" spans="1:5" x14ac:dyDescent="0.3">
      <c r="A117" t="s">
        <v>3978</v>
      </c>
      <c r="B117" t="s">
        <v>542</v>
      </c>
      <c r="C117" t="s">
        <v>143</v>
      </c>
      <c r="D117" t="s">
        <v>63</v>
      </c>
      <c r="E117">
        <v>9</v>
      </c>
    </row>
    <row r="118" spans="1:5" x14ac:dyDescent="0.3">
      <c r="A118" t="s">
        <v>3977</v>
      </c>
      <c r="B118" t="s">
        <v>223</v>
      </c>
      <c r="C118" t="s">
        <v>147</v>
      </c>
      <c r="D118" t="s">
        <v>61</v>
      </c>
      <c r="E118">
        <v>12</v>
      </c>
    </row>
    <row r="119" spans="1:5" x14ac:dyDescent="0.3">
      <c r="A119" t="s">
        <v>3976</v>
      </c>
      <c r="B119" t="s">
        <v>3911</v>
      </c>
      <c r="C119" t="s">
        <v>123</v>
      </c>
      <c r="D119" t="s">
        <v>41</v>
      </c>
      <c r="E119">
        <v>5</v>
      </c>
    </row>
    <row r="120" spans="1:5" x14ac:dyDescent="0.3">
      <c r="A120" t="s">
        <v>3975</v>
      </c>
      <c r="B120" t="s">
        <v>3902</v>
      </c>
      <c r="C120" t="s">
        <v>97</v>
      </c>
      <c r="D120" t="s">
        <v>31</v>
      </c>
      <c r="E120">
        <v>2</v>
      </c>
    </row>
    <row r="121" spans="1:5" x14ac:dyDescent="0.3">
      <c r="A121" t="s">
        <v>3974</v>
      </c>
      <c r="B121" t="s">
        <v>616</v>
      </c>
      <c r="C121" t="s">
        <v>101</v>
      </c>
      <c r="D121" t="s">
        <v>75</v>
      </c>
      <c r="E121">
        <v>17</v>
      </c>
    </row>
    <row r="122" spans="1:5" x14ac:dyDescent="0.3">
      <c r="A122" t="s">
        <v>3973</v>
      </c>
      <c r="B122" t="s">
        <v>366</v>
      </c>
      <c r="C122" t="s">
        <v>147</v>
      </c>
      <c r="D122" t="s">
        <v>46</v>
      </c>
      <c r="E122">
        <v>3</v>
      </c>
    </row>
    <row r="123" spans="1:5" x14ac:dyDescent="0.3">
      <c r="A123" t="s">
        <v>3972</v>
      </c>
      <c r="B123" t="s">
        <v>3926</v>
      </c>
      <c r="C123" t="s">
        <v>113</v>
      </c>
      <c r="D123" t="s">
        <v>89</v>
      </c>
      <c r="E123">
        <v>2</v>
      </c>
    </row>
    <row r="124" spans="1:5" x14ac:dyDescent="0.3">
      <c r="A124" t="s">
        <v>3971</v>
      </c>
      <c r="B124" t="s">
        <v>878</v>
      </c>
      <c r="C124" t="s">
        <v>133</v>
      </c>
      <c r="D124" t="s">
        <v>49</v>
      </c>
      <c r="E124">
        <v>15</v>
      </c>
    </row>
    <row r="125" spans="1:5" x14ac:dyDescent="0.3">
      <c r="A125" t="s">
        <v>3970</v>
      </c>
      <c r="B125" t="s">
        <v>782</v>
      </c>
      <c r="C125" t="s">
        <v>161</v>
      </c>
      <c r="D125" t="s">
        <v>57</v>
      </c>
      <c r="E125">
        <v>4</v>
      </c>
    </row>
    <row r="126" spans="1:5" x14ac:dyDescent="0.3">
      <c r="A126" t="s">
        <v>3969</v>
      </c>
      <c r="B126" t="s">
        <v>878</v>
      </c>
      <c r="C126" t="s">
        <v>127</v>
      </c>
      <c r="D126" t="s">
        <v>46</v>
      </c>
      <c r="E126">
        <v>15</v>
      </c>
    </row>
    <row r="127" spans="1:5" x14ac:dyDescent="0.3">
      <c r="A127" t="s">
        <v>3968</v>
      </c>
      <c r="B127" t="s">
        <v>3967</v>
      </c>
      <c r="C127" t="s">
        <v>115</v>
      </c>
      <c r="D127" t="s">
        <v>85</v>
      </c>
      <c r="E127">
        <v>10</v>
      </c>
    </row>
    <row r="128" spans="1:5" x14ac:dyDescent="0.3">
      <c r="A128" t="s">
        <v>3966</v>
      </c>
      <c r="B128" t="s">
        <v>366</v>
      </c>
      <c r="C128" t="s">
        <v>153</v>
      </c>
      <c r="D128" t="s">
        <v>89</v>
      </c>
      <c r="E128">
        <v>9</v>
      </c>
    </row>
    <row r="129" spans="1:5" x14ac:dyDescent="0.3">
      <c r="A129" t="s">
        <v>3965</v>
      </c>
      <c r="B129" t="s">
        <v>844</v>
      </c>
      <c r="C129" t="s">
        <v>113</v>
      </c>
      <c r="D129" t="s">
        <v>59</v>
      </c>
      <c r="E129">
        <v>11</v>
      </c>
    </row>
    <row r="130" spans="1:5" x14ac:dyDescent="0.3">
      <c r="A130" t="s">
        <v>3964</v>
      </c>
      <c r="B130" t="s">
        <v>3926</v>
      </c>
      <c r="C130" t="s">
        <v>163</v>
      </c>
      <c r="D130" t="s">
        <v>65</v>
      </c>
      <c r="E130">
        <v>10</v>
      </c>
    </row>
    <row r="131" spans="1:5" x14ac:dyDescent="0.3">
      <c r="A131" t="s">
        <v>3963</v>
      </c>
      <c r="B131" t="s">
        <v>846</v>
      </c>
      <c r="C131" t="s">
        <v>117</v>
      </c>
      <c r="D131" t="s">
        <v>46</v>
      </c>
      <c r="E131">
        <v>15</v>
      </c>
    </row>
    <row r="132" spans="1:5" x14ac:dyDescent="0.3">
      <c r="A132" t="s">
        <v>3962</v>
      </c>
      <c r="B132" t="s">
        <v>878</v>
      </c>
      <c r="C132" t="s">
        <v>161</v>
      </c>
      <c r="D132" t="s">
        <v>69</v>
      </c>
      <c r="E132">
        <v>3</v>
      </c>
    </row>
    <row r="133" spans="1:5" x14ac:dyDescent="0.3">
      <c r="A133" t="s">
        <v>3961</v>
      </c>
      <c r="B133" t="s">
        <v>502</v>
      </c>
      <c r="C133" t="s">
        <v>105</v>
      </c>
      <c r="D133" t="s">
        <v>41</v>
      </c>
      <c r="E133">
        <v>15</v>
      </c>
    </row>
    <row r="134" spans="1:5" x14ac:dyDescent="0.3">
      <c r="A134" t="s">
        <v>3960</v>
      </c>
      <c r="B134" t="s">
        <v>223</v>
      </c>
      <c r="C134" t="s">
        <v>113</v>
      </c>
      <c r="D134" t="s">
        <v>59</v>
      </c>
      <c r="E134">
        <v>3</v>
      </c>
    </row>
    <row r="135" spans="1:5" x14ac:dyDescent="0.3">
      <c r="A135" t="s">
        <v>3959</v>
      </c>
      <c r="B135" t="s">
        <v>3894</v>
      </c>
      <c r="C135" t="s">
        <v>105</v>
      </c>
      <c r="D135" t="s">
        <v>89</v>
      </c>
      <c r="E135">
        <v>20</v>
      </c>
    </row>
    <row r="136" spans="1:5" x14ac:dyDescent="0.3">
      <c r="A136" t="s">
        <v>3958</v>
      </c>
      <c r="B136" t="s">
        <v>632</v>
      </c>
      <c r="C136" t="s">
        <v>101</v>
      </c>
      <c r="D136" t="s">
        <v>75</v>
      </c>
      <c r="E136">
        <v>6</v>
      </c>
    </row>
    <row r="137" spans="1:5" x14ac:dyDescent="0.3">
      <c r="A137" t="s">
        <v>3957</v>
      </c>
      <c r="B137" t="s">
        <v>878</v>
      </c>
      <c r="C137" t="s">
        <v>159</v>
      </c>
      <c r="D137" t="s">
        <v>69</v>
      </c>
      <c r="E137">
        <v>18</v>
      </c>
    </row>
    <row r="138" spans="1:5" x14ac:dyDescent="0.3">
      <c r="A138" t="s">
        <v>3956</v>
      </c>
      <c r="B138" t="s">
        <v>266</v>
      </c>
      <c r="C138" t="s">
        <v>157</v>
      </c>
      <c r="D138" t="s">
        <v>67</v>
      </c>
      <c r="E138">
        <v>18</v>
      </c>
    </row>
    <row r="139" spans="1:5" x14ac:dyDescent="0.3">
      <c r="A139" t="s">
        <v>3955</v>
      </c>
      <c r="B139" t="s">
        <v>502</v>
      </c>
      <c r="C139" t="s">
        <v>109</v>
      </c>
      <c r="D139" t="s">
        <v>43</v>
      </c>
      <c r="E139">
        <v>7</v>
      </c>
    </row>
    <row r="140" spans="1:5" x14ac:dyDescent="0.3">
      <c r="A140" t="s">
        <v>3954</v>
      </c>
      <c r="B140" t="s">
        <v>3902</v>
      </c>
      <c r="C140" t="s">
        <v>165</v>
      </c>
      <c r="D140" t="s">
        <v>69</v>
      </c>
      <c r="E140">
        <v>12</v>
      </c>
    </row>
    <row r="141" spans="1:5" x14ac:dyDescent="0.3">
      <c r="A141" t="s">
        <v>3953</v>
      </c>
      <c r="B141" t="s">
        <v>3946</v>
      </c>
      <c r="C141" t="s">
        <v>107</v>
      </c>
      <c r="D141" t="s">
        <v>89</v>
      </c>
      <c r="E141">
        <v>17</v>
      </c>
    </row>
    <row r="142" spans="1:5" x14ac:dyDescent="0.3">
      <c r="A142" t="s">
        <v>3952</v>
      </c>
      <c r="B142" t="s">
        <v>3894</v>
      </c>
      <c r="C142" t="s">
        <v>149</v>
      </c>
      <c r="D142" t="s">
        <v>85</v>
      </c>
      <c r="E142">
        <v>9</v>
      </c>
    </row>
    <row r="143" spans="1:5" x14ac:dyDescent="0.3">
      <c r="A143" t="s">
        <v>3951</v>
      </c>
      <c r="B143" t="s">
        <v>579</v>
      </c>
      <c r="C143" t="s">
        <v>105</v>
      </c>
      <c r="D143" t="s">
        <v>46</v>
      </c>
      <c r="E143">
        <v>15</v>
      </c>
    </row>
    <row r="144" spans="1:5" x14ac:dyDescent="0.3">
      <c r="A144" t="s">
        <v>3950</v>
      </c>
      <c r="B144" t="s">
        <v>3902</v>
      </c>
      <c r="C144" t="s">
        <v>103</v>
      </c>
      <c r="D144" t="s">
        <v>65</v>
      </c>
      <c r="E144">
        <v>14</v>
      </c>
    </row>
    <row r="145" spans="1:5" x14ac:dyDescent="0.3">
      <c r="A145" t="s">
        <v>3949</v>
      </c>
      <c r="B145" t="s">
        <v>3911</v>
      </c>
      <c r="C145" t="s">
        <v>99</v>
      </c>
      <c r="D145" t="s">
        <v>53</v>
      </c>
      <c r="E145">
        <v>5</v>
      </c>
    </row>
    <row r="146" spans="1:5" x14ac:dyDescent="0.3">
      <c r="A146" t="s">
        <v>3948</v>
      </c>
      <c r="B146" t="s">
        <v>3894</v>
      </c>
      <c r="C146" t="s">
        <v>141</v>
      </c>
      <c r="D146" t="s">
        <v>61</v>
      </c>
      <c r="E146">
        <v>16</v>
      </c>
    </row>
    <row r="147" spans="1:5" x14ac:dyDescent="0.3">
      <c r="A147" t="s">
        <v>3947</v>
      </c>
      <c r="B147" t="s">
        <v>3946</v>
      </c>
      <c r="C147" t="s">
        <v>97</v>
      </c>
      <c r="D147" t="s">
        <v>59</v>
      </c>
      <c r="E147">
        <v>17</v>
      </c>
    </row>
    <row r="148" spans="1:5" x14ac:dyDescent="0.3">
      <c r="A148" t="s">
        <v>3945</v>
      </c>
      <c r="B148" t="s">
        <v>928</v>
      </c>
      <c r="C148" t="s">
        <v>113</v>
      </c>
      <c r="D148" t="s">
        <v>65</v>
      </c>
      <c r="E148">
        <v>2</v>
      </c>
    </row>
    <row r="149" spans="1:5" x14ac:dyDescent="0.3">
      <c r="A149" t="s">
        <v>3944</v>
      </c>
      <c r="B149" t="s">
        <v>3911</v>
      </c>
      <c r="C149" t="s">
        <v>161</v>
      </c>
      <c r="D149" t="s">
        <v>67</v>
      </c>
      <c r="E149">
        <v>14</v>
      </c>
    </row>
    <row r="150" spans="1:5" x14ac:dyDescent="0.3">
      <c r="A150" t="s">
        <v>3943</v>
      </c>
      <c r="B150" t="s">
        <v>502</v>
      </c>
      <c r="C150" t="s">
        <v>121</v>
      </c>
      <c r="D150" t="s">
        <v>39</v>
      </c>
      <c r="E150">
        <v>8</v>
      </c>
    </row>
    <row r="151" spans="1:5" x14ac:dyDescent="0.3">
      <c r="A151" t="s">
        <v>3942</v>
      </c>
      <c r="B151" t="s">
        <v>516</v>
      </c>
      <c r="C151" t="s">
        <v>139</v>
      </c>
      <c r="D151" t="s">
        <v>63</v>
      </c>
      <c r="E151">
        <v>3</v>
      </c>
    </row>
    <row r="152" spans="1:5" x14ac:dyDescent="0.3">
      <c r="A152" t="s">
        <v>3941</v>
      </c>
      <c r="B152" t="s">
        <v>3902</v>
      </c>
      <c r="C152" t="s">
        <v>125</v>
      </c>
      <c r="D152" t="s">
        <v>37</v>
      </c>
      <c r="E152">
        <v>19</v>
      </c>
    </row>
    <row r="153" spans="1:5" x14ac:dyDescent="0.3">
      <c r="A153" t="s">
        <v>3940</v>
      </c>
      <c r="B153" t="s">
        <v>516</v>
      </c>
      <c r="C153" t="s">
        <v>113</v>
      </c>
      <c r="D153" t="s">
        <v>65</v>
      </c>
      <c r="E153">
        <v>20</v>
      </c>
    </row>
    <row r="154" spans="1:5" x14ac:dyDescent="0.3">
      <c r="A154" t="s">
        <v>3939</v>
      </c>
      <c r="B154" t="s">
        <v>223</v>
      </c>
      <c r="C154" t="s">
        <v>103</v>
      </c>
      <c r="D154" t="s">
        <v>55</v>
      </c>
      <c r="E154">
        <v>12</v>
      </c>
    </row>
    <row r="155" spans="1:5" x14ac:dyDescent="0.3">
      <c r="A155" t="s">
        <v>3938</v>
      </c>
      <c r="B155" t="s">
        <v>782</v>
      </c>
      <c r="C155" t="s">
        <v>167</v>
      </c>
      <c r="D155" t="s">
        <v>91</v>
      </c>
      <c r="E155">
        <v>8</v>
      </c>
    </row>
    <row r="156" spans="1:5" x14ac:dyDescent="0.3">
      <c r="A156" t="s">
        <v>3937</v>
      </c>
      <c r="B156" t="s">
        <v>3914</v>
      </c>
      <c r="C156" t="s">
        <v>123</v>
      </c>
      <c r="D156" t="s">
        <v>67</v>
      </c>
      <c r="E156">
        <v>18</v>
      </c>
    </row>
    <row r="157" spans="1:5" x14ac:dyDescent="0.3">
      <c r="A157" t="s">
        <v>3936</v>
      </c>
      <c r="B157" t="s">
        <v>202</v>
      </c>
      <c r="C157" t="s">
        <v>123</v>
      </c>
      <c r="D157" t="s">
        <v>65</v>
      </c>
      <c r="E157">
        <v>8</v>
      </c>
    </row>
    <row r="158" spans="1:5" x14ac:dyDescent="0.3">
      <c r="A158" t="s">
        <v>3935</v>
      </c>
      <c r="B158" t="s">
        <v>782</v>
      </c>
      <c r="C158" t="s">
        <v>165</v>
      </c>
      <c r="D158" t="s">
        <v>85</v>
      </c>
      <c r="E158">
        <v>3</v>
      </c>
    </row>
    <row r="159" spans="1:5" x14ac:dyDescent="0.3">
      <c r="A159" t="s">
        <v>3934</v>
      </c>
      <c r="B159" t="s">
        <v>366</v>
      </c>
      <c r="C159" t="s">
        <v>143</v>
      </c>
      <c r="D159" t="s">
        <v>85</v>
      </c>
      <c r="E159">
        <v>8</v>
      </c>
    </row>
    <row r="160" spans="1:5" x14ac:dyDescent="0.3">
      <c r="A160" t="s">
        <v>3933</v>
      </c>
      <c r="B160" t="s">
        <v>516</v>
      </c>
      <c r="C160" t="s">
        <v>119</v>
      </c>
      <c r="D160" t="s">
        <v>31</v>
      </c>
      <c r="E160">
        <v>14</v>
      </c>
    </row>
    <row r="161" spans="1:5" x14ac:dyDescent="0.3">
      <c r="A161" t="s">
        <v>3932</v>
      </c>
      <c r="B161" t="s">
        <v>3926</v>
      </c>
      <c r="C161" t="s">
        <v>147</v>
      </c>
      <c r="D161" t="s">
        <v>91</v>
      </c>
      <c r="E161">
        <v>18</v>
      </c>
    </row>
    <row r="162" spans="1:5" x14ac:dyDescent="0.3">
      <c r="A162" t="s">
        <v>3931</v>
      </c>
      <c r="B162" t="s">
        <v>202</v>
      </c>
      <c r="C162" t="s">
        <v>151</v>
      </c>
      <c r="D162" t="s">
        <v>93</v>
      </c>
      <c r="E162">
        <v>17</v>
      </c>
    </row>
    <row r="163" spans="1:5" x14ac:dyDescent="0.3">
      <c r="A163" t="s">
        <v>3930</v>
      </c>
      <c r="B163" t="s">
        <v>3929</v>
      </c>
      <c r="C163" t="s">
        <v>145</v>
      </c>
      <c r="D163" t="s">
        <v>51</v>
      </c>
      <c r="E163">
        <v>6</v>
      </c>
    </row>
    <row r="164" spans="1:5" x14ac:dyDescent="0.3">
      <c r="A164" t="s">
        <v>3928</v>
      </c>
      <c r="B164" t="s">
        <v>782</v>
      </c>
      <c r="C164" t="s">
        <v>153</v>
      </c>
      <c r="D164" t="s">
        <v>55</v>
      </c>
      <c r="E164">
        <v>18</v>
      </c>
    </row>
    <row r="165" spans="1:5" x14ac:dyDescent="0.3">
      <c r="A165" t="s">
        <v>3927</v>
      </c>
      <c r="B165" t="s">
        <v>3926</v>
      </c>
      <c r="C165" t="s">
        <v>111</v>
      </c>
      <c r="D165" t="s">
        <v>31</v>
      </c>
      <c r="E165">
        <v>10</v>
      </c>
    </row>
    <row r="166" spans="1:5" x14ac:dyDescent="0.3">
      <c r="A166" t="s">
        <v>3925</v>
      </c>
      <c r="B166" t="s">
        <v>487</v>
      </c>
      <c r="C166" t="s">
        <v>99</v>
      </c>
      <c r="D166" t="s">
        <v>37</v>
      </c>
      <c r="E166">
        <v>12</v>
      </c>
    </row>
    <row r="167" spans="1:5" x14ac:dyDescent="0.3">
      <c r="A167" t="s">
        <v>3924</v>
      </c>
      <c r="B167" t="s">
        <v>616</v>
      </c>
      <c r="C167" t="s">
        <v>163</v>
      </c>
      <c r="D167" t="s">
        <v>83</v>
      </c>
      <c r="E167">
        <v>4</v>
      </c>
    </row>
    <row r="168" spans="1:5" x14ac:dyDescent="0.3">
      <c r="A168" t="s">
        <v>3923</v>
      </c>
      <c r="B168" t="s">
        <v>3905</v>
      </c>
      <c r="C168" t="s">
        <v>173</v>
      </c>
      <c r="D168" t="s">
        <v>83</v>
      </c>
      <c r="E168">
        <v>19</v>
      </c>
    </row>
    <row r="169" spans="1:5" x14ac:dyDescent="0.3">
      <c r="A169" t="s">
        <v>3922</v>
      </c>
      <c r="B169" t="s">
        <v>223</v>
      </c>
      <c r="C169" t="s">
        <v>141</v>
      </c>
      <c r="D169" t="s">
        <v>59</v>
      </c>
      <c r="E169">
        <v>9</v>
      </c>
    </row>
    <row r="170" spans="1:5" x14ac:dyDescent="0.3">
      <c r="A170" t="s">
        <v>3921</v>
      </c>
      <c r="B170" t="s">
        <v>3894</v>
      </c>
      <c r="C170" t="s">
        <v>111</v>
      </c>
      <c r="D170" t="s">
        <v>37</v>
      </c>
      <c r="E170">
        <v>9</v>
      </c>
    </row>
    <row r="171" spans="1:5" x14ac:dyDescent="0.3">
      <c r="A171" t="s">
        <v>3920</v>
      </c>
      <c r="B171" t="s">
        <v>846</v>
      </c>
      <c r="C171" t="s">
        <v>109</v>
      </c>
      <c r="D171" t="s">
        <v>73</v>
      </c>
      <c r="E171">
        <v>6</v>
      </c>
    </row>
    <row r="172" spans="1:5" x14ac:dyDescent="0.3">
      <c r="A172" t="s">
        <v>3919</v>
      </c>
      <c r="B172" t="s">
        <v>616</v>
      </c>
      <c r="C172" t="s">
        <v>105</v>
      </c>
      <c r="D172" t="s">
        <v>75</v>
      </c>
      <c r="E172">
        <v>9</v>
      </c>
    </row>
    <row r="173" spans="1:5" x14ac:dyDescent="0.3">
      <c r="A173" t="s">
        <v>3918</v>
      </c>
      <c r="B173" t="s">
        <v>3894</v>
      </c>
      <c r="C173" t="s">
        <v>145</v>
      </c>
      <c r="D173" t="s">
        <v>65</v>
      </c>
      <c r="E173">
        <v>18</v>
      </c>
    </row>
    <row r="174" spans="1:5" x14ac:dyDescent="0.3">
      <c r="A174" t="s">
        <v>3917</v>
      </c>
      <c r="B174" t="s">
        <v>223</v>
      </c>
      <c r="C174" t="s">
        <v>143</v>
      </c>
      <c r="D174" t="s">
        <v>59</v>
      </c>
      <c r="E174">
        <v>2</v>
      </c>
    </row>
    <row r="175" spans="1:5" x14ac:dyDescent="0.3">
      <c r="A175" t="s">
        <v>3916</v>
      </c>
      <c r="B175" t="s">
        <v>3894</v>
      </c>
      <c r="C175" t="s">
        <v>131</v>
      </c>
      <c r="D175" t="s">
        <v>87</v>
      </c>
      <c r="E175">
        <v>7</v>
      </c>
    </row>
    <row r="176" spans="1:5" x14ac:dyDescent="0.3">
      <c r="A176" t="s">
        <v>3915</v>
      </c>
      <c r="B176" t="s">
        <v>3914</v>
      </c>
      <c r="C176" t="s">
        <v>135</v>
      </c>
      <c r="D176" t="s">
        <v>91</v>
      </c>
      <c r="E176">
        <v>19</v>
      </c>
    </row>
    <row r="177" spans="1:5" x14ac:dyDescent="0.3">
      <c r="A177" t="s">
        <v>3913</v>
      </c>
      <c r="B177" t="s">
        <v>502</v>
      </c>
      <c r="C177" t="s">
        <v>123</v>
      </c>
      <c r="D177" t="s">
        <v>46</v>
      </c>
      <c r="E177">
        <v>9</v>
      </c>
    </row>
    <row r="178" spans="1:5" x14ac:dyDescent="0.3">
      <c r="A178" t="s">
        <v>3912</v>
      </c>
      <c r="B178" t="s">
        <v>3911</v>
      </c>
      <c r="C178" t="s">
        <v>141</v>
      </c>
      <c r="D178" t="s">
        <v>87</v>
      </c>
      <c r="E178">
        <v>9</v>
      </c>
    </row>
    <row r="179" spans="1:5" x14ac:dyDescent="0.3">
      <c r="A179" t="s">
        <v>3910</v>
      </c>
      <c r="B179" t="s">
        <v>3909</v>
      </c>
      <c r="C179" t="s">
        <v>163</v>
      </c>
      <c r="D179" t="s">
        <v>67</v>
      </c>
      <c r="E179">
        <v>3</v>
      </c>
    </row>
    <row r="180" spans="1:5" x14ac:dyDescent="0.3">
      <c r="A180" t="s">
        <v>3908</v>
      </c>
      <c r="B180" t="s">
        <v>3902</v>
      </c>
      <c r="C180" t="s">
        <v>165</v>
      </c>
      <c r="D180" t="s">
        <v>81</v>
      </c>
      <c r="E180">
        <v>7</v>
      </c>
    </row>
    <row r="181" spans="1:5" x14ac:dyDescent="0.3">
      <c r="A181" t="s">
        <v>3907</v>
      </c>
      <c r="B181" t="s">
        <v>487</v>
      </c>
      <c r="C181" t="s">
        <v>129</v>
      </c>
      <c r="D181" t="s">
        <v>41</v>
      </c>
      <c r="E181">
        <v>4</v>
      </c>
    </row>
    <row r="182" spans="1:5" x14ac:dyDescent="0.3">
      <c r="A182" t="s">
        <v>3906</v>
      </c>
      <c r="B182" t="s">
        <v>3905</v>
      </c>
      <c r="C182" t="s">
        <v>107</v>
      </c>
      <c r="D182" t="s">
        <v>34</v>
      </c>
      <c r="E182">
        <v>17</v>
      </c>
    </row>
    <row r="183" spans="1:5" x14ac:dyDescent="0.3">
      <c r="A183" t="s">
        <v>3904</v>
      </c>
      <c r="B183" t="s">
        <v>878</v>
      </c>
      <c r="C183" t="s">
        <v>135</v>
      </c>
      <c r="D183" t="s">
        <v>75</v>
      </c>
      <c r="E183">
        <v>8</v>
      </c>
    </row>
    <row r="184" spans="1:5" x14ac:dyDescent="0.3">
      <c r="A184" t="s">
        <v>3903</v>
      </c>
      <c r="B184" t="s">
        <v>3902</v>
      </c>
      <c r="C184" t="s">
        <v>141</v>
      </c>
      <c r="D184" t="s">
        <v>53</v>
      </c>
      <c r="E184">
        <v>8</v>
      </c>
    </row>
    <row r="185" spans="1:5" x14ac:dyDescent="0.3">
      <c r="A185" t="s">
        <v>3901</v>
      </c>
      <c r="B185" t="s">
        <v>632</v>
      </c>
      <c r="C185" t="s">
        <v>171</v>
      </c>
      <c r="D185" t="s">
        <v>87</v>
      </c>
      <c r="E185">
        <v>11</v>
      </c>
    </row>
    <row r="186" spans="1:5" x14ac:dyDescent="0.3">
      <c r="A186" t="s">
        <v>3900</v>
      </c>
      <c r="B186" t="s">
        <v>366</v>
      </c>
      <c r="C186" t="s">
        <v>125</v>
      </c>
      <c r="D186" t="s">
        <v>87</v>
      </c>
      <c r="E186">
        <v>16</v>
      </c>
    </row>
    <row r="187" spans="1:5" x14ac:dyDescent="0.3">
      <c r="A187" t="s">
        <v>3899</v>
      </c>
      <c r="B187" t="s">
        <v>516</v>
      </c>
      <c r="C187" t="s">
        <v>143</v>
      </c>
      <c r="D187" t="s">
        <v>55</v>
      </c>
      <c r="E187">
        <v>15</v>
      </c>
    </row>
    <row r="188" spans="1:5" x14ac:dyDescent="0.3">
      <c r="A188" t="s">
        <v>3898</v>
      </c>
      <c r="B188" t="s">
        <v>876</v>
      </c>
      <c r="C188" t="s">
        <v>169</v>
      </c>
      <c r="D188" t="s">
        <v>77</v>
      </c>
      <c r="E188">
        <v>9</v>
      </c>
    </row>
    <row r="189" spans="1:5" x14ac:dyDescent="0.3">
      <c r="A189" t="s">
        <v>3897</v>
      </c>
      <c r="B189" t="s">
        <v>223</v>
      </c>
      <c r="C189" t="s">
        <v>151</v>
      </c>
      <c r="D189" t="s">
        <v>51</v>
      </c>
      <c r="E189">
        <v>20</v>
      </c>
    </row>
    <row r="190" spans="1:5" x14ac:dyDescent="0.3">
      <c r="A190" t="s">
        <v>3896</v>
      </c>
      <c r="B190" t="s">
        <v>928</v>
      </c>
      <c r="C190" t="s">
        <v>133</v>
      </c>
      <c r="D190" t="s">
        <v>87</v>
      </c>
      <c r="E190">
        <v>11</v>
      </c>
    </row>
    <row r="191" spans="1:5" x14ac:dyDescent="0.3">
      <c r="A191" t="s">
        <v>3895</v>
      </c>
      <c r="B191" t="s">
        <v>3894</v>
      </c>
      <c r="C191" t="s">
        <v>161</v>
      </c>
      <c r="D191" t="s">
        <v>59</v>
      </c>
      <c r="E191">
        <v>19</v>
      </c>
    </row>
    <row r="192" spans="1:5" x14ac:dyDescent="0.3">
      <c r="E192" s="6">
        <f>SUM(E2:E191)</f>
        <v>2038</v>
      </c>
    </row>
  </sheetData>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31920-ABF9-45A5-9DA0-AA61F598C982}">
  <sheetPr>
    <tabColor theme="3" tint="0.79998168889431442"/>
  </sheetPr>
  <dimension ref="A1:R562"/>
  <sheetViews>
    <sheetView topLeftCell="E1" workbookViewId="0">
      <selection activeCell="P1" sqref="P1:P2"/>
    </sheetView>
  </sheetViews>
  <sheetFormatPr baseColWidth="10" defaultColWidth="8.88671875" defaultRowHeight="14.4" x14ac:dyDescent="0.3"/>
  <cols>
    <col min="1" max="1" width="10.109375" bestFit="1" customWidth="1"/>
    <col min="2" max="2" width="10.33203125" bestFit="1" customWidth="1"/>
    <col min="3" max="3" width="10.44140625" bestFit="1" customWidth="1"/>
    <col min="4" max="4" width="10.5546875" bestFit="1" customWidth="1"/>
    <col min="5" max="5" width="6.88671875" bestFit="1" customWidth="1"/>
    <col min="9" max="9" width="20.109375" customWidth="1"/>
    <col min="15" max="15" width="17.44140625" bestFit="1" customWidth="1"/>
    <col min="18" max="18" width="40.44140625" bestFit="1" customWidth="1"/>
  </cols>
  <sheetData>
    <row r="1" spans="1:18" x14ac:dyDescent="0.3">
      <c r="A1" t="s">
        <v>177</v>
      </c>
      <c r="B1" t="s">
        <v>178</v>
      </c>
      <c r="C1" t="s">
        <v>95</v>
      </c>
      <c r="D1" t="s">
        <v>27</v>
      </c>
      <c r="E1" t="s">
        <v>179</v>
      </c>
      <c r="O1" s="7" t="s">
        <v>4687</v>
      </c>
      <c r="P1" s="16">
        <v>560</v>
      </c>
      <c r="Q1" s="8"/>
      <c r="R1" s="9" t="s">
        <v>4689</v>
      </c>
    </row>
    <row r="2" spans="1:18" x14ac:dyDescent="0.3">
      <c r="A2" t="s">
        <v>4657</v>
      </c>
      <c r="B2" t="s">
        <v>4170</v>
      </c>
      <c r="C2" t="s">
        <v>133</v>
      </c>
      <c r="D2" t="s">
        <v>43</v>
      </c>
      <c r="E2">
        <v>19</v>
      </c>
      <c r="O2" s="10" t="s">
        <v>4688</v>
      </c>
      <c r="P2" s="17">
        <f>$E$562</f>
        <v>6144</v>
      </c>
      <c r="Q2" s="11"/>
      <c r="R2" s="12"/>
    </row>
    <row r="3" spans="1:18" x14ac:dyDescent="0.3">
      <c r="A3" t="s">
        <v>4656</v>
      </c>
      <c r="B3" t="s">
        <v>183</v>
      </c>
      <c r="C3" t="s">
        <v>111</v>
      </c>
      <c r="D3" t="s">
        <v>34</v>
      </c>
      <c r="E3">
        <v>18</v>
      </c>
    </row>
    <row r="4" spans="1:18" x14ac:dyDescent="0.3">
      <c r="A4" t="s">
        <v>4655</v>
      </c>
      <c r="B4" t="s">
        <v>270</v>
      </c>
      <c r="C4" t="s">
        <v>145</v>
      </c>
      <c r="D4" t="s">
        <v>75</v>
      </c>
      <c r="E4">
        <v>7</v>
      </c>
    </row>
    <row r="5" spans="1:18" x14ac:dyDescent="0.3">
      <c r="A5" t="s">
        <v>4654</v>
      </c>
      <c r="B5" t="s">
        <v>886</v>
      </c>
      <c r="C5" t="s">
        <v>145</v>
      </c>
      <c r="D5" t="s">
        <v>89</v>
      </c>
      <c r="E5">
        <v>16</v>
      </c>
    </row>
    <row r="6" spans="1:18" x14ac:dyDescent="0.3">
      <c r="A6" t="s">
        <v>4653</v>
      </c>
      <c r="B6" t="s">
        <v>821</v>
      </c>
      <c r="C6" t="s">
        <v>119</v>
      </c>
      <c r="D6" t="s">
        <v>41</v>
      </c>
      <c r="E6">
        <v>10</v>
      </c>
    </row>
    <row r="7" spans="1:18" x14ac:dyDescent="0.3">
      <c r="A7" t="s">
        <v>4652</v>
      </c>
      <c r="B7" t="s">
        <v>4126</v>
      </c>
      <c r="C7" t="s">
        <v>151</v>
      </c>
      <c r="D7" t="s">
        <v>51</v>
      </c>
      <c r="E7">
        <v>20</v>
      </c>
    </row>
    <row r="8" spans="1:18" x14ac:dyDescent="0.3">
      <c r="A8" t="s">
        <v>4651</v>
      </c>
      <c r="B8" t="s">
        <v>742</v>
      </c>
      <c r="C8" t="s">
        <v>103</v>
      </c>
      <c r="D8" t="s">
        <v>87</v>
      </c>
      <c r="E8">
        <v>13</v>
      </c>
    </row>
    <row r="9" spans="1:18" x14ac:dyDescent="0.3">
      <c r="A9" t="s">
        <v>4650</v>
      </c>
      <c r="B9" t="s">
        <v>254</v>
      </c>
      <c r="C9" t="s">
        <v>101</v>
      </c>
      <c r="D9" t="s">
        <v>65</v>
      </c>
      <c r="E9">
        <v>14</v>
      </c>
    </row>
    <row r="10" spans="1:18" x14ac:dyDescent="0.3">
      <c r="A10" t="s">
        <v>4649</v>
      </c>
      <c r="B10" t="s">
        <v>410</v>
      </c>
      <c r="C10" t="s">
        <v>117</v>
      </c>
      <c r="D10" t="s">
        <v>34</v>
      </c>
      <c r="E10">
        <v>10</v>
      </c>
    </row>
    <row r="11" spans="1:18" x14ac:dyDescent="0.3">
      <c r="A11" t="s">
        <v>4648</v>
      </c>
      <c r="B11" t="s">
        <v>735</v>
      </c>
      <c r="C11" t="s">
        <v>173</v>
      </c>
      <c r="D11" t="s">
        <v>49</v>
      </c>
      <c r="E11">
        <v>19</v>
      </c>
    </row>
    <row r="12" spans="1:18" x14ac:dyDescent="0.3">
      <c r="A12" t="s">
        <v>4647</v>
      </c>
      <c r="B12" t="s">
        <v>735</v>
      </c>
      <c r="C12" t="s">
        <v>169</v>
      </c>
      <c r="D12" t="s">
        <v>79</v>
      </c>
      <c r="E12">
        <v>9</v>
      </c>
    </row>
    <row r="13" spans="1:18" x14ac:dyDescent="0.3">
      <c r="A13" t="s">
        <v>4646</v>
      </c>
      <c r="B13" t="s">
        <v>742</v>
      </c>
      <c r="C13" t="s">
        <v>159</v>
      </c>
      <c r="D13" t="s">
        <v>53</v>
      </c>
      <c r="E13">
        <v>15</v>
      </c>
    </row>
    <row r="14" spans="1:18" x14ac:dyDescent="0.3">
      <c r="A14" t="s">
        <v>4645</v>
      </c>
      <c r="B14" t="s">
        <v>406</v>
      </c>
      <c r="C14" t="s">
        <v>103</v>
      </c>
      <c r="D14" t="s">
        <v>31</v>
      </c>
      <c r="E14">
        <v>7</v>
      </c>
    </row>
    <row r="15" spans="1:18" x14ac:dyDescent="0.3">
      <c r="A15" t="s">
        <v>4644</v>
      </c>
      <c r="B15" t="s">
        <v>742</v>
      </c>
      <c r="C15" t="s">
        <v>153</v>
      </c>
      <c r="D15" t="s">
        <v>65</v>
      </c>
      <c r="E15">
        <v>2</v>
      </c>
    </row>
    <row r="16" spans="1:18" x14ac:dyDescent="0.3">
      <c r="A16" t="s">
        <v>4643</v>
      </c>
      <c r="B16" t="s">
        <v>630</v>
      </c>
      <c r="C16" t="s">
        <v>97</v>
      </c>
      <c r="D16" t="s">
        <v>69</v>
      </c>
      <c r="E16">
        <v>3</v>
      </c>
    </row>
    <row r="17" spans="1:5" x14ac:dyDescent="0.3">
      <c r="A17" t="s">
        <v>4642</v>
      </c>
      <c r="B17" t="s">
        <v>247</v>
      </c>
      <c r="C17" t="s">
        <v>109</v>
      </c>
      <c r="D17" t="s">
        <v>61</v>
      </c>
      <c r="E17">
        <v>12</v>
      </c>
    </row>
    <row r="18" spans="1:5" x14ac:dyDescent="0.3">
      <c r="A18" t="s">
        <v>4641</v>
      </c>
      <c r="B18" t="s">
        <v>713</v>
      </c>
      <c r="C18" t="s">
        <v>139</v>
      </c>
      <c r="D18" t="s">
        <v>85</v>
      </c>
      <c r="E18">
        <v>7</v>
      </c>
    </row>
    <row r="19" spans="1:5" x14ac:dyDescent="0.3">
      <c r="A19" t="s">
        <v>4640</v>
      </c>
      <c r="B19" t="s">
        <v>4112</v>
      </c>
      <c r="C19" t="s">
        <v>99</v>
      </c>
      <c r="D19" t="s">
        <v>85</v>
      </c>
      <c r="E19">
        <v>1</v>
      </c>
    </row>
    <row r="20" spans="1:5" x14ac:dyDescent="0.3">
      <c r="A20" t="s">
        <v>4639</v>
      </c>
      <c r="B20" t="s">
        <v>742</v>
      </c>
      <c r="C20" t="s">
        <v>161</v>
      </c>
      <c r="D20" t="s">
        <v>85</v>
      </c>
      <c r="E20">
        <v>18</v>
      </c>
    </row>
    <row r="21" spans="1:5" x14ac:dyDescent="0.3">
      <c r="A21" t="s">
        <v>4638</v>
      </c>
      <c r="B21" t="s">
        <v>247</v>
      </c>
      <c r="C21" t="s">
        <v>175</v>
      </c>
      <c r="D21" t="s">
        <v>61</v>
      </c>
      <c r="E21">
        <v>9</v>
      </c>
    </row>
    <row r="22" spans="1:5" x14ac:dyDescent="0.3">
      <c r="A22" t="s">
        <v>4637</v>
      </c>
      <c r="B22" t="s">
        <v>497</v>
      </c>
      <c r="C22" t="s">
        <v>129</v>
      </c>
      <c r="D22" t="s">
        <v>61</v>
      </c>
      <c r="E22">
        <v>8</v>
      </c>
    </row>
    <row r="23" spans="1:5" x14ac:dyDescent="0.3">
      <c r="A23" t="s">
        <v>4636</v>
      </c>
      <c r="B23" t="s">
        <v>247</v>
      </c>
      <c r="C23" t="s">
        <v>151</v>
      </c>
      <c r="D23" t="s">
        <v>34</v>
      </c>
      <c r="E23">
        <v>6</v>
      </c>
    </row>
    <row r="24" spans="1:5" x14ac:dyDescent="0.3">
      <c r="A24" t="s">
        <v>4635</v>
      </c>
      <c r="B24" t="s">
        <v>691</v>
      </c>
      <c r="C24" t="s">
        <v>135</v>
      </c>
      <c r="D24" t="s">
        <v>46</v>
      </c>
      <c r="E24">
        <v>2</v>
      </c>
    </row>
    <row r="25" spans="1:5" x14ac:dyDescent="0.3">
      <c r="A25" t="s">
        <v>4634</v>
      </c>
      <c r="B25" t="s">
        <v>4126</v>
      </c>
      <c r="C25" t="s">
        <v>129</v>
      </c>
      <c r="D25" t="s">
        <v>91</v>
      </c>
      <c r="E25">
        <v>1</v>
      </c>
    </row>
    <row r="26" spans="1:5" x14ac:dyDescent="0.3">
      <c r="A26" t="s">
        <v>4633</v>
      </c>
      <c r="B26" t="s">
        <v>4170</v>
      </c>
      <c r="C26" t="s">
        <v>145</v>
      </c>
      <c r="D26" t="s">
        <v>75</v>
      </c>
      <c r="E26">
        <v>7</v>
      </c>
    </row>
    <row r="27" spans="1:5" x14ac:dyDescent="0.3">
      <c r="A27" t="s">
        <v>4632</v>
      </c>
      <c r="B27" t="s">
        <v>713</v>
      </c>
      <c r="C27" t="s">
        <v>125</v>
      </c>
      <c r="D27" t="s">
        <v>73</v>
      </c>
      <c r="E27">
        <v>17</v>
      </c>
    </row>
    <row r="28" spans="1:5" x14ac:dyDescent="0.3">
      <c r="A28" t="s">
        <v>4631</v>
      </c>
      <c r="B28" t="s">
        <v>247</v>
      </c>
      <c r="C28" t="s">
        <v>139</v>
      </c>
      <c r="D28" t="s">
        <v>71</v>
      </c>
      <c r="E28">
        <v>14</v>
      </c>
    </row>
    <row r="29" spans="1:5" x14ac:dyDescent="0.3">
      <c r="A29" t="s">
        <v>4630</v>
      </c>
      <c r="B29" t="s">
        <v>410</v>
      </c>
      <c r="C29" t="s">
        <v>141</v>
      </c>
      <c r="D29" t="s">
        <v>53</v>
      </c>
      <c r="E29">
        <v>12</v>
      </c>
    </row>
    <row r="30" spans="1:5" x14ac:dyDescent="0.3">
      <c r="A30" t="s">
        <v>4629</v>
      </c>
      <c r="B30" t="s">
        <v>262</v>
      </c>
      <c r="C30" t="s">
        <v>147</v>
      </c>
      <c r="D30" t="s">
        <v>89</v>
      </c>
      <c r="E30">
        <v>14</v>
      </c>
    </row>
    <row r="31" spans="1:5" x14ac:dyDescent="0.3">
      <c r="A31" t="s">
        <v>4628</v>
      </c>
      <c r="B31" t="s">
        <v>301</v>
      </c>
      <c r="C31" t="s">
        <v>171</v>
      </c>
      <c r="D31" t="s">
        <v>51</v>
      </c>
      <c r="E31">
        <v>12</v>
      </c>
    </row>
    <row r="32" spans="1:5" x14ac:dyDescent="0.3">
      <c r="A32" t="s">
        <v>4627</v>
      </c>
      <c r="B32" t="s">
        <v>4103</v>
      </c>
      <c r="C32" t="s">
        <v>161</v>
      </c>
      <c r="D32" t="s">
        <v>41</v>
      </c>
      <c r="E32">
        <v>20</v>
      </c>
    </row>
    <row r="33" spans="1:5" x14ac:dyDescent="0.3">
      <c r="A33" t="s">
        <v>4626</v>
      </c>
      <c r="B33" t="s">
        <v>886</v>
      </c>
      <c r="C33" t="s">
        <v>147</v>
      </c>
      <c r="D33" t="s">
        <v>81</v>
      </c>
      <c r="E33">
        <v>12</v>
      </c>
    </row>
    <row r="34" spans="1:5" x14ac:dyDescent="0.3">
      <c r="A34" t="s">
        <v>4625</v>
      </c>
      <c r="B34" t="s">
        <v>630</v>
      </c>
      <c r="C34" t="s">
        <v>97</v>
      </c>
      <c r="D34" t="s">
        <v>87</v>
      </c>
      <c r="E34">
        <v>15</v>
      </c>
    </row>
    <row r="35" spans="1:5" x14ac:dyDescent="0.3">
      <c r="A35" t="s">
        <v>4624</v>
      </c>
      <c r="B35" t="s">
        <v>262</v>
      </c>
      <c r="C35" t="s">
        <v>109</v>
      </c>
      <c r="D35" t="s">
        <v>81</v>
      </c>
      <c r="E35">
        <v>4</v>
      </c>
    </row>
    <row r="36" spans="1:5" x14ac:dyDescent="0.3">
      <c r="A36" t="s">
        <v>4623</v>
      </c>
      <c r="B36" t="s">
        <v>301</v>
      </c>
      <c r="C36" t="s">
        <v>99</v>
      </c>
      <c r="D36" t="s">
        <v>57</v>
      </c>
      <c r="E36">
        <v>7</v>
      </c>
    </row>
    <row r="37" spans="1:5" x14ac:dyDescent="0.3">
      <c r="A37" t="s">
        <v>4622</v>
      </c>
      <c r="B37" t="s">
        <v>270</v>
      </c>
      <c r="C37" t="s">
        <v>139</v>
      </c>
      <c r="D37" t="s">
        <v>83</v>
      </c>
      <c r="E37">
        <v>14</v>
      </c>
    </row>
    <row r="38" spans="1:5" x14ac:dyDescent="0.3">
      <c r="A38" t="s">
        <v>4621</v>
      </c>
      <c r="B38" t="s">
        <v>247</v>
      </c>
      <c r="C38" t="s">
        <v>175</v>
      </c>
      <c r="D38" t="s">
        <v>41</v>
      </c>
      <c r="E38">
        <v>11</v>
      </c>
    </row>
    <row r="39" spans="1:5" x14ac:dyDescent="0.3">
      <c r="A39" t="s">
        <v>4620</v>
      </c>
      <c r="B39" t="s">
        <v>757</v>
      </c>
      <c r="C39" t="s">
        <v>153</v>
      </c>
      <c r="D39" t="s">
        <v>91</v>
      </c>
      <c r="E39">
        <v>19</v>
      </c>
    </row>
    <row r="40" spans="1:5" x14ac:dyDescent="0.3">
      <c r="A40" t="s">
        <v>4619</v>
      </c>
      <c r="B40" t="s">
        <v>635</v>
      </c>
      <c r="C40" t="s">
        <v>115</v>
      </c>
      <c r="D40" t="s">
        <v>67</v>
      </c>
      <c r="E40">
        <v>6</v>
      </c>
    </row>
    <row r="41" spans="1:5" x14ac:dyDescent="0.3">
      <c r="A41" t="s">
        <v>4618</v>
      </c>
      <c r="B41" t="s">
        <v>262</v>
      </c>
      <c r="C41" t="s">
        <v>101</v>
      </c>
      <c r="D41" t="s">
        <v>59</v>
      </c>
      <c r="E41">
        <v>7</v>
      </c>
    </row>
    <row r="42" spans="1:5" x14ac:dyDescent="0.3">
      <c r="A42" t="s">
        <v>4617</v>
      </c>
      <c r="B42" t="s">
        <v>247</v>
      </c>
      <c r="C42" t="s">
        <v>149</v>
      </c>
      <c r="D42" t="s">
        <v>75</v>
      </c>
      <c r="E42">
        <v>13</v>
      </c>
    </row>
    <row r="43" spans="1:5" x14ac:dyDescent="0.3">
      <c r="A43" t="s">
        <v>4616</v>
      </c>
      <c r="B43" t="s">
        <v>757</v>
      </c>
      <c r="C43" t="s">
        <v>97</v>
      </c>
      <c r="D43" t="s">
        <v>34</v>
      </c>
      <c r="E43">
        <v>11</v>
      </c>
    </row>
    <row r="44" spans="1:5" x14ac:dyDescent="0.3">
      <c r="A44" t="s">
        <v>4615</v>
      </c>
      <c r="B44" t="s">
        <v>497</v>
      </c>
      <c r="C44" t="s">
        <v>141</v>
      </c>
      <c r="D44" t="s">
        <v>55</v>
      </c>
      <c r="E44">
        <v>14</v>
      </c>
    </row>
    <row r="45" spans="1:5" x14ac:dyDescent="0.3">
      <c r="A45" t="s">
        <v>4614</v>
      </c>
      <c r="B45" t="s">
        <v>735</v>
      </c>
      <c r="C45" t="s">
        <v>127</v>
      </c>
      <c r="D45" t="s">
        <v>71</v>
      </c>
      <c r="E45">
        <v>20</v>
      </c>
    </row>
    <row r="46" spans="1:5" x14ac:dyDescent="0.3">
      <c r="A46" t="s">
        <v>4613</v>
      </c>
      <c r="B46" t="s">
        <v>635</v>
      </c>
      <c r="C46" t="s">
        <v>139</v>
      </c>
      <c r="D46" t="s">
        <v>43</v>
      </c>
      <c r="E46">
        <v>5</v>
      </c>
    </row>
    <row r="47" spans="1:5" x14ac:dyDescent="0.3">
      <c r="A47" t="s">
        <v>4612</v>
      </c>
      <c r="B47" t="s">
        <v>4103</v>
      </c>
      <c r="C47" t="s">
        <v>167</v>
      </c>
      <c r="D47" t="s">
        <v>43</v>
      </c>
      <c r="E47">
        <v>16</v>
      </c>
    </row>
    <row r="48" spans="1:5" x14ac:dyDescent="0.3">
      <c r="A48" t="s">
        <v>4611</v>
      </c>
      <c r="B48" t="s">
        <v>558</v>
      </c>
      <c r="C48" t="s">
        <v>121</v>
      </c>
      <c r="D48" t="s">
        <v>55</v>
      </c>
      <c r="E48">
        <v>13</v>
      </c>
    </row>
    <row r="49" spans="1:5" x14ac:dyDescent="0.3">
      <c r="A49" t="s">
        <v>4610</v>
      </c>
      <c r="B49" t="s">
        <v>4103</v>
      </c>
      <c r="C49" t="s">
        <v>101</v>
      </c>
      <c r="D49" t="s">
        <v>91</v>
      </c>
      <c r="E49">
        <v>13</v>
      </c>
    </row>
    <row r="50" spans="1:5" x14ac:dyDescent="0.3">
      <c r="A50" t="s">
        <v>4609</v>
      </c>
      <c r="B50" t="s">
        <v>425</v>
      </c>
      <c r="C50" t="s">
        <v>147</v>
      </c>
      <c r="D50" t="s">
        <v>81</v>
      </c>
      <c r="E50">
        <v>19</v>
      </c>
    </row>
    <row r="51" spans="1:5" x14ac:dyDescent="0.3">
      <c r="A51" t="s">
        <v>4608</v>
      </c>
      <c r="B51" t="s">
        <v>406</v>
      </c>
      <c r="C51" t="s">
        <v>103</v>
      </c>
      <c r="D51" t="s">
        <v>37</v>
      </c>
      <c r="E51">
        <v>1</v>
      </c>
    </row>
    <row r="52" spans="1:5" x14ac:dyDescent="0.3">
      <c r="A52" t="s">
        <v>4607</v>
      </c>
      <c r="B52" t="s">
        <v>406</v>
      </c>
      <c r="C52" t="s">
        <v>107</v>
      </c>
      <c r="D52" t="s">
        <v>87</v>
      </c>
      <c r="E52">
        <v>18</v>
      </c>
    </row>
    <row r="53" spans="1:5" x14ac:dyDescent="0.3">
      <c r="A53" t="s">
        <v>4606</v>
      </c>
      <c r="B53" t="s">
        <v>735</v>
      </c>
      <c r="C53" t="s">
        <v>163</v>
      </c>
      <c r="D53" t="s">
        <v>57</v>
      </c>
      <c r="E53">
        <v>11</v>
      </c>
    </row>
    <row r="54" spans="1:5" x14ac:dyDescent="0.3">
      <c r="A54" t="s">
        <v>4605</v>
      </c>
      <c r="B54" t="s">
        <v>183</v>
      </c>
      <c r="C54" t="s">
        <v>123</v>
      </c>
      <c r="D54" t="s">
        <v>31</v>
      </c>
      <c r="E54">
        <v>14</v>
      </c>
    </row>
    <row r="55" spans="1:5" x14ac:dyDescent="0.3">
      <c r="A55" t="s">
        <v>4604</v>
      </c>
      <c r="B55" t="s">
        <v>183</v>
      </c>
      <c r="C55" t="s">
        <v>141</v>
      </c>
      <c r="D55" t="s">
        <v>43</v>
      </c>
      <c r="E55">
        <v>12</v>
      </c>
    </row>
    <row r="56" spans="1:5" x14ac:dyDescent="0.3">
      <c r="A56" t="s">
        <v>4603</v>
      </c>
      <c r="B56" t="s">
        <v>742</v>
      </c>
      <c r="C56" t="s">
        <v>105</v>
      </c>
      <c r="D56" t="s">
        <v>61</v>
      </c>
      <c r="E56">
        <v>8</v>
      </c>
    </row>
    <row r="57" spans="1:5" x14ac:dyDescent="0.3">
      <c r="A57" t="s">
        <v>4602</v>
      </c>
      <c r="B57" t="s">
        <v>270</v>
      </c>
      <c r="C57" t="s">
        <v>161</v>
      </c>
      <c r="D57" t="s">
        <v>57</v>
      </c>
      <c r="E57">
        <v>19</v>
      </c>
    </row>
    <row r="58" spans="1:5" x14ac:dyDescent="0.3">
      <c r="A58" t="s">
        <v>4601</v>
      </c>
      <c r="B58" t="s">
        <v>630</v>
      </c>
      <c r="C58" t="s">
        <v>155</v>
      </c>
      <c r="D58" t="s">
        <v>93</v>
      </c>
      <c r="E58">
        <v>16</v>
      </c>
    </row>
    <row r="59" spans="1:5" x14ac:dyDescent="0.3">
      <c r="A59" t="s">
        <v>4600</v>
      </c>
      <c r="B59" t="s">
        <v>410</v>
      </c>
      <c r="C59" t="s">
        <v>99</v>
      </c>
      <c r="D59" t="s">
        <v>41</v>
      </c>
      <c r="E59">
        <v>4</v>
      </c>
    </row>
    <row r="60" spans="1:5" x14ac:dyDescent="0.3">
      <c r="A60" t="s">
        <v>4599</v>
      </c>
      <c r="B60" t="s">
        <v>4112</v>
      </c>
      <c r="C60" t="s">
        <v>125</v>
      </c>
      <c r="D60" t="s">
        <v>91</v>
      </c>
      <c r="E60">
        <v>3</v>
      </c>
    </row>
    <row r="61" spans="1:5" x14ac:dyDescent="0.3">
      <c r="A61" t="s">
        <v>4598</v>
      </c>
      <c r="B61" t="s">
        <v>4170</v>
      </c>
      <c r="C61" t="s">
        <v>149</v>
      </c>
      <c r="D61" t="s">
        <v>67</v>
      </c>
      <c r="E61">
        <v>16</v>
      </c>
    </row>
    <row r="62" spans="1:5" x14ac:dyDescent="0.3">
      <c r="A62" t="s">
        <v>4597</v>
      </c>
      <c r="B62" t="s">
        <v>412</v>
      </c>
      <c r="C62" t="s">
        <v>165</v>
      </c>
      <c r="D62" t="s">
        <v>83</v>
      </c>
      <c r="E62">
        <v>2</v>
      </c>
    </row>
    <row r="63" spans="1:5" x14ac:dyDescent="0.3">
      <c r="A63" t="s">
        <v>4596</v>
      </c>
      <c r="B63" t="s">
        <v>735</v>
      </c>
      <c r="C63" t="s">
        <v>135</v>
      </c>
      <c r="D63" t="s">
        <v>77</v>
      </c>
      <c r="E63">
        <v>9</v>
      </c>
    </row>
    <row r="64" spans="1:5" x14ac:dyDescent="0.3">
      <c r="A64" t="s">
        <v>4595</v>
      </c>
      <c r="B64" t="s">
        <v>886</v>
      </c>
      <c r="C64" t="s">
        <v>125</v>
      </c>
      <c r="D64" t="s">
        <v>93</v>
      </c>
      <c r="E64">
        <v>13</v>
      </c>
    </row>
    <row r="65" spans="1:5" x14ac:dyDescent="0.3">
      <c r="A65" t="s">
        <v>4594</v>
      </c>
      <c r="B65" t="s">
        <v>772</v>
      </c>
      <c r="C65" t="s">
        <v>129</v>
      </c>
      <c r="D65" t="s">
        <v>37</v>
      </c>
      <c r="E65">
        <v>12</v>
      </c>
    </row>
    <row r="66" spans="1:5" x14ac:dyDescent="0.3">
      <c r="A66" t="s">
        <v>4593</v>
      </c>
      <c r="B66" t="s">
        <v>821</v>
      </c>
      <c r="C66" t="s">
        <v>165</v>
      </c>
      <c r="D66" t="s">
        <v>51</v>
      </c>
      <c r="E66">
        <v>16</v>
      </c>
    </row>
    <row r="67" spans="1:5" x14ac:dyDescent="0.3">
      <c r="A67" t="s">
        <v>4592</v>
      </c>
      <c r="B67" t="s">
        <v>497</v>
      </c>
      <c r="C67" t="s">
        <v>147</v>
      </c>
      <c r="D67" t="s">
        <v>34</v>
      </c>
      <c r="E67">
        <v>6</v>
      </c>
    </row>
    <row r="68" spans="1:5" x14ac:dyDescent="0.3">
      <c r="A68" t="s">
        <v>4591</v>
      </c>
      <c r="B68" t="s">
        <v>614</v>
      </c>
      <c r="C68" t="s">
        <v>161</v>
      </c>
      <c r="D68" t="s">
        <v>83</v>
      </c>
      <c r="E68">
        <v>20</v>
      </c>
    </row>
    <row r="69" spans="1:5" x14ac:dyDescent="0.3">
      <c r="A69" t="s">
        <v>4590</v>
      </c>
      <c r="B69" t="s">
        <v>262</v>
      </c>
      <c r="C69" t="s">
        <v>129</v>
      </c>
      <c r="D69" t="s">
        <v>43</v>
      </c>
      <c r="E69">
        <v>19</v>
      </c>
    </row>
    <row r="70" spans="1:5" x14ac:dyDescent="0.3">
      <c r="A70" t="s">
        <v>4589</v>
      </c>
      <c r="B70" t="s">
        <v>558</v>
      </c>
      <c r="C70" t="s">
        <v>157</v>
      </c>
      <c r="D70" t="s">
        <v>87</v>
      </c>
      <c r="E70">
        <v>3</v>
      </c>
    </row>
    <row r="71" spans="1:5" x14ac:dyDescent="0.3">
      <c r="A71" t="s">
        <v>4588</v>
      </c>
      <c r="B71" t="s">
        <v>4112</v>
      </c>
      <c r="C71" t="s">
        <v>133</v>
      </c>
      <c r="D71" t="s">
        <v>69</v>
      </c>
      <c r="E71">
        <v>6</v>
      </c>
    </row>
    <row r="72" spans="1:5" x14ac:dyDescent="0.3">
      <c r="A72" t="s">
        <v>4587</v>
      </c>
      <c r="B72" t="s">
        <v>4103</v>
      </c>
      <c r="C72" t="s">
        <v>101</v>
      </c>
      <c r="D72" t="s">
        <v>89</v>
      </c>
      <c r="E72">
        <v>4</v>
      </c>
    </row>
    <row r="73" spans="1:5" x14ac:dyDescent="0.3">
      <c r="A73" t="s">
        <v>4586</v>
      </c>
      <c r="B73" t="s">
        <v>635</v>
      </c>
      <c r="C73" t="s">
        <v>163</v>
      </c>
      <c r="D73" t="s">
        <v>43</v>
      </c>
      <c r="E73">
        <v>10</v>
      </c>
    </row>
    <row r="74" spans="1:5" x14ac:dyDescent="0.3">
      <c r="A74" t="s">
        <v>4585</v>
      </c>
      <c r="B74" t="s">
        <v>614</v>
      </c>
      <c r="C74" t="s">
        <v>167</v>
      </c>
      <c r="D74" t="s">
        <v>79</v>
      </c>
      <c r="E74">
        <v>4</v>
      </c>
    </row>
    <row r="75" spans="1:5" x14ac:dyDescent="0.3">
      <c r="A75" t="s">
        <v>4584</v>
      </c>
      <c r="B75" t="s">
        <v>586</v>
      </c>
      <c r="C75" t="s">
        <v>161</v>
      </c>
      <c r="D75" t="s">
        <v>87</v>
      </c>
      <c r="E75">
        <v>15</v>
      </c>
    </row>
    <row r="76" spans="1:5" x14ac:dyDescent="0.3">
      <c r="A76" t="s">
        <v>4583</v>
      </c>
      <c r="B76" t="s">
        <v>654</v>
      </c>
      <c r="C76" t="s">
        <v>149</v>
      </c>
      <c r="D76" t="s">
        <v>31</v>
      </c>
      <c r="E76">
        <v>12</v>
      </c>
    </row>
    <row r="77" spans="1:5" x14ac:dyDescent="0.3">
      <c r="A77" t="s">
        <v>4582</v>
      </c>
      <c r="B77" t="s">
        <v>713</v>
      </c>
      <c r="C77" t="s">
        <v>105</v>
      </c>
      <c r="D77" t="s">
        <v>43</v>
      </c>
      <c r="E77">
        <v>15</v>
      </c>
    </row>
    <row r="78" spans="1:5" x14ac:dyDescent="0.3">
      <c r="A78" t="s">
        <v>4581</v>
      </c>
      <c r="B78" t="s">
        <v>466</v>
      </c>
      <c r="C78" t="s">
        <v>141</v>
      </c>
      <c r="D78" t="s">
        <v>53</v>
      </c>
      <c r="E78">
        <v>19</v>
      </c>
    </row>
    <row r="79" spans="1:5" x14ac:dyDescent="0.3">
      <c r="A79" t="s">
        <v>4580</v>
      </c>
      <c r="B79" t="s">
        <v>4170</v>
      </c>
      <c r="C79" t="s">
        <v>127</v>
      </c>
      <c r="D79" t="s">
        <v>67</v>
      </c>
      <c r="E79">
        <v>16</v>
      </c>
    </row>
    <row r="80" spans="1:5" x14ac:dyDescent="0.3">
      <c r="A80" t="s">
        <v>4579</v>
      </c>
      <c r="B80" t="s">
        <v>183</v>
      </c>
      <c r="C80" t="s">
        <v>127</v>
      </c>
      <c r="D80" t="s">
        <v>79</v>
      </c>
      <c r="E80">
        <v>12</v>
      </c>
    </row>
    <row r="81" spans="1:5" x14ac:dyDescent="0.3">
      <c r="A81" t="s">
        <v>4578</v>
      </c>
      <c r="B81" t="s">
        <v>270</v>
      </c>
      <c r="C81" t="s">
        <v>171</v>
      </c>
      <c r="D81" t="s">
        <v>79</v>
      </c>
      <c r="E81">
        <v>5</v>
      </c>
    </row>
    <row r="82" spans="1:5" x14ac:dyDescent="0.3">
      <c r="A82" t="s">
        <v>4577</v>
      </c>
      <c r="B82" t="s">
        <v>254</v>
      </c>
      <c r="C82" t="s">
        <v>119</v>
      </c>
      <c r="D82" t="s">
        <v>53</v>
      </c>
      <c r="E82">
        <v>9</v>
      </c>
    </row>
    <row r="83" spans="1:5" x14ac:dyDescent="0.3">
      <c r="A83" t="s">
        <v>4576</v>
      </c>
      <c r="B83" t="s">
        <v>713</v>
      </c>
      <c r="C83" t="s">
        <v>145</v>
      </c>
      <c r="D83" t="s">
        <v>69</v>
      </c>
      <c r="E83">
        <v>4</v>
      </c>
    </row>
    <row r="84" spans="1:5" x14ac:dyDescent="0.3">
      <c r="A84" t="s">
        <v>4575</v>
      </c>
      <c r="B84" t="s">
        <v>772</v>
      </c>
      <c r="C84" t="s">
        <v>173</v>
      </c>
      <c r="D84" t="s">
        <v>61</v>
      </c>
      <c r="E84">
        <v>12</v>
      </c>
    </row>
    <row r="85" spans="1:5" x14ac:dyDescent="0.3">
      <c r="A85" t="s">
        <v>4574</v>
      </c>
      <c r="B85" t="s">
        <v>466</v>
      </c>
      <c r="C85" t="s">
        <v>133</v>
      </c>
      <c r="D85" t="s">
        <v>75</v>
      </c>
      <c r="E85">
        <v>10</v>
      </c>
    </row>
    <row r="86" spans="1:5" x14ac:dyDescent="0.3">
      <c r="A86" t="s">
        <v>4573</v>
      </c>
      <c r="B86" t="s">
        <v>735</v>
      </c>
      <c r="C86" t="s">
        <v>127</v>
      </c>
      <c r="D86" t="s">
        <v>57</v>
      </c>
      <c r="E86">
        <v>13</v>
      </c>
    </row>
    <row r="87" spans="1:5" x14ac:dyDescent="0.3">
      <c r="A87" t="s">
        <v>4572</v>
      </c>
      <c r="B87" t="s">
        <v>691</v>
      </c>
      <c r="C87" t="s">
        <v>113</v>
      </c>
      <c r="D87" t="s">
        <v>83</v>
      </c>
      <c r="E87">
        <v>20</v>
      </c>
    </row>
    <row r="88" spans="1:5" x14ac:dyDescent="0.3">
      <c r="A88" t="s">
        <v>4571</v>
      </c>
      <c r="B88" t="s">
        <v>886</v>
      </c>
      <c r="C88" t="s">
        <v>151</v>
      </c>
      <c r="D88" t="s">
        <v>79</v>
      </c>
      <c r="E88">
        <v>12</v>
      </c>
    </row>
    <row r="89" spans="1:5" x14ac:dyDescent="0.3">
      <c r="A89" t="s">
        <v>4570</v>
      </c>
      <c r="B89" t="s">
        <v>406</v>
      </c>
      <c r="C89" t="s">
        <v>141</v>
      </c>
      <c r="D89" t="s">
        <v>57</v>
      </c>
      <c r="E89">
        <v>11</v>
      </c>
    </row>
    <row r="90" spans="1:5" x14ac:dyDescent="0.3">
      <c r="A90" t="s">
        <v>4569</v>
      </c>
      <c r="B90" t="s">
        <v>630</v>
      </c>
      <c r="C90" t="s">
        <v>139</v>
      </c>
      <c r="D90" t="s">
        <v>93</v>
      </c>
      <c r="E90">
        <v>10</v>
      </c>
    </row>
    <row r="91" spans="1:5" x14ac:dyDescent="0.3">
      <c r="A91" t="s">
        <v>4568</v>
      </c>
      <c r="B91" t="s">
        <v>412</v>
      </c>
      <c r="C91" t="s">
        <v>101</v>
      </c>
      <c r="D91" t="s">
        <v>77</v>
      </c>
      <c r="E91">
        <v>6</v>
      </c>
    </row>
    <row r="92" spans="1:5" x14ac:dyDescent="0.3">
      <c r="A92" t="s">
        <v>4567</v>
      </c>
      <c r="B92" t="s">
        <v>270</v>
      </c>
      <c r="C92" t="s">
        <v>153</v>
      </c>
      <c r="D92" t="s">
        <v>65</v>
      </c>
      <c r="E92">
        <v>5</v>
      </c>
    </row>
    <row r="93" spans="1:5" x14ac:dyDescent="0.3">
      <c r="A93" t="s">
        <v>4566</v>
      </c>
      <c r="B93" t="s">
        <v>254</v>
      </c>
      <c r="C93" t="s">
        <v>157</v>
      </c>
      <c r="D93" t="s">
        <v>87</v>
      </c>
      <c r="E93">
        <v>8</v>
      </c>
    </row>
    <row r="94" spans="1:5" x14ac:dyDescent="0.3">
      <c r="A94" t="s">
        <v>4565</v>
      </c>
      <c r="B94" t="s">
        <v>772</v>
      </c>
      <c r="C94" t="s">
        <v>127</v>
      </c>
      <c r="D94" t="s">
        <v>77</v>
      </c>
      <c r="E94">
        <v>10</v>
      </c>
    </row>
    <row r="95" spans="1:5" x14ac:dyDescent="0.3">
      <c r="A95" t="s">
        <v>4564</v>
      </c>
      <c r="B95" t="s">
        <v>254</v>
      </c>
      <c r="C95" t="s">
        <v>147</v>
      </c>
      <c r="D95" t="s">
        <v>37</v>
      </c>
      <c r="E95">
        <v>5</v>
      </c>
    </row>
    <row r="96" spans="1:5" x14ac:dyDescent="0.3">
      <c r="A96" t="s">
        <v>4563</v>
      </c>
      <c r="B96" t="s">
        <v>412</v>
      </c>
      <c r="C96" t="s">
        <v>111</v>
      </c>
      <c r="D96" t="s">
        <v>61</v>
      </c>
      <c r="E96">
        <v>10</v>
      </c>
    </row>
    <row r="97" spans="1:5" x14ac:dyDescent="0.3">
      <c r="A97" t="s">
        <v>4562</v>
      </c>
      <c r="B97" t="s">
        <v>821</v>
      </c>
      <c r="C97" t="s">
        <v>109</v>
      </c>
      <c r="D97" t="s">
        <v>75</v>
      </c>
      <c r="E97">
        <v>17</v>
      </c>
    </row>
    <row r="98" spans="1:5" x14ac:dyDescent="0.3">
      <c r="A98" t="s">
        <v>4561</v>
      </c>
      <c r="B98" t="s">
        <v>4112</v>
      </c>
      <c r="C98" t="s">
        <v>127</v>
      </c>
      <c r="D98" t="s">
        <v>41</v>
      </c>
      <c r="E98">
        <v>1</v>
      </c>
    </row>
    <row r="99" spans="1:5" x14ac:dyDescent="0.3">
      <c r="A99" t="s">
        <v>4560</v>
      </c>
      <c r="B99" t="s">
        <v>412</v>
      </c>
      <c r="C99" t="s">
        <v>101</v>
      </c>
      <c r="D99" t="s">
        <v>53</v>
      </c>
      <c r="E99">
        <v>8</v>
      </c>
    </row>
    <row r="100" spans="1:5" x14ac:dyDescent="0.3">
      <c r="A100" t="s">
        <v>4559</v>
      </c>
      <c r="B100" t="s">
        <v>614</v>
      </c>
      <c r="C100" t="s">
        <v>163</v>
      </c>
      <c r="D100" t="s">
        <v>37</v>
      </c>
      <c r="E100">
        <v>2</v>
      </c>
    </row>
    <row r="101" spans="1:5" x14ac:dyDescent="0.3">
      <c r="A101" t="s">
        <v>4558</v>
      </c>
      <c r="B101" t="s">
        <v>742</v>
      </c>
      <c r="C101" t="s">
        <v>153</v>
      </c>
      <c r="D101" t="s">
        <v>91</v>
      </c>
      <c r="E101">
        <v>8</v>
      </c>
    </row>
    <row r="102" spans="1:5" x14ac:dyDescent="0.3">
      <c r="A102" t="s">
        <v>4557</v>
      </c>
      <c r="B102" t="s">
        <v>425</v>
      </c>
      <c r="C102" t="s">
        <v>137</v>
      </c>
      <c r="D102" t="s">
        <v>61</v>
      </c>
      <c r="E102">
        <v>20</v>
      </c>
    </row>
    <row r="103" spans="1:5" x14ac:dyDescent="0.3">
      <c r="A103" t="s">
        <v>4556</v>
      </c>
      <c r="B103" t="s">
        <v>183</v>
      </c>
      <c r="C103" t="s">
        <v>131</v>
      </c>
      <c r="D103" t="s">
        <v>31</v>
      </c>
      <c r="E103">
        <v>14</v>
      </c>
    </row>
    <row r="104" spans="1:5" x14ac:dyDescent="0.3">
      <c r="A104" t="s">
        <v>4555</v>
      </c>
      <c r="B104" t="s">
        <v>247</v>
      </c>
      <c r="C104" t="s">
        <v>103</v>
      </c>
      <c r="D104" t="s">
        <v>61</v>
      </c>
      <c r="E104">
        <v>12</v>
      </c>
    </row>
    <row r="105" spans="1:5" x14ac:dyDescent="0.3">
      <c r="A105" t="s">
        <v>4554</v>
      </c>
      <c r="B105" t="s">
        <v>425</v>
      </c>
      <c r="C105" t="s">
        <v>107</v>
      </c>
      <c r="D105" t="s">
        <v>71</v>
      </c>
      <c r="E105">
        <v>9</v>
      </c>
    </row>
    <row r="106" spans="1:5" x14ac:dyDescent="0.3">
      <c r="A106" t="s">
        <v>4553</v>
      </c>
      <c r="B106" t="s">
        <v>270</v>
      </c>
      <c r="C106" t="s">
        <v>169</v>
      </c>
      <c r="D106" t="s">
        <v>81</v>
      </c>
      <c r="E106">
        <v>16</v>
      </c>
    </row>
    <row r="107" spans="1:5" x14ac:dyDescent="0.3">
      <c r="A107" t="s">
        <v>4552</v>
      </c>
      <c r="B107" t="s">
        <v>497</v>
      </c>
      <c r="C107" t="s">
        <v>107</v>
      </c>
      <c r="D107" t="s">
        <v>53</v>
      </c>
      <c r="E107">
        <v>7</v>
      </c>
    </row>
    <row r="108" spans="1:5" x14ac:dyDescent="0.3">
      <c r="A108" t="s">
        <v>4551</v>
      </c>
      <c r="B108" t="s">
        <v>270</v>
      </c>
      <c r="C108" t="s">
        <v>117</v>
      </c>
      <c r="D108" t="s">
        <v>93</v>
      </c>
      <c r="E108">
        <v>3</v>
      </c>
    </row>
    <row r="109" spans="1:5" x14ac:dyDescent="0.3">
      <c r="A109" t="s">
        <v>4550</v>
      </c>
      <c r="B109" t="s">
        <v>713</v>
      </c>
      <c r="C109" t="s">
        <v>129</v>
      </c>
      <c r="D109" t="s">
        <v>77</v>
      </c>
      <c r="E109">
        <v>8</v>
      </c>
    </row>
    <row r="110" spans="1:5" x14ac:dyDescent="0.3">
      <c r="A110" t="s">
        <v>4549</v>
      </c>
      <c r="B110" t="s">
        <v>713</v>
      </c>
      <c r="C110" t="s">
        <v>137</v>
      </c>
      <c r="D110" t="s">
        <v>39</v>
      </c>
      <c r="E110">
        <v>14</v>
      </c>
    </row>
    <row r="111" spans="1:5" x14ac:dyDescent="0.3">
      <c r="A111" t="s">
        <v>4548</v>
      </c>
      <c r="B111" t="s">
        <v>301</v>
      </c>
      <c r="C111" t="s">
        <v>101</v>
      </c>
      <c r="D111" t="s">
        <v>91</v>
      </c>
      <c r="E111">
        <v>16</v>
      </c>
    </row>
    <row r="112" spans="1:5" x14ac:dyDescent="0.3">
      <c r="A112" t="s">
        <v>4547</v>
      </c>
      <c r="B112" t="s">
        <v>4112</v>
      </c>
      <c r="C112" t="s">
        <v>123</v>
      </c>
      <c r="D112" t="s">
        <v>51</v>
      </c>
      <c r="E112">
        <v>12</v>
      </c>
    </row>
    <row r="113" spans="1:5" x14ac:dyDescent="0.3">
      <c r="A113" t="s">
        <v>4546</v>
      </c>
      <c r="B113" t="s">
        <v>654</v>
      </c>
      <c r="C113" t="s">
        <v>119</v>
      </c>
      <c r="D113" t="s">
        <v>81</v>
      </c>
      <c r="E113">
        <v>17</v>
      </c>
    </row>
    <row r="114" spans="1:5" x14ac:dyDescent="0.3">
      <c r="A114" t="s">
        <v>4545</v>
      </c>
      <c r="B114" t="s">
        <v>614</v>
      </c>
      <c r="C114" t="s">
        <v>131</v>
      </c>
      <c r="D114" t="s">
        <v>73</v>
      </c>
      <c r="E114">
        <v>11</v>
      </c>
    </row>
    <row r="115" spans="1:5" x14ac:dyDescent="0.3">
      <c r="A115" t="s">
        <v>4544</v>
      </c>
      <c r="B115" t="s">
        <v>772</v>
      </c>
      <c r="C115" t="s">
        <v>129</v>
      </c>
      <c r="D115" t="s">
        <v>93</v>
      </c>
      <c r="E115">
        <v>20</v>
      </c>
    </row>
    <row r="116" spans="1:5" x14ac:dyDescent="0.3">
      <c r="A116" t="s">
        <v>4543</v>
      </c>
      <c r="B116" t="s">
        <v>558</v>
      </c>
      <c r="C116" t="s">
        <v>175</v>
      </c>
      <c r="D116" t="s">
        <v>55</v>
      </c>
      <c r="E116">
        <v>19</v>
      </c>
    </row>
    <row r="117" spans="1:5" x14ac:dyDescent="0.3">
      <c r="A117" t="s">
        <v>4542</v>
      </c>
      <c r="B117" t="s">
        <v>772</v>
      </c>
      <c r="C117" t="s">
        <v>121</v>
      </c>
      <c r="D117" t="s">
        <v>61</v>
      </c>
      <c r="E117">
        <v>17</v>
      </c>
    </row>
    <row r="118" spans="1:5" x14ac:dyDescent="0.3">
      <c r="A118" t="s">
        <v>4541</v>
      </c>
      <c r="B118" t="s">
        <v>654</v>
      </c>
      <c r="C118" t="s">
        <v>175</v>
      </c>
      <c r="D118" t="s">
        <v>57</v>
      </c>
      <c r="E118">
        <v>16</v>
      </c>
    </row>
    <row r="119" spans="1:5" x14ac:dyDescent="0.3">
      <c r="A119" t="s">
        <v>4540</v>
      </c>
      <c r="B119" t="s">
        <v>183</v>
      </c>
      <c r="C119" t="s">
        <v>121</v>
      </c>
      <c r="D119" t="s">
        <v>57</v>
      </c>
      <c r="E119">
        <v>10</v>
      </c>
    </row>
    <row r="120" spans="1:5" x14ac:dyDescent="0.3">
      <c r="A120" t="s">
        <v>4539</v>
      </c>
      <c r="B120" t="s">
        <v>614</v>
      </c>
      <c r="C120" t="s">
        <v>129</v>
      </c>
      <c r="D120" t="s">
        <v>73</v>
      </c>
      <c r="E120">
        <v>2</v>
      </c>
    </row>
    <row r="121" spans="1:5" x14ac:dyDescent="0.3">
      <c r="A121" t="s">
        <v>4538</v>
      </c>
      <c r="B121" t="s">
        <v>412</v>
      </c>
      <c r="C121" t="s">
        <v>103</v>
      </c>
      <c r="D121" t="s">
        <v>91</v>
      </c>
      <c r="E121">
        <v>4</v>
      </c>
    </row>
    <row r="122" spans="1:5" x14ac:dyDescent="0.3">
      <c r="A122" t="s">
        <v>4537</v>
      </c>
      <c r="B122" t="s">
        <v>886</v>
      </c>
      <c r="C122" t="s">
        <v>105</v>
      </c>
      <c r="D122" t="s">
        <v>93</v>
      </c>
      <c r="E122">
        <v>19</v>
      </c>
    </row>
    <row r="123" spans="1:5" x14ac:dyDescent="0.3">
      <c r="A123" t="s">
        <v>4536</v>
      </c>
      <c r="B123" t="s">
        <v>497</v>
      </c>
      <c r="C123" t="s">
        <v>149</v>
      </c>
      <c r="D123" t="s">
        <v>91</v>
      </c>
      <c r="E123">
        <v>11</v>
      </c>
    </row>
    <row r="124" spans="1:5" x14ac:dyDescent="0.3">
      <c r="A124" t="s">
        <v>4535</v>
      </c>
      <c r="B124" t="s">
        <v>742</v>
      </c>
      <c r="C124" t="s">
        <v>135</v>
      </c>
      <c r="D124" t="s">
        <v>79</v>
      </c>
      <c r="E124">
        <v>1</v>
      </c>
    </row>
    <row r="125" spans="1:5" x14ac:dyDescent="0.3">
      <c r="A125" t="s">
        <v>4534</v>
      </c>
      <c r="B125" t="s">
        <v>735</v>
      </c>
      <c r="C125" t="s">
        <v>143</v>
      </c>
      <c r="D125" t="s">
        <v>55</v>
      </c>
      <c r="E125">
        <v>1</v>
      </c>
    </row>
    <row r="126" spans="1:5" x14ac:dyDescent="0.3">
      <c r="A126" t="s">
        <v>4533</v>
      </c>
      <c r="B126" t="s">
        <v>4170</v>
      </c>
      <c r="C126" t="s">
        <v>117</v>
      </c>
      <c r="D126" t="s">
        <v>67</v>
      </c>
      <c r="E126">
        <v>1</v>
      </c>
    </row>
    <row r="127" spans="1:5" x14ac:dyDescent="0.3">
      <c r="A127" t="s">
        <v>4532</v>
      </c>
      <c r="B127" t="s">
        <v>301</v>
      </c>
      <c r="C127" t="s">
        <v>129</v>
      </c>
      <c r="D127" t="s">
        <v>49</v>
      </c>
      <c r="E127">
        <v>4</v>
      </c>
    </row>
    <row r="128" spans="1:5" x14ac:dyDescent="0.3">
      <c r="A128" t="s">
        <v>4531</v>
      </c>
      <c r="B128" t="s">
        <v>614</v>
      </c>
      <c r="C128" t="s">
        <v>171</v>
      </c>
      <c r="D128" t="s">
        <v>41</v>
      </c>
      <c r="E128">
        <v>16</v>
      </c>
    </row>
    <row r="129" spans="1:5" x14ac:dyDescent="0.3">
      <c r="A129" t="s">
        <v>4530</v>
      </c>
      <c r="B129" t="s">
        <v>466</v>
      </c>
      <c r="C129" t="s">
        <v>129</v>
      </c>
      <c r="D129" t="s">
        <v>81</v>
      </c>
      <c r="E129">
        <v>9</v>
      </c>
    </row>
    <row r="130" spans="1:5" x14ac:dyDescent="0.3">
      <c r="A130" t="s">
        <v>4529</v>
      </c>
      <c r="B130" t="s">
        <v>466</v>
      </c>
      <c r="C130" t="s">
        <v>173</v>
      </c>
      <c r="D130" t="s">
        <v>41</v>
      </c>
      <c r="E130">
        <v>9</v>
      </c>
    </row>
    <row r="131" spans="1:5" x14ac:dyDescent="0.3">
      <c r="A131" t="s">
        <v>4528</v>
      </c>
      <c r="B131" t="s">
        <v>4112</v>
      </c>
      <c r="C131" t="s">
        <v>159</v>
      </c>
      <c r="D131" t="s">
        <v>34</v>
      </c>
      <c r="E131">
        <v>4</v>
      </c>
    </row>
    <row r="132" spans="1:5" x14ac:dyDescent="0.3">
      <c r="A132" t="s">
        <v>4527</v>
      </c>
      <c r="B132" t="s">
        <v>412</v>
      </c>
      <c r="C132" t="s">
        <v>163</v>
      </c>
      <c r="D132" t="s">
        <v>67</v>
      </c>
      <c r="E132">
        <v>6</v>
      </c>
    </row>
    <row r="133" spans="1:5" x14ac:dyDescent="0.3">
      <c r="A133" t="s">
        <v>4526</v>
      </c>
      <c r="B133" t="s">
        <v>254</v>
      </c>
      <c r="C133" t="s">
        <v>109</v>
      </c>
      <c r="D133" t="s">
        <v>79</v>
      </c>
      <c r="E133">
        <v>14</v>
      </c>
    </row>
    <row r="134" spans="1:5" x14ac:dyDescent="0.3">
      <c r="A134" t="s">
        <v>4525</v>
      </c>
      <c r="B134" t="s">
        <v>4112</v>
      </c>
      <c r="C134" t="s">
        <v>145</v>
      </c>
      <c r="D134" t="s">
        <v>81</v>
      </c>
      <c r="E134">
        <v>18</v>
      </c>
    </row>
    <row r="135" spans="1:5" x14ac:dyDescent="0.3">
      <c r="A135" t="s">
        <v>4524</v>
      </c>
      <c r="B135" t="s">
        <v>713</v>
      </c>
      <c r="C135" t="s">
        <v>105</v>
      </c>
      <c r="D135" t="s">
        <v>87</v>
      </c>
      <c r="E135">
        <v>9</v>
      </c>
    </row>
    <row r="136" spans="1:5" x14ac:dyDescent="0.3">
      <c r="A136" t="s">
        <v>4523</v>
      </c>
      <c r="B136" t="s">
        <v>270</v>
      </c>
      <c r="C136" t="s">
        <v>97</v>
      </c>
      <c r="D136" t="s">
        <v>55</v>
      </c>
      <c r="E136">
        <v>7</v>
      </c>
    </row>
    <row r="137" spans="1:5" x14ac:dyDescent="0.3">
      <c r="A137" t="s">
        <v>4522</v>
      </c>
      <c r="B137" t="s">
        <v>742</v>
      </c>
      <c r="C137" t="s">
        <v>99</v>
      </c>
      <c r="D137" t="s">
        <v>37</v>
      </c>
      <c r="E137">
        <v>13</v>
      </c>
    </row>
    <row r="138" spans="1:5" x14ac:dyDescent="0.3">
      <c r="A138" t="s">
        <v>4521</v>
      </c>
      <c r="B138" t="s">
        <v>301</v>
      </c>
      <c r="C138" t="s">
        <v>99</v>
      </c>
      <c r="D138" t="s">
        <v>61</v>
      </c>
      <c r="E138">
        <v>13</v>
      </c>
    </row>
    <row r="139" spans="1:5" x14ac:dyDescent="0.3">
      <c r="A139" t="s">
        <v>4520</v>
      </c>
      <c r="B139" t="s">
        <v>558</v>
      </c>
      <c r="C139" t="s">
        <v>121</v>
      </c>
      <c r="D139" t="s">
        <v>79</v>
      </c>
      <c r="E139">
        <v>20</v>
      </c>
    </row>
    <row r="140" spans="1:5" x14ac:dyDescent="0.3">
      <c r="A140" t="s">
        <v>4519</v>
      </c>
      <c r="B140" t="s">
        <v>412</v>
      </c>
      <c r="C140" t="s">
        <v>171</v>
      </c>
      <c r="D140" t="s">
        <v>57</v>
      </c>
      <c r="E140">
        <v>1</v>
      </c>
    </row>
    <row r="141" spans="1:5" x14ac:dyDescent="0.3">
      <c r="A141" t="s">
        <v>4518</v>
      </c>
      <c r="B141" t="s">
        <v>886</v>
      </c>
      <c r="C141" t="s">
        <v>105</v>
      </c>
      <c r="D141" t="s">
        <v>43</v>
      </c>
      <c r="E141">
        <v>12</v>
      </c>
    </row>
    <row r="142" spans="1:5" x14ac:dyDescent="0.3">
      <c r="A142" t="s">
        <v>4517</v>
      </c>
      <c r="B142" t="s">
        <v>406</v>
      </c>
      <c r="C142" t="s">
        <v>129</v>
      </c>
      <c r="D142" t="s">
        <v>91</v>
      </c>
      <c r="E142">
        <v>13</v>
      </c>
    </row>
    <row r="143" spans="1:5" x14ac:dyDescent="0.3">
      <c r="A143" t="s">
        <v>4516</v>
      </c>
      <c r="B143" t="s">
        <v>4103</v>
      </c>
      <c r="C143" t="s">
        <v>157</v>
      </c>
      <c r="D143" t="s">
        <v>39</v>
      </c>
      <c r="E143">
        <v>8</v>
      </c>
    </row>
    <row r="144" spans="1:5" x14ac:dyDescent="0.3">
      <c r="A144" t="s">
        <v>4515</v>
      </c>
      <c r="B144" t="s">
        <v>635</v>
      </c>
      <c r="C144" t="s">
        <v>171</v>
      </c>
      <c r="D144" t="s">
        <v>59</v>
      </c>
      <c r="E144">
        <v>16</v>
      </c>
    </row>
    <row r="145" spans="1:5" x14ac:dyDescent="0.3">
      <c r="A145" t="s">
        <v>4514</v>
      </c>
      <c r="B145" t="s">
        <v>425</v>
      </c>
      <c r="C145" t="s">
        <v>119</v>
      </c>
      <c r="D145" t="s">
        <v>65</v>
      </c>
      <c r="E145">
        <v>11</v>
      </c>
    </row>
    <row r="146" spans="1:5" x14ac:dyDescent="0.3">
      <c r="A146" t="s">
        <v>4513</v>
      </c>
      <c r="B146" t="s">
        <v>886</v>
      </c>
      <c r="C146" t="s">
        <v>151</v>
      </c>
      <c r="D146" t="s">
        <v>83</v>
      </c>
      <c r="E146">
        <v>7</v>
      </c>
    </row>
    <row r="147" spans="1:5" x14ac:dyDescent="0.3">
      <c r="A147" t="s">
        <v>4512</v>
      </c>
      <c r="B147" t="s">
        <v>691</v>
      </c>
      <c r="C147" t="s">
        <v>175</v>
      </c>
      <c r="D147" t="s">
        <v>81</v>
      </c>
      <c r="E147">
        <v>3</v>
      </c>
    </row>
    <row r="148" spans="1:5" x14ac:dyDescent="0.3">
      <c r="A148" t="s">
        <v>4511</v>
      </c>
      <c r="B148" t="s">
        <v>262</v>
      </c>
      <c r="C148" t="s">
        <v>123</v>
      </c>
      <c r="D148" t="s">
        <v>79</v>
      </c>
      <c r="E148">
        <v>14</v>
      </c>
    </row>
    <row r="149" spans="1:5" x14ac:dyDescent="0.3">
      <c r="A149" t="s">
        <v>4510</v>
      </c>
      <c r="B149" t="s">
        <v>713</v>
      </c>
      <c r="C149" t="s">
        <v>161</v>
      </c>
      <c r="D149" t="s">
        <v>73</v>
      </c>
      <c r="E149">
        <v>14</v>
      </c>
    </row>
    <row r="150" spans="1:5" x14ac:dyDescent="0.3">
      <c r="A150" t="s">
        <v>4509</v>
      </c>
      <c r="B150" t="s">
        <v>425</v>
      </c>
      <c r="C150" t="s">
        <v>99</v>
      </c>
      <c r="D150" t="s">
        <v>34</v>
      </c>
      <c r="E150">
        <v>4</v>
      </c>
    </row>
    <row r="151" spans="1:5" x14ac:dyDescent="0.3">
      <c r="A151" t="s">
        <v>4508</v>
      </c>
      <c r="B151" t="s">
        <v>247</v>
      </c>
      <c r="C151" t="s">
        <v>125</v>
      </c>
      <c r="D151" t="s">
        <v>37</v>
      </c>
      <c r="E151">
        <v>2</v>
      </c>
    </row>
    <row r="152" spans="1:5" x14ac:dyDescent="0.3">
      <c r="A152" t="s">
        <v>4507</v>
      </c>
      <c r="B152" t="s">
        <v>586</v>
      </c>
      <c r="C152" t="s">
        <v>139</v>
      </c>
      <c r="D152" t="s">
        <v>34</v>
      </c>
      <c r="E152">
        <v>3</v>
      </c>
    </row>
    <row r="153" spans="1:5" x14ac:dyDescent="0.3">
      <c r="A153" t="s">
        <v>4506</v>
      </c>
      <c r="B153" t="s">
        <v>691</v>
      </c>
      <c r="C153" t="s">
        <v>163</v>
      </c>
      <c r="D153" t="s">
        <v>75</v>
      </c>
      <c r="E153">
        <v>6</v>
      </c>
    </row>
    <row r="154" spans="1:5" x14ac:dyDescent="0.3">
      <c r="A154" t="s">
        <v>4505</v>
      </c>
      <c r="B154" t="s">
        <v>4126</v>
      </c>
      <c r="C154" t="s">
        <v>125</v>
      </c>
      <c r="D154" t="s">
        <v>55</v>
      </c>
      <c r="E154">
        <v>9</v>
      </c>
    </row>
    <row r="155" spans="1:5" x14ac:dyDescent="0.3">
      <c r="A155" t="s">
        <v>4504</v>
      </c>
      <c r="B155" t="s">
        <v>735</v>
      </c>
      <c r="C155" t="s">
        <v>147</v>
      </c>
      <c r="D155" t="s">
        <v>55</v>
      </c>
      <c r="E155">
        <v>15</v>
      </c>
    </row>
    <row r="156" spans="1:5" x14ac:dyDescent="0.3">
      <c r="A156" t="s">
        <v>4503</v>
      </c>
      <c r="B156" t="s">
        <v>4112</v>
      </c>
      <c r="C156" t="s">
        <v>165</v>
      </c>
      <c r="D156" t="s">
        <v>37</v>
      </c>
      <c r="E156">
        <v>1</v>
      </c>
    </row>
    <row r="157" spans="1:5" x14ac:dyDescent="0.3">
      <c r="A157" t="s">
        <v>4502</v>
      </c>
      <c r="B157" t="s">
        <v>254</v>
      </c>
      <c r="C157" t="s">
        <v>105</v>
      </c>
      <c r="D157" t="s">
        <v>59</v>
      </c>
      <c r="E157">
        <v>14</v>
      </c>
    </row>
    <row r="158" spans="1:5" x14ac:dyDescent="0.3">
      <c r="A158" t="s">
        <v>4501</v>
      </c>
      <c r="B158" t="s">
        <v>821</v>
      </c>
      <c r="C158" t="s">
        <v>125</v>
      </c>
      <c r="D158" t="s">
        <v>75</v>
      </c>
      <c r="E158">
        <v>19</v>
      </c>
    </row>
    <row r="159" spans="1:5" x14ac:dyDescent="0.3">
      <c r="A159" t="s">
        <v>4500</v>
      </c>
      <c r="B159" t="s">
        <v>497</v>
      </c>
      <c r="C159" t="s">
        <v>129</v>
      </c>
      <c r="D159" t="s">
        <v>31</v>
      </c>
      <c r="E159">
        <v>4</v>
      </c>
    </row>
    <row r="160" spans="1:5" x14ac:dyDescent="0.3">
      <c r="A160" t="s">
        <v>4499</v>
      </c>
      <c r="B160" t="s">
        <v>630</v>
      </c>
      <c r="C160" t="s">
        <v>165</v>
      </c>
      <c r="D160" t="s">
        <v>39</v>
      </c>
      <c r="E160">
        <v>17</v>
      </c>
    </row>
    <row r="161" spans="1:5" x14ac:dyDescent="0.3">
      <c r="A161" t="s">
        <v>4498</v>
      </c>
      <c r="B161" t="s">
        <v>410</v>
      </c>
      <c r="C161" t="s">
        <v>115</v>
      </c>
      <c r="D161" t="s">
        <v>73</v>
      </c>
      <c r="E161">
        <v>15</v>
      </c>
    </row>
    <row r="162" spans="1:5" x14ac:dyDescent="0.3">
      <c r="A162" t="s">
        <v>4497</v>
      </c>
      <c r="B162" t="s">
        <v>466</v>
      </c>
      <c r="C162" t="s">
        <v>167</v>
      </c>
      <c r="D162" t="s">
        <v>63</v>
      </c>
      <c r="E162">
        <v>13</v>
      </c>
    </row>
    <row r="163" spans="1:5" x14ac:dyDescent="0.3">
      <c r="A163" t="s">
        <v>4496</v>
      </c>
      <c r="B163" t="s">
        <v>772</v>
      </c>
      <c r="C163" t="s">
        <v>135</v>
      </c>
      <c r="D163" t="s">
        <v>73</v>
      </c>
      <c r="E163">
        <v>17</v>
      </c>
    </row>
    <row r="164" spans="1:5" x14ac:dyDescent="0.3">
      <c r="A164" t="s">
        <v>4495</v>
      </c>
      <c r="B164" t="s">
        <v>406</v>
      </c>
      <c r="C164" t="s">
        <v>171</v>
      </c>
      <c r="D164" t="s">
        <v>39</v>
      </c>
      <c r="E164">
        <v>1</v>
      </c>
    </row>
    <row r="165" spans="1:5" x14ac:dyDescent="0.3">
      <c r="A165" t="s">
        <v>4494</v>
      </c>
      <c r="B165" t="s">
        <v>262</v>
      </c>
      <c r="C165" t="s">
        <v>133</v>
      </c>
      <c r="D165" t="s">
        <v>91</v>
      </c>
      <c r="E165">
        <v>20</v>
      </c>
    </row>
    <row r="166" spans="1:5" x14ac:dyDescent="0.3">
      <c r="A166" t="s">
        <v>4493</v>
      </c>
      <c r="B166" t="s">
        <v>254</v>
      </c>
      <c r="C166" t="s">
        <v>165</v>
      </c>
      <c r="D166" t="s">
        <v>79</v>
      </c>
      <c r="E166">
        <v>8</v>
      </c>
    </row>
    <row r="167" spans="1:5" x14ac:dyDescent="0.3">
      <c r="A167" t="s">
        <v>4492</v>
      </c>
      <c r="B167" t="s">
        <v>742</v>
      </c>
      <c r="C167" t="s">
        <v>127</v>
      </c>
      <c r="D167" t="s">
        <v>89</v>
      </c>
      <c r="E167">
        <v>2</v>
      </c>
    </row>
    <row r="168" spans="1:5" x14ac:dyDescent="0.3">
      <c r="A168" t="s">
        <v>4491</v>
      </c>
      <c r="B168" t="s">
        <v>247</v>
      </c>
      <c r="C168" t="s">
        <v>159</v>
      </c>
      <c r="D168" t="s">
        <v>89</v>
      </c>
      <c r="E168">
        <v>1</v>
      </c>
    </row>
    <row r="169" spans="1:5" x14ac:dyDescent="0.3">
      <c r="A169" t="s">
        <v>4490</v>
      </c>
      <c r="B169" t="s">
        <v>183</v>
      </c>
      <c r="C169" t="s">
        <v>111</v>
      </c>
      <c r="D169" t="s">
        <v>51</v>
      </c>
      <c r="E169">
        <v>9</v>
      </c>
    </row>
    <row r="170" spans="1:5" x14ac:dyDescent="0.3">
      <c r="A170" t="s">
        <v>4489</v>
      </c>
      <c r="B170" t="s">
        <v>630</v>
      </c>
      <c r="C170" t="s">
        <v>109</v>
      </c>
      <c r="D170" t="s">
        <v>81</v>
      </c>
      <c r="E170">
        <v>5</v>
      </c>
    </row>
    <row r="171" spans="1:5" x14ac:dyDescent="0.3">
      <c r="A171" t="s">
        <v>4488</v>
      </c>
      <c r="B171" t="s">
        <v>410</v>
      </c>
      <c r="C171" t="s">
        <v>165</v>
      </c>
      <c r="D171" t="s">
        <v>61</v>
      </c>
      <c r="E171">
        <v>16</v>
      </c>
    </row>
    <row r="172" spans="1:5" x14ac:dyDescent="0.3">
      <c r="A172" t="s">
        <v>4487</v>
      </c>
      <c r="B172" t="s">
        <v>4170</v>
      </c>
      <c r="C172" t="s">
        <v>113</v>
      </c>
      <c r="D172" t="s">
        <v>73</v>
      </c>
      <c r="E172">
        <v>7</v>
      </c>
    </row>
    <row r="173" spans="1:5" x14ac:dyDescent="0.3">
      <c r="A173" t="s">
        <v>4486</v>
      </c>
      <c r="B173" t="s">
        <v>757</v>
      </c>
      <c r="C173" t="s">
        <v>123</v>
      </c>
      <c r="D173" t="s">
        <v>81</v>
      </c>
      <c r="E173">
        <v>7</v>
      </c>
    </row>
    <row r="174" spans="1:5" x14ac:dyDescent="0.3">
      <c r="A174" t="s">
        <v>4485</v>
      </c>
      <c r="B174" t="s">
        <v>4170</v>
      </c>
      <c r="C174" t="s">
        <v>147</v>
      </c>
      <c r="D174" t="s">
        <v>61</v>
      </c>
      <c r="E174">
        <v>20</v>
      </c>
    </row>
    <row r="175" spans="1:5" x14ac:dyDescent="0.3">
      <c r="A175" t="s">
        <v>4484</v>
      </c>
      <c r="B175" t="s">
        <v>406</v>
      </c>
      <c r="C175" t="s">
        <v>97</v>
      </c>
      <c r="D175" t="s">
        <v>57</v>
      </c>
      <c r="E175">
        <v>19</v>
      </c>
    </row>
    <row r="176" spans="1:5" x14ac:dyDescent="0.3">
      <c r="A176" t="s">
        <v>4483</v>
      </c>
      <c r="B176" t="s">
        <v>183</v>
      </c>
      <c r="C176" t="s">
        <v>149</v>
      </c>
      <c r="D176" t="s">
        <v>69</v>
      </c>
      <c r="E176">
        <v>8</v>
      </c>
    </row>
    <row r="177" spans="1:5" x14ac:dyDescent="0.3">
      <c r="A177" t="s">
        <v>4482</v>
      </c>
      <c r="B177" t="s">
        <v>497</v>
      </c>
      <c r="C177" t="s">
        <v>171</v>
      </c>
      <c r="D177" t="s">
        <v>37</v>
      </c>
      <c r="E177">
        <v>13</v>
      </c>
    </row>
    <row r="178" spans="1:5" x14ac:dyDescent="0.3">
      <c r="A178" t="s">
        <v>4481</v>
      </c>
      <c r="B178" t="s">
        <v>742</v>
      </c>
      <c r="C178" t="s">
        <v>143</v>
      </c>
      <c r="D178" t="s">
        <v>55</v>
      </c>
      <c r="E178">
        <v>20</v>
      </c>
    </row>
    <row r="179" spans="1:5" x14ac:dyDescent="0.3">
      <c r="A179" t="s">
        <v>4480</v>
      </c>
      <c r="B179" t="s">
        <v>772</v>
      </c>
      <c r="C179" t="s">
        <v>169</v>
      </c>
      <c r="D179" t="s">
        <v>89</v>
      </c>
      <c r="E179">
        <v>9</v>
      </c>
    </row>
    <row r="180" spans="1:5" x14ac:dyDescent="0.3">
      <c r="A180" t="s">
        <v>4479</v>
      </c>
      <c r="B180" t="s">
        <v>735</v>
      </c>
      <c r="C180" t="s">
        <v>171</v>
      </c>
      <c r="D180" t="s">
        <v>57</v>
      </c>
      <c r="E180">
        <v>7</v>
      </c>
    </row>
    <row r="181" spans="1:5" x14ac:dyDescent="0.3">
      <c r="A181" t="s">
        <v>4478</v>
      </c>
      <c r="B181" t="s">
        <v>614</v>
      </c>
      <c r="C181" t="s">
        <v>129</v>
      </c>
      <c r="D181" t="s">
        <v>75</v>
      </c>
      <c r="E181">
        <v>8</v>
      </c>
    </row>
    <row r="182" spans="1:5" x14ac:dyDescent="0.3">
      <c r="A182" t="s">
        <v>4477</v>
      </c>
      <c r="B182" t="s">
        <v>406</v>
      </c>
      <c r="C182" t="s">
        <v>107</v>
      </c>
      <c r="D182" t="s">
        <v>71</v>
      </c>
      <c r="E182">
        <v>2</v>
      </c>
    </row>
    <row r="183" spans="1:5" x14ac:dyDescent="0.3">
      <c r="A183" t="s">
        <v>4476</v>
      </c>
      <c r="B183" t="s">
        <v>742</v>
      </c>
      <c r="C183" t="s">
        <v>167</v>
      </c>
      <c r="D183" t="s">
        <v>87</v>
      </c>
      <c r="E183">
        <v>10</v>
      </c>
    </row>
    <row r="184" spans="1:5" x14ac:dyDescent="0.3">
      <c r="A184" t="s">
        <v>4475</v>
      </c>
      <c r="B184" t="s">
        <v>742</v>
      </c>
      <c r="C184" t="s">
        <v>155</v>
      </c>
      <c r="D184" t="s">
        <v>59</v>
      </c>
      <c r="E184">
        <v>5</v>
      </c>
    </row>
    <row r="185" spans="1:5" x14ac:dyDescent="0.3">
      <c r="A185" t="s">
        <v>4474</v>
      </c>
      <c r="B185" t="s">
        <v>4126</v>
      </c>
      <c r="C185" t="s">
        <v>153</v>
      </c>
      <c r="D185" t="s">
        <v>31</v>
      </c>
      <c r="E185">
        <v>11</v>
      </c>
    </row>
    <row r="186" spans="1:5" x14ac:dyDescent="0.3">
      <c r="A186" t="s">
        <v>4473</v>
      </c>
      <c r="B186" t="s">
        <v>406</v>
      </c>
      <c r="C186" t="s">
        <v>149</v>
      </c>
      <c r="D186" t="s">
        <v>37</v>
      </c>
      <c r="E186">
        <v>17</v>
      </c>
    </row>
    <row r="187" spans="1:5" x14ac:dyDescent="0.3">
      <c r="A187" t="s">
        <v>4472</v>
      </c>
      <c r="B187" t="s">
        <v>691</v>
      </c>
      <c r="C187" t="s">
        <v>119</v>
      </c>
      <c r="D187" t="s">
        <v>34</v>
      </c>
      <c r="E187">
        <v>6</v>
      </c>
    </row>
    <row r="188" spans="1:5" x14ac:dyDescent="0.3">
      <c r="A188" t="s">
        <v>4471</v>
      </c>
      <c r="B188" t="s">
        <v>412</v>
      </c>
      <c r="C188" t="s">
        <v>137</v>
      </c>
      <c r="D188" t="s">
        <v>89</v>
      </c>
      <c r="E188">
        <v>17</v>
      </c>
    </row>
    <row r="189" spans="1:5" x14ac:dyDescent="0.3">
      <c r="A189" t="s">
        <v>4470</v>
      </c>
      <c r="B189" t="s">
        <v>757</v>
      </c>
      <c r="C189" t="s">
        <v>141</v>
      </c>
      <c r="D189" t="s">
        <v>41</v>
      </c>
      <c r="E189">
        <v>17</v>
      </c>
    </row>
    <row r="190" spans="1:5" x14ac:dyDescent="0.3">
      <c r="A190" t="s">
        <v>4469</v>
      </c>
      <c r="B190" t="s">
        <v>886</v>
      </c>
      <c r="C190" t="s">
        <v>139</v>
      </c>
      <c r="D190" t="s">
        <v>77</v>
      </c>
      <c r="E190">
        <v>12</v>
      </c>
    </row>
    <row r="191" spans="1:5" x14ac:dyDescent="0.3">
      <c r="A191" t="s">
        <v>4468</v>
      </c>
      <c r="B191" t="s">
        <v>757</v>
      </c>
      <c r="C191" t="s">
        <v>159</v>
      </c>
      <c r="D191" t="s">
        <v>87</v>
      </c>
      <c r="E191">
        <v>1</v>
      </c>
    </row>
    <row r="192" spans="1:5" x14ac:dyDescent="0.3">
      <c r="A192" t="s">
        <v>4467</v>
      </c>
      <c r="B192" t="s">
        <v>886</v>
      </c>
      <c r="C192" t="s">
        <v>129</v>
      </c>
      <c r="D192" t="s">
        <v>87</v>
      </c>
      <c r="E192">
        <v>9</v>
      </c>
    </row>
    <row r="193" spans="1:5" x14ac:dyDescent="0.3">
      <c r="A193" t="s">
        <v>4466</v>
      </c>
      <c r="B193" t="s">
        <v>772</v>
      </c>
      <c r="C193" t="s">
        <v>163</v>
      </c>
      <c r="D193" t="s">
        <v>61</v>
      </c>
      <c r="E193">
        <v>16</v>
      </c>
    </row>
    <row r="194" spans="1:5" x14ac:dyDescent="0.3">
      <c r="A194" t="s">
        <v>4465</v>
      </c>
      <c r="B194" t="s">
        <v>466</v>
      </c>
      <c r="C194" t="s">
        <v>117</v>
      </c>
      <c r="D194" t="s">
        <v>57</v>
      </c>
      <c r="E194">
        <v>1</v>
      </c>
    </row>
    <row r="195" spans="1:5" x14ac:dyDescent="0.3">
      <c r="A195" t="s">
        <v>4464</v>
      </c>
      <c r="B195" t="s">
        <v>821</v>
      </c>
      <c r="C195" t="s">
        <v>127</v>
      </c>
      <c r="D195" t="s">
        <v>46</v>
      </c>
      <c r="E195">
        <v>20</v>
      </c>
    </row>
    <row r="196" spans="1:5" x14ac:dyDescent="0.3">
      <c r="A196" t="s">
        <v>4463</v>
      </c>
      <c r="B196" t="s">
        <v>254</v>
      </c>
      <c r="C196" t="s">
        <v>113</v>
      </c>
      <c r="D196" t="s">
        <v>57</v>
      </c>
      <c r="E196">
        <v>17</v>
      </c>
    </row>
    <row r="197" spans="1:5" x14ac:dyDescent="0.3">
      <c r="A197" t="s">
        <v>4462</v>
      </c>
      <c r="B197" t="s">
        <v>247</v>
      </c>
      <c r="C197" t="s">
        <v>143</v>
      </c>
      <c r="D197" t="s">
        <v>39</v>
      </c>
      <c r="E197">
        <v>9</v>
      </c>
    </row>
    <row r="198" spans="1:5" x14ac:dyDescent="0.3">
      <c r="A198" t="s">
        <v>4461</v>
      </c>
      <c r="B198" t="s">
        <v>757</v>
      </c>
      <c r="C198" t="s">
        <v>123</v>
      </c>
      <c r="D198" t="s">
        <v>85</v>
      </c>
      <c r="E198">
        <v>6</v>
      </c>
    </row>
    <row r="199" spans="1:5" x14ac:dyDescent="0.3">
      <c r="A199" t="s">
        <v>4460</v>
      </c>
      <c r="B199" t="s">
        <v>586</v>
      </c>
      <c r="C199" t="s">
        <v>157</v>
      </c>
      <c r="D199" t="s">
        <v>63</v>
      </c>
      <c r="E199">
        <v>19</v>
      </c>
    </row>
    <row r="200" spans="1:5" x14ac:dyDescent="0.3">
      <c r="A200" t="s">
        <v>4459</v>
      </c>
      <c r="B200" t="s">
        <v>735</v>
      </c>
      <c r="C200" t="s">
        <v>167</v>
      </c>
      <c r="D200" t="s">
        <v>65</v>
      </c>
      <c r="E200">
        <v>7</v>
      </c>
    </row>
    <row r="201" spans="1:5" x14ac:dyDescent="0.3">
      <c r="A201" t="s">
        <v>4458</v>
      </c>
      <c r="B201" t="s">
        <v>466</v>
      </c>
      <c r="C201" t="s">
        <v>161</v>
      </c>
      <c r="D201" t="s">
        <v>81</v>
      </c>
      <c r="E201">
        <v>4</v>
      </c>
    </row>
    <row r="202" spans="1:5" x14ac:dyDescent="0.3">
      <c r="A202" t="s">
        <v>4457</v>
      </c>
      <c r="B202" t="s">
        <v>691</v>
      </c>
      <c r="C202" t="s">
        <v>147</v>
      </c>
      <c r="D202" t="s">
        <v>53</v>
      </c>
      <c r="E202">
        <v>17</v>
      </c>
    </row>
    <row r="203" spans="1:5" x14ac:dyDescent="0.3">
      <c r="A203" t="s">
        <v>4456</v>
      </c>
      <c r="B203" t="s">
        <v>635</v>
      </c>
      <c r="C203" t="s">
        <v>159</v>
      </c>
      <c r="D203" t="s">
        <v>55</v>
      </c>
      <c r="E203">
        <v>18</v>
      </c>
    </row>
    <row r="204" spans="1:5" x14ac:dyDescent="0.3">
      <c r="A204" t="s">
        <v>4455</v>
      </c>
      <c r="B204" t="s">
        <v>254</v>
      </c>
      <c r="C204" t="s">
        <v>173</v>
      </c>
      <c r="D204" t="s">
        <v>57</v>
      </c>
      <c r="E204">
        <v>9</v>
      </c>
    </row>
    <row r="205" spans="1:5" x14ac:dyDescent="0.3">
      <c r="A205" t="s">
        <v>4454</v>
      </c>
      <c r="B205" t="s">
        <v>247</v>
      </c>
      <c r="C205" t="s">
        <v>115</v>
      </c>
      <c r="D205" t="s">
        <v>77</v>
      </c>
      <c r="E205">
        <v>13</v>
      </c>
    </row>
    <row r="206" spans="1:5" x14ac:dyDescent="0.3">
      <c r="A206" t="s">
        <v>4453</v>
      </c>
      <c r="B206" t="s">
        <v>254</v>
      </c>
      <c r="C206" t="s">
        <v>101</v>
      </c>
      <c r="D206" t="s">
        <v>63</v>
      </c>
      <c r="E206">
        <v>17</v>
      </c>
    </row>
    <row r="207" spans="1:5" x14ac:dyDescent="0.3">
      <c r="A207" t="s">
        <v>4452</v>
      </c>
      <c r="B207" t="s">
        <v>406</v>
      </c>
      <c r="C207" t="s">
        <v>137</v>
      </c>
      <c r="D207" t="s">
        <v>85</v>
      </c>
      <c r="E207">
        <v>15</v>
      </c>
    </row>
    <row r="208" spans="1:5" x14ac:dyDescent="0.3">
      <c r="A208" t="s">
        <v>4451</v>
      </c>
      <c r="B208" t="s">
        <v>4112</v>
      </c>
      <c r="C208" t="s">
        <v>147</v>
      </c>
      <c r="D208" t="s">
        <v>41</v>
      </c>
      <c r="E208">
        <v>3</v>
      </c>
    </row>
    <row r="209" spans="1:5" x14ac:dyDescent="0.3">
      <c r="A209" t="s">
        <v>4450</v>
      </c>
      <c r="B209" t="s">
        <v>425</v>
      </c>
      <c r="C209" t="s">
        <v>167</v>
      </c>
      <c r="D209" t="s">
        <v>85</v>
      </c>
      <c r="E209">
        <v>18</v>
      </c>
    </row>
    <row r="210" spans="1:5" x14ac:dyDescent="0.3">
      <c r="A210" t="s">
        <v>4449</v>
      </c>
      <c r="B210" t="s">
        <v>406</v>
      </c>
      <c r="C210" t="s">
        <v>143</v>
      </c>
      <c r="D210" t="s">
        <v>43</v>
      </c>
      <c r="E210">
        <v>19</v>
      </c>
    </row>
    <row r="211" spans="1:5" x14ac:dyDescent="0.3">
      <c r="A211" t="s">
        <v>4448</v>
      </c>
      <c r="B211" t="s">
        <v>4103</v>
      </c>
      <c r="C211" t="s">
        <v>129</v>
      </c>
      <c r="D211" t="s">
        <v>93</v>
      </c>
      <c r="E211">
        <v>8</v>
      </c>
    </row>
    <row r="212" spans="1:5" x14ac:dyDescent="0.3">
      <c r="A212" t="s">
        <v>4447</v>
      </c>
      <c r="B212" t="s">
        <v>654</v>
      </c>
      <c r="C212" t="s">
        <v>121</v>
      </c>
      <c r="D212" t="s">
        <v>65</v>
      </c>
      <c r="E212">
        <v>15</v>
      </c>
    </row>
    <row r="213" spans="1:5" x14ac:dyDescent="0.3">
      <c r="A213" t="s">
        <v>4446</v>
      </c>
      <c r="B213" t="s">
        <v>742</v>
      </c>
      <c r="C213" t="s">
        <v>169</v>
      </c>
      <c r="D213" t="s">
        <v>49</v>
      </c>
      <c r="E213">
        <v>5</v>
      </c>
    </row>
    <row r="214" spans="1:5" x14ac:dyDescent="0.3">
      <c r="A214" t="s">
        <v>4445</v>
      </c>
      <c r="B214" t="s">
        <v>735</v>
      </c>
      <c r="C214" t="s">
        <v>115</v>
      </c>
      <c r="D214" t="s">
        <v>63</v>
      </c>
      <c r="E214">
        <v>11</v>
      </c>
    </row>
    <row r="215" spans="1:5" x14ac:dyDescent="0.3">
      <c r="A215" t="s">
        <v>4444</v>
      </c>
      <c r="B215" t="s">
        <v>558</v>
      </c>
      <c r="C215" t="s">
        <v>163</v>
      </c>
      <c r="D215" t="s">
        <v>55</v>
      </c>
      <c r="E215">
        <v>5</v>
      </c>
    </row>
    <row r="216" spans="1:5" x14ac:dyDescent="0.3">
      <c r="A216" t="s">
        <v>4443</v>
      </c>
      <c r="B216" t="s">
        <v>821</v>
      </c>
      <c r="C216" t="s">
        <v>161</v>
      </c>
      <c r="D216" t="s">
        <v>46</v>
      </c>
      <c r="E216">
        <v>18</v>
      </c>
    </row>
    <row r="217" spans="1:5" x14ac:dyDescent="0.3">
      <c r="A217" t="s">
        <v>4442</v>
      </c>
      <c r="B217" t="s">
        <v>4103</v>
      </c>
      <c r="C217" t="s">
        <v>117</v>
      </c>
      <c r="D217" t="s">
        <v>39</v>
      </c>
      <c r="E217">
        <v>7</v>
      </c>
    </row>
    <row r="218" spans="1:5" x14ac:dyDescent="0.3">
      <c r="A218" t="s">
        <v>4441</v>
      </c>
      <c r="B218" t="s">
        <v>691</v>
      </c>
      <c r="C218" t="s">
        <v>161</v>
      </c>
      <c r="D218" t="s">
        <v>61</v>
      </c>
      <c r="E218">
        <v>4</v>
      </c>
    </row>
    <row r="219" spans="1:5" x14ac:dyDescent="0.3">
      <c r="A219" t="s">
        <v>4440</v>
      </c>
      <c r="B219" t="s">
        <v>262</v>
      </c>
      <c r="C219" t="s">
        <v>153</v>
      </c>
      <c r="D219" t="s">
        <v>73</v>
      </c>
      <c r="E219">
        <v>12</v>
      </c>
    </row>
    <row r="220" spans="1:5" x14ac:dyDescent="0.3">
      <c r="A220" t="s">
        <v>4439</v>
      </c>
      <c r="B220" t="s">
        <v>614</v>
      </c>
      <c r="C220" t="s">
        <v>167</v>
      </c>
      <c r="D220" t="s">
        <v>37</v>
      </c>
      <c r="E220">
        <v>8</v>
      </c>
    </row>
    <row r="221" spans="1:5" x14ac:dyDescent="0.3">
      <c r="A221" t="s">
        <v>4438</v>
      </c>
      <c r="B221" t="s">
        <v>713</v>
      </c>
      <c r="C221" t="s">
        <v>145</v>
      </c>
      <c r="D221" t="s">
        <v>43</v>
      </c>
      <c r="E221">
        <v>17</v>
      </c>
    </row>
    <row r="222" spans="1:5" x14ac:dyDescent="0.3">
      <c r="A222" t="s">
        <v>4437</v>
      </c>
      <c r="B222" t="s">
        <v>466</v>
      </c>
      <c r="C222" t="s">
        <v>103</v>
      </c>
      <c r="D222" t="s">
        <v>34</v>
      </c>
      <c r="E222">
        <v>15</v>
      </c>
    </row>
    <row r="223" spans="1:5" x14ac:dyDescent="0.3">
      <c r="A223" t="s">
        <v>4436</v>
      </c>
      <c r="B223" t="s">
        <v>4103</v>
      </c>
      <c r="C223" t="s">
        <v>169</v>
      </c>
      <c r="D223" t="s">
        <v>63</v>
      </c>
      <c r="E223">
        <v>9</v>
      </c>
    </row>
    <row r="224" spans="1:5" x14ac:dyDescent="0.3">
      <c r="A224" t="s">
        <v>4435</v>
      </c>
      <c r="B224" t="s">
        <v>270</v>
      </c>
      <c r="C224" t="s">
        <v>153</v>
      </c>
      <c r="D224" t="s">
        <v>39</v>
      </c>
      <c r="E224">
        <v>18</v>
      </c>
    </row>
    <row r="225" spans="1:5" x14ac:dyDescent="0.3">
      <c r="A225" t="s">
        <v>4434</v>
      </c>
      <c r="B225" t="s">
        <v>301</v>
      </c>
      <c r="C225" t="s">
        <v>103</v>
      </c>
      <c r="D225" t="s">
        <v>81</v>
      </c>
      <c r="E225">
        <v>19</v>
      </c>
    </row>
    <row r="226" spans="1:5" x14ac:dyDescent="0.3">
      <c r="A226" t="s">
        <v>4433</v>
      </c>
      <c r="B226" t="s">
        <v>586</v>
      </c>
      <c r="C226" t="s">
        <v>169</v>
      </c>
      <c r="D226" t="s">
        <v>51</v>
      </c>
      <c r="E226">
        <v>1</v>
      </c>
    </row>
    <row r="227" spans="1:5" x14ac:dyDescent="0.3">
      <c r="A227" t="s">
        <v>4432</v>
      </c>
      <c r="B227" t="s">
        <v>691</v>
      </c>
      <c r="C227" t="s">
        <v>139</v>
      </c>
      <c r="D227" t="s">
        <v>73</v>
      </c>
      <c r="E227">
        <v>9</v>
      </c>
    </row>
    <row r="228" spans="1:5" x14ac:dyDescent="0.3">
      <c r="A228" t="s">
        <v>4431</v>
      </c>
      <c r="B228" t="s">
        <v>4170</v>
      </c>
      <c r="C228" t="s">
        <v>159</v>
      </c>
      <c r="D228" t="s">
        <v>71</v>
      </c>
      <c r="E228">
        <v>13</v>
      </c>
    </row>
    <row r="229" spans="1:5" x14ac:dyDescent="0.3">
      <c r="A229" t="s">
        <v>4430</v>
      </c>
      <c r="B229" t="s">
        <v>4112</v>
      </c>
      <c r="C229" t="s">
        <v>105</v>
      </c>
      <c r="D229" t="s">
        <v>93</v>
      </c>
      <c r="E229">
        <v>19</v>
      </c>
    </row>
    <row r="230" spans="1:5" x14ac:dyDescent="0.3">
      <c r="A230" t="s">
        <v>4429</v>
      </c>
      <c r="B230" t="s">
        <v>614</v>
      </c>
      <c r="C230" t="s">
        <v>97</v>
      </c>
      <c r="D230" t="s">
        <v>37</v>
      </c>
      <c r="E230">
        <v>3</v>
      </c>
    </row>
    <row r="231" spans="1:5" x14ac:dyDescent="0.3">
      <c r="A231" t="s">
        <v>4428</v>
      </c>
      <c r="B231" t="s">
        <v>4112</v>
      </c>
      <c r="C231" t="s">
        <v>153</v>
      </c>
      <c r="D231" t="s">
        <v>43</v>
      </c>
      <c r="E231">
        <v>17</v>
      </c>
    </row>
    <row r="232" spans="1:5" x14ac:dyDescent="0.3">
      <c r="A232" t="s">
        <v>4427</v>
      </c>
      <c r="B232" t="s">
        <v>735</v>
      </c>
      <c r="C232" t="s">
        <v>161</v>
      </c>
      <c r="D232" t="s">
        <v>39</v>
      </c>
      <c r="E232">
        <v>14</v>
      </c>
    </row>
    <row r="233" spans="1:5" x14ac:dyDescent="0.3">
      <c r="A233" t="s">
        <v>4426</v>
      </c>
      <c r="B233" t="s">
        <v>614</v>
      </c>
      <c r="C233" t="s">
        <v>139</v>
      </c>
      <c r="D233" t="s">
        <v>91</v>
      </c>
      <c r="E233">
        <v>17</v>
      </c>
    </row>
    <row r="234" spans="1:5" x14ac:dyDescent="0.3">
      <c r="A234" t="s">
        <v>4425</v>
      </c>
      <c r="B234" t="s">
        <v>410</v>
      </c>
      <c r="C234" t="s">
        <v>139</v>
      </c>
      <c r="D234" t="s">
        <v>31</v>
      </c>
      <c r="E234">
        <v>15</v>
      </c>
    </row>
    <row r="235" spans="1:5" x14ac:dyDescent="0.3">
      <c r="A235" t="s">
        <v>4424</v>
      </c>
      <c r="B235" t="s">
        <v>4112</v>
      </c>
      <c r="C235" t="s">
        <v>117</v>
      </c>
      <c r="D235" t="s">
        <v>81</v>
      </c>
      <c r="E235">
        <v>4</v>
      </c>
    </row>
    <row r="236" spans="1:5" x14ac:dyDescent="0.3">
      <c r="A236" t="s">
        <v>4423</v>
      </c>
      <c r="B236" t="s">
        <v>558</v>
      </c>
      <c r="C236" t="s">
        <v>147</v>
      </c>
      <c r="D236" t="s">
        <v>89</v>
      </c>
      <c r="E236">
        <v>18</v>
      </c>
    </row>
    <row r="237" spans="1:5" x14ac:dyDescent="0.3">
      <c r="A237" t="s">
        <v>4422</v>
      </c>
      <c r="B237" t="s">
        <v>425</v>
      </c>
      <c r="C237" t="s">
        <v>139</v>
      </c>
      <c r="D237" t="s">
        <v>53</v>
      </c>
      <c r="E237">
        <v>6</v>
      </c>
    </row>
    <row r="238" spans="1:5" x14ac:dyDescent="0.3">
      <c r="A238" t="s">
        <v>4421</v>
      </c>
      <c r="B238" t="s">
        <v>466</v>
      </c>
      <c r="C238" t="s">
        <v>99</v>
      </c>
      <c r="D238" t="s">
        <v>87</v>
      </c>
      <c r="E238">
        <v>16</v>
      </c>
    </row>
    <row r="239" spans="1:5" x14ac:dyDescent="0.3">
      <c r="A239" t="s">
        <v>4420</v>
      </c>
      <c r="B239" t="s">
        <v>654</v>
      </c>
      <c r="C239" t="s">
        <v>143</v>
      </c>
      <c r="D239" t="s">
        <v>55</v>
      </c>
      <c r="E239">
        <v>14</v>
      </c>
    </row>
    <row r="240" spans="1:5" x14ac:dyDescent="0.3">
      <c r="A240" t="s">
        <v>4419</v>
      </c>
      <c r="B240" t="s">
        <v>886</v>
      </c>
      <c r="C240" t="s">
        <v>129</v>
      </c>
      <c r="D240" t="s">
        <v>59</v>
      </c>
      <c r="E240">
        <v>5</v>
      </c>
    </row>
    <row r="241" spans="1:5" x14ac:dyDescent="0.3">
      <c r="A241" t="s">
        <v>4418</v>
      </c>
      <c r="B241" t="s">
        <v>497</v>
      </c>
      <c r="C241" t="s">
        <v>111</v>
      </c>
      <c r="D241" t="s">
        <v>31</v>
      </c>
      <c r="E241">
        <v>2</v>
      </c>
    </row>
    <row r="242" spans="1:5" x14ac:dyDescent="0.3">
      <c r="A242" t="s">
        <v>4417</v>
      </c>
      <c r="B242" t="s">
        <v>821</v>
      </c>
      <c r="C242" t="s">
        <v>129</v>
      </c>
      <c r="D242" t="s">
        <v>39</v>
      </c>
      <c r="E242">
        <v>18</v>
      </c>
    </row>
    <row r="243" spans="1:5" x14ac:dyDescent="0.3">
      <c r="A243" t="s">
        <v>4416</v>
      </c>
      <c r="B243" t="s">
        <v>4103</v>
      </c>
      <c r="C243" t="s">
        <v>145</v>
      </c>
      <c r="D243" t="s">
        <v>77</v>
      </c>
      <c r="E243">
        <v>8</v>
      </c>
    </row>
    <row r="244" spans="1:5" x14ac:dyDescent="0.3">
      <c r="A244" t="s">
        <v>4415</v>
      </c>
      <c r="B244" t="s">
        <v>886</v>
      </c>
      <c r="C244" t="s">
        <v>113</v>
      </c>
      <c r="D244" t="s">
        <v>34</v>
      </c>
      <c r="E244">
        <v>3</v>
      </c>
    </row>
    <row r="245" spans="1:5" x14ac:dyDescent="0.3">
      <c r="A245" t="s">
        <v>4414</v>
      </c>
      <c r="B245" t="s">
        <v>586</v>
      </c>
      <c r="C245" t="s">
        <v>119</v>
      </c>
      <c r="D245" t="s">
        <v>57</v>
      </c>
      <c r="E245">
        <v>19</v>
      </c>
    </row>
    <row r="246" spans="1:5" x14ac:dyDescent="0.3">
      <c r="A246" t="s">
        <v>4413</v>
      </c>
      <c r="B246" t="s">
        <v>558</v>
      </c>
      <c r="C246" t="s">
        <v>175</v>
      </c>
      <c r="D246" t="s">
        <v>57</v>
      </c>
      <c r="E246">
        <v>12</v>
      </c>
    </row>
    <row r="247" spans="1:5" x14ac:dyDescent="0.3">
      <c r="A247" t="s">
        <v>4412</v>
      </c>
      <c r="B247" t="s">
        <v>183</v>
      </c>
      <c r="C247" t="s">
        <v>117</v>
      </c>
      <c r="D247" t="s">
        <v>59</v>
      </c>
      <c r="E247">
        <v>12</v>
      </c>
    </row>
    <row r="248" spans="1:5" x14ac:dyDescent="0.3">
      <c r="A248" t="s">
        <v>4411</v>
      </c>
      <c r="B248" t="s">
        <v>772</v>
      </c>
      <c r="C248" t="s">
        <v>99</v>
      </c>
      <c r="D248" t="s">
        <v>59</v>
      </c>
      <c r="E248">
        <v>16</v>
      </c>
    </row>
    <row r="249" spans="1:5" x14ac:dyDescent="0.3">
      <c r="A249" t="s">
        <v>4410</v>
      </c>
      <c r="B249" t="s">
        <v>630</v>
      </c>
      <c r="C249" t="s">
        <v>151</v>
      </c>
      <c r="D249" t="s">
        <v>87</v>
      </c>
      <c r="E249">
        <v>8</v>
      </c>
    </row>
    <row r="250" spans="1:5" x14ac:dyDescent="0.3">
      <c r="A250" t="s">
        <v>4409</v>
      </c>
      <c r="B250" t="s">
        <v>886</v>
      </c>
      <c r="C250" t="s">
        <v>161</v>
      </c>
      <c r="D250" t="s">
        <v>53</v>
      </c>
      <c r="E250">
        <v>2</v>
      </c>
    </row>
    <row r="251" spans="1:5" x14ac:dyDescent="0.3">
      <c r="A251" t="s">
        <v>4408</v>
      </c>
      <c r="B251" t="s">
        <v>406</v>
      </c>
      <c r="C251" t="s">
        <v>109</v>
      </c>
      <c r="D251" t="s">
        <v>59</v>
      </c>
      <c r="E251">
        <v>19</v>
      </c>
    </row>
    <row r="252" spans="1:5" x14ac:dyDescent="0.3">
      <c r="A252" t="s">
        <v>4407</v>
      </c>
      <c r="B252" t="s">
        <v>757</v>
      </c>
      <c r="C252" t="s">
        <v>161</v>
      </c>
      <c r="D252" t="s">
        <v>75</v>
      </c>
      <c r="E252">
        <v>3</v>
      </c>
    </row>
    <row r="253" spans="1:5" x14ac:dyDescent="0.3">
      <c r="A253" t="s">
        <v>4406</v>
      </c>
      <c r="B253" t="s">
        <v>742</v>
      </c>
      <c r="C253" t="s">
        <v>141</v>
      </c>
      <c r="D253" t="s">
        <v>77</v>
      </c>
      <c r="E253">
        <v>13</v>
      </c>
    </row>
    <row r="254" spans="1:5" x14ac:dyDescent="0.3">
      <c r="A254" t="s">
        <v>4405</v>
      </c>
      <c r="B254" t="s">
        <v>614</v>
      </c>
      <c r="C254" t="s">
        <v>119</v>
      </c>
      <c r="D254" t="s">
        <v>51</v>
      </c>
      <c r="E254">
        <v>14</v>
      </c>
    </row>
    <row r="255" spans="1:5" x14ac:dyDescent="0.3">
      <c r="A255" t="s">
        <v>4404</v>
      </c>
      <c r="B255" t="s">
        <v>270</v>
      </c>
      <c r="C255" t="s">
        <v>157</v>
      </c>
      <c r="D255" t="s">
        <v>37</v>
      </c>
      <c r="E255">
        <v>14</v>
      </c>
    </row>
    <row r="256" spans="1:5" x14ac:dyDescent="0.3">
      <c r="A256" t="s">
        <v>4403</v>
      </c>
      <c r="B256" t="s">
        <v>654</v>
      </c>
      <c r="C256" t="s">
        <v>105</v>
      </c>
      <c r="D256" t="s">
        <v>77</v>
      </c>
      <c r="E256">
        <v>2</v>
      </c>
    </row>
    <row r="257" spans="1:5" x14ac:dyDescent="0.3">
      <c r="A257" t="s">
        <v>4402</v>
      </c>
      <c r="B257" t="s">
        <v>4112</v>
      </c>
      <c r="C257" t="s">
        <v>163</v>
      </c>
      <c r="D257" t="s">
        <v>41</v>
      </c>
      <c r="E257">
        <v>12</v>
      </c>
    </row>
    <row r="258" spans="1:5" x14ac:dyDescent="0.3">
      <c r="A258" t="s">
        <v>4401</v>
      </c>
      <c r="B258" t="s">
        <v>262</v>
      </c>
      <c r="C258" t="s">
        <v>101</v>
      </c>
      <c r="D258" t="s">
        <v>51</v>
      </c>
      <c r="E258">
        <v>11</v>
      </c>
    </row>
    <row r="259" spans="1:5" x14ac:dyDescent="0.3">
      <c r="A259" t="s">
        <v>4400</v>
      </c>
      <c r="B259" t="s">
        <v>772</v>
      </c>
      <c r="C259" t="s">
        <v>143</v>
      </c>
      <c r="D259" t="s">
        <v>81</v>
      </c>
      <c r="E259">
        <v>16</v>
      </c>
    </row>
    <row r="260" spans="1:5" x14ac:dyDescent="0.3">
      <c r="A260" t="s">
        <v>4399</v>
      </c>
      <c r="B260" t="s">
        <v>247</v>
      </c>
      <c r="C260" t="s">
        <v>137</v>
      </c>
      <c r="D260" t="s">
        <v>77</v>
      </c>
      <c r="E260">
        <v>17</v>
      </c>
    </row>
    <row r="261" spans="1:5" x14ac:dyDescent="0.3">
      <c r="A261" t="s">
        <v>4398</v>
      </c>
      <c r="B261" t="s">
        <v>614</v>
      </c>
      <c r="C261" t="s">
        <v>153</v>
      </c>
      <c r="D261" t="s">
        <v>39</v>
      </c>
      <c r="E261">
        <v>11</v>
      </c>
    </row>
    <row r="262" spans="1:5" x14ac:dyDescent="0.3">
      <c r="A262" t="s">
        <v>4397</v>
      </c>
      <c r="B262" t="s">
        <v>497</v>
      </c>
      <c r="C262" t="s">
        <v>133</v>
      </c>
      <c r="D262" t="s">
        <v>46</v>
      </c>
      <c r="E262">
        <v>4</v>
      </c>
    </row>
    <row r="263" spans="1:5" x14ac:dyDescent="0.3">
      <c r="A263" t="s">
        <v>4396</v>
      </c>
      <c r="B263" t="s">
        <v>821</v>
      </c>
      <c r="C263" t="s">
        <v>155</v>
      </c>
      <c r="D263" t="s">
        <v>89</v>
      </c>
      <c r="E263">
        <v>18</v>
      </c>
    </row>
    <row r="264" spans="1:5" x14ac:dyDescent="0.3">
      <c r="A264" t="s">
        <v>4395</v>
      </c>
      <c r="B264" t="s">
        <v>691</v>
      </c>
      <c r="C264" t="s">
        <v>129</v>
      </c>
      <c r="D264" t="s">
        <v>65</v>
      </c>
      <c r="E264">
        <v>16</v>
      </c>
    </row>
    <row r="265" spans="1:5" x14ac:dyDescent="0.3">
      <c r="A265" t="s">
        <v>4394</v>
      </c>
      <c r="B265" t="s">
        <v>742</v>
      </c>
      <c r="C265" t="s">
        <v>151</v>
      </c>
      <c r="D265" t="s">
        <v>49</v>
      </c>
      <c r="E265">
        <v>18</v>
      </c>
    </row>
    <row r="266" spans="1:5" x14ac:dyDescent="0.3">
      <c r="A266" t="s">
        <v>4393</v>
      </c>
      <c r="B266" t="s">
        <v>735</v>
      </c>
      <c r="C266" t="s">
        <v>135</v>
      </c>
      <c r="D266" t="s">
        <v>71</v>
      </c>
      <c r="E266">
        <v>5</v>
      </c>
    </row>
    <row r="267" spans="1:5" x14ac:dyDescent="0.3">
      <c r="A267" t="s">
        <v>4392</v>
      </c>
      <c r="B267" t="s">
        <v>614</v>
      </c>
      <c r="C267" t="s">
        <v>153</v>
      </c>
      <c r="D267" t="s">
        <v>61</v>
      </c>
      <c r="E267">
        <v>17</v>
      </c>
    </row>
    <row r="268" spans="1:5" x14ac:dyDescent="0.3">
      <c r="A268" t="s">
        <v>4391</v>
      </c>
      <c r="B268" t="s">
        <v>635</v>
      </c>
      <c r="C268" t="s">
        <v>155</v>
      </c>
      <c r="D268" t="s">
        <v>87</v>
      </c>
      <c r="E268">
        <v>2</v>
      </c>
    </row>
    <row r="269" spans="1:5" x14ac:dyDescent="0.3">
      <c r="A269" t="s">
        <v>4390</v>
      </c>
      <c r="B269" t="s">
        <v>301</v>
      </c>
      <c r="C269" t="s">
        <v>115</v>
      </c>
      <c r="D269" t="s">
        <v>81</v>
      </c>
      <c r="E269">
        <v>8</v>
      </c>
    </row>
    <row r="270" spans="1:5" x14ac:dyDescent="0.3">
      <c r="A270" t="s">
        <v>4389</v>
      </c>
      <c r="B270" t="s">
        <v>4103</v>
      </c>
      <c r="C270" t="s">
        <v>163</v>
      </c>
      <c r="D270" t="s">
        <v>57</v>
      </c>
      <c r="E270">
        <v>10</v>
      </c>
    </row>
    <row r="271" spans="1:5" x14ac:dyDescent="0.3">
      <c r="A271" t="s">
        <v>4388</v>
      </c>
      <c r="B271" t="s">
        <v>772</v>
      </c>
      <c r="C271" t="s">
        <v>113</v>
      </c>
      <c r="D271" t="s">
        <v>63</v>
      </c>
      <c r="E271">
        <v>17</v>
      </c>
    </row>
    <row r="272" spans="1:5" x14ac:dyDescent="0.3">
      <c r="A272" t="s">
        <v>4387</v>
      </c>
      <c r="B272" t="s">
        <v>262</v>
      </c>
      <c r="C272" t="s">
        <v>171</v>
      </c>
      <c r="D272" t="s">
        <v>87</v>
      </c>
      <c r="E272">
        <v>10</v>
      </c>
    </row>
    <row r="273" spans="1:5" x14ac:dyDescent="0.3">
      <c r="A273" t="s">
        <v>4386</v>
      </c>
      <c r="B273" t="s">
        <v>742</v>
      </c>
      <c r="C273" t="s">
        <v>99</v>
      </c>
      <c r="D273" t="s">
        <v>43</v>
      </c>
      <c r="E273">
        <v>2</v>
      </c>
    </row>
    <row r="274" spans="1:5" x14ac:dyDescent="0.3">
      <c r="A274" t="s">
        <v>4385</v>
      </c>
      <c r="B274" t="s">
        <v>630</v>
      </c>
      <c r="C274" t="s">
        <v>123</v>
      </c>
      <c r="D274" t="s">
        <v>67</v>
      </c>
      <c r="E274">
        <v>17</v>
      </c>
    </row>
    <row r="275" spans="1:5" x14ac:dyDescent="0.3">
      <c r="A275" t="s">
        <v>4384</v>
      </c>
      <c r="B275" t="s">
        <v>586</v>
      </c>
      <c r="C275" t="s">
        <v>127</v>
      </c>
      <c r="D275" t="s">
        <v>73</v>
      </c>
      <c r="E275">
        <v>19</v>
      </c>
    </row>
    <row r="276" spans="1:5" x14ac:dyDescent="0.3">
      <c r="A276" t="s">
        <v>4383</v>
      </c>
      <c r="B276" t="s">
        <v>4126</v>
      </c>
      <c r="C276" t="s">
        <v>99</v>
      </c>
      <c r="D276" t="s">
        <v>55</v>
      </c>
      <c r="E276">
        <v>7</v>
      </c>
    </row>
    <row r="277" spans="1:5" x14ac:dyDescent="0.3">
      <c r="A277" t="s">
        <v>4382</v>
      </c>
      <c r="B277" t="s">
        <v>301</v>
      </c>
      <c r="C277" t="s">
        <v>159</v>
      </c>
      <c r="D277" t="s">
        <v>34</v>
      </c>
      <c r="E277">
        <v>19</v>
      </c>
    </row>
    <row r="278" spans="1:5" x14ac:dyDescent="0.3">
      <c r="A278" t="s">
        <v>4381</v>
      </c>
      <c r="B278" t="s">
        <v>4170</v>
      </c>
      <c r="C278" t="s">
        <v>147</v>
      </c>
      <c r="D278" t="s">
        <v>87</v>
      </c>
      <c r="E278">
        <v>6</v>
      </c>
    </row>
    <row r="279" spans="1:5" x14ac:dyDescent="0.3">
      <c r="A279" t="s">
        <v>4380</v>
      </c>
      <c r="B279" t="s">
        <v>742</v>
      </c>
      <c r="C279" t="s">
        <v>105</v>
      </c>
      <c r="D279" t="s">
        <v>67</v>
      </c>
      <c r="E279">
        <v>17</v>
      </c>
    </row>
    <row r="280" spans="1:5" x14ac:dyDescent="0.3">
      <c r="A280" t="s">
        <v>4379</v>
      </c>
      <c r="B280" t="s">
        <v>183</v>
      </c>
      <c r="C280" t="s">
        <v>163</v>
      </c>
      <c r="D280" t="s">
        <v>31</v>
      </c>
      <c r="E280">
        <v>9</v>
      </c>
    </row>
    <row r="281" spans="1:5" x14ac:dyDescent="0.3">
      <c r="A281" t="s">
        <v>4378</v>
      </c>
      <c r="B281" t="s">
        <v>406</v>
      </c>
      <c r="C281" t="s">
        <v>163</v>
      </c>
      <c r="D281" t="s">
        <v>73</v>
      </c>
      <c r="E281">
        <v>11</v>
      </c>
    </row>
    <row r="282" spans="1:5" x14ac:dyDescent="0.3">
      <c r="A282" t="s">
        <v>4377</v>
      </c>
      <c r="B282" t="s">
        <v>742</v>
      </c>
      <c r="C282" t="s">
        <v>123</v>
      </c>
      <c r="D282" t="s">
        <v>46</v>
      </c>
      <c r="E282">
        <v>2</v>
      </c>
    </row>
    <row r="283" spans="1:5" x14ac:dyDescent="0.3">
      <c r="A283" t="s">
        <v>4376</v>
      </c>
      <c r="B283" t="s">
        <v>586</v>
      </c>
      <c r="C283" t="s">
        <v>105</v>
      </c>
      <c r="D283" t="s">
        <v>43</v>
      </c>
      <c r="E283">
        <v>11</v>
      </c>
    </row>
    <row r="284" spans="1:5" x14ac:dyDescent="0.3">
      <c r="A284" t="s">
        <v>4375</v>
      </c>
      <c r="B284" t="s">
        <v>691</v>
      </c>
      <c r="C284" t="s">
        <v>137</v>
      </c>
      <c r="D284" t="s">
        <v>37</v>
      </c>
      <c r="E284">
        <v>14</v>
      </c>
    </row>
    <row r="285" spans="1:5" x14ac:dyDescent="0.3">
      <c r="A285" t="s">
        <v>4374</v>
      </c>
      <c r="B285" t="s">
        <v>183</v>
      </c>
      <c r="C285" t="s">
        <v>171</v>
      </c>
      <c r="D285" t="s">
        <v>41</v>
      </c>
      <c r="E285">
        <v>7</v>
      </c>
    </row>
    <row r="286" spans="1:5" x14ac:dyDescent="0.3">
      <c r="A286" t="s">
        <v>4373</v>
      </c>
      <c r="B286" t="s">
        <v>270</v>
      </c>
      <c r="C286" t="s">
        <v>171</v>
      </c>
      <c r="D286" t="s">
        <v>77</v>
      </c>
      <c r="E286">
        <v>2</v>
      </c>
    </row>
    <row r="287" spans="1:5" x14ac:dyDescent="0.3">
      <c r="A287" t="s">
        <v>4372</v>
      </c>
      <c r="B287" t="s">
        <v>742</v>
      </c>
      <c r="C287" t="s">
        <v>143</v>
      </c>
      <c r="D287" t="s">
        <v>41</v>
      </c>
      <c r="E287">
        <v>2</v>
      </c>
    </row>
    <row r="288" spans="1:5" x14ac:dyDescent="0.3">
      <c r="A288" t="s">
        <v>4371</v>
      </c>
      <c r="B288" t="s">
        <v>4112</v>
      </c>
      <c r="C288" t="s">
        <v>125</v>
      </c>
      <c r="D288" t="s">
        <v>65</v>
      </c>
      <c r="E288">
        <v>3</v>
      </c>
    </row>
    <row r="289" spans="1:5" x14ac:dyDescent="0.3">
      <c r="A289" t="s">
        <v>4370</v>
      </c>
      <c r="B289" t="s">
        <v>742</v>
      </c>
      <c r="C289" t="s">
        <v>105</v>
      </c>
      <c r="D289" t="s">
        <v>89</v>
      </c>
      <c r="E289">
        <v>5</v>
      </c>
    </row>
    <row r="290" spans="1:5" x14ac:dyDescent="0.3">
      <c r="A290" t="s">
        <v>4369</v>
      </c>
      <c r="B290" t="s">
        <v>654</v>
      </c>
      <c r="C290" t="s">
        <v>165</v>
      </c>
      <c r="D290" t="s">
        <v>34</v>
      </c>
      <c r="E290">
        <v>13</v>
      </c>
    </row>
    <row r="291" spans="1:5" x14ac:dyDescent="0.3">
      <c r="A291" t="s">
        <v>4368</v>
      </c>
      <c r="B291" t="s">
        <v>614</v>
      </c>
      <c r="C291" t="s">
        <v>99</v>
      </c>
      <c r="D291" t="s">
        <v>75</v>
      </c>
      <c r="E291">
        <v>17</v>
      </c>
    </row>
    <row r="292" spans="1:5" x14ac:dyDescent="0.3">
      <c r="A292" t="s">
        <v>4367</v>
      </c>
      <c r="B292" t="s">
        <v>772</v>
      </c>
      <c r="C292" t="s">
        <v>169</v>
      </c>
      <c r="D292" t="s">
        <v>57</v>
      </c>
      <c r="E292">
        <v>6</v>
      </c>
    </row>
    <row r="293" spans="1:5" x14ac:dyDescent="0.3">
      <c r="A293" t="s">
        <v>4366</v>
      </c>
      <c r="B293" t="s">
        <v>886</v>
      </c>
      <c r="C293" t="s">
        <v>155</v>
      </c>
      <c r="D293" t="s">
        <v>63</v>
      </c>
      <c r="E293">
        <v>15</v>
      </c>
    </row>
    <row r="294" spans="1:5" x14ac:dyDescent="0.3">
      <c r="A294" t="s">
        <v>4365</v>
      </c>
      <c r="B294" t="s">
        <v>742</v>
      </c>
      <c r="C294" t="s">
        <v>173</v>
      </c>
      <c r="D294" t="s">
        <v>31</v>
      </c>
      <c r="E294">
        <v>20</v>
      </c>
    </row>
    <row r="295" spans="1:5" x14ac:dyDescent="0.3">
      <c r="A295" t="s">
        <v>4364</v>
      </c>
      <c r="B295" t="s">
        <v>406</v>
      </c>
      <c r="C295" t="s">
        <v>131</v>
      </c>
      <c r="D295" t="s">
        <v>91</v>
      </c>
      <c r="E295">
        <v>20</v>
      </c>
    </row>
    <row r="296" spans="1:5" x14ac:dyDescent="0.3">
      <c r="A296" t="s">
        <v>4363</v>
      </c>
      <c r="B296" t="s">
        <v>735</v>
      </c>
      <c r="C296" t="s">
        <v>167</v>
      </c>
      <c r="D296" t="s">
        <v>39</v>
      </c>
      <c r="E296">
        <v>5</v>
      </c>
    </row>
    <row r="297" spans="1:5" x14ac:dyDescent="0.3">
      <c r="A297" t="s">
        <v>4362</v>
      </c>
      <c r="B297" t="s">
        <v>772</v>
      </c>
      <c r="C297" t="s">
        <v>171</v>
      </c>
      <c r="D297" t="s">
        <v>83</v>
      </c>
      <c r="E297">
        <v>13</v>
      </c>
    </row>
    <row r="298" spans="1:5" x14ac:dyDescent="0.3">
      <c r="A298" t="s">
        <v>4361</v>
      </c>
      <c r="B298" t="s">
        <v>406</v>
      </c>
      <c r="C298" t="s">
        <v>153</v>
      </c>
      <c r="D298" t="s">
        <v>59</v>
      </c>
      <c r="E298">
        <v>9</v>
      </c>
    </row>
    <row r="299" spans="1:5" x14ac:dyDescent="0.3">
      <c r="A299" t="s">
        <v>4360</v>
      </c>
      <c r="B299" t="s">
        <v>4103</v>
      </c>
      <c r="C299" t="s">
        <v>171</v>
      </c>
      <c r="D299" t="s">
        <v>77</v>
      </c>
      <c r="E299">
        <v>15</v>
      </c>
    </row>
    <row r="300" spans="1:5" x14ac:dyDescent="0.3">
      <c r="A300" t="s">
        <v>4359</v>
      </c>
      <c r="B300" t="s">
        <v>635</v>
      </c>
      <c r="C300" t="s">
        <v>167</v>
      </c>
      <c r="D300" t="s">
        <v>61</v>
      </c>
      <c r="E300">
        <v>3</v>
      </c>
    </row>
    <row r="301" spans="1:5" x14ac:dyDescent="0.3">
      <c r="A301" t="s">
        <v>4358</v>
      </c>
      <c r="B301" t="s">
        <v>497</v>
      </c>
      <c r="C301" t="s">
        <v>111</v>
      </c>
      <c r="D301" t="s">
        <v>81</v>
      </c>
      <c r="E301">
        <v>19</v>
      </c>
    </row>
    <row r="302" spans="1:5" x14ac:dyDescent="0.3">
      <c r="A302" t="s">
        <v>4357</v>
      </c>
      <c r="B302" t="s">
        <v>772</v>
      </c>
      <c r="C302" t="s">
        <v>97</v>
      </c>
      <c r="D302" t="s">
        <v>77</v>
      </c>
      <c r="E302">
        <v>20</v>
      </c>
    </row>
    <row r="303" spans="1:5" x14ac:dyDescent="0.3">
      <c r="A303" t="s">
        <v>4356</v>
      </c>
      <c r="B303" t="s">
        <v>713</v>
      </c>
      <c r="C303" t="s">
        <v>153</v>
      </c>
      <c r="D303" t="s">
        <v>61</v>
      </c>
      <c r="E303">
        <v>17</v>
      </c>
    </row>
    <row r="304" spans="1:5" x14ac:dyDescent="0.3">
      <c r="A304" t="s">
        <v>4355</v>
      </c>
      <c r="B304" t="s">
        <v>886</v>
      </c>
      <c r="C304" t="s">
        <v>149</v>
      </c>
      <c r="D304" t="s">
        <v>57</v>
      </c>
      <c r="E304">
        <v>11</v>
      </c>
    </row>
    <row r="305" spans="1:5" x14ac:dyDescent="0.3">
      <c r="A305" t="s">
        <v>4354</v>
      </c>
      <c r="B305" t="s">
        <v>406</v>
      </c>
      <c r="C305" t="s">
        <v>173</v>
      </c>
      <c r="D305" t="s">
        <v>37</v>
      </c>
      <c r="E305">
        <v>14</v>
      </c>
    </row>
    <row r="306" spans="1:5" x14ac:dyDescent="0.3">
      <c r="A306" t="s">
        <v>4353</v>
      </c>
      <c r="B306" t="s">
        <v>412</v>
      </c>
      <c r="C306" t="s">
        <v>135</v>
      </c>
      <c r="D306" t="s">
        <v>69</v>
      </c>
      <c r="E306">
        <v>12</v>
      </c>
    </row>
    <row r="307" spans="1:5" x14ac:dyDescent="0.3">
      <c r="A307" t="s">
        <v>4352</v>
      </c>
      <c r="B307" t="s">
        <v>4112</v>
      </c>
      <c r="C307" t="s">
        <v>153</v>
      </c>
      <c r="D307" t="s">
        <v>59</v>
      </c>
      <c r="E307">
        <v>19</v>
      </c>
    </row>
    <row r="308" spans="1:5" x14ac:dyDescent="0.3">
      <c r="A308" t="s">
        <v>4351</v>
      </c>
      <c r="B308" t="s">
        <v>466</v>
      </c>
      <c r="C308" t="s">
        <v>139</v>
      </c>
      <c r="D308" t="s">
        <v>65</v>
      </c>
      <c r="E308">
        <v>16</v>
      </c>
    </row>
    <row r="309" spans="1:5" x14ac:dyDescent="0.3">
      <c r="A309" t="s">
        <v>4350</v>
      </c>
      <c r="B309" t="s">
        <v>772</v>
      </c>
      <c r="C309" t="s">
        <v>113</v>
      </c>
      <c r="D309" t="s">
        <v>53</v>
      </c>
      <c r="E309">
        <v>11</v>
      </c>
    </row>
    <row r="310" spans="1:5" x14ac:dyDescent="0.3">
      <c r="A310" t="s">
        <v>4349</v>
      </c>
      <c r="B310" t="s">
        <v>412</v>
      </c>
      <c r="C310" t="s">
        <v>169</v>
      </c>
      <c r="D310" t="s">
        <v>57</v>
      </c>
      <c r="E310">
        <v>4</v>
      </c>
    </row>
    <row r="311" spans="1:5" x14ac:dyDescent="0.3">
      <c r="A311" t="s">
        <v>4348</v>
      </c>
      <c r="B311" t="s">
        <v>254</v>
      </c>
      <c r="C311" t="s">
        <v>159</v>
      </c>
      <c r="D311" t="s">
        <v>79</v>
      </c>
      <c r="E311">
        <v>11</v>
      </c>
    </row>
    <row r="312" spans="1:5" x14ac:dyDescent="0.3">
      <c r="A312" t="s">
        <v>4347</v>
      </c>
      <c r="B312" t="s">
        <v>742</v>
      </c>
      <c r="C312" t="s">
        <v>153</v>
      </c>
      <c r="D312" t="s">
        <v>69</v>
      </c>
      <c r="E312">
        <v>6</v>
      </c>
    </row>
    <row r="313" spans="1:5" x14ac:dyDescent="0.3">
      <c r="A313" t="s">
        <v>4346</v>
      </c>
      <c r="B313" t="s">
        <v>558</v>
      </c>
      <c r="C313" t="s">
        <v>171</v>
      </c>
      <c r="D313" t="s">
        <v>49</v>
      </c>
      <c r="E313">
        <v>20</v>
      </c>
    </row>
    <row r="314" spans="1:5" x14ac:dyDescent="0.3">
      <c r="A314" t="s">
        <v>4345</v>
      </c>
      <c r="B314" t="s">
        <v>735</v>
      </c>
      <c r="C314" t="s">
        <v>125</v>
      </c>
      <c r="D314" t="s">
        <v>59</v>
      </c>
      <c r="E314">
        <v>3</v>
      </c>
    </row>
    <row r="315" spans="1:5" x14ac:dyDescent="0.3">
      <c r="A315" t="s">
        <v>4344</v>
      </c>
      <c r="B315" t="s">
        <v>586</v>
      </c>
      <c r="C315" t="s">
        <v>159</v>
      </c>
      <c r="D315" t="s">
        <v>89</v>
      </c>
      <c r="E315">
        <v>18</v>
      </c>
    </row>
    <row r="316" spans="1:5" x14ac:dyDescent="0.3">
      <c r="A316" t="s">
        <v>4343</v>
      </c>
      <c r="B316" t="s">
        <v>183</v>
      </c>
      <c r="C316" t="s">
        <v>115</v>
      </c>
      <c r="D316" t="s">
        <v>53</v>
      </c>
      <c r="E316">
        <v>7</v>
      </c>
    </row>
    <row r="317" spans="1:5" x14ac:dyDescent="0.3">
      <c r="A317" t="s">
        <v>4342</v>
      </c>
      <c r="B317" t="s">
        <v>821</v>
      </c>
      <c r="C317" t="s">
        <v>137</v>
      </c>
      <c r="D317" t="s">
        <v>41</v>
      </c>
      <c r="E317">
        <v>9</v>
      </c>
    </row>
    <row r="318" spans="1:5" x14ac:dyDescent="0.3">
      <c r="A318" t="s">
        <v>4341</v>
      </c>
      <c r="B318" t="s">
        <v>614</v>
      </c>
      <c r="C318" t="s">
        <v>127</v>
      </c>
      <c r="D318" t="s">
        <v>49</v>
      </c>
      <c r="E318">
        <v>16</v>
      </c>
    </row>
    <row r="319" spans="1:5" x14ac:dyDescent="0.3">
      <c r="A319" t="s">
        <v>4340</v>
      </c>
      <c r="B319" t="s">
        <v>586</v>
      </c>
      <c r="C319" t="s">
        <v>169</v>
      </c>
      <c r="D319" t="s">
        <v>77</v>
      </c>
      <c r="E319">
        <v>5</v>
      </c>
    </row>
    <row r="320" spans="1:5" x14ac:dyDescent="0.3">
      <c r="A320" t="s">
        <v>4339</v>
      </c>
      <c r="B320" t="s">
        <v>301</v>
      </c>
      <c r="C320" t="s">
        <v>103</v>
      </c>
      <c r="D320" t="s">
        <v>46</v>
      </c>
      <c r="E320">
        <v>1</v>
      </c>
    </row>
    <row r="321" spans="1:5" x14ac:dyDescent="0.3">
      <c r="A321" t="s">
        <v>4338</v>
      </c>
      <c r="B321" t="s">
        <v>262</v>
      </c>
      <c r="C321" t="s">
        <v>139</v>
      </c>
      <c r="D321" t="s">
        <v>75</v>
      </c>
      <c r="E321">
        <v>5</v>
      </c>
    </row>
    <row r="322" spans="1:5" x14ac:dyDescent="0.3">
      <c r="A322" t="s">
        <v>4337</v>
      </c>
      <c r="B322" t="s">
        <v>497</v>
      </c>
      <c r="C322" t="s">
        <v>131</v>
      </c>
      <c r="D322" t="s">
        <v>69</v>
      </c>
      <c r="E322">
        <v>3</v>
      </c>
    </row>
    <row r="323" spans="1:5" x14ac:dyDescent="0.3">
      <c r="A323" t="s">
        <v>4336</v>
      </c>
      <c r="B323" t="s">
        <v>406</v>
      </c>
      <c r="C323" t="s">
        <v>135</v>
      </c>
      <c r="D323" t="s">
        <v>75</v>
      </c>
      <c r="E323">
        <v>11</v>
      </c>
    </row>
    <row r="324" spans="1:5" x14ac:dyDescent="0.3">
      <c r="A324" t="s">
        <v>4335</v>
      </c>
      <c r="B324" t="s">
        <v>254</v>
      </c>
      <c r="C324" t="s">
        <v>111</v>
      </c>
      <c r="D324" t="s">
        <v>85</v>
      </c>
      <c r="E324">
        <v>11</v>
      </c>
    </row>
    <row r="325" spans="1:5" x14ac:dyDescent="0.3">
      <c r="A325" t="s">
        <v>4334</v>
      </c>
      <c r="B325" t="s">
        <v>254</v>
      </c>
      <c r="C325" t="s">
        <v>149</v>
      </c>
      <c r="D325" t="s">
        <v>49</v>
      </c>
      <c r="E325">
        <v>14</v>
      </c>
    </row>
    <row r="326" spans="1:5" x14ac:dyDescent="0.3">
      <c r="A326" t="s">
        <v>4333</v>
      </c>
      <c r="B326" t="s">
        <v>614</v>
      </c>
      <c r="C326" t="s">
        <v>119</v>
      </c>
      <c r="D326" t="s">
        <v>34</v>
      </c>
      <c r="E326">
        <v>18</v>
      </c>
    </row>
    <row r="327" spans="1:5" x14ac:dyDescent="0.3">
      <c r="A327" t="s">
        <v>4332</v>
      </c>
      <c r="B327" t="s">
        <v>4103</v>
      </c>
      <c r="C327" t="s">
        <v>153</v>
      </c>
      <c r="D327" t="s">
        <v>69</v>
      </c>
      <c r="E327">
        <v>17</v>
      </c>
    </row>
    <row r="328" spans="1:5" x14ac:dyDescent="0.3">
      <c r="A328" t="s">
        <v>4331</v>
      </c>
      <c r="B328" t="s">
        <v>247</v>
      </c>
      <c r="C328" t="s">
        <v>163</v>
      </c>
      <c r="D328" t="s">
        <v>69</v>
      </c>
      <c r="E328">
        <v>6</v>
      </c>
    </row>
    <row r="329" spans="1:5" x14ac:dyDescent="0.3">
      <c r="A329" t="s">
        <v>4330</v>
      </c>
      <c r="B329" t="s">
        <v>630</v>
      </c>
      <c r="C329" t="s">
        <v>119</v>
      </c>
      <c r="D329" t="s">
        <v>87</v>
      </c>
      <c r="E329">
        <v>14</v>
      </c>
    </row>
    <row r="330" spans="1:5" x14ac:dyDescent="0.3">
      <c r="A330" t="s">
        <v>4329</v>
      </c>
      <c r="B330" t="s">
        <v>466</v>
      </c>
      <c r="C330" t="s">
        <v>133</v>
      </c>
      <c r="D330" t="s">
        <v>55</v>
      </c>
      <c r="E330">
        <v>5</v>
      </c>
    </row>
    <row r="331" spans="1:5" x14ac:dyDescent="0.3">
      <c r="A331" t="s">
        <v>4328</v>
      </c>
      <c r="B331" t="s">
        <v>772</v>
      </c>
      <c r="C331" t="s">
        <v>145</v>
      </c>
      <c r="D331" t="s">
        <v>77</v>
      </c>
      <c r="E331">
        <v>3</v>
      </c>
    </row>
    <row r="332" spans="1:5" x14ac:dyDescent="0.3">
      <c r="A332" t="s">
        <v>4327</v>
      </c>
      <c r="B332" t="s">
        <v>742</v>
      </c>
      <c r="C332" t="s">
        <v>105</v>
      </c>
      <c r="D332" t="s">
        <v>93</v>
      </c>
      <c r="E332">
        <v>20</v>
      </c>
    </row>
    <row r="333" spans="1:5" x14ac:dyDescent="0.3">
      <c r="A333" t="s">
        <v>4326</v>
      </c>
      <c r="B333" t="s">
        <v>262</v>
      </c>
      <c r="C333" t="s">
        <v>131</v>
      </c>
      <c r="D333" t="s">
        <v>51</v>
      </c>
      <c r="E333">
        <v>18</v>
      </c>
    </row>
    <row r="334" spans="1:5" x14ac:dyDescent="0.3">
      <c r="A334" t="s">
        <v>4325</v>
      </c>
      <c r="B334" t="s">
        <v>410</v>
      </c>
      <c r="C334" t="s">
        <v>167</v>
      </c>
      <c r="D334" t="s">
        <v>87</v>
      </c>
      <c r="E334">
        <v>2</v>
      </c>
    </row>
    <row r="335" spans="1:5" x14ac:dyDescent="0.3">
      <c r="A335" t="s">
        <v>4324</v>
      </c>
      <c r="B335" t="s">
        <v>4103</v>
      </c>
      <c r="C335" t="s">
        <v>125</v>
      </c>
      <c r="D335" t="s">
        <v>46</v>
      </c>
      <c r="E335">
        <v>18</v>
      </c>
    </row>
    <row r="336" spans="1:5" x14ac:dyDescent="0.3">
      <c r="A336" t="s">
        <v>4323</v>
      </c>
      <c r="B336" t="s">
        <v>654</v>
      </c>
      <c r="C336" t="s">
        <v>147</v>
      </c>
      <c r="D336" t="s">
        <v>41</v>
      </c>
      <c r="E336">
        <v>13</v>
      </c>
    </row>
    <row r="337" spans="1:5" x14ac:dyDescent="0.3">
      <c r="A337" t="s">
        <v>4322</v>
      </c>
      <c r="B337" t="s">
        <v>630</v>
      </c>
      <c r="C337" t="s">
        <v>147</v>
      </c>
      <c r="D337" t="s">
        <v>41</v>
      </c>
      <c r="E337">
        <v>4</v>
      </c>
    </row>
    <row r="338" spans="1:5" x14ac:dyDescent="0.3">
      <c r="A338" t="s">
        <v>4321</v>
      </c>
      <c r="B338" t="s">
        <v>410</v>
      </c>
      <c r="C338" t="s">
        <v>105</v>
      </c>
      <c r="D338" t="s">
        <v>85</v>
      </c>
      <c r="E338">
        <v>17</v>
      </c>
    </row>
    <row r="339" spans="1:5" x14ac:dyDescent="0.3">
      <c r="A339" t="s">
        <v>4320</v>
      </c>
      <c r="B339" t="s">
        <v>691</v>
      </c>
      <c r="C339" t="s">
        <v>111</v>
      </c>
      <c r="D339" t="s">
        <v>73</v>
      </c>
      <c r="E339">
        <v>10</v>
      </c>
    </row>
    <row r="340" spans="1:5" x14ac:dyDescent="0.3">
      <c r="A340" t="s">
        <v>4319</v>
      </c>
      <c r="B340" t="s">
        <v>183</v>
      </c>
      <c r="C340" t="s">
        <v>131</v>
      </c>
      <c r="D340" t="s">
        <v>71</v>
      </c>
      <c r="E340">
        <v>7</v>
      </c>
    </row>
    <row r="341" spans="1:5" x14ac:dyDescent="0.3">
      <c r="A341" t="s">
        <v>4318</v>
      </c>
      <c r="B341" t="s">
        <v>4126</v>
      </c>
      <c r="C341" t="s">
        <v>109</v>
      </c>
      <c r="D341" t="s">
        <v>39</v>
      </c>
      <c r="E341">
        <v>11</v>
      </c>
    </row>
    <row r="342" spans="1:5" x14ac:dyDescent="0.3">
      <c r="A342" t="s">
        <v>4317</v>
      </c>
      <c r="B342" t="s">
        <v>772</v>
      </c>
      <c r="C342" t="s">
        <v>173</v>
      </c>
      <c r="D342" t="s">
        <v>93</v>
      </c>
      <c r="E342">
        <v>20</v>
      </c>
    </row>
    <row r="343" spans="1:5" x14ac:dyDescent="0.3">
      <c r="A343" t="s">
        <v>4316</v>
      </c>
      <c r="B343" t="s">
        <v>497</v>
      </c>
      <c r="C343" t="s">
        <v>99</v>
      </c>
      <c r="D343" t="s">
        <v>51</v>
      </c>
      <c r="E343">
        <v>14</v>
      </c>
    </row>
    <row r="344" spans="1:5" x14ac:dyDescent="0.3">
      <c r="A344" t="s">
        <v>4315</v>
      </c>
      <c r="B344" t="s">
        <v>466</v>
      </c>
      <c r="C344" t="s">
        <v>153</v>
      </c>
      <c r="D344" t="s">
        <v>83</v>
      </c>
      <c r="E344">
        <v>18</v>
      </c>
    </row>
    <row r="345" spans="1:5" x14ac:dyDescent="0.3">
      <c r="A345" t="s">
        <v>4314</v>
      </c>
      <c r="B345" t="s">
        <v>691</v>
      </c>
      <c r="C345" t="s">
        <v>135</v>
      </c>
      <c r="D345" t="s">
        <v>43</v>
      </c>
      <c r="E345">
        <v>1</v>
      </c>
    </row>
    <row r="346" spans="1:5" x14ac:dyDescent="0.3">
      <c r="A346" t="s">
        <v>4313</v>
      </c>
      <c r="B346" t="s">
        <v>654</v>
      </c>
      <c r="C346" t="s">
        <v>121</v>
      </c>
      <c r="D346" t="s">
        <v>39</v>
      </c>
      <c r="E346">
        <v>5</v>
      </c>
    </row>
    <row r="347" spans="1:5" x14ac:dyDescent="0.3">
      <c r="A347" t="s">
        <v>4312</v>
      </c>
      <c r="B347" t="s">
        <v>410</v>
      </c>
      <c r="C347" t="s">
        <v>161</v>
      </c>
      <c r="D347" t="s">
        <v>91</v>
      </c>
      <c r="E347">
        <v>18</v>
      </c>
    </row>
    <row r="348" spans="1:5" x14ac:dyDescent="0.3">
      <c r="A348" t="s">
        <v>4311</v>
      </c>
      <c r="B348" t="s">
        <v>635</v>
      </c>
      <c r="C348" t="s">
        <v>145</v>
      </c>
      <c r="D348" t="s">
        <v>93</v>
      </c>
      <c r="E348">
        <v>5</v>
      </c>
    </row>
    <row r="349" spans="1:5" x14ac:dyDescent="0.3">
      <c r="A349" t="s">
        <v>4310</v>
      </c>
      <c r="B349" t="s">
        <v>821</v>
      </c>
      <c r="C349" t="s">
        <v>137</v>
      </c>
      <c r="D349" t="s">
        <v>69</v>
      </c>
      <c r="E349">
        <v>15</v>
      </c>
    </row>
    <row r="350" spans="1:5" x14ac:dyDescent="0.3">
      <c r="A350" t="s">
        <v>4309</v>
      </c>
      <c r="B350" t="s">
        <v>497</v>
      </c>
      <c r="C350" t="s">
        <v>147</v>
      </c>
      <c r="D350" t="s">
        <v>67</v>
      </c>
      <c r="E350">
        <v>17</v>
      </c>
    </row>
    <row r="351" spans="1:5" x14ac:dyDescent="0.3">
      <c r="A351" t="s">
        <v>4308</v>
      </c>
      <c r="B351" t="s">
        <v>406</v>
      </c>
      <c r="C351" t="s">
        <v>127</v>
      </c>
      <c r="D351" t="s">
        <v>61</v>
      </c>
      <c r="E351">
        <v>9</v>
      </c>
    </row>
    <row r="352" spans="1:5" x14ac:dyDescent="0.3">
      <c r="A352" t="s">
        <v>4307</v>
      </c>
      <c r="B352" t="s">
        <v>425</v>
      </c>
      <c r="C352" t="s">
        <v>115</v>
      </c>
      <c r="D352" t="s">
        <v>65</v>
      </c>
      <c r="E352">
        <v>15</v>
      </c>
    </row>
    <row r="353" spans="1:5" x14ac:dyDescent="0.3">
      <c r="A353" t="s">
        <v>4306</v>
      </c>
      <c r="B353" t="s">
        <v>412</v>
      </c>
      <c r="C353" t="s">
        <v>111</v>
      </c>
      <c r="D353" t="s">
        <v>43</v>
      </c>
      <c r="E353">
        <v>10</v>
      </c>
    </row>
    <row r="354" spans="1:5" x14ac:dyDescent="0.3">
      <c r="A354" t="s">
        <v>4305</v>
      </c>
      <c r="B354" t="s">
        <v>614</v>
      </c>
      <c r="C354" t="s">
        <v>121</v>
      </c>
      <c r="D354" t="s">
        <v>43</v>
      </c>
      <c r="E354">
        <v>20</v>
      </c>
    </row>
    <row r="355" spans="1:5" x14ac:dyDescent="0.3">
      <c r="A355" t="s">
        <v>4304</v>
      </c>
      <c r="B355" t="s">
        <v>735</v>
      </c>
      <c r="C355" t="s">
        <v>103</v>
      </c>
      <c r="D355" t="s">
        <v>39</v>
      </c>
      <c r="E355">
        <v>11</v>
      </c>
    </row>
    <row r="356" spans="1:5" x14ac:dyDescent="0.3">
      <c r="A356" t="s">
        <v>4303</v>
      </c>
      <c r="B356" t="s">
        <v>757</v>
      </c>
      <c r="C356" t="s">
        <v>159</v>
      </c>
      <c r="D356" t="s">
        <v>65</v>
      </c>
      <c r="E356">
        <v>17</v>
      </c>
    </row>
    <row r="357" spans="1:5" x14ac:dyDescent="0.3">
      <c r="A357" t="s">
        <v>4302</v>
      </c>
      <c r="B357" t="s">
        <v>497</v>
      </c>
      <c r="C357" t="s">
        <v>127</v>
      </c>
      <c r="D357" t="s">
        <v>71</v>
      </c>
      <c r="E357">
        <v>19</v>
      </c>
    </row>
    <row r="358" spans="1:5" x14ac:dyDescent="0.3">
      <c r="A358" t="s">
        <v>4301</v>
      </c>
      <c r="B358" t="s">
        <v>412</v>
      </c>
      <c r="C358" t="s">
        <v>151</v>
      </c>
      <c r="D358" t="s">
        <v>39</v>
      </c>
      <c r="E358">
        <v>16</v>
      </c>
    </row>
    <row r="359" spans="1:5" x14ac:dyDescent="0.3">
      <c r="A359" t="s">
        <v>4300</v>
      </c>
      <c r="B359" t="s">
        <v>4112</v>
      </c>
      <c r="C359" t="s">
        <v>161</v>
      </c>
      <c r="D359" t="s">
        <v>63</v>
      </c>
      <c r="E359">
        <v>2</v>
      </c>
    </row>
    <row r="360" spans="1:5" x14ac:dyDescent="0.3">
      <c r="A360" t="s">
        <v>4299</v>
      </c>
      <c r="B360" t="s">
        <v>301</v>
      </c>
      <c r="C360" t="s">
        <v>99</v>
      </c>
      <c r="D360" t="s">
        <v>87</v>
      </c>
      <c r="E360">
        <v>13</v>
      </c>
    </row>
    <row r="361" spans="1:5" x14ac:dyDescent="0.3">
      <c r="A361" t="s">
        <v>4298</v>
      </c>
      <c r="B361" t="s">
        <v>254</v>
      </c>
      <c r="C361" t="s">
        <v>105</v>
      </c>
      <c r="D361" t="s">
        <v>87</v>
      </c>
      <c r="E361">
        <v>16</v>
      </c>
    </row>
    <row r="362" spans="1:5" x14ac:dyDescent="0.3">
      <c r="A362" t="s">
        <v>4297</v>
      </c>
      <c r="B362" t="s">
        <v>183</v>
      </c>
      <c r="C362" t="s">
        <v>115</v>
      </c>
      <c r="D362" t="s">
        <v>77</v>
      </c>
      <c r="E362">
        <v>16</v>
      </c>
    </row>
    <row r="363" spans="1:5" x14ac:dyDescent="0.3">
      <c r="A363" t="s">
        <v>4296</v>
      </c>
      <c r="B363" t="s">
        <v>262</v>
      </c>
      <c r="C363" t="s">
        <v>145</v>
      </c>
      <c r="D363" t="s">
        <v>61</v>
      </c>
      <c r="E363">
        <v>11</v>
      </c>
    </row>
    <row r="364" spans="1:5" x14ac:dyDescent="0.3">
      <c r="A364" t="s">
        <v>4295</v>
      </c>
      <c r="B364" t="s">
        <v>735</v>
      </c>
      <c r="C364" t="s">
        <v>121</v>
      </c>
      <c r="D364" t="s">
        <v>49</v>
      </c>
      <c r="E364">
        <v>14</v>
      </c>
    </row>
    <row r="365" spans="1:5" x14ac:dyDescent="0.3">
      <c r="A365" t="s">
        <v>4294</v>
      </c>
      <c r="B365" t="s">
        <v>742</v>
      </c>
      <c r="C365" t="s">
        <v>137</v>
      </c>
      <c r="D365" t="s">
        <v>91</v>
      </c>
      <c r="E365">
        <v>11</v>
      </c>
    </row>
    <row r="366" spans="1:5" x14ac:dyDescent="0.3">
      <c r="A366" t="s">
        <v>4293</v>
      </c>
      <c r="B366" t="s">
        <v>183</v>
      </c>
      <c r="C366" t="s">
        <v>165</v>
      </c>
      <c r="D366" t="s">
        <v>51</v>
      </c>
      <c r="E366">
        <v>19</v>
      </c>
    </row>
    <row r="367" spans="1:5" x14ac:dyDescent="0.3">
      <c r="A367" t="s">
        <v>4292</v>
      </c>
      <c r="B367" t="s">
        <v>735</v>
      </c>
      <c r="C367" t="s">
        <v>113</v>
      </c>
      <c r="D367" t="s">
        <v>49</v>
      </c>
      <c r="E367">
        <v>20</v>
      </c>
    </row>
    <row r="368" spans="1:5" x14ac:dyDescent="0.3">
      <c r="A368" t="s">
        <v>4291</v>
      </c>
      <c r="B368" t="s">
        <v>735</v>
      </c>
      <c r="C368" t="s">
        <v>111</v>
      </c>
      <c r="D368" t="s">
        <v>71</v>
      </c>
      <c r="E368">
        <v>20</v>
      </c>
    </row>
    <row r="369" spans="1:5" x14ac:dyDescent="0.3">
      <c r="A369" t="s">
        <v>4290</v>
      </c>
      <c r="B369" t="s">
        <v>742</v>
      </c>
      <c r="C369" t="s">
        <v>125</v>
      </c>
      <c r="D369" t="s">
        <v>87</v>
      </c>
      <c r="E369">
        <v>10</v>
      </c>
    </row>
    <row r="370" spans="1:5" x14ac:dyDescent="0.3">
      <c r="A370" t="s">
        <v>4289</v>
      </c>
      <c r="B370" t="s">
        <v>410</v>
      </c>
      <c r="C370" t="s">
        <v>165</v>
      </c>
      <c r="D370" t="s">
        <v>51</v>
      </c>
      <c r="E370">
        <v>3</v>
      </c>
    </row>
    <row r="371" spans="1:5" x14ac:dyDescent="0.3">
      <c r="A371" t="s">
        <v>4288</v>
      </c>
      <c r="B371" t="s">
        <v>772</v>
      </c>
      <c r="C371" t="s">
        <v>99</v>
      </c>
      <c r="D371" t="s">
        <v>73</v>
      </c>
      <c r="E371">
        <v>16</v>
      </c>
    </row>
    <row r="372" spans="1:5" x14ac:dyDescent="0.3">
      <c r="A372" t="s">
        <v>4287</v>
      </c>
      <c r="B372" t="s">
        <v>262</v>
      </c>
      <c r="C372" t="s">
        <v>109</v>
      </c>
      <c r="D372" t="s">
        <v>71</v>
      </c>
      <c r="E372">
        <v>12</v>
      </c>
    </row>
    <row r="373" spans="1:5" x14ac:dyDescent="0.3">
      <c r="A373" t="s">
        <v>4286</v>
      </c>
      <c r="B373" t="s">
        <v>254</v>
      </c>
      <c r="C373" t="s">
        <v>145</v>
      </c>
      <c r="D373" t="s">
        <v>93</v>
      </c>
      <c r="E373">
        <v>8</v>
      </c>
    </row>
    <row r="374" spans="1:5" x14ac:dyDescent="0.3">
      <c r="A374" t="s">
        <v>4285</v>
      </c>
      <c r="B374" t="s">
        <v>270</v>
      </c>
      <c r="C374" t="s">
        <v>143</v>
      </c>
      <c r="D374" t="s">
        <v>89</v>
      </c>
      <c r="E374">
        <v>10</v>
      </c>
    </row>
    <row r="375" spans="1:5" x14ac:dyDescent="0.3">
      <c r="A375" t="s">
        <v>4284</v>
      </c>
      <c r="B375" t="s">
        <v>821</v>
      </c>
      <c r="C375" t="s">
        <v>149</v>
      </c>
      <c r="D375" t="s">
        <v>71</v>
      </c>
      <c r="E375">
        <v>1</v>
      </c>
    </row>
    <row r="376" spans="1:5" x14ac:dyDescent="0.3">
      <c r="A376" t="s">
        <v>4283</v>
      </c>
      <c r="B376" t="s">
        <v>262</v>
      </c>
      <c r="C376" t="s">
        <v>107</v>
      </c>
      <c r="D376" t="s">
        <v>83</v>
      </c>
      <c r="E376">
        <v>17</v>
      </c>
    </row>
    <row r="377" spans="1:5" x14ac:dyDescent="0.3">
      <c r="A377" t="s">
        <v>4282</v>
      </c>
      <c r="B377" t="s">
        <v>735</v>
      </c>
      <c r="C377" t="s">
        <v>143</v>
      </c>
      <c r="D377" t="s">
        <v>77</v>
      </c>
      <c r="E377">
        <v>19</v>
      </c>
    </row>
    <row r="378" spans="1:5" x14ac:dyDescent="0.3">
      <c r="A378" t="s">
        <v>4281</v>
      </c>
      <c r="B378" t="s">
        <v>757</v>
      </c>
      <c r="C378" t="s">
        <v>125</v>
      </c>
      <c r="D378" t="s">
        <v>59</v>
      </c>
      <c r="E378">
        <v>15</v>
      </c>
    </row>
    <row r="379" spans="1:5" x14ac:dyDescent="0.3">
      <c r="A379" t="s">
        <v>4280</v>
      </c>
      <c r="B379" t="s">
        <v>586</v>
      </c>
      <c r="C379" t="s">
        <v>141</v>
      </c>
      <c r="D379" t="s">
        <v>85</v>
      </c>
      <c r="E379">
        <v>2</v>
      </c>
    </row>
    <row r="380" spans="1:5" x14ac:dyDescent="0.3">
      <c r="A380" t="s">
        <v>4279</v>
      </c>
      <c r="B380" t="s">
        <v>406</v>
      </c>
      <c r="C380" t="s">
        <v>155</v>
      </c>
      <c r="D380" t="s">
        <v>57</v>
      </c>
      <c r="E380">
        <v>4</v>
      </c>
    </row>
    <row r="381" spans="1:5" x14ac:dyDescent="0.3">
      <c r="A381" t="s">
        <v>4278</v>
      </c>
      <c r="B381" t="s">
        <v>635</v>
      </c>
      <c r="C381" t="s">
        <v>125</v>
      </c>
      <c r="D381" t="s">
        <v>63</v>
      </c>
      <c r="E381">
        <v>9</v>
      </c>
    </row>
    <row r="382" spans="1:5" x14ac:dyDescent="0.3">
      <c r="A382" t="s">
        <v>4277</v>
      </c>
      <c r="B382" t="s">
        <v>410</v>
      </c>
      <c r="C382" t="s">
        <v>139</v>
      </c>
      <c r="D382" t="s">
        <v>39</v>
      </c>
      <c r="E382">
        <v>9</v>
      </c>
    </row>
    <row r="383" spans="1:5" x14ac:dyDescent="0.3">
      <c r="A383" t="s">
        <v>4276</v>
      </c>
      <c r="B383" t="s">
        <v>247</v>
      </c>
      <c r="C383" t="s">
        <v>117</v>
      </c>
      <c r="D383" t="s">
        <v>77</v>
      </c>
      <c r="E383">
        <v>14</v>
      </c>
    </row>
    <row r="384" spans="1:5" x14ac:dyDescent="0.3">
      <c r="A384" t="s">
        <v>4275</v>
      </c>
      <c r="B384" t="s">
        <v>4126</v>
      </c>
      <c r="C384" t="s">
        <v>143</v>
      </c>
      <c r="D384" t="s">
        <v>77</v>
      </c>
      <c r="E384">
        <v>2</v>
      </c>
    </row>
    <row r="385" spans="1:5" x14ac:dyDescent="0.3">
      <c r="A385" t="s">
        <v>4274</v>
      </c>
      <c r="B385" t="s">
        <v>586</v>
      </c>
      <c r="C385" t="s">
        <v>147</v>
      </c>
      <c r="D385" t="s">
        <v>89</v>
      </c>
      <c r="E385">
        <v>11</v>
      </c>
    </row>
    <row r="386" spans="1:5" x14ac:dyDescent="0.3">
      <c r="A386" t="s">
        <v>4273</v>
      </c>
      <c r="B386" t="s">
        <v>757</v>
      </c>
      <c r="C386" t="s">
        <v>125</v>
      </c>
      <c r="D386" t="s">
        <v>81</v>
      </c>
      <c r="E386">
        <v>4</v>
      </c>
    </row>
    <row r="387" spans="1:5" x14ac:dyDescent="0.3">
      <c r="A387" t="s">
        <v>4272</v>
      </c>
      <c r="B387" t="s">
        <v>262</v>
      </c>
      <c r="C387" t="s">
        <v>173</v>
      </c>
      <c r="D387" t="s">
        <v>91</v>
      </c>
      <c r="E387">
        <v>15</v>
      </c>
    </row>
    <row r="388" spans="1:5" x14ac:dyDescent="0.3">
      <c r="A388" t="s">
        <v>4271</v>
      </c>
      <c r="B388" t="s">
        <v>247</v>
      </c>
      <c r="C388" t="s">
        <v>125</v>
      </c>
      <c r="D388" t="s">
        <v>75</v>
      </c>
      <c r="E388">
        <v>19</v>
      </c>
    </row>
    <row r="389" spans="1:5" x14ac:dyDescent="0.3">
      <c r="A389" t="s">
        <v>4270</v>
      </c>
      <c r="B389" t="s">
        <v>466</v>
      </c>
      <c r="C389" t="s">
        <v>113</v>
      </c>
      <c r="D389" t="s">
        <v>69</v>
      </c>
      <c r="E389">
        <v>11</v>
      </c>
    </row>
    <row r="390" spans="1:5" x14ac:dyDescent="0.3">
      <c r="A390" t="s">
        <v>4269</v>
      </c>
      <c r="B390" t="s">
        <v>821</v>
      </c>
      <c r="C390" t="s">
        <v>101</v>
      </c>
      <c r="D390" t="s">
        <v>91</v>
      </c>
      <c r="E390">
        <v>9</v>
      </c>
    </row>
    <row r="391" spans="1:5" x14ac:dyDescent="0.3">
      <c r="A391" t="s">
        <v>4268</v>
      </c>
      <c r="B391" t="s">
        <v>4112</v>
      </c>
      <c r="C391" t="s">
        <v>155</v>
      </c>
      <c r="D391" t="s">
        <v>57</v>
      </c>
      <c r="E391">
        <v>5</v>
      </c>
    </row>
    <row r="392" spans="1:5" x14ac:dyDescent="0.3">
      <c r="A392" t="s">
        <v>4267</v>
      </c>
      <c r="B392" t="s">
        <v>614</v>
      </c>
      <c r="C392" t="s">
        <v>165</v>
      </c>
      <c r="D392" t="s">
        <v>49</v>
      </c>
      <c r="E392">
        <v>6</v>
      </c>
    </row>
    <row r="393" spans="1:5" x14ac:dyDescent="0.3">
      <c r="A393" t="s">
        <v>4266</v>
      </c>
      <c r="B393" t="s">
        <v>406</v>
      </c>
      <c r="C393" t="s">
        <v>127</v>
      </c>
      <c r="D393" t="s">
        <v>46</v>
      </c>
      <c r="E393">
        <v>2</v>
      </c>
    </row>
    <row r="394" spans="1:5" x14ac:dyDescent="0.3">
      <c r="A394" t="s">
        <v>4265</v>
      </c>
      <c r="B394" t="s">
        <v>4103</v>
      </c>
      <c r="C394" t="s">
        <v>121</v>
      </c>
      <c r="D394" t="s">
        <v>61</v>
      </c>
      <c r="E394">
        <v>8</v>
      </c>
    </row>
    <row r="395" spans="1:5" x14ac:dyDescent="0.3">
      <c r="A395" t="s">
        <v>4264</v>
      </c>
      <c r="B395" t="s">
        <v>4170</v>
      </c>
      <c r="C395" t="s">
        <v>101</v>
      </c>
      <c r="D395" t="s">
        <v>75</v>
      </c>
      <c r="E395">
        <v>11</v>
      </c>
    </row>
    <row r="396" spans="1:5" x14ac:dyDescent="0.3">
      <c r="A396" t="s">
        <v>4263</v>
      </c>
      <c r="B396" t="s">
        <v>558</v>
      </c>
      <c r="C396" t="s">
        <v>135</v>
      </c>
      <c r="D396" t="s">
        <v>73</v>
      </c>
      <c r="E396">
        <v>4</v>
      </c>
    </row>
    <row r="397" spans="1:5" x14ac:dyDescent="0.3">
      <c r="A397" t="s">
        <v>4262</v>
      </c>
      <c r="B397" t="s">
        <v>262</v>
      </c>
      <c r="C397" t="s">
        <v>155</v>
      </c>
      <c r="D397" t="s">
        <v>61</v>
      </c>
      <c r="E397">
        <v>13</v>
      </c>
    </row>
    <row r="398" spans="1:5" x14ac:dyDescent="0.3">
      <c r="A398" t="s">
        <v>4261</v>
      </c>
      <c r="B398" t="s">
        <v>247</v>
      </c>
      <c r="C398" t="s">
        <v>163</v>
      </c>
      <c r="D398" t="s">
        <v>73</v>
      </c>
      <c r="E398">
        <v>13</v>
      </c>
    </row>
    <row r="399" spans="1:5" x14ac:dyDescent="0.3">
      <c r="A399" t="s">
        <v>4260</v>
      </c>
      <c r="B399" t="s">
        <v>4170</v>
      </c>
      <c r="C399" t="s">
        <v>97</v>
      </c>
      <c r="D399" t="s">
        <v>85</v>
      </c>
      <c r="E399">
        <v>17</v>
      </c>
    </row>
    <row r="400" spans="1:5" x14ac:dyDescent="0.3">
      <c r="A400" t="s">
        <v>4259</v>
      </c>
      <c r="B400" t="s">
        <v>558</v>
      </c>
      <c r="C400" t="s">
        <v>151</v>
      </c>
      <c r="D400" t="s">
        <v>73</v>
      </c>
      <c r="E400">
        <v>5</v>
      </c>
    </row>
    <row r="401" spans="1:5" x14ac:dyDescent="0.3">
      <c r="A401" t="s">
        <v>4258</v>
      </c>
      <c r="B401" t="s">
        <v>742</v>
      </c>
      <c r="C401" t="s">
        <v>135</v>
      </c>
      <c r="D401" t="s">
        <v>85</v>
      </c>
      <c r="E401">
        <v>7</v>
      </c>
    </row>
    <row r="402" spans="1:5" x14ac:dyDescent="0.3">
      <c r="A402" t="s">
        <v>4257</v>
      </c>
      <c r="B402" t="s">
        <v>4170</v>
      </c>
      <c r="C402" t="s">
        <v>115</v>
      </c>
      <c r="D402" t="s">
        <v>75</v>
      </c>
      <c r="E402">
        <v>18</v>
      </c>
    </row>
    <row r="403" spans="1:5" x14ac:dyDescent="0.3">
      <c r="A403" t="s">
        <v>4256</v>
      </c>
      <c r="B403" t="s">
        <v>301</v>
      </c>
      <c r="C403" t="s">
        <v>125</v>
      </c>
      <c r="D403" t="s">
        <v>59</v>
      </c>
      <c r="E403">
        <v>17</v>
      </c>
    </row>
    <row r="404" spans="1:5" x14ac:dyDescent="0.3">
      <c r="A404" t="s">
        <v>4255</v>
      </c>
      <c r="B404" t="s">
        <v>735</v>
      </c>
      <c r="C404" t="s">
        <v>155</v>
      </c>
      <c r="D404" t="s">
        <v>39</v>
      </c>
      <c r="E404">
        <v>16</v>
      </c>
    </row>
    <row r="405" spans="1:5" x14ac:dyDescent="0.3">
      <c r="A405" t="s">
        <v>4254</v>
      </c>
      <c r="B405" t="s">
        <v>497</v>
      </c>
      <c r="C405" t="s">
        <v>163</v>
      </c>
      <c r="D405" t="s">
        <v>37</v>
      </c>
      <c r="E405">
        <v>2</v>
      </c>
    </row>
    <row r="406" spans="1:5" x14ac:dyDescent="0.3">
      <c r="A406" t="s">
        <v>4253</v>
      </c>
      <c r="B406" t="s">
        <v>466</v>
      </c>
      <c r="C406" t="s">
        <v>105</v>
      </c>
      <c r="D406" t="s">
        <v>87</v>
      </c>
      <c r="E406">
        <v>8</v>
      </c>
    </row>
    <row r="407" spans="1:5" x14ac:dyDescent="0.3">
      <c r="A407" t="s">
        <v>4252</v>
      </c>
      <c r="B407" t="s">
        <v>410</v>
      </c>
      <c r="C407" t="s">
        <v>141</v>
      </c>
      <c r="D407" t="s">
        <v>43</v>
      </c>
      <c r="E407">
        <v>2</v>
      </c>
    </row>
    <row r="408" spans="1:5" x14ac:dyDescent="0.3">
      <c r="A408" t="s">
        <v>4251</v>
      </c>
      <c r="B408" t="s">
        <v>757</v>
      </c>
      <c r="C408" t="s">
        <v>141</v>
      </c>
      <c r="D408" t="s">
        <v>43</v>
      </c>
      <c r="E408">
        <v>20</v>
      </c>
    </row>
    <row r="409" spans="1:5" x14ac:dyDescent="0.3">
      <c r="A409" t="s">
        <v>4250</v>
      </c>
      <c r="B409" t="s">
        <v>301</v>
      </c>
      <c r="C409" t="s">
        <v>107</v>
      </c>
      <c r="D409" t="s">
        <v>63</v>
      </c>
      <c r="E409">
        <v>5</v>
      </c>
    </row>
    <row r="410" spans="1:5" x14ac:dyDescent="0.3">
      <c r="A410" t="s">
        <v>4249</v>
      </c>
      <c r="B410" t="s">
        <v>586</v>
      </c>
      <c r="C410" t="s">
        <v>111</v>
      </c>
      <c r="D410" t="s">
        <v>55</v>
      </c>
      <c r="E410">
        <v>20</v>
      </c>
    </row>
    <row r="411" spans="1:5" x14ac:dyDescent="0.3">
      <c r="A411" t="s">
        <v>4248</v>
      </c>
      <c r="B411" t="s">
        <v>635</v>
      </c>
      <c r="C411" t="s">
        <v>135</v>
      </c>
      <c r="D411" t="s">
        <v>55</v>
      </c>
      <c r="E411">
        <v>2</v>
      </c>
    </row>
    <row r="412" spans="1:5" x14ac:dyDescent="0.3">
      <c r="A412" t="s">
        <v>4247</v>
      </c>
      <c r="B412" t="s">
        <v>4112</v>
      </c>
      <c r="C412" t="s">
        <v>123</v>
      </c>
      <c r="D412" t="s">
        <v>46</v>
      </c>
      <c r="E412">
        <v>2</v>
      </c>
    </row>
    <row r="413" spans="1:5" x14ac:dyDescent="0.3">
      <c r="A413" t="s">
        <v>4246</v>
      </c>
      <c r="B413" t="s">
        <v>630</v>
      </c>
      <c r="C413" t="s">
        <v>107</v>
      </c>
      <c r="D413" t="s">
        <v>49</v>
      </c>
      <c r="E413">
        <v>8</v>
      </c>
    </row>
    <row r="414" spans="1:5" x14ac:dyDescent="0.3">
      <c r="A414" t="s">
        <v>4245</v>
      </c>
      <c r="B414" t="s">
        <v>630</v>
      </c>
      <c r="C414" t="s">
        <v>151</v>
      </c>
      <c r="D414" t="s">
        <v>53</v>
      </c>
      <c r="E414">
        <v>16</v>
      </c>
    </row>
    <row r="415" spans="1:5" x14ac:dyDescent="0.3">
      <c r="A415" t="s">
        <v>4244</v>
      </c>
      <c r="B415" t="s">
        <v>630</v>
      </c>
      <c r="C415" t="s">
        <v>149</v>
      </c>
      <c r="D415" t="s">
        <v>93</v>
      </c>
      <c r="E415">
        <v>5</v>
      </c>
    </row>
    <row r="416" spans="1:5" x14ac:dyDescent="0.3">
      <c r="A416" t="s">
        <v>4243</v>
      </c>
      <c r="B416" t="s">
        <v>742</v>
      </c>
      <c r="C416" t="s">
        <v>173</v>
      </c>
      <c r="D416" t="s">
        <v>93</v>
      </c>
      <c r="E416">
        <v>18</v>
      </c>
    </row>
    <row r="417" spans="1:5" x14ac:dyDescent="0.3">
      <c r="A417" t="s">
        <v>4242</v>
      </c>
      <c r="B417" t="s">
        <v>821</v>
      </c>
      <c r="C417" t="s">
        <v>99</v>
      </c>
      <c r="D417" t="s">
        <v>43</v>
      </c>
      <c r="E417">
        <v>3</v>
      </c>
    </row>
    <row r="418" spans="1:5" x14ac:dyDescent="0.3">
      <c r="A418" t="s">
        <v>4241</v>
      </c>
      <c r="B418" t="s">
        <v>757</v>
      </c>
      <c r="C418" t="s">
        <v>149</v>
      </c>
      <c r="D418" t="s">
        <v>65</v>
      </c>
      <c r="E418">
        <v>15</v>
      </c>
    </row>
    <row r="419" spans="1:5" x14ac:dyDescent="0.3">
      <c r="A419" t="s">
        <v>4240</v>
      </c>
      <c r="B419" t="s">
        <v>713</v>
      </c>
      <c r="C419" t="s">
        <v>175</v>
      </c>
      <c r="D419" t="s">
        <v>51</v>
      </c>
      <c r="E419">
        <v>10</v>
      </c>
    </row>
    <row r="420" spans="1:5" x14ac:dyDescent="0.3">
      <c r="A420" t="s">
        <v>4239</v>
      </c>
      <c r="B420" t="s">
        <v>821</v>
      </c>
      <c r="C420" t="s">
        <v>173</v>
      </c>
      <c r="D420" t="s">
        <v>37</v>
      </c>
      <c r="E420">
        <v>9</v>
      </c>
    </row>
    <row r="421" spans="1:5" x14ac:dyDescent="0.3">
      <c r="A421" t="s">
        <v>4238</v>
      </c>
      <c r="B421" t="s">
        <v>412</v>
      </c>
      <c r="C421" t="s">
        <v>165</v>
      </c>
      <c r="D421" t="s">
        <v>73</v>
      </c>
      <c r="E421">
        <v>13</v>
      </c>
    </row>
    <row r="422" spans="1:5" x14ac:dyDescent="0.3">
      <c r="A422" t="s">
        <v>4237</v>
      </c>
      <c r="B422" t="s">
        <v>4112</v>
      </c>
      <c r="C422" t="s">
        <v>113</v>
      </c>
      <c r="D422" t="s">
        <v>89</v>
      </c>
      <c r="E422">
        <v>1</v>
      </c>
    </row>
    <row r="423" spans="1:5" x14ac:dyDescent="0.3">
      <c r="A423" t="s">
        <v>4236</v>
      </c>
      <c r="B423" t="s">
        <v>635</v>
      </c>
      <c r="C423" t="s">
        <v>147</v>
      </c>
      <c r="D423" t="s">
        <v>37</v>
      </c>
      <c r="E423">
        <v>9</v>
      </c>
    </row>
    <row r="424" spans="1:5" x14ac:dyDescent="0.3">
      <c r="A424" t="s">
        <v>4235</v>
      </c>
      <c r="B424" t="s">
        <v>410</v>
      </c>
      <c r="C424" t="s">
        <v>109</v>
      </c>
      <c r="D424" t="s">
        <v>55</v>
      </c>
      <c r="E424">
        <v>4</v>
      </c>
    </row>
    <row r="425" spans="1:5" x14ac:dyDescent="0.3">
      <c r="A425" t="s">
        <v>4234</v>
      </c>
      <c r="B425" t="s">
        <v>4103</v>
      </c>
      <c r="C425" t="s">
        <v>131</v>
      </c>
      <c r="D425" t="s">
        <v>67</v>
      </c>
      <c r="E425">
        <v>1</v>
      </c>
    </row>
    <row r="426" spans="1:5" x14ac:dyDescent="0.3">
      <c r="A426" t="s">
        <v>4233</v>
      </c>
      <c r="B426" t="s">
        <v>614</v>
      </c>
      <c r="C426" t="s">
        <v>117</v>
      </c>
      <c r="D426" t="s">
        <v>49</v>
      </c>
      <c r="E426">
        <v>14</v>
      </c>
    </row>
    <row r="427" spans="1:5" x14ac:dyDescent="0.3">
      <c r="A427" t="s">
        <v>4232</v>
      </c>
      <c r="B427" t="s">
        <v>742</v>
      </c>
      <c r="C427" t="s">
        <v>175</v>
      </c>
      <c r="D427" t="s">
        <v>57</v>
      </c>
      <c r="E427">
        <v>4</v>
      </c>
    </row>
    <row r="428" spans="1:5" x14ac:dyDescent="0.3">
      <c r="A428" t="s">
        <v>4231</v>
      </c>
      <c r="B428" t="s">
        <v>654</v>
      </c>
      <c r="C428" t="s">
        <v>141</v>
      </c>
      <c r="D428" t="s">
        <v>89</v>
      </c>
      <c r="E428">
        <v>16</v>
      </c>
    </row>
    <row r="429" spans="1:5" x14ac:dyDescent="0.3">
      <c r="A429" t="s">
        <v>4230</v>
      </c>
      <c r="B429" t="s">
        <v>4170</v>
      </c>
      <c r="C429" t="s">
        <v>109</v>
      </c>
      <c r="D429" t="s">
        <v>79</v>
      </c>
      <c r="E429">
        <v>11</v>
      </c>
    </row>
    <row r="430" spans="1:5" x14ac:dyDescent="0.3">
      <c r="A430" t="s">
        <v>4229</v>
      </c>
      <c r="B430" t="s">
        <v>425</v>
      </c>
      <c r="C430" t="s">
        <v>129</v>
      </c>
      <c r="D430" t="s">
        <v>87</v>
      </c>
      <c r="E430">
        <v>15</v>
      </c>
    </row>
    <row r="431" spans="1:5" x14ac:dyDescent="0.3">
      <c r="A431" t="s">
        <v>4228</v>
      </c>
      <c r="B431" t="s">
        <v>262</v>
      </c>
      <c r="C431" t="s">
        <v>173</v>
      </c>
      <c r="D431" t="s">
        <v>46</v>
      </c>
      <c r="E431">
        <v>5</v>
      </c>
    </row>
    <row r="432" spans="1:5" x14ac:dyDescent="0.3">
      <c r="A432" t="s">
        <v>4227</v>
      </c>
      <c r="B432" t="s">
        <v>630</v>
      </c>
      <c r="C432" t="s">
        <v>135</v>
      </c>
      <c r="D432" t="s">
        <v>85</v>
      </c>
      <c r="E432">
        <v>16</v>
      </c>
    </row>
    <row r="433" spans="1:5" x14ac:dyDescent="0.3">
      <c r="A433" t="s">
        <v>4226</v>
      </c>
      <c r="B433" t="s">
        <v>466</v>
      </c>
      <c r="C433" t="s">
        <v>151</v>
      </c>
      <c r="D433" t="s">
        <v>46</v>
      </c>
      <c r="E433">
        <v>6</v>
      </c>
    </row>
    <row r="434" spans="1:5" x14ac:dyDescent="0.3">
      <c r="A434" t="s">
        <v>4225</v>
      </c>
      <c r="B434" t="s">
        <v>772</v>
      </c>
      <c r="C434" t="s">
        <v>109</v>
      </c>
      <c r="D434" t="s">
        <v>93</v>
      </c>
      <c r="E434">
        <v>7</v>
      </c>
    </row>
    <row r="435" spans="1:5" x14ac:dyDescent="0.3">
      <c r="A435" t="s">
        <v>4224</v>
      </c>
      <c r="B435" t="s">
        <v>183</v>
      </c>
      <c r="C435" t="s">
        <v>101</v>
      </c>
      <c r="D435" t="s">
        <v>65</v>
      </c>
      <c r="E435">
        <v>5</v>
      </c>
    </row>
    <row r="436" spans="1:5" x14ac:dyDescent="0.3">
      <c r="A436" t="s">
        <v>4223</v>
      </c>
      <c r="B436" t="s">
        <v>691</v>
      </c>
      <c r="C436" t="s">
        <v>139</v>
      </c>
      <c r="D436" t="s">
        <v>37</v>
      </c>
      <c r="E436">
        <v>18</v>
      </c>
    </row>
    <row r="437" spans="1:5" x14ac:dyDescent="0.3">
      <c r="A437" t="s">
        <v>4222</v>
      </c>
      <c r="B437" t="s">
        <v>4103</v>
      </c>
      <c r="C437" t="s">
        <v>173</v>
      </c>
      <c r="D437" t="s">
        <v>85</v>
      </c>
      <c r="E437">
        <v>19</v>
      </c>
    </row>
    <row r="438" spans="1:5" x14ac:dyDescent="0.3">
      <c r="A438" t="s">
        <v>4221</v>
      </c>
      <c r="B438" t="s">
        <v>425</v>
      </c>
      <c r="C438" t="s">
        <v>163</v>
      </c>
      <c r="D438" t="s">
        <v>59</v>
      </c>
      <c r="E438">
        <v>20</v>
      </c>
    </row>
    <row r="439" spans="1:5" x14ac:dyDescent="0.3">
      <c r="A439" t="s">
        <v>4220</v>
      </c>
      <c r="B439" t="s">
        <v>4103</v>
      </c>
      <c r="C439" t="s">
        <v>155</v>
      </c>
      <c r="D439" t="s">
        <v>63</v>
      </c>
      <c r="E439">
        <v>17</v>
      </c>
    </row>
    <row r="440" spans="1:5" x14ac:dyDescent="0.3">
      <c r="A440" t="s">
        <v>4219</v>
      </c>
      <c r="B440" t="s">
        <v>654</v>
      </c>
      <c r="C440" t="s">
        <v>143</v>
      </c>
      <c r="D440" t="s">
        <v>83</v>
      </c>
      <c r="E440">
        <v>14</v>
      </c>
    </row>
    <row r="441" spans="1:5" x14ac:dyDescent="0.3">
      <c r="A441" t="s">
        <v>4218</v>
      </c>
      <c r="B441" t="s">
        <v>247</v>
      </c>
      <c r="C441" t="s">
        <v>173</v>
      </c>
      <c r="D441" t="s">
        <v>93</v>
      </c>
      <c r="E441">
        <v>4</v>
      </c>
    </row>
    <row r="442" spans="1:5" x14ac:dyDescent="0.3">
      <c r="A442" t="s">
        <v>4217</v>
      </c>
      <c r="B442" t="s">
        <v>586</v>
      </c>
      <c r="C442" t="s">
        <v>163</v>
      </c>
      <c r="D442" t="s">
        <v>55</v>
      </c>
      <c r="E442">
        <v>19</v>
      </c>
    </row>
    <row r="443" spans="1:5" x14ac:dyDescent="0.3">
      <c r="A443" t="s">
        <v>4216</v>
      </c>
      <c r="B443" t="s">
        <v>412</v>
      </c>
      <c r="C443" t="s">
        <v>169</v>
      </c>
      <c r="D443" t="s">
        <v>75</v>
      </c>
      <c r="E443">
        <v>16</v>
      </c>
    </row>
    <row r="444" spans="1:5" x14ac:dyDescent="0.3">
      <c r="A444" t="s">
        <v>4215</v>
      </c>
      <c r="B444" t="s">
        <v>247</v>
      </c>
      <c r="C444" t="s">
        <v>127</v>
      </c>
      <c r="D444" t="s">
        <v>65</v>
      </c>
      <c r="E444">
        <v>12</v>
      </c>
    </row>
    <row r="445" spans="1:5" x14ac:dyDescent="0.3">
      <c r="A445" t="s">
        <v>4214</v>
      </c>
      <c r="B445" t="s">
        <v>821</v>
      </c>
      <c r="C445" t="s">
        <v>119</v>
      </c>
      <c r="D445" t="s">
        <v>67</v>
      </c>
      <c r="E445">
        <v>10</v>
      </c>
    </row>
    <row r="446" spans="1:5" x14ac:dyDescent="0.3">
      <c r="A446" t="s">
        <v>4213</v>
      </c>
      <c r="B446" t="s">
        <v>406</v>
      </c>
      <c r="C446" t="s">
        <v>125</v>
      </c>
      <c r="D446" t="s">
        <v>49</v>
      </c>
      <c r="E446">
        <v>14</v>
      </c>
    </row>
    <row r="447" spans="1:5" x14ac:dyDescent="0.3">
      <c r="A447" t="s">
        <v>4212</v>
      </c>
      <c r="B447" t="s">
        <v>654</v>
      </c>
      <c r="C447" t="s">
        <v>97</v>
      </c>
      <c r="D447" t="s">
        <v>75</v>
      </c>
      <c r="E447">
        <v>8</v>
      </c>
    </row>
    <row r="448" spans="1:5" x14ac:dyDescent="0.3">
      <c r="A448" t="s">
        <v>4211</v>
      </c>
      <c r="B448" t="s">
        <v>4126</v>
      </c>
      <c r="C448" t="s">
        <v>131</v>
      </c>
      <c r="D448" t="s">
        <v>87</v>
      </c>
      <c r="E448">
        <v>13</v>
      </c>
    </row>
    <row r="449" spans="1:5" x14ac:dyDescent="0.3">
      <c r="A449" t="s">
        <v>4210</v>
      </c>
      <c r="B449" t="s">
        <v>713</v>
      </c>
      <c r="C449" t="s">
        <v>105</v>
      </c>
      <c r="D449" t="s">
        <v>51</v>
      </c>
      <c r="E449">
        <v>19</v>
      </c>
    </row>
    <row r="450" spans="1:5" x14ac:dyDescent="0.3">
      <c r="A450" t="s">
        <v>4209</v>
      </c>
      <c r="B450" t="s">
        <v>757</v>
      </c>
      <c r="C450" t="s">
        <v>147</v>
      </c>
      <c r="D450" t="s">
        <v>49</v>
      </c>
      <c r="E450">
        <v>9</v>
      </c>
    </row>
    <row r="451" spans="1:5" x14ac:dyDescent="0.3">
      <c r="A451" t="s">
        <v>4208</v>
      </c>
      <c r="B451" t="s">
        <v>301</v>
      </c>
      <c r="C451" t="s">
        <v>149</v>
      </c>
      <c r="D451" t="s">
        <v>87</v>
      </c>
      <c r="E451">
        <v>7</v>
      </c>
    </row>
    <row r="452" spans="1:5" x14ac:dyDescent="0.3">
      <c r="A452" t="s">
        <v>4207</v>
      </c>
      <c r="B452" t="s">
        <v>691</v>
      </c>
      <c r="C452" t="s">
        <v>151</v>
      </c>
      <c r="D452" t="s">
        <v>75</v>
      </c>
      <c r="E452">
        <v>10</v>
      </c>
    </row>
    <row r="453" spans="1:5" x14ac:dyDescent="0.3">
      <c r="A453" t="s">
        <v>4206</v>
      </c>
      <c r="B453" t="s">
        <v>4112</v>
      </c>
      <c r="C453" t="s">
        <v>167</v>
      </c>
      <c r="D453" t="s">
        <v>57</v>
      </c>
      <c r="E453">
        <v>6</v>
      </c>
    </row>
    <row r="454" spans="1:5" x14ac:dyDescent="0.3">
      <c r="A454" t="s">
        <v>4205</v>
      </c>
      <c r="B454" t="s">
        <v>183</v>
      </c>
      <c r="C454" t="s">
        <v>111</v>
      </c>
      <c r="D454" t="s">
        <v>65</v>
      </c>
      <c r="E454">
        <v>7</v>
      </c>
    </row>
    <row r="455" spans="1:5" x14ac:dyDescent="0.3">
      <c r="A455" t="s">
        <v>4204</v>
      </c>
      <c r="B455" t="s">
        <v>713</v>
      </c>
      <c r="C455" t="s">
        <v>159</v>
      </c>
      <c r="D455" t="s">
        <v>63</v>
      </c>
      <c r="E455">
        <v>4</v>
      </c>
    </row>
    <row r="456" spans="1:5" x14ac:dyDescent="0.3">
      <c r="A456" t="s">
        <v>4203</v>
      </c>
      <c r="B456" t="s">
        <v>630</v>
      </c>
      <c r="C456" t="s">
        <v>161</v>
      </c>
      <c r="D456" t="s">
        <v>43</v>
      </c>
      <c r="E456">
        <v>11</v>
      </c>
    </row>
    <row r="457" spans="1:5" x14ac:dyDescent="0.3">
      <c r="A457" t="s">
        <v>4202</v>
      </c>
      <c r="B457" t="s">
        <v>821</v>
      </c>
      <c r="C457" t="s">
        <v>97</v>
      </c>
      <c r="D457" t="s">
        <v>81</v>
      </c>
      <c r="E457">
        <v>3</v>
      </c>
    </row>
    <row r="458" spans="1:5" x14ac:dyDescent="0.3">
      <c r="A458" t="s">
        <v>4201</v>
      </c>
      <c r="B458" t="s">
        <v>4170</v>
      </c>
      <c r="C458" t="s">
        <v>121</v>
      </c>
      <c r="D458" t="s">
        <v>41</v>
      </c>
      <c r="E458">
        <v>6</v>
      </c>
    </row>
    <row r="459" spans="1:5" x14ac:dyDescent="0.3">
      <c r="A459" t="s">
        <v>4200</v>
      </c>
      <c r="B459" t="s">
        <v>270</v>
      </c>
      <c r="C459" t="s">
        <v>119</v>
      </c>
      <c r="D459" t="s">
        <v>41</v>
      </c>
      <c r="E459">
        <v>12</v>
      </c>
    </row>
    <row r="460" spans="1:5" x14ac:dyDescent="0.3">
      <c r="A460" t="s">
        <v>4199</v>
      </c>
      <c r="B460" t="s">
        <v>821</v>
      </c>
      <c r="C460" t="s">
        <v>159</v>
      </c>
      <c r="D460" t="s">
        <v>37</v>
      </c>
      <c r="E460">
        <v>13</v>
      </c>
    </row>
    <row r="461" spans="1:5" x14ac:dyDescent="0.3">
      <c r="A461" t="s">
        <v>4198</v>
      </c>
      <c r="B461" t="s">
        <v>4103</v>
      </c>
      <c r="C461" t="s">
        <v>157</v>
      </c>
      <c r="D461" t="s">
        <v>73</v>
      </c>
      <c r="E461">
        <v>3</v>
      </c>
    </row>
    <row r="462" spans="1:5" x14ac:dyDescent="0.3">
      <c r="A462" t="s">
        <v>4197</v>
      </c>
      <c r="B462" t="s">
        <v>4126</v>
      </c>
      <c r="C462" t="s">
        <v>131</v>
      </c>
      <c r="D462" t="s">
        <v>85</v>
      </c>
      <c r="E462">
        <v>7</v>
      </c>
    </row>
    <row r="463" spans="1:5" x14ac:dyDescent="0.3">
      <c r="A463" t="s">
        <v>4196</v>
      </c>
      <c r="B463" t="s">
        <v>425</v>
      </c>
      <c r="C463" t="s">
        <v>133</v>
      </c>
      <c r="D463" t="s">
        <v>57</v>
      </c>
      <c r="E463">
        <v>20</v>
      </c>
    </row>
    <row r="464" spans="1:5" x14ac:dyDescent="0.3">
      <c r="A464" t="s">
        <v>4195</v>
      </c>
      <c r="B464" t="s">
        <v>735</v>
      </c>
      <c r="C464" t="s">
        <v>131</v>
      </c>
      <c r="D464" t="s">
        <v>85</v>
      </c>
      <c r="E464">
        <v>10</v>
      </c>
    </row>
    <row r="465" spans="1:5" x14ac:dyDescent="0.3">
      <c r="A465" t="s">
        <v>4194</v>
      </c>
      <c r="B465" t="s">
        <v>262</v>
      </c>
      <c r="C465" t="s">
        <v>165</v>
      </c>
      <c r="D465" t="s">
        <v>69</v>
      </c>
      <c r="E465">
        <v>3</v>
      </c>
    </row>
    <row r="466" spans="1:5" x14ac:dyDescent="0.3">
      <c r="A466" t="s">
        <v>4193</v>
      </c>
      <c r="B466" t="s">
        <v>497</v>
      </c>
      <c r="C466" t="s">
        <v>127</v>
      </c>
      <c r="D466" t="s">
        <v>83</v>
      </c>
      <c r="E466">
        <v>18</v>
      </c>
    </row>
    <row r="467" spans="1:5" x14ac:dyDescent="0.3">
      <c r="A467" t="s">
        <v>4192</v>
      </c>
      <c r="B467" t="s">
        <v>635</v>
      </c>
      <c r="C467" t="s">
        <v>143</v>
      </c>
      <c r="D467" t="s">
        <v>89</v>
      </c>
      <c r="E467">
        <v>11</v>
      </c>
    </row>
    <row r="468" spans="1:5" x14ac:dyDescent="0.3">
      <c r="A468" t="s">
        <v>4191</v>
      </c>
      <c r="B468" t="s">
        <v>183</v>
      </c>
      <c r="C468" t="s">
        <v>125</v>
      </c>
      <c r="D468" t="s">
        <v>85</v>
      </c>
      <c r="E468">
        <v>11</v>
      </c>
    </row>
    <row r="469" spans="1:5" x14ac:dyDescent="0.3">
      <c r="A469" t="s">
        <v>4190</v>
      </c>
      <c r="B469" t="s">
        <v>635</v>
      </c>
      <c r="C469" t="s">
        <v>111</v>
      </c>
      <c r="D469" t="s">
        <v>85</v>
      </c>
      <c r="E469">
        <v>1</v>
      </c>
    </row>
    <row r="470" spans="1:5" x14ac:dyDescent="0.3">
      <c r="A470" t="s">
        <v>4189</v>
      </c>
      <c r="B470" t="s">
        <v>586</v>
      </c>
      <c r="C470" t="s">
        <v>133</v>
      </c>
      <c r="D470" t="s">
        <v>79</v>
      </c>
      <c r="E470">
        <v>19</v>
      </c>
    </row>
    <row r="471" spans="1:5" x14ac:dyDescent="0.3">
      <c r="A471" t="s">
        <v>4188</v>
      </c>
      <c r="B471" t="s">
        <v>301</v>
      </c>
      <c r="C471" t="s">
        <v>137</v>
      </c>
      <c r="D471" t="s">
        <v>83</v>
      </c>
      <c r="E471">
        <v>14</v>
      </c>
    </row>
    <row r="472" spans="1:5" x14ac:dyDescent="0.3">
      <c r="A472" t="s">
        <v>4187</v>
      </c>
      <c r="B472" t="s">
        <v>757</v>
      </c>
      <c r="C472" t="s">
        <v>151</v>
      </c>
      <c r="D472" t="s">
        <v>65</v>
      </c>
      <c r="E472">
        <v>13</v>
      </c>
    </row>
    <row r="473" spans="1:5" x14ac:dyDescent="0.3">
      <c r="A473" t="s">
        <v>4186</v>
      </c>
      <c r="B473" t="s">
        <v>425</v>
      </c>
      <c r="C473" t="s">
        <v>117</v>
      </c>
      <c r="D473" t="s">
        <v>65</v>
      </c>
      <c r="E473">
        <v>19</v>
      </c>
    </row>
    <row r="474" spans="1:5" x14ac:dyDescent="0.3">
      <c r="A474" t="s">
        <v>4185</v>
      </c>
      <c r="B474" t="s">
        <v>614</v>
      </c>
      <c r="C474" t="s">
        <v>169</v>
      </c>
      <c r="D474" t="s">
        <v>81</v>
      </c>
      <c r="E474">
        <v>12</v>
      </c>
    </row>
    <row r="475" spans="1:5" x14ac:dyDescent="0.3">
      <c r="A475" t="s">
        <v>4184</v>
      </c>
      <c r="B475" t="s">
        <v>410</v>
      </c>
      <c r="C475" t="s">
        <v>171</v>
      </c>
      <c r="D475" t="s">
        <v>43</v>
      </c>
      <c r="E475">
        <v>10</v>
      </c>
    </row>
    <row r="476" spans="1:5" x14ac:dyDescent="0.3">
      <c r="A476" t="s">
        <v>4183</v>
      </c>
      <c r="B476" t="s">
        <v>630</v>
      </c>
      <c r="C476" t="s">
        <v>137</v>
      </c>
      <c r="D476" t="s">
        <v>53</v>
      </c>
      <c r="E476">
        <v>5</v>
      </c>
    </row>
    <row r="477" spans="1:5" x14ac:dyDescent="0.3">
      <c r="A477" t="s">
        <v>4182</v>
      </c>
      <c r="B477" t="s">
        <v>4126</v>
      </c>
      <c r="C477" t="s">
        <v>139</v>
      </c>
      <c r="D477" t="s">
        <v>41</v>
      </c>
      <c r="E477">
        <v>16</v>
      </c>
    </row>
    <row r="478" spans="1:5" x14ac:dyDescent="0.3">
      <c r="A478" t="s">
        <v>4181</v>
      </c>
      <c r="B478" t="s">
        <v>262</v>
      </c>
      <c r="C478" t="s">
        <v>123</v>
      </c>
      <c r="D478" t="s">
        <v>77</v>
      </c>
      <c r="E478">
        <v>20</v>
      </c>
    </row>
    <row r="479" spans="1:5" x14ac:dyDescent="0.3">
      <c r="A479" t="s">
        <v>4180</v>
      </c>
      <c r="B479" t="s">
        <v>4112</v>
      </c>
      <c r="C479" t="s">
        <v>127</v>
      </c>
      <c r="D479" t="s">
        <v>39</v>
      </c>
      <c r="E479">
        <v>14</v>
      </c>
    </row>
    <row r="480" spans="1:5" x14ac:dyDescent="0.3">
      <c r="A480" t="s">
        <v>4179</v>
      </c>
      <c r="B480" t="s">
        <v>425</v>
      </c>
      <c r="C480" t="s">
        <v>141</v>
      </c>
      <c r="D480" t="s">
        <v>59</v>
      </c>
      <c r="E480">
        <v>9</v>
      </c>
    </row>
    <row r="481" spans="1:5" x14ac:dyDescent="0.3">
      <c r="A481" t="s">
        <v>4178</v>
      </c>
      <c r="B481" t="s">
        <v>821</v>
      </c>
      <c r="C481" t="s">
        <v>125</v>
      </c>
      <c r="D481" t="s">
        <v>51</v>
      </c>
      <c r="E481">
        <v>17</v>
      </c>
    </row>
    <row r="482" spans="1:5" x14ac:dyDescent="0.3">
      <c r="A482" t="s">
        <v>4177</v>
      </c>
      <c r="B482" t="s">
        <v>614</v>
      </c>
      <c r="C482" t="s">
        <v>113</v>
      </c>
      <c r="D482" t="s">
        <v>91</v>
      </c>
      <c r="E482">
        <v>5</v>
      </c>
    </row>
    <row r="483" spans="1:5" x14ac:dyDescent="0.3">
      <c r="A483" t="s">
        <v>4176</v>
      </c>
      <c r="B483" t="s">
        <v>262</v>
      </c>
      <c r="C483" t="s">
        <v>125</v>
      </c>
      <c r="D483" t="s">
        <v>51</v>
      </c>
      <c r="E483">
        <v>14</v>
      </c>
    </row>
    <row r="484" spans="1:5" x14ac:dyDescent="0.3">
      <c r="A484" t="s">
        <v>4175</v>
      </c>
      <c r="B484" t="s">
        <v>270</v>
      </c>
      <c r="C484" t="s">
        <v>143</v>
      </c>
      <c r="D484" t="s">
        <v>57</v>
      </c>
      <c r="E484">
        <v>5</v>
      </c>
    </row>
    <row r="485" spans="1:5" x14ac:dyDescent="0.3">
      <c r="A485" t="s">
        <v>4174</v>
      </c>
      <c r="B485" t="s">
        <v>4126</v>
      </c>
      <c r="C485" t="s">
        <v>173</v>
      </c>
      <c r="D485" t="s">
        <v>34</v>
      </c>
      <c r="E485">
        <v>3</v>
      </c>
    </row>
    <row r="486" spans="1:5" x14ac:dyDescent="0.3">
      <c r="A486" t="s">
        <v>4173</v>
      </c>
      <c r="B486" t="s">
        <v>425</v>
      </c>
      <c r="C486" t="s">
        <v>131</v>
      </c>
      <c r="D486" t="s">
        <v>59</v>
      </c>
      <c r="E486">
        <v>5</v>
      </c>
    </row>
    <row r="487" spans="1:5" x14ac:dyDescent="0.3">
      <c r="A487" t="s">
        <v>4172</v>
      </c>
      <c r="B487" t="s">
        <v>742</v>
      </c>
      <c r="C487" t="s">
        <v>169</v>
      </c>
      <c r="D487" t="s">
        <v>59</v>
      </c>
      <c r="E487">
        <v>10</v>
      </c>
    </row>
    <row r="488" spans="1:5" x14ac:dyDescent="0.3">
      <c r="A488" t="s">
        <v>4171</v>
      </c>
      <c r="B488" t="s">
        <v>4170</v>
      </c>
      <c r="C488" t="s">
        <v>167</v>
      </c>
      <c r="D488" t="s">
        <v>93</v>
      </c>
      <c r="E488">
        <v>6</v>
      </c>
    </row>
    <row r="489" spans="1:5" x14ac:dyDescent="0.3">
      <c r="A489" t="s">
        <v>4169</v>
      </c>
      <c r="B489" t="s">
        <v>691</v>
      </c>
      <c r="C489" t="s">
        <v>165</v>
      </c>
      <c r="D489" t="s">
        <v>61</v>
      </c>
      <c r="E489">
        <v>7</v>
      </c>
    </row>
    <row r="490" spans="1:5" x14ac:dyDescent="0.3">
      <c r="A490" t="s">
        <v>4168</v>
      </c>
      <c r="B490" t="s">
        <v>735</v>
      </c>
      <c r="C490" t="s">
        <v>125</v>
      </c>
      <c r="D490" t="s">
        <v>34</v>
      </c>
      <c r="E490">
        <v>20</v>
      </c>
    </row>
    <row r="491" spans="1:5" x14ac:dyDescent="0.3">
      <c r="A491" t="s">
        <v>4167</v>
      </c>
      <c r="B491" t="s">
        <v>886</v>
      </c>
      <c r="C491" t="s">
        <v>113</v>
      </c>
      <c r="D491" t="s">
        <v>75</v>
      </c>
      <c r="E491">
        <v>9</v>
      </c>
    </row>
    <row r="492" spans="1:5" x14ac:dyDescent="0.3">
      <c r="A492" t="s">
        <v>4166</v>
      </c>
      <c r="B492" t="s">
        <v>247</v>
      </c>
      <c r="C492" t="s">
        <v>159</v>
      </c>
      <c r="D492" t="s">
        <v>51</v>
      </c>
      <c r="E492">
        <v>6</v>
      </c>
    </row>
    <row r="493" spans="1:5" x14ac:dyDescent="0.3">
      <c r="A493" t="s">
        <v>4165</v>
      </c>
      <c r="B493" t="s">
        <v>497</v>
      </c>
      <c r="C493" t="s">
        <v>137</v>
      </c>
      <c r="D493" t="s">
        <v>77</v>
      </c>
      <c r="E493">
        <v>4</v>
      </c>
    </row>
    <row r="494" spans="1:5" x14ac:dyDescent="0.3">
      <c r="A494" t="s">
        <v>4164</v>
      </c>
      <c r="B494" t="s">
        <v>254</v>
      </c>
      <c r="C494" t="s">
        <v>165</v>
      </c>
      <c r="D494" t="s">
        <v>93</v>
      </c>
      <c r="E494">
        <v>1</v>
      </c>
    </row>
    <row r="495" spans="1:5" x14ac:dyDescent="0.3">
      <c r="A495" t="s">
        <v>4163</v>
      </c>
      <c r="B495" t="s">
        <v>247</v>
      </c>
      <c r="C495" t="s">
        <v>175</v>
      </c>
      <c r="D495" t="s">
        <v>75</v>
      </c>
      <c r="E495">
        <v>16</v>
      </c>
    </row>
    <row r="496" spans="1:5" x14ac:dyDescent="0.3">
      <c r="A496" t="s">
        <v>4162</v>
      </c>
      <c r="B496" t="s">
        <v>247</v>
      </c>
      <c r="C496" t="s">
        <v>167</v>
      </c>
      <c r="D496" t="s">
        <v>37</v>
      </c>
      <c r="E496">
        <v>10</v>
      </c>
    </row>
    <row r="497" spans="1:5" x14ac:dyDescent="0.3">
      <c r="A497" t="s">
        <v>4161</v>
      </c>
      <c r="B497" t="s">
        <v>735</v>
      </c>
      <c r="C497" t="s">
        <v>97</v>
      </c>
      <c r="D497" t="s">
        <v>65</v>
      </c>
      <c r="E497">
        <v>6</v>
      </c>
    </row>
    <row r="498" spans="1:5" x14ac:dyDescent="0.3">
      <c r="A498" t="s">
        <v>4160</v>
      </c>
      <c r="B498" t="s">
        <v>635</v>
      </c>
      <c r="C498" t="s">
        <v>103</v>
      </c>
      <c r="D498" t="s">
        <v>34</v>
      </c>
      <c r="E498">
        <v>4</v>
      </c>
    </row>
    <row r="499" spans="1:5" x14ac:dyDescent="0.3">
      <c r="A499" t="s">
        <v>4159</v>
      </c>
      <c r="B499" t="s">
        <v>301</v>
      </c>
      <c r="C499" t="s">
        <v>149</v>
      </c>
      <c r="D499" t="s">
        <v>39</v>
      </c>
      <c r="E499">
        <v>12</v>
      </c>
    </row>
    <row r="500" spans="1:5" x14ac:dyDescent="0.3">
      <c r="A500" t="s">
        <v>4158</v>
      </c>
      <c r="B500" t="s">
        <v>466</v>
      </c>
      <c r="C500" t="s">
        <v>97</v>
      </c>
      <c r="D500" t="s">
        <v>41</v>
      </c>
      <c r="E500">
        <v>17</v>
      </c>
    </row>
    <row r="501" spans="1:5" x14ac:dyDescent="0.3">
      <c r="A501" t="s">
        <v>4157</v>
      </c>
      <c r="B501" t="s">
        <v>497</v>
      </c>
      <c r="C501" t="s">
        <v>101</v>
      </c>
      <c r="D501" t="s">
        <v>93</v>
      </c>
      <c r="E501">
        <v>15</v>
      </c>
    </row>
    <row r="502" spans="1:5" x14ac:dyDescent="0.3">
      <c r="A502" t="s">
        <v>4156</v>
      </c>
      <c r="B502" t="s">
        <v>497</v>
      </c>
      <c r="C502" t="s">
        <v>159</v>
      </c>
      <c r="D502" t="s">
        <v>65</v>
      </c>
      <c r="E502">
        <v>10</v>
      </c>
    </row>
    <row r="503" spans="1:5" x14ac:dyDescent="0.3">
      <c r="A503" t="s">
        <v>4155</v>
      </c>
      <c r="B503" t="s">
        <v>614</v>
      </c>
      <c r="C503" t="s">
        <v>123</v>
      </c>
      <c r="D503" t="s">
        <v>73</v>
      </c>
      <c r="E503">
        <v>19</v>
      </c>
    </row>
    <row r="504" spans="1:5" x14ac:dyDescent="0.3">
      <c r="A504" t="s">
        <v>4154</v>
      </c>
      <c r="B504" t="s">
        <v>691</v>
      </c>
      <c r="C504" t="s">
        <v>151</v>
      </c>
      <c r="D504" t="s">
        <v>51</v>
      </c>
      <c r="E504">
        <v>16</v>
      </c>
    </row>
    <row r="505" spans="1:5" x14ac:dyDescent="0.3">
      <c r="A505" t="s">
        <v>4153</v>
      </c>
      <c r="B505" t="s">
        <v>254</v>
      </c>
      <c r="C505" t="s">
        <v>119</v>
      </c>
      <c r="D505" t="s">
        <v>49</v>
      </c>
      <c r="E505">
        <v>3</v>
      </c>
    </row>
    <row r="506" spans="1:5" x14ac:dyDescent="0.3">
      <c r="A506" t="s">
        <v>4152</v>
      </c>
      <c r="B506" t="s">
        <v>406</v>
      </c>
      <c r="C506" t="s">
        <v>159</v>
      </c>
      <c r="D506" t="s">
        <v>55</v>
      </c>
      <c r="E506">
        <v>8</v>
      </c>
    </row>
    <row r="507" spans="1:5" x14ac:dyDescent="0.3">
      <c r="A507" t="s">
        <v>4151</v>
      </c>
      <c r="B507" t="s">
        <v>4112</v>
      </c>
      <c r="C507" t="s">
        <v>157</v>
      </c>
      <c r="D507" t="s">
        <v>57</v>
      </c>
      <c r="E507">
        <v>7</v>
      </c>
    </row>
    <row r="508" spans="1:5" x14ac:dyDescent="0.3">
      <c r="A508" t="s">
        <v>4150</v>
      </c>
      <c r="B508" t="s">
        <v>586</v>
      </c>
      <c r="C508" t="s">
        <v>129</v>
      </c>
      <c r="D508" t="s">
        <v>71</v>
      </c>
      <c r="E508">
        <v>12</v>
      </c>
    </row>
    <row r="509" spans="1:5" x14ac:dyDescent="0.3">
      <c r="A509" t="s">
        <v>4149</v>
      </c>
      <c r="B509" t="s">
        <v>262</v>
      </c>
      <c r="C509" t="s">
        <v>97</v>
      </c>
      <c r="D509" t="s">
        <v>91</v>
      </c>
      <c r="E509">
        <v>10</v>
      </c>
    </row>
    <row r="510" spans="1:5" x14ac:dyDescent="0.3">
      <c r="A510" t="s">
        <v>4148</v>
      </c>
      <c r="B510" t="s">
        <v>425</v>
      </c>
      <c r="C510" t="s">
        <v>109</v>
      </c>
      <c r="D510" t="s">
        <v>75</v>
      </c>
      <c r="E510">
        <v>3</v>
      </c>
    </row>
    <row r="511" spans="1:5" x14ac:dyDescent="0.3">
      <c r="A511" t="s">
        <v>4147</v>
      </c>
      <c r="B511" t="s">
        <v>262</v>
      </c>
      <c r="C511" t="s">
        <v>121</v>
      </c>
      <c r="D511" t="s">
        <v>73</v>
      </c>
      <c r="E511">
        <v>18</v>
      </c>
    </row>
    <row r="512" spans="1:5" x14ac:dyDescent="0.3">
      <c r="A512" t="s">
        <v>4146</v>
      </c>
      <c r="B512" t="s">
        <v>247</v>
      </c>
      <c r="C512" t="s">
        <v>155</v>
      </c>
      <c r="D512" t="s">
        <v>85</v>
      </c>
      <c r="E512">
        <v>18</v>
      </c>
    </row>
    <row r="513" spans="1:5" x14ac:dyDescent="0.3">
      <c r="A513" t="s">
        <v>4145</v>
      </c>
      <c r="B513" t="s">
        <v>425</v>
      </c>
      <c r="C513" t="s">
        <v>125</v>
      </c>
      <c r="D513" t="s">
        <v>51</v>
      </c>
      <c r="E513">
        <v>6</v>
      </c>
    </row>
    <row r="514" spans="1:5" x14ac:dyDescent="0.3">
      <c r="A514" t="s">
        <v>4144</v>
      </c>
      <c r="B514" t="s">
        <v>270</v>
      </c>
      <c r="C514" t="s">
        <v>155</v>
      </c>
      <c r="D514" t="s">
        <v>77</v>
      </c>
      <c r="E514">
        <v>2</v>
      </c>
    </row>
    <row r="515" spans="1:5" x14ac:dyDescent="0.3">
      <c r="A515" t="s">
        <v>4143</v>
      </c>
      <c r="B515" t="s">
        <v>630</v>
      </c>
      <c r="C515" t="s">
        <v>159</v>
      </c>
      <c r="D515" t="s">
        <v>85</v>
      </c>
      <c r="E515">
        <v>15</v>
      </c>
    </row>
    <row r="516" spans="1:5" x14ac:dyDescent="0.3">
      <c r="A516" t="s">
        <v>4142</v>
      </c>
      <c r="B516" t="s">
        <v>412</v>
      </c>
      <c r="C516" t="s">
        <v>121</v>
      </c>
      <c r="D516" t="s">
        <v>69</v>
      </c>
      <c r="E516">
        <v>20</v>
      </c>
    </row>
    <row r="517" spans="1:5" x14ac:dyDescent="0.3">
      <c r="A517" t="s">
        <v>4141</v>
      </c>
      <c r="B517" t="s">
        <v>635</v>
      </c>
      <c r="C517" t="s">
        <v>163</v>
      </c>
      <c r="D517" t="s">
        <v>61</v>
      </c>
      <c r="E517">
        <v>1</v>
      </c>
    </row>
    <row r="518" spans="1:5" x14ac:dyDescent="0.3">
      <c r="A518" t="s">
        <v>4140</v>
      </c>
      <c r="B518" t="s">
        <v>406</v>
      </c>
      <c r="C518" t="s">
        <v>129</v>
      </c>
      <c r="D518" t="s">
        <v>85</v>
      </c>
      <c r="E518">
        <v>19</v>
      </c>
    </row>
    <row r="519" spans="1:5" x14ac:dyDescent="0.3">
      <c r="A519" t="s">
        <v>4139</v>
      </c>
      <c r="B519" t="s">
        <v>635</v>
      </c>
      <c r="C519" t="s">
        <v>131</v>
      </c>
      <c r="D519" t="s">
        <v>59</v>
      </c>
      <c r="E519">
        <v>2</v>
      </c>
    </row>
    <row r="520" spans="1:5" x14ac:dyDescent="0.3">
      <c r="A520" t="s">
        <v>4138</v>
      </c>
      <c r="B520" t="s">
        <v>735</v>
      </c>
      <c r="C520" t="s">
        <v>125</v>
      </c>
      <c r="D520" t="s">
        <v>85</v>
      </c>
      <c r="E520">
        <v>6</v>
      </c>
    </row>
    <row r="521" spans="1:5" x14ac:dyDescent="0.3">
      <c r="A521" t="s">
        <v>4137</v>
      </c>
      <c r="B521" t="s">
        <v>713</v>
      </c>
      <c r="C521" t="s">
        <v>157</v>
      </c>
      <c r="D521" t="s">
        <v>73</v>
      </c>
      <c r="E521">
        <v>19</v>
      </c>
    </row>
    <row r="522" spans="1:5" x14ac:dyDescent="0.3">
      <c r="A522" t="s">
        <v>4136</v>
      </c>
      <c r="B522" t="s">
        <v>406</v>
      </c>
      <c r="C522" t="s">
        <v>141</v>
      </c>
      <c r="D522" t="s">
        <v>43</v>
      </c>
      <c r="E522">
        <v>15</v>
      </c>
    </row>
    <row r="523" spans="1:5" x14ac:dyDescent="0.3">
      <c r="A523" t="s">
        <v>4135</v>
      </c>
      <c r="B523" t="s">
        <v>757</v>
      </c>
      <c r="C523" t="s">
        <v>141</v>
      </c>
      <c r="D523" t="s">
        <v>67</v>
      </c>
      <c r="E523">
        <v>20</v>
      </c>
    </row>
    <row r="524" spans="1:5" x14ac:dyDescent="0.3">
      <c r="A524" t="s">
        <v>4134</v>
      </c>
      <c r="B524" t="s">
        <v>497</v>
      </c>
      <c r="C524" t="s">
        <v>149</v>
      </c>
      <c r="D524" t="s">
        <v>34</v>
      </c>
      <c r="E524">
        <v>2</v>
      </c>
    </row>
    <row r="525" spans="1:5" x14ac:dyDescent="0.3">
      <c r="A525" t="s">
        <v>4133</v>
      </c>
      <c r="B525" t="s">
        <v>757</v>
      </c>
      <c r="C525" t="s">
        <v>153</v>
      </c>
      <c r="D525" t="s">
        <v>43</v>
      </c>
      <c r="E525">
        <v>4</v>
      </c>
    </row>
    <row r="526" spans="1:5" x14ac:dyDescent="0.3">
      <c r="A526" t="s">
        <v>4132</v>
      </c>
      <c r="B526" t="s">
        <v>247</v>
      </c>
      <c r="C526" t="s">
        <v>135</v>
      </c>
      <c r="D526" t="s">
        <v>55</v>
      </c>
      <c r="E526">
        <v>6</v>
      </c>
    </row>
    <row r="527" spans="1:5" x14ac:dyDescent="0.3">
      <c r="A527" t="s">
        <v>4131</v>
      </c>
      <c r="B527" t="s">
        <v>4112</v>
      </c>
      <c r="C527" t="s">
        <v>109</v>
      </c>
      <c r="D527" t="s">
        <v>34</v>
      </c>
      <c r="E527">
        <v>14</v>
      </c>
    </row>
    <row r="528" spans="1:5" x14ac:dyDescent="0.3">
      <c r="A528" t="s">
        <v>4130</v>
      </c>
      <c r="B528" t="s">
        <v>821</v>
      </c>
      <c r="C528" t="s">
        <v>137</v>
      </c>
      <c r="D528" t="s">
        <v>39</v>
      </c>
      <c r="E528">
        <v>14</v>
      </c>
    </row>
    <row r="529" spans="1:5" x14ac:dyDescent="0.3">
      <c r="A529" t="s">
        <v>4129</v>
      </c>
      <c r="B529" t="s">
        <v>301</v>
      </c>
      <c r="C529" t="s">
        <v>161</v>
      </c>
      <c r="D529" t="s">
        <v>49</v>
      </c>
      <c r="E529">
        <v>12</v>
      </c>
    </row>
    <row r="530" spans="1:5" x14ac:dyDescent="0.3">
      <c r="A530" t="s">
        <v>4128</v>
      </c>
      <c r="B530" t="s">
        <v>410</v>
      </c>
      <c r="C530" t="s">
        <v>143</v>
      </c>
      <c r="D530" t="s">
        <v>83</v>
      </c>
      <c r="E530">
        <v>12</v>
      </c>
    </row>
    <row r="531" spans="1:5" x14ac:dyDescent="0.3">
      <c r="A531" t="s">
        <v>4127</v>
      </c>
      <c r="B531" t="s">
        <v>4126</v>
      </c>
      <c r="C531" t="s">
        <v>127</v>
      </c>
      <c r="D531" t="s">
        <v>85</v>
      </c>
      <c r="E531">
        <v>6</v>
      </c>
    </row>
    <row r="532" spans="1:5" x14ac:dyDescent="0.3">
      <c r="A532" t="s">
        <v>4125</v>
      </c>
      <c r="B532" t="s">
        <v>410</v>
      </c>
      <c r="C532" t="s">
        <v>163</v>
      </c>
      <c r="D532" t="s">
        <v>65</v>
      </c>
      <c r="E532">
        <v>19</v>
      </c>
    </row>
    <row r="533" spans="1:5" x14ac:dyDescent="0.3">
      <c r="A533" t="s">
        <v>4124</v>
      </c>
      <c r="B533" t="s">
        <v>886</v>
      </c>
      <c r="C533" t="s">
        <v>173</v>
      </c>
      <c r="D533" t="s">
        <v>53</v>
      </c>
      <c r="E533">
        <v>11</v>
      </c>
    </row>
    <row r="534" spans="1:5" x14ac:dyDescent="0.3">
      <c r="A534" t="s">
        <v>4123</v>
      </c>
      <c r="B534" t="s">
        <v>614</v>
      </c>
      <c r="C534" t="s">
        <v>151</v>
      </c>
      <c r="D534" t="s">
        <v>41</v>
      </c>
      <c r="E534">
        <v>9</v>
      </c>
    </row>
    <row r="535" spans="1:5" x14ac:dyDescent="0.3">
      <c r="A535" t="s">
        <v>4122</v>
      </c>
      <c r="B535" t="s">
        <v>558</v>
      </c>
      <c r="C535" t="s">
        <v>105</v>
      </c>
      <c r="D535" t="s">
        <v>43</v>
      </c>
      <c r="E535">
        <v>1</v>
      </c>
    </row>
    <row r="536" spans="1:5" x14ac:dyDescent="0.3">
      <c r="A536" t="s">
        <v>4121</v>
      </c>
      <c r="B536" t="s">
        <v>735</v>
      </c>
      <c r="C536" t="s">
        <v>125</v>
      </c>
      <c r="D536" t="s">
        <v>73</v>
      </c>
      <c r="E536">
        <v>19</v>
      </c>
    </row>
    <row r="537" spans="1:5" x14ac:dyDescent="0.3">
      <c r="A537" t="s">
        <v>4120</v>
      </c>
      <c r="B537" t="s">
        <v>262</v>
      </c>
      <c r="C537" t="s">
        <v>119</v>
      </c>
      <c r="D537" t="s">
        <v>53</v>
      </c>
      <c r="E537">
        <v>10</v>
      </c>
    </row>
    <row r="538" spans="1:5" x14ac:dyDescent="0.3">
      <c r="A538" t="s">
        <v>4119</v>
      </c>
      <c r="B538" t="s">
        <v>586</v>
      </c>
      <c r="C538" t="s">
        <v>121</v>
      </c>
      <c r="D538" t="s">
        <v>65</v>
      </c>
      <c r="E538">
        <v>15</v>
      </c>
    </row>
    <row r="539" spans="1:5" x14ac:dyDescent="0.3">
      <c r="A539" t="s">
        <v>4118</v>
      </c>
      <c r="B539" t="s">
        <v>466</v>
      </c>
      <c r="C539" t="s">
        <v>107</v>
      </c>
      <c r="D539" t="s">
        <v>89</v>
      </c>
      <c r="E539">
        <v>11</v>
      </c>
    </row>
    <row r="540" spans="1:5" x14ac:dyDescent="0.3">
      <c r="A540" t="s">
        <v>4117</v>
      </c>
      <c r="B540" t="s">
        <v>630</v>
      </c>
      <c r="C540" t="s">
        <v>169</v>
      </c>
      <c r="D540" t="s">
        <v>65</v>
      </c>
      <c r="E540">
        <v>11</v>
      </c>
    </row>
    <row r="541" spans="1:5" x14ac:dyDescent="0.3">
      <c r="A541" t="s">
        <v>4116</v>
      </c>
      <c r="B541" t="s">
        <v>886</v>
      </c>
      <c r="C541" t="s">
        <v>133</v>
      </c>
      <c r="D541" t="s">
        <v>65</v>
      </c>
      <c r="E541">
        <v>3</v>
      </c>
    </row>
    <row r="542" spans="1:5" x14ac:dyDescent="0.3">
      <c r="A542" t="s">
        <v>4115</v>
      </c>
      <c r="B542" t="s">
        <v>466</v>
      </c>
      <c r="C542" t="s">
        <v>141</v>
      </c>
      <c r="D542" t="s">
        <v>43</v>
      </c>
      <c r="E542">
        <v>15</v>
      </c>
    </row>
    <row r="543" spans="1:5" x14ac:dyDescent="0.3">
      <c r="A543" t="s">
        <v>4114</v>
      </c>
      <c r="B543" t="s">
        <v>497</v>
      </c>
      <c r="C543" t="s">
        <v>143</v>
      </c>
      <c r="D543" t="s">
        <v>73</v>
      </c>
      <c r="E543">
        <v>18</v>
      </c>
    </row>
    <row r="544" spans="1:5" x14ac:dyDescent="0.3">
      <c r="A544" t="s">
        <v>4113</v>
      </c>
      <c r="B544" t="s">
        <v>4112</v>
      </c>
      <c r="C544" t="s">
        <v>109</v>
      </c>
      <c r="D544" t="s">
        <v>89</v>
      </c>
      <c r="E544">
        <v>19</v>
      </c>
    </row>
    <row r="545" spans="1:5" x14ac:dyDescent="0.3">
      <c r="A545" t="s">
        <v>4111</v>
      </c>
      <c r="B545" t="s">
        <v>886</v>
      </c>
      <c r="C545" t="s">
        <v>105</v>
      </c>
      <c r="D545" t="s">
        <v>34</v>
      </c>
      <c r="E545">
        <v>13</v>
      </c>
    </row>
    <row r="546" spans="1:5" x14ac:dyDescent="0.3">
      <c r="A546" t="s">
        <v>4110</v>
      </c>
      <c r="B546" t="s">
        <v>247</v>
      </c>
      <c r="C546" t="s">
        <v>143</v>
      </c>
      <c r="D546" t="s">
        <v>65</v>
      </c>
      <c r="E546">
        <v>8</v>
      </c>
    </row>
    <row r="547" spans="1:5" x14ac:dyDescent="0.3">
      <c r="A547" t="s">
        <v>4109</v>
      </c>
      <c r="B547" t="s">
        <v>558</v>
      </c>
      <c r="C547" t="s">
        <v>173</v>
      </c>
      <c r="D547" t="s">
        <v>63</v>
      </c>
      <c r="E547">
        <v>20</v>
      </c>
    </row>
    <row r="548" spans="1:5" x14ac:dyDescent="0.3">
      <c r="A548" t="s">
        <v>4108</v>
      </c>
      <c r="B548" t="s">
        <v>772</v>
      </c>
      <c r="C548" t="s">
        <v>129</v>
      </c>
      <c r="D548" t="s">
        <v>87</v>
      </c>
      <c r="E548">
        <v>18</v>
      </c>
    </row>
    <row r="549" spans="1:5" x14ac:dyDescent="0.3">
      <c r="A549" t="s">
        <v>4107</v>
      </c>
      <c r="B549" t="s">
        <v>412</v>
      </c>
      <c r="C549" t="s">
        <v>137</v>
      </c>
      <c r="D549" t="s">
        <v>75</v>
      </c>
      <c r="E549">
        <v>16</v>
      </c>
    </row>
    <row r="550" spans="1:5" x14ac:dyDescent="0.3">
      <c r="A550" t="s">
        <v>4106</v>
      </c>
      <c r="B550" t="s">
        <v>586</v>
      </c>
      <c r="C550" t="s">
        <v>165</v>
      </c>
      <c r="D550" t="s">
        <v>53</v>
      </c>
      <c r="E550">
        <v>18</v>
      </c>
    </row>
    <row r="551" spans="1:5" x14ac:dyDescent="0.3">
      <c r="A551" t="s">
        <v>4105</v>
      </c>
      <c r="B551" t="s">
        <v>183</v>
      </c>
      <c r="C551" t="s">
        <v>135</v>
      </c>
      <c r="D551" t="s">
        <v>81</v>
      </c>
      <c r="E551">
        <v>10</v>
      </c>
    </row>
    <row r="552" spans="1:5" x14ac:dyDescent="0.3">
      <c r="A552" t="s">
        <v>4104</v>
      </c>
      <c r="B552" t="s">
        <v>4103</v>
      </c>
      <c r="C552" t="s">
        <v>163</v>
      </c>
      <c r="D552" t="s">
        <v>53</v>
      </c>
      <c r="E552">
        <v>18</v>
      </c>
    </row>
    <row r="553" spans="1:5" x14ac:dyDescent="0.3">
      <c r="A553" t="s">
        <v>4102</v>
      </c>
      <c r="B553" t="s">
        <v>410</v>
      </c>
      <c r="C553" t="s">
        <v>107</v>
      </c>
      <c r="D553" t="s">
        <v>39</v>
      </c>
      <c r="E553">
        <v>14</v>
      </c>
    </row>
    <row r="554" spans="1:5" x14ac:dyDescent="0.3">
      <c r="A554" t="s">
        <v>4101</v>
      </c>
      <c r="B554" t="s">
        <v>183</v>
      </c>
      <c r="C554" t="s">
        <v>121</v>
      </c>
      <c r="D554" t="s">
        <v>83</v>
      </c>
      <c r="E554">
        <v>10</v>
      </c>
    </row>
    <row r="555" spans="1:5" x14ac:dyDescent="0.3">
      <c r="A555" t="s">
        <v>4100</v>
      </c>
      <c r="B555" t="s">
        <v>254</v>
      </c>
      <c r="C555" t="s">
        <v>129</v>
      </c>
      <c r="D555" t="s">
        <v>81</v>
      </c>
      <c r="E555">
        <v>20</v>
      </c>
    </row>
    <row r="556" spans="1:5" x14ac:dyDescent="0.3">
      <c r="A556" t="s">
        <v>4099</v>
      </c>
      <c r="B556" t="s">
        <v>425</v>
      </c>
      <c r="C556" t="s">
        <v>109</v>
      </c>
      <c r="D556" t="s">
        <v>63</v>
      </c>
      <c r="E556">
        <v>1</v>
      </c>
    </row>
    <row r="557" spans="1:5" x14ac:dyDescent="0.3">
      <c r="A557" t="s">
        <v>4098</v>
      </c>
      <c r="B557" t="s">
        <v>886</v>
      </c>
      <c r="C557" t="s">
        <v>145</v>
      </c>
      <c r="D557" t="s">
        <v>93</v>
      </c>
      <c r="E557">
        <v>3</v>
      </c>
    </row>
    <row r="558" spans="1:5" x14ac:dyDescent="0.3">
      <c r="A558" t="s">
        <v>4097</v>
      </c>
      <c r="B558" t="s">
        <v>614</v>
      </c>
      <c r="C558" t="s">
        <v>101</v>
      </c>
      <c r="D558" t="s">
        <v>63</v>
      </c>
      <c r="E558">
        <v>18</v>
      </c>
    </row>
    <row r="559" spans="1:5" x14ac:dyDescent="0.3">
      <c r="A559" t="s">
        <v>4096</v>
      </c>
      <c r="B559" t="s">
        <v>821</v>
      </c>
      <c r="C559" t="s">
        <v>97</v>
      </c>
      <c r="D559" t="s">
        <v>55</v>
      </c>
      <c r="E559">
        <v>18</v>
      </c>
    </row>
    <row r="560" spans="1:5" x14ac:dyDescent="0.3">
      <c r="A560" t="s">
        <v>4095</v>
      </c>
      <c r="B560" t="s">
        <v>247</v>
      </c>
      <c r="C560" t="s">
        <v>127</v>
      </c>
      <c r="D560" t="s">
        <v>79</v>
      </c>
      <c r="E560">
        <v>16</v>
      </c>
    </row>
    <row r="561" spans="1:5" x14ac:dyDescent="0.3">
      <c r="A561" t="s">
        <v>4094</v>
      </c>
      <c r="B561" t="s">
        <v>270</v>
      </c>
      <c r="C561" t="s">
        <v>149</v>
      </c>
      <c r="D561" t="s">
        <v>37</v>
      </c>
      <c r="E561">
        <v>8</v>
      </c>
    </row>
    <row r="562" spans="1:5" x14ac:dyDescent="0.3">
      <c r="E562" s="6">
        <f>SUM(E2:E561)</f>
        <v>6144</v>
      </c>
    </row>
  </sheetData>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862CA-E4B2-443E-93F4-A39406CDC255}">
  <sheetPr>
    <tabColor theme="3" tint="0.59999389629810485"/>
  </sheetPr>
  <dimension ref="A1:R4122"/>
  <sheetViews>
    <sheetView workbookViewId="0">
      <selection activeCell="M4106" sqref="M4106"/>
    </sheetView>
  </sheetViews>
  <sheetFormatPr baseColWidth="10" defaultColWidth="8.88671875" defaultRowHeight="14.4" x14ac:dyDescent="0.3"/>
  <cols>
    <col min="1" max="1" width="10.109375" bestFit="1" customWidth="1"/>
    <col min="2" max="2" width="10.33203125" bestFit="1" customWidth="1"/>
    <col min="3" max="3" width="10.44140625" bestFit="1" customWidth="1"/>
    <col min="4" max="4" width="10.5546875" bestFit="1" customWidth="1"/>
    <col min="5" max="5" width="6.88671875" customWidth="1"/>
    <col min="6" max="6" width="9.6640625" bestFit="1" customWidth="1"/>
    <col min="7" max="7" width="14.5546875" bestFit="1" customWidth="1"/>
    <col min="8" max="8" width="13.109375" customWidth="1"/>
    <col min="9" max="9" width="11.5546875" bestFit="1" customWidth="1"/>
    <col min="11" max="11" width="10.33203125" bestFit="1" customWidth="1"/>
    <col min="15" max="15" width="18" customWidth="1"/>
    <col min="18" max="18" width="40.44140625" bestFit="1" customWidth="1"/>
  </cols>
  <sheetData>
    <row r="1" spans="1:18" x14ac:dyDescent="0.3">
      <c r="A1" t="s">
        <v>177</v>
      </c>
      <c r="B1" t="s">
        <v>178</v>
      </c>
      <c r="C1" t="s">
        <v>95</v>
      </c>
      <c r="D1" t="s">
        <v>27</v>
      </c>
      <c r="E1" t="s">
        <v>179</v>
      </c>
      <c r="F1" t="s">
        <v>0</v>
      </c>
      <c r="G1" t="s">
        <v>2</v>
      </c>
      <c r="H1" t="s">
        <v>30</v>
      </c>
      <c r="I1" t="s">
        <v>4673</v>
      </c>
      <c r="O1" s="7" t="s">
        <v>4687</v>
      </c>
      <c r="P1" s="16">
        <v>4120</v>
      </c>
      <c r="Q1" s="8"/>
      <c r="R1" s="9" t="s">
        <v>4689</v>
      </c>
    </row>
    <row r="2" spans="1:18" x14ac:dyDescent="0.3">
      <c r="A2" t="s">
        <v>180</v>
      </c>
      <c r="B2" s="21">
        <v>45666</v>
      </c>
      <c r="C2" t="s">
        <v>103</v>
      </c>
      <c r="D2" t="s">
        <v>34</v>
      </c>
      <c r="E2">
        <v>8</v>
      </c>
      <c r="F2" s="4" t="str">
        <f>INDEX(Kunden!$A$1:$C$41,MATCH('Gesamtverkäufe 2025'!C2,Kunden!$A$1:$A$41,0),3)</f>
        <v>R01</v>
      </c>
      <c r="G2" t="str">
        <f>INDEX(Regionen!$A$1:$C$9,MATCH('Gesamtverkäufe 2025'!F2,Regionen!$A$1:$A$9,0),3)</f>
        <v>Anna Sommer</v>
      </c>
      <c r="H2" s="3">
        <f>INDEX(Produkte!$A$1:$D$31,MATCH('Gesamtverkäufe 2025'!D2,Produkte!$A$1:$A$31,0),4)</f>
        <v>299</v>
      </c>
      <c r="I2" s="3">
        <f>E2*H2</f>
        <v>2392</v>
      </c>
      <c r="K2" s="21"/>
      <c r="O2" s="10" t="s">
        <v>4688</v>
      </c>
      <c r="P2" s="17">
        <f>$E$4122</f>
        <v>43858</v>
      </c>
      <c r="Q2" s="11"/>
      <c r="R2" s="12"/>
    </row>
    <row r="3" spans="1:18" x14ac:dyDescent="0.3">
      <c r="A3" t="s">
        <v>182</v>
      </c>
      <c r="B3" s="21">
        <v>45687</v>
      </c>
      <c r="C3" t="s">
        <v>123</v>
      </c>
      <c r="D3" t="s">
        <v>51</v>
      </c>
      <c r="E3">
        <v>12</v>
      </c>
      <c r="F3" t="str">
        <f>INDEX(Kunden!$A$1:$C$41,MATCH('Gesamtverkäufe 2025'!C3,Kunden!$A$1:$A$41,0),3)</f>
        <v>R08</v>
      </c>
      <c r="G3" t="str">
        <f>INDEX(Regionen!$A$1:$C$9,MATCH('Gesamtverkäufe 2025'!F3,Regionen!$A$1:$A$9,0),3)</f>
        <v>Stefan König</v>
      </c>
      <c r="H3" s="3">
        <f>INDEX(Produkte!$A$1:$D$31,MATCH('Gesamtverkäufe 2025'!D3,Produkte!$A$1:$A$31,0),4)</f>
        <v>49</v>
      </c>
      <c r="I3" s="3">
        <f t="shared" ref="I3:I66" si="0">E3*H3</f>
        <v>588</v>
      </c>
      <c r="K3" s="21"/>
    </row>
    <row r="4" spans="1:18" x14ac:dyDescent="0.3">
      <c r="A4" t="s">
        <v>184</v>
      </c>
      <c r="B4" s="21">
        <v>45664</v>
      </c>
      <c r="C4" t="s">
        <v>125</v>
      </c>
      <c r="D4" t="s">
        <v>49</v>
      </c>
      <c r="E4">
        <v>12</v>
      </c>
      <c r="F4" t="str">
        <f>INDEX(Kunden!$A$1:$C$41,MATCH('Gesamtverkäufe 2025'!C4,Kunden!$A$1:$A$41,0),3)</f>
        <v>R03</v>
      </c>
      <c r="G4" t="str">
        <f>INDEX(Regionen!$A$1:$C$9,MATCH('Gesamtverkäufe 2025'!F4,Regionen!$A$1:$A$9,0),3)</f>
        <v>Julia Frank</v>
      </c>
      <c r="H4" s="3">
        <f>INDEX(Produkte!$A$1:$D$31,MATCH('Gesamtverkäufe 2025'!D4,Produkte!$A$1:$A$31,0),4)</f>
        <v>299</v>
      </c>
      <c r="I4" s="3">
        <f t="shared" si="0"/>
        <v>3588</v>
      </c>
      <c r="K4" s="21"/>
    </row>
    <row r="5" spans="1:18" x14ac:dyDescent="0.3">
      <c r="A5" t="s">
        <v>186</v>
      </c>
      <c r="B5" s="21">
        <v>45661</v>
      </c>
      <c r="C5" t="s">
        <v>153</v>
      </c>
      <c r="D5" t="s">
        <v>34</v>
      </c>
      <c r="E5">
        <v>3</v>
      </c>
      <c r="F5" t="str">
        <f>INDEX(Kunden!$A$1:$C$41,MATCH('Gesamtverkäufe 2025'!C5,Kunden!$A$1:$A$41,0),3)</f>
        <v>R06</v>
      </c>
      <c r="G5" t="str">
        <f>INDEX(Regionen!$A$1:$C$9,MATCH('Gesamtverkäufe 2025'!F5,Regionen!$A$1:$A$9,0),3)</f>
        <v>Michael Vogt</v>
      </c>
      <c r="H5" s="3">
        <f>INDEX(Produkte!$A$1:$D$31,MATCH('Gesamtverkäufe 2025'!D5,Produkte!$A$1:$A$31,0),4)</f>
        <v>299</v>
      </c>
      <c r="I5" s="3">
        <f t="shared" si="0"/>
        <v>897</v>
      </c>
      <c r="K5" s="21"/>
    </row>
    <row r="6" spans="1:18" x14ac:dyDescent="0.3">
      <c r="A6" t="s">
        <v>188</v>
      </c>
      <c r="B6" s="21">
        <v>45663</v>
      </c>
      <c r="C6" t="s">
        <v>173</v>
      </c>
      <c r="D6" t="s">
        <v>81</v>
      </c>
      <c r="E6">
        <v>8</v>
      </c>
      <c r="F6" t="str">
        <f>INDEX(Kunden!$A$1:$C$41,MATCH('Gesamtverkäufe 2025'!C6,Kunden!$A$1:$A$41,0),3)</f>
        <v>R01</v>
      </c>
      <c r="G6" t="str">
        <f>INDEX(Regionen!$A$1:$C$9,MATCH('Gesamtverkäufe 2025'!F6,Regionen!$A$1:$A$9,0),3)</f>
        <v>Anna Sommer</v>
      </c>
      <c r="H6" s="3">
        <f>INDEX(Produkte!$A$1:$D$31,MATCH('Gesamtverkäufe 2025'!D6,Produkte!$A$1:$A$31,0),4)</f>
        <v>79</v>
      </c>
      <c r="I6" s="3">
        <f t="shared" si="0"/>
        <v>632</v>
      </c>
      <c r="K6" s="21"/>
    </row>
    <row r="7" spans="1:18" x14ac:dyDescent="0.3">
      <c r="A7" t="s">
        <v>190</v>
      </c>
      <c r="B7" s="21">
        <v>45665</v>
      </c>
      <c r="C7" t="s">
        <v>123</v>
      </c>
      <c r="D7" t="s">
        <v>75</v>
      </c>
      <c r="E7">
        <v>6</v>
      </c>
      <c r="F7" t="str">
        <f>INDEX(Kunden!$A$1:$C$41,MATCH('Gesamtverkäufe 2025'!C7,Kunden!$A$1:$A$41,0),3)</f>
        <v>R08</v>
      </c>
      <c r="G7" t="str">
        <f>INDEX(Regionen!$A$1:$C$9,MATCH('Gesamtverkäufe 2025'!F7,Regionen!$A$1:$A$9,0),3)</f>
        <v>Stefan König</v>
      </c>
      <c r="H7" s="3">
        <f>INDEX(Produkte!$A$1:$D$31,MATCH('Gesamtverkäufe 2025'!D7,Produkte!$A$1:$A$31,0),4)</f>
        <v>499</v>
      </c>
      <c r="I7" s="3">
        <f t="shared" si="0"/>
        <v>2994</v>
      </c>
      <c r="K7" s="21"/>
    </row>
    <row r="8" spans="1:18" x14ac:dyDescent="0.3">
      <c r="A8" t="s">
        <v>191</v>
      </c>
      <c r="B8" s="21">
        <v>45668</v>
      </c>
      <c r="C8" t="s">
        <v>131</v>
      </c>
      <c r="D8" t="s">
        <v>46</v>
      </c>
      <c r="E8">
        <v>17</v>
      </c>
      <c r="F8" t="str">
        <f>INDEX(Kunden!$A$1:$C$41,MATCH('Gesamtverkäufe 2025'!C8,Kunden!$A$1:$A$41,0),3)</f>
        <v>R06</v>
      </c>
      <c r="G8" t="str">
        <f>INDEX(Regionen!$A$1:$C$9,MATCH('Gesamtverkäufe 2025'!F8,Regionen!$A$1:$A$9,0),3)</f>
        <v>Michael Vogt</v>
      </c>
      <c r="H8" s="3">
        <f>INDEX(Produkte!$A$1:$D$31,MATCH('Gesamtverkäufe 2025'!D8,Produkte!$A$1:$A$31,0),4)</f>
        <v>99</v>
      </c>
      <c r="I8" s="3">
        <f t="shared" si="0"/>
        <v>1683</v>
      </c>
      <c r="K8" s="21"/>
    </row>
    <row r="9" spans="1:18" x14ac:dyDescent="0.3">
      <c r="A9" t="s">
        <v>193</v>
      </c>
      <c r="B9" s="21">
        <v>45678</v>
      </c>
      <c r="C9" t="s">
        <v>141</v>
      </c>
      <c r="D9" t="s">
        <v>79</v>
      </c>
      <c r="E9">
        <v>2</v>
      </c>
      <c r="F9" t="str">
        <f>INDEX(Kunden!$A$1:$C$41,MATCH('Gesamtverkäufe 2025'!C9,Kunden!$A$1:$A$41,0),3)</f>
        <v>R04</v>
      </c>
      <c r="G9" t="str">
        <f>INDEX(Regionen!$A$1:$C$9,MATCH('Gesamtverkäufe 2025'!F9,Regionen!$A$1:$A$9,0),3)</f>
        <v>Thomas Kern</v>
      </c>
      <c r="H9" s="3">
        <f>INDEX(Produkte!$A$1:$D$31,MATCH('Gesamtverkäufe 2025'!D9,Produkte!$A$1:$A$31,0),4)</f>
        <v>149</v>
      </c>
      <c r="I9" s="3">
        <f t="shared" si="0"/>
        <v>298</v>
      </c>
      <c r="K9" s="21"/>
    </row>
    <row r="10" spans="1:18" x14ac:dyDescent="0.3">
      <c r="A10" t="s">
        <v>195</v>
      </c>
      <c r="B10" s="21">
        <v>45668</v>
      </c>
      <c r="C10" t="s">
        <v>133</v>
      </c>
      <c r="D10" t="s">
        <v>73</v>
      </c>
      <c r="E10">
        <v>4</v>
      </c>
      <c r="F10" t="str">
        <f>INDEX(Kunden!$A$1:$C$41,MATCH('Gesamtverkäufe 2025'!C10,Kunden!$A$1:$A$41,0),3)</f>
        <v>R08</v>
      </c>
      <c r="G10" t="str">
        <f>INDEX(Regionen!$A$1:$C$9,MATCH('Gesamtverkäufe 2025'!F10,Regionen!$A$1:$A$9,0),3)</f>
        <v>Stefan König</v>
      </c>
      <c r="H10" s="3">
        <f>INDEX(Produkte!$A$1:$D$31,MATCH('Gesamtverkäufe 2025'!D10,Produkte!$A$1:$A$31,0),4)</f>
        <v>399</v>
      </c>
      <c r="I10" s="3">
        <f t="shared" si="0"/>
        <v>1596</v>
      </c>
      <c r="K10" s="21"/>
    </row>
    <row r="11" spans="1:18" x14ac:dyDescent="0.3">
      <c r="A11" t="s">
        <v>197</v>
      </c>
      <c r="B11" s="21">
        <v>45664</v>
      </c>
      <c r="C11" t="s">
        <v>169</v>
      </c>
      <c r="D11" t="s">
        <v>65</v>
      </c>
      <c r="E11">
        <v>15</v>
      </c>
      <c r="F11" t="str">
        <f>INDEX(Kunden!$A$1:$C$41,MATCH('Gesamtverkäufe 2025'!C11,Kunden!$A$1:$A$41,0),3)</f>
        <v>R01</v>
      </c>
      <c r="G11" t="str">
        <f>INDEX(Regionen!$A$1:$C$9,MATCH('Gesamtverkäufe 2025'!F11,Regionen!$A$1:$A$9,0),3)</f>
        <v>Anna Sommer</v>
      </c>
      <c r="H11" s="3">
        <f>INDEX(Produkte!$A$1:$D$31,MATCH('Gesamtverkäufe 2025'!D11,Produkte!$A$1:$A$31,0),4)</f>
        <v>299</v>
      </c>
      <c r="I11" s="3">
        <f t="shared" si="0"/>
        <v>4485</v>
      </c>
      <c r="K11" s="21"/>
      <c r="O11" s="2" t="s">
        <v>4662</v>
      </c>
      <c r="P11" s="2"/>
    </row>
    <row r="12" spans="1:18" x14ac:dyDescent="0.3">
      <c r="A12" t="s">
        <v>199</v>
      </c>
      <c r="B12" s="21">
        <v>45669</v>
      </c>
      <c r="C12" t="s">
        <v>99</v>
      </c>
      <c r="D12" t="s">
        <v>89</v>
      </c>
      <c r="E12">
        <v>14</v>
      </c>
      <c r="F12" t="str">
        <f>INDEX(Kunden!$A$1:$C$41,MATCH('Gesamtverkäufe 2025'!C12,Kunden!$A$1:$A$41,0),3)</f>
        <v>R04</v>
      </c>
      <c r="G12" t="str">
        <f>INDEX(Regionen!$A$1:$C$9,MATCH('Gesamtverkäufe 2025'!F12,Regionen!$A$1:$A$9,0),3)</f>
        <v>Thomas Kern</v>
      </c>
      <c r="H12" s="3">
        <f>INDEX(Produkte!$A$1:$D$31,MATCH('Gesamtverkäufe 2025'!D12,Produkte!$A$1:$A$31,0),4)</f>
        <v>29</v>
      </c>
      <c r="I12" s="3">
        <f t="shared" si="0"/>
        <v>406</v>
      </c>
      <c r="K12" s="21"/>
      <c r="O12" t="s">
        <v>4665</v>
      </c>
      <c r="P12" t="s">
        <v>4663</v>
      </c>
    </row>
    <row r="13" spans="1:18" x14ac:dyDescent="0.3">
      <c r="A13" t="s">
        <v>201</v>
      </c>
      <c r="B13" s="21">
        <v>45666</v>
      </c>
      <c r="C13" t="s">
        <v>143</v>
      </c>
      <c r="D13" t="s">
        <v>85</v>
      </c>
      <c r="E13">
        <v>15</v>
      </c>
      <c r="F13" t="str">
        <f>INDEX(Kunden!$A$1:$C$41,MATCH('Gesamtverkäufe 2025'!C13,Kunden!$A$1:$A$41,0),3)</f>
        <v>R08</v>
      </c>
      <c r="G13" t="str">
        <f>INDEX(Regionen!$A$1:$C$9,MATCH('Gesamtverkäufe 2025'!F13,Regionen!$A$1:$A$9,0),3)</f>
        <v>Stefan König</v>
      </c>
      <c r="H13" s="3">
        <f>INDEX(Produkte!$A$1:$D$31,MATCH('Gesamtverkäufe 2025'!D13,Produkte!$A$1:$A$31,0),4)</f>
        <v>399</v>
      </c>
      <c r="I13" s="3">
        <f t="shared" si="0"/>
        <v>5985</v>
      </c>
      <c r="K13" s="21"/>
      <c r="O13" t="s">
        <v>4669</v>
      </c>
      <c r="P13" t="s">
        <v>4668</v>
      </c>
    </row>
    <row r="14" spans="1:18" x14ac:dyDescent="0.3">
      <c r="A14" t="s">
        <v>203</v>
      </c>
      <c r="B14" s="21">
        <v>45670</v>
      </c>
      <c r="C14" t="s">
        <v>175</v>
      </c>
      <c r="D14" t="s">
        <v>39</v>
      </c>
      <c r="E14">
        <v>1</v>
      </c>
      <c r="F14" t="str">
        <f>INDEX(Kunden!$A$1:$C$41,MATCH('Gesamtverkäufe 2025'!C14,Kunden!$A$1:$A$41,0),3)</f>
        <v>R03</v>
      </c>
      <c r="G14" t="str">
        <f>INDEX(Regionen!$A$1:$C$9,MATCH('Gesamtverkäufe 2025'!F14,Regionen!$A$1:$A$9,0),3)</f>
        <v>Julia Frank</v>
      </c>
      <c r="H14" s="3">
        <f>INDEX(Produkte!$A$1:$D$31,MATCH('Gesamtverkäufe 2025'!D14,Produkte!$A$1:$A$31,0),4)</f>
        <v>499</v>
      </c>
      <c r="I14" s="3">
        <f t="shared" si="0"/>
        <v>499</v>
      </c>
      <c r="K14" s="21"/>
      <c r="O14" t="s">
        <v>4670</v>
      </c>
      <c r="P14" t="s">
        <v>4671</v>
      </c>
    </row>
    <row r="15" spans="1:18" x14ac:dyDescent="0.3">
      <c r="A15" t="s">
        <v>205</v>
      </c>
      <c r="B15" s="21">
        <v>45663</v>
      </c>
      <c r="C15" t="s">
        <v>147</v>
      </c>
      <c r="D15" t="s">
        <v>85</v>
      </c>
      <c r="E15">
        <v>16</v>
      </c>
      <c r="F15" t="str">
        <f>INDEX(Kunden!$A$1:$C$41,MATCH('Gesamtverkäufe 2025'!C15,Kunden!$A$1:$A$41,0),3)</f>
        <v>R07</v>
      </c>
      <c r="G15" t="str">
        <f>INDEX(Regionen!$A$1:$C$9,MATCH('Gesamtverkäufe 2025'!F15,Regionen!$A$1:$A$9,0),3)</f>
        <v>Claudia Beck</v>
      </c>
      <c r="H15" s="3">
        <f>INDEX(Produkte!$A$1:$D$31,MATCH('Gesamtverkäufe 2025'!D15,Produkte!$A$1:$A$31,0),4)</f>
        <v>399</v>
      </c>
      <c r="I15" s="3">
        <f t="shared" si="0"/>
        <v>6384</v>
      </c>
      <c r="K15" s="21"/>
      <c r="O15" t="s">
        <v>4674</v>
      </c>
      <c r="P15" t="s">
        <v>4672</v>
      </c>
    </row>
    <row r="16" spans="1:18" x14ac:dyDescent="0.3">
      <c r="A16" t="s">
        <v>207</v>
      </c>
      <c r="B16" s="21">
        <v>45659</v>
      </c>
      <c r="C16" t="s">
        <v>109</v>
      </c>
      <c r="D16" t="s">
        <v>81</v>
      </c>
      <c r="E16">
        <v>13</v>
      </c>
      <c r="F16" t="str">
        <f>INDEX(Kunden!$A$1:$C$41,MATCH('Gesamtverkäufe 2025'!C16,Kunden!$A$1:$A$41,0),3)</f>
        <v>R03</v>
      </c>
      <c r="G16" t="str">
        <f>INDEX(Regionen!$A$1:$C$9,MATCH('Gesamtverkäufe 2025'!F16,Regionen!$A$1:$A$9,0),3)</f>
        <v>Julia Frank</v>
      </c>
      <c r="H16" s="3">
        <f>INDEX(Produkte!$A$1:$D$31,MATCH('Gesamtverkäufe 2025'!D16,Produkte!$A$1:$A$31,0),4)</f>
        <v>79</v>
      </c>
      <c r="I16" s="3">
        <f t="shared" si="0"/>
        <v>1027</v>
      </c>
      <c r="K16" s="21"/>
    </row>
    <row r="17" spans="1:11" x14ac:dyDescent="0.3">
      <c r="A17" t="s">
        <v>209</v>
      </c>
      <c r="B17" s="21">
        <v>45672</v>
      </c>
      <c r="C17" t="s">
        <v>163</v>
      </c>
      <c r="D17" t="s">
        <v>67</v>
      </c>
      <c r="E17">
        <v>11</v>
      </c>
      <c r="F17" t="str">
        <f>INDEX(Kunden!$A$1:$C$41,MATCH('Gesamtverkäufe 2025'!C17,Kunden!$A$1:$A$41,0),3)</f>
        <v>R08</v>
      </c>
      <c r="G17" t="str">
        <f>INDEX(Regionen!$A$1:$C$9,MATCH('Gesamtverkäufe 2025'!F17,Regionen!$A$1:$A$9,0),3)</f>
        <v>Stefan König</v>
      </c>
      <c r="H17" s="3">
        <f>INDEX(Produkte!$A$1:$D$31,MATCH('Gesamtverkäufe 2025'!D17,Produkte!$A$1:$A$31,0),4)</f>
        <v>299</v>
      </c>
      <c r="I17" s="3">
        <f t="shared" si="0"/>
        <v>3289</v>
      </c>
      <c r="K17" s="21"/>
    </row>
    <row r="18" spans="1:11" x14ac:dyDescent="0.3">
      <c r="A18" t="s">
        <v>211</v>
      </c>
      <c r="B18" s="21">
        <v>45679</v>
      </c>
      <c r="C18" t="s">
        <v>101</v>
      </c>
      <c r="D18" t="s">
        <v>75</v>
      </c>
      <c r="E18">
        <v>7</v>
      </c>
      <c r="F18" t="str">
        <f>INDEX(Kunden!$A$1:$C$41,MATCH('Gesamtverkäufe 2025'!C18,Kunden!$A$1:$A$41,0),3)</f>
        <v>R06</v>
      </c>
      <c r="G18" t="str">
        <f>INDEX(Regionen!$A$1:$C$9,MATCH('Gesamtverkäufe 2025'!F18,Regionen!$A$1:$A$9,0),3)</f>
        <v>Michael Vogt</v>
      </c>
      <c r="H18" s="3">
        <f>INDEX(Produkte!$A$1:$D$31,MATCH('Gesamtverkäufe 2025'!D18,Produkte!$A$1:$A$31,0),4)</f>
        <v>499</v>
      </c>
      <c r="I18" s="3">
        <f t="shared" si="0"/>
        <v>3493</v>
      </c>
      <c r="K18" s="21"/>
    </row>
    <row r="19" spans="1:11" x14ac:dyDescent="0.3">
      <c r="A19" t="s">
        <v>213</v>
      </c>
      <c r="B19" s="21">
        <v>45681</v>
      </c>
      <c r="C19" t="s">
        <v>115</v>
      </c>
      <c r="D19" t="s">
        <v>73</v>
      </c>
      <c r="E19">
        <v>4</v>
      </c>
      <c r="F19" t="str">
        <f>INDEX(Kunden!$A$1:$C$41,MATCH('Gesamtverkäufe 2025'!C19,Kunden!$A$1:$A$41,0),3)</f>
        <v>R06</v>
      </c>
      <c r="G19" t="str">
        <f>INDEX(Regionen!$A$1:$C$9,MATCH('Gesamtverkäufe 2025'!F19,Regionen!$A$1:$A$9,0),3)</f>
        <v>Michael Vogt</v>
      </c>
      <c r="H19" s="3">
        <f>INDEX(Produkte!$A$1:$D$31,MATCH('Gesamtverkäufe 2025'!D19,Produkte!$A$1:$A$31,0),4)</f>
        <v>399</v>
      </c>
      <c r="I19" s="3">
        <f t="shared" si="0"/>
        <v>1596</v>
      </c>
      <c r="K19" s="21"/>
    </row>
    <row r="20" spans="1:11" x14ac:dyDescent="0.3">
      <c r="A20" t="s">
        <v>215</v>
      </c>
      <c r="B20" s="21">
        <v>45665</v>
      </c>
      <c r="C20" t="s">
        <v>141</v>
      </c>
      <c r="D20" t="s">
        <v>77</v>
      </c>
      <c r="E20">
        <v>16</v>
      </c>
      <c r="F20" t="str">
        <f>INDEX(Kunden!$A$1:$C$41,MATCH('Gesamtverkäufe 2025'!C20,Kunden!$A$1:$A$41,0),3)</f>
        <v>R04</v>
      </c>
      <c r="G20" t="str">
        <f>INDEX(Regionen!$A$1:$C$9,MATCH('Gesamtverkäufe 2025'!F20,Regionen!$A$1:$A$9,0),3)</f>
        <v>Thomas Kern</v>
      </c>
      <c r="H20" s="3">
        <f>INDEX(Produkte!$A$1:$D$31,MATCH('Gesamtverkäufe 2025'!D20,Produkte!$A$1:$A$31,0),4)</f>
        <v>49</v>
      </c>
      <c r="I20" s="3">
        <f t="shared" si="0"/>
        <v>784</v>
      </c>
      <c r="K20" s="21"/>
    </row>
    <row r="21" spans="1:11" x14ac:dyDescent="0.3">
      <c r="A21" t="s">
        <v>217</v>
      </c>
      <c r="B21" s="21">
        <v>45686</v>
      </c>
      <c r="C21" t="s">
        <v>171</v>
      </c>
      <c r="D21" t="s">
        <v>43</v>
      </c>
      <c r="E21">
        <v>6</v>
      </c>
      <c r="F21" t="str">
        <f>INDEX(Kunden!$A$1:$C$41,MATCH('Gesamtverkäufe 2025'!C21,Kunden!$A$1:$A$41,0),3)</f>
        <v>R04</v>
      </c>
      <c r="G21" t="str">
        <f>INDEX(Regionen!$A$1:$C$9,MATCH('Gesamtverkäufe 2025'!F21,Regionen!$A$1:$A$9,0),3)</f>
        <v>Thomas Kern</v>
      </c>
      <c r="H21" s="3">
        <f>INDEX(Produkte!$A$1:$D$31,MATCH('Gesamtverkäufe 2025'!D21,Produkte!$A$1:$A$31,0),4)</f>
        <v>149</v>
      </c>
      <c r="I21" s="3">
        <f t="shared" si="0"/>
        <v>894</v>
      </c>
      <c r="K21" s="21"/>
    </row>
    <row r="22" spans="1:11" x14ac:dyDescent="0.3">
      <c r="A22" t="s">
        <v>219</v>
      </c>
      <c r="B22" s="21">
        <v>45677</v>
      </c>
      <c r="C22" t="s">
        <v>111</v>
      </c>
      <c r="D22" t="s">
        <v>77</v>
      </c>
      <c r="E22">
        <v>9</v>
      </c>
      <c r="F22" t="str">
        <f>INDEX(Kunden!$A$1:$C$41,MATCH('Gesamtverkäufe 2025'!C22,Kunden!$A$1:$A$41,0),3)</f>
        <v>R01</v>
      </c>
      <c r="G22" t="str">
        <f>INDEX(Regionen!$A$1:$C$9,MATCH('Gesamtverkäufe 2025'!F22,Regionen!$A$1:$A$9,0),3)</f>
        <v>Anna Sommer</v>
      </c>
      <c r="H22" s="3">
        <f>INDEX(Produkte!$A$1:$D$31,MATCH('Gesamtverkäufe 2025'!D22,Produkte!$A$1:$A$31,0),4)</f>
        <v>49</v>
      </c>
      <c r="I22" s="3">
        <f t="shared" si="0"/>
        <v>441</v>
      </c>
      <c r="K22" s="21"/>
    </row>
    <row r="23" spans="1:11" x14ac:dyDescent="0.3">
      <c r="A23" t="s">
        <v>220</v>
      </c>
      <c r="B23" s="21">
        <v>45680</v>
      </c>
      <c r="C23" t="s">
        <v>163</v>
      </c>
      <c r="D23" t="s">
        <v>59</v>
      </c>
      <c r="E23">
        <v>13</v>
      </c>
      <c r="F23" t="str">
        <f>INDEX(Kunden!$A$1:$C$41,MATCH('Gesamtverkäufe 2025'!C23,Kunden!$A$1:$A$41,0),3)</f>
        <v>R08</v>
      </c>
      <c r="G23" t="str">
        <f>INDEX(Regionen!$A$1:$C$9,MATCH('Gesamtverkäufe 2025'!F23,Regionen!$A$1:$A$9,0),3)</f>
        <v>Stefan König</v>
      </c>
      <c r="H23" s="3">
        <f>INDEX(Produkte!$A$1:$D$31,MATCH('Gesamtverkäufe 2025'!D23,Produkte!$A$1:$A$31,0),4)</f>
        <v>79</v>
      </c>
      <c r="I23" s="3">
        <f t="shared" si="0"/>
        <v>1027</v>
      </c>
      <c r="K23" s="21"/>
    </row>
    <row r="24" spans="1:11" x14ac:dyDescent="0.3">
      <c r="A24" t="s">
        <v>222</v>
      </c>
      <c r="B24" s="21">
        <v>45674</v>
      </c>
      <c r="C24" t="s">
        <v>101</v>
      </c>
      <c r="D24" t="s">
        <v>69</v>
      </c>
      <c r="E24">
        <v>7</v>
      </c>
      <c r="F24" t="str">
        <f>INDEX(Kunden!$A$1:$C$41,MATCH('Gesamtverkäufe 2025'!C24,Kunden!$A$1:$A$41,0),3)</f>
        <v>R06</v>
      </c>
      <c r="G24" t="str">
        <f>INDEX(Regionen!$A$1:$C$9,MATCH('Gesamtverkäufe 2025'!F24,Regionen!$A$1:$A$9,0),3)</f>
        <v>Michael Vogt</v>
      </c>
      <c r="H24" s="3">
        <f>INDEX(Produkte!$A$1:$D$31,MATCH('Gesamtverkäufe 2025'!D24,Produkte!$A$1:$A$31,0),4)</f>
        <v>399</v>
      </c>
      <c r="I24" s="3">
        <f t="shared" si="0"/>
        <v>2793</v>
      </c>
      <c r="K24" s="21"/>
    </row>
    <row r="25" spans="1:11" x14ac:dyDescent="0.3">
      <c r="A25" t="s">
        <v>224</v>
      </c>
      <c r="B25" s="21">
        <v>45670</v>
      </c>
      <c r="C25" t="s">
        <v>135</v>
      </c>
      <c r="D25" t="s">
        <v>31</v>
      </c>
      <c r="E25">
        <v>5</v>
      </c>
      <c r="F25" t="str">
        <f>INDEX(Kunden!$A$1:$C$41,MATCH('Gesamtverkäufe 2025'!C25,Kunden!$A$1:$A$41,0),3)</f>
        <v>R03</v>
      </c>
      <c r="G25" t="str">
        <f>INDEX(Regionen!$A$1:$C$9,MATCH('Gesamtverkäufe 2025'!F25,Regionen!$A$1:$A$9,0),3)</f>
        <v>Julia Frank</v>
      </c>
      <c r="H25" s="3">
        <f>INDEX(Produkte!$A$1:$D$31,MATCH('Gesamtverkäufe 2025'!D25,Produkte!$A$1:$A$31,0),4)</f>
        <v>399</v>
      </c>
      <c r="I25" s="3">
        <f t="shared" si="0"/>
        <v>1995</v>
      </c>
      <c r="K25" s="21"/>
    </row>
    <row r="26" spans="1:11" x14ac:dyDescent="0.3">
      <c r="A26" t="s">
        <v>226</v>
      </c>
      <c r="B26" s="21">
        <v>45681</v>
      </c>
      <c r="C26" t="s">
        <v>173</v>
      </c>
      <c r="D26" t="s">
        <v>43</v>
      </c>
      <c r="E26">
        <v>1</v>
      </c>
      <c r="F26" t="str">
        <f>INDEX(Kunden!$A$1:$C$41,MATCH('Gesamtverkäufe 2025'!C26,Kunden!$A$1:$A$41,0),3)</f>
        <v>R01</v>
      </c>
      <c r="G26" t="str">
        <f>INDEX(Regionen!$A$1:$C$9,MATCH('Gesamtverkäufe 2025'!F26,Regionen!$A$1:$A$9,0),3)</f>
        <v>Anna Sommer</v>
      </c>
      <c r="H26" s="3">
        <f>INDEX(Produkte!$A$1:$D$31,MATCH('Gesamtverkäufe 2025'!D26,Produkte!$A$1:$A$31,0),4)</f>
        <v>149</v>
      </c>
      <c r="I26" s="3">
        <f t="shared" si="0"/>
        <v>149</v>
      </c>
      <c r="K26" s="21"/>
    </row>
    <row r="27" spans="1:11" x14ac:dyDescent="0.3">
      <c r="A27" t="s">
        <v>228</v>
      </c>
      <c r="B27" s="21">
        <v>45672</v>
      </c>
      <c r="C27" t="s">
        <v>123</v>
      </c>
      <c r="D27" t="s">
        <v>91</v>
      </c>
      <c r="E27">
        <v>17</v>
      </c>
      <c r="F27" t="str">
        <f>INDEX(Kunden!$A$1:$C$41,MATCH('Gesamtverkäufe 2025'!C27,Kunden!$A$1:$A$41,0),3)</f>
        <v>R08</v>
      </c>
      <c r="G27" t="str">
        <f>INDEX(Regionen!$A$1:$C$9,MATCH('Gesamtverkäufe 2025'!F27,Regionen!$A$1:$A$9,0),3)</f>
        <v>Stefan König</v>
      </c>
      <c r="H27" s="3">
        <f>INDEX(Produkte!$A$1:$D$31,MATCH('Gesamtverkäufe 2025'!D27,Produkte!$A$1:$A$31,0),4)</f>
        <v>249</v>
      </c>
      <c r="I27" s="3">
        <f t="shared" si="0"/>
        <v>4233</v>
      </c>
      <c r="K27" s="21"/>
    </row>
    <row r="28" spans="1:11" x14ac:dyDescent="0.3">
      <c r="A28" t="s">
        <v>230</v>
      </c>
      <c r="B28" s="21">
        <v>45673</v>
      </c>
      <c r="C28" t="s">
        <v>107</v>
      </c>
      <c r="D28" t="s">
        <v>79</v>
      </c>
      <c r="E28">
        <v>6</v>
      </c>
      <c r="F28" t="str">
        <f>INDEX(Kunden!$A$1:$C$41,MATCH('Gesamtverkäufe 2025'!C28,Kunden!$A$1:$A$41,0),3)</f>
        <v>R08</v>
      </c>
      <c r="G28" t="str">
        <f>INDEX(Regionen!$A$1:$C$9,MATCH('Gesamtverkäufe 2025'!F28,Regionen!$A$1:$A$9,0),3)</f>
        <v>Stefan König</v>
      </c>
      <c r="H28" s="3">
        <f>INDEX(Produkte!$A$1:$D$31,MATCH('Gesamtverkäufe 2025'!D28,Produkte!$A$1:$A$31,0),4)</f>
        <v>149</v>
      </c>
      <c r="I28" s="3">
        <f t="shared" si="0"/>
        <v>894</v>
      </c>
      <c r="K28" s="21"/>
    </row>
    <row r="29" spans="1:11" x14ac:dyDescent="0.3">
      <c r="A29" t="s">
        <v>232</v>
      </c>
      <c r="B29" s="21">
        <v>45674</v>
      </c>
      <c r="C29" t="s">
        <v>123</v>
      </c>
      <c r="D29" t="s">
        <v>81</v>
      </c>
      <c r="E29">
        <v>11</v>
      </c>
      <c r="F29" t="str">
        <f>INDEX(Kunden!$A$1:$C$41,MATCH('Gesamtverkäufe 2025'!C29,Kunden!$A$1:$A$41,0),3)</f>
        <v>R08</v>
      </c>
      <c r="G29" t="str">
        <f>INDEX(Regionen!$A$1:$C$9,MATCH('Gesamtverkäufe 2025'!F29,Regionen!$A$1:$A$9,0),3)</f>
        <v>Stefan König</v>
      </c>
      <c r="H29" s="3">
        <f>INDEX(Produkte!$A$1:$D$31,MATCH('Gesamtverkäufe 2025'!D29,Produkte!$A$1:$A$31,0),4)</f>
        <v>79</v>
      </c>
      <c r="I29" s="3">
        <f t="shared" si="0"/>
        <v>869</v>
      </c>
      <c r="K29" s="21"/>
    </row>
    <row r="30" spans="1:11" x14ac:dyDescent="0.3">
      <c r="A30" t="s">
        <v>234</v>
      </c>
      <c r="B30" s="21">
        <v>45687</v>
      </c>
      <c r="C30" t="s">
        <v>111</v>
      </c>
      <c r="D30" t="s">
        <v>57</v>
      </c>
      <c r="E30">
        <v>2</v>
      </c>
      <c r="F30" t="str">
        <f>INDEX(Kunden!$A$1:$C$41,MATCH('Gesamtverkäufe 2025'!C30,Kunden!$A$1:$A$41,0),3)</f>
        <v>R01</v>
      </c>
      <c r="G30" t="str">
        <f>INDEX(Regionen!$A$1:$C$9,MATCH('Gesamtverkäufe 2025'!F30,Regionen!$A$1:$A$9,0),3)</f>
        <v>Anna Sommer</v>
      </c>
      <c r="H30" s="3">
        <f>INDEX(Produkte!$A$1:$D$31,MATCH('Gesamtverkäufe 2025'!D30,Produkte!$A$1:$A$31,0),4)</f>
        <v>99</v>
      </c>
      <c r="I30" s="3">
        <f t="shared" si="0"/>
        <v>198</v>
      </c>
      <c r="K30" s="21"/>
    </row>
    <row r="31" spans="1:11" x14ac:dyDescent="0.3">
      <c r="A31" t="s">
        <v>236</v>
      </c>
      <c r="B31" s="21">
        <v>45677</v>
      </c>
      <c r="C31" t="s">
        <v>103</v>
      </c>
      <c r="D31" t="s">
        <v>71</v>
      </c>
      <c r="E31">
        <v>1</v>
      </c>
      <c r="F31" t="str">
        <f>INDEX(Kunden!$A$1:$C$41,MATCH('Gesamtverkäufe 2025'!C31,Kunden!$A$1:$A$41,0),3)</f>
        <v>R01</v>
      </c>
      <c r="G31" t="str">
        <f>INDEX(Regionen!$A$1:$C$9,MATCH('Gesamtverkäufe 2025'!F31,Regionen!$A$1:$A$9,0),3)</f>
        <v>Anna Sommer</v>
      </c>
      <c r="H31" s="3">
        <f>INDEX(Produkte!$A$1:$D$31,MATCH('Gesamtverkäufe 2025'!D31,Produkte!$A$1:$A$31,0),4)</f>
        <v>79</v>
      </c>
      <c r="I31" s="3">
        <f t="shared" si="0"/>
        <v>79</v>
      </c>
      <c r="K31" s="21"/>
    </row>
    <row r="32" spans="1:11" x14ac:dyDescent="0.3">
      <c r="A32" t="s">
        <v>238</v>
      </c>
      <c r="B32" s="21">
        <v>45660</v>
      </c>
      <c r="C32" t="s">
        <v>171</v>
      </c>
      <c r="D32" t="s">
        <v>61</v>
      </c>
      <c r="E32">
        <v>16</v>
      </c>
      <c r="F32" t="str">
        <f>INDEX(Kunden!$A$1:$C$41,MATCH('Gesamtverkäufe 2025'!C32,Kunden!$A$1:$A$41,0),3)</f>
        <v>R04</v>
      </c>
      <c r="G32" t="str">
        <f>INDEX(Regionen!$A$1:$C$9,MATCH('Gesamtverkäufe 2025'!F32,Regionen!$A$1:$A$9,0),3)</f>
        <v>Thomas Kern</v>
      </c>
      <c r="H32" s="3">
        <f>INDEX(Produkte!$A$1:$D$31,MATCH('Gesamtverkäufe 2025'!D32,Produkte!$A$1:$A$31,0),4)</f>
        <v>249</v>
      </c>
      <c r="I32" s="3">
        <f t="shared" si="0"/>
        <v>3984</v>
      </c>
      <c r="K32" s="21"/>
    </row>
    <row r="33" spans="1:11" x14ac:dyDescent="0.3">
      <c r="A33" t="s">
        <v>240</v>
      </c>
      <c r="B33" s="21">
        <v>45659</v>
      </c>
      <c r="C33" t="s">
        <v>163</v>
      </c>
      <c r="D33" t="s">
        <v>67</v>
      </c>
      <c r="E33">
        <v>8</v>
      </c>
      <c r="F33" t="str">
        <f>INDEX(Kunden!$A$1:$C$41,MATCH('Gesamtverkäufe 2025'!C33,Kunden!$A$1:$A$41,0),3)</f>
        <v>R08</v>
      </c>
      <c r="G33" t="str">
        <f>INDEX(Regionen!$A$1:$C$9,MATCH('Gesamtverkäufe 2025'!F33,Regionen!$A$1:$A$9,0),3)</f>
        <v>Stefan König</v>
      </c>
      <c r="H33" s="3">
        <f>INDEX(Produkte!$A$1:$D$31,MATCH('Gesamtverkäufe 2025'!D33,Produkte!$A$1:$A$31,0),4)</f>
        <v>299</v>
      </c>
      <c r="I33" s="3">
        <f t="shared" si="0"/>
        <v>2392</v>
      </c>
      <c r="K33" s="21"/>
    </row>
    <row r="34" spans="1:11" x14ac:dyDescent="0.3">
      <c r="A34" t="s">
        <v>242</v>
      </c>
      <c r="B34" s="21">
        <v>45668</v>
      </c>
      <c r="C34" t="s">
        <v>101</v>
      </c>
      <c r="D34" t="s">
        <v>41</v>
      </c>
      <c r="E34">
        <v>19</v>
      </c>
      <c r="F34" t="str">
        <f>INDEX(Kunden!$A$1:$C$41,MATCH('Gesamtverkäufe 2025'!C34,Kunden!$A$1:$A$41,0),3)</f>
        <v>R06</v>
      </c>
      <c r="G34" t="str">
        <f>INDEX(Regionen!$A$1:$C$9,MATCH('Gesamtverkäufe 2025'!F34,Regionen!$A$1:$A$9,0),3)</f>
        <v>Michael Vogt</v>
      </c>
      <c r="H34" s="3">
        <f>INDEX(Produkte!$A$1:$D$31,MATCH('Gesamtverkäufe 2025'!D34,Produkte!$A$1:$A$31,0),4)</f>
        <v>499</v>
      </c>
      <c r="I34" s="3">
        <f t="shared" si="0"/>
        <v>9481</v>
      </c>
      <c r="K34" s="21"/>
    </row>
    <row r="35" spans="1:11" x14ac:dyDescent="0.3">
      <c r="A35" t="s">
        <v>244</v>
      </c>
      <c r="B35" s="21">
        <v>45676</v>
      </c>
      <c r="C35" t="s">
        <v>151</v>
      </c>
      <c r="D35" t="s">
        <v>51</v>
      </c>
      <c r="E35">
        <v>16</v>
      </c>
      <c r="F35" t="str">
        <f>INDEX(Kunden!$A$1:$C$41,MATCH('Gesamtverkäufe 2025'!C35,Kunden!$A$1:$A$41,0),3)</f>
        <v>R08</v>
      </c>
      <c r="G35" t="str">
        <f>INDEX(Regionen!$A$1:$C$9,MATCH('Gesamtverkäufe 2025'!F35,Regionen!$A$1:$A$9,0),3)</f>
        <v>Stefan König</v>
      </c>
      <c r="H35" s="3">
        <f>INDEX(Produkte!$A$1:$D$31,MATCH('Gesamtverkäufe 2025'!D35,Produkte!$A$1:$A$31,0),4)</f>
        <v>49</v>
      </c>
      <c r="I35" s="3">
        <f t="shared" si="0"/>
        <v>784</v>
      </c>
      <c r="K35" s="21"/>
    </row>
    <row r="36" spans="1:11" x14ac:dyDescent="0.3">
      <c r="A36" t="s">
        <v>246</v>
      </c>
      <c r="B36" s="21">
        <v>45660</v>
      </c>
      <c r="C36" t="s">
        <v>151</v>
      </c>
      <c r="D36" t="s">
        <v>85</v>
      </c>
      <c r="E36">
        <v>17</v>
      </c>
      <c r="F36" t="str">
        <f>INDEX(Kunden!$A$1:$C$41,MATCH('Gesamtverkäufe 2025'!C36,Kunden!$A$1:$A$41,0),3)</f>
        <v>R08</v>
      </c>
      <c r="G36" t="str">
        <f>INDEX(Regionen!$A$1:$C$9,MATCH('Gesamtverkäufe 2025'!F36,Regionen!$A$1:$A$9,0),3)</f>
        <v>Stefan König</v>
      </c>
      <c r="H36" s="3">
        <f>INDEX(Produkte!$A$1:$D$31,MATCH('Gesamtverkäufe 2025'!D36,Produkte!$A$1:$A$31,0),4)</f>
        <v>399</v>
      </c>
      <c r="I36" s="3">
        <f t="shared" si="0"/>
        <v>6783</v>
      </c>
      <c r="K36" s="21"/>
    </row>
    <row r="37" spans="1:11" x14ac:dyDescent="0.3">
      <c r="A37" t="s">
        <v>248</v>
      </c>
      <c r="B37" s="21">
        <v>45674</v>
      </c>
      <c r="C37" t="s">
        <v>175</v>
      </c>
      <c r="D37" t="s">
        <v>83</v>
      </c>
      <c r="E37">
        <v>19</v>
      </c>
      <c r="F37" t="str">
        <f>INDEX(Kunden!$A$1:$C$41,MATCH('Gesamtverkäufe 2025'!C37,Kunden!$A$1:$A$41,0),3)</f>
        <v>R03</v>
      </c>
      <c r="G37" t="str">
        <f>INDEX(Regionen!$A$1:$C$9,MATCH('Gesamtverkäufe 2025'!F37,Regionen!$A$1:$A$9,0),3)</f>
        <v>Julia Frank</v>
      </c>
      <c r="H37" s="3">
        <f>INDEX(Produkte!$A$1:$D$31,MATCH('Gesamtverkäufe 2025'!D37,Produkte!$A$1:$A$31,0),4)</f>
        <v>29</v>
      </c>
      <c r="I37" s="3">
        <f t="shared" si="0"/>
        <v>551</v>
      </c>
      <c r="K37" s="21"/>
    </row>
    <row r="38" spans="1:11" x14ac:dyDescent="0.3">
      <c r="A38" t="s">
        <v>249</v>
      </c>
      <c r="B38" s="21">
        <v>45684</v>
      </c>
      <c r="C38" t="s">
        <v>121</v>
      </c>
      <c r="D38" t="s">
        <v>85</v>
      </c>
      <c r="E38">
        <v>4</v>
      </c>
      <c r="F38" t="str">
        <f>INDEX(Kunden!$A$1:$C$41,MATCH('Gesamtverkäufe 2025'!C38,Kunden!$A$1:$A$41,0),3)</f>
        <v>R05</v>
      </c>
      <c r="G38" t="str">
        <f>INDEX(Regionen!$A$1:$C$9,MATCH('Gesamtverkäufe 2025'!F38,Regionen!$A$1:$A$9,0),3)</f>
        <v>Petra Lang</v>
      </c>
      <c r="H38" s="3">
        <f>INDEX(Produkte!$A$1:$D$31,MATCH('Gesamtverkäufe 2025'!D38,Produkte!$A$1:$A$31,0),4)</f>
        <v>399</v>
      </c>
      <c r="I38" s="3">
        <f t="shared" si="0"/>
        <v>1596</v>
      </c>
      <c r="K38" s="21"/>
    </row>
    <row r="39" spans="1:11" x14ac:dyDescent="0.3">
      <c r="A39" t="s">
        <v>251</v>
      </c>
      <c r="B39" s="21">
        <v>45667</v>
      </c>
      <c r="C39" t="s">
        <v>127</v>
      </c>
      <c r="D39" t="s">
        <v>71</v>
      </c>
      <c r="E39">
        <v>14</v>
      </c>
      <c r="F39" t="str">
        <f>INDEX(Kunden!$A$1:$C$41,MATCH('Gesamtverkäufe 2025'!C39,Kunden!$A$1:$A$41,0),3)</f>
        <v>R07</v>
      </c>
      <c r="G39" t="str">
        <f>INDEX(Regionen!$A$1:$C$9,MATCH('Gesamtverkäufe 2025'!F39,Regionen!$A$1:$A$9,0),3)</f>
        <v>Claudia Beck</v>
      </c>
      <c r="H39" s="3">
        <f>INDEX(Produkte!$A$1:$D$31,MATCH('Gesamtverkäufe 2025'!D39,Produkte!$A$1:$A$31,0),4)</f>
        <v>79</v>
      </c>
      <c r="I39" s="3">
        <f t="shared" si="0"/>
        <v>1106</v>
      </c>
      <c r="K39" s="21"/>
    </row>
    <row r="40" spans="1:11" x14ac:dyDescent="0.3">
      <c r="A40" t="s">
        <v>253</v>
      </c>
      <c r="B40" s="21">
        <v>45675</v>
      </c>
      <c r="C40" t="s">
        <v>153</v>
      </c>
      <c r="D40" t="s">
        <v>61</v>
      </c>
      <c r="E40">
        <v>12</v>
      </c>
      <c r="F40" t="str">
        <f>INDEX(Kunden!$A$1:$C$41,MATCH('Gesamtverkäufe 2025'!C40,Kunden!$A$1:$A$41,0),3)</f>
        <v>R06</v>
      </c>
      <c r="G40" t="str">
        <f>INDEX(Regionen!$A$1:$C$9,MATCH('Gesamtverkäufe 2025'!F40,Regionen!$A$1:$A$9,0),3)</f>
        <v>Michael Vogt</v>
      </c>
      <c r="H40" s="3">
        <f>INDEX(Produkte!$A$1:$D$31,MATCH('Gesamtverkäufe 2025'!D40,Produkte!$A$1:$A$31,0),4)</f>
        <v>249</v>
      </c>
      <c r="I40" s="3">
        <f t="shared" si="0"/>
        <v>2988</v>
      </c>
      <c r="K40" s="21"/>
    </row>
    <row r="41" spans="1:11" x14ac:dyDescent="0.3">
      <c r="A41" t="s">
        <v>255</v>
      </c>
      <c r="B41" s="21">
        <v>45667</v>
      </c>
      <c r="C41" t="s">
        <v>131</v>
      </c>
      <c r="D41" t="s">
        <v>46</v>
      </c>
      <c r="E41">
        <v>6</v>
      </c>
      <c r="F41" t="str">
        <f>INDEX(Kunden!$A$1:$C$41,MATCH('Gesamtverkäufe 2025'!C41,Kunden!$A$1:$A$41,0),3)</f>
        <v>R06</v>
      </c>
      <c r="G41" t="str">
        <f>INDEX(Regionen!$A$1:$C$9,MATCH('Gesamtverkäufe 2025'!F41,Regionen!$A$1:$A$9,0),3)</f>
        <v>Michael Vogt</v>
      </c>
      <c r="H41" s="3">
        <f>INDEX(Produkte!$A$1:$D$31,MATCH('Gesamtverkäufe 2025'!D41,Produkte!$A$1:$A$31,0),4)</f>
        <v>99</v>
      </c>
      <c r="I41" s="3">
        <f t="shared" si="0"/>
        <v>594</v>
      </c>
      <c r="K41" s="21"/>
    </row>
    <row r="42" spans="1:11" x14ac:dyDescent="0.3">
      <c r="A42" t="s">
        <v>257</v>
      </c>
      <c r="B42" s="21">
        <v>45673</v>
      </c>
      <c r="C42" t="s">
        <v>103</v>
      </c>
      <c r="D42" t="s">
        <v>71</v>
      </c>
      <c r="E42">
        <v>15</v>
      </c>
      <c r="F42" t="str">
        <f>INDEX(Kunden!$A$1:$C$41,MATCH('Gesamtverkäufe 2025'!C42,Kunden!$A$1:$A$41,0),3)</f>
        <v>R01</v>
      </c>
      <c r="G42" t="str">
        <f>INDEX(Regionen!$A$1:$C$9,MATCH('Gesamtverkäufe 2025'!F42,Regionen!$A$1:$A$9,0),3)</f>
        <v>Anna Sommer</v>
      </c>
      <c r="H42" s="3">
        <f>INDEX(Produkte!$A$1:$D$31,MATCH('Gesamtverkäufe 2025'!D42,Produkte!$A$1:$A$31,0),4)</f>
        <v>79</v>
      </c>
      <c r="I42" s="3">
        <f t="shared" si="0"/>
        <v>1185</v>
      </c>
      <c r="K42" s="21"/>
    </row>
    <row r="43" spans="1:11" x14ac:dyDescent="0.3">
      <c r="A43" t="s">
        <v>259</v>
      </c>
      <c r="B43" s="21">
        <v>45665</v>
      </c>
      <c r="C43" t="s">
        <v>143</v>
      </c>
      <c r="D43" t="s">
        <v>49</v>
      </c>
      <c r="E43">
        <v>14</v>
      </c>
      <c r="F43" t="str">
        <f>INDEX(Kunden!$A$1:$C$41,MATCH('Gesamtverkäufe 2025'!C43,Kunden!$A$1:$A$41,0),3)</f>
        <v>R08</v>
      </c>
      <c r="G43" t="str">
        <f>INDEX(Regionen!$A$1:$C$9,MATCH('Gesamtverkäufe 2025'!F43,Regionen!$A$1:$A$9,0),3)</f>
        <v>Stefan König</v>
      </c>
      <c r="H43" s="3">
        <f>INDEX(Produkte!$A$1:$D$31,MATCH('Gesamtverkäufe 2025'!D43,Produkte!$A$1:$A$31,0),4)</f>
        <v>299</v>
      </c>
      <c r="I43" s="3">
        <f t="shared" si="0"/>
        <v>4186</v>
      </c>
      <c r="K43" s="21"/>
    </row>
    <row r="44" spans="1:11" x14ac:dyDescent="0.3">
      <c r="A44" t="s">
        <v>261</v>
      </c>
      <c r="B44" s="21">
        <v>45672</v>
      </c>
      <c r="C44" t="s">
        <v>121</v>
      </c>
      <c r="D44" t="s">
        <v>61</v>
      </c>
      <c r="E44">
        <v>5</v>
      </c>
      <c r="F44" t="str">
        <f>INDEX(Kunden!$A$1:$C$41,MATCH('Gesamtverkäufe 2025'!C44,Kunden!$A$1:$A$41,0),3)</f>
        <v>R05</v>
      </c>
      <c r="G44" t="str">
        <f>INDEX(Regionen!$A$1:$C$9,MATCH('Gesamtverkäufe 2025'!F44,Regionen!$A$1:$A$9,0),3)</f>
        <v>Petra Lang</v>
      </c>
      <c r="H44" s="3">
        <f>INDEX(Produkte!$A$1:$D$31,MATCH('Gesamtverkäufe 2025'!D44,Produkte!$A$1:$A$31,0),4)</f>
        <v>249</v>
      </c>
      <c r="I44" s="3">
        <f t="shared" si="0"/>
        <v>1245</v>
      </c>
      <c r="K44" s="21"/>
    </row>
    <row r="45" spans="1:11" x14ac:dyDescent="0.3">
      <c r="A45" t="s">
        <v>263</v>
      </c>
      <c r="B45" s="21">
        <v>45675</v>
      </c>
      <c r="C45" t="s">
        <v>159</v>
      </c>
      <c r="D45" t="s">
        <v>65</v>
      </c>
      <c r="E45">
        <v>5</v>
      </c>
      <c r="F45" t="str">
        <f>INDEX(Kunden!$A$1:$C$41,MATCH('Gesamtverkäufe 2025'!C45,Kunden!$A$1:$A$41,0),3)</f>
        <v>R02</v>
      </c>
      <c r="G45" t="str">
        <f>INDEX(Regionen!$A$1:$C$9,MATCH('Gesamtverkäufe 2025'!F45,Regionen!$A$1:$A$9,0),3)</f>
        <v>Markus Weber</v>
      </c>
      <c r="H45" s="3">
        <f>INDEX(Produkte!$A$1:$D$31,MATCH('Gesamtverkäufe 2025'!D45,Produkte!$A$1:$A$31,0),4)</f>
        <v>299</v>
      </c>
      <c r="I45" s="3">
        <f t="shared" si="0"/>
        <v>1495</v>
      </c>
      <c r="K45" s="21"/>
    </row>
    <row r="46" spans="1:11" x14ac:dyDescent="0.3">
      <c r="A46" t="s">
        <v>265</v>
      </c>
      <c r="B46" s="21">
        <v>45667</v>
      </c>
      <c r="C46" t="s">
        <v>171</v>
      </c>
      <c r="D46" t="s">
        <v>63</v>
      </c>
      <c r="E46">
        <v>17</v>
      </c>
      <c r="F46" t="str">
        <f>INDEX(Kunden!$A$1:$C$41,MATCH('Gesamtverkäufe 2025'!C46,Kunden!$A$1:$A$41,0),3)</f>
        <v>R04</v>
      </c>
      <c r="G46" t="str">
        <f>INDEX(Regionen!$A$1:$C$9,MATCH('Gesamtverkäufe 2025'!F46,Regionen!$A$1:$A$9,0),3)</f>
        <v>Thomas Kern</v>
      </c>
      <c r="H46" s="3">
        <f>INDEX(Produkte!$A$1:$D$31,MATCH('Gesamtverkäufe 2025'!D46,Produkte!$A$1:$A$31,0),4)</f>
        <v>299</v>
      </c>
      <c r="I46" s="3">
        <f t="shared" si="0"/>
        <v>5083</v>
      </c>
      <c r="K46" s="21"/>
    </row>
    <row r="47" spans="1:11" x14ac:dyDescent="0.3">
      <c r="A47" t="s">
        <v>267</v>
      </c>
      <c r="B47" s="21">
        <v>45686</v>
      </c>
      <c r="C47" t="s">
        <v>175</v>
      </c>
      <c r="D47" t="s">
        <v>37</v>
      </c>
      <c r="E47">
        <v>15</v>
      </c>
      <c r="F47" t="str">
        <f>INDEX(Kunden!$A$1:$C$41,MATCH('Gesamtverkäufe 2025'!C47,Kunden!$A$1:$A$41,0),3)</f>
        <v>R03</v>
      </c>
      <c r="G47" t="str">
        <f>INDEX(Regionen!$A$1:$C$9,MATCH('Gesamtverkäufe 2025'!F47,Regionen!$A$1:$A$9,0),3)</f>
        <v>Julia Frank</v>
      </c>
      <c r="H47" s="3">
        <f>INDEX(Produkte!$A$1:$D$31,MATCH('Gesamtverkäufe 2025'!D47,Produkte!$A$1:$A$31,0),4)</f>
        <v>249</v>
      </c>
      <c r="I47" s="3">
        <f t="shared" si="0"/>
        <v>3735</v>
      </c>
      <c r="K47" s="21"/>
    </row>
    <row r="48" spans="1:11" x14ac:dyDescent="0.3">
      <c r="A48" t="s">
        <v>269</v>
      </c>
      <c r="B48" s="21">
        <v>45678</v>
      </c>
      <c r="C48" t="s">
        <v>121</v>
      </c>
      <c r="D48" t="s">
        <v>49</v>
      </c>
      <c r="E48">
        <v>9</v>
      </c>
      <c r="F48" t="str">
        <f>INDEX(Kunden!$A$1:$C$41,MATCH('Gesamtverkäufe 2025'!C48,Kunden!$A$1:$A$41,0),3)</f>
        <v>R05</v>
      </c>
      <c r="G48" t="str">
        <f>INDEX(Regionen!$A$1:$C$9,MATCH('Gesamtverkäufe 2025'!F48,Regionen!$A$1:$A$9,0),3)</f>
        <v>Petra Lang</v>
      </c>
      <c r="H48" s="3">
        <f>INDEX(Produkte!$A$1:$D$31,MATCH('Gesamtverkäufe 2025'!D48,Produkte!$A$1:$A$31,0),4)</f>
        <v>299</v>
      </c>
      <c r="I48" s="3">
        <f t="shared" si="0"/>
        <v>2691</v>
      </c>
      <c r="K48" s="21"/>
    </row>
    <row r="49" spans="1:11" x14ac:dyDescent="0.3">
      <c r="A49" t="s">
        <v>271</v>
      </c>
      <c r="B49" s="21">
        <v>45666</v>
      </c>
      <c r="C49" t="s">
        <v>143</v>
      </c>
      <c r="D49" t="s">
        <v>73</v>
      </c>
      <c r="E49">
        <v>15</v>
      </c>
      <c r="F49" t="str">
        <f>INDEX(Kunden!$A$1:$C$41,MATCH('Gesamtverkäufe 2025'!C49,Kunden!$A$1:$A$41,0),3)</f>
        <v>R08</v>
      </c>
      <c r="G49" t="str">
        <f>INDEX(Regionen!$A$1:$C$9,MATCH('Gesamtverkäufe 2025'!F49,Regionen!$A$1:$A$9,0),3)</f>
        <v>Stefan König</v>
      </c>
      <c r="H49" s="3">
        <f>INDEX(Produkte!$A$1:$D$31,MATCH('Gesamtverkäufe 2025'!D49,Produkte!$A$1:$A$31,0),4)</f>
        <v>399</v>
      </c>
      <c r="I49" s="3">
        <f t="shared" si="0"/>
        <v>5985</v>
      </c>
      <c r="K49" s="21"/>
    </row>
    <row r="50" spans="1:11" x14ac:dyDescent="0.3">
      <c r="A50" t="s">
        <v>273</v>
      </c>
      <c r="B50" s="21">
        <v>45659</v>
      </c>
      <c r="C50" t="s">
        <v>107</v>
      </c>
      <c r="D50" t="s">
        <v>79</v>
      </c>
      <c r="E50">
        <v>1</v>
      </c>
      <c r="F50" t="str">
        <f>INDEX(Kunden!$A$1:$C$41,MATCH('Gesamtverkäufe 2025'!C50,Kunden!$A$1:$A$41,0),3)</f>
        <v>R08</v>
      </c>
      <c r="G50" t="str">
        <f>INDEX(Regionen!$A$1:$C$9,MATCH('Gesamtverkäufe 2025'!F50,Regionen!$A$1:$A$9,0),3)</f>
        <v>Stefan König</v>
      </c>
      <c r="H50" s="3">
        <f>INDEX(Produkte!$A$1:$D$31,MATCH('Gesamtverkäufe 2025'!D50,Produkte!$A$1:$A$31,0),4)</f>
        <v>149</v>
      </c>
      <c r="I50" s="3">
        <f t="shared" si="0"/>
        <v>149</v>
      </c>
      <c r="K50" s="21"/>
    </row>
    <row r="51" spans="1:11" x14ac:dyDescent="0.3">
      <c r="A51" t="s">
        <v>275</v>
      </c>
      <c r="B51" s="21">
        <v>45669</v>
      </c>
      <c r="C51" t="s">
        <v>157</v>
      </c>
      <c r="D51" t="s">
        <v>67</v>
      </c>
      <c r="E51">
        <v>13</v>
      </c>
      <c r="F51" t="str">
        <f>INDEX(Kunden!$A$1:$C$41,MATCH('Gesamtverkäufe 2025'!C51,Kunden!$A$1:$A$41,0),3)</f>
        <v>R08</v>
      </c>
      <c r="G51" t="str">
        <f>INDEX(Regionen!$A$1:$C$9,MATCH('Gesamtverkäufe 2025'!F51,Regionen!$A$1:$A$9,0),3)</f>
        <v>Stefan König</v>
      </c>
      <c r="H51" s="3">
        <f>INDEX(Produkte!$A$1:$D$31,MATCH('Gesamtverkäufe 2025'!D51,Produkte!$A$1:$A$31,0),4)</f>
        <v>299</v>
      </c>
      <c r="I51" s="3">
        <f t="shared" si="0"/>
        <v>3887</v>
      </c>
      <c r="K51" s="21"/>
    </row>
    <row r="52" spans="1:11" x14ac:dyDescent="0.3">
      <c r="A52" t="s">
        <v>277</v>
      </c>
      <c r="B52" s="21">
        <v>45668</v>
      </c>
      <c r="C52" t="s">
        <v>167</v>
      </c>
      <c r="D52" t="s">
        <v>79</v>
      </c>
      <c r="E52">
        <v>19</v>
      </c>
      <c r="F52" t="str">
        <f>INDEX(Kunden!$A$1:$C$41,MATCH('Gesamtverkäufe 2025'!C52,Kunden!$A$1:$A$41,0),3)</f>
        <v>R01</v>
      </c>
      <c r="G52" t="str">
        <f>INDEX(Regionen!$A$1:$C$9,MATCH('Gesamtverkäufe 2025'!F52,Regionen!$A$1:$A$9,0),3)</f>
        <v>Anna Sommer</v>
      </c>
      <c r="H52" s="3">
        <f>INDEX(Produkte!$A$1:$D$31,MATCH('Gesamtverkäufe 2025'!D52,Produkte!$A$1:$A$31,0),4)</f>
        <v>149</v>
      </c>
      <c r="I52" s="3">
        <f t="shared" si="0"/>
        <v>2831</v>
      </c>
      <c r="K52" s="21"/>
    </row>
    <row r="53" spans="1:11" x14ac:dyDescent="0.3">
      <c r="A53" t="s">
        <v>278</v>
      </c>
      <c r="B53" s="21">
        <v>45672</v>
      </c>
      <c r="C53" t="s">
        <v>143</v>
      </c>
      <c r="D53" t="s">
        <v>37</v>
      </c>
      <c r="E53">
        <v>1</v>
      </c>
      <c r="F53" t="str">
        <f>INDEX(Kunden!$A$1:$C$41,MATCH('Gesamtverkäufe 2025'!C53,Kunden!$A$1:$A$41,0),3)</f>
        <v>R08</v>
      </c>
      <c r="G53" t="str">
        <f>INDEX(Regionen!$A$1:$C$9,MATCH('Gesamtverkäufe 2025'!F53,Regionen!$A$1:$A$9,0),3)</f>
        <v>Stefan König</v>
      </c>
      <c r="H53" s="3">
        <f>INDEX(Produkte!$A$1:$D$31,MATCH('Gesamtverkäufe 2025'!D53,Produkte!$A$1:$A$31,0),4)</f>
        <v>249</v>
      </c>
      <c r="I53" s="3">
        <f t="shared" si="0"/>
        <v>249</v>
      </c>
      <c r="K53" s="21"/>
    </row>
    <row r="54" spans="1:11" x14ac:dyDescent="0.3">
      <c r="A54" t="s">
        <v>280</v>
      </c>
      <c r="B54" s="21">
        <v>45686</v>
      </c>
      <c r="C54" t="s">
        <v>137</v>
      </c>
      <c r="D54" t="s">
        <v>59</v>
      </c>
      <c r="E54">
        <v>5</v>
      </c>
      <c r="F54" t="str">
        <f>INDEX(Kunden!$A$1:$C$41,MATCH('Gesamtverkäufe 2025'!C54,Kunden!$A$1:$A$41,0),3)</f>
        <v>R06</v>
      </c>
      <c r="G54" t="str">
        <f>INDEX(Regionen!$A$1:$C$9,MATCH('Gesamtverkäufe 2025'!F54,Regionen!$A$1:$A$9,0),3)</f>
        <v>Michael Vogt</v>
      </c>
      <c r="H54" s="3">
        <f>INDEX(Produkte!$A$1:$D$31,MATCH('Gesamtverkäufe 2025'!D54,Produkte!$A$1:$A$31,0),4)</f>
        <v>79</v>
      </c>
      <c r="I54" s="3">
        <f t="shared" si="0"/>
        <v>395</v>
      </c>
      <c r="K54" s="21"/>
    </row>
    <row r="55" spans="1:11" x14ac:dyDescent="0.3">
      <c r="A55" t="s">
        <v>282</v>
      </c>
      <c r="B55" s="21">
        <v>45687</v>
      </c>
      <c r="C55" t="s">
        <v>121</v>
      </c>
      <c r="D55" t="s">
        <v>75</v>
      </c>
      <c r="E55">
        <v>14</v>
      </c>
      <c r="F55" t="str">
        <f>INDEX(Kunden!$A$1:$C$41,MATCH('Gesamtverkäufe 2025'!C55,Kunden!$A$1:$A$41,0),3)</f>
        <v>R05</v>
      </c>
      <c r="G55" t="str">
        <f>INDEX(Regionen!$A$1:$C$9,MATCH('Gesamtverkäufe 2025'!F55,Regionen!$A$1:$A$9,0),3)</f>
        <v>Petra Lang</v>
      </c>
      <c r="H55" s="3">
        <f>INDEX(Produkte!$A$1:$D$31,MATCH('Gesamtverkäufe 2025'!D55,Produkte!$A$1:$A$31,0),4)</f>
        <v>499</v>
      </c>
      <c r="I55" s="3">
        <f t="shared" si="0"/>
        <v>6986</v>
      </c>
      <c r="K55" s="21"/>
    </row>
    <row r="56" spans="1:11" x14ac:dyDescent="0.3">
      <c r="A56" t="s">
        <v>284</v>
      </c>
      <c r="B56" s="21">
        <v>45671</v>
      </c>
      <c r="C56" t="s">
        <v>111</v>
      </c>
      <c r="D56" t="s">
        <v>39</v>
      </c>
      <c r="E56">
        <v>4</v>
      </c>
      <c r="F56" t="str">
        <f>INDEX(Kunden!$A$1:$C$41,MATCH('Gesamtverkäufe 2025'!C56,Kunden!$A$1:$A$41,0),3)</f>
        <v>R01</v>
      </c>
      <c r="G56" t="str">
        <f>INDEX(Regionen!$A$1:$C$9,MATCH('Gesamtverkäufe 2025'!F56,Regionen!$A$1:$A$9,0),3)</f>
        <v>Anna Sommer</v>
      </c>
      <c r="H56" s="3">
        <f>INDEX(Produkte!$A$1:$D$31,MATCH('Gesamtverkäufe 2025'!D56,Produkte!$A$1:$A$31,0),4)</f>
        <v>499</v>
      </c>
      <c r="I56" s="3">
        <f t="shared" si="0"/>
        <v>1996</v>
      </c>
      <c r="K56" s="21"/>
    </row>
    <row r="57" spans="1:11" x14ac:dyDescent="0.3">
      <c r="A57" t="s">
        <v>286</v>
      </c>
      <c r="B57" s="21">
        <v>45660</v>
      </c>
      <c r="C57" t="s">
        <v>115</v>
      </c>
      <c r="D57" t="s">
        <v>61</v>
      </c>
      <c r="E57">
        <v>18</v>
      </c>
      <c r="F57" t="str">
        <f>INDEX(Kunden!$A$1:$C$41,MATCH('Gesamtverkäufe 2025'!C57,Kunden!$A$1:$A$41,0),3)</f>
        <v>R06</v>
      </c>
      <c r="G57" t="str">
        <f>INDEX(Regionen!$A$1:$C$9,MATCH('Gesamtverkäufe 2025'!F57,Regionen!$A$1:$A$9,0),3)</f>
        <v>Michael Vogt</v>
      </c>
      <c r="H57" s="3">
        <f>INDEX(Produkte!$A$1:$D$31,MATCH('Gesamtverkäufe 2025'!D57,Produkte!$A$1:$A$31,0),4)</f>
        <v>249</v>
      </c>
      <c r="I57" s="3">
        <f t="shared" si="0"/>
        <v>4482</v>
      </c>
      <c r="K57" s="21"/>
    </row>
    <row r="58" spans="1:11" x14ac:dyDescent="0.3">
      <c r="A58" t="s">
        <v>288</v>
      </c>
      <c r="B58" s="21">
        <v>45659</v>
      </c>
      <c r="C58" t="s">
        <v>153</v>
      </c>
      <c r="D58" t="s">
        <v>65</v>
      </c>
      <c r="E58">
        <v>16</v>
      </c>
      <c r="F58" t="str">
        <f>INDEX(Kunden!$A$1:$C$41,MATCH('Gesamtverkäufe 2025'!C58,Kunden!$A$1:$A$41,0),3)</f>
        <v>R06</v>
      </c>
      <c r="G58" t="str">
        <f>INDEX(Regionen!$A$1:$C$9,MATCH('Gesamtverkäufe 2025'!F58,Regionen!$A$1:$A$9,0),3)</f>
        <v>Michael Vogt</v>
      </c>
      <c r="H58" s="3">
        <f>INDEX(Produkte!$A$1:$D$31,MATCH('Gesamtverkäufe 2025'!D58,Produkte!$A$1:$A$31,0),4)</f>
        <v>299</v>
      </c>
      <c r="I58" s="3">
        <f t="shared" si="0"/>
        <v>4784</v>
      </c>
      <c r="K58" s="21"/>
    </row>
    <row r="59" spans="1:11" x14ac:dyDescent="0.3">
      <c r="A59" t="s">
        <v>289</v>
      </c>
      <c r="B59" s="21">
        <v>45659</v>
      </c>
      <c r="C59" t="s">
        <v>105</v>
      </c>
      <c r="D59" t="s">
        <v>69</v>
      </c>
      <c r="E59">
        <v>7</v>
      </c>
      <c r="F59" t="str">
        <f>INDEX(Kunden!$A$1:$C$41,MATCH('Gesamtverkäufe 2025'!C59,Kunden!$A$1:$A$41,0),3)</f>
        <v>R08</v>
      </c>
      <c r="G59" t="str">
        <f>INDEX(Regionen!$A$1:$C$9,MATCH('Gesamtverkäufe 2025'!F59,Regionen!$A$1:$A$9,0),3)</f>
        <v>Stefan König</v>
      </c>
      <c r="H59" s="3">
        <f>INDEX(Produkte!$A$1:$D$31,MATCH('Gesamtverkäufe 2025'!D59,Produkte!$A$1:$A$31,0),4)</f>
        <v>399</v>
      </c>
      <c r="I59" s="3">
        <f t="shared" si="0"/>
        <v>2793</v>
      </c>
      <c r="K59" s="21"/>
    </row>
    <row r="60" spans="1:11" x14ac:dyDescent="0.3">
      <c r="A60" t="s">
        <v>290</v>
      </c>
      <c r="B60" s="21">
        <v>45670</v>
      </c>
      <c r="C60" t="s">
        <v>103</v>
      </c>
      <c r="D60" t="s">
        <v>46</v>
      </c>
      <c r="E60">
        <v>10</v>
      </c>
      <c r="F60" t="str">
        <f>INDEX(Kunden!$A$1:$C$41,MATCH('Gesamtverkäufe 2025'!C60,Kunden!$A$1:$A$41,0),3)</f>
        <v>R01</v>
      </c>
      <c r="G60" t="str">
        <f>INDEX(Regionen!$A$1:$C$9,MATCH('Gesamtverkäufe 2025'!F60,Regionen!$A$1:$A$9,0),3)</f>
        <v>Anna Sommer</v>
      </c>
      <c r="H60" s="3">
        <f>INDEX(Produkte!$A$1:$D$31,MATCH('Gesamtverkäufe 2025'!D60,Produkte!$A$1:$A$31,0),4)</f>
        <v>99</v>
      </c>
      <c r="I60" s="3">
        <f t="shared" si="0"/>
        <v>990</v>
      </c>
      <c r="K60" s="21"/>
    </row>
    <row r="61" spans="1:11" x14ac:dyDescent="0.3">
      <c r="A61" t="s">
        <v>292</v>
      </c>
      <c r="B61" s="21">
        <v>45684</v>
      </c>
      <c r="C61" t="s">
        <v>159</v>
      </c>
      <c r="D61" t="s">
        <v>85</v>
      </c>
      <c r="E61">
        <v>9</v>
      </c>
      <c r="F61" t="str">
        <f>INDEX(Kunden!$A$1:$C$41,MATCH('Gesamtverkäufe 2025'!C61,Kunden!$A$1:$A$41,0),3)</f>
        <v>R02</v>
      </c>
      <c r="G61" t="str">
        <f>INDEX(Regionen!$A$1:$C$9,MATCH('Gesamtverkäufe 2025'!F61,Regionen!$A$1:$A$9,0),3)</f>
        <v>Markus Weber</v>
      </c>
      <c r="H61" s="3">
        <f>INDEX(Produkte!$A$1:$D$31,MATCH('Gesamtverkäufe 2025'!D61,Produkte!$A$1:$A$31,0),4)</f>
        <v>399</v>
      </c>
      <c r="I61" s="3">
        <f t="shared" si="0"/>
        <v>3591</v>
      </c>
      <c r="K61" s="21"/>
    </row>
    <row r="62" spans="1:11" x14ac:dyDescent="0.3">
      <c r="A62" t="s">
        <v>294</v>
      </c>
      <c r="B62" s="21">
        <v>45679</v>
      </c>
      <c r="C62" t="s">
        <v>167</v>
      </c>
      <c r="D62" t="s">
        <v>83</v>
      </c>
      <c r="E62">
        <v>16</v>
      </c>
      <c r="F62" t="str">
        <f>INDEX(Kunden!$A$1:$C$41,MATCH('Gesamtverkäufe 2025'!C62,Kunden!$A$1:$A$41,0),3)</f>
        <v>R01</v>
      </c>
      <c r="G62" t="str">
        <f>INDEX(Regionen!$A$1:$C$9,MATCH('Gesamtverkäufe 2025'!F62,Regionen!$A$1:$A$9,0),3)</f>
        <v>Anna Sommer</v>
      </c>
      <c r="H62" s="3">
        <f>INDEX(Produkte!$A$1:$D$31,MATCH('Gesamtverkäufe 2025'!D62,Produkte!$A$1:$A$31,0),4)</f>
        <v>29</v>
      </c>
      <c r="I62" s="3">
        <f t="shared" si="0"/>
        <v>464</v>
      </c>
      <c r="K62" s="21"/>
    </row>
    <row r="63" spans="1:11" x14ac:dyDescent="0.3">
      <c r="A63" t="s">
        <v>296</v>
      </c>
      <c r="B63" s="21">
        <v>45682</v>
      </c>
      <c r="C63" t="s">
        <v>115</v>
      </c>
      <c r="D63" t="s">
        <v>51</v>
      </c>
      <c r="E63">
        <v>14</v>
      </c>
      <c r="F63" t="str">
        <f>INDEX(Kunden!$A$1:$C$41,MATCH('Gesamtverkäufe 2025'!C63,Kunden!$A$1:$A$41,0),3)</f>
        <v>R06</v>
      </c>
      <c r="G63" t="str">
        <f>INDEX(Regionen!$A$1:$C$9,MATCH('Gesamtverkäufe 2025'!F63,Regionen!$A$1:$A$9,0),3)</f>
        <v>Michael Vogt</v>
      </c>
      <c r="H63" s="3">
        <f>INDEX(Produkte!$A$1:$D$31,MATCH('Gesamtverkäufe 2025'!D63,Produkte!$A$1:$A$31,0),4)</f>
        <v>49</v>
      </c>
      <c r="I63" s="3">
        <f t="shared" si="0"/>
        <v>686</v>
      </c>
      <c r="K63" s="21"/>
    </row>
    <row r="64" spans="1:11" x14ac:dyDescent="0.3">
      <c r="A64" t="s">
        <v>298</v>
      </c>
      <c r="B64" s="21">
        <v>45667</v>
      </c>
      <c r="C64" t="s">
        <v>139</v>
      </c>
      <c r="D64" t="s">
        <v>46</v>
      </c>
      <c r="E64">
        <v>5</v>
      </c>
      <c r="F64" t="str">
        <f>INDEX(Kunden!$A$1:$C$41,MATCH('Gesamtverkäufe 2025'!C64,Kunden!$A$1:$A$41,0),3)</f>
        <v>R05</v>
      </c>
      <c r="G64" t="str">
        <f>INDEX(Regionen!$A$1:$C$9,MATCH('Gesamtverkäufe 2025'!F64,Regionen!$A$1:$A$9,0),3)</f>
        <v>Petra Lang</v>
      </c>
      <c r="H64" s="3">
        <f>INDEX(Produkte!$A$1:$D$31,MATCH('Gesamtverkäufe 2025'!D64,Produkte!$A$1:$A$31,0),4)</f>
        <v>99</v>
      </c>
      <c r="I64" s="3">
        <f t="shared" si="0"/>
        <v>495</v>
      </c>
      <c r="K64" s="21"/>
    </row>
    <row r="65" spans="1:11" x14ac:dyDescent="0.3">
      <c r="A65" t="s">
        <v>300</v>
      </c>
      <c r="B65" s="21">
        <v>45661</v>
      </c>
      <c r="C65" t="s">
        <v>103</v>
      </c>
      <c r="D65" t="s">
        <v>83</v>
      </c>
      <c r="E65">
        <v>10</v>
      </c>
      <c r="F65" t="str">
        <f>INDEX(Kunden!$A$1:$C$41,MATCH('Gesamtverkäufe 2025'!C65,Kunden!$A$1:$A$41,0),3)</f>
        <v>R01</v>
      </c>
      <c r="G65" t="str">
        <f>INDEX(Regionen!$A$1:$C$9,MATCH('Gesamtverkäufe 2025'!F65,Regionen!$A$1:$A$9,0),3)</f>
        <v>Anna Sommer</v>
      </c>
      <c r="H65" s="3">
        <f>INDEX(Produkte!$A$1:$D$31,MATCH('Gesamtverkäufe 2025'!D65,Produkte!$A$1:$A$31,0),4)</f>
        <v>29</v>
      </c>
      <c r="I65" s="3">
        <f t="shared" si="0"/>
        <v>290</v>
      </c>
      <c r="K65" s="21"/>
    </row>
    <row r="66" spans="1:11" x14ac:dyDescent="0.3">
      <c r="A66" t="s">
        <v>302</v>
      </c>
      <c r="B66" s="21">
        <v>45686</v>
      </c>
      <c r="C66" t="s">
        <v>113</v>
      </c>
      <c r="D66" t="s">
        <v>37</v>
      </c>
      <c r="E66">
        <v>16</v>
      </c>
      <c r="F66" t="str">
        <f>INDEX(Kunden!$A$1:$C$41,MATCH('Gesamtverkäufe 2025'!C66,Kunden!$A$1:$A$41,0),3)</f>
        <v>R01</v>
      </c>
      <c r="G66" t="str">
        <f>INDEX(Regionen!$A$1:$C$9,MATCH('Gesamtverkäufe 2025'!F66,Regionen!$A$1:$A$9,0),3)</f>
        <v>Anna Sommer</v>
      </c>
      <c r="H66" s="3">
        <f>INDEX(Produkte!$A$1:$D$31,MATCH('Gesamtverkäufe 2025'!D66,Produkte!$A$1:$A$31,0),4)</f>
        <v>249</v>
      </c>
      <c r="I66" s="3">
        <f t="shared" si="0"/>
        <v>3984</v>
      </c>
      <c r="K66" s="21"/>
    </row>
    <row r="67" spans="1:11" x14ac:dyDescent="0.3">
      <c r="A67" t="s">
        <v>304</v>
      </c>
      <c r="B67" s="21">
        <v>45664</v>
      </c>
      <c r="C67" t="s">
        <v>109</v>
      </c>
      <c r="D67" t="s">
        <v>51</v>
      </c>
      <c r="E67">
        <v>18</v>
      </c>
      <c r="F67" t="str">
        <f>INDEX(Kunden!$A$1:$C$41,MATCH('Gesamtverkäufe 2025'!C67,Kunden!$A$1:$A$41,0),3)</f>
        <v>R03</v>
      </c>
      <c r="G67" t="str">
        <f>INDEX(Regionen!$A$1:$C$9,MATCH('Gesamtverkäufe 2025'!F67,Regionen!$A$1:$A$9,0),3)</f>
        <v>Julia Frank</v>
      </c>
      <c r="H67" s="3">
        <f>INDEX(Produkte!$A$1:$D$31,MATCH('Gesamtverkäufe 2025'!D67,Produkte!$A$1:$A$31,0),4)</f>
        <v>49</v>
      </c>
      <c r="I67" s="3">
        <f t="shared" ref="I67:I130" si="1">E67*H67</f>
        <v>882</v>
      </c>
      <c r="K67" s="21"/>
    </row>
    <row r="68" spans="1:11" x14ac:dyDescent="0.3">
      <c r="A68" t="s">
        <v>305</v>
      </c>
      <c r="B68" s="21">
        <v>45668</v>
      </c>
      <c r="C68" t="s">
        <v>141</v>
      </c>
      <c r="D68" t="s">
        <v>53</v>
      </c>
      <c r="E68">
        <v>17</v>
      </c>
      <c r="F68" t="str">
        <f>INDEX(Kunden!$A$1:$C$41,MATCH('Gesamtverkäufe 2025'!C68,Kunden!$A$1:$A$41,0),3)</f>
        <v>R04</v>
      </c>
      <c r="G68" t="str">
        <f>INDEX(Regionen!$A$1:$C$9,MATCH('Gesamtverkäufe 2025'!F68,Regionen!$A$1:$A$9,0),3)</f>
        <v>Thomas Kern</v>
      </c>
      <c r="H68" s="3">
        <f>INDEX(Produkte!$A$1:$D$31,MATCH('Gesamtverkäufe 2025'!D68,Produkte!$A$1:$A$31,0),4)</f>
        <v>49</v>
      </c>
      <c r="I68" s="3">
        <f t="shared" si="1"/>
        <v>833</v>
      </c>
      <c r="K68" s="21"/>
    </row>
    <row r="69" spans="1:11" x14ac:dyDescent="0.3">
      <c r="A69" t="s">
        <v>307</v>
      </c>
      <c r="B69" s="21">
        <v>45683</v>
      </c>
      <c r="C69" t="s">
        <v>119</v>
      </c>
      <c r="D69" t="s">
        <v>53</v>
      </c>
      <c r="E69">
        <v>13</v>
      </c>
      <c r="F69" t="str">
        <f>INDEX(Kunden!$A$1:$C$41,MATCH('Gesamtverkäufe 2025'!C69,Kunden!$A$1:$A$41,0),3)</f>
        <v>R07</v>
      </c>
      <c r="G69" t="str">
        <f>INDEX(Regionen!$A$1:$C$9,MATCH('Gesamtverkäufe 2025'!F69,Regionen!$A$1:$A$9,0),3)</f>
        <v>Claudia Beck</v>
      </c>
      <c r="H69" s="3">
        <f>INDEX(Produkte!$A$1:$D$31,MATCH('Gesamtverkäufe 2025'!D69,Produkte!$A$1:$A$31,0),4)</f>
        <v>49</v>
      </c>
      <c r="I69" s="3">
        <f t="shared" si="1"/>
        <v>637</v>
      </c>
      <c r="K69" s="21"/>
    </row>
    <row r="70" spans="1:11" x14ac:dyDescent="0.3">
      <c r="A70" t="s">
        <v>308</v>
      </c>
      <c r="B70" s="21">
        <v>45659</v>
      </c>
      <c r="C70" t="s">
        <v>119</v>
      </c>
      <c r="D70" t="s">
        <v>79</v>
      </c>
      <c r="E70">
        <v>13</v>
      </c>
      <c r="F70" t="str">
        <f>INDEX(Kunden!$A$1:$C$41,MATCH('Gesamtverkäufe 2025'!C70,Kunden!$A$1:$A$41,0),3)</f>
        <v>R07</v>
      </c>
      <c r="G70" t="str">
        <f>INDEX(Regionen!$A$1:$C$9,MATCH('Gesamtverkäufe 2025'!F70,Regionen!$A$1:$A$9,0),3)</f>
        <v>Claudia Beck</v>
      </c>
      <c r="H70" s="3">
        <f>INDEX(Produkte!$A$1:$D$31,MATCH('Gesamtverkäufe 2025'!D70,Produkte!$A$1:$A$31,0),4)</f>
        <v>149</v>
      </c>
      <c r="I70" s="3">
        <f t="shared" si="1"/>
        <v>1937</v>
      </c>
      <c r="K70" s="21"/>
    </row>
    <row r="71" spans="1:11" x14ac:dyDescent="0.3">
      <c r="A71" t="s">
        <v>310</v>
      </c>
      <c r="B71" s="21">
        <v>45687</v>
      </c>
      <c r="C71" t="s">
        <v>159</v>
      </c>
      <c r="D71" t="s">
        <v>41</v>
      </c>
      <c r="E71">
        <v>1</v>
      </c>
      <c r="F71" t="str">
        <f>INDEX(Kunden!$A$1:$C$41,MATCH('Gesamtverkäufe 2025'!C71,Kunden!$A$1:$A$41,0),3)</f>
        <v>R02</v>
      </c>
      <c r="G71" t="str">
        <f>INDEX(Regionen!$A$1:$C$9,MATCH('Gesamtverkäufe 2025'!F71,Regionen!$A$1:$A$9,0),3)</f>
        <v>Markus Weber</v>
      </c>
      <c r="H71" s="3">
        <f>INDEX(Produkte!$A$1:$D$31,MATCH('Gesamtverkäufe 2025'!D71,Produkte!$A$1:$A$31,0),4)</f>
        <v>499</v>
      </c>
      <c r="I71" s="3">
        <f t="shared" si="1"/>
        <v>499</v>
      </c>
      <c r="K71" s="21"/>
    </row>
    <row r="72" spans="1:11" x14ac:dyDescent="0.3">
      <c r="A72" t="s">
        <v>312</v>
      </c>
      <c r="B72" s="21">
        <v>45668</v>
      </c>
      <c r="C72" t="s">
        <v>171</v>
      </c>
      <c r="D72" t="s">
        <v>63</v>
      </c>
      <c r="E72">
        <v>10</v>
      </c>
      <c r="F72" t="str">
        <f>INDEX(Kunden!$A$1:$C$41,MATCH('Gesamtverkäufe 2025'!C72,Kunden!$A$1:$A$41,0),3)</f>
        <v>R04</v>
      </c>
      <c r="G72" t="str">
        <f>INDEX(Regionen!$A$1:$C$9,MATCH('Gesamtverkäufe 2025'!F72,Regionen!$A$1:$A$9,0),3)</f>
        <v>Thomas Kern</v>
      </c>
      <c r="H72" s="3">
        <f>INDEX(Produkte!$A$1:$D$31,MATCH('Gesamtverkäufe 2025'!D72,Produkte!$A$1:$A$31,0),4)</f>
        <v>299</v>
      </c>
      <c r="I72" s="3">
        <f t="shared" si="1"/>
        <v>2990</v>
      </c>
      <c r="K72" s="21"/>
    </row>
    <row r="73" spans="1:11" x14ac:dyDescent="0.3">
      <c r="A73" t="s">
        <v>314</v>
      </c>
      <c r="B73" s="21">
        <v>45670</v>
      </c>
      <c r="C73" t="s">
        <v>143</v>
      </c>
      <c r="D73" t="s">
        <v>71</v>
      </c>
      <c r="E73">
        <v>2</v>
      </c>
      <c r="F73" t="str">
        <f>INDEX(Kunden!$A$1:$C$41,MATCH('Gesamtverkäufe 2025'!C73,Kunden!$A$1:$A$41,0),3)</f>
        <v>R08</v>
      </c>
      <c r="G73" t="str">
        <f>INDEX(Regionen!$A$1:$C$9,MATCH('Gesamtverkäufe 2025'!F73,Regionen!$A$1:$A$9,0),3)</f>
        <v>Stefan König</v>
      </c>
      <c r="H73" s="3">
        <f>INDEX(Produkte!$A$1:$D$31,MATCH('Gesamtverkäufe 2025'!D73,Produkte!$A$1:$A$31,0),4)</f>
        <v>79</v>
      </c>
      <c r="I73" s="3">
        <f t="shared" si="1"/>
        <v>158</v>
      </c>
      <c r="K73" s="21"/>
    </row>
    <row r="74" spans="1:11" x14ac:dyDescent="0.3">
      <c r="A74" t="s">
        <v>316</v>
      </c>
      <c r="B74" s="21">
        <v>45681</v>
      </c>
      <c r="C74" t="s">
        <v>117</v>
      </c>
      <c r="D74" t="s">
        <v>39</v>
      </c>
      <c r="E74">
        <v>5</v>
      </c>
      <c r="F74" t="str">
        <f>INDEX(Kunden!$A$1:$C$41,MATCH('Gesamtverkäufe 2025'!C74,Kunden!$A$1:$A$41,0),3)</f>
        <v>R02</v>
      </c>
      <c r="G74" t="str">
        <f>INDEX(Regionen!$A$1:$C$9,MATCH('Gesamtverkäufe 2025'!F74,Regionen!$A$1:$A$9,0),3)</f>
        <v>Markus Weber</v>
      </c>
      <c r="H74" s="3">
        <f>INDEX(Produkte!$A$1:$D$31,MATCH('Gesamtverkäufe 2025'!D74,Produkte!$A$1:$A$31,0),4)</f>
        <v>499</v>
      </c>
      <c r="I74" s="3">
        <f t="shared" si="1"/>
        <v>2495</v>
      </c>
      <c r="K74" s="21"/>
    </row>
    <row r="75" spans="1:11" x14ac:dyDescent="0.3">
      <c r="A75" t="s">
        <v>318</v>
      </c>
      <c r="B75" s="21">
        <v>45679</v>
      </c>
      <c r="C75" t="s">
        <v>97</v>
      </c>
      <c r="D75" t="s">
        <v>67</v>
      </c>
      <c r="E75">
        <v>12</v>
      </c>
      <c r="F75" t="str">
        <f>INDEX(Kunden!$A$1:$C$41,MATCH('Gesamtverkäufe 2025'!C75,Kunden!$A$1:$A$41,0),3)</f>
        <v>R04</v>
      </c>
      <c r="G75" t="str">
        <f>INDEX(Regionen!$A$1:$C$9,MATCH('Gesamtverkäufe 2025'!F75,Regionen!$A$1:$A$9,0),3)</f>
        <v>Thomas Kern</v>
      </c>
      <c r="H75" s="3">
        <f>INDEX(Produkte!$A$1:$D$31,MATCH('Gesamtverkäufe 2025'!D75,Produkte!$A$1:$A$31,0),4)</f>
        <v>299</v>
      </c>
      <c r="I75" s="3">
        <f t="shared" si="1"/>
        <v>3588</v>
      </c>
      <c r="K75" s="21"/>
    </row>
    <row r="76" spans="1:11" x14ac:dyDescent="0.3">
      <c r="A76" t="s">
        <v>320</v>
      </c>
      <c r="B76" s="21">
        <v>45670</v>
      </c>
      <c r="C76" t="s">
        <v>167</v>
      </c>
      <c r="D76" t="s">
        <v>34</v>
      </c>
      <c r="E76">
        <v>14</v>
      </c>
      <c r="F76" t="str">
        <f>INDEX(Kunden!$A$1:$C$41,MATCH('Gesamtverkäufe 2025'!C76,Kunden!$A$1:$A$41,0),3)</f>
        <v>R01</v>
      </c>
      <c r="G76" t="str">
        <f>INDEX(Regionen!$A$1:$C$9,MATCH('Gesamtverkäufe 2025'!F76,Regionen!$A$1:$A$9,0),3)</f>
        <v>Anna Sommer</v>
      </c>
      <c r="H76" s="3">
        <f>INDEX(Produkte!$A$1:$D$31,MATCH('Gesamtverkäufe 2025'!D76,Produkte!$A$1:$A$31,0),4)</f>
        <v>299</v>
      </c>
      <c r="I76" s="3">
        <f t="shared" si="1"/>
        <v>4186</v>
      </c>
      <c r="K76" s="21"/>
    </row>
    <row r="77" spans="1:11" x14ac:dyDescent="0.3">
      <c r="A77" t="s">
        <v>322</v>
      </c>
      <c r="B77" s="21">
        <v>45660</v>
      </c>
      <c r="C77" t="s">
        <v>121</v>
      </c>
      <c r="D77" t="s">
        <v>63</v>
      </c>
      <c r="E77">
        <v>7</v>
      </c>
      <c r="F77" t="str">
        <f>INDEX(Kunden!$A$1:$C$41,MATCH('Gesamtverkäufe 2025'!C77,Kunden!$A$1:$A$41,0),3)</f>
        <v>R05</v>
      </c>
      <c r="G77" t="str">
        <f>INDEX(Regionen!$A$1:$C$9,MATCH('Gesamtverkäufe 2025'!F77,Regionen!$A$1:$A$9,0),3)</f>
        <v>Petra Lang</v>
      </c>
      <c r="H77" s="3">
        <f>INDEX(Produkte!$A$1:$D$31,MATCH('Gesamtverkäufe 2025'!D77,Produkte!$A$1:$A$31,0),4)</f>
        <v>299</v>
      </c>
      <c r="I77" s="3">
        <f t="shared" si="1"/>
        <v>2093</v>
      </c>
      <c r="K77" s="21"/>
    </row>
    <row r="78" spans="1:11" x14ac:dyDescent="0.3">
      <c r="A78" t="s">
        <v>324</v>
      </c>
      <c r="B78" s="21">
        <v>45662</v>
      </c>
      <c r="C78" t="s">
        <v>173</v>
      </c>
      <c r="D78" t="s">
        <v>93</v>
      </c>
      <c r="E78">
        <v>14</v>
      </c>
      <c r="F78" t="str">
        <f>INDEX(Kunden!$A$1:$C$41,MATCH('Gesamtverkäufe 2025'!C78,Kunden!$A$1:$A$41,0),3)</f>
        <v>R01</v>
      </c>
      <c r="G78" t="str">
        <f>INDEX(Regionen!$A$1:$C$9,MATCH('Gesamtverkäufe 2025'!F78,Regionen!$A$1:$A$9,0),3)</f>
        <v>Anna Sommer</v>
      </c>
      <c r="H78" s="3">
        <f>INDEX(Produkte!$A$1:$D$31,MATCH('Gesamtverkäufe 2025'!D78,Produkte!$A$1:$A$31,0),4)</f>
        <v>399</v>
      </c>
      <c r="I78" s="3">
        <f t="shared" si="1"/>
        <v>5586</v>
      </c>
      <c r="K78" s="21"/>
    </row>
    <row r="79" spans="1:11" x14ac:dyDescent="0.3">
      <c r="A79" t="s">
        <v>326</v>
      </c>
      <c r="B79" s="21">
        <v>45670</v>
      </c>
      <c r="C79" t="s">
        <v>101</v>
      </c>
      <c r="D79" t="s">
        <v>79</v>
      </c>
      <c r="E79">
        <v>8</v>
      </c>
      <c r="F79" t="str">
        <f>INDEX(Kunden!$A$1:$C$41,MATCH('Gesamtverkäufe 2025'!C79,Kunden!$A$1:$A$41,0),3)</f>
        <v>R06</v>
      </c>
      <c r="G79" t="str">
        <f>INDEX(Regionen!$A$1:$C$9,MATCH('Gesamtverkäufe 2025'!F79,Regionen!$A$1:$A$9,0),3)</f>
        <v>Michael Vogt</v>
      </c>
      <c r="H79" s="3">
        <f>INDEX(Produkte!$A$1:$D$31,MATCH('Gesamtverkäufe 2025'!D79,Produkte!$A$1:$A$31,0),4)</f>
        <v>149</v>
      </c>
      <c r="I79" s="3">
        <f t="shared" si="1"/>
        <v>1192</v>
      </c>
      <c r="K79" s="21"/>
    </row>
    <row r="80" spans="1:11" x14ac:dyDescent="0.3">
      <c r="A80" t="s">
        <v>328</v>
      </c>
      <c r="B80" s="21">
        <v>45662</v>
      </c>
      <c r="C80" t="s">
        <v>149</v>
      </c>
      <c r="D80" t="s">
        <v>31</v>
      </c>
      <c r="E80">
        <v>9</v>
      </c>
      <c r="F80" t="str">
        <f>INDEX(Kunden!$A$1:$C$41,MATCH('Gesamtverkäufe 2025'!C80,Kunden!$A$1:$A$41,0),3)</f>
        <v>R06</v>
      </c>
      <c r="G80" t="str">
        <f>INDEX(Regionen!$A$1:$C$9,MATCH('Gesamtverkäufe 2025'!F80,Regionen!$A$1:$A$9,0),3)</f>
        <v>Michael Vogt</v>
      </c>
      <c r="H80" s="3">
        <f>INDEX(Produkte!$A$1:$D$31,MATCH('Gesamtverkäufe 2025'!D80,Produkte!$A$1:$A$31,0),4)</f>
        <v>399</v>
      </c>
      <c r="I80" s="3">
        <f t="shared" si="1"/>
        <v>3591</v>
      </c>
      <c r="K80" s="21"/>
    </row>
    <row r="81" spans="1:11" x14ac:dyDescent="0.3">
      <c r="A81" t="s">
        <v>329</v>
      </c>
      <c r="B81" s="21">
        <v>45680</v>
      </c>
      <c r="C81" t="s">
        <v>161</v>
      </c>
      <c r="D81" t="s">
        <v>34</v>
      </c>
      <c r="E81">
        <v>20</v>
      </c>
      <c r="F81" t="str">
        <f>INDEX(Kunden!$A$1:$C$41,MATCH('Gesamtverkäufe 2025'!C81,Kunden!$A$1:$A$41,0),3)</f>
        <v>R05</v>
      </c>
      <c r="G81" t="str">
        <f>INDEX(Regionen!$A$1:$C$9,MATCH('Gesamtverkäufe 2025'!F81,Regionen!$A$1:$A$9,0),3)</f>
        <v>Petra Lang</v>
      </c>
      <c r="H81" s="3">
        <f>INDEX(Produkte!$A$1:$D$31,MATCH('Gesamtverkäufe 2025'!D81,Produkte!$A$1:$A$31,0),4)</f>
        <v>299</v>
      </c>
      <c r="I81" s="3">
        <f t="shared" si="1"/>
        <v>5980</v>
      </c>
      <c r="K81" s="21"/>
    </row>
    <row r="82" spans="1:11" x14ac:dyDescent="0.3">
      <c r="A82" t="s">
        <v>331</v>
      </c>
      <c r="B82" s="21">
        <v>45672</v>
      </c>
      <c r="C82" t="s">
        <v>153</v>
      </c>
      <c r="D82" t="s">
        <v>65</v>
      </c>
      <c r="E82">
        <v>13</v>
      </c>
      <c r="F82" t="str">
        <f>INDEX(Kunden!$A$1:$C$41,MATCH('Gesamtverkäufe 2025'!C82,Kunden!$A$1:$A$41,0),3)</f>
        <v>R06</v>
      </c>
      <c r="G82" t="str">
        <f>INDEX(Regionen!$A$1:$C$9,MATCH('Gesamtverkäufe 2025'!F82,Regionen!$A$1:$A$9,0),3)</f>
        <v>Michael Vogt</v>
      </c>
      <c r="H82" s="3">
        <f>INDEX(Produkte!$A$1:$D$31,MATCH('Gesamtverkäufe 2025'!D82,Produkte!$A$1:$A$31,0),4)</f>
        <v>299</v>
      </c>
      <c r="I82" s="3">
        <f t="shared" si="1"/>
        <v>3887</v>
      </c>
      <c r="K82" s="21"/>
    </row>
    <row r="83" spans="1:11" x14ac:dyDescent="0.3">
      <c r="A83" t="s">
        <v>332</v>
      </c>
      <c r="B83" s="21">
        <v>45681</v>
      </c>
      <c r="C83" t="s">
        <v>109</v>
      </c>
      <c r="D83" t="s">
        <v>65</v>
      </c>
      <c r="E83">
        <v>15</v>
      </c>
      <c r="F83" t="str">
        <f>INDEX(Kunden!$A$1:$C$41,MATCH('Gesamtverkäufe 2025'!C83,Kunden!$A$1:$A$41,0),3)</f>
        <v>R03</v>
      </c>
      <c r="G83" t="str">
        <f>INDEX(Regionen!$A$1:$C$9,MATCH('Gesamtverkäufe 2025'!F83,Regionen!$A$1:$A$9,0),3)</f>
        <v>Julia Frank</v>
      </c>
      <c r="H83" s="3">
        <f>INDEX(Produkte!$A$1:$D$31,MATCH('Gesamtverkäufe 2025'!D83,Produkte!$A$1:$A$31,0),4)</f>
        <v>299</v>
      </c>
      <c r="I83" s="3">
        <f t="shared" si="1"/>
        <v>4485</v>
      </c>
      <c r="K83" s="21"/>
    </row>
    <row r="84" spans="1:11" x14ac:dyDescent="0.3">
      <c r="A84" t="s">
        <v>334</v>
      </c>
      <c r="B84" s="21">
        <v>45680</v>
      </c>
      <c r="C84" t="s">
        <v>169</v>
      </c>
      <c r="D84" t="s">
        <v>53</v>
      </c>
      <c r="E84">
        <v>17</v>
      </c>
      <c r="F84" t="str">
        <f>INDEX(Kunden!$A$1:$C$41,MATCH('Gesamtverkäufe 2025'!C84,Kunden!$A$1:$A$41,0),3)</f>
        <v>R01</v>
      </c>
      <c r="G84" t="str">
        <f>INDEX(Regionen!$A$1:$C$9,MATCH('Gesamtverkäufe 2025'!F84,Regionen!$A$1:$A$9,0),3)</f>
        <v>Anna Sommer</v>
      </c>
      <c r="H84" s="3">
        <f>INDEX(Produkte!$A$1:$D$31,MATCH('Gesamtverkäufe 2025'!D84,Produkte!$A$1:$A$31,0),4)</f>
        <v>49</v>
      </c>
      <c r="I84" s="3">
        <f t="shared" si="1"/>
        <v>833</v>
      </c>
      <c r="K84" s="21"/>
    </row>
    <row r="85" spans="1:11" x14ac:dyDescent="0.3">
      <c r="A85" t="s">
        <v>336</v>
      </c>
      <c r="B85" s="21">
        <v>45660</v>
      </c>
      <c r="C85" t="s">
        <v>151</v>
      </c>
      <c r="D85" t="s">
        <v>69</v>
      </c>
      <c r="E85">
        <v>4</v>
      </c>
      <c r="F85" t="str">
        <f>INDEX(Kunden!$A$1:$C$41,MATCH('Gesamtverkäufe 2025'!C85,Kunden!$A$1:$A$41,0),3)</f>
        <v>R08</v>
      </c>
      <c r="G85" t="str">
        <f>INDEX(Regionen!$A$1:$C$9,MATCH('Gesamtverkäufe 2025'!F85,Regionen!$A$1:$A$9,0),3)</f>
        <v>Stefan König</v>
      </c>
      <c r="H85" s="3">
        <f>INDEX(Produkte!$A$1:$D$31,MATCH('Gesamtverkäufe 2025'!D85,Produkte!$A$1:$A$31,0),4)</f>
        <v>399</v>
      </c>
      <c r="I85" s="3">
        <f t="shared" si="1"/>
        <v>1596</v>
      </c>
      <c r="K85" s="21"/>
    </row>
    <row r="86" spans="1:11" x14ac:dyDescent="0.3">
      <c r="A86" t="s">
        <v>338</v>
      </c>
      <c r="B86" s="21">
        <v>45660</v>
      </c>
      <c r="C86" t="s">
        <v>143</v>
      </c>
      <c r="D86" t="s">
        <v>85</v>
      </c>
      <c r="E86">
        <v>14</v>
      </c>
      <c r="F86" t="str">
        <f>INDEX(Kunden!$A$1:$C$41,MATCH('Gesamtverkäufe 2025'!C86,Kunden!$A$1:$A$41,0),3)</f>
        <v>R08</v>
      </c>
      <c r="G86" t="str">
        <f>INDEX(Regionen!$A$1:$C$9,MATCH('Gesamtverkäufe 2025'!F86,Regionen!$A$1:$A$9,0),3)</f>
        <v>Stefan König</v>
      </c>
      <c r="H86" s="3">
        <f>INDEX(Produkte!$A$1:$D$31,MATCH('Gesamtverkäufe 2025'!D86,Produkte!$A$1:$A$31,0),4)</f>
        <v>399</v>
      </c>
      <c r="I86" s="3">
        <f t="shared" si="1"/>
        <v>5586</v>
      </c>
      <c r="K86" s="21"/>
    </row>
    <row r="87" spans="1:11" x14ac:dyDescent="0.3">
      <c r="A87" t="s">
        <v>340</v>
      </c>
      <c r="B87" s="21">
        <v>45670</v>
      </c>
      <c r="C87" t="s">
        <v>101</v>
      </c>
      <c r="D87" t="s">
        <v>41</v>
      </c>
      <c r="E87">
        <v>8</v>
      </c>
      <c r="F87" t="str">
        <f>INDEX(Kunden!$A$1:$C$41,MATCH('Gesamtverkäufe 2025'!C87,Kunden!$A$1:$A$41,0),3)</f>
        <v>R06</v>
      </c>
      <c r="G87" t="str">
        <f>INDEX(Regionen!$A$1:$C$9,MATCH('Gesamtverkäufe 2025'!F87,Regionen!$A$1:$A$9,0),3)</f>
        <v>Michael Vogt</v>
      </c>
      <c r="H87" s="3">
        <f>INDEX(Produkte!$A$1:$D$31,MATCH('Gesamtverkäufe 2025'!D87,Produkte!$A$1:$A$31,0),4)</f>
        <v>499</v>
      </c>
      <c r="I87" s="3">
        <f t="shared" si="1"/>
        <v>3992</v>
      </c>
      <c r="K87" s="21"/>
    </row>
    <row r="88" spans="1:11" x14ac:dyDescent="0.3">
      <c r="A88" t="s">
        <v>342</v>
      </c>
      <c r="B88" s="21">
        <v>45681</v>
      </c>
      <c r="C88" t="s">
        <v>171</v>
      </c>
      <c r="D88" t="s">
        <v>55</v>
      </c>
      <c r="E88">
        <v>6</v>
      </c>
      <c r="F88" t="str">
        <f>INDEX(Kunden!$A$1:$C$41,MATCH('Gesamtverkäufe 2025'!C88,Kunden!$A$1:$A$41,0),3)</f>
        <v>R04</v>
      </c>
      <c r="G88" t="str">
        <f>INDEX(Regionen!$A$1:$C$9,MATCH('Gesamtverkäufe 2025'!F88,Regionen!$A$1:$A$9,0),3)</f>
        <v>Thomas Kern</v>
      </c>
      <c r="H88" s="3">
        <f>INDEX(Produkte!$A$1:$D$31,MATCH('Gesamtverkäufe 2025'!D88,Produkte!$A$1:$A$31,0),4)</f>
        <v>49</v>
      </c>
      <c r="I88" s="3">
        <f t="shared" si="1"/>
        <v>294</v>
      </c>
      <c r="K88" s="21"/>
    </row>
    <row r="89" spans="1:11" x14ac:dyDescent="0.3">
      <c r="A89" t="s">
        <v>343</v>
      </c>
      <c r="B89" s="21">
        <v>45666</v>
      </c>
      <c r="C89" t="s">
        <v>121</v>
      </c>
      <c r="D89" t="s">
        <v>91</v>
      </c>
      <c r="E89">
        <v>2</v>
      </c>
      <c r="F89" t="str">
        <f>INDEX(Kunden!$A$1:$C$41,MATCH('Gesamtverkäufe 2025'!C89,Kunden!$A$1:$A$41,0),3)</f>
        <v>R05</v>
      </c>
      <c r="G89" t="str">
        <f>INDEX(Regionen!$A$1:$C$9,MATCH('Gesamtverkäufe 2025'!F89,Regionen!$A$1:$A$9,0),3)</f>
        <v>Petra Lang</v>
      </c>
      <c r="H89" s="3">
        <f>INDEX(Produkte!$A$1:$D$31,MATCH('Gesamtverkäufe 2025'!D89,Produkte!$A$1:$A$31,0),4)</f>
        <v>249</v>
      </c>
      <c r="I89" s="3">
        <f t="shared" si="1"/>
        <v>498</v>
      </c>
      <c r="K89" s="21"/>
    </row>
    <row r="90" spans="1:11" x14ac:dyDescent="0.3">
      <c r="A90" t="s">
        <v>345</v>
      </c>
      <c r="B90" s="21">
        <v>45685</v>
      </c>
      <c r="C90" t="s">
        <v>161</v>
      </c>
      <c r="D90" t="s">
        <v>51</v>
      </c>
      <c r="E90">
        <v>17</v>
      </c>
      <c r="F90" t="str">
        <f>INDEX(Kunden!$A$1:$C$41,MATCH('Gesamtverkäufe 2025'!C90,Kunden!$A$1:$A$41,0),3)</f>
        <v>R05</v>
      </c>
      <c r="G90" t="str">
        <f>INDEX(Regionen!$A$1:$C$9,MATCH('Gesamtverkäufe 2025'!F90,Regionen!$A$1:$A$9,0),3)</f>
        <v>Petra Lang</v>
      </c>
      <c r="H90" s="3">
        <f>INDEX(Produkte!$A$1:$D$31,MATCH('Gesamtverkäufe 2025'!D90,Produkte!$A$1:$A$31,0),4)</f>
        <v>49</v>
      </c>
      <c r="I90" s="3">
        <f t="shared" si="1"/>
        <v>833</v>
      </c>
      <c r="K90" s="21"/>
    </row>
    <row r="91" spans="1:11" x14ac:dyDescent="0.3">
      <c r="A91" t="s">
        <v>347</v>
      </c>
      <c r="B91" s="21">
        <v>45677</v>
      </c>
      <c r="C91" t="s">
        <v>147</v>
      </c>
      <c r="D91" t="s">
        <v>37</v>
      </c>
      <c r="E91">
        <v>9</v>
      </c>
      <c r="F91" t="str">
        <f>INDEX(Kunden!$A$1:$C$41,MATCH('Gesamtverkäufe 2025'!C91,Kunden!$A$1:$A$41,0),3)</f>
        <v>R07</v>
      </c>
      <c r="G91" t="str">
        <f>INDEX(Regionen!$A$1:$C$9,MATCH('Gesamtverkäufe 2025'!F91,Regionen!$A$1:$A$9,0),3)</f>
        <v>Claudia Beck</v>
      </c>
      <c r="H91" s="3">
        <f>INDEX(Produkte!$A$1:$D$31,MATCH('Gesamtverkäufe 2025'!D91,Produkte!$A$1:$A$31,0),4)</f>
        <v>249</v>
      </c>
      <c r="I91" s="3">
        <f t="shared" si="1"/>
        <v>2241</v>
      </c>
      <c r="K91" s="21"/>
    </row>
    <row r="92" spans="1:11" x14ac:dyDescent="0.3">
      <c r="A92" t="s">
        <v>349</v>
      </c>
      <c r="B92" s="21">
        <v>45673</v>
      </c>
      <c r="C92" t="s">
        <v>127</v>
      </c>
      <c r="D92" t="s">
        <v>57</v>
      </c>
      <c r="E92">
        <v>3</v>
      </c>
      <c r="F92" t="str">
        <f>INDEX(Kunden!$A$1:$C$41,MATCH('Gesamtverkäufe 2025'!C92,Kunden!$A$1:$A$41,0),3)</f>
        <v>R07</v>
      </c>
      <c r="G92" t="str">
        <f>INDEX(Regionen!$A$1:$C$9,MATCH('Gesamtverkäufe 2025'!F92,Regionen!$A$1:$A$9,0),3)</f>
        <v>Claudia Beck</v>
      </c>
      <c r="H92" s="3">
        <f>INDEX(Produkte!$A$1:$D$31,MATCH('Gesamtverkäufe 2025'!D92,Produkte!$A$1:$A$31,0),4)</f>
        <v>99</v>
      </c>
      <c r="I92" s="3">
        <f t="shared" si="1"/>
        <v>297</v>
      </c>
      <c r="K92" s="21"/>
    </row>
    <row r="93" spans="1:11" x14ac:dyDescent="0.3">
      <c r="A93" t="s">
        <v>351</v>
      </c>
      <c r="B93" s="21">
        <v>45685</v>
      </c>
      <c r="C93" t="s">
        <v>137</v>
      </c>
      <c r="D93" t="s">
        <v>63</v>
      </c>
      <c r="E93">
        <v>16</v>
      </c>
      <c r="F93" t="str">
        <f>INDEX(Kunden!$A$1:$C$41,MATCH('Gesamtverkäufe 2025'!C93,Kunden!$A$1:$A$41,0),3)</f>
        <v>R06</v>
      </c>
      <c r="G93" t="str">
        <f>INDEX(Regionen!$A$1:$C$9,MATCH('Gesamtverkäufe 2025'!F93,Regionen!$A$1:$A$9,0),3)</f>
        <v>Michael Vogt</v>
      </c>
      <c r="H93" s="3">
        <f>INDEX(Produkte!$A$1:$D$31,MATCH('Gesamtverkäufe 2025'!D93,Produkte!$A$1:$A$31,0),4)</f>
        <v>299</v>
      </c>
      <c r="I93" s="3">
        <f t="shared" si="1"/>
        <v>4784</v>
      </c>
      <c r="K93" s="21"/>
    </row>
    <row r="94" spans="1:11" x14ac:dyDescent="0.3">
      <c r="A94" t="s">
        <v>353</v>
      </c>
      <c r="B94" s="21">
        <v>45668</v>
      </c>
      <c r="C94" t="s">
        <v>97</v>
      </c>
      <c r="D94" t="s">
        <v>43</v>
      </c>
      <c r="E94">
        <v>10</v>
      </c>
      <c r="F94" t="str">
        <f>INDEX(Kunden!$A$1:$C$41,MATCH('Gesamtverkäufe 2025'!C94,Kunden!$A$1:$A$41,0),3)</f>
        <v>R04</v>
      </c>
      <c r="G94" t="str">
        <f>INDEX(Regionen!$A$1:$C$9,MATCH('Gesamtverkäufe 2025'!F94,Regionen!$A$1:$A$9,0),3)</f>
        <v>Thomas Kern</v>
      </c>
      <c r="H94" s="3">
        <f>INDEX(Produkte!$A$1:$D$31,MATCH('Gesamtverkäufe 2025'!D94,Produkte!$A$1:$A$31,0),4)</f>
        <v>149</v>
      </c>
      <c r="I94" s="3">
        <f t="shared" si="1"/>
        <v>1490</v>
      </c>
      <c r="K94" s="21"/>
    </row>
    <row r="95" spans="1:11" x14ac:dyDescent="0.3">
      <c r="A95" t="s">
        <v>355</v>
      </c>
      <c r="B95" s="21">
        <v>45685</v>
      </c>
      <c r="C95" t="s">
        <v>111</v>
      </c>
      <c r="D95" t="s">
        <v>31</v>
      </c>
      <c r="E95">
        <v>3</v>
      </c>
      <c r="F95" t="str">
        <f>INDEX(Kunden!$A$1:$C$41,MATCH('Gesamtverkäufe 2025'!C95,Kunden!$A$1:$A$41,0),3)</f>
        <v>R01</v>
      </c>
      <c r="G95" t="str">
        <f>INDEX(Regionen!$A$1:$C$9,MATCH('Gesamtverkäufe 2025'!F95,Regionen!$A$1:$A$9,0),3)</f>
        <v>Anna Sommer</v>
      </c>
      <c r="H95" s="3">
        <f>INDEX(Produkte!$A$1:$D$31,MATCH('Gesamtverkäufe 2025'!D95,Produkte!$A$1:$A$31,0),4)</f>
        <v>399</v>
      </c>
      <c r="I95" s="3">
        <f t="shared" si="1"/>
        <v>1197</v>
      </c>
      <c r="K95" s="21"/>
    </row>
    <row r="96" spans="1:11" x14ac:dyDescent="0.3">
      <c r="A96" t="s">
        <v>357</v>
      </c>
      <c r="B96" s="21">
        <v>45685</v>
      </c>
      <c r="C96" t="s">
        <v>163</v>
      </c>
      <c r="D96" t="s">
        <v>31</v>
      </c>
      <c r="E96">
        <v>9</v>
      </c>
      <c r="F96" t="str">
        <f>INDEX(Kunden!$A$1:$C$41,MATCH('Gesamtverkäufe 2025'!C96,Kunden!$A$1:$A$41,0),3)</f>
        <v>R08</v>
      </c>
      <c r="G96" t="str">
        <f>INDEX(Regionen!$A$1:$C$9,MATCH('Gesamtverkäufe 2025'!F96,Regionen!$A$1:$A$9,0),3)</f>
        <v>Stefan König</v>
      </c>
      <c r="H96" s="3">
        <f>INDEX(Produkte!$A$1:$D$31,MATCH('Gesamtverkäufe 2025'!D96,Produkte!$A$1:$A$31,0),4)</f>
        <v>399</v>
      </c>
      <c r="I96" s="3">
        <f t="shared" si="1"/>
        <v>3591</v>
      </c>
      <c r="K96" s="21"/>
    </row>
    <row r="97" spans="1:11" x14ac:dyDescent="0.3">
      <c r="A97" t="s">
        <v>359</v>
      </c>
      <c r="B97" s="21">
        <v>45674</v>
      </c>
      <c r="C97" t="s">
        <v>151</v>
      </c>
      <c r="D97" t="s">
        <v>65</v>
      </c>
      <c r="E97">
        <v>4</v>
      </c>
      <c r="F97" t="str">
        <f>INDEX(Kunden!$A$1:$C$41,MATCH('Gesamtverkäufe 2025'!C97,Kunden!$A$1:$A$41,0),3)</f>
        <v>R08</v>
      </c>
      <c r="G97" t="str">
        <f>INDEX(Regionen!$A$1:$C$9,MATCH('Gesamtverkäufe 2025'!F97,Regionen!$A$1:$A$9,0),3)</f>
        <v>Stefan König</v>
      </c>
      <c r="H97" s="3">
        <f>INDEX(Produkte!$A$1:$D$31,MATCH('Gesamtverkäufe 2025'!D97,Produkte!$A$1:$A$31,0),4)</f>
        <v>299</v>
      </c>
      <c r="I97" s="3">
        <f t="shared" si="1"/>
        <v>1196</v>
      </c>
      <c r="K97" s="21"/>
    </row>
    <row r="98" spans="1:11" x14ac:dyDescent="0.3">
      <c r="A98" t="s">
        <v>361</v>
      </c>
      <c r="B98" s="21">
        <v>45672</v>
      </c>
      <c r="C98" t="s">
        <v>109</v>
      </c>
      <c r="D98" t="s">
        <v>59</v>
      </c>
      <c r="E98">
        <v>11</v>
      </c>
      <c r="F98" t="str">
        <f>INDEX(Kunden!$A$1:$C$41,MATCH('Gesamtverkäufe 2025'!C98,Kunden!$A$1:$A$41,0),3)</f>
        <v>R03</v>
      </c>
      <c r="G98" t="str">
        <f>INDEX(Regionen!$A$1:$C$9,MATCH('Gesamtverkäufe 2025'!F98,Regionen!$A$1:$A$9,0),3)</f>
        <v>Julia Frank</v>
      </c>
      <c r="H98" s="3">
        <f>INDEX(Produkte!$A$1:$D$31,MATCH('Gesamtverkäufe 2025'!D98,Produkte!$A$1:$A$31,0),4)</f>
        <v>79</v>
      </c>
      <c r="I98" s="3">
        <f t="shared" si="1"/>
        <v>869</v>
      </c>
      <c r="K98" s="21"/>
    </row>
    <row r="99" spans="1:11" x14ac:dyDescent="0.3">
      <c r="A99" t="s">
        <v>363</v>
      </c>
      <c r="B99" s="21">
        <v>45664</v>
      </c>
      <c r="C99" t="s">
        <v>153</v>
      </c>
      <c r="D99" t="s">
        <v>79</v>
      </c>
      <c r="E99">
        <v>6</v>
      </c>
      <c r="F99" t="str">
        <f>INDEX(Kunden!$A$1:$C$41,MATCH('Gesamtverkäufe 2025'!C99,Kunden!$A$1:$A$41,0),3)</f>
        <v>R06</v>
      </c>
      <c r="G99" t="str">
        <f>INDEX(Regionen!$A$1:$C$9,MATCH('Gesamtverkäufe 2025'!F99,Regionen!$A$1:$A$9,0),3)</f>
        <v>Michael Vogt</v>
      </c>
      <c r="H99" s="3">
        <f>INDEX(Produkte!$A$1:$D$31,MATCH('Gesamtverkäufe 2025'!D99,Produkte!$A$1:$A$31,0),4)</f>
        <v>149</v>
      </c>
      <c r="I99" s="3">
        <f t="shared" si="1"/>
        <v>894</v>
      </c>
      <c r="K99" s="21"/>
    </row>
    <row r="100" spans="1:11" x14ac:dyDescent="0.3">
      <c r="A100" t="s">
        <v>365</v>
      </c>
      <c r="B100" s="21">
        <v>45676</v>
      </c>
      <c r="C100" t="s">
        <v>133</v>
      </c>
      <c r="D100" t="s">
        <v>81</v>
      </c>
      <c r="E100">
        <v>5</v>
      </c>
      <c r="F100" t="str">
        <f>INDEX(Kunden!$A$1:$C$41,MATCH('Gesamtverkäufe 2025'!C100,Kunden!$A$1:$A$41,0),3)</f>
        <v>R08</v>
      </c>
      <c r="G100" t="str">
        <f>INDEX(Regionen!$A$1:$C$9,MATCH('Gesamtverkäufe 2025'!F100,Regionen!$A$1:$A$9,0),3)</f>
        <v>Stefan König</v>
      </c>
      <c r="H100" s="3">
        <f>INDEX(Produkte!$A$1:$D$31,MATCH('Gesamtverkäufe 2025'!D100,Produkte!$A$1:$A$31,0),4)</f>
        <v>79</v>
      </c>
      <c r="I100" s="3">
        <f t="shared" si="1"/>
        <v>395</v>
      </c>
      <c r="K100" s="21"/>
    </row>
    <row r="101" spans="1:11" x14ac:dyDescent="0.3">
      <c r="A101" t="s">
        <v>367</v>
      </c>
      <c r="B101" s="21">
        <v>45672</v>
      </c>
      <c r="C101" t="s">
        <v>167</v>
      </c>
      <c r="D101" t="s">
        <v>73</v>
      </c>
      <c r="E101">
        <v>15</v>
      </c>
      <c r="F101" t="str">
        <f>INDEX(Kunden!$A$1:$C$41,MATCH('Gesamtverkäufe 2025'!C101,Kunden!$A$1:$A$41,0),3)</f>
        <v>R01</v>
      </c>
      <c r="G101" t="str">
        <f>INDEX(Regionen!$A$1:$C$9,MATCH('Gesamtverkäufe 2025'!F101,Regionen!$A$1:$A$9,0),3)</f>
        <v>Anna Sommer</v>
      </c>
      <c r="H101" s="3">
        <f>INDEX(Produkte!$A$1:$D$31,MATCH('Gesamtverkäufe 2025'!D101,Produkte!$A$1:$A$31,0),4)</f>
        <v>399</v>
      </c>
      <c r="I101" s="3">
        <f t="shared" si="1"/>
        <v>5985</v>
      </c>
      <c r="K101" s="21"/>
    </row>
    <row r="102" spans="1:11" x14ac:dyDescent="0.3">
      <c r="A102" t="s">
        <v>368</v>
      </c>
      <c r="B102" s="21">
        <v>45671</v>
      </c>
      <c r="C102" t="s">
        <v>171</v>
      </c>
      <c r="D102" t="s">
        <v>57</v>
      </c>
      <c r="E102">
        <v>17</v>
      </c>
      <c r="F102" t="str">
        <f>INDEX(Kunden!$A$1:$C$41,MATCH('Gesamtverkäufe 2025'!C102,Kunden!$A$1:$A$41,0),3)</f>
        <v>R04</v>
      </c>
      <c r="G102" t="str">
        <f>INDEX(Regionen!$A$1:$C$9,MATCH('Gesamtverkäufe 2025'!F102,Regionen!$A$1:$A$9,0),3)</f>
        <v>Thomas Kern</v>
      </c>
      <c r="H102" s="3">
        <f>INDEX(Produkte!$A$1:$D$31,MATCH('Gesamtverkäufe 2025'!D102,Produkte!$A$1:$A$31,0),4)</f>
        <v>99</v>
      </c>
      <c r="I102" s="3">
        <f t="shared" si="1"/>
        <v>1683</v>
      </c>
      <c r="K102" s="21"/>
    </row>
    <row r="103" spans="1:11" x14ac:dyDescent="0.3">
      <c r="A103" t="s">
        <v>370</v>
      </c>
      <c r="B103" s="21">
        <v>45686</v>
      </c>
      <c r="C103" t="s">
        <v>173</v>
      </c>
      <c r="D103" t="s">
        <v>43</v>
      </c>
      <c r="E103">
        <v>4</v>
      </c>
      <c r="F103" t="str">
        <f>INDEX(Kunden!$A$1:$C$41,MATCH('Gesamtverkäufe 2025'!C103,Kunden!$A$1:$A$41,0),3)</f>
        <v>R01</v>
      </c>
      <c r="G103" t="str">
        <f>INDEX(Regionen!$A$1:$C$9,MATCH('Gesamtverkäufe 2025'!F103,Regionen!$A$1:$A$9,0),3)</f>
        <v>Anna Sommer</v>
      </c>
      <c r="H103" s="3">
        <f>INDEX(Produkte!$A$1:$D$31,MATCH('Gesamtverkäufe 2025'!D103,Produkte!$A$1:$A$31,0),4)</f>
        <v>149</v>
      </c>
      <c r="I103" s="3">
        <f t="shared" si="1"/>
        <v>596</v>
      </c>
      <c r="K103" s="21"/>
    </row>
    <row r="104" spans="1:11" x14ac:dyDescent="0.3">
      <c r="A104" t="s">
        <v>371</v>
      </c>
      <c r="B104" s="21">
        <v>45662</v>
      </c>
      <c r="C104" t="s">
        <v>103</v>
      </c>
      <c r="D104" t="s">
        <v>87</v>
      </c>
      <c r="E104">
        <v>17</v>
      </c>
      <c r="F104" t="str">
        <f>INDEX(Kunden!$A$1:$C$41,MATCH('Gesamtverkäufe 2025'!C104,Kunden!$A$1:$A$41,0),3)</f>
        <v>R01</v>
      </c>
      <c r="G104" t="str">
        <f>INDEX(Regionen!$A$1:$C$9,MATCH('Gesamtverkäufe 2025'!F104,Regionen!$A$1:$A$9,0),3)</f>
        <v>Anna Sommer</v>
      </c>
      <c r="H104" s="3">
        <f>INDEX(Produkte!$A$1:$D$31,MATCH('Gesamtverkäufe 2025'!D104,Produkte!$A$1:$A$31,0),4)</f>
        <v>99</v>
      </c>
      <c r="I104" s="3">
        <f t="shared" si="1"/>
        <v>1683</v>
      </c>
      <c r="K104" s="21"/>
    </row>
    <row r="105" spans="1:11" x14ac:dyDescent="0.3">
      <c r="A105" t="s">
        <v>372</v>
      </c>
      <c r="B105" s="21">
        <v>45679</v>
      </c>
      <c r="C105" t="s">
        <v>129</v>
      </c>
      <c r="D105" t="s">
        <v>46</v>
      </c>
      <c r="E105">
        <v>15</v>
      </c>
      <c r="F105" t="str">
        <f>INDEX(Kunden!$A$1:$C$41,MATCH('Gesamtverkäufe 2025'!C105,Kunden!$A$1:$A$41,0),3)</f>
        <v>R07</v>
      </c>
      <c r="G105" t="str">
        <f>INDEX(Regionen!$A$1:$C$9,MATCH('Gesamtverkäufe 2025'!F105,Regionen!$A$1:$A$9,0),3)</f>
        <v>Claudia Beck</v>
      </c>
      <c r="H105" s="3">
        <f>INDEX(Produkte!$A$1:$D$31,MATCH('Gesamtverkäufe 2025'!D105,Produkte!$A$1:$A$31,0),4)</f>
        <v>99</v>
      </c>
      <c r="I105" s="3">
        <f t="shared" si="1"/>
        <v>1485</v>
      </c>
      <c r="K105" s="21"/>
    </row>
    <row r="106" spans="1:11" x14ac:dyDescent="0.3">
      <c r="A106" t="s">
        <v>374</v>
      </c>
      <c r="B106" s="21">
        <v>45675</v>
      </c>
      <c r="C106" t="s">
        <v>161</v>
      </c>
      <c r="D106" t="s">
        <v>49</v>
      </c>
      <c r="E106">
        <v>6</v>
      </c>
      <c r="F106" t="str">
        <f>INDEX(Kunden!$A$1:$C$41,MATCH('Gesamtverkäufe 2025'!C106,Kunden!$A$1:$A$41,0),3)</f>
        <v>R05</v>
      </c>
      <c r="G106" t="str">
        <f>INDEX(Regionen!$A$1:$C$9,MATCH('Gesamtverkäufe 2025'!F106,Regionen!$A$1:$A$9,0),3)</f>
        <v>Petra Lang</v>
      </c>
      <c r="H106" s="3">
        <f>INDEX(Produkte!$A$1:$D$31,MATCH('Gesamtverkäufe 2025'!D106,Produkte!$A$1:$A$31,0),4)</f>
        <v>299</v>
      </c>
      <c r="I106" s="3">
        <f t="shared" si="1"/>
        <v>1794</v>
      </c>
      <c r="K106" s="21"/>
    </row>
    <row r="107" spans="1:11" x14ac:dyDescent="0.3">
      <c r="A107" t="s">
        <v>376</v>
      </c>
      <c r="B107" s="21">
        <v>45661</v>
      </c>
      <c r="C107" t="s">
        <v>135</v>
      </c>
      <c r="D107" t="s">
        <v>59</v>
      </c>
      <c r="E107">
        <v>20</v>
      </c>
      <c r="F107" t="str">
        <f>INDEX(Kunden!$A$1:$C$41,MATCH('Gesamtverkäufe 2025'!C107,Kunden!$A$1:$A$41,0),3)</f>
        <v>R03</v>
      </c>
      <c r="G107" t="str">
        <f>INDEX(Regionen!$A$1:$C$9,MATCH('Gesamtverkäufe 2025'!F107,Regionen!$A$1:$A$9,0),3)</f>
        <v>Julia Frank</v>
      </c>
      <c r="H107" s="3">
        <f>INDEX(Produkte!$A$1:$D$31,MATCH('Gesamtverkäufe 2025'!D107,Produkte!$A$1:$A$31,0),4)</f>
        <v>79</v>
      </c>
      <c r="I107" s="3">
        <f t="shared" si="1"/>
        <v>1580</v>
      </c>
      <c r="K107" s="21"/>
    </row>
    <row r="108" spans="1:11" x14ac:dyDescent="0.3">
      <c r="A108" t="s">
        <v>377</v>
      </c>
      <c r="B108" s="21">
        <v>45666</v>
      </c>
      <c r="C108" t="s">
        <v>127</v>
      </c>
      <c r="D108" t="s">
        <v>55</v>
      </c>
      <c r="E108">
        <v>18</v>
      </c>
      <c r="F108" t="str">
        <f>INDEX(Kunden!$A$1:$C$41,MATCH('Gesamtverkäufe 2025'!C108,Kunden!$A$1:$A$41,0),3)</f>
        <v>R07</v>
      </c>
      <c r="G108" t="str">
        <f>INDEX(Regionen!$A$1:$C$9,MATCH('Gesamtverkäufe 2025'!F108,Regionen!$A$1:$A$9,0),3)</f>
        <v>Claudia Beck</v>
      </c>
      <c r="H108" s="3">
        <f>INDEX(Produkte!$A$1:$D$31,MATCH('Gesamtverkäufe 2025'!D108,Produkte!$A$1:$A$31,0),4)</f>
        <v>49</v>
      </c>
      <c r="I108" s="3">
        <f t="shared" si="1"/>
        <v>882</v>
      </c>
      <c r="K108" s="21"/>
    </row>
    <row r="109" spans="1:11" x14ac:dyDescent="0.3">
      <c r="A109" t="s">
        <v>379</v>
      </c>
      <c r="B109" s="21">
        <v>45666</v>
      </c>
      <c r="C109" t="s">
        <v>173</v>
      </c>
      <c r="D109" t="s">
        <v>55</v>
      </c>
      <c r="E109">
        <v>20</v>
      </c>
      <c r="F109" t="str">
        <f>INDEX(Kunden!$A$1:$C$41,MATCH('Gesamtverkäufe 2025'!C109,Kunden!$A$1:$A$41,0),3)</f>
        <v>R01</v>
      </c>
      <c r="G109" t="str">
        <f>INDEX(Regionen!$A$1:$C$9,MATCH('Gesamtverkäufe 2025'!F109,Regionen!$A$1:$A$9,0),3)</f>
        <v>Anna Sommer</v>
      </c>
      <c r="H109" s="3">
        <f>INDEX(Produkte!$A$1:$D$31,MATCH('Gesamtverkäufe 2025'!D109,Produkte!$A$1:$A$31,0),4)</f>
        <v>49</v>
      </c>
      <c r="I109" s="3">
        <f t="shared" si="1"/>
        <v>980</v>
      </c>
      <c r="K109" s="21"/>
    </row>
    <row r="110" spans="1:11" x14ac:dyDescent="0.3">
      <c r="A110" t="s">
        <v>381</v>
      </c>
      <c r="B110" s="21">
        <v>45663</v>
      </c>
      <c r="C110" t="s">
        <v>103</v>
      </c>
      <c r="D110" t="s">
        <v>34</v>
      </c>
      <c r="E110">
        <v>9</v>
      </c>
      <c r="F110" t="str">
        <f>INDEX(Kunden!$A$1:$C$41,MATCH('Gesamtverkäufe 2025'!C110,Kunden!$A$1:$A$41,0),3)</f>
        <v>R01</v>
      </c>
      <c r="G110" t="str">
        <f>INDEX(Regionen!$A$1:$C$9,MATCH('Gesamtverkäufe 2025'!F110,Regionen!$A$1:$A$9,0),3)</f>
        <v>Anna Sommer</v>
      </c>
      <c r="H110" s="3">
        <f>INDEX(Produkte!$A$1:$D$31,MATCH('Gesamtverkäufe 2025'!D110,Produkte!$A$1:$A$31,0),4)</f>
        <v>299</v>
      </c>
      <c r="I110" s="3">
        <f t="shared" si="1"/>
        <v>2691</v>
      </c>
      <c r="K110" s="21"/>
    </row>
    <row r="111" spans="1:11" x14ac:dyDescent="0.3">
      <c r="A111" t="s">
        <v>382</v>
      </c>
      <c r="B111" s="21">
        <v>45668</v>
      </c>
      <c r="C111" t="s">
        <v>153</v>
      </c>
      <c r="D111" t="s">
        <v>49</v>
      </c>
      <c r="E111">
        <v>9</v>
      </c>
      <c r="F111" t="str">
        <f>INDEX(Kunden!$A$1:$C$41,MATCH('Gesamtverkäufe 2025'!C111,Kunden!$A$1:$A$41,0),3)</f>
        <v>R06</v>
      </c>
      <c r="G111" t="str">
        <f>INDEX(Regionen!$A$1:$C$9,MATCH('Gesamtverkäufe 2025'!F111,Regionen!$A$1:$A$9,0),3)</f>
        <v>Michael Vogt</v>
      </c>
      <c r="H111" s="3">
        <f>INDEX(Produkte!$A$1:$D$31,MATCH('Gesamtverkäufe 2025'!D111,Produkte!$A$1:$A$31,0),4)</f>
        <v>299</v>
      </c>
      <c r="I111" s="3">
        <f t="shared" si="1"/>
        <v>2691</v>
      </c>
      <c r="K111" s="21"/>
    </row>
    <row r="112" spans="1:11" x14ac:dyDescent="0.3">
      <c r="A112" t="s">
        <v>384</v>
      </c>
      <c r="B112" s="21">
        <v>45663</v>
      </c>
      <c r="C112" t="s">
        <v>173</v>
      </c>
      <c r="D112" t="s">
        <v>43</v>
      </c>
      <c r="E112">
        <v>10</v>
      </c>
      <c r="F112" t="str">
        <f>INDEX(Kunden!$A$1:$C$41,MATCH('Gesamtverkäufe 2025'!C112,Kunden!$A$1:$A$41,0),3)</f>
        <v>R01</v>
      </c>
      <c r="G112" t="str">
        <f>INDEX(Regionen!$A$1:$C$9,MATCH('Gesamtverkäufe 2025'!F112,Regionen!$A$1:$A$9,0),3)</f>
        <v>Anna Sommer</v>
      </c>
      <c r="H112" s="3">
        <f>INDEX(Produkte!$A$1:$D$31,MATCH('Gesamtverkäufe 2025'!D112,Produkte!$A$1:$A$31,0),4)</f>
        <v>149</v>
      </c>
      <c r="I112" s="3">
        <f t="shared" si="1"/>
        <v>1490</v>
      </c>
      <c r="K112" s="21"/>
    </row>
    <row r="113" spans="1:11" x14ac:dyDescent="0.3">
      <c r="A113" t="s">
        <v>385</v>
      </c>
      <c r="B113" s="21">
        <v>45678</v>
      </c>
      <c r="C113" t="s">
        <v>113</v>
      </c>
      <c r="D113" t="s">
        <v>53</v>
      </c>
      <c r="E113">
        <v>11</v>
      </c>
      <c r="F113" t="str">
        <f>INDEX(Kunden!$A$1:$C$41,MATCH('Gesamtverkäufe 2025'!C113,Kunden!$A$1:$A$41,0),3)</f>
        <v>R01</v>
      </c>
      <c r="G113" t="str">
        <f>INDEX(Regionen!$A$1:$C$9,MATCH('Gesamtverkäufe 2025'!F113,Regionen!$A$1:$A$9,0),3)</f>
        <v>Anna Sommer</v>
      </c>
      <c r="H113" s="3">
        <f>INDEX(Produkte!$A$1:$D$31,MATCH('Gesamtverkäufe 2025'!D113,Produkte!$A$1:$A$31,0),4)</f>
        <v>49</v>
      </c>
      <c r="I113" s="3">
        <f t="shared" si="1"/>
        <v>539</v>
      </c>
      <c r="K113" s="21"/>
    </row>
    <row r="114" spans="1:11" x14ac:dyDescent="0.3">
      <c r="A114" t="s">
        <v>387</v>
      </c>
      <c r="B114" s="21">
        <v>45667</v>
      </c>
      <c r="C114" t="s">
        <v>105</v>
      </c>
      <c r="D114" t="s">
        <v>77</v>
      </c>
      <c r="E114">
        <v>1</v>
      </c>
      <c r="F114" t="str">
        <f>INDEX(Kunden!$A$1:$C$41,MATCH('Gesamtverkäufe 2025'!C114,Kunden!$A$1:$A$41,0),3)</f>
        <v>R08</v>
      </c>
      <c r="G114" t="str">
        <f>INDEX(Regionen!$A$1:$C$9,MATCH('Gesamtverkäufe 2025'!F114,Regionen!$A$1:$A$9,0),3)</f>
        <v>Stefan König</v>
      </c>
      <c r="H114" s="3">
        <f>INDEX(Produkte!$A$1:$D$31,MATCH('Gesamtverkäufe 2025'!D114,Produkte!$A$1:$A$31,0),4)</f>
        <v>49</v>
      </c>
      <c r="I114" s="3">
        <f t="shared" si="1"/>
        <v>49</v>
      </c>
      <c r="K114" s="21"/>
    </row>
    <row r="115" spans="1:11" x14ac:dyDescent="0.3">
      <c r="A115" t="s">
        <v>388</v>
      </c>
      <c r="B115" s="21">
        <v>45684</v>
      </c>
      <c r="C115" t="s">
        <v>121</v>
      </c>
      <c r="D115" t="s">
        <v>59</v>
      </c>
      <c r="E115">
        <v>5</v>
      </c>
      <c r="F115" t="str">
        <f>INDEX(Kunden!$A$1:$C$41,MATCH('Gesamtverkäufe 2025'!C115,Kunden!$A$1:$A$41,0),3)</f>
        <v>R05</v>
      </c>
      <c r="G115" t="str">
        <f>INDEX(Regionen!$A$1:$C$9,MATCH('Gesamtverkäufe 2025'!F115,Regionen!$A$1:$A$9,0),3)</f>
        <v>Petra Lang</v>
      </c>
      <c r="H115" s="3">
        <f>INDEX(Produkte!$A$1:$D$31,MATCH('Gesamtverkäufe 2025'!D115,Produkte!$A$1:$A$31,0),4)</f>
        <v>79</v>
      </c>
      <c r="I115" s="3">
        <f t="shared" si="1"/>
        <v>395</v>
      </c>
      <c r="K115" s="21"/>
    </row>
    <row r="116" spans="1:11" x14ac:dyDescent="0.3">
      <c r="A116" t="s">
        <v>389</v>
      </c>
      <c r="B116" s="21">
        <v>45679</v>
      </c>
      <c r="C116" t="s">
        <v>169</v>
      </c>
      <c r="D116" t="s">
        <v>91</v>
      </c>
      <c r="E116">
        <v>20</v>
      </c>
      <c r="F116" t="str">
        <f>INDEX(Kunden!$A$1:$C$41,MATCH('Gesamtverkäufe 2025'!C116,Kunden!$A$1:$A$41,0),3)</f>
        <v>R01</v>
      </c>
      <c r="G116" t="str">
        <f>INDEX(Regionen!$A$1:$C$9,MATCH('Gesamtverkäufe 2025'!F116,Regionen!$A$1:$A$9,0),3)</f>
        <v>Anna Sommer</v>
      </c>
      <c r="H116" s="3">
        <f>INDEX(Produkte!$A$1:$D$31,MATCH('Gesamtverkäufe 2025'!D116,Produkte!$A$1:$A$31,0),4)</f>
        <v>249</v>
      </c>
      <c r="I116" s="3">
        <f t="shared" si="1"/>
        <v>4980</v>
      </c>
      <c r="K116" s="21"/>
    </row>
    <row r="117" spans="1:11" x14ac:dyDescent="0.3">
      <c r="A117" t="s">
        <v>391</v>
      </c>
      <c r="B117" s="21">
        <v>45663</v>
      </c>
      <c r="C117" t="s">
        <v>121</v>
      </c>
      <c r="D117" t="s">
        <v>73</v>
      </c>
      <c r="E117">
        <v>10</v>
      </c>
      <c r="F117" t="str">
        <f>INDEX(Kunden!$A$1:$C$41,MATCH('Gesamtverkäufe 2025'!C117,Kunden!$A$1:$A$41,0),3)</f>
        <v>R05</v>
      </c>
      <c r="G117" t="str">
        <f>INDEX(Regionen!$A$1:$C$9,MATCH('Gesamtverkäufe 2025'!F117,Regionen!$A$1:$A$9,0),3)</f>
        <v>Petra Lang</v>
      </c>
      <c r="H117" s="3">
        <f>INDEX(Produkte!$A$1:$D$31,MATCH('Gesamtverkäufe 2025'!D117,Produkte!$A$1:$A$31,0),4)</f>
        <v>399</v>
      </c>
      <c r="I117" s="3">
        <f t="shared" si="1"/>
        <v>3990</v>
      </c>
      <c r="K117" s="21"/>
    </row>
    <row r="118" spans="1:11" x14ac:dyDescent="0.3">
      <c r="A118" t="s">
        <v>393</v>
      </c>
      <c r="B118" s="21">
        <v>45667</v>
      </c>
      <c r="C118" t="s">
        <v>171</v>
      </c>
      <c r="D118" t="s">
        <v>37</v>
      </c>
      <c r="E118">
        <v>1</v>
      </c>
      <c r="F118" t="str">
        <f>INDEX(Kunden!$A$1:$C$41,MATCH('Gesamtverkäufe 2025'!C118,Kunden!$A$1:$A$41,0),3)</f>
        <v>R04</v>
      </c>
      <c r="G118" t="str">
        <f>INDEX(Regionen!$A$1:$C$9,MATCH('Gesamtverkäufe 2025'!F118,Regionen!$A$1:$A$9,0),3)</f>
        <v>Thomas Kern</v>
      </c>
      <c r="H118" s="3">
        <f>INDEX(Produkte!$A$1:$D$31,MATCH('Gesamtverkäufe 2025'!D118,Produkte!$A$1:$A$31,0),4)</f>
        <v>249</v>
      </c>
      <c r="I118" s="3">
        <f t="shared" si="1"/>
        <v>249</v>
      </c>
      <c r="K118" s="21"/>
    </row>
    <row r="119" spans="1:11" x14ac:dyDescent="0.3">
      <c r="A119" t="s">
        <v>395</v>
      </c>
      <c r="B119" s="21">
        <v>45687</v>
      </c>
      <c r="C119" t="s">
        <v>161</v>
      </c>
      <c r="D119" t="s">
        <v>81</v>
      </c>
      <c r="E119">
        <v>19</v>
      </c>
      <c r="F119" t="str">
        <f>INDEX(Kunden!$A$1:$C$41,MATCH('Gesamtverkäufe 2025'!C119,Kunden!$A$1:$A$41,0),3)</f>
        <v>R05</v>
      </c>
      <c r="G119" t="str">
        <f>INDEX(Regionen!$A$1:$C$9,MATCH('Gesamtverkäufe 2025'!F119,Regionen!$A$1:$A$9,0),3)</f>
        <v>Petra Lang</v>
      </c>
      <c r="H119" s="3">
        <f>INDEX(Produkte!$A$1:$D$31,MATCH('Gesamtverkäufe 2025'!D119,Produkte!$A$1:$A$31,0),4)</f>
        <v>79</v>
      </c>
      <c r="I119" s="3">
        <f t="shared" si="1"/>
        <v>1501</v>
      </c>
      <c r="K119" s="21"/>
    </row>
    <row r="120" spans="1:11" x14ac:dyDescent="0.3">
      <c r="A120" t="s">
        <v>397</v>
      </c>
      <c r="B120" s="21">
        <v>45665</v>
      </c>
      <c r="C120" t="s">
        <v>153</v>
      </c>
      <c r="D120" t="s">
        <v>46</v>
      </c>
      <c r="E120">
        <v>14</v>
      </c>
      <c r="F120" t="str">
        <f>INDEX(Kunden!$A$1:$C$41,MATCH('Gesamtverkäufe 2025'!C120,Kunden!$A$1:$A$41,0),3)</f>
        <v>R06</v>
      </c>
      <c r="G120" t="str">
        <f>INDEX(Regionen!$A$1:$C$9,MATCH('Gesamtverkäufe 2025'!F120,Regionen!$A$1:$A$9,0),3)</f>
        <v>Michael Vogt</v>
      </c>
      <c r="H120" s="3">
        <f>INDEX(Produkte!$A$1:$D$31,MATCH('Gesamtverkäufe 2025'!D120,Produkte!$A$1:$A$31,0),4)</f>
        <v>99</v>
      </c>
      <c r="I120" s="3">
        <f t="shared" si="1"/>
        <v>1386</v>
      </c>
      <c r="K120" s="21"/>
    </row>
    <row r="121" spans="1:11" x14ac:dyDescent="0.3">
      <c r="A121" t="s">
        <v>398</v>
      </c>
      <c r="B121" s="21">
        <v>45686</v>
      </c>
      <c r="C121" t="s">
        <v>145</v>
      </c>
      <c r="D121" t="s">
        <v>31</v>
      </c>
      <c r="E121">
        <v>7</v>
      </c>
      <c r="F121" t="str">
        <f>INDEX(Kunden!$A$1:$C$41,MATCH('Gesamtverkäufe 2025'!C121,Kunden!$A$1:$A$41,0),3)</f>
        <v>R06</v>
      </c>
      <c r="G121" t="str">
        <f>INDEX(Regionen!$A$1:$C$9,MATCH('Gesamtverkäufe 2025'!F121,Regionen!$A$1:$A$9,0),3)</f>
        <v>Michael Vogt</v>
      </c>
      <c r="H121" s="3">
        <f>INDEX(Produkte!$A$1:$D$31,MATCH('Gesamtverkäufe 2025'!D121,Produkte!$A$1:$A$31,0),4)</f>
        <v>399</v>
      </c>
      <c r="I121" s="3">
        <f t="shared" si="1"/>
        <v>2793</v>
      </c>
      <c r="K121" s="21"/>
    </row>
    <row r="122" spans="1:11" x14ac:dyDescent="0.3">
      <c r="A122" t="s">
        <v>400</v>
      </c>
      <c r="B122" s="21">
        <v>45660</v>
      </c>
      <c r="C122" t="s">
        <v>113</v>
      </c>
      <c r="D122" t="s">
        <v>83</v>
      </c>
      <c r="E122">
        <v>19</v>
      </c>
      <c r="F122" t="str">
        <f>INDEX(Kunden!$A$1:$C$41,MATCH('Gesamtverkäufe 2025'!C122,Kunden!$A$1:$A$41,0),3)</f>
        <v>R01</v>
      </c>
      <c r="G122" t="str">
        <f>INDEX(Regionen!$A$1:$C$9,MATCH('Gesamtverkäufe 2025'!F122,Regionen!$A$1:$A$9,0),3)</f>
        <v>Anna Sommer</v>
      </c>
      <c r="H122" s="3">
        <f>INDEX(Produkte!$A$1:$D$31,MATCH('Gesamtverkäufe 2025'!D122,Produkte!$A$1:$A$31,0),4)</f>
        <v>29</v>
      </c>
      <c r="I122" s="3">
        <f t="shared" si="1"/>
        <v>551</v>
      </c>
      <c r="K122" s="21"/>
    </row>
    <row r="123" spans="1:11" x14ac:dyDescent="0.3">
      <c r="A123" t="s">
        <v>402</v>
      </c>
      <c r="B123" s="21">
        <v>45671</v>
      </c>
      <c r="C123" t="s">
        <v>155</v>
      </c>
      <c r="D123" t="s">
        <v>37</v>
      </c>
      <c r="E123">
        <v>3</v>
      </c>
      <c r="F123" t="str">
        <f>INDEX(Kunden!$A$1:$C$41,MATCH('Gesamtverkäufe 2025'!C123,Kunden!$A$1:$A$41,0),3)</f>
        <v>R02</v>
      </c>
      <c r="G123" t="str">
        <f>INDEX(Regionen!$A$1:$C$9,MATCH('Gesamtverkäufe 2025'!F123,Regionen!$A$1:$A$9,0),3)</f>
        <v>Markus Weber</v>
      </c>
      <c r="H123" s="3">
        <f>INDEX(Produkte!$A$1:$D$31,MATCH('Gesamtverkäufe 2025'!D123,Produkte!$A$1:$A$31,0),4)</f>
        <v>249</v>
      </c>
      <c r="I123" s="3">
        <f t="shared" si="1"/>
        <v>747</v>
      </c>
      <c r="K123" s="21"/>
    </row>
    <row r="124" spans="1:11" x14ac:dyDescent="0.3">
      <c r="A124" t="s">
        <v>403</v>
      </c>
      <c r="B124" s="21">
        <v>45659</v>
      </c>
      <c r="C124" t="s">
        <v>167</v>
      </c>
      <c r="D124" t="s">
        <v>39</v>
      </c>
      <c r="E124">
        <v>3</v>
      </c>
      <c r="F124" t="str">
        <f>INDEX(Kunden!$A$1:$C$41,MATCH('Gesamtverkäufe 2025'!C124,Kunden!$A$1:$A$41,0),3)</f>
        <v>R01</v>
      </c>
      <c r="G124" t="str">
        <f>INDEX(Regionen!$A$1:$C$9,MATCH('Gesamtverkäufe 2025'!F124,Regionen!$A$1:$A$9,0),3)</f>
        <v>Anna Sommer</v>
      </c>
      <c r="H124" s="3">
        <f>INDEX(Produkte!$A$1:$D$31,MATCH('Gesamtverkäufe 2025'!D124,Produkte!$A$1:$A$31,0),4)</f>
        <v>499</v>
      </c>
      <c r="I124" s="3">
        <f t="shared" si="1"/>
        <v>1497</v>
      </c>
      <c r="K124" s="21"/>
    </row>
    <row r="125" spans="1:11" x14ac:dyDescent="0.3">
      <c r="A125" t="s">
        <v>405</v>
      </c>
      <c r="B125" s="21">
        <v>45669</v>
      </c>
      <c r="C125" t="s">
        <v>121</v>
      </c>
      <c r="D125" t="s">
        <v>51</v>
      </c>
      <c r="E125">
        <v>11</v>
      </c>
      <c r="F125" t="str">
        <f>INDEX(Kunden!$A$1:$C$41,MATCH('Gesamtverkäufe 2025'!C125,Kunden!$A$1:$A$41,0),3)</f>
        <v>R05</v>
      </c>
      <c r="G125" t="str">
        <f>INDEX(Regionen!$A$1:$C$9,MATCH('Gesamtverkäufe 2025'!F125,Regionen!$A$1:$A$9,0),3)</f>
        <v>Petra Lang</v>
      </c>
      <c r="H125" s="3">
        <f>INDEX(Produkte!$A$1:$D$31,MATCH('Gesamtverkäufe 2025'!D125,Produkte!$A$1:$A$31,0),4)</f>
        <v>49</v>
      </c>
      <c r="I125" s="3">
        <f t="shared" si="1"/>
        <v>539</v>
      </c>
      <c r="K125" s="21"/>
    </row>
    <row r="126" spans="1:11" x14ac:dyDescent="0.3">
      <c r="A126" t="s">
        <v>407</v>
      </c>
      <c r="B126" s="21">
        <v>45680</v>
      </c>
      <c r="C126" t="s">
        <v>161</v>
      </c>
      <c r="D126" t="s">
        <v>49</v>
      </c>
      <c r="E126">
        <v>9</v>
      </c>
      <c r="F126" t="str">
        <f>INDEX(Kunden!$A$1:$C$41,MATCH('Gesamtverkäufe 2025'!C126,Kunden!$A$1:$A$41,0),3)</f>
        <v>R05</v>
      </c>
      <c r="G126" t="str">
        <f>INDEX(Regionen!$A$1:$C$9,MATCH('Gesamtverkäufe 2025'!F126,Regionen!$A$1:$A$9,0),3)</f>
        <v>Petra Lang</v>
      </c>
      <c r="H126" s="3">
        <f>INDEX(Produkte!$A$1:$D$31,MATCH('Gesamtverkäufe 2025'!D126,Produkte!$A$1:$A$31,0),4)</f>
        <v>299</v>
      </c>
      <c r="I126" s="3">
        <f t="shared" si="1"/>
        <v>2691</v>
      </c>
      <c r="K126" s="21"/>
    </row>
    <row r="127" spans="1:11" x14ac:dyDescent="0.3">
      <c r="A127" t="s">
        <v>409</v>
      </c>
      <c r="B127" s="21">
        <v>45669</v>
      </c>
      <c r="C127" t="s">
        <v>121</v>
      </c>
      <c r="D127" t="s">
        <v>39</v>
      </c>
      <c r="E127">
        <v>15</v>
      </c>
      <c r="F127" t="str">
        <f>INDEX(Kunden!$A$1:$C$41,MATCH('Gesamtverkäufe 2025'!C127,Kunden!$A$1:$A$41,0),3)</f>
        <v>R05</v>
      </c>
      <c r="G127" t="str">
        <f>INDEX(Regionen!$A$1:$C$9,MATCH('Gesamtverkäufe 2025'!F127,Regionen!$A$1:$A$9,0),3)</f>
        <v>Petra Lang</v>
      </c>
      <c r="H127" s="3">
        <f>INDEX(Produkte!$A$1:$D$31,MATCH('Gesamtverkäufe 2025'!D127,Produkte!$A$1:$A$31,0),4)</f>
        <v>499</v>
      </c>
      <c r="I127" s="3">
        <f t="shared" si="1"/>
        <v>7485</v>
      </c>
      <c r="K127" s="21"/>
    </row>
    <row r="128" spans="1:11" x14ac:dyDescent="0.3">
      <c r="A128" t="s">
        <v>411</v>
      </c>
      <c r="B128" s="21">
        <v>45687</v>
      </c>
      <c r="C128" t="s">
        <v>145</v>
      </c>
      <c r="D128" t="s">
        <v>57</v>
      </c>
      <c r="E128">
        <v>14</v>
      </c>
      <c r="F128" t="str">
        <f>INDEX(Kunden!$A$1:$C$41,MATCH('Gesamtverkäufe 2025'!C128,Kunden!$A$1:$A$41,0),3)</f>
        <v>R06</v>
      </c>
      <c r="G128" t="str">
        <f>INDEX(Regionen!$A$1:$C$9,MATCH('Gesamtverkäufe 2025'!F128,Regionen!$A$1:$A$9,0),3)</f>
        <v>Michael Vogt</v>
      </c>
      <c r="H128" s="3">
        <f>INDEX(Produkte!$A$1:$D$31,MATCH('Gesamtverkäufe 2025'!D128,Produkte!$A$1:$A$31,0),4)</f>
        <v>99</v>
      </c>
      <c r="I128" s="3">
        <f t="shared" si="1"/>
        <v>1386</v>
      </c>
      <c r="K128" s="21"/>
    </row>
    <row r="129" spans="1:11" x14ac:dyDescent="0.3">
      <c r="A129" t="s">
        <v>413</v>
      </c>
      <c r="B129" s="21">
        <v>45685</v>
      </c>
      <c r="C129" t="s">
        <v>141</v>
      </c>
      <c r="D129" t="s">
        <v>83</v>
      </c>
      <c r="E129">
        <v>17</v>
      </c>
      <c r="F129" t="str">
        <f>INDEX(Kunden!$A$1:$C$41,MATCH('Gesamtverkäufe 2025'!C129,Kunden!$A$1:$A$41,0),3)</f>
        <v>R04</v>
      </c>
      <c r="G129" t="str">
        <f>INDEX(Regionen!$A$1:$C$9,MATCH('Gesamtverkäufe 2025'!F129,Regionen!$A$1:$A$9,0),3)</f>
        <v>Thomas Kern</v>
      </c>
      <c r="H129" s="3">
        <f>INDEX(Produkte!$A$1:$D$31,MATCH('Gesamtverkäufe 2025'!D129,Produkte!$A$1:$A$31,0),4)</f>
        <v>29</v>
      </c>
      <c r="I129" s="3">
        <f t="shared" si="1"/>
        <v>493</v>
      </c>
      <c r="K129" s="21"/>
    </row>
    <row r="130" spans="1:11" x14ac:dyDescent="0.3">
      <c r="A130" t="s">
        <v>415</v>
      </c>
      <c r="B130" s="21">
        <v>45669</v>
      </c>
      <c r="C130" t="s">
        <v>159</v>
      </c>
      <c r="D130" t="s">
        <v>43</v>
      </c>
      <c r="E130">
        <v>20</v>
      </c>
      <c r="F130" t="str">
        <f>INDEX(Kunden!$A$1:$C$41,MATCH('Gesamtverkäufe 2025'!C130,Kunden!$A$1:$A$41,0),3)</f>
        <v>R02</v>
      </c>
      <c r="G130" t="str">
        <f>INDEX(Regionen!$A$1:$C$9,MATCH('Gesamtverkäufe 2025'!F130,Regionen!$A$1:$A$9,0),3)</f>
        <v>Markus Weber</v>
      </c>
      <c r="H130" s="3">
        <f>INDEX(Produkte!$A$1:$D$31,MATCH('Gesamtverkäufe 2025'!D130,Produkte!$A$1:$A$31,0),4)</f>
        <v>149</v>
      </c>
      <c r="I130" s="3">
        <f t="shared" si="1"/>
        <v>2980</v>
      </c>
      <c r="K130" s="21"/>
    </row>
    <row r="131" spans="1:11" x14ac:dyDescent="0.3">
      <c r="A131" t="s">
        <v>417</v>
      </c>
      <c r="B131" s="21">
        <v>45681</v>
      </c>
      <c r="C131" t="s">
        <v>99</v>
      </c>
      <c r="D131" t="s">
        <v>73</v>
      </c>
      <c r="E131">
        <v>13</v>
      </c>
      <c r="F131" t="str">
        <f>INDEX(Kunden!$A$1:$C$41,MATCH('Gesamtverkäufe 2025'!C131,Kunden!$A$1:$A$41,0),3)</f>
        <v>R04</v>
      </c>
      <c r="G131" t="str">
        <f>INDEX(Regionen!$A$1:$C$9,MATCH('Gesamtverkäufe 2025'!F131,Regionen!$A$1:$A$9,0),3)</f>
        <v>Thomas Kern</v>
      </c>
      <c r="H131" s="3">
        <f>INDEX(Produkte!$A$1:$D$31,MATCH('Gesamtverkäufe 2025'!D131,Produkte!$A$1:$A$31,0),4)</f>
        <v>399</v>
      </c>
      <c r="I131" s="3">
        <f t="shared" ref="I131:I194" si="2">E131*H131</f>
        <v>5187</v>
      </c>
      <c r="K131" s="21"/>
    </row>
    <row r="132" spans="1:11" x14ac:dyDescent="0.3">
      <c r="A132" t="s">
        <v>419</v>
      </c>
      <c r="B132" s="21">
        <v>45662</v>
      </c>
      <c r="C132" t="s">
        <v>135</v>
      </c>
      <c r="D132" t="s">
        <v>39</v>
      </c>
      <c r="E132">
        <v>19</v>
      </c>
      <c r="F132" t="str">
        <f>INDEX(Kunden!$A$1:$C$41,MATCH('Gesamtverkäufe 2025'!C132,Kunden!$A$1:$A$41,0),3)</f>
        <v>R03</v>
      </c>
      <c r="G132" t="str">
        <f>INDEX(Regionen!$A$1:$C$9,MATCH('Gesamtverkäufe 2025'!F132,Regionen!$A$1:$A$9,0),3)</f>
        <v>Julia Frank</v>
      </c>
      <c r="H132" s="3">
        <f>INDEX(Produkte!$A$1:$D$31,MATCH('Gesamtverkäufe 2025'!D132,Produkte!$A$1:$A$31,0),4)</f>
        <v>499</v>
      </c>
      <c r="I132" s="3">
        <f t="shared" si="2"/>
        <v>9481</v>
      </c>
      <c r="K132" s="21"/>
    </row>
    <row r="133" spans="1:11" x14ac:dyDescent="0.3">
      <c r="A133" t="s">
        <v>421</v>
      </c>
      <c r="B133" s="21">
        <v>45664</v>
      </c>
      <c r="C133" t="s">
        <v>163</v>
      </c>
      <c r="D133" t="s">
        <v>59</v>
      </c>
      <c r="E133">
        <v>11</v>
      </c>
      <c r="F133" t="str">
        <f>INDEX(Kunden!$A$1:$C$41,MATCH('Gesamtverkäufe 2025'!C133,Kunden!$A$1:$A$41,0),3)</f>
        <v>R08</v>
      </c>
      <c r="G133" t="str">
        <f>INDEX(Regionen!$A$1:$C$9,MATCH('Gesamtverkäufe 2025'!F133,Regionen!$A$1:$A$9,0),3)</f>
        <v>Stefan König</v>
      </c>
      <c r="H133" s="3">
        <f>INDEX(Produkte!$A$1:$D$31,MATCH('Gesamtverkäufe 2025'!D133,Produkte!$A$1:$A$31,0),4)</f>
        <v>79</v>
      </c>
      <c r="I133" s="3">
        <f t="shared" si="2"/>
        <v>869</v>
      </c>
      <c r="K133" s="21"/>
    </row>
    <row r="134" spans="1:11" x14ac:dyDescent="0.3">
      <c r="A134" t="s">
        <v>423</v>
      </c>
      <c r="B134" s="21">
        <v>45665</v>
      </c>
      <c r="C134" t="s">
        <v>149</v>
      </c>
      <c r="D134" t="s">
        <v>55</v>
      </c>
      <c r="E134">
        <v>12</v>
      </c>
      <c r="F134" t="str">
        <f>INDEX(Kunden!$A$1:$C$41,MATCH('Gesamtverkäufe 2025'!C134,Kunden!$A$1:$A$41,0),3)</f>
        <v>R06</v>
      </c>
      <c r="G134" t="str">
        <f>INDEX(Regionen!$A$1:$C$9,MATCH('Gesamtverkäufe 2025'!F134,Regionen!$A$1:$A$9,0),3)</f>
        <v>Michael Vogt</v>
      </c>
      <c r="H134" s="3">
        <f>INDEX(Produkte!$A$1:$D$31,MATCH('Gesamtverkäufe 2025'!D134,Produkte!$A$1:$A$31,0),4)</f>
        <v>49</v>
      </c>
      <c r="I134" s="3">
        <f t="shared" si="2"/>
        <v>588</v>
      </c>
      <c r="K134" s="21"/>
    </row>
    <row r="135" spans="1:11" x14ac:dyDescent="0.3">
      <c r="A135" t="s">
        <v>424</v>
      </c>
      <c r="B135" s="21">
        <v>45686</v>
      </c>
      <c r="C135" t="s">
        <v>171</v>
      </c>
      <c r="D135" t="s">
        <v>31</v>
      </c>
      <c r="E135">
        <v>8</v>
      </c>
      <c r="F135" t="str">
        <f>INDEX(Kunden!$A$1:$C$41,MATCH('Gesamtverkäufe 2025'!C135,Kunden!$A$1:$A$41,0),3)</f>
        <v>R04</v>
      </c>
      <c r="G135" t="str">
        <f>INDEX(Regionen!$A$1:$C$9,MATCH('Gesamtverkäufe 2025'!F135,Regionen!$A$1:$A$9,0),3)</f>
        <v>Thomas Kern</v>
      </c>
      <c r="H135" s="3">
        <f>INDEX(Produkte!$A$1:$D$31,MATCH('Gesamtverkäufe 2025'!D135,Produkte!$A$1:$A$31,0),4)</f>
        <v>399</v>
      </c>
      <c r="I135" s="3">
        <f t="shared" si="2"/>
        <v>3192</v>
      </c>
      <c r="K135" s="21"/>
    </row>
    <row r="136" spans="1:11" x14ac:dyDescent="0.3">
      <c r="A136" t="s">
        <v>426</v>
      </c>
      <c r="B136" s="21">
        <v>45664</v>
      </c>
      <c r="C136" t="s">
        <v>167</v>
      </c>
      <c r="D136" t="s">
        <v>71</v>
      </c>
      <c r="E136">
        <v>16</v>
      </c>
      <c r="F136" t="str">
        <f>INDEX(Kunden!$A$1:$C$41,MATCH('Gesamtverkäufe 2025'!C136,Kunden!$A$1:$A$41,0),3)</f>
        <v>R01</v>
      </c>
      <c r="G136" t="str">
        <f>INDEX(Regionen!$A$1:$C$9,MATCH('Gesamtverkäufe 2025'!F136,Regionen!$A$1:$A$9,0),3)</f>
        <v>Anna Sommer</v>
      </c>
      <c r="H136" s="3">
        <f>INDEX(Produkte!$A$1:$D$31,MATCH('Gesamtverkäufe 2025'!D136,Produkte!$A$1:$A$31,0),4)</f>
        <v>79</v>
      </c>
      <c r="I136" s="3">
        <f t="shared" si="2"/>
        <v>1264</v>
      </c>
      <c r="K136" s="21"/>
    </row>
    <row r="137" spans="1:11" x14ac:dyDescent="0.3">
      <c r="A137" t="s">
        <v>427</v>
      </c>
      <c r="B137" s="21">
        <v>45683</v>
      </c>
      <c r="C137" t="s">
        <v>161</v>
      </c>
      <c r="D137" t="s">
        <v>57</v>
      </c>
      <c r="E137">
        <v>20</v>
      </c>
      <c r="F137" t="str">
        <f>INDEX(Kunden!$A$1:$C$41,MATCH('Gesamtverkäufe 2025'!C137,Kunden!$A$1:$A$41,0),3)</f>
        <v>R05</v>
      </c>
      <c r="G137" t="str">
        <f>INDEX(Regionen!$A$1:$C$9,MATCH('Gesamtverkäufe 2025'!F137,Regionen!$A$1:$A$9,0),3)</f>
        <v>Petra Lang</v>
      </c>
      <c r="H137" s="3">
        <f>INDEX(Produkte!$A$1:$D$31,MATCH('Gesamtverkäufe 2025'!D137,Produkte!$A$1:$A$31,0),4)</f>
        <v>99</v>
      </c>
      <c r="I137" s="3">
        <f t="shared" si="2"/>
        <v>1980</v>
      </c>
      <c r="K137" s="21"/>
    </row>
    <row r="138" spans="1:11" x14ac:dyDescent="0.3">
      <c r="A138" t="s">
        <v>429</v>
      </c>
      <c r="B138" s="21">
        <v>45686</v>
      </c>
      <c r="C138" t="s">
        <v>171</v>
      </c>
      <c r="D138" t="s">
        <v>57</v>
      </c>
      <c r="E138">
        <v>17</v>
      </c>
      <c r="F138" t="str">
        <f>INDEX(Kunden!$A$1:$C$41,MATCH('Gesamtverkäufe 2025'!C138,Kunden!$A$1:$A$41,0),3)</f>
        <v>R04</v>
      </c>
      <c r="G138" t="str">
        <f>INDEX(Regionen!$A$1:$C$9,MATCH('Gesamtverkäufe 2025'!F138,Regionen!$A$1:$A$9,0),3)</f>
        <v>Thomas Kern</v>
      </c>
      <c r="H138" s="3">
        <f>INDEX(Produkte!$A$1:$D$31,MATCH('Gesamtverkäufe 2025'!D138,Produkte!$A$1:$A$31,0),4)</f>
        <v>99</v>
      </c>
      <c r="I138" s="3">
        <f t="shared" si="2"/>
        <v>1683</v>
      </c>
      <c r="K138" s="21"/>
    </row>
    <row r="139" spans="1:11" x14ac:dyDescent="0.3">
      <c r="A139" t="s">
        <v>431</v>
      </c>
      <c r="B139" s="21">
        <v>45676</v>
      </c>
      <c r="C139" t="s">
        <v>109</v>
      </c>
      <c r="D139" t="s">
        <v>91</v>
      </c>
      <c r="E139">
        <v>8</v>
      </c>
      <c r="F139" t="str">
        <f>INDEX(Kunden!$A$1:$C$41,MATCH('Gesamtverkäufe 2025'!C139,Kunden!$A$1:$A$41,0),3)</f>
        <v>R03</v>
      </c>
      <c r="G139" t="str">
        <f>INDEX(Regionen!$A$1:$C$9,MATCH('Gesamtverkäufe 2025'!F139,Regionen!$A$1:$A$9,0),3)</f>
        <v>Julia Frank</v>
      </c>
      <c r="H139" s="3">
        <f>INDEX(Produkte!$A$1:$D$31,MATCH('Gesamtverkäufe 2025'!D139,Produkte!$A$1:$A$31,0),4)</f>
        <v>249</v>
      </c>
      <c r="I139" s="3">
        <f t="shared" si="2"/>
        <v>1992</v>
      </c>
      <c r="K139" s="21"/>
    </row>
    <row r="140" spans="1:11" x14ac:dyDescent="0.3">
      <c r="A140" t="s">
        <v>432</v>
      </c>
      <c r="B140" s="21">
        <v>45683</v>
      </c>
      <c r="C140" t="s">
        <v>123</v>
      </c>
      <c r="D140" t="s">
        <v>77</v>
      </c>
      <c r="E140">
        <v>2</v>
      </c>
      <c r="F140" t="str">
        <f>INDEX(Kunden!$A$1:$C$41,MATCH('Gesamtverkäufe 2025'!C140,Kunden!$A$1:$A$41,0),3)</f>
        <v>R08</v>
      </c>
      <c r="G140" t="str">
        <f>INDEX(Regionen!$A$1:$C$9,MATCH('Gesamtverkäufe 2025'!F140,Regionen!$A$1:$A$9,0),3)</f>
        <v>Stefan König</v>
      </c>
      <c r="H140" s="3">
        <f>INDEX(Produkte!$A$1:$D$31,MATCH('Gesamtverkäufe 2025'!D140,Produkte!$A$1:$A$31,0),4)</f>
        <v>49</v>
      </c>
      <c r="I140" s="3">
        <f t="shared" si="2"/>
        <v>98</v>
      </c>
      <c r="K140" s="21"/>
    </row>
    <row r="141" spans="1:11" x14ac:dyDescent="0.3">
      <c r="A141" t="s">
        <v>434</v>
      </c>
      <c r="B141" s="21">
        <v>45679</v>
      </c>
      <c r="C141" t="s">
        <v>163</v>
      </c>
      <c r="D141" t="s">
        <v>79</v>
      </c>
      <c r="E141">
        <v>19</v>
      </c>
      <c r="F141" t="str">
        <f>INDEX(Kunden!$A$1:$C$41,MATCH('Gesamtverkäufe 2025'!C141,Kunden!$A$1:$A$41,0),3)</f>
        <v>R08</v>
      </c>
      <c r="G141" t="str">
        <f>INDEX(Regionen!$A$1:$C$9,MATCH('Gesamtverkäufe 2025'!F141,Regionen!$A$1:$A$9,0),3)</f>
        <v>Stefan König</v>
      </c>
      <c r="H141" s="3">
        <f>INDEX(Produkte!$A$1:$D$31,MATCH('Gesamtverkäufe 2025'!D141,Produkte!$A$1:$A$31,0),4)</f>
        <v>149</v>
      </c>
      <c r="I141" s="3">
        <f t="shared" si="2"/>
        <v>2831</v>
      </c>
      <c r="K141" s="21"/>
    </row>
    <row r="142" spans="1:11" x14ac:dyDescent="0.3">
      <c r="A142" t="s">
        <v>436</v>
      </c>
      <c r="B142" s="21">
        <v>45681</v>
      </c>
      <c r="C142" t="s">
        <v>115</v>
      </c>
      <c r="D142" t="s">
        <v>49</v>
      </c>
      <c r="E142">
        <v>6</v>
      </c>
      <c r="F142" t="str">
        <f>INDEX(Kunden!$A$1:$C$41,MATCH('Gesamtverkäufe 2025'!C142,Kunden!$A$1:$A$41,0),3)</f>
        <v>R06</v>
      </c>
      <c r="G142" t="str">
        <f>INDEX(Regionen!$A$1:$C$9,MATCH('Gesamtverkäufe 2025'!F142,Regionen!$A$1:$A$9,0),3)</f>
        <v>Michael Vogt</v>
      </c>
      <c r="H142" s="3">
        <f>INDEX(Produkte!$A$1:$D$31,MATCH('Gesamtverkäufe 2025'!D142,Produkte!$A$1:$A$31,0),4)</f>
        <v>299</v>
      </c>
      <c r="I142" s="3">
        <f t="shared" si="2"/>
        <v>1794</v>
      </c>
      <c r="K142" s="21"/>
    </row>
    <row r="143" spans="1:11" x14ac:dyDescent="0.3">
      <c r="A143" t="s">
        <v>437</v>
      </c>
      <c r="B143" s="21">
        <v>45680</v>
      </c>
      <c r="C143" t="s">
        <v>117</v>
      </c>
      <c r="D143" t="s">
        <v>63</v>
      </c>
      <c r="E143">
        <v>3</v>
      </c>
      <c r="F143" t="str">
        <f>INDEX(Kunden!$A$1:$C$41,MATCH('Gesamtverkäufe 2025'!C143,Kunden!$A$1:$A$41,0),3)</f>
        <v>R02</v>
      </c>
      <c r="G143" t="str">
        <f>INDEX(Regionen!$A$1:$C$9,MATCH('Gesamtverkäufe 2025'!F143,Regionen!$A$1:$A$9,0),3)</f>
        <v>Markus Weber</v>
      </c>
      <c r="H143" s="3">
        <f>INDEX(Produkte!$A$1:$D$31,MATCH('Gesamtverkäufe 2025'!D143,Produkte!$A$1:$A$31,0),4)</f>
        <v>299</v>
      </c>
      <c r="I143" s="3">
        <f t="shared" si="2"/>
        <v>897</v>
      </c>
      <c r="K143" s="21"/>
    </row>
    <row r="144" spans="1:11" x14ac:dyDescent="0.3">
      <c r="A144" t="s">
        <v>439</v>
      </c>
      <c r="B144" s="21">
        <v>45668</v>
      </c>
      <c r="C144" t="s">
        <v>111</v>
      </c>
      <c r="D144" t="s">
        <v>49</v>
      </c>
      <c r="E144">
        <v>16</v>
      </c>
      <c r="F144" t="str">
        <f>INDEX(Kunden!$A$1:$C$41,MATCH('Gesamtverkäufe 2025'!C144,Kunden!$A$1:$A$41,0),3)</f>
        <v>R01</v>
      </c>
      <c r="G144" t="str">
        <f>INDEX(Regionen!$A$1:$C$9,MATCH('Gesamtverkäufe 2025'!F144,Regionen!$A$1:$A$9,0),3)</f>
        <v>Anna Sommer</v>
      </c>
      <c r="H144" s="3">
        <f>INDEX(Produkte!$A$1:$D$31,MATCH('Gesamtverkäufe 2025'!D144,Produkte!$A$1:$A$31,0),4)</f>
        <v>299</v>
      </c>
      <c r="I144" s="3">
        <f t="shared" si="2"/>
        <v>4784</v>
      </c>
      <c r="K144" s="21"/>
    </row>
    <row r="145" spans="1:11" x14ac:dyDescent="0.3">
      <c r="A145" t="s">
        <v>440</v>
      </c>
      <c r="B145" s="21">
        <v>45677</v>
      </c>
      <c r="C145" t="s">
        <v>115</v>
      </c>
      <c r="D145" t="s">
        <v>77</v>
      </c>
      <c r="E145">
        <v>4</v>
      </c>
      <c r="F145" t="str">
        <f>INDEX(Kunden!$A$1:$C$41,MATCH('Gesamtverkäufe 2025'!C145,Kunden!$A$1:$A$41,0),3)</f>
        <v>R06</v>
      </c>
      <c r="G145" t="str">
        <f>INDEX(Regionen!$A$1:$C$9,MATCH('Gesamtverkäufe 2025'!F145,Regionen!$A$1:$A$9,0),3)</f>
        <v>Michael Vogt</v>
      </c>
      <c r="H145" s="3">
        <f>INDEX(Produkte!$A$1:$D$31,MATCH('Gesamtverkäufe 2025'!D145,Produkte!$A$1:$A$31,0),4)</f>
        <v>49</v>
      </c>
      <c r="I145" s="3">
        <f t="shared" si="2"/>
        <v>196</v>
      </c>
      <c r="K145" s="21"/>
    </row>
    <row r="146" spans="1:11" x14ac:dyDescent="0.3">
      <c r="A146" t="s">
        <v>442</v>
      </c>
      <c r="B146" s="21">
        <v>45670</v>
      </c>
      <c r="C146" t="s">
        <v>127</v>
      </c>
      <c r="D146" t="s">
        <v>55</v>
      </c>
      <c r="E146">
        <v>6</v>
      </c>
      <c r="F146" t="str">
        <f>INDEX(Kunden!$A$1:$C$41,MATCH('Gesamtverkäufe 2025'!C146,Kunden!$A$1:$A$41,0),3)</f>
        <v>R07</v>
      </c>
      <c r="G146" t="str">
        <f>INDEX(Regionen!$A$1:$C$9,MATCH('Gesamtverkäufe 2025'!F146,Regionen!$A$1:$A$9,0),3)</f>
        <v>Claudia Beck</v>
      </c>
      <c r="H146" s="3">
        <f>INDEX(Produkte!$A$1:$D$31,MATCH('Gesamtverkäufe 2025'!D146,Produkte!$A$1:$A$31,0),4)</f>
        <v>49</v>
      </c>
      <c r="I146" s="3">
        <f t="shared" si="2"/>
        <v>294</v>
      </c>
      <c r="K146" s="21"/>
    </row>
    <row r="147" spans="1:11" x14ac:dyDescent="0.3">
      <c r="A147" t="s">
        <v>443</v>
      </c>
      <c r="B147" s="21">
        <v>45678</v>
      </c>
      <c r="C147" t="s">
        <v>103</v>
      </c>
      <c r="D147" t="s">
        <v>69</v>
      </c>
      <c r="E147">
        <v>4</v>
      </c>
      <c r="F147" t="str">
        <f>INDEX(Kunden!$A$1:$C$41,MATCH('Gesamtverkäufe 2025'!C147,Kunden!$A$1:$A$41,0),3)</f>
        <v>R01</v>
      </c>
      <c r="G147" t="str">
        <f>INDEX(Regionen!$A$1:$C$9,MATCH('Gesamtverkäufe 2025'!F147,Regionen!$A$1:$A$9,0),3)</f>
        <v>Anna Sommer</v>
      </c>
      <c r="H147" s="3">
        <f>INDEX(Produkte!$A$1:$D$31,MATCH('Gesamtverkäufe 2025'!D147,Produkte!$A$1:$A$31,0),4)</f>
        <v>399</v>
      </c>
      <c r="I147" s="3">
        <f t="shared" si="2"/>
        <v>1596</v>
      </c>
      <c r="K147" s="21"/>
    </row>
    <row r="148" spans="1:11" x14ac:dyDescent="0.3">
      <c r="A148" t="s">
        <v>445</v>
      </c>
      <c r="B148" s="21">
        <v>45663</v>
      </c>
      <c r="C148" t="s">
        <v>173</v>
      </c>
      <c r="D148" t="s">
        <v>75</v>
      </c>
      <c r="E148">
        <v>7</v>
      </c>
      <c r="F148" t="str">
        <f>INDEX(Kunden!$A$1:$C$41,MATCH('Gesamtverkäufe 2025'!C148,Kunden!$A$1:$A$41,0),3)</f>
        <v>R01</v>
      </c>
      <c r="G148" t="str">
        <f>INDEX(Regionen!$A$1:$C$9,MATCH('Gesamtverkäufe 2025'!F148,Regionen!$A$1:$A$9,0),3)</f>
        <v>Anna Sommer</v>
      </c>
      <c r="H148" s="3">
        <f>INDEX(Produkte!$A$1:$D$31,MATCH('Gesamtverkäufe 2025'!D148,Produkte!$A$1:$A$31,0),4)</f>
        <v>499</v>
      </c>
      <c r="I148" s="3">
        <f t="shared" si="2"/>
        <v>3493</v>
      </c>
      <c r="K148" s="21"/>
    </row>
    <row r="149" spans="1:11" x14ac:dyDescent="0.3">
      <c r="A149" t="s">
        <v>446</v>
      </c>
      <c r="B149" s="21">
        <v>45671</v>
      </c>
      <c r="C149" t="s">
        <v>121</v>
      </c>
      <c r="D149" t="s">
        <v>57</v>
      </c>
      <c r="E149">
        <v>19</v>
      </c>
      <c r="F149" t="str">
        <f>INDEX(Kunden!$A$1:$C$41,MATCH('Gesamtverkäufe 2025'!C149,Kunden!$A$1:$A$41,0),3)</f>
        <v>R05</v>
      </c>
      <c r="G149" t="str">
        <f>INDEX(Regionen!$A$1:$C$9,MATCH('Gesamtverkäufe 2025'!F149,Regionen!$A$1:$A$9,0),3)</f>
        <v>Petra Lang</v>
      </c>
      <c r="H149" s="3">
        <f>INDEX(Produkte!$A$1:$D$31,MATCH('Gesamtverkäufe 2025'!D149,Produkte!$A$1:$A$31,0),4)</f>
        <v>99</v>
      </c>
      <c r="I149" s="3">
        <f t="shared" si="2"/>
        <v>1881</v>
      </c>
      <c r="K149" s="21"/>
    </row>
    <row r="150" spans="1:11" x14ac:dyDescent="0.3">
      <c r="A150" t="s">
        <v>447</v>
      </c>
      <c r="B150" s="21">
        <v>45687</v>
      </c>
      <c r="C150" t="s">
        <v>153</v>
      </c>
      <c r="D150" t="s">
        <v>65</v>
      </c>
      <c r="E150">
        <v>10</v>
      </c>
      <c r="F150" t="str">
        <f>INDEX(Kunden!$A$1:$C$41,MATCH('Gesamtverkäufe 2025'!C150,Kunden!$A$1:$A$41,0),3)</f>
        <v>R06</v>
      </c>
      <c r="G150" t="str">
        <f>INDEX(Regionen!$A$1:$C$9,MATCH('Gesamtverkäufe 2025'!F150,Regionen!$A$1:$A$9,0),3)</f>
        <v>Michael Vogt</v>
      </c>
      <c r="H150" s="3">
        <f>INDEX(Produkte!$A$1:$D$31,MATCH('Gesamtverkäufe 2025'!D150,Produkte!$A$1:$A$31,0),4)</f>
        <v>299</v>
      </c>
      <c r="I150" s="3">
        <f t="shared" si="2"/>
        <v>2990</v>
      </c>
      <c r="K150" s="21"/>
    </row>
    <row r="151" spans="1:11" x14ac:dyDescent="0.3">
      <c r="A151" t="s">
        <v>449</v>
      </c>
      <c r="B151" s="21">
        <v>45667</v>
      </c>
      <c r="C151" t="s">
        <v>165</v>
      </c>
      <c r="D151" t="s">
        <v>93</v>
      </c>
      <c r="E151">
        <v>4</v>
      </c>
      <c r="F151" t="str">
        <f>INDEX(Kunden!$A$1:$C$41,MATCH('Gesamtverkäufe 2025'!C151,Kunden!$A$1:$A$41,0),3)</f>
        <v>R04</v>
      </c>
      <c r="G151" t="str">
        <f>INDEX(Regionen!$A$1:$C$9,MATCH('Gesamtverkäufe 2025'!F151,Regionen!$A$1:$A$9,0),3)</f>
        <v>Thomas Kern</v>
      </c>
      <c r="H151" s="3">
        <f>INDEX(Produkte!$A$1:$D$31,MATCH('Gesamtverkäufe 2025'!D151,Produkte!$A$1:$A$31,0),4)</f>
        <v>399</v>
      </c>
      <c r="I151" s="3">
        <f t="shared" si="2"/>
        <v>1596</v>
      </c>
      <c r="K151" s="21"/>
    </row>
    <row r="152" spans="1:11" x14ac:dyDescent="0.3">
      <c r="A152" t="s">
        <v>451</v>
      </c>
      <c r="B152" s="21">
        <v>45662</v>
      </c>
      <c r="C152" t="s">
        <v>99</v>
      </c>
      <c r="D152" t="s">
        <v>89</v>
      </c>
      <c r="E152">
        <v>8</v>
      </c>
      <c r="F152" t="str">
        <f>INDEX(Kunden!$A$1:$C$41,MATCH('Gesamtverkäufe 2025'!C152,Kunden!$A$1:$A$41,0),3)</f>
        <v>R04</v>
      </c>
      <c r="G152" t="str">
        <f>INDEX(Regionen!$A$1:$C$9,MATCH('Gesamtverkäufe 2025'!F152,Regionen!$A$1:$A$9,0),3)</f>
        <v>Thomas Kern</v>
      </c>
      <c r="H152" s="3">
        <f>INDEX(Produkte!$A$1:$D$31,MATCH('Gesamtverkäufe 2025'!D152,Produkte!$A$1:$A$31,0),4)</f>
        <v>29</v>
      </c>
      <c r="I152" s="3">
        <f t="shared" si="2"/>
        <v>232</v>
      </c>
      <c r="K152" s="21"/>
    </row>
    <row r="153" spans="1:11" x14ac:dyDescent="0.3">
      <c r="A153" t="s">
        <v>452</v>
      </c>
      <c r="B153" s="21">
        <v>45678</v>
      </c>
      <c r="C153" t="s">
        <v>155</v>
      </c>
      <c r="D153" t="s">
        <v>37</v>
      </c>
      <c r="E153">
        <v>19</v>
      </c>
      <c r="F153" t="str">
        <f>INDEX(Kunden!$A$1:$C$41,MATCH('Gesamtverkäufe 2025'!C153,Kunden!$A$1:$A$41,0),3)</f>
        <v>R02</v>
      </c>
      <c r="G153" t="str">
        <f>INDEX(Regionen!$A$1:$C$9,MATCH('Gesamtverkäufe 2025'!F153,Regionen!$A$1:$A$9,0),3)</f>
        <v>Markus Weber</v>
      </c>
      <c r="H153" s="3">
        <f>INDEX(Produkte!$A$1:$D$31,MATCH('Gesamtverkäufe 2025'!D153,Produkte!$A$1:$A$31,0),4)</f>
        <v>249</v>
      </c>
      <c r="I153" s="3">
        <f t="shared" si="2"/>
        <v>4731</v>
      </c>
      <c r="K153" s="21"/>
    </row>
    <row r="154" spans="1:11" x14ac:dyDescent="0.3">
      <c r="A154" t="s">
        <v>453</v>
      </c>
      <c r="B154" s="21">
        <v>45680</v>
      </c>
      <c r="C154" t="s">
        <v>123</v>
      </c>
      <c r="D154" t="s">
        <v>65</v>
      </c>
      <c r="E154">
        <v>8</v>
      </c>
      <c r="F154" t="str">
        <f>INDEX(Kunden!$A$1:$C$41,MATCH('Gesamtverkäufe 2025'!C154,Kunden!$A$1:$A$41,0),3)</f>
        <v>R08</v>
      </c>
      <c r="G154" t="str">
        <f>INDEX(Regionen!$A$1:$C$9,MATCH('Gesamtverkäufe 2025'!F154,Regionen!$A$1:$A$9,0),3)</f>
        <v>Stefan König</v>
      </c>
      <c r="H154" s="3">
        <f>INDEX(Produkte!$A$1:$D$31,MATCH('Gesamtverkäufe 2025'!D154,Produkte!$A$1:$A$31,0),4)</f>
        <v>299</v>
      </c>
      <c r="I154" s="3">
        <f t="shared" si="2"/>
        <v>2392</v>
      </c>
      <c r="K154" s="21"/>
    </row>
    <row r="155" spans="1:11" x14ac:dyDescent="0.3">
      <c r="A155" t="s">
        <v>455</v>
      </c>
      <c r="B155" s="21">
        <v>45681</v>
      </c>
      <c r="C155" t="s">
        <v>137</v>
      </c>
      <c r="D155" t="s">
        <v>91</v>
      </c>
      <c r="E155">
        <v>14</v>
      </c>
      <c r="F155" t="str">
        <f>INDEX(Kunden!$A$1:$C$41,MATCH('Gesamtverkäufe 2025'!C155,Kunden!$A$1:$A$41,0),3)</f>
        <v>R06</v>
      </c>
      <c r="G155" t="str">
        <f>INDEX(Regionen!$A$1:$C$9,MATCH('Gesamtverkäufe 2025'!F155,Regionen!$A$1:$A$9,0),3)</f>
        <v>Michael Vogt</v>
      </c>
      <c r="H155" s="3">
        <f>INDEX(Produkte!$A$1:$D$31,MATCH('Gesamtverkäufe 2025'!D155,Produkte!$A$1:$A$31,0),4)</f>
        <v>249</v>
      </c>
      <c r="I155" s="3">
        <f t="shared" si="2"/>
        <v>3486</v>
      </c>
      <c r="K155" s="21"/>
    </row>
    <row r="156" spans="1:11" x14ac:dyDescent="0.3">
      <c r="A156" t="s">
        <v>456</v>
      </c>
      <c r="B156" s="21">
        <v>45673</v>
      </c>
      <c r="C156" t="s">
        <v>137</v>
      </c>
      <c r="D156" t="s">
        <v>71</v>
      </c>
      <c r="E156">
        <v>3</v>
      </c>
      <c r="F156" t="str">
        <f>INDEX(Kunden!$A$1:$C$41,MATCH('Gesamtverkäufe 2025'!C156,Kunden!$A$1:$A$41,0),3)</f>
        <v>R06</v>
      </c>
      <c r="G156" t="str">
        <f>INDEX(Regionen!$A$1:$C$9,MATCH('Gesamtverkäufe 2025'!F156,Regionen!$A$1:$A$9,0),3)</f>
        <v>Michael Vogt</v>
      </c>
      <c r="H156" s="3">
        <f>INDEX(Produkte!$A$1:$D$31,MATCH('Gesamtverkäufe 2025'!D156,Produkte!$A$1:$A$31,0),4)</f>
        <v>79</v>
      </c>
      <c r="I156" s="3">
        <f t="shared" si="2"/>
        <v>237</v>
      </c>
      <c r="K156" s="21"/>
    </row>
    <row r="157" spans="1:11" x14ac:dyDescent="0.3">
      <c r="A157" t="s">
        <v>457</v>
      </c>
      <c r="B157" s="21">
        <v>45685</v>
      </c>
      <c r="C157" t="s">
        <v>161</v>
      </c>
      <c r="D157" t="s">
        <v>43</v>
      </c>
      <c r="E157">
        <v>9</v>
      </c>
      <c r="F157" t="str">
        <f>INDEX(Kunden!$A$1:$C$41,MATCH('Gesamtverkäufe 2025'!C157,Kunden!$A$1:$A$41,0),3)</f>
        <v>R05</v>
      </c>
      <c r="G157" t="str">
        <f>INDEX(Regionen!$A$1:$C$9,MATCH('Gesamtverkäufe 2025'!F157,Regionen!$A$1:$A$9,0),3)</f>
        <v>Petra Lang</v>
      </c>
      <c r="H157" s="3">
        <f>INDEX(Produkte!$A$1:$D$31,MATCH('Gesamtverkäufe 2025'!D157,Produkte!$A$1:$A$31,0),4)</f>
        <v>149</v>
      </c>
      <c r="I157" s="3">
        <f t="shared" si="2"/>
        <v>1341</v>
      </c>
      <c r="K157" s="21"/>
    </row>
    <row r="158" spans="1:11" x14ac:dyDescent="0.3">
      <c r="A158" t="s">
        <v>459</v>
      </c>
      <c r="B158" s="21">
        <v>45661</v>
      </c>
      <c r="C158" t="s">
        <v>105</v>
      </c>
      <c r="D158" t="s">
        <v>59</v>
      </c>
      <c r="E158">
        <v>12</v>
      </c>
      <c r="F158" t="str">
        <f>INDEX(Kunden!$A$1:$C$41,MATCH('Gesamtverkäufe 2025'!C158,Kunden!$A$1:$A$41,0),3)</f>
        <v>R08</v>
      </c>
      <c r="G158" t="str">
        <f>INDEX(Regionen!$A$1:$C$9,MATCH('Gesamtverkäufe 2025'!F158,Regionen!$A$1:$A$9,0),3)</f>
        <v>Stefan König</v>
      </c>
      <c r="H158" s="3">
        <f>INDEX(Produkte!$A$1:$D$31,MATCH('Gesamtverkäufe 2025'!D158,Produkte!$A$1:$A$31,0),4)</f>
        <v>79</v>
      </c>
      <c r="I158" s="3">
        <f t="shared" si="2"/>
        <v>948</v>
      </c>
      <c r="K158" s="21"/>
    </row>
    <row r="159" spans="1:11" x14ac:dyDescent="0.3">
      <c r="A159" t="s">
        <v>461</v>
      </c>
      <c r="B159" s="21">
        <v>45672</v>
      </c>
      <c r="C159" t="s">
        <v>137</v>
      </c>
      <c r="D159" t="s">
        <v>83</v>
      </c>
      <c r="E159">
        <v>17</v>
      </c>
      <c r="F159" t="str">
        <f>INDEX(Kunden!$A$1:$C$41,MATCH('Gesamtverkäufe 2025'!C159,Kunden!$A$1:$A$41,0),3)</f>
        <v>R06</v>
      </c>
      <c r="G159" t="str">
        <f>INDEX(Regionen!$A$1:$C$9,MATCH('Gesamtverkäufe 2025'!F159,Regionen!$A$1:$A$9,0),3)</f>
        <v>Michael Vogt</v>
      </c>
      <c r="H159" s="3">
        <f>INDEX(Produkte!$A$1:$D$31,MATCH('Gesamtverkäufe 2025'!D159,Produkte!$A$1:$A$31,0),4)</f>
        <v>29</v>
      </c>
      <c r="I159" s="3">
        <f t="shared" si="2"/>
        <v>493</v>
      </c>
      <c r="K159" s="21"/>
    </row>
    <row r="160" spans="1:11" x14ac:dyDescent="0.3">
      <c r="A160" t="s">
        <v>462</v>
      </c>
      <c r="B160" s="21">
        <v>45678</v>
      </c>
      <c r="C160" t="s">
        <v>175</v>
      </c>
      <c r="D160" t="s">
        <v>61</v>
      </c>
      <c r="E160">
        <v>17</v>
      </c>
      <c r="F160" t="str">
        <f>INDEX(Kunden!$A$1:$C$41,MATCH('Gesamtverkäufe 2025'!C160,Kunden!$A$1:$A$41,0),3)</f>
        <v>R03</v>
      </c>
      <c r="G160" t="str">
        <f>INDEX(Regionen!$A$1:$C$9,MATCH('Gesamtverkäufe 2025'!F160,Regionen!$A$1:$A$9,0),3)</f>
        <v>Julia Frank</v>
      </c>
      <c r="H160" s="3">
        <f>INDEX(Produkte!$A$1:$D$31,MATCH('Gesamtverkäufe 2025'!D160,Produkte!$A$1:$A$31,0),4)</f>
        <v>249</v>
      </c>
      <c r="I160" s="3">
        <f t="shared" si="2"/>
        <v>4233</v>
      </c>
      <c r="K160" s="21"/>
    </row>
    <row r="161" spans="1:11" x14ac:dyDescent="0.3">
      <c r="A161" t="s">
        <v>463</v>
      </c>
      <c r="B161" s="21">
        <v>45671</v>
      </c>
      <c r="C161" t="s">
        <v>167</v>
      </c>
      <c r="D161" t="s">
        <v>34</v>
      </c>
      <c r="E161">
        <v>9</v>
      </c>
      <c r="F161" t="str">
        <f>INDEX(Kunden!$A$1:$C$41,MATCH('Gesamtverkäufe 2025'!C161,Kunden!$A$1:$A$41,0),3)</f>
        <v>R01</v>
      </c>
      <c r="G161" t="str">
        <f>INDEX(Regionen!$A$1:$C$9,MATCH('Gesamtverkäufe 2025'!F161,Regionen!$A$1:$A$9,0),3)</f>
        <v>Anna Sommer</v>
      </c>
      <c r="H161" s="3">
        <f>INDEX(Produkte!$A$1:$D$31,MATCH('Gesamtverkäufe 2025'!D161,Produkte!$A$1:$A$31,0),4)</f>
        <v>299</v>
      </c>
      <c r="I161" s="3">
        <f t="shared" si="2"/>
        <v>2691</v>
      </c>
      <c r="K161" s="21"/>
    </row>
    <row r="162" spans="1:11" x14ac:dyDescent="0.3">
      <c r="A162" t="s">
        <v>465</v>
      </c>
      <c r="B162" s="21">
        <v>45665</v>
      </c>
      <c r="C162" t="s">
        <v>149</v>
      </c>
      <c r="D162" t="s">
        <v>43</v>
      </c>
      <c r="E162">
        <v>2</v>
      </c>
      <c r="F162" t="str">
        <f>INDEX(Kunden!$A$1:$C$41,MATCH('Gesamtverkäufe 2025'!C162,Kunden!$A$1:$A$41,0),3)</f>
        <v>R06</v>
      </c>
      <c r="G162" t="str">
        <f>INDEX(Regionen!$A$1:$C$9,MATCH('Gesamtverkäufe 2025'!F162,Regionen!$A$1:$A$9,0),3)</f>
        <v>Michael Vogt</v>
      </c>
      <c r="H162" s="3">
        <f>INDEX(Produkte!$A$1:$D$31,MATCH('Gesamtverkäufe 2025'!D162,Produkte!$A$1:$A$31,0),4)</f>
        <v>149</v>
      </c>
      <c r="I162" s="3">
        <f t="shared" si="2"/>
        <v>298</v>
      </c>
      <c r="K162" s="21"/>
    </row>
    <row r="163" spans="1:11" x14ac:dyDescent="0.3">
      <c r="A163" t="s">
        <v>467</v>
      </c>
      <c r="B163" s="21">
        <v>45681</v>
      </c>
      <c r="C163" t="s">
        <v>139</v>
      </c>
      <c r="D163" t="s">
        <v>89</v>
      </c>
      <c r="E163">
        <v>13</v>
      </c>
      <c r="F163" t="str">
        <f>INDEX(Kunden!$A$1:$C$41,MATCH('Gesamtverkäufe 2025'!C163,Kunden!$A$1:$A$41,0),3)</f>
        <v>R05</v>
      </c>
      <c r="G163" t="str">
        <f>INDEX(Regionen!$A$1:$C$9,MATCH('Gesamtverkäufe 2025'!F163,Regionen!$A$1:$A$9,0),3)</f>
        <v>Petra Lang</v>
      </c>
      <c r="H163" s="3">
        <f>INDEX(Produkte!$A$1:$D$31,MATCH('Gesamtverkäufe 2025'!D163,Produkte!$A$1:$A$31,0),4)</f>
        <v>29</v>
      </c>
      <c r="I163" s="3">
        <f t="shared" si="2"/>
        <v>377</v>
      </c>
      <c r="K163" s="21"/>
    </row>
    <row r="164" spans="1:11" x14ac:dyDescent="0.3">
      <c r="A164" t="s">
        <v>468</v>
      </c>
      <c r="B164" s="21">
        <v>45671</v>
      </c>
      <c r="C164" t="s">
        <v>105</v>
      </c>
      <c r="D164" t="s">
        <v>49</v>
      </c>
      <c r="E164">
        <v>15</v>
      </c>
      <c r="F164" t="str">
        <f>INDEX(Kunden!$A$1:$C$41,MATCH('Gesamtverkäufe 2025'!C164,Kunden!$A$1:$A$41,0),3)</f>
        <v>R08</v>
      </c>
      <c r="G164" t="str">
        <f>INDEX(Regionen!$A$1:$C$9,MATCH('Gesamtverkäufe 2025'!F164,Regionen!$A$1:$A$9,0),3)</f>
        <v>Stefan König</v>
      </c>
      <c r="H164" s="3">
        <f>INDEX(Produkte!$A$1:$D$31,MATCH('Gesamtverkäufe 2025'!D164,Produkte!$A$1:$A$31,0),4)</f>
        <v>299</v>
      </c>
      <c r="I164" s="3">
        <f t="shared" si="2"/>
        <v>4485</v>
      </c>
      <c r="K164" s="21"/>
    </row>
    <row r="165" spans="1:11" x14ac:dyDescent="0.3">
      <c r="A165" t="s">
        <v>470</v>
      </c>
      <c r="B165" s="21">
        <v>45665</v>
      </c>
      <c r="C165" t="s">
        <v>171</v>
      </c>
      <c r="D165" t="s">
        <v>31</v>
      </c>
      <c r="E165">
        <v>9</v>
      </c>
      <c r="F165" t="str">
        <f>INDEX(Kunden!$A$1:$C$41,MATCH('Gesamtverkäufe 2025'!C165,Kunden!$A$1:$A$41,0),3)</f>
        <v>R04</v>
      </c>
      <c r="G165" t="str">
        <f>INDEX(Regionen!$A$1:$C$9,MATCH('Gesamtverkäufe 2025'!F165,Regionen!$A$1:$A$9,0),3)</f>
        <v>Thomas Kern</v>
      </c>
      <c r="H165" s="3">
        <f>INDEX(Produkte!$A$1:$D$31,MATCH('Gesamtverkäufe 2025'!D165,Produkte!$A$1:$A$31,0),4)</f>
        <v>399</v>
      </c>
      <c r="I165" s="3">
        <f t="shared" si="2"/>
        <v>3591</v>
      </c>
      <c r="K165" s="21"/>
    </row>
    <row r="166" spans="1:11" x14ac:dyDescent="0.3">
      <c r="A166" t="s">
        <v>472</v>
      </c>
      <c r="B166" s="21">
        <v>45687</v>
      </c>
      <c r="C166" t="s">
        <v>175</v>
      </c>
      <c r="D166" t="s">
        <v>46</v>
      </c>
      <c r="E166">
        <v>12</v>
      </c>
      <c r="F166" t="str">
        <f>INDEX(Kunden!$A$1:$C$41,MATCH('Gesamtverkäufe 2025'!C166,Kunden!$A$1:$A$41,0),3)</f>
        <v>R03</v>
      </c>
      <c r="G166" t="str">
        <f>INDEX(Regionen!$A$1:$C$9,MATCH('Gesamtverkäufe 2025'!F166,Regionen!$A$1:$A$9,0),3)</f>
        <v>Julia Frank</v>
      </c>
      <c r="H166" s="3">
        <f>INDEX(Produkte!$A$1:$D$31,MATCH('Gesamtverkäufe 2025'!D166,Produkte!$A$1:$A$31,0),4)</f>
        <v>99</v>
      </c>
      <c r="I166" s="3">
        <f t="shared" si="2"/>
        <v>1188</v>
      </c>
      <c r="K166" s="21"/>
    </row>
    <row r="167" spans="1:11" x14ac:dyDescent="0.3">
      <c r="A167" t="s">
        <v>473</v>
      </c>
      <c r="B167" s="21">
        <v>45661</v>
      </c>
      <c r="C167" t="s">
        <v>165</v>
      </c>
      <c r="D167" t="s">
        <v>39</v>
      </c>
      <c r="E167">
        <v>3</v>
      </c>
      <c r="F167" t="str">
        <f>INDEX(Kunden!$A$1:$C$41,MATCH('Gesamtverkäufe 2025'!C167,Kunden!$A$1:$A$41,0),3)</f>
        <v>R04</v>
      </c>
      <c r="G167" t="str">
        <f>INDEX(Regionen!$A$1:$C$9,MATCH('Gesamtverkäufe 2025'!F167,Regionen!$A$1:$A$9,0),3)</f>
        <v>Thomas Kern</v>
      </c>
      <c r="H167" s="3">
        <f>INDEX(Produkte!$A$1:$D$31,MATCH('Gesamtverkäufe 2025'!D167,Produkte!$A$1:$A$31,0),4)</f>
        <v>499</v>
      </c>
      <c r="I167" s="3">
        <f t="shared" si="2"/>
        <v>1497</v>
      </c>
      <c r="K167" s="21"/>
    </row>
    <row r="168" spans="1:11" x14ac:dyDescent="0.3">
      <c r="A168" t="s">
        <v>475</v>
      </c>
      <c r="B168" s="21">
        <v>45660</v>
      </c>
      <c r="C168" t="s">
        <v>135</v>
      </c>
      <c r="D168" t="s">
        <v>65</v>
      </c>
      <c r="E168">
        <v>3</v>
      </c>
      <c r="F168" t="str">
        <f>INDEX(Kunden!$A$1:$C$41,MATCH('Gesamtverkäufe 2025'!C168,Kunden!$A$1:$A$41,0),3)</f>
        <v>R03</v>
      </c>
      <c r="G168" t="str">
        <f>INDEX(Regionen!$A$1:$C$9,MATCH('Gesamtverkäufe 2025'!F168,Regionen!$A$1:$A$9,0),3)</f>
        <v>Julia Frank</v>
      </c>
      <c r="H168" s="3">
        <f>INDEX(Produkte!$A$1:$D$31,MATCH('Gesamtverkäufe 2025'!D168,Produkte!$A$1:$A$31,0),4)</f>
        <v>299</v>
      </c>
      <c r="I168" s="3">
        <f t="shared" si="2"/>
        <v>897</v>
      </c>
      <c r="K168" s="21"/>
    </row>
    <row r="169" spans="1:11" x14ac:dyDescent="0.3">
      <c r="A169" t="s">
        <v>477</v>
      </c>
      <c r="B169" s="21">
        <v>45681</v>
      </c>
      <c r="C169" t="s">
        <v>127</v>
      </c>
      <c r="D169" t="s">
        <v>46</v>
      </c>
      <c r="E169">
        <v>15</v>
      </c>
      <c r="F169" t="str">
        <f>INDEX(Kunden!$A$1:$C$41,MATCH('Gesamtverkäufe 2025'!C169,Kunden!$A$1:$A$41,0),3)</f>
        <v>R07</v>
      </c>
      <c r="G169" t="str">
        <f>INDEX(Regionen!$A$1:$C$9,MATCH('Gesamtverkäufe 2025'!F169,Regionen!$A$1:$A$9,0),3)</f>
        <v>Claudia Beck</v>
      </c>
      <c r="H169" s="3">
        <f>INDEX(Produkte!$A$1:$D$31,MATCH('Gesamtverkäufe 2025'!D169,Produkte!$A$1:$A$31,0),4)</f>
        <v>99</v>
      </c>
      <c r="I169" s="3">
        <f t="shared" si="2"/>
        <v>1485</v>
      </c>
      <c r="K169" s="21"/>
    </row>
    <row r="170" spans="1:11" x14ac:dyDescent="0.3">
      <c r="A170" t="s">
        <v>479</v>
      </c>
      <c r="B170" s="21">
        <v>45676</v>
      </c>
      <c r="C170" t="s">
        <v>125</v>
      </c>
      <c r="D170" t="s">
        <v>46</v>
      </c>
      <c r="E170">
        <v>14</v>
      </c>
      <c r="F170" t="str">
        <f>INDEX(Kunden!$A$1:$C$41,MATCH('Gesamtverkäufe 2025'!C170,Kunden!$A$1:$A$41,0),3)</f>
        <v>R03</v>
      </c>
      <c r="G170" t="str">
        <f>INDEX(Regionen!$A$1:$C$9,MATCH('Gesamtverkäufe 2025'!F170,Regionen!$A$1:$A$9,0),3)</f>
        <v>Julia Frank</v>
      </c>
      <c r="H170" s="3">
        <f>INDEX(Produkte!$A$1:$D$31,MATCH('Gesamtverkäufe 2025'!D170,Produkte!$A$1:$A$31,0),4)</f>
        <v>99</v>
      </c>
      <c r="I170" s="3">
        <f t="shared" si="2"/>
        <v>1386</v>
      </c>
      <c r="K170" s="21"/>
    </row>
    <row r="171" spans="1:11" x14ac:dyDescent="0.3">
      <c r="A171" t="s">
        <v>480</v>
      </c>
      <c r="B171" s="21">
        <v>45665</v>
      </c>
      <c r="C171" t="s">
        <v>97</v>
      </c>
      <c r="D171" t="s">
        <v>77</v>
      </c>
      <c r="E171">
        <v>3</v>
      </c>
      <c r="F171" t="str">
        <f>INDEX(Kunden!$A$1:$C$41,MATCH('Gesamtverkäufe 2025'!C171,Kunden!$A$1:$A$41,0),3)</f>
        <v>R04</v>
      </c>
      <c r="G171" t="str">
        <f>INDEX(Regionen!$A$1:$C$9,MATCH('Gesamtverkäufe 2025'!F171,Regionen!$A$1:$A$9,0),3)</f>
        <v>Thomas Kern</v>
      </c>
      <c r="H171" s="3">
        <f>INDEX(Produkte!$A$1:$D$31,MATCH('Gesamtverkäufe 2025'!D171,Produkte!$A$1:$A$31,0),4)</f>
        <v>49</v>
      </c>
      <c r="I171" s="3">
        <f t="shared" si="2"/>
        <v>147</v>
      </c>
      <c r="K171" s="21"/>
    </row>
    <row r="172" spans="1:11" x14ac:dyDescent="0.3">
      <c r="A172" t="s">
        <v>482</v>
      </c>
      <c r="B172" s="21">
        <v>45684</v>
      </c>
      <c r="C172" t="s">
        <v>125</v>
      </c>
      <c r="D172" t="s">
        <v>71</v>
      </c>
      <c r="E172">
        <v>3</v>
      </c>
      <c r="F172" t="str">
        <f>INDEX(Kunden!$A$1:$C$41,MATCH('Gesamtverkäufe 2025'!C172,Kunden!$A$1:$A$41,0),3)</f>
        <v>R03</v>
      </c>
      <c r="G172" t="str">
        <f>INDEX(Regionen!$A$1:$C$9,MATCH('Gesamtverkäufe 2025'!F172,Regionen!$A$1:$A$9,0),3)</f>
        <v>Julia Frank</v>
      </c>
      <c r="H172" s="3">
        <f>INDEX(Produkte!$A$1:$D$31,MATCH('Gesamtverkäufe 2025'!D172,Produkte!$A$1:$A$31,0),4)</f>
        <v>79</v>
      </c>
      <c r="I172" s="3">
        <f t="shared" si="2"/>
        <v>237</v>
      </c>
      <c r="K172" s="21"/>
    </row>
    <row r="173" spans="1:11" x14ac:dyDescent="0.3">
      <c r="A173" t="s">
        <v>484</v>
      </c>
      <c r="B173" s="21">
        <v>45665</v>
      </c>
      <c r="C173" t="s">
        <v>101</v>
      </c>
      <c r="D173" t="s">
        <v>55</v>
      </c>
      <c r="E173">
        <v>4</v>
      </c>
      <c r="F173" t="str">
        <f>INDEX(Kunden!$A$1:$C$41,MATCH('Gesamtverkäufe 2025'!C173,Kunden!$A$1:$A$41,0),3)</f>
        <v>R06</v>
      </c>
      <c r="G173" t="str">
        <f>INDEX(Regionen!$A$1:$C$9,MATCH('Gesamtverkäufe 2025'!F173,Regionen!$A$1:$A$9,0),3)</f>
        <v>Michael Vogt</v>
      </c>
      <c r="H173" s="3">
        <f>INDEX(Produkte!$A$1:$D$31,MATCH('Gesamtverkäufe 2025'!D173,Produkte!$A$1:$A$31,0),4)</f>
        <v>49</v>
      </c>
      <c r="I173" s="3">
        <f t="shared" si="2"/>
        <v>196</v>
      </c>
      <c r="K173" s="21"/>
    </row>
    <row r="174" spans="1:11" x14ac:dyDescent="0.3">
      <c r="A174" t="s">
        <v>485</v>
      </c>
      <c r="B174" s="21">
        <v>45673</v>
      </c>
      <c r="C174" t="s">
        <v>153</v>
      </c>
      <c r="D174" t="s">
        <v>46</v>
      </c>
      <c r="E174">
        <v>13</v>
      </c>
      <c r="F174" t="str">
        <f>INDEX(Kunden!$A$1:$C$41,MATCH('Gesamtverkäufe 2025'!C174,Kunden!$A$1:$A$41,0),3)</f>
        <v>R06</v>
      </c>
      <c r="G174" t="str">
        <f>INDEX(Regionen!$A$1:$C$9,MATCH('Gesamtverkäufe 2025'!F174,Regionen!$A$1:$A$9,0),3)</f>
        <v>Michael Vogt</v>
      </c>
      <c r="H174" s="3">
        <f>INDEX(Produkte!$A$1:$D$31,MATCH('Gesamtverkäufe 2025'!D174,Produkte!$A$1:$A$31,0),4)</f>
        <v>99</v>
      </c>
      <c r="I174" s="3">
        <f t="shared" si="2"/>
        <v>1287</v>
      </c>
      <c r="K174" s="21"/>
    </row>
    <row r="175" spans="1:11" x14ac:dyDescent="0.3">
      <c r="A175" t="s">
        <v>486</v>
      </c>
      <c r="B175" s="21">
        <v>45677</v>
      </c>
      <c r="C175" t="s">
        <v>119</v>
      </c>
      <c r="D175" t="s">
        <v>75</v>
      </c>
      <c r="E175">
        <v>18</v>
      </c>
      <c r="F175" t="str">
        <f>INDEX(Kunden!$A$1:$C$41,MATCH('Gesamtverkäufe 2025'!C175,Kunden!$A$1:$A$41,0),3)</f>
        <v>R07</v>
      </c>
      <c r="G175" t="str">
        <f>INDEX(Regionen!$A$1:$C$9,MATCH('Gesamtverkäufe 2025'!F175,Regionen!$A$1:$A$9,0),3)</f>
        <v>Claudia Beck</v>
      </c>
      <c r="H175" s="3">
        <f>INDEX(Produkte!$A$1:$D$31,MATCH('Gesamtverkäufe 2025'!D175,Produkte!$A$1:$A$31,0),4)</f>
        <v>499</v>
      </c>
      <c r="I175" s="3">
        <f t="shared" si="2"/>
        <v>8982</v>
      </c>
      <c r="K175" s="21"/>
    </row>
    <row r="176" spans="1:11" x14ac:dyDescent="0.3">
      <c r="A176" t="s">
        <v>488</v>
      </c>
      <c r="B176" s="21">
        <v>45675</v>
      </c>
      <c r="C176" t="s">
        <v>97</v>
      </c>
      <c r="D176" t="s">
        <v>81</v>
      </c>
      <c r="E176">
        <v>16</v>
      </c>
      <c r="F176" t="str">
        <f>INDEX(Kunden!$A$1:$C$41,MATCH('Gesamtverkäufe 2025'!C176,Kunden!$A$1:$A$41,0),3)</f>
        <v>R04</v>
      </c>
      <c r="G176" t="str">
        <f>INDEX(Regionen!$A$1:$C$9,MATCH('Gesamtverkäufe 2025'!F176,Regionen!$A$1:$A$9,0),3)</f>
        <v>Thomas Kern</v>
      </c>
      <c r="H176" s="3">
        <f>INDEX(Produkte!$A$1:$D$31,MATCH('Gesamtverkäufe 2025'!D176,Produkte!$A$1:$A$31,0),4)</f>
        <v>79</v>
      </c>
      <c r="I176" s="3">
        <f t="shared" si="2"/>
        <v>1264</v>
      </c>
      <c r="K176" s="21"/>
    </row>
    <row r="177" spans="1:11" x14ac:dyDescent="0.3">
      <c r="A177" t="s">
        <v>489</v>
      </c>
      <c r="B177" s="21">
        <v>45670</v>
      </c>
      <c r="C177" t="s">
        <v>157</v>
      </c>
      <c r="D177" t="s">
        <v>81</v>
      </c>
      <c r="E177">
        <v>17</v>
      </c>
      <c r="F177" t="str">
        <f>INDEX(Kunden!$A$1:$C$41,MATCH('Gesamtverkäufe 2025'!C177,Kunden!$A$1:$A$41,0),3)</f>
        <v>R08</v>
      </c>
      <c r="G177" t="str">
        <f>INDEX(Regionen!$A$1:$C$9,MATCH('Gesamtverkäufe 2025'!F177,Regionen!$A$1:$A$9,0),3)</f>
        <v>Stefan König</v>
      </c>
      <c r="H177" s="3">
        <f>INDEX(Produkte!$A$1:$D$31,MATCH('Gesamtverkäufe 2025'!D177,Produkte!$A$1:$A$31,0),4)</f>
        <v>79</v>
      </c>
      <c r="I177" s="3">
        <f t="shared" si="2"/>
        <v>1343</v>
      </c>
      <c r="K177" s="21"/>
    </row>
    <row r="178" spans="1:11" x14ac:dyDescent="0.3">
      <c r="A178" t="s">
        <v>491</v>
      </c>
      <c r="B178" s="21">
        <v>45670</v>
      </c>
      <c r="C178" t="s">
        <v>137</v>
      </c>
      <c r="D178" t="s">
        <v>41</v>
      </c>
      <c r="E178">
        <v>3</v>
      </c>
      <c r="F178" t="str">
        <f>INDEX(Kunden!$A$1:$C$41,MATCH('Gesamtverkäufe 2025'!C178,Kunden!$A$1:$A$41,0),3)</f>
        <v>R06</v>
      </c>
      <c r="G178" t="str">
        <f>INDEX(Regionen!$A$1:$C$9,MATCH('Gesamtverkäufe 2025'!F178,Regionen!$A$1:$A$9,0),3)</f>
        <v>Michael Vogt</v>
      </c>
      <c r="H178" s="3">
        <f>INDEX(Produkte!$A$1:$D$31,MATCH('Gesamtverkäufe 2025'!D178,Produkte!$A$1:$A$31,0),4)</f>
        <v>499</v>
      </c>
      <c r="I178" s="3">
        <f t="shared" si="2"/>
        <v>1497</v>
      </c>
      <c r="K178" s="21"/>
    </row>
    <row r="179" spans="1:11" x14ac:dyDescent="0.3">
      <c r="A179" t="s">
        <v>492</v>
      </c>
      <c r="B179" s="21">
        <v>45665</v>
      </c>
      <c r="C179" t="s">
        <v>101</v>
      </c>
      <c r="D179" t="s">
        <v>43</v>
      </c>
      <c r="E179">
        <v>17</v>
      </c>
      <c r="F179" t="str">
        <f>INDEX(Kunden!$A$1:$C$41,MATCH('Gesamtverkäufe 2025'!C179,Kunden!$A$1:$A$41,0),3)</f>
        <v>R06</v>
      </c>
      <c r="G179" t="str">
        <f>INDEX(Regionen!$A$1:$C$9,MATCH('Gesamtverkäufe 2025'!F179,Regionen!$A$1:$A$9,0),3)</f>
        <v>Michael Vogt</v>
      </c>
      <c r="H179" s="3">
        <f>INDEX(Produkte!$A$1:$D$31,MATCH('Gesamtverkäufe 2025'!D179,Produkte!$A$1:$A$31,0),4)</f>
        <v>149</v>
      </c>
      <c r="I179" s="3">
        <f t="shared" si="2"/>
        <v>2533</v>
      </c>
      <c r="K179" s="21"/>
    </row>
    <row r="180" spans="1:11" x14ac:dyDescent="0.3">
      <c r="A180" t="s">
        <v>494</v>
      </c>
      <c r="B180" s="21">
        <v>45679</v>
      </c>
      <c r="C180" t="s">
        <v>101</v>
      </c>
      <c r="D180" t="s">
        <v>63</v>
      </c>
      <c r="E180">
        <v>18</v>
      </c>
      <c r="F180" t="str">
        <f>INDEX(Kunden!$A$1:$C$41,MATCH('Gesamtverkäufe 2025'!C180,Kunden!$A$1:$A$41,0),3)</f>
        <v>R06</v>
      </c>
      <c r="G180" t="str">
        <f>INDEX(Regionen!$A$1:$C$9,MATCH('Gesamtverkäufe 2025'!F180,Regionen!$A$1:$A$9,0),3)</f>
        <v>Michael Vogt</v>
      </c>
      <c r="H180" s="3">
        <f>INDEX(Produkte!$A$1:$D$31,MATCH('Gesamtverkäufe 2025'!D180,Produkte!$A$1:$A$31,0),4)</f>
        <v>299</v>
      </c>
      <c r="I180" s="3">
        <f t="shared" si="2"/>
        <v>5382</v>
      </c>
      <c r="K180" s="21"/>
    </row>
    <row r="181" spans="1:11" x14ac:dyDescent="0.3">
      <c r="A181" t="s">
        <v>496</v>
      </c>
      <c r="B181" s="21">
        <v>45679</v>
      </c>
      <c r="C181" t="s">
        <v>103</v>
      </c>
      <c r="D181" t="s">
        <v>53</v>
      </c>
      <c r="E181">
        <v>8</v>
      </c>
      <c r="F181" t="str">
        <f>INDEX(Kunden!$A$1:$C$41,MATCH('Gesamtverkäufe 2025'!C181,Kunden!$A$1:$A$41,0),3)</f>
        <v>R01</v>
      </c>
      <c r="G181" t="str">
        <f>INDEX(Regionen!$A$1:$C$9,MATCH('Gesamtverkäufe 2025'!F181,Regionen!$A$1:$A$9,0),3)</f>
        <v>Anna Sommer</v>
      </c>
      <c r="H181" s="3">
        <f>INDEX(Produkte!$A$1:$D$31,MATCH('Gesamtverkäufe 2025'!D181,Produkte!$A$1:$A$31,0),4)</f>
        <v>49</v>
      </c>
      <c r="I181" s="3">
        <f t="shared" si="2"/>
        <v>392</v>
      </c>
      <c r="K181" s="21"/>
    </row>
    <row r="182" spans="1:11" x14ac:dyDescent="0.3">
      <c r="A182" t="s">
        <v>498</v>
      </c>
      <c r="B182" s="21">
        <v>45677</v>
      </c>
      <c r="C182" t="s">
        <v>141</v>
      </c>
      <c r="D182" t="s">
        <v>81</v>
      </c>
      <c r="E182">
        <v>3</v>
      </c>
      <c r="F182" t="str">
        <f>INDEX(Kunden!$A$1:$C$41,MATCH('Gesamtverkäufe 2025'!C182,Kunden!$A$1:$A$41,0),3)</f>
        <v>R04</v>
      </c>
      <c r="G182" t="str">
        <f>INDEX(Regionen!$A$1:$C$9,MATCH('Gesamtverkäufe 2025'!F182,Regionen!$A$1:$A$9,0),3)</f>
        <v>Thomas Kern</v>
      </c>
      <c r="H182" s="3">
        <f>INDEX(Produkte!$A$1:$D$31,MATCH('Gesamtverkäufe 2025'!D182,Produkte!$A$1:$A$31,0),4)</f>
        <v>79</v>
      </c>
      <c r="I182" s="3">
        <f t="shared" si="2"/>
        <v>237</v>
      </c>
      <c r="K182" s="21"/>
    </row>
    <row r="183" spans="1:11" x14ac:dyDescent="0.3">
      <c r="A183" t="s">
        <v>499</v>
      </c>
      <c r="B183" s="21">
        <v>45678</v>
      </c>
      <c r="C183" t="s">
        <v>153</v>
      </c>
      <c r="D183" t="s">
        <v>41</v>
      </c>
      <c r="E183">
        <v>17</v>
      </c>
      <c r="F183" t="str">
        <f>INDEX(Kunden!$A$1:$C$41,MATCH('Gesamtverkäufe 2025'!C183,Kunden!$A$1:$A$41,0),3)</f>
        <v>R06</v>
      </c>
      <c r="G183" t="str">
        <f>INDEX(Regionen!$A$1:$C$9,MATCH('Gesamtverkäufe 2025'!F183,Regionen!$A$1:$A$9,0),3)</f>
        <v>Michael Vogt</v>
      </c>
      <c r="H183" s="3">
        <f>INDEX(Produkte!$A$1:$D$31,MATCH('Gesamtverkäufe 2025'!D183,Produkte!$A$1:$A$31,0),4)</f>
        <v>499</v>
      </c>
      <c r="I183" s="3">
        <f t="shared" si="2"/>
        <v>8483</v>
      </c>
      <c r="K183" s="21"/>
    </row>
    <row r="184" spans="1:11" x14ac:dyDescent="0.3">
      <c r="A184" t="s">
        <v>500</v>
      </c>
      <c r="B184" s="21">
        <v>45670</v>
      </c>
      <c r="C184" t="s">
        <v>171</v>
      </c>
      <c r="D184" t="s">
        <v>91</v>
      </c>
      <c r="E184">
        <v>11</v>
      </c>
      <c r="F184" t="str">
        <f>INDEX(Kunden!$A$1:$C$41,MATCH('Gesamtverkäufe 2025'!C184,Kunden!$A$1:$A$41,0),3)</f>
        <v>R04</v>
      </c>
      <c r="G184" t="str">
        <f>INDEX(Regionen!$A$1:$C$9,MATCH('Gesamtverkäufe 2025'!F184,Regionen!$A$1:$A$9,0),3)</f>
        <v>Thomas Kern</v>
      </c>
      <c r="H184" s="3">
        <f>INDEX(Produkte!$A$1:$D$31,MATCH('Gesamtverkäufe 2025'!D184,Produkte!$A$1:$A$31,0),4)</f>
        <v>249</v>
      </c>
      <c r="I184" s="3">
        <f t="shared" si="2"/>
        <v>2739</v>
      </c>
      <c r="K184" s="21"/>
    </row>
    <row r="185" spans="1:11" x14ac:dyDescent="0.3">
      <c r="A185" t="s">
        <v>501</v>
      </c>
      <c r="B185" s="21">
        <v>45675</v>
      </c>
      <c r="C185" t="s">
        <v>153</v>
      </c>
      <c r="D185" t="s">
        <v>77</v>
      </c>
      <c r="E185">
        <v>14</v>
      </c>
      <c r="F185" t="str">
        <f>INDEX(Kunden!$A$1:$C$41,MATCH('Gesamtverkäufe 2025'!C185,Kunden!$A$1:$A$41,0),3)</f>
        <v>R06</v>
      </c>
      <c r="G185" t="str">
        <f>INDEX(Regionen!$A$1:$C$9,MATCH('Gesamtverkäufe 2025'!F185,Regionen!$A$1:$A$9,0),3)</f>
        <v>Michael Vogt</v>
      </c>
      <c r="H185" s="3">
        <f>INDEX(Produkte!$A$1:$D$31,MATCH('Gesamtverkäufe 2025'!D185,Produkte!$A$1:$A$31,0),4)</f>
        <v>49</v>
      </c>
      <c r="I185" s="3">
        <f t="shared" si="2"/>
        <v>686</v>
      </c>
      <c r="K185" s="21"/>
    </row>
    <row r="186" spans="1:11" x14ac:dyDescent="0.3">
      <c r="A186" t="s">
        <v>503</v>
      </c>
      <c r="B186" s="21">
        <v>45683</v>
      </c>
      <c r="C186" t="s">
        <v>123</v>
      </c>
      <c r="D186" t="s">
        <v>75</v>
      </c>
      <c r="E186">
        <v>20</v>
      </c>
      <c r="F186" t="str">
        <f>INDEX(Kunden!$A$1:$C$41,MATCH('Gesamtverkäufe 2025'!C186,Kunden!$A$1:$A$41,0),3)</f>
        <v>R08</v>
      </c>
      <c r="G186" t="str">
        <f>INDEX(Regionen!$A$1:$C$9,MATCH('Gesamtverkäufe 2025'!F186,Regionen!$A$1:$A$9,0),3)</f>
        <v>Stefan König</v>
      </c>
      <c r="H186" s="3">
        <f>INDEX(Produkte!$A$1:$D$31,MATCH('Gesamtverkäufe 2025'!D186,Produkte!$A$1:$A$31,0),4)</f>
        <v>499</v>
      </c>
      <c r="I186" s="3">
        <f t="shared" si="2"/>
        <v>9980</v>
      </c>
      <c r="K186" s="21"/>
    </row>
    <row r="187" spans="1:11" x14ac:dyDescent="0.3">
      <c r="A187" t="s">
        <v>504</v>
      </c>
      <c r="B187" s="21">
        <v>45677</v>
      </c>
      <c r="C187" t="s">
        <v>167</v>
      </c>
      <c r="D187" t="s">
        <v>37</v>
      </c>
      <c r="E187">
        <v>3</v>
      </c>
      <c r="F187" t="str">
        <f>INDEX(Kunden!$A$1:$C$41,MATCH('Gesamtverkäufe 2025'!C187,Kunden!$A$1:$A$41,0),3)</f>
        <v>R01</v>
      </c>
      <c r="G187" t="str">
        <f>INDEX(Regionen!$A$1:$C$9,MATCH('Gesamtverkäufe 2025'!F187,Regionen!$A$1:$A$9,0),3)</f>
        <v>Anna Sommer</v>
      </c>
      <c r="H187" s="3">
        <f>INDEX(Produkte!$A$1:$D$31,MATCH('Gesamtverkäufe 2025'!D187,Produkte!$A$1:$A$31,0),4)</f>
        <v>249</v>
      </c>
      <c r="I187" s="3">
        <f t="shared" si="2"/>
        <v>747</v>
      </c>
      <c r="K187" s="21"/>
    </row>
    <row r="188" spans="1:11" x14ac:dyDescent="0.3">
      <c r="A188" t="s">
        <v>505</v>
      </c>
      <c r="B188" s="21">
        <v>45675</v>
      </c>
      <c r="C188" t="s">
        <v>119</v>
      </c>
      <c r="D188" t="s">
        <v>75</v>
      </c>
      <c r="E188">
        <v>13</v>
      </c>
      <c r="F188" t="str">
        <f>INDEX(Kunden!$A$1:$C$41,MATCH('Gesamtverkäufe 2025'!C188,Kunden!$A$1:$A$41,0),3)</f>
        <v>R07</v>
      </c>
      <c r="G188" t="str">
        <f>INDEX(Regionen!$A$1:$C$9,MATCH('Gesamtverkäufe 2025'!F188,Regionen!$A$1:$A$9,0),3)</f>
        <v>Claudia Beck</v>
      </c>
      <c r="H188" s="3">
        <f>INDEX(Produkte!$A$1:$D$31,MATCH('Gesamtverkäufe 2025'!D188,Produkte!$A$1:$A$31,0),4)</f>
        <v>499</v>
      </c>
      <c r="I188" s="3">
        <f t="shared" si="2"/>
        <v>6487</v>
      </c>
      <c r="K188" s="21"/>
    </row>
    <row r="189" spans="1:11" x14ac:dyDescent="0.3">
      <c r="A189" t="s">
        <v>506</v>
      </c>
      <c r="B189" s="21">
        <v>45662</v>
      </c>
      <c r="C189" t="s">
        <v>141</v>
      </c>
      <c r="D189" t="s">
        <v>73</v>
      </c>
      <c r="E189">
        <v>8</v>
      </c>
      <c r="F189" t="str">
        <f>INDEX(Kunden!$A$1:$C$41,MATCH('Gesamtverkäufe 2025'!C189,Kunden!$A$1:$A$41,0),3)</f>
        <v>R04</v>
      </c>
      <c r="G189" t="str">
        <f>INDEX(Regionen!$A$1:$C$9,MATCH('Gesamtverkäufe 2025'!F189,Regionen!$A$1:$A$9,0),3)</f>
        <v>Thomas Kern</v>
      </c>
      <c r="H189" s="3">
        <f>INDEX(Produkte!$A$1:$D$31,MATCH('Gesamtverkäufe 2025'!D189,Produkte!$A$1:$A$31,0),4)</f>
        <v>399</v>
      </c>
      <c r="I189" s="3">
        <f t="shared" si="2"/>
        <v>3192</v>
      </c>
      <c r="K189" s="21"/>
    </row>
    <row r="190" spans="1:11" x14ac:dyDescent="0.3">
      <c r="A190" t="s">
        <v>507</v>
      </c>
      <c r="B190" s="21">
        <v>45669</v>
      </c>
      <c r="C190" t="s">
        <v>151</v>
      </c>
      <c r="D190" t="s">
        <v>31</v>
      </c>
      <c r="E190">
        <v>6</v>
      </c>
      <c r="F190" t="str">
        <f>INDEX(Kunden!$A$1:$C$41,MATCH('Gesamtverkäufe 2025'!C190,Kunden!$A$1:$A$41,0),3)</f>
        <v>R08</v>
      </c>
      <c r="G190" t="str">
        <f>INDEX(Regionen!$A$1:$C$9,MATCH('Gesamtverkäufe 2025'!F190,Regionen!$A$1:$A$9,0),3)</f>
        <v>Stefan König</v>
      </c>
      <c r="H190" s="3">
        <f>INDEX(Produkte!$A$1:$D$31,MATCH('Gesamtverkäufe 2025'!D190,Produkte!$A$1:$A$31,0),4)</f>
        <v>399</v>
      </c>
      <c r="I190" s="3">
        <f t="shared" si="2"/>
        <v>2394</v>
      </c>
      <c r="K190" s="21"/>
    </row>
    <row r="191" spans="1:11" x14ac:dyDescent="0.3">
      <c r="A191" t="s">
        <v>509</v>
      </c>
      <c r="B191" s="21">
        <v>45670</v>
      </c>
      <c r="C191" t="s">
        <v>139</v>
      </c>
      <c r="D191" t="s">
        <v>89</v>
      </c>
      <c r="E191">
        <v>14</v>
      </c>
      <c r="F191" t="str">
        <f>INDEX(Kunden!$A$1:$C$41,MATCH('Gesamtverkäufe 2025'!C191,Kunden!$A$1:$A$41,0),3)</f>
        <v>R05</v>
      </c>
      <c r="G191" t="str">
        <f>INDEX(Regionen!$A$1:$C$9,MATCH('Gesamtverkäufe 2025'!F191,Regionen!$A$1:$A$9,0),3)</f>
        <v>Petra Lang</v>
      </c>
      <c r="H191" s="3">
        <f>INDEX(Produkte!$A$1:$D$31,MATCH('Gesamtverkäufe 2025'!D191,Produkte!$A$1:$A$31,0),4)</f>
        <v>29</v>
      </c>
      <c r="I191" s="3">
        <f t="shared" si="2"/>
        <v>406</v>
      </c>
      <c r="K191" s="21"/>
    </row>
    <row r="192" spans="1:11" x14ac:dyDescent="0.3">
      <c r="A192" t="s">
        <v>510</v>
      </c>
      <c r="B192" s="21">
        <v>45674</v>
      </c>
      <c r="C192" t="s">
        <v>101</v>
      </c>
      <c r="D192" t="s">
        <v>93</v>
      </c>
      <c r="E192">
        <v>16</v>
      </c>
      <c r="F192" t="str">
        <f>INDEX(Kunden!$A$1:$C$41,MATCH('Gesamtverkäufe 2025'!C192,Kunden!$A$1:$A$41,0),3)</f>
        <v>R06</v>
      </c>
      <c r="G192" t="str">
        <f>INDEX(Regionen!$A$1:$C$9,MATCH('Gesamtverkäufe 2025'!F192,Regionen!$A$1:$A$9,0),3)</f>
        <v>Michael Vogt</v>
      </c>
      <c r="H192" s="3">
        <f>INDEX(Produkte!$A$1:$D$31,MATCH('Gesamtverkäufe 2025'!D192,Produkte!$A$1:$A$31,0),4)</f>
        <v>399</v>
      </c>
      <c r="I192" s="3">
        <f t="shared" si="2"/>
        <v>6384</v>
      </c>
      <c r="K192" s="21"/>
    </row>
    <row r="193" spans="1:11" x14ac:dyDescent="0.3">
      <c r="A193" t="s">
        <v>511</v>
      </c>
      <c r="B193" s="21">
        <v>45678</v>
      </c>
      <c r="C193" t="s">
        <v>109</v>
      </c>
      <c r="D193" t="s">
        <v>65</v>
      </c>
      <c r="E193">
        <v>16</v>
      </c>
      <c r="F193" t="str">
        <f>INDEX(Kunden!$A$1:$C$41,MATCH('Gesamtverkäufe 2025'!C193,Kunden!$A$1:$A$41,0),3)</f>
        <v>R03</v>
      </c>
      <c r="G193" t="str">
        <f>INDEX(Regionen!$A$1:$C$9,MATCH('Gesamtverkäufe 2025'!F193,Regionen!$A$1:$A$9,0),3)</f>
        <v>Julia Frank</v>
      </c>
      <c r="H193" s="3">
        <f>INDEX(Produkte!$A$1:$D$31,MATCH('Gesamtverkäufe 2025'!D193,Produkte!$A$1:$A$31,0),4)</f>
        <v>299</v>
      </c>
      <c r="I193" s="3">
        <f t="shared" si="2"/>
        <v>4784</v>
      </c>
      <c r="K193" s="21"/>
    </row>
    <row r="194" spans="1:11" x14ac:dyDescent="0.3">
      <c r="A194" t="s">
        <v>512</v>
      </c>
      <c r="B194" s="21">
        <v>45664</v>
      </c>
      <c r="C194" t="s">
        <v>141</v>
      </c>
      <c r="D194" t="s">
        <v>34</v>
      </c>
      <c r="E194">
        <v>14</v>
      </c>
      <c r="F194" t="str">
        <f>INDEX(Kunden!$A$1:$C$41,MATCH('Gesamtverkäufe 2025'!C194,Kunden!$A$1:$A$41,0),3)</f>
        <v>R04</v>
      </c>
      <c r="G194" t="str">
        <f>INDEX(Regionen!$A$1:$C$9,MATCH('Gesamtverkäufe 2025'!F194,Regionen!$A$1:$A$9,0),3)</f>
        <v>Thomas Kern</v>
      </c>
      <c r="H194" s="3">
        <f>INDEX(Produkte!$A$1:$D$31,MATCH('Gesamtverkäufe 2025'!D194,Produkte!$A$1:$A$31,0),4)</f>
        <v>299</v>
      </c>
      <c r="I194" s="3">
        <f t="shared" si="2"/>
        <v>4186</v>
      </c>
      <c r="K194" s="21"/>
    </row>
    <row r="195" spans="1:11" x14ac:dyDescent="0.3">
      <c r="A195" t="s">
        <v>513</v>
      </c>
      <c r="B195" s="21">
        <v>45682</v>
      </c>
      <c r="C195" t="s">
        <v>161</v>
      </c>
      <c r="D195" t="s">
        <v>37</v>
      </c>
      <c r="E195">
        <v>20</v>
      </c>
      <c r="F195" t="str">
        <f>INDEX(Kunden!$A$1:$C$41,MATCH('Gesamtverkäufe 2025'!C195,Kunden!$A$1:$A$41,0),3)</f>
        <v>R05</v>
      </c>
      <c r="G195" t="str">
        <f>INDEX(Regionen!$A$1:$C$9,MATCH('Gesamtverkäufe 2025'!F195,Regionen!$A$1:$A$9,0),3)</f>
        <v>Petra Lang</v>
      </c>
      <c r="H195" s="3">
        <f>INDEX(Produkte!$A$1:$D$31,MATCH('Gesamtverkäufe 2025'!D195,Produkte!$A$1:$A$31,0),4)</f>
        <v>249</v>
      </c>
      <c r="I195" s="3">
        <f t="shared" ref="I195:I258" si="3">E195*H195</f>
        <v>4980</v>
      </c>
      <c r="K195" s="21"/>
    </row>
    <row r="196" spans="1:11" x14ac:dyDescent="0.3">
      <c r="A196" t="s">
        <v>515</v>
      </c>
      <c r="B196" s="21">
        <v>45658</v>
      </c>
      <c r="C196" t="s">
        <v>165</v>
      </c>
      <c r="D196" t="s">
        <v>87</v>
      </c>
      <c r="E196">
        <v>7</v>
      </c>
      <c r="F196" t="str">
        <f>INDEX(Kunden!$A$1:$C$41,MATCH('Gesamtverkäufe 2025'!C196,Kunden!$A$1:$A$41,0),3)</f>
        <v>R04</v>
      </c>
      <c r="G196" t="str">
        <f>INDEX(Regionen!$A$1:$C$9,MATCH('Gesamtverkäufe 2025'!F196,Regionen!$A$1:$A$9,0),3)</f>
        <v>Thomas Kern</v>
      </c>
      <c r="H196" s="3">
        <f>INDEX(Produkte!$A$1:$D$31,MATCH('Gesamtverkäufe 2025'!D196,Produkte!$A$1:$A$31,0),4)</f>
        <v>99</v>
      </c>
      <c r="I196" s="3">
        <f t="shared" si="3"/>
        <v>693</v>
      </c>
      <c r="K196" s="21"/>
    </row>
    <row r="197" spans="1:11" x14ac:dyDescent="0.3">
      <c r="A197" t="s">
        <v>517</v>
      </c>
      <c r="B197" s="21">
        <v>45685</v>
      </c>
      <c r="C197" t="s">
        <v>97</v>
      </c>
      <c r="D197" t="s">
        <v>49</v>
      </c>
      <c r="E197">
        <v>17</v>
      </c>
      <c r="F197" t="str">
        <f>INDEX(Kunden!$A$1:$C$41,MATCH('Gesamtverkäufe 2025'!C197,Kunden!$A$1:$A$41,0),3)</f>
        <v>R04</v>
      </c>
      <c r="G197" t="str">
        <f>INDEX(Regionen!$A$1:$C$9,MATCH('Gesamtverkäufe 2025'!F197,Regionen!$A$1:$A$9,0),3)</f>
        <v>Thomas Kern</v>
      </c>
      <c r="H197" s="3">
        <f>INDEX(Produkte!$A$1:$D$31,MATCH('Gesamtverkäufe 2025'!D197,Produkte!$A$1:$A$31,0),4)</f>
        <v>299</v>
      </c>
      <c r="I197" s="3">
        <f t="shared" si="3"/>
        <v>5083</v>
      </c>
      <c r="K197" s="21"/>
    </row>
    <row r="198" spans="1:11" x14ac:dyDescent="0.3">
      <c r="A198" t="s">
        <v>519</v>
      </c>
      <c r="B198" s="21">
        <v>45664</v>
      </c>
      <c r="C198" t="s">
        <v>103</v>
      </c>
      <c r="D198" t="s">
        <v>65</v>
      </c>
      <c r="E198">
        <v>14</v>
      </c>
      <c r="F198" t="str">
        <f>INDEX(Kunden!$A$1:$C$41,MATCH('Gesamtverkäufe 2025'!C198,Kunden!$A$1:$A$41,0),3)</f>
        <v>R01</v>
      </c>
      <c r="G198" t="str">
        <f>INDEX(Regionen!$A$1:$C$9,MATCH('Gesamtverkäufe 2025'!F198,Regionen!$A$1:$A$9,0),3)</f>
        <v>Anna Sommer</v>
      </c>
      <c r="H198" s="3">
        <f>INDEX(Produkte!$A$1:$D$31,MATCH('Gesamtverkäufe 2025'!D198,Produkte!$A$1:$A$31,0),4)</f>
        <v>299</v>
      </c>
      <c r="I198" s="3">
        <f t="shared" si="3"/>
        <v>4186</v>
      </c>
      <c r="K198" s="21"/>
    </row>
    <row r="199" spans="1:11" x14ac:dyDescent="0.3">
      <c r="A199" t="s">
        <v>521</v>
      </c>
      <c r="B199" s="21">
        <v>45675</v>
      </c>
      <c r="C199" t="s">
        <v>129</v>
      </c>
      <c r="D199" t="s">
        <v>77</v>
      </c>
      <c r="E199">
        <v>1</v>
      </c>
      <c r="F199" t="str">
        <f>INDEX(Kunden!$A$1:$C$41,MATCH('Gesamtverkäufe 2025'!C199,Kunden!$A$1:$A$41,0),3)</f>
        <v>R07</v>
      </c>
      <c r="G199" t="str">
        <f>INDEX(Regionen!$A$1:$C$9,MATCH('Gesamtverkäufe 2025'!F199,Regionen!$A$1:$A$9,0),3)</f>
        <v>Claudia Beck</v>
      </c>
      <c r="H199" s="3">
        <f>INDEX(Produkte!$A$1:$D$31,MATCH('Gesamtverkäufe 2025'!D199,Produkte!$A$1:$A$31,0),4)</f>
        <v>49</v>
      </c>
      <c r="I199" s="3">
        <f t="shared" si="3"/>
        <v>49</v>
      </c>
      <c r="K199" s="21"/>
    </row>
    <row r="200" spans="1:11" x14ac:dyDescent="0.3">
      <c r="A200" t="s">
        <v>523</v>
      </c>
      <c r="B200" s="21">
        <v>45659</v>
      </c>
      <c r="C200" t="s">
        <v>147</v>
      </c>
      <c r="D200" t="s">
        <v>46</v>
      </c>
      <c r="E200">
        <v>4</v>
      </c>
      <c r="F200" t="str">
        <f>INDEX(Kunden!$A$1:$C$41,MATCH('Gesamtverkäufe 2025'!C200,Kunden!$A$1:$A$41,0),3)</f>
        <v>R07</v>
      </c>
      <c r="G200" t="str">
        <f>INDEX(Regionen!$A$1:$C$9,MATCH('Gesamtverkäufe 2025'!F200,Regionen!$A$1:$A$9,0),3)</f>
        <v>Claudia Beck</v>
      </c>
      <c r="H200" s="3">
        <f>INDEX(Produkte!$A$1:$D$31,MATCH('Gesamtverkäufe 2025'!D200,Produkte!$A$1:$A$31,0),4)</f>
        <v>99</v>
      </c>
      <c r="I200" s="3">
        <f t="shared" si="3"/>
        <v>396</v>
      </c>
      <c r="K200" s="21"/>
    </row>
    <row r="201" spans="1:11" x14ac:dyDescent="0.3">
      <c r="A201" t="s">
        <v>524</v>
      </c>
      <c r="B201" s="21">
        <v>45670</v>
      </c>
      <c r="C201" t="s">
        <v>139</v>
      </c>
      <c r="D201" t="s">
        <v>65</v>
      </c>
      <c r="E201">
        <v>16</v>
      </c>
      <c r="F201" t="str">
        <f>INDEX(Kunden!$A$1:$C$41,MATCH('Gesamtverkäufe 2025'!C201,Kunden!$A$1:$A$41,0),3)</f>
        <v>R05</v>
      </c>
      <c r="G201" t="str">
        <f>INDEX(Regionen!$A$1:$C$9,MATCH('Gesamtverkäufe 2025'!F201,Regionen!$A$1:$A$9,0),3)</f>
        <v>Petra Lang</v>
      </c>
      <c r="H201" s="3">
        <f>INDEX(Produkte!$A$1:$D$31,MATCH('Gesamtverkäufe 2025'!D201,Produkte!$A$1:$A$31,0),4)</f>
        <v>299</v>
      </c>
      <c r="I201" s="3">
        <f t="shared" si="3"/>
        <v>4784</v>
      </c>
      <c r="K201" s="21"/>
    </row>
    <row r="202" spans="1:11" x14ac:dyDescent="0.3">
      <c r="A202" t="s">
        <v>526</v>
      </c>
      <c r="B202" s="21">
        <v>45679</v>
      </c>
      <c r="C202" t="s">
        <v>99</v>
      </c>
      <c r="D202" t="s">
        <v>77</v>
      </c>
      <c r="E202">
        <v>1</v>
      </c>
      <c r="F202" t="str">
        <f>INDEX(Kunden!$A$1:$C$41,MATCH('Gesamtverkäufe 2025'!C202,Kunden!$A$1:$A$41,0),3)</f>
        <v>R04</v>
      </c>
      <c r="G202" t="str">
        <f>INDEX(Regionen!$A$1:$C$9,MATCH('Gesamtverkäufe 2025'!F202,Regionen!$A$1:$A$9,0),3)</f>
        <v>Thomas Kern</v>
      </c>
      <c r="H202" s="3">
        <f>INDEX(Produkte!$A$1:$D$31,MATCH('Gesamtverkäufe 2025'!D202,Produkte!$A$1:$A$31,0),4)</f>
        <v>49</v>
      </c>
      <c r="I202" s="3">
        <f t="shared" si="3"/>
        <v>49</v>
      </c>
      <c r="K202" s="21"/>
    </row>
    <row r="203" spans="1:11" x14ac:dyDescent="0.3">
      <c r="A203" t="s">
        <v>527</v>
      </c>
      <c r="B203" s="21">
        <v>45683</v>
      </c>
      <c r="C203" t="s">
        <v>107</v>
      </c>
      <c r="D203" t="s">
        <v>85</v>
      </c>
      <c r="E203">
        <v>3</v>
      </c>
      <c r="F203" t="str">
        <f>INDEX(Kunden!$A$1:$C$41,MATCH('Gesamtverkäufe 2025'!C203,Kunden!$A$1:$A$41,0),3)</f>
        <v>R08</v>
      </c>
      <c r="G203" t="str">
        <f>INDEX(Regionen!$A$1:$C$9,MATCH('Gesamtverkäufe 2025'!F203,Regionen!$A$1:$A$9,0),3)</f>
        <v>Stefan König</v>
      </c>
      <c r="H203" s="3">
        <f>INDEX(Produkte!$A$1:$D$31,MATCH('Gesamtverkäufe 2025'!D203,Produkte!$A$1:$A$31,0),4)</f>
        <v>399</v>
      </c>
      <c r="I203" s="3">
        <f t="shared" si="3"/>
        <v>1197</v>
      </c>
      <c r="K203" s="21"/>
    </row>
    <row r="204" spans="1:11" x14ac:dyDescent="0.3">
      <c r="A204" t="s">
        <v>528</v>
      </c>
      <c r="B204" s="21">
        <v>45677</v>
      </c>
      <c r="C204" t="s">
        <v>99</v>
      </c>
      <c r="D204" t="s">
        <v>39</v>
      </c>
      <c r="E204">
        <v>17</v>
      </c>
      <c r="F204" t="str">
        <f>INDEX(Kunden!$A$1:$C$41,MATCH('Gesamtverkäufe 2025'!C204,Kunden!$A$1:$A$41,0),3)</f>
        <v>R04</v>
      </c>
      <c r="G204" t="str">
        <f>INDEX(Regionen!$A$1:$C$9,MATCH('Gesamtverkäufe 2025'!F204,Regionen!$A$1:$A$9,0),3)</f>
        <v>Thomas Kern</v>
      </c>
      <c r="H204" s="3">
        <f>INDEX(Produkte!$A$1:$D$31,MATCH('Gesamtverkäufe 2025'!D204,Produkte!$A$1:$A$31,0),4)</f>
        <v>499</v>
      </c>
      <c r="I204" s="3">
        <f t="shared" si="3"/>
        <v>8483</v>
      </c>
      <c r="K204" s="21"/>
    </row>
    <row r="205" spans="1:11" x14ac:dyDescent="0.3">
      <c r="A205" t="s">
        <v>530</v>
      </c>
      <c r="B205" s="21">
        <v>45659</v>
      </c>
      <c r="C205" t="s">
        <v>109</v>
      </c>
      <c r="D205" t="s">
        <v>61</v>
      </c>
      <c r="E205">
        <v>10</v>
      </c>
      <c r="F205" t="str">
        <f>INDEX(Kunden!$A$1:$C$41,MATCH('Gesamtverkäufe 2025'!C205,Kunden!$A$1:$A$41,0),3)</f>
        <v>R03</v>
      </c>
      <c r="G205" t="str">
        <f>INDEX(Regionen!$A$1:$C$9,MATCH('Gesamtverkäufe 2025'!F205,Regionen!$A$1:$A$9,0),3)</f>
        <v>Julia Frank</v>
      </c>
      <c r="H205" s="3">
        <f>INDEX(Produkte!$A$1:$D$31,MATCH('Gesamtverkäufe 2025'!D205,Produkte!$A$1:$A$31,0),4)</f>
        <v>249</v>
      </c>
      <c r="I205" s="3">
        <f t="shared" si="3"/>
        <v>2490</v>
      </c>
      <c r="K205" s="21"/>
    </row>
    <row r="206" spans="1:11" x14ac:dyDescent="0.3">
      <c r="A206" t="s">
        <v>531</v>
      </c>
      <c r="B206" s="21">
        <v>45682</v>
      </c>
      <c r="C206" t="s">
        <v>97</v>
      </c>
      <c r="D206" t="s">
        <v>81</v>
      </c>
      <c r="E206">
        <v>12</v>
      </c>
      <c r="F206" t="str">
        <f>INDEX(Kunden!$A$1:$C$41,MATCH('Gesamtverkäufe 2025'!C206,Kunden!$A$1:$A$41,0),3)</f>
        <v>R04</v>
      </c>
      <c r="G206" t="str">
        <f>INDEX(Regionen!$A$1:$C$9,MATCH('Gesamtverkäufe 2025'!F206,Regionen!$A$1:$A$9,0),3)</f>
        <v>Thomas Kern</v>
      </c>
      <c r="H206" s="3">
        <f>INDEX(Produkte!$A$1:$D$31,MATCH('Gesamtverkäufe 2025'!D206,Produkte!$A$1:$A$31,0),4)</f>
        <v>79</v>
      </c>
      <c r="I206" s="3">
        <f t="shared" si="3"/>
        <v>948</v>
      </c>
      <c r="K206" s="21"/>
    </row>
    <row r="207" spans="1:11" x14ac:dyDescent="0.3">
      <c r="A207" t="s">
        <v>532</v>
      </c>
      <c r="B207" s="21">
        <v>45661</v>
      </c>
      <c r="C207" t="s">
        <v>99</v>
      </c>
      <c r="D207" t="s">
        <v>46</v>
      </c>
      <c r="E207">
        <v>20</v>
      </c>
      <c r="F207" t="str">
        <f>INDEX(Kunden!$A$1:$C$41,MATCH('Gesamtverkäufe 2025'!C207,Kunden!$A$1:$A$41,0),3)</f>
        <v>R04</v>
      </c>
      <c r="G207" t="str">
        <f>INDEX(Regionen!$A$1:$C$9,MATCH('Gesamtverkäufe 2025'!F207,Regionen!$A$1:$A$9,0),3)</f>
        <v>Thomas Kern</v>
      </c>
      <c r="H207" s="3">
        <f>INDEX(Produkte!$A$1:$D$31,MATCH('Gesamtverkäufe 2025'!D207,Produkte!$A$1:$A$31,0),4)</f>
        <v>99</v>
      </c>
      <c r="I207" s="3">
        <f t="shared" si="3"/>
        <v>1980</v>
      </c>
      <c r="K207" s="21"/>
    </row>
    <row r="208" spans="1:11" x14ac:dyDescent="0.3">
      <c r="A208" t="s">
        <v>533</v>
      </c>
      <c r="B208" s="21">
        <v>45683</v>
      </c>
      <c r="C208" t="s">
        <v>143</v>
      </c>
      <c r="D208" t="s">
        <v>93</v>
      </c>
      <c r="E208">
        <v>17</v>
      </c>
      <c r="F208" t="str">
        <f>INDEX(Kunden!$A$1:$C$41,MATCH('Gesamtverkäufe 2025'!C208,Kunden!$A$1:$A$41,0),3)</f>
        <v>R08</v>
      </c>
      <c r="G208" t="str">
        <f>INDEX(Regionen!$A$1:$C$9,MATCH('Gesamtverkäufe 2025'!F208,Regionen!$A$1:$A$9,0),3)</f>
        <v>Stefan König</v>
      </c>
      <c r="H208" s="3">
        <f>INDEX(Produkte!$A$1:$D$31,MATCH('Gesamtverkäufe 2025'!D208,Produkte!$A$1:$A$31,0),4)</f>
        <v>399</v>
      </c>
      <c r="I208" s="3">
        <f t="shared" si="3"/>
        <v>6783</v>
      </c>
      <c r="K208" s="21"/>
    </row>
    <row r="209" spans="1:11" x14ac:dyDescent="0.3">
      <c r="A209" t="s">
        <v>534</v>
      </c>
      <c r="B209" s="21">
        <v>45685</v>
      </c>
      <c r="C209" t="s">
        <v>137</v>
      </c>
      <c r="D209" t="s">
        <v>39</v>
      </c>
      <c r="E209">
        <v>18</v>
      </c>
      <c r="F209" t="str">
        <f>INDEX(Kunden!$A$1:$C$41,MATCH('Gesamtverkäufe 2025'!C209,Kunden!$A$1:$A$41,0),3)</f>
        <v>R06</v>
      </c>
      <c r="G209" t="str">
        <f>INDEX(Regionen!$A$1:$C$9,MATCH('Gesamtverkäufe 2025'!F209,Regionen!$A$1:$A$9,0),3)</f>
        <v>Michael Vogt</v>
      </c>
      <c r="H209" s="3">
        <f>INDEX(Produkte!$A$1:$D$31,MATCH('Gesamtverkäufe 2025'!D209,Produkte!$A$1:$A$31,0),4)</f>
        <v>499</v>
      </c>
      <c r="I209" s="3">
        <f t="shared" si="3"/>
        <v>8982</v>
      </c>
      <c r="K209" s="21"/>
    </row>
    <row r="210" spans="1:11" x14ac:dyDescent="0.3">
      <c r="A210" t="s">
        <v>535</v>
      </c>
      <c r="B210" s="21">
        <v>45677</v>
      </c>
      <c r="C210" t="s">
        <v>159</v>
      </c>
      <c r="D210" t="s">
        <v>37</v>
      </c>
      <c r="E210">
        <v>4</v>
      </c>
      <c r="F210" t="str">
        <f>INDEX(Kunden!$A$1:$C$41,MATCH('Gesamtverkäufe 2025'!C210,Kunden!$A$1:$A$41,0),3)</f>
        <v>R02</v>
      </c>
      <c r="G210" t="str">
        <f>INDEX(Regionen!$A$1:$C$9,MATCH('Gesamtverkäufe 2025'!F210,Regionen!$A$1:$A$9,0),3)</f>
        <v>Markus Weber</v>
      </c>
      <c r="H210" s="3">
        <f>INDEX(Produkte!$A$1:$D$31,MATCH('Gesamtverkäufe 2025'!D210,Produkte!$A$1:$A$31,0),4)</f>
        <v>249</v>
      </c>
      <c r="I210" s="3">
        <f t="shared" si="3"/>
        <v>996</v>
      </c>
      <c r="K210" s="21"/>
    </row>
    <row r="211" spans="1:11" x14ac:dyDescent="0.3">
      <c r="A211" t="s">
        <v>537</v>
      </c>
      <c r="B211" s="21">
        <v>45669</v>
      </c>
      <c r="C211" t="s">
        <v>111</v>
      </c>
      <c r="D211" t="s">
        <v>39</v>
      </c>
      <c r="E211">
        <v>4</v>
      </c>
      <c r="F211" t="str">
        <f>INDEX(Kunden!$A$1:$C$41,MATCH('Gesamtverkäufe 2025'!C211,Kunden!$A$1:$A$41,0),3)</f>
        <v>R01</v>
      </c>
      <c r="G211" t="str">
        <f>INDEX(Regionen!$A$1:$C$9,MATCH('Gesamtverkäufe 2025'!F211,Regionen!$A$1:$A$9,0),3)</f>
        <v>Anna Sommer</v>
      </c>
      <c r="H211" s="3">
        <f>INDEX(Produkte!$A$1:$D$31,MATCH('Gesamtverkäufe 2025'!D211,Produkte!$A$1:$A$31,0),4)</f>
        <v>499</v>
      </c>
      <c r="I211" s="3">
        <f t="shared" si="3"/>
        <v>1996</v>
      </c>
      <c r="K211" s="21"/>
    </row>
    <row r="212" spans="1:11" x14ac:dyDescent="0.3">
      <c r="A212" t="s">
        <v>538</v>
      </c>
      <c r="B212" s="21">
        <v>45674</v>
      </c>
      <c r="C212" t="s">
        <v>173</v>
      </c>
      <c r="D212" t="s">
        <v>43</v>
      </c>
      <c r="E212">
        <v>16</v>
      </c>
      <c r="F212" t="str">
        <f>INDEX(Kunden!$A$1:$C$41,MATCH('Gesamtverkäufe 2025'!C212,Kunden!$A$1:$A$41,0),3)</f>
        <v>R01</v>
      </c>
      <c r="G212" t="str">
        <f>INDEX(Regionen!$A$1:$C$9,MATCH('Gesamtverkäufe 2025'!F212,Regionen!$A$1:$A$9,0),3)</f>
        <v>Anna Sommer</v>
      </c>
      <c r="H212" s="3">
        <f>INDEX(Produkte!$A$1:$D$31,MATCH('Gesamtverkäufe 2025'!D212,Produkte!$A$1:$A$31,0),4)</f>
        <v>149</v>
      </c>
      <c r="I212" s="3">
        <f t="shared" si="3"/>
        <v>2384</v>
      </c>
      <c r="K212" s="21"/>
    </row>
    <row r="213" spans="1:11" x14ac:dyDescent="0.3">
      <c r="A213" t="s">
        <v>540</v>
      </c>
      <c r="B213" s="21">
        <v>45658</v>
      </c>
      <c r="C213" t="s">
        <v>143</v>
      </c>
      <c r="D213" t="s">
        <v>87</v>
      </c>
      <c r="E213">
        <v>10</v>
      </c>
      <c r="F213" t="str">
        <f>INDEX(Kunden!$A$1:$C$41,MATCH('Gesamtverkäufe 2025'!C213,Kunden!$A$1:$A$41,0),3)</f>
        <v>R08</v>
      </c>
      <c r="G213" t="str">
        <f>INDEX(Regionen!$A$1:$C$9,MATCH('Gesamtverkäufe 2025'!F213,Regionen!$A$1:$A$9,0),3)</f>
        <v>Stefan König</v>
      </c>
      <c r="H213" s="3">
        <f>INDEX(Produkte!$A$1:$D$31,MATCH('Gesamtverkäufe 2025'!D213,Produkte!$A$1:$A$31,0),4)</f>
        <v>99</v>
      </c>
      <c r="I213" s="3">
        <f t="shared" si="3"/>
        <v>990</v>
      </c>
      <c r="K213" s="21"/>
    </row>
    <row r="214" spans="1:11" x14ac:dyDescent="0.3">
      <c r="A214" t="s">
        <v>541</v>
      </c>
      <c r="B214" s="21">
        <v>45665</v>
      </c>
      <c r="C214" t="s">
        <v>115</v>
      </c>
      <c r="D214" t="s">
        <v>81</v>
      </c>
      <c r="E214">
        <v>8</v>
      </c>
      <c r="F214" t="str">
        <f>INDEX(Kunden!$A$1:$C$41,MATCH('Gesamtverkäufe 2025'!C214,Kunden!$A$1:$A$41,0),3)</f>
        <v>R06</v>
      </c>
      <c r="G214" t="str">
        <f>INDEX(Regionen!$A$1:$C$9,MATCH('Gesamtverkäufe 2025'!F214,Regionen!$A$1:$A$9,0),3)</f>
        <v>Michael Vogt</v>
      </c>
      <c r="H214" s="3">
        <f>INDEX(Produkte!$A$1:$D$31,MATCH('Gesamtverkäufe 2025'!D214,Produkte!$A$1:$A$31,0),4)</f>
        <v>79</v>
      </c>
      <c r="I214" s="3">
        <f t="shared" si="3"/>
        <v>632</v>
      </c>
      <c r="K214" s="21"/>
    </row>
    <row r="215" spans="1:11" x14ac:dyDescent="0.3">
      <c r="A215" t="s">
        <v>543</v>
      </c>
      <c r="B215" s="21">
        <v>45680</v>
      </c>
      <c r="C215" t="s">
        <v>99</v>
      </c>
      <c r="D215" t="s">
        <v>61</v>
      </c>
      <c r="E215">
        <v>6</v>
      </c>
      <c r="F215" t="str">
        <f>INDEX(Kunden!$A$1:$C$41,MATCH('Gesamtverkäufe 2025'!C215,Kunden!$A$1:$A$41,0),3)</f>
        <v>R04</v>
      </c>
      <c r="G215" t="str">
        <f>INDEX(Regionen!$A$1:$C$9,MATCH('Gesamtverkäufe 2025'!F215,Regionen!$A$1:$A$9,0),3)</f>
        <v>Thomas Kern</v>
      </c>
      <c r="H215" s="3">
        <f>INDEX(Produkte!$A$1:$D$31,MATCH('Gesamtverkäufe 2025'!D215,Produkte!$A$1:$A$31,0),4)</f>
        <v>249</v>
      </c>
      <c r="I215" s="3">
        <f t="shared" si="3"/>
        <v>1494</v>
      </c>
      <c r="K215" s="21"/>
    </row>
    <row r="216" spans="1:11" x14ac:dyDescent="0.3">
      <c r="A216" t="s">
        <v>544</v>
      </c>
      <c r="B216" s="21">
        <v>45687</v>
      </c>
      <c r="C216" t="s">
        <v>171</v>
      </c>
      <c r="D216" t="s">
        <v>75</v>
      </c>
      <c r="E216">
        <v>12</v>
      </c>
      <c r="F216" t="str">
        <f>INDEX(Kunden!$A$1:$C$41,MATCH('Gesamtverkäufe 2025'!C216,Kunden!$A$1:$A$41,0),3)</f>
        <v>R04</v>
      </c>
      <c r="G216" t="str">
        <f>INDEX(Regionen!$A$1:$C$9,MATCH('Gesamtverkäufe 2025'!F216,Regionen!$A$1:$A$9,0),3)</f>
        <v>Thomas Kern</v>
      </c>
      <c r="H216" s="3">
        <f>INDEX(Produkte!$A$1:$D$31,MATCH('Gesamtverkäufe 2025'!D216,Produkte!$A$1:$A$31,0),4)</f>
        <v>499</v>
      </c>
      <c r="I216" s="3">
        <f t="shared" si="3"/>
        <v>5988</v>
      </c>
      <c r="K216" s="21"/>
    </row>
    <row r="217" spans="1:11" x14ac:dyDescent="0.3">
      <c r="A217" t="s">
        <v>546</v>
      </c>
      <c r="B217" s="21">
        <v>45687</v>
      </c>
      <c r="C217" t="s">
        <v>115</v>
      </c>
      <c r="D217" t="s">
        <v>91</v>
      </c>
      <c r="E217">
        <v>10</v>
      </c>
      <c r="F217" t="str">
        <f>INDEX(Kunden!$A$1:$C$41,MATCH('Gesamtverkäufe 2025'!C217,Kunden!$A$1:$A$41,0),3)</f>
        <v>R06</v>
      </c>
      <c r="G217" t="str">
        <f>INDEX(Regionen!$A$1:$C$9,MATCH('Gesamtverkäufe 2025'!F217,Regionen!$A$1:$A$9,0),3)</f>
        <v>Michael Vogt</v>
      </c>
      <c r="H217" s="3">
        <f>INDEX(Produkte!$A$1:$D$31,MATCH('Gesamtverkäufe 2025'!D217,Produkte!$A$1:$A$31,0),4)</f>
        <v>249</v>
      </c>
      <c r="I217" s="3">
        <f t="shared" si="3"/>
        <v>2490</v>
      </c>
      <c r="K217" s="21"/>
    </row>
    <row r="218" spans="1:11" x14ac:dyDescent="0.3">
      <c r="A218" t="s">
        <v>547</v>
      </c>
      <c r="B218" s="21">
        <v>45660</v>
      </c>
      <c r="C218" t="s">
        <v>121</v>
      </c>
      <c r="D218" t="s">
        <v>73</v>
      </c>
      <c r="E218">
        <v>7</v>
      </c>
      <c r="F218" t="str">
        <f>INDEX(Kunden!$A$1:$C$41,MATCH('Gesamtverkäufe 2025'!C218,Kunden!$A$1:$A$41,0),3)</f>
        <v>R05</v>
      </c>
      <c r="G218" t="str">
        <f>INDEX(Regionen!$A$1:$C$9,MATCH('Gesamtverkäufe 2025'!F218,Regionen!$A$1:$A$9,0),3)</f>
        <v>Petra Lang</v>
      </c>
      <c r="H218" s="3">
        <f>INDEX(Produkte!$A$1:$D$31,MATCH('Gesamtverkäufe 2025'!D218,Produkte!$A$1:$A$31,0),4)</f>
        <v>399</v>
      </c>
      <c r="I218" s="3">
        <f t="shared" si="3"/>
        <v>2793</v>
      </c>
      <c r="K218" s="21"/>
    </row>
    <row r="219" spans="1:11" x14ac:dyDescent="0.3">
      <c r="A219" t="s">
        <v>549</v>
      </c>
      <c r="B219" s="21">
        <v>45683</v>
      </c>
      <c r="C219" t="s">
        <v>115</v>
      </c>
      <c r="D219" t="s">
        <v>81</v>
      </c>
      <c r="E219">
        <v>16</v>
      </c>
      <c r="F219" t="str">
        <f>INDEX(Kunden!$A$1:$C$41,MATCH('Gesamtverkäufe 2025'!C219,Kunden!$A$1:$A$41,0),3)</f>
        <v>R06</v>
      </c>
      <c r="G219" t="str">
        <f>INDEX(Regionen!$A$1:$C$9,MATCH('Gesamtverkäufe 2025'!F219,Regionen!$A$1:$A$9,0),3)</f>
        <v>Michael Vogt</v>
      </c>
      <c r="H219" s="3">
        <f>INDEX(Produkte!$A$1:$D$31,MATCH('Gesamtverkäufe 2025'!D219,Produkte!$A$1:$A$31,0),4)</f>
        <v>79</v>
      </c>
      <c r="I219" s="3">
        <f t="shared" si="3"/>
        <v>1264</v>
      </c>
      <c r="K219" s="21"/>
    </row>
    <row r="220" spans="1:11" x14ac:dyDescent="0.3">
      <c r="A220" t="s">
        <v>550</v>
      </c>
      <c r="B220" s="21">
        <v>45677</v>
      </c>
      <c r="C220" t="s">
        <v>129</v>
      </c>
      <c r="D220" t="s">
        <v>59</v>
      </c>
      <c r="E220">
        <v>16</v>
      </c>
      <c r="F220" t="str">
        <f>INDEX(Kunden!$A$1:$C$41,MATCH('Gesamtverkäufe 2025'!C220,Kunden!$A$1:$A$41,0),3)</f>
        <v>R07</v>
      </c>
      <c r="G220" t="str">
        <f>INDEX(Regionen!$A$1:$C$9,MATCH('Gesamtverkäufe 2025'!F220,Regionen!$A$1:$A$9,0),3)</f>
        <v>Claudia Beck</v>
      </c>
      <c r="H220" s="3">
        <f>INDEX(Produkte!$A$1:$D$31,MATCH('Gesamtverkäufe 2025'!D220,Produkte!$A$1:$A$31,0),4)</f>
        <v>79</v>
      </c>
      <c r="I220" s="3">
        <f t="shared" si="3"/>
        <v>1264</v>
      </c>
      <c r="K220" s="21"/>
    </row>
    <row r="221" spans="1:11" x14ac:dyDescent="0.3">
      <c r="A221" t="s">
        <v>551</v>
      </c>
      <c r="B221" s="21">
        <v>45666</v>
      </c>
      <c r="C221" t="s">
        <v>163</v>
      </c>
      <c r="D221" t="s">
        <v>65</v>
      </c>
      <c r="E221">
        <v>1</v>
      </c>
      <c r="F221" t="str">
        <f>INDEX(Kunden!$A$1:$C$41,MATCH('Gesamtverkäufe 2025'!C221,Kunden!$A$1:$A$41,0),3)</f>
        <v>R08</v>
      </c>
      <c r="G221" t="str">
        <f>INDEX(Regionen!$A$1:$C$9,MATCH('Gesamtverkäufe 2025'!F221,Regionen!$A$1:$A$9,0),3)</f>
        <v>Stefan König</v>
      </c>
      <c r="H221" s="3">
        <f>INDEX(Produkte!$A$1:$D$31,MATCH('Gesamtverkäufe 2025'!D221,Produkte!$A$1:$A$31,0),4)</f>
        <v>299</v>
      </c>
      <c r="I221" s="3">
        <f t="shared" si="3"/>
        <v>299</v>
      </c>
      <c r="K221" s="21"/>
    </row>
    <row r="222" spans="1:11" x14ac:dyDescent="0.3">
      <c r="A222" t="s">
        <v>553</v>
      </c>
      <c r="B222" s="21">
        <v>45682</v>
      </c>
      <c r="C222" t="s">
        <v>117</v>
      </c>
      <c r="D222" t="s">
        <v>59</v>
      </c>
      <c r="E222">
        <v>7</v>
      </c>
      <c r="F222" t="str">
        <f>INDEX(Kunden!$A$1:$C$41,MATCH('Gesamtverkäufe 2025'!C222,Kunden!$A$1:$A$41,0),3)</f>
        <v>R02</v>
      </c>
      <c r="G222" t="str">
        <f>INDEX(Regionen!$A$1:$C$9,MATCH('Gesamtverkäufe 2025'!F222,Regionen!$A$1:$A$9,0),3)</f>
        <v>Markus Weber</v>
      </c>
      <c r="H222" s="3">
        <f>INDEX(Produkte!$A$1:$D$31,MATCH('Gesamtverkäufe 2025'!D222,Produkte!$A$1:$A$31,0),4)</f>
        <v>79</v>
      </c>
      <c r="I222" s="3">
        <f t="shared" si="3"/>
        <v>553</v>
      </c>
      <c r="K222" s="21"/>
    </row>
    <row r="223" spans="1:11" x14ac:dyDescent="0.3">
      <c r="A223" t="s">
        <v>554</v>
      </c>
      <c r="B223" s="21">
        <v>45665</v>
      </c>
      <c r="C223" t="s">
        <v>127</v>
      </c>
      <c r="D223" t="s">
        <v>65</v>
      </c>
      <c r="E223">
        <v>15</v>
      </c>
      <c r="F223" t="str">
        <f>INDEX(Kunden!$A$1:$C$41,MATCH('Gesamtverkäufe 2025'!C223,Kunden!$A$1:$A$41,0),3)</f>
        <v>R07</v>
      </c>
      <c r="G223" t="str">
        <f>INDEX(Regionen!$A$1:$C$9,MATCH('Gesamtverkäufe 2025'!F223,Regionen!$A$1:$A$9,0),3)</f>
        <v>Claudia Beck</v>
      </c>
      <c r="H223" s="3">
        <f>INDEX(Produkte!$A$1:$D$31,MATCH('Gesamtverkäufe 2025'!D223,Produkte!$A$1:$A$31,0),4)</f>
        <v>299</v>
      </c>
      <c r="I223" s="3">
        <f t="shared" si="3"/>
        <v>4485</v>
      </c>
      <c r="K223" s="21"/>
    </row>
    <row r="224" spans="1:11" x14ac:dyDescent="0.3">
      <c r="A224" t="s">
        <v>556</v>
      </c>
      <c r="B224" s="21">
        <v>45683</v>
      </c>
      <c r="C224" t="s">
        <v>139</v>
      </c>
      <c r="D224" t="s">
        <v>51</v>
      </c>
      <c r="E224">
        <v>16</v>
      </c>
      <c r="F224" t="str">
        <f>INDEX(Kunden!$A$1:$C$41,MATCH('Gesamtverkäufe 2025'!C224,Kunden!$A$1:$A$41,0),3)</f>
        <v>R05</v>
      </c>
      <c r="G224" t="str">
        <f>INDEX(Regionen!$A$1:$C$9,MATCH('Gesamtverkäufe 2025'!F224,Regionen!$A$1:$A$9,0),3)</f>
        <v>Petra Lang</v>
      </c>
      <c r="H224" s="3">
        <f>INDEX(Produkte!$A$1:$D$31,MATCH('Gesamtverkäufe 2025'!D224,Produkte!$A$1:$A$31,0),4)</f>
        <v>49</v>
      </c>
      <c r="I224" s="3">
        <f t="shared" si="3"/>
        <v>784</v>
      </c>
      <c r="K224" s="21"/>
    </row>
    <row r="225" spans="1:11" x14ac:dyDescent="0.3">
      <c r="A225" t="s">
        <v>557</v>
      </c>
      <c r="B225" s="21">
        <v>45682</v>
      </c>
      <c r="C225" t="s">
        <v>135</v>
      </c>
      <c r="D225" t="s">
        <v>55</v>
      </c>
      <c r="E225">
        <v>19</v>
      </c>
      <c r="F225" t="str">
        <f>INDEX(Kunden!$A$1:$C$41,MATCH('Gesamtverkäufe 2025'!C225,Kunden!$A$1:$A$41,0),3)</f>
        <v>R03</v>
      </c>
      <c r="G225" t="str">
        <f>INDEX(Regionen!$A$1:$C$9,MATCH('Gesamtverkäufe 2025'!F225,Regionen!$A$1:$A$9,0),3)</f>
        <v>Julia Frank</v>
      </c>
      <c r="H225" s="3">
        <f>INDEX(Produkte!$A$1:$D$31,MATCH('Gesamtverkäufe 2025'!D225,Produkte!$A$1:$A$31,0),4)</f>
        <v>49</v>
      </c>
      <c r="I225" s="3">
        <f t="shared" si="3"/>
        <v>931</v>
      </c>
      <c r="K225" s="21"/>
    </row>
    <row r="226" spans="1:11" x14ac:dyDescent="0.3">
      <c r="A226" t="s">
        <v>559</v>
      </c>
      <c r="B226" s="21">
        <v>45677</v>
      </c>
      <c r="C226" t="s">
        <v>109</v>
      </c>
      <c r="D226" t="s">
        <v>61</v>
      </c>
      <c r="E226">
        <v>8</v>
      </c>
      <c r="F226" t="str">
        <f>INDEX(Kunden!$A$1:$C$41,MATCH('Gesamtverkäufe 2025'!C226,Kunden!$A$1:$A$41,0),3)</f>
        <v>R03</v>
      </c>
      <c r="G226" t="str">
        <f>INDEX(Regionen!$A$1:$C$9,MATCH('Gesamtverkäufe 2025'!F226,Regionen!$A$1:$A$9,0),3)</f>
        <v>Julia Frank</v>
      </c>
      <c r="H226" s="3">
        <f>INDEX(Produkte!$A$1:$D$31,MATCH('Gesamtverkäufe 2025'!D226,Produkte!$A$1:$A$31,0),4)</f>
        <v>249</v>
      </c>
      <c r="I226" s="3">
        <f t="shared" si="3"/>
        <v>1992</v>
      </c>
      <c r="K226" s="21"/>
    </row>
    <row r="227" spans="1:11" x14ac:dyDescent="0.3">
      <c r="A227" t="s">
        <v>560</v>
      </c>
      <c r="B227" s="21">
        <v>45658</v>
      </c>
      <c r="C227" t="s">
        <v>105</v>
      </c>
      <c r="D227" t="s">
        <v>59</v>
      </c>
      <c r="E227">
        <v>15</v>
      </c>
      <c r="F227" t="str">
        <f>INDEX(Kunden!$A$1:$C$41,MATCH('Gesamtverkäufe 2025'!C227,Kunden!$A$1:$A$41,0),3)</f>
        <v>R08</v>
      </c>
      <c r="G227" t="str">
        <f>INDEX(Regionen!$A$1:$C$9,MATCH('Gesamtverkäufe 2025'!F227,Regionen!$A$1:$A$9,0),3)</f>
        <v>Stefan König</v>
      </c>
      <c r="H227" s="3">
        <f>INDEX(Produkte!$A$1:$D$31,MATCH('Gesamtverkäufe 2025'!D227,Produkte!$A$1:$A$31,0),4)</f>
        <v>79</v>
      </c>
      <c r="I227" s="3">
        <f t="shared" si="3"/>
        <v>1185</v>
      </c>
      <c r="K227" s="21"/>
    </row>
    <row r="228" spans="1:11" x14ac:dyDescent="0.3">
      <c r="A228" t="s">
        <v>561</v>
      </c>
      <c r="B228" s="21">
        <v>45673</v>
      </c>
      <c r="C228" t="s">
        <v>135</v>
      </c>
      <c r="D228" t="s">
        <v>67</v>
      </c>
      <c r="E228">
        <v>1</v>
      </c>
      <c r="F228" t="str">
        <f>INDEX(Kunden!$A$1:$C$41,MATCH('Gesamtverkäufe 2025'!C228,Kunden!$A$1:$A$41,0),3)</f>
        <v>R03</v>
      </c>
      <c r="G228" t="str">
        <f>INDEX(Regionen!$A$1:$C$9,MATCH('Gesamtverkäufe 2025'!F228,Regionen!$A$1:$A$9,0),3)</f>
        <v>Julia Frank</v>
      </c>
      <c r="H228" s="3">
        <f>INDEX(Produkte!$A$1:$D$31,MATCH('Gesamtverkäufe 2025'!D228,Produkte!$A$1:$A$31,0),4)</f>
        <v>299</v>
      </c>
      <c r="I228" s="3">
        <f t="shared" si="3"/>
        <v>299</v>
      </c>
      <c r="K228" s="21"/>
    </row>
    <row r="229" spans="1:11" x14ac:dyDescent="0.3">
      <c r="A229" t="s">
        <v>563</v>
      </c>
      <c r="B229" s="21">
        <v>45686</v>
      </c>
      <c r="C229" t="s">
        <v>107</v>
      </c>
      <c r="D229" t="s">
        <v>51</v>
      </c>
      <c r="E229">
        <v>12</v>
      </c>
      <c r="F229" t="str">
        <f>INDEX(Kunden!$A$1:$C$41,MATCH('Gesamtverkäufe 2025'!C229,Kunden!$A$1:$A$41,0),3)</f>
        <v>R08</v>
      </c>
      <c r="G229" t="str">
        <f>INDEX(Regionen!$A$1:$C$9,MATCH('Gesamtverkäufe 2025'!F229,Regionen!$A$1:$A$9,0),3)</f>
        <v>Stefan König</v>
      </c>
      <c r="H229" s="3">
        <f>INDEX(Produkte!$A$1:$D$31,MATCH('Gesamtverkäufe 2025'!D229,Produkte!$A$1:$A$31,0),4)</f>
        <v>49</v>
      </c>
      <c r="I229" s="3">
        <f t="shared" si="3"/>
        <v>588</v>
      </c>
      <c r="K229" s="21"/>
    </row>
    <row r="230" spans="1:11" x14ac:dyDescent="0.3">
      <c r="A230" t="s">
        <v>564</v>
      </c>
      <c r="B230" s="21">
        <v>45658</v>
      </c>
      <c r="C230" t="s">
        <v>141</v>
      </c>
      <c r="D230" t="s">
        <v>69</v>
      </c>
      <c r="E230">
        <v>13</v>
      </c>
      <c r="F230" t="str">
        <f>INDEX(Kunden!$A$1:$C$41,MATCH('Gesamtverkäufe 2025'!C230,Kunden!$A$1:$A$41,0),3)</f>
        <v>R04</v>
      </c>
      <c r="G230" t="str">
        <f>INDEX(Regionen!$A$1:$C$9,MATCH('Gesamtverkäufe 2025'!F230,Regionen!$A$1:$A$9,0),3)</f>
        <v>Thomas Kern</v>
      </c>
      <c r="H230" s="3">
        <f>INDEX(Produkte!$A$1:$D$31,MATCH('Gesamtverkäufe 2025'!D230,Produkte!$A$1:$A$31,0),4)</f>
        <v>399</v>
      </c>
      <c r="I230" s="3">
        <f t="shared" si="3"/>
        <v>5187</v>
      </c>
      <c r="K230" s="21"/>
    </row>
    <row r="231" spans="1:11" x14ac:dyDescent="0.3">
      <c r="A231" t="s">
        <v>565</v>
      </c>
      <c r="B231" s="21">
        <v>45671</v>
      </c>
      <c r="C231" t="s">
        <v>161</v>
      </c>
      <c r="D231" t="s">
        <v>67</v>
      </c>
      <c r="E231">
        <v>8</v>
      </c>
      <c r="F231" t="str">
        <f>INDEX(Kunden!$A$1:$C$41,MATCH('Gesamtverkäufe 2025'!C231,Kunden!$A$1:$A$41,0),3)</f>
        <v>R05</v>
      </c>
      <c r="G231" t="str">
        <f>INDEX(Regionen!$A$1:$C$9,MATCH('Gesamtverkäufe 2025'!F231,Regionen!$A$1:$A$9,0),3)</f>
        <v>Petra Lang</v>
      </c>
      <c r="H231" s="3">
        <f>INDEX(Produkte!$A$1:$D$31,MATCH('Gesamtverkäufe 2025'!D231,Produkte!$A$1:$A$31,0),4)</f>
        <v>299</v>
      </c>
      <c r="I231" s="3">
        <f t="shared" si="3"/>
        <v>2392</v>
      </c>
      <c r="K231" s="21"/>
    </row>
    <row r="232" spans="1:11" x14ac:dyDescent="0.3">
      <c r="A232" t="s">
        <v>566</v>
      </c>
      <c r="B232" s="21">
        <v>45666</v>
      </c>
      <c r="C232" t="s">
        <v>109</v>
      </c>
      <c r="D232" t="s">
        <v>43</v>
      </c>
      <c r="E232">
        <v>1</v>
      </c>
      <c r="F232" t="str">
        <f>INDEX(Kunden!$A$1:$C$41,MATCH('Gesamtverkäufe 2025'!C232,Kunden!$A$1:$A$41,0),3)</f>
        <v>R03</v>
      </c>
      <c r="G232" t="str">
        <f>INDEX(Regionen!$A$1:$C$9,MATCH('Gesamtverkäufe 2025'!F232,Regionen!$A$1:$A$9,0),3)</f>
        <v>Julia Frank</v>
      </c>
      <c r="H232" s="3">
        <f>INDEX(Produkte!$A$1:$D$31,MATCH('Gesamtverkäufe 2025'!D232,Produkte!$A$1:$A$31,0),4)</f>
        <v>149</v>
      </c>
      <c r="I232" s="3">
        <f t="shared" si="3"/>
        <v>149</v>
      </c>
      <c r="K232" s="21"/>
    </row>
    <row r="233" spans="1:11" x14ac:dyDescent="0.3">
      <c r="A233" t="s">
        <v>568</v>
      </c>
      <c r="B233" s="21">
        <v>45680</v>
      </c>
      <c r="C233" t="s">
        <v>117</v>
      </c>
      <c r="D233" t="s">
        <v>87</v>
      </c>
      <c r="E233">
        <v>5</v>
      </c>
      <c r="F233" t="str">
        <f>INDEX(Kunden!$A$1:$C$41,MATCH('Gesamtverkäufe 2025'!C233,Kunden!$A$1:$A$41,0),3)</f>
        <v>R02</v>
      </c>
      <c r="G233" t="str">
        <f>INDEX(Regionen!$A$1:$C$9,MATCH('Gesamtverkäufe 2025'!F233,Regionen!$A$1:$A$9,0),3)</f>
        <v>Markus Weber</v>
      </c>
      <c r="H233" s="3">
        <f>INDEX(Produkte!$A$1:$D$31,MATCH('Gesamtverkäufe 2025'!D233,Produkte!$A$1:$A$31,0),4)</f>
        <v>99</v>
      </c>
      <c r="I233" s="3">
        <f t="shared" si="3"/>
        <v>495</v>
      </c>
      <c r="K233" s="21"/>
    </row>
    <row r="234" spans="1:11" x14ac:dyDescent="0.3">
      <c r="A234" t="s">
        <v>570</v>
      </c>
      <c r="B234" s="21">
        <v>45674</v>
      </c>
      <c r="C234" t="s">
        <v>123</v>
      </c>
      <c r="D234" t="s">
        <v>89</v>
      </c>
      <c r="E234">
        <v>18</v>
      </c>
      <c r="F234" t="str">
        <f>INDEX(Kunden!$A$1:$C$41,MATCH('Gesamtverkäufe 2025'!C234,Kunden!$A$1:$A$41,0),3)</f>
        <v>R08</v>
      </c>
      <c r="G234" t="str">
        <f>INDEX(Regionen!$A$1:$C$9,MATCH('Gesamtverkäufe 2025'!F234,Regionen!$A$1:$A$9,0),3)</f>
        <v>Stefan König</v>
      </c>
      <c r="H234" s="3">
        <f>INDEX(Produkte!$A$1:$D$31,MATCH('Gesamtverkäufe 2025'!D234,Produkte!$A$1:$A$31,0),4)</f>
        <v>29</v>
      </c>
      <c r="I234" s="3">
        <f t="shared" si="3"/>
        <v>522</v>
      </c>
      <c r="K234" s="21"/>
    </row>
    <row r="235" spans="1:11" x14ac:dyDescent="0.3">
      <c r="A235" t="s">
        <v>572</v>
      </c>
      <c r="B235" s="21">
        <v>45675</v>
      </c>
      <c r="C235" t="s">
        <v>153</v>
      </c>
      <c r="D235" t="s">
        <v>85</v>
      </c>
      <c r="E235">
        <v>1</v>
      </c>
      <c r="F235" t="str">
        <f>INDEX(Kunden!$A$1:$C$41,MATCH('Gesamtverkäufe 2025'!C235,Kunden!$A$1:$A$41,0),3)</f>
        <v>R06</v>
      </c>
      <c r="G235" t="str">
        <f>INDEX(Regionen!$A$1:$C$9,MATCH('Gesamtverkäufe 2025'!F235,Regionen!$A$1:$A$9,0),3)</f>
        <v>Michael Vogt</v>
      </c>
      <c r="H235" s="3">
        <f>INDEX(Produkte!$A$1:$D$31,MATCH('Gesamtverkäufe 2025'!D235,Produkte!$A$1:$A$31,0),4)</f>
        <v>399</v>
      </c>
      <c r="I235" s="3">
        <f t="shared" si="3"/>
        <v>399</v>
      </c>
      <c r="K235" s="21"/>
    </row>
    <row r="236" spans="1:11" x14ac:dyDescent="0.3">
      <c r="A236" t="s">
        <v>574</v>
      </c>
      <c r="B236" s="21">
        <v>45664</v>
      </c>
      <c r="C236" t="s">
        <v>117</v>
      </c>
      <c r="D236" t="s">
        <v>87</v>
      </c>
      <c r="E236">
        <v>8</v>
      </c>
      <c r="F236" t="str">
        <f>INDEX(Kunden!$A$1:$C$41,MATCH('Gesamtverkäufe 2025'!C236,Kunden!$A$1:$A$41,0),3)</f>
        <v>R02</v>
      </c>
      <c r="G236" t="str">
        <f>INDEX(Regionen!$A$1:$C$9,MATCH('Gesamtverkäufe 2025'!F236,Regionen!$A$1:$A$9,0),3)</f>
        <v>Markus Weber</v>
      </c>
      <c r="H236" s="3">
        <f>INDEX(Produkte!$A$1:$D$31,MATCH('Gesamtverkäufe 2025'!D236,Produkte!$A$1:$A$31,0),4)</f>
        <v>99</v>
      </c>
      <c r="I236" s="3">
        <f t="shared" si="3"/>
        <v>792</v>
      </c>
      <c r="K236" s="21"/>
    </row>
    <row r="237" spans="1:11" x14ac:dyDescent="0.3">
      <c r="A237" t="s">
        <v>576</v>
      </c>
      <c r="B237" s="21">
        <v>45663</v>
      </c>
      <c r="C237" t="s">
        <v>101</v>
      </c>
      <c r="D237" t="s">
        <v>55</v>
      </c>
      <c r="E237">
        <v>14</v>
      </c>
      <c r="F237" t="str">
        <f>INDEX(Kunden!$A$1:$C$41,MATCH('Gesamtverkäufe 2025'!C237,Kunden!$A$1:$A$41,0),3)</f>
        <v>R06</v>
      </c>
      <c r="G237" t="str">
        <f>INDEX(Regionen!$A$1:$C$9,MATCH('Gesamtverkäufe 2025'!F237,Regionen!$A$1:$A$9,0),3)</f>
        <v>Michael Vogt</v>
      </c>
      <c r="H237" s="3">
        <f>INDEX(Produkte!$A$1:$D$31,MATCH('Gesamtverkäufe 2025'!D237,Produkte!$A$1:$A$31,0),4)</f>
        <v>49</v>
      </c>
      <c r="I237" s="3">
        <f t="shared" si="3"/>
        <v>686</v>
      </c>
      <c r="K237" s="21"/>
    </row>
    <row r="238" spans="1:11" x14ac:dyDescent="0.3">
      <c r="A238" t="s">
        <v>578</v>
      </c>
      <c r="B238" s="21">
        <v>45659</v>
      </c>
      <c r="C238" t="s">
        <v>121</v>
      </c>
      <c r="D238" t="s">
        <v>93</v>
      </c>
      <c r="E238">
        <v>12</v>
      </c>
      <c r="F238" t="str">
        <f>INDEX(Kunden!$A$1:$C$41,MATCH('Gesamtverkäufe 2025'!C238,Kunden!$A$1:$A$41,0),3)</f>
        <v>R05</v>
      </c>
      <c r="G238" t="str">
        <f>INDEX(Regionen!$A$1:$C$9,MATCH('Gesamtverkäufe 2025'!F238,Regionen!$A$1:$A$9,0),3)</f>
        <v>Petra Lang</v>
      </c>
      <c r="H238" s="3">
        <f>INDEX(Produkte!$A$1:$D$31,MATCH('Gesamtverkäufe 2025'!D238,Produkte!$A$1:$A$31,0),4)</f>
        <v>399</v>
      </c>
      <c r="I238" s="3">
        <f t="shared" si="3"/>
        <v>4788</v>
      </c>
      <c r="K238" s="21"/>
    </row>
    <row r="239" spans="1:11" x14ac:dyDescent="0.3">
      <c r="A239" t="s">
        <v>580</v>
      </c>
      <c r="B239" s="21">
        <v>45661</v>
      </c>
      <c r="C239" t="s">
        <v>149</v>
      </c>
      <c r="D239" t="s">
        <v>81</v>
      </c>
      <c r="E239">
        <v>8</v>
      </c>
      <c r="F239" t="str">
        <f>INDEX(Kunden!$A$1:$C$41,MATCH('Gesamtverkäufe 2025'!C239,Kunden!$A$1:$A$41,0),3)</f>
        <v>R06</v>
      </c>
      <c r="G239" t="str">
        <f>INDEX(Regionen!$A$1:$C$9,MATCH('Gesamtverkäufe 2025'!F239,Regionen!$A$1:$A$9,0),3)</f>
        <v>Michael Vogt</v>
      </c>
      <c r="H239" s="3">
        <f>INDEX(Produkte!$A$1:$D$31,MATCH('Gesamtverkäufe 2025'!D239,Produkte!$A$1:$A$31,0),4)</f>
        <v>79</v>
      </c>
      <c r="I239" s="3">
        <f t="shared" si="3"/>
        <v>632</v>
      </c>
      <c r="K239" s="21"/>
    </row>
    <row r="240" spans="1:11" x14ac:dyDescent="0.3">
      <c r="A240" t="s">
        <v>581</v>
      </c>
      <c r="B240" s="21">
        <v>45685</v>
      </c>
      <c r="C240" t="s">
        <v>163</v>
      </c>
      <c r="D240" t="s">
        <v>63</v>
      </c>
      <c r="E240">
        <v>3</v>
      </c>
      <c r="F240" t="str">
        <f>INDEX(Kunden!$A$1:$C$41,MATCH('Gesamtverkäufe 2025'!C240,Kunden!$A$1:$A$41,0),3)</f>
        <v>R08</v>
      </c>
      <c r="G240" t="str">
        <f>INDEX(Regionen!$A$1:$C$9,MATCH('Gesamtverkäufe 2025'!F240,Regionen!$A$1:$A$9,0),3)</f>
        <v>Stefan König</v>
      </c>
      <c r="H240" s="3">
        <f>INDEX(Produkte!$A$1:$D$31,MATCH('Gesamtverkäufe 2025'!D240,Produkte!$A$1:$A$31,0),4)</f>
        <v>299</v>
      </c>
      <c r="I240" s="3">
        <f t="shared" si="3"/>
        <v>897</v>
      </c>
      <c r="K240" s="21"/>
    </row>
    <row r="241" spans="1:11" x14ac:dyDescent="0.3">
      <c r="A241" t="s">
        <v>582</v>
      </c>
      <c r="B241" s="21">
        <v>45663</v>
      </c>
      <c r="C241" t="s">
        <v>161</v>
      </c>
      <c r="D241" t="s">
        <v>55</v>
      </c>
      <c r="E241">
        <v>5</v>
      </c>
      <c r="F241" t="str">
        <f>INDEX(Kunden!$A$1:$C$41,MATCH('Gesamtverkäufe 2025'!C241,Kunden!$A$1:$A$41,0),3)</f>
        <v>R05</v>
      </c>
      <c r="G241" t="str">
        <f>INDEX(Regionen!$A$1:$C$9,MATCH('Gesamtverkäufe 2025'!F241,Regionen!$A$1:$A$9,0),3)</f>
        <v>Petra Lang</v>
      </c>
      <c r="H241" s="3">
        <f>INDEX(Produkte!$A$1:$D$31,MATCH('Gesamtverkäufe 2025'!D241,Produkte!$A$1:$A$31,0),4)</f>
        <v>49</v>
      </c>
      <c r="I241" s="3">
        <f t="shared" si="3"/>
        <v>245</v>
      </c>
      <c r="K241" s="21"/>
    </row>
    <row r="242" spans="1:11" x14ac:dyDescent="0.3">
      <c r="A242" t="s">
        <v>584</v>
      </c>
      <c r="B242" s="21">
        <v>45670</v>
      </c>
      <c r="C242" t="s">
        <v>127</v>
      </c>
      <c r="D242" t="s">
        <v>85</v>
      </c>
      <c r="E242">
        <v>6</v>
      </c>
      <c r="F242" t="str">
        <f>INDEX(Kunden!$A$1:$C$41,MATCH('Gesamtverkäufe 2025'!C242,Kunden!$A$1:$A$41,0),3)</f>
        <v>R07</v>
      </c>
      <c r="G242" t="str">
        <f>INDEX(Regionen!$A$1:$C$9,MATCH('Gesamtverkäufe 2025'!F242,Regionen!$A$1:$A$9,0),3)</f>
        <v>Claudia Beck</v>
      </c>
      <c r="H242" s="3">
        <f>INDEX(Produkte!$A$1:$D$31,MATCH('Gesamtverkäufe 2025'!D242,Produkte!$A$1:$A$31,0),4)</f>
        <v>399</v>
      </c>
      <c r="I242" s="3">
        <f t="shared" si="3"/>
        <v>2394</v>
      </c>
      <c r="K242" s="21"/>
    </row>
    <row r="243" spans="1:11" x14ac:dyDescent="0.3">
      <c r="A243" t="s">
        <v>585</v>
      </c>
      <c r="B243" s="21">
        <v>45660</v>
      </c>
      <c r="C243" t="s">
        <v>145</v>
      </c>
      <c r="D243" t="s">
        <v>55</v>
      </c>
      <c r="E243">
        <v>12</v>
      </c>
      <c r="F243" t="str">
        <f>INDEX(Kunden!$A$1:$C$41,MATCH('Gesamtverkäufe 2025'!C243,Kunden!$A$1:$A$41,0),3)</f>
        <v>R06</v>
      </c>
      <c r="G243" t="str">
        <f>INDEX(Regionen!$A$1:$C$9,MATCH('Gesamtverkäufe 2025'!F243,Regionen!$A$1:$A$9,0),3)</f>
        <v>Michael Vogt</v>
      </c>
      <c r="H243" s="3">
        <f>INDEX(Produkte!$A$1:$D$31,MATCH('Gesamtverkäufe 2025'!D243,Produkte!$A$1:$A$31,0),4)</f>
        <v>49</v>
      </c>
      <c r="I243" s="3">
        <f t="shared" si="3"/>
        <v>588</v>
      </c>
      <c r="K243" s="21"/>
    </row>
    <row r="244" spans="1:11" x14ac:dyDescent="0.3">
      <c r="A244" t="s">
        <v>587</v>
      </c>
      <c r="B244" s="21">
        <v>45666</v>
      </c>
      <c r="C244" t="s">
        <v>99</v>
      </c>
      <c r="D244" t="s">
        <v>63</v>
      </c>
      <c r="E244">
        <v>11</v>
      </c>
      <c r="F244" t="str">
        <f>INDEX(Kunden!$A$1:$C$41,MATCH('Gesamtverkäufe 2025'!C244,Kunden!$A$1:$A$41,0),3)</f>
        <v>R04</v>
      </c>
      <c r="G244" t="str">
        <f>INDEX(Regionen!$A$1:$C$9,MATCH('Gesamtverkäufe 2025'!F244,Regionen!$A$1:$A$9,0),3)</f>
        <v>Thomas Kern</v>
      </c>
      <c r="H244" s="3">
        <f>INDEX(Produkte!$A$1:$D$31,MATCH('Gesamtverkäufe 2025'!D244,Produkte!$A$1:$A$31,0),4)</f>
        <v>299</v>
      </c>
      <c r="I244" s="3">
        <f t="shared" si="3"/>
        <v>3289</v>
      </c>
      <c r="K244" s="21"/>
    </row>
    <row r="245" spans="1:11" x14ac:dyDescent="0.3">
      <c r="A245" t="s">
        <v>588</v>
      </c>
      <c r="B245" s="21">
        <v>45663</v>
      </c>
      <c r="C245" t="s">
        <v>143</v>
      </c>
      <c r="D245" t="s">
        <v>89</v>
      </c>
      <c r="E245">
        <v>2</v>
      </c>
      <c r="F245" t="str">
        <f>INDEX(Kunden!$A$1:$C$41,MATCH('Gesamtverkäufe 2025'!C245,Kunden!$A$1:$A$41,0),3)</f>
        <v>R08</v>
      </c>
      <c r="G245" t="str">
        <f>INDEX(Regionen!$A$1:$C$9,MATCH('Gesamtverkäufe 2025'!F245,Regionen!$A$1:$A$9,0),3)</f>
        <v>Stefan König</v>
      </c>
      <c r="H245" s="3">
        <f>INDEX(Produkte!$A$1:$D$31,MATCH('Gesamtverkäufe 2025'!D245,Produkte!$A$1:$A$31,0),4)</f>
        <v>29</v>
      </c>
      <c r="I245" s="3">
        <f t="shared" si="3"/>
        <v>58</v>
      </c>
      <c r="K245" s="21"/>
    </row>
    <row r="246" spans="1:11" x14ac:dyDescent="0.3">
      <c r="A246" t="s">
        <v>590</v>
      </c>
      <c r="B246" s="21">
        <v>45681</v>
      </c>
      <c r="C246" t="s">
        <v>137</v>
      </c>
      <c r="D246" t="s">
        <v>31</v>
      </c>
      <c r="E246">
        <v>11</v>
      </c>
      <c r="F246" t="str">
        <f>INDEX(Kunden!$A$1:$C$41,MATCH('Gesamtverkäufe 2025'!C246,Kunden!$A$1:$A$41,0),3)</f>
        <v>R06</v>
      </c>
      <c r="G246" t="str">
        <f>INDEX(Regionen!$A$1:$C$9,MATCH('Gesamtverkäufe 2025'!F246,Regionen!$A$1:$A$9,0),3)</f>
        <v>Michael Vogt</v>
      </c>
      <c r="H246" s="3">
        <f>INDEX(Produkte!$A$1:$D$31,MATCH('Gesamtverkäufe 2025'!D246,Produkte!$A$1:$A$31,0),4)</f>
        <v>399</v>
      </c>
      <c r="I246" s="3">
        <f t="shared" si="3"/>
        <v>4389</v>
      </c>
      <c r="K246" s="21"/>
    </row>
    <row r="247" spans="1:11" x14ac:dyDescent="0.3">
      <c r="A247" t="s">
        <v>592</v>
      </c>
      <c r="B247" s="21">
        <v>45677</v>
      </c>
      <c r="C247" t="s">
        <v>175</v>
      </c>
      <c r="D247" t="s">
        <v>75</v>
      </c>
      <c r="E247">
        <v>16</v>
      </c>
      <c r="F247" t="str">
        <f>INDEX(Kunden!$A$1:$C$41,MATCH('Gesamtverkäufe 2025'!C247,Kunden!$A$1:$A$41,0),3)</f>
        <v>R03</v>
      </c>
      <c r="G247" t="str">
        <f>INDEX(Regionen!$A$1:$C$9,MATCH('Gesamtverkäufe 2025'!F247,Regionen!$A$1:$A$9,0),3)</f>
        <v>Julia Frank</v>
      </c>
      <c r="H247" s="3">
        <f>INDEX(Produkte!$A$1:$D$31,MATCH('Gesamtverkäufe 2025'!D247,Produkte!$A$1:$A$31,0),4)</f>
        <v>499</v>
      </c>
      <c r="I247" s="3">
        <f t="shared" si="3"/>
        <v>7984</v>
      </c>
      <c r="K247" s="21"/>
    </row>
    <row r="248" spans="1:11" x14ac:dyDescent="0.3">
      <c r="A248" t="s">
        <v>594</v>
      </c>
      <c r="B248" s="21">
        <v>45663</v>
      </c>
      <c r="C248" t="s">
        <v>115</v>
      </c>
      <c r="D248" t="s">
        <v>55</v>
      </c>
      <c r="E248">
        <v>14</v>
      </c>
      <c r="F248" t="str">
        <f>INDEX(Kunden!$A$1:$C$41,MATCH('Gesamtverkäufe 2025'!C248,Kunden!$A$1:$A$41,0),3)</f>
        <v>R06</v>
      </c>
      <c r="G248" t="str">
        <f>INDEX(Regionen!$A$1:$C$9,MATCH('Gesamtverkäufe 2025'!F248,Regionen!$A$1:$A$9,0),3)</f>
        <v>Michael Vogt</v>
      </c>
      <c r="H248" s="3">
        <f>INDEX(Produkte!$A$1:$D$31,MATCH('Gesamtverkäufe 2025'!D248,Produkte!$A$1:$A$31,0),4)</f>
        <v>49</v>
      </c>
      <c r="I248" s="3">
        <f t="shared" si="3"/>
        <v>686</v>
      </c>
      <c r="K248" s="21"/>
    </row>
    <row r="249" spans="1:11" x14ac:dyDescent="0.3">
      <c r="A249" t="s">
        <v>595</v>
      </c>
      <c r="B249" s="21">
        <v>45661</v>
      </c>
      <c r="C249" t="s">
        <v>107</v>
      </c>
      <c r="D249" t="s">
        <v>63</v>
      </c>
      <c r="E249">
        <v>3</v>
      </c>
      <c r="F249" t="str">
        <f>INDEX(Kunden!$A$1:$C$41,MATCH('Gesamtverkäufe 2025'!C249,Kunden!$A$1:$A$41,0),3)</f>
        <v>R08</v>
      </c>
      <c r="G249" t="str">
        <f>INDEX(Regionen!$A$1:$C$9,MATCH('Gesamtverkäufe 2025'!F249,Regionen!$A$1:$A$9,0),3)</f>
        <v>Stefan König</v>
      </c>
      <c r="H249" s="3">
        <f>INDEX(Produkte!$A$1:$D$31,MATCH('Gesamtverkäufe 2025'!D249,Produkte!$A$1:$A$31,0),4)</f>
        <v>299</v>
      </c>
      <c r="I249" s="3">
        <f t="shared" si="3"/>
        <v>897</v>
      </c>
      <c r="K249" s="21"/>
    </row>
    <row r="250" spans="1:11" x14ac:dyDescent="0.3">
      <c r="A250" t="s">
        <v>596</v>
      </c>
      <c r="B250" s="21">
        <v>45660</v>
      </c>
      <c r="C250" t="s">
        <v>111</v>
      </c>
      <c r="D250" t="s">
        <v>87</v>
      </c>
      <c r="E250">
        <v>6</v>
      </c>
      <c r="F250" t="str">
        <f>INDEX(Kunden!$A$1:$C$41,MATCH('Gesamtverkäufe 2025'!C250,Kunden!$A$1:$A$41,0),3)</f>
        <v>R01</v>
      </c>
      <c r="G250" t="str">
        <f>INDEX(Regionen!$A$1:$C$9,MATCH('Gesamtverkäufe 2025'!F250,Regionen!$A$1:$A$9,0),3)</f>
        <v>Anna Sommer</v>
      </c>
      <c r="H250" s="3">
        <f>INDEX(Produkte!$A$1:$D$31,MATCH('Gesamtverkäufe 2025'!D250,Produkte!$A$1:$A$31,0),4)</f>
        <v>99</v>
      </c>
      <c r="I250" s="3">
        <f t="shared" si="3"/>
        <v>594</v>
      </c>
      <c r="K250" s="21"/>
    </row>
    <row r="251" spans="1:11" x14ac:dyDescent="0.3">
      <c r="A251" t="s">
        <v>597</v>
      </c>
      <c r="B251" s="21">
        <v>45680</v>
      </c>
      <c r="C251" t="s">
        <v>171</v>
      </c>
      <c r="D251" t="s">
        <v>83</v>
      </c>
      <c r="E251">
        <v>12</v>
      </c>
      <c r="F251" t="str">
        <f>INDEX(Kunden!$A$1:$C$41,MATCH('Gesamtverkäufe 2025'!C251,Kunden!$A$1:$A$41,0),3)</f>
        <v>R04</v>
      </c>
      <c r="G251" t="str">
        <f>INDEX(Regionen!$A$1:$C$9,MATCH('Gesamtverkäufe 2025'!F251,Regionen!$A$1:$A$9,0),3)</f>
        <v>Thomas Kern</v>
      </c>
      <c r="H251" s="3">
        <f>INDEX(Produkte!$A$1:$D$31,MATCH('Gesamtverkäufe 2025'!D251,Produkte!$A$1:$A$31,0),4)</f>
        <v>29</v>
      </c>
      <c r="I251" s="3">
        <f t="shared" si="3"/>
        <v>348</v>
      </c>
      <c r="K251" s="21"/>
    </row>
    <row r="252" spans="1:11" x14ac:dyDescent="0.3">
      <c r="A252" t="s">
        <v>598</v>
      </c>
      <c r="B252" s="21">
        <v>45687</v>
      </c>
      <c r="C252" t="s">
        <v>97</v>
      </c>
      <c r="D252" t="s">
        <v>93</v>
      </c>
      <c r="E252">
        <v>11</v>
      </c>
      <c r="F252" t="str">
        <f>INDEX(Kunden!$A$1:$C$41,MATCH('Gesamtverkäufe 2025'!C252,Kunden!$A$1:$A$41,0),3)</f>
        <v>R04</v>
      </c>
      <c r="G252" t="str">
        <f>INDEX(Regionen!$A$1:$C$9,MATCH('Gesamtverkäufe 2025'!F252,Regionen!$A$1:$A$9,0),3)</f>
        <v>Thomas Kern</v>
      </c>
      <c r="H252" s="3">
        <f>INDEX(Produkte!$A$1:$D$31,MATCH('Gesamtverkäufe 2025'!D252,Produkte!$A$1:$A$31,0),4)</f>
        <v>399</v>
      </c>
      <c r="I252" s="3">
        <f t="shared" si="3"/>
        <v>4389</v>
      </c>
      <c r="K252" s="21"/>
    </row>
    <row r="253" spans="1:11" x14ac:dyDescent="0.3">
      <c r="A253" t="s">
        <v>599</v>
      </c>
      <c r="B253" s="21">
        <v>45685</v>
      </c>
      <c r="C253" t="s">
        <v>127</v>
      </c>
      <c r="D253" t="s">
        <v>71</v>
      </c>
      <c r="E253">
        <v>1</v>
      </c>
      <c r="F253" t="str">
        <f>INDEX(Kunden!$A$1:$C$41,MATCH('Gesamtverkäufe 2025'!C253,Kunden!$A$1:$A$41,0),3)</f>
        <v>R07</v>
      </c>
      <c r="G253" t="str">
        <f>INDEX(Regionen!$A$1:$C$9,MATCH('Gesamtverkäufe 2025'!F253,Regionen!$A$1:$A$9,0),3)</f>
        <v>Claudia Beck</v>
      </c>
      <c r="H253" s="3">
        <f>INDEX(Produkte!$A$1:$D$31,MATCH('Gesamtverkäufe 2025'!D253,Produkte!$A$1:$A$31,0),4)</f>
        <v>79</v>
      </c>
      <c r="I253" s="3">
        <f t="shared" si="3"/>
        <v>79</v>
      </c>
      <c r="K253" s="21"/>
    </row>
    <row r="254" spans="1:11" x14ac:dyDescent="0.3">
      <c r="A254" t="s">
        <v>600</v>
      </c>
      <c r="B254" s="21">
        <v>45684</v>
      </c>
      <c r="C254" t="s">
        <v>113</v>
      </c>
      <c r="D254" t="s">
        <v>81</v>
      </c>
      <c r="E254">
        <v>8</v>
      </c>
      <c r="F254" t="str">
        <f>INDEX(Kunden!$A$1:$C$41,MATCH('Gesamtverkäufe 2025'!C254,Kunden!$A$1:$A$41,0),3)</f>
        <v>R01</v>
      </c>
      <c r="G254" t="str">
        <f>INDEX(Regionen!$A$1:$C$9,MATCH('Gesamtverkäufe 2025'!F254,Regionen!$A$1:$A$9,0),3)</f>
        <v>Anna Sommer</v>
      </c>
      <c r="H254" s="3">
        <f>INDEX(Produkte!$A$1:$D$31,MATCH('Gesamtverkäufe 2025'!D254,Produkte!$A$1:$A$31,0),4)</f>
        <v>79</v>
      </c>
      <c r="I254" s="3">
        <f t="shared" si="3"/>
        <v>632</v>
      </c>
      <c r="K254" s="21"/>
    </row>
    <row r="255" spans="1:11" x14ac:dyDescent="0.3">
      <c r="A255" t="s">
        <v>602</v>
      </c>
      <c r="B255" s="21">
        <v>45671</v>
      </c>
      <c r="C255" t="s">
        <v>145</v>
      </c>
      <c r="D255" t="s">
        <v>67</v>
      </c>
      <c r="E255">
        <v>2</v>
      </c>
      <c r="F255" t="str">
        <f>INDEX(Kunden!$A$1:$C$41,MATCH('Gesamtverkäufe 2025'!C255,Kunden!$A$1:$A$41,0),3)</f>
        <v>R06</v>
      </c>
      <c r="G255" t="str">
        <f>INDEX(Regionen!$A$1:$C$9,MATCH('Gesamtverkäufe 2025'!F255,Regionen!$A$1:$A$9,0),3)</f>
        <v>Michael Vogt</v>
      </c>
      <c r="H255" s="3">
        <f>INDEX(Produkte!$A$1:$D$31,MATCH('Gesamtverkäufe 2025'!D255,Produkte!$A$1:$A$31,0),4)</f>
        <v>299</v>
      </c>
      <c r="I255" s="3">
        <f t="shared" si="3"/>
        <v>598</v>
      </c>
      <c r="K255" s="21"/>
    </row>
    <row r="256" spans="1:11" x14ac:dyDescent="0.3">
      <c r="A256" t="s">
        <v>603</v>
      </c>
      <c r="B256" s="21">
        <v>45674</v>
      </c>
      <c r="C256" t="s">
        <v>157</v>
      </c>
      <c r="D256" t="s">
        <v>91</v>
      </c>
      <c r="E256">
        <v>5</v>
      </c>
      <c r="F256" t="str">
        <f>INDEX(Kunden!$A$1:$C$41,MATCH('Gesamtverkäufe 2025'!C256,Kunden!$A$1:$A$41,0),3)</f>
        <v>R08</v>
      </c>
      <c r="G256" t="str">
        <f>INDEX(Regionen!$A$1:$C$9,MATCH('Gesamtverkäufe 2025'!F256,Regionen!$A$1:$A$9,0),3)</f>
        <v>Stefan König</v>
      </c>
      <c r="H256" s="3">
        <f>INDEX(Produkte!$A$1:$D$31,MATCH('Gesamtverkäufe 2025'!D256,Produkte!$A$1:$A$31,0),4)</f>
        <v>249</v>
      </c>
      <c r="I256" s="3">
        <f t="shared" si="3"/>
        <v>1245</v>
      </c>
      <c r="K256" s="21"/>
    </row>
    <row r="257" spans="1:11" x14ac:dyDescent="0.3">
      <c r="A257" t="s">
        <v>605</v>
      </c>
      <c r="B257" s="21">
        <v>45664</v>
      </c>
      <c r="C257" t="s">
        <v>173</v>
      </c>
      <c r="D257" t="s">
        <v>43</v>
      </c>
      <c r="E257">
        <v>19</v>
      </c>
      <c r="F257" t="str">
        <f>INDEX(Kunden!$A$1:$C$41,MATCH('Gesamtverkäufe 2025'!C257,Kunden!$A$1:$A$41,0),3)</f>
        <v>R01</v>
      </c>
      <c r="G257" t="str">
        <f>INDEX(Regionen!$A$1:$C$9,MATCH('Gesamtverkäufe 2025'!F257,Regionen!$A$1:$A$9,0),3)</f>
        <v>Anna Sommer</v>
      </c>
      <c r="H257" s="3">
        <f>INDEX(Produkte!$A$1:$D$31,MATCH('Gesamtverkäufe 2025'!D257,Produkte!$A$1:$A$31,0),4)</f>
        <v>149</v>
      </c>
      <c r="I257" s="3">
        <f t="shared" si="3"/>
        <v>2831</v>
      </c>
      <c r="K257" s="21"/>
    </row>
    <row r="258" spans="1:11" x14ac:dyDescent="0.3">
      <c r="A258" t="s">
        <v>607</v>
      </c>
      <c r="B258" s="21">
        <v>45662</v>
      </c>
      <c r="C258" t="s">
        <v>173</v>
      </c>
      <c r="D258" t="s">
        <v>91</v>
      </c>
      <c r="E258">
        <v>14</v>
      </c>
      <c r="F258" t="str">
        <f>INDEX(Kunden!$A$1:$C$41,MATCH('Gesamtverkäufe 2025'!C258,Kunden!$A$1:$A$41,0),3)</f>
        <v>R01</v>
      </c>
      <c r="G258" t="str">
        <f>INDEX(Regionen!$A$1:$C$9,MATCH('Gesamtverkäufe 2025'!F258,Regionen!$A$1:$A$9,0),3)</f>
        <v>Anna Sommer</v>
      </c>
      <c r="H258" s="3">
        <f>INDEX(Produkte!$A$1:$D$31,MATCH('Gesamtverkäufe 2025'!D258,Produkte!$A$1:$A$31,0),4)</f>
        <v>249</v>
      </c>
      <c r="I258" s="3">
        <f t="shared" si="3"/>
        <v>3486</v>
      </c>
      <c r="K258" s="21"/>
    </row>
    <row r="259" spans="1:11" x14ac:dyDescent="0.3">
      <c r="A259" t="s">
        <v>609</v>
      </c>
      <c r="B259" s="21">
        <v>45686</v>
      </c>
      <c r="C259" t="s">
        <v>125</v>
      </c>
      <c r="D259" t="s">
        <v>34</v>
      </c>
      <c r="E259">
        <v>3</v>
      </c>
      <c r="F259" t="str">
        <f>INDEX(Kunden!$A$1:$C$41,MATCH('Gesamtverkäufe 2025'!C259,Kunden!$A$1:$A$41,0),3)</f>
        <v>R03</v>
      </c>
      <c r="G259" t="str">
        <f>INDEX(Regionen!$A$1:$C$9,MATCH('Gesamtverkäufe 2025'!F259,Regionen!$A$1:$A$9,0),3)</f>
        <v>Julia Frank</v>
      </c>
      <c r="H259" s="3">
        <f>INDEX(Produkte!$A$1:$D$31,MATCH('Gesamtverkäufe 2025'!D259,Produkte!$A$1:$A$31,0),4)</f>
        <v>299</v>
      </c>
      <c r="I259" s="3">
        <f t="shared" ref="I259:I322" si="4">E259*H259</f>
        <v>897</v>
      </c>
      <c r="K259" s="21"/>
    </row>
    <row r="260" spans="1:11" x14ac:dyDescent="0.3">
      <c r="A260" t="s">
        <v>611</v>
      </c>
      <c r="B260" s="21">
        <v>45677</v>
      </c>
      <c r="C260" t="s">
        <v>157</v>
      </c>
      <c r="D260" t="s">
        <v>89</v>
      </c>
      <c r="E260">
        <v>12</v>
      </c>
      <c r="F260" t="str">
        <f>INDEX(Kunden!$A$1:$C$41,MATCH('Gesamtverkäufe 2025'!C260,Kunden!$A$1:$A$41,0),3)</f>
        <v>R08</v>
      </c>
      <c r="G260" t="str">
        <f>INDEX(Regionen!$A$1:$C$9,MATCH('Gesamtverkäufe 2025'!F260,Regionen!$A$1:$A$9,0),3)</f>
        <v>Stefan König</v>
      </c>
      <c r="H260" s="3">
        <f>INDEX(Produkte!$A$1:$D$31,MATCH('Gesamtverkäufe 2025'!D260,Produkte!$A$1:$A$31,0),4)</f>
        <v>29</v>
      </c>
      <c r="I260" s="3">
        <f t="shared" si="4"/>
        <v>348</v>
      </c>
      <c r="K260" s="21"/>
    </row>
    <row r="261" spans="1:11" x14ac:dyDescent="0.3">
      <c r="A261" t="s">
        <v>612</v>
      </c>
      <c r="B261" s="21">
        <v>45666</v>
      </c>
      <c r="C261" t="s">
        <v>143</v>
      </c>
      <c r="D261" t="s">
        <v>55</v>
      </c>
      <c r="E261">
        <v>1</v>
      </c>
      <c r="F261" t="str">
        <f>INDEX(Kunden!$A$1:$C$41,MATCH('Gesamtverkäufe 2025'!C261,Kunden!$A$1:$A$41,0),3)</f>
        <v>R08</v>
      </c>
      <c r="G261" t="str">
        <f>INDEX(Regionen!$A$1:$C$9,MATCH('Gesamtverkäufe 2025'!F261,Regionen!$A$1:$A$9,0),3)</f>
        <v>Stefan König</v>
      </c>
      <c r="H261" s="3">
        <f>INDEX(Produkte!$A$1:$D$31,MATCH('Gesamtverkäufe 2025'!D261,Produkte!$A$1:$A$31,0),4)</f>
        <v>49</v>
      </c>
      <c r="I261" s="3">
        <f t="shared" si="4"/>
        <v>49</v>
      </c>
      <c r="K261" s="21"/>
    </row>
    <row r="262" spans="1:11" x14ac:dyDescent="0.3">
      <c r="A262" t="s">
        <v>613</v>
      </c>
      <c r="B262" s="21">
        <v>45686</v>
      </c>
      <c r="C262" t="s">
        <v>129</v>
      </c>
      <c r="D262" t="s">
        <v>31</v>
      </c>
      <c r="E262">
        <v>3</v>
      </c>
      <c r="F262" t="str">
        <f>INDEX(Kunden!$A$1:$C$41,MATCH('Gesamtverkäufe 2025'!C262,Kunden!$A$1:$A$41,0),3)</f>
        <v>R07</v>
      </c>
      <c r="G262" t="str">
        <f>INDEX(Regionen!$A$1:$C$9,MATCH('Gesamtverkäufe 2025'!F262,Regionen!$A$1:$A$9,0),3)</f>
        <v>Claudia Beck</v>
      </c>
      <c r="H262" s="3">
        <f>INDEX(Produkte!$A$1:$D$31,MATCH('Gesamtverkäufe 2025'!D262,Produkte!$A$1:$A$31,0),4)</f>
        <v>399</v>
      </c>
      <c r="I262" s="3">
        <f t="shared" si="4"/>
        <v>1197</v>
      </c>
      <c r="K262" s="21"/>
    </row>
    <row r="263" spans="1:11" x14ac:dyDescent="0.3">
      <c r="A263" t="s">
        <v>615</v>
      </c>
      <c r="B263" s="21">
        <v>45682</v>
      </c>
      <c r="C263" t="s">
        <v>153</v>
      </c>
      <c r="D263" t="s">
        <v>65</v>
      </c>
      <c r="E263">
        <v>18</v>
      </c>
      <c r="F263" t="str">
        <f>INDEX(Kunden!$A$1:$C$41,MATCH('Gesamtverkäufe 2025'!C263,Kunden!$A$1:$A$41,0),3)</f>
        <v>R06</v>
      </c>
      <c r="G263" t="str">
        <f>INDEX(Regionen!$A$1:$C$9,MATCH('Gesamtverkäufe 2025'!F263,Regionen!$A$1:$A$9,0),3)</f>
        <v>Michael Vogt</v>
      </c>
      <c r="H263" s="3">
        <f>INDEX(Produkte!$A$1:$D$31,MATCH('Gesamtverkäufe 2025'!D263,Produkte!$A$1:$A$31,0),4)</f>
        <v>299</v>
      </c>
      <c r="I263" s="3">
        <f t="shared" si="4"/>
        <v>5382</v>
      </c>
      <c r="K263" s="21"/>
    </row>
    <row r="264" spans="1:11" x14ac:dyDescent="0.3">
      <c r="A264" t="s">
        <v>617</v>
      </c>
      <c r="B264" s="21">
        <v>45665</v>
      </c>
      <c r="C264" t="s">
        <v>131</v>
      </c>
      <c r="D264" t="s">
        <v>89</v>
      </c>
      <c r="E264">
        <v>8</v>
      </c>
      <c r="F264" t="str">
        <f>INDEX(Kunden!$A$1:$C$41,MATCH('Gesamtverkäufe 2025'!C264,Kunden!$A$1:$A$41,0),3)</f>
        <v>R06</v>
      </c>
      <c r="G264" t="str">
        <f>INDEX(Regionen!$A$1:$C$9,MATCH('Gesamtverkäufe 2025'!F264,Regionen!$A$1:$A$9,0),3)</f>
        <v>Michael Vogt</v>
      </c>
      <c r="H264" s="3">
        <f>INDEX(Produkte!$A$1:$D$31,MATCH('Gesamtverkäufe 2025'!D264,Produkte!$A$1:$A$31,0),4)</f>
        <v>29</v>
      </c>
      <c r="I264" s="3">
        <f t="shared" si="4"/>
        <v>232</v>
      </c>
      <c r="K264" s="21"/>
    </row>
    <row r="265" spans="1:11" x14ac:dyDescent="0.3">
      <c r="A265" t="s">
        <v>618</v>
      </c>
      <c r="B265" s="21">
        <v>45678</v>
      </c>
      <c r="C265" t="s">
        <v>121</v>
      </c>
      <c r="D265" t="s">
        <v>85</v>
      </c>
      <c r="E265">
        <v>2</v>
      </c>
      <c r="F265" t="str">
        <f>INDEX(Kunden!$A$1:$C$41,MATCH('Gesamtverkäufe 2025'!C265,Kunden!$A$1:$A$41,0),3)</f>
        <v>R05</v>
      </c>
      <c r="G265" t="str">
        <f>INDEX(Regionen!$A$1:$C$9,MATCH('Gesamtverkäufe 2025'!F265,Regionen!$A$1:$A$9,0),3)</f>
        <v>Petra Lang</v>
      </c>
      <c r="H265" s="3">
        <f>INDEX(Produkte!$A$1:$D$31,MATCH('Gesamtverkäufe 2025'!D265,Produkte!$A$1:$A$31,0),4)</f>
        <v>399</v>
      </c>
      <c r="I265" s="3">
        <f t="shared" si="4"/>
        <v>798</v>
      </c>
      <c r="K265" s="21"/>
    </row>
    <row r="266" spans="1:11" x14ac:dyDescent="0.3">
      <c r="A266" t="s">
        <v>619</v>
      </c>
      <c r="B266" s="21">
        <v>45662</v>
      </c>
      <c r="C266" t="s">
        <v>171</v>
      </c>
      <c r="D266" t="s">
        <v>55</v>
      </c>
      <c r="E266">
        <v>8</v>
      </c>
      <c r="F266" t="str">
        <f>INDEX(Kunden!$A$1:$C$41,MATCH('Gesamtverkäufe 2025'!C266,Kunden!$A$1:$A$41,0),3)</f>
        <v>R04</v>
      </c>
      <c r="G266" t="str">
        <f>INDEX(Regionen!$A$1:$C$9,MATCH('Gesamtverkäufe 2025'!F266,Regionen!$A$1:$A$9,0),3)</f>
        <v>Thomas Kern</v>
      </c>
      <c r="H266" s="3">
        <f>INDEX(Produkte!$A$1:$D$31,MATCH('Gesamtverkäufe 2025'!D266,Produkte!$A$1:$A$31,0),4)</f>
        <v>49</v>
      </c>
      <c r="I266" s="3">
        <f t="shared" si="4"/>
        <v>392</v>
      </c>
      <c r="K266" s="21"/>
    </row>
    <row r="267" spans="1:11" x14ac:dyDescent="0.3">
      <c r="A267" t="s">
        <v>621</v>
      </c>
      <c r="B267" s="21">
        <v>45659</v>
      </c>
      <c r="C267" t="s">
        <v>175</v>
      </c>
      <c r="D267" t="s">
        <v>69</v>
      </c>
      <c r="E267">
        <v>5</v>
      </c>
      <c r="F267" t="str">
        <f>INDEX(Kunden!$A$1:$C$41,MATCH('Gesamtverkäufe 2025'!C267,Kunden!$A$1:$A$41,0),3)</f>
        <v>R03</v>
      </c>
      <c r="G267" t="str">
        <f>INDEX(Regionen!$A$1:$C$9,MATCH('Gesamtverkäufe 2025'!F267,Regionen!$A$1:$A$9,0),3)</f>
        <v>Julia Frank</v>
      </c>
      <c r="H267" s="3">
        <f>INDEX(Produkte!$A$1:$D$31,MATCH('Gesamtverkäufe 2025'!D267,Produkte!$A$1:$A$31,0),4)</f>
        <v>399</v>
      </c>
      <c r="I267" s="3">
        <f t="shared" si="4"/>
        <v>1995</v>
      </c>
      <c r="K267" s="21"/>
    </row>
    <row r="268" spans="1:11" x14ac:dyDescent="0.3">
      <c r="A268" t="s">
        <v>623</v>
      </c>
      <c r="B268" s="21">
        <v>45672</v>
      </c>
      <c r="C268" t="s">
        <v>175</v>
      </c>
      <c r="D268" t="s">
        <v>73</v>
      </c>
      <c r="E268">
        <v>13</v>
      </c>
      <c r="F268" t="str">
        <f>INDEX(Kunden!$A$1:$C$41,MATCH('Gesamtverkäufe 2025'!C268,Kunden!$A$1:$A$41,0),3)</f>
        <v>R03</v>
      </c>
      <c r="G268" t="str">
        <f>INDEX(Regionen!$A$1:$C$9,MATCH('Gesamtverkäufe 2025'!F268,Regionen!$A$1:$A$9,0),3)</f>
        <v>Julia Frank</v>
      </c>
      <c r="H268" s="3">
        <f>INDEX(Produkte!$A$1:$D$31,MATCH('Gesamtverkäufe 2025'!D268,Produkte!$A$1:$A$31,0),4)</f>
        <v>399</v>
      </c>
      <c r="I268" s="3">
        <f t="shared" si="4"/>
        <v>5187</v>
      </c>
      <c r="K268" s="21"/>
    </row>
    <row r="269" spans="1:11" x14ac:dyDescent="0.3">
      <c r="A269" t="s">
        <v>624</v>
      </c>
      <c r="B269" s="21">
        <v>45674</v>
      </c>
      <c r="C269" t="s">
        <v>175</v>
      </c>
      <c r="D269" t="s">
        <v>77</v>
      </c>
      <c r="E269">
        <v>3</v>
      </c>
      <c r="F269" t="str">
        <f>INDEX(Kunden!$A$1:$C$41,MATCH('Gesamtverkäufe 2025'!C269,Kunden!$A$1:$A$41,0),3)</f>
        <v>R03</v>
      </c>
      <c r="G269" t="str">
        <f>INDEX(Regionen!$A$1:$C$9,MATCH('Gesamtverkäufe 2025'!F269,Regionen!$A$1:$A$9,0),3)</f>
        <v>Julia Frank</v>
      </c>
      <c r="H269" s="3">
        <f>INDEX(Produkte!$A$1:$D$31,MATCH('Gesamtverkäufe 2025'!D269,Produkte!$A$1:$A$31,0),4)</f>
        <v>49</v>
      </c>
      <c r="I269" s="3">
        <f t="shared" si="4"/>
        <v>147</v>
      </c>
      <c r="K269" s="21"/>
    </row>
    <row r="270" spans="1:11" x14ac:dyDescent="0.3">
      <c r="A270" t="s">
        <v>625</v>
      </c>
      <c r="B270" s="21">
        <v>45672</v>
      </c>
      <c r="C270" t="s">
        <v>151</v>
      </c>
      <c r="D270" t="s">
        <v>41</v>
      </c>
      <c r="E270">
        <v>16</v>
      </c>
      <c r="F270" t="str">
        <f>INDEX(Kunden!$A$1:$C$41,MATCH('Gesamtverkäufe 2025'!C270,Kunden!$A$1:$A$41,0),3)</f>
        <v>R08</v>
      </c>
      <c r="G270" t="str">
        <f>INDEX(Regionen!$A$1:$C$9,MATCH('Gesamtverkäufe 2025'!F270,Regionen!$A$1:$A$9,0),3)</f>
        <v>Stefan König</v>
      </c>
      <c r="H270" s="3">
        <f>INDEX(Produkte!$A$1:$D$31,MATCH('Gesamtverkäufe 2025'!D270,Produkte!$A$1:$A$31,0),4)</f>
        <v>499</v>
      </c>
      <c r="I270" s="3">
        <f t="shared" si="4"/>
        <v>7984</v>
      </c>
      <c r="K270" s="21"/>
    </row>
    <row r="271" spans="1:11" x14ac:dyDescent="0.3">
      <c r="A271" t="s">
        <v>627</v>
      </c>
      <c r="B271" s="21">
        <v>45676</v>
      </c>
      <c r="C271" t="s">
        <v>131</v>
      </c>
      <c r="D271" t="s">
        <v>53</v>
      </c>
      <c r="E271">
        <v>17</v>
      </c>
      <c r="F271" t="str">
        <f>INDEX(Kunden!$A$1:$C$41,MATCH('Gesamtverkäufe 2025'!C271,Kunden!$A$1:$A$41,0),3)</f>
        <v>R06</v>
      </c>
      <c r="G271" t="str">
        <f>INDEX(Regionen!$A$1:$C$9,MATCH('Gesamtverkäufe 2025'!F271,Regionen!$A$1:$A$9,0),3)</f>
        <v>Michael Vogt</v>
      </c>
      <c r="H271" s="3">
        <f>INDEX(Produkte!$A$1:$D$31,MATCH('Gesamtverkäufe 2025'!D271,Produkte!$A$1:$A$31,0),4)</f>
        <v>49</v>
      </c>
      <c r="I271" s="3">
        <f t="shared" si="4"/>
        <v>833</v>
      </c>
      <c r="K271" s="21"/>
    </row>
    <row r="272" spans="1:11" x14ac:dyDescent="0.3">
      <c r="A272" t="s">
        <v>629</v>
      </c>
      <c r="B272" s="21">
        <v>45676</v>
      </c>
      <c r="C272" t="s">
        <v>127</v>
      </c>
      <c r="D272" t="s">
        <v>34</v>
      </c>
      <c r="E272">
        <v>16</v>
      </c>
      <c r="F272" t="str">
        <f>INDEX(Kunden!$A$1:$C$41,MATCH('Gesamtverkäufe 2025'!C272,Kunden!$A$1:$A$41,0),3)</f>
        <v>R07</v>
      </c>
      <c r="G272" t="str">
        <f>INDEX(Regionen!$A$1:$C$9,MATCH('Gesamtverkäufe 2025'!F272,Regionen!$A$1:$A$9,0),3)</f>
        <v>Claudia Beck</v>
      </c>
      <c r="H272" s="3">
        <f>INDEX(Produkte!$A$1:$D$31,MATCH('Gesamtverkäufe 2025'!D272,Produkte!$A$1:$A$31,0),4)</f>
        <v>299</v>
      </c>
      <c r="I272" s="3">
        <f t="shared" si="4"/>
        <v>4784</v>
      </c>
      <c r="K272" s="21"/>
    </row>
    <row r="273" spans="1:11" x14ac:dyDescent="0.3">
      <c r="A273" t="s">
        <v>631</v>
      </c>
      <c r="B273" s="21">
        <v>45671</v>
      </c>
      <c r="C273" t="s">
        <v>161</v>
      </c>
      <c r="D273" t="s">
        <v>31</v>
      </c>
      <c r="E273">
        <v>7</v>
      </c>
      <c r="F273" t="str">
        <f>INDEX(Kunden!$A$1:$C$41,MATCH('Gesamtverkäufe 2025'!C273,Kunden!$A$1:$A$41,0),3)</f>
        <v>R05</v>
      </c>
      <c r="G273" t="str">
        <f>INDEX(Regionen!$A$1:$C$9,MATCH('Gesamtverkäufe 2025'!F273,Regionen!$A$1:$A$9,0),3)</f>
        <v>Petra Lang</v>
      </c>
      <c r="H273" s="3">
        <f>INDEX(Produkte!$A$1:$D$31,MATCH('Gesamtverkäufe 2025'!D273,Produkte!$A$1:$A$31,0),4)</f>
        <v>399</v>
      </c>
      <c r="I273" s="3">
        <f t="shared" si="4"/>
        <v>2793</v>
      </c>
      <c r="K273" s="21"/>
    </row>
    <row r="274" spans="1:11" x14ac:dyDescent="0.3">
      <c r="A274" t="s">
        <v>633</v>
      </c>
      <c r="B274" s="21">
        <v>45674</v>
      </c>
      <c r="C274" t="s">
        <v>155</v>
      </c>
      <c r="D274" t="s">
        <v>41</v>
      </c>
      <c r="E274">
        <v>6</v>
      </c>
      <c r="F274" t="str">
        <f>INDEX(Kunden!$A$1:$C$41,MATCH('Gesamtverkäufe 2025'!C274,Kunden!$A$1:$A$41,0),3)</f>
        <v>R02</v>
      </c>
      <c r="G274" t="str">
        <f>INDEX(Regionen!$A$1:$C$9,MATCH('Gesamtverkäufe 2025'!F274,Regionen!$A$1:$A$9,0),3)</f>
        <v>Markus Weber</v>
      </c>
      <c r="H274" s="3">
        <f>INDEX(Produkte!$A$1:$D$31,MATCH('Gesamtverkäufe 2025'!D274,Produkte!$A$1:$A$31,0),4)</f>
        <v>499</v>
      </c>
      <c r="I274" s="3">
        <f t="shared" si="4"/>
        <v>2994</v>
      </c>
      <c r="K274" s="21"/>
    </row>
    <row r="275" spans="1:11" x14ac:dyDescent="0.3">
      <c r="A275" t="s">
        <v>634</v>
      </c>
      <c r="B275" s="21">
        <v>45672</v>
      </c>
      <c r="C275" t="s">
        <v>107</v>
      </c>
      <c r="D275" t="s">
        <v>63</v>
      </c>
      <c r="E275">
        <v>7</v>
      </c>
      <c r="F275" t="str">
        <f>INDEX(Kunden!$A$1:$C$41,MATCH('Gesamtverkäufe 2025'!C275,Kunden!$A$1:$A$41,0),3)</f>
        <v>R08</v>
      </c>
      <c r="G275" t="str">
        <f>INDEX(Regionen!$A$1:$C$9,MATCH('Gesamtverkäufe 2025'!F275,Regionen!$A$1:$A$9,0),3)</f>
        <v>Stefan König</v>
      </c>
      <c r="H275" s="3">
        <f>INDEX(Produkte!$A$1:$D$31,MATCH('Gesamtverkäufe 2025'!D275,Produkte!$A$1:$A$31,0),4)</f>
        <v>299</v>
      </c>
      <c r="I275" s="3">
        <f t="shared" si="4"/>
        <v>2093</v>
      </c>
      <c r="K275" s="21"/>
    </row>
    <row r="276" spans="1:11" x14ac:dyDescent="0.3">
      <c r="A276" t="s">
        <v>636</v>
      </c>
      <c r="B276" s="21">
        <v>45665</v>
      </c>
      <c r="C276" t="s">
        <v>161</v>
      </c>
      <c r="D276" t="s">
        <v>87</v>
      </c>
      <c r="E276">
        <v>18</v>
      </c>
      <c r="F276" t="str">
        <f>INDEX(Kunden!$A$1:$C$41,MATCH('Gesamtverkäufe 2025'!C276,Kunden!$A$1:$A$41,0),3)</f>
        <v>R05</v>
      </c>
      <c r="G276" t="str">
        <f>INDEX(Regionen!$A$1:$C$9,MATCH('Gesamtverkäufe 2025'!F276,Regionen!$A$1:$A$9,0),3)</f>
        <v>Petra Lang</v>
      </c>
      <c r="H276" s="3">
        <f>INDEX(Produkte!$A$1:$D$31,MATCH('Gesamtverkäufe 2025'!D276,Produkte!$A$1:$A$31,0),4)</f>
        <v>99</v>
      </c>
      <c r="I276" s="3">
        <f t="shared" si="4"/>
        <v>1782</v>
      </c>
      <c r="K276" s="21"/>
    </row>
    <row r="277" spans="1:11" x14ac:dyDescent="0.3">
      <c r="A277" t="s">
        <v>637</v>
      </c>
      <c r="B277" s="21">
        <v>45667</v>
      </c>
      <c r="C277" t="s">
        <v>165</v>
      </c>
      <c r="D277" t="s">
        <v>93</v>
      </c>
      <c r="E277">
        <v>3</v>
      </c>
      <c r="F277" t="str">
        <f>INDEX(Kunden!$A$1:$C$41,MATCH('Gesamtverkäufe 2025'!C277,Kunden!$A$1:$A$41,0),3)</f>
        <v>R04</v>
      </c>
      <c r="G277" t="str">
        <f>INDEX(Regionen!$A$1:$C$9,MATCH('Gesamtverkäufe 2025'!F277,Regionen!$A$1:$A$9,0),3)</f>
        <v>Thomas Kern</v>
      </c>
      <c r="H277" s="3">
        <f>INDEX(Produkte!$A$1:$D$31,MATCH('Gesamtverkäufe 2025'!D277,Produkte!$A$1:$A$31,0),4)</f>
        <v>399</v>
      </c>
      <c r="I277" s="3">
        <f t="shared" si="4"/>
        <v>1197</v>
      </c>
      <c r="K277" s="21"/>
    </row>
    <row r="278" spans="1:11" x14ac:dyDescent="0.3">
      <c r="A278" t="s">
        <v>639</v>
      </c>
      <c r="B278" s="21">
        <v>45660</v>
      </c>
      <c r="C278" t="s">
        <v>147</v>
      </c>
      <c r="D278" t="s">
        <v>41</v>
      </c>
      <c r="E278">
        <v>17</v>
      </c>
      <c r="F278" t="str">
        <f>INDEX(Kunden!$A$1:$C$41,MATCH('Gesamtverkäufe 2025'!C278,Kunden!$A$1:$A$41,0),3)</f>
        <v>R07</v>
      </c>
      <c r="G278" t="str">
        <f>INDEX(Regionen!$A$1:$C$9,MATCH('Gesamtverkäufe 2025'!F278,Regionen!$A$1:$A$9,0),3)</f>
        <v>Claudia Beck</v>
      </c>
      <c r="H278" s="3">
        <f>INDEX(Produkte!$A$1:$D$31,MATCH('Gesamtverkäufe 2025'!D278,Produkte!$A$1:$A$31,0),4)</f>
        <v>499</v>
      </c>
      <c r="I278" s="3">
        <f t="shared" si="4"/>
        <v>8483</v>
      </c>
      <c r="K278" s="21"/>
    </row>
    <row r="279" spans="1:11" x14ac:dyDescent="0.3">
      <c r="A279" t="s">
        <v>640</v>
      </c>
      <c r="B279" s="21">
        <v>45687</v>
      </c>
      <c r="C279" t="s">
        <v>133</v>
      </c>
      <c r="D279" t="s">
        <v>71</v>
      </c>
      <c r="E279">
        <v>1</v>
      </c>
      <c r="F279" t="str">
        <f>INDEX(Kunden!$A$1:$C$41,MATCH('Gesamtverkäufe 2025'!C279,Kunden!$A$1:$A$41,0),3)</f>
        <v>R08</v>
      </c>
      <c r="G279" t="str">
        <f>INDEX(Regionen!$A$1:$C$9,MATCH('Gesamtverkäufe 2025'!F279,Regionen!$A$1:$A$9,0),3)</f>
        <v>Stefan König</v>
      </c>
      <c r="H279" s="3">
        <f>INDEX(Produkte!$A$1:$D$31,MATCH('Gesamtverkäufe 2025'!D279,Produkte!$A$1:$A$31,0),4)</f>
        <v>79</v>
      </c>
      <c r="I279" s="3">
        <f t="shared" si="4"/>
        <v>79</v>
      </c>
      <c r="K279" s="21"/>
    </row>
    <row r="280" spans="1:11" x14ac:dyDescent="0.3">
      <c r="A280" t="s">
        <v>642</v>
      </c>
      <c r="B280" s="21">
        <v>45677</v>
      </c>
      <c r="C280" t="s">
        <v>173</v>
      </c>
      <c r="D280" t="s">
        <v>49</v>
      </c>
      <c r="E280">
        <v>16</v>
      </c>
      <c r="F280" t="str">
        <f>INDEX(Kunden!$A$1:$C$41,MATCH('Gesamtverkäufe 2025'!C280,Kunden!$A$1:$A$41,0),3)</f>
        <v>R01</v>
      </c>
      <c r="G280" t="str">
        <f>INDEX(Regionen!$A$1:$C$9,MATCH('Gesamtverkäufe 2025'!F280,Regionen!$A$1:$A$9,0),3)</f>
        <v>Anna Sommer</v>
      </c>
      <c r="H280" s="3">
        <f>INDEX(Produkte!$A$1:$D$31,MATCH('Gesamtverkäufe 2025'!D280,Produkte!$A$1:$A$31,0),4)</f>
        <v>299</v>
      </c>
      <c r="I280" s="3">
        <f t="shared" si="4"/>
        <v>4784</v>
      </c>
      <c r="K280" s="21"/>
    </row>
    <row r="281" spans="1:11" x14ac:dyDescent="0.3">
      <c r="A281" t="s">
        <v>643</v>
      </c>
      <c r="B281" s="21">
        <v>45672</v>
      </c>
      <c r="C281" t="s">
        <v>157</v>
      </c>
      <c r="D281" t="s">
        <v>31</v>
      </c>
      <c r="E281">
        <v>6</v>
      </c>
      <c r="F281" t="str">
        <f>INDEX(Kunden!$A$1:$C$41,MATCH('Gesamtverkäufe 2025'!C281,Kunden!$A$1:$A$41,0),3)</f>
        <v>R08</v>
      </c>
      <c r="G281" t="str">
        <f>INDEX(Regionen!$A$1:$C$9,MATCH('Gesamtverkäufe 2025'!F281,Regionen!$A$1:$A$9,0),3)</f>
        <v>Stefan König</v>
      </c>
      <c r="H281" s="3">
        <f>INDEX(Produkte!$A$1:$D$31,MATCH('Gesamtverkäufe 2025'!D281,Produkte!$A$1:$A$31,0),4)</f>
        <v>399</v>
      </c>
      <c r="I281" s="3">
        <f t="shared" si="4"/>
        <v>2394</v>
      </c>
      <c r="K281" s="21"/>
    </row>
    <row r="282" spans="1:11" x14ac:dyDescent="0.3">
      <c r="A282" t="s">
        <v>644</v>
      </c>
      <c r="B282" s="21">
        <v>45684</v>
      </c>
      <c r="C282" t="s">
        <v>175</v>
      </c>
      <c r="D282" t="s">
        <v>71</v>
      </c>
      <c r="E282">
        <v>8</v>
      </c>
      <c r="F282" t="str">
        <f>INDEX(Kunden!$A$1:$C$41,MATCH('Gesamtverkäufe 2025'!C282,Kunden!$A$1:$A$41,0),3)</f>
        <v>R03</v>
      </c>
      <c r="G282" t="str">
        <f>INDEX(Regionen!$A$1:$C$9,MATCH('Gesamtverkäufe 2025'!F282,Regionen!$A$1:$A$9,0),3)</f>
        <v>Julia Frank</v>
      </c>
      <c r="H282" s="3">
        <f>INDEX(Produkte!$A$1:$D$31,MATCH('Gesamtverkäufe 2025'!D282,Produkte!$A$1:$A$31,0),4)</f>
        <v>79</v>
      </c>
      <c r="I282" s="3">
        <f t="shared" si="4"/>
        <v>632</v>
      </c>
      <c r="K282" s="21"/>
    </row>
    <row r="283" spans="1:11" x14ac:dyDescent="0.3">
      <c r="A283" t="s">
        <v>645</v>
      </c>
      <c r="B283" s="21">
        <v>45684</v>
      </c>
      <c r="C283" t="s">
        <v>143</v>
      </c>
      <c r="D283" t="s">
        <v>83</v>
      </c>
      <c r="E283">
        <v>8</v>
      </c>
      <c r="F283" t="str">
        <f>INDEX(Kunden!$A$1:$C$41,MATCH('Gesamtverkäufe 2025'!C283,Kunden!$A$1:$A$41,0),3)</f>
        <v>R08</v>
      </c>
      <c r="G283" t="str">
        <f>INDEX(Regionen!$A$1:$C$9,MATCH('Gesamtverkäufe 2025'!F283,Regionen!$A$1:$A$9,0),3)</f>
        <v>Stefan König</v>
      </c>
      <c r="H283" s="3">
        <f>INDEX(Produkte!$A$1:$D$31,MATCH('Gesamtverkäufe 2025'!D283,Produkte!$A$1:$A$31,0),4)</f>
        <v>29</v>
      </c>
      <c r="I283" s="3">
        <f t="shared" si="4"/>
        <v>232</v>
      </c>
      <c r="K283" s="21"/>
    </row>
    <row r="284" spans="1:11" x14ac:dyDescent="0.3">
      <c r="A284" t="s">
        <v>646</v>
      </c>
      <c r="B284" s="21">
        <v>45672</v>
      </c>
      <c r="C284" t="s">
        <v>169</v>
      </c>
      <c r="D284" t="s">
        <v>89</v>
      </c>
      <c r="E284">
        <v>11</v>
      </c>
      <c r="F284" t="str">
        <f>INDEX(Kunden!$A$1:$C$41,MATCH('Gesamtverkäufe 2025'!C284,Kunden!$A$1:$A$41,0),3)</f>
        <v>R01</v>
      </c>
      <c r="G284" t="str">
        <f>INDEX(Regionen!$A$1:$C$9,MATCH('Gesamtverkäufe 2025'!F284,Regionen!$A$1:$A$9,0),3)</f>
        <v>Anna Sommer</v>
      </c>
      <c r="H284" s="3">
        <f>INDEX(Produkte!$A$1:$D$31,MATCH('Gesamtverkäufe 2025'!D284,Produkte!$A$1:$A$31,0),4)</f>
        <v>29</v>
      </c>
      <c r="I284" s="3">
        <f t="shared" si="4"/>
        <v>319</v>
      </c>
      <c r="K284" s="21"/>
    </row>
    <row r="285" spans="1:11" x14ac:dyDescent="0.3">
      <c r="A285" t="s">
        <v>647</v>
      </c>
      <c r="B285" s="21">
        <v>45679</v>
      </c>
      <c r="C285" t="s">
        <v>133</v>
      </c>
      <c r="D285" t="s">
        <v>67</v>
      </c>
      <c r="E285">
        <v>19</v>
      </c>
      <c r="F285" t="str">
        <f>INDEX(Kunden!$A$1:$C$41,MATCH('Gesamtverkäufe 2025'!C285,Kunden!$A$1:$A$41,0),3)</f>
        <v>R08</v>
      </c>
      <c r="G285" t="str">
        <f>INDEX(Regionen!$A$1:$C$9,MATCH('Gesamtverkäufe 2025'!F285,Regionen!$A$1:$A$9,0),3)</f>
        <v>Stefan König</v>
      </c>
      <c r="H285" s="3">
        <f>INDEX(Produkte!$A$1:$D$31,MATCH('Gesamtverkäufe 2025'!D285,Produkte!$A$1:$A$31,0),4)</f>
        <v>299</v>
      </c>
      <c r="I285" s="3">
        <f t="shared" si="4"/>
        <v>5681</v>
      </c>
      <c r="K285" s="21"/>
    </row>
    <row r="286" spans="1:11" x14ac:dyDescent="0.3">
      <c r="A286" t="s">
        <v>648</v>
      </c>
      <c r="B286" s="21">
        <v>45675</v>
      </c>
      <c r="C286" t="s">
        <v>153</v>
      </c>
      <c r="D286" t="s">
        <v>85</v>
      </c>
      <c r="E286">
        <v>17</v>
      </c>
      <c r="F286" t="str">
        <f>INDEX(Kunden!$A$1:$C$41,MATCH('Gesamtverkäufe 2025'!C286,Kunden!$A$1:$A$41,0),3)</f>
        <v>R06</v>
      </c>
      <c r="G286" t="str">
        <f>INDEX(Regionen!$A$1:$C$9,MATCH('Gesamtverkäufe 2025'!F286,Regionen!$A$1:$A$9,0),3)</f>
        <v>Michael Vogt</v>
      </c>
      <c r="H286" s="3">
        <f>INDEX(Produkte!$A$1:$D$31,MATCH('Gesamtverkäufe 2025'!D286,Produkte!$A$1:$A$31,0),4)</f>
        <v>399</v>
      </c>
      <c r="I286" s="3">
        <f t="shared" si="4"/>
        <v>6783</v>
      </c>
      <c r="K286" s="21"/>
    </row>
    <row r="287" spans="1:11" x14ac:dyDescent="0.3">
      <c r="A287" t="s">
        <v>649</v>
      </c>
      <c r="B287" s="21">
        <v>45664</v>
      </c>
      <c r="C287" t="s">
        <v>123</v>
      </c>
      <c r="D287" t="s">
        <v>73</v>
      </c>
      <c r="E287">
        <v>13</v>
      </c>
      <c r="F287" t="str">
        <f>INDEX(Kunden!$A$1:$C$41,MATCH('Gesamtverkäufe 2025'!C287,Kunden!$A$1:$A$41,0),3)</f>
        <v>R08</v>
      </c>
      <c r="G287" t="str">
        <f>INDEX(Regionen!$A$1:$C$9,MATCH('Gesamtverkäufe 2025'!F287,Regionen!$A$1:$A$9,0),3)</f>
        <v>Stefan König</v>
      </c>
      <c r="H287" s="3">
        <f>INDEX(Produkte!$A$1:$D$31,MATCH('Gesamtverkäufe 2025'!D287,Produkte!$A$1:$A$31,0),4)</f>
        <v>399</v>
      </c>
      <c r="I287" s="3">
        <f t="shared" si="4"/>
        <v>5187</v>
      </c>
      <c r="K287" s="21"/>
    </row>
    <row r="288" spans="1:11" x14ac:dyDescent="0.3">
      <c r="A288" t="s">
        <v>650</v>
      </c>
      <c r="B288" s="21">
        <v>45664</v>
      </c>
      <c r="C288" t="s">
        <v>133</v>
      </c>
      <c r="D288" t="s">
        <v>34</v>
      </c>
      <c r="E288">
        <v>10</v>
      </c>
      <c r="F288" t="str">
        <f>INDEX(Kunden!$A$1:$C$41,MATCH('Gesamtverkäufe 2025'!C288,Kunden!$A$1:$A$41,0),3)</f>
        <v>R08</v>
      </c>
      <c r="G288" t="str">
        <f>INDEX(Regionen!$A$1:$C$9,MATCH('Gesamtverkäufe 2025'!F288,Regionen!$A$1:$A$9,0),3)</f>
        <v>Stefan König</v>
      </c>
      <c r="H288" s="3">
        <f>INDEX(Produkte!$A$1:$D$31,MATCH('Gesamtverkäufe 2025'!D288,Produkte!$A$1:$A$31,0),4)</f>
        <v>299</v>
      </c>
      <c r="I288" s="3">
        <f t="shared" si="4"/>
        <v>2990</v>
      </c>
      <c r="K288" s="21"/>
    </row>
    <row r="289" spans="1:11" x14ac:dyDescent="0.3">
      <c r="A289" t="s">
        <v>652</v>
      </c>
      <c r="B289" s="21">
        <v>45675</v>
      </c>
      <c r="C289" t="s">
        <v>137</v>
      </c>
      <c r="D289" t="s">
        <v>49</v>
      </c>
      <c r="E289">
        <v>20</v>
      </c>
      <c r="F289" t="str">
        <f>INDEX(Kunden!$A$1:$C$41,MATCH('Gesamtverkäufe 2025'!C289,Kunden!$A$1:$A$41,0),3)</f>
        <v>R06</v>
      </c>
      <c r="G289" t="str">
        <f>INDEX(Regionen!$A$1:$C$9,MATCH('Gesamtverkäufe 2025'!F289,Regionen!$A$1:$A$9,0),3)</f>
        <v>Michael Vogt</v>
      </c>
      <c r="H289" s="3">
        <f>INDEX(Produkte!$A$1:$D$31,MATCH('Gesamtverkäufe 2025'!D289,Produkte!$A$1:$A$31,0),4)</f>
        <v>299</v>
      </c>
      <c r="I289" s="3">
        <f t="shared" si="4"/>
        <v>5980</v>
      </c>
      <c r="K289" s="21"/>
    </row>
    <row r="290" spans="1:11" x14ac:dyDescent="0.3">
      <c r="A290" t="s">
        <v>653</v>
      </c>
      <c r="B290" s="21">
        <v>45676</v>
      </c>
      <c r="C290" t="s">
        <v>161</v>
      </c>
      <c r="D290" t="s">
        <v>79</v>
      </c>
      <c r="E290">
        <v>9</v>
      </c>
      <c r="F290" t="str">
        <f>INDEX(Kunden!$A$1:$C$41,MATCH('Gesamtverkäufe 2025'!C290,Kunden!$A$1:$A$41,0),3)</f>
        <v>R05</v>
      </c>
      <c r="G290" t="str">
        <f>INDEX(Regionen!$A$1:$C$9,MATCH('Gesamtverkäufe 2025'!F290,Regionen!$A$1:$A$9,0),3)</f>
        <v>Petra Lang</v>
      </c>
      <c r="H290" s="3">
        <f>INDEX(Produkte!$A$1:$D$31,MATCH('Gesamtverkäufe 2025'!D290,Produkte!$A$1:$A$31,0),4)</f>
        <v>149</v>
      </c>
      <c r="I290" s="3">
        <f t="shared" si="4"/>
        <v>1341</v>
      </c>
      <c r="K290" s="21"/>
    </row>
    <row r="291" spans="1:11" x14ac:dyDescent="0.3">
      <c r="A291" t="s">
        <v>655</v>
      </c>
      <c r="B291" s="21">
        <v>45674</v>
      </c>
      <c r="C291" t="s">
        <v>123</v>
      </c>
      <c r="D291" t="s">
        <v>79</v>
      </c>
      <c r="E291">
        <v>16</v>
      </c>
      <c r="F291" t="str">
        <f>INDEX(Kunden!$A$1:$C$41,MATCH('Gesamtverkäufe 2025'!C291,Kunden!$A$1:$A$41,0),3)</f>
        <v>R08</v>
      </c>
      <c r="G291" t="str">
        <f>INDEX(Regionen!$A$1:$C$9,MATCH('Gesamtverkäufe 2025'!F291,Regionen!$A$1:$A$9,0),3)</f>
        <v>Stefan König</v>
      </c>
      <c r="H291" s="3">
        <f>INDEX(Produkte!$A$1:$D$31,MATCH('Gesamtverkäufe 2025'!D291,Produkte!$A$1:$A$31,0),4)</f>
        <v>149</v>
      </c>
      <c r="I291" s="3">
        <f t="shared" si="4"/>
        <v>2384</v>
      </c>
      <c r="K291" s="21"/>
    </row>
    <row r="292" spans="1:11" x14ac:dyDescent="0.3">
      <c r="A292" t="s">
        <v>656</v>
      </c>
      <c r="B292" s="21">
        <v>45675</v>
      </c>
      <c r="C292" t="s">
        <v>153</v>
      </c>
      <c r="D292" t="s">
        <v>89</v>
      </c>
      <c r="E292">
        <v>6</v>
      </c>
      <c r="F292" t="str">
        <f>INDEX(Kunden!$A$1:$C$41,MATCH('Gesamtverkäufe 2025'!C292,Kunden!$A$1:$A$41,0),3)</f>
        <v>R06</v>
      </c>
      <c r="G292" t="str">
        <f>INDEX(Regionen!$A$1:$C$9,MATCH('Gesamtverkäufe 2025'!F292,Regionen!$A$1:$A$9,0),3)</f>
        <v>Michael Vogt</v>
      </c>
      <c r="H292" s="3">
        <f>INDEX(Produkte!$A$1:$D$31,MATCH('Gesamtverkäufe 2025'!D292,Produkte!$A$1:$A$31,0),4)</f>
        <v>29</v>
      </c>
      <c r="I292" s="3">
        <f t="shared" si="4"/>
        <v>174</v>
      </c>
      <c r="K292" s="21"/>
    </row>
    <row r="293" spans="1:11" x14ac:dyDescent="0.3">
      <c r="A293" t="s">
        <v>657</v>
      </c>
      <c r="B293" s="21">
        <v>45659</v>
      </c>
      <c r="C293" t="s">
        <v>101</v>
      </c>
      <c r="D293" t="s">
        <v>81</v>
      </c>
      <c r="E293">
        <v>7</v>
      </c>
      <c r="F293" t="str">
        <f>INDEX(Kunden!$A$1:$C$41,MATCH('Gesamtverkäufe 2025'!C293,Kunden!$A$1:$A$41,0),3)</f>
        <v>R06</v>
      </c>
      <c r="G293" t="str">
        <f>INDEX(Regionen!$A$1:$C$9,MATCH('Gesamtverkäufe 2025'!F293,Regionen!$A$1:$A$9,0),3)</f>
        <v>Michael Vogt</v>
      </c>
      <c r="H293" s="3">
        <f>INDEX(Produkte!$A$1:$D$31,MATCH('Gesamtverkäufe 2025'!D293,Produkte!$A$1:$A$31,0),4)</f>
        <v>79</v>
      </c>
      <c r="I293" s="3">
        <f t="shared" si="4"/>
        <v>553</v>
      </c>
      <c r="K293" s="21"/>
    </row>
    <row r="294" spans="1:11" x14ac:dyDescent="0.3">
      <c r="A294" t="s">
        <v>659</v>
      </c>
      <c r="B294" s="21">
        <v>45665</v>
      </c>
      <c r="C294" t="s">
        <v>113</v>
      </c>
      <c r="D294" t="s">
        <v>75</v>
      </c>
      <c r="E294">
        <v>14</v>
      </c>
      <c r="F294" t="str">
        <f>INDEX(Kunden!$A$1:$C$41,MATCH('Gesamtverkäufe 2025'!C294,Kunden!$A$1:$A$41,0),3)</f>
        <v>R01</v>
      </c>
      <c r="G294" t="str">
        <f>INDEX(Regionen!$A$1:$C$9,MATCH('Gesamtverkäufe 2025'!F294,Regionen!$A$1:$A$9,0),3)</f>
        <v>Anna Sommer</v>
      </c>
      <c r="H294" s="3">
        <f>INDEX(Produkte!$A$1:$D$31,MATCH('Gesamtverkäufe 2025'!D294,Produkte!$A$1:$A$31,0),4)</f>
        <v>499</v>
      </c>
      <c r="I294" s="3">
        <f t="shared" si="4"/>
        <v>6986</v>
      </c>
      <c r="K294" s="21"/>
    </row>
    <row r="295" spans="1:11" x14ac:dyDescent="0.3">
      <c r="A295" t="s">
        <v>661</v>
      </c>
      <c r="B295" s="21">
        <v>45667</v>
      </c>
      <c r="C295" t="s">
        <v>157</v>
      </c>
      <c r="D295" t="s">
        <v>67</v>
      </c>
      <c r="E295">
        <v>11</v>
      </c>
      <c r="F295" t="str">
        <f>INDEX(Kunden!$A$1:$C$41,MATCH('Gesamtverkäufe 2025'!C295,Kunden!$A$1:$A$41,0),3)</f>
        <v>R08</v>
      </c>
      <c r="G295" t="str">
        <f>INDEX(Regionen!$A$1:$C$9,MATCH('Gesamtverkäufe 2025'!F295,Regionen!$A$1:$A$9,0),3)</f>
        <v>Stefan König</v>
      </c>
      <c r="H295" s="3">
        <f>INDEX(Produkte!$A$1:$D$31,MATCH('Gesamtverkäufe 2025'!D295,Produkte!$A$1:$A$31,0),4)</f>
        <v>299</v>
      </c>
      <c r="I295" s="3">
        <f t="shared" si="4"/>
        <v>3289</v>
      </c>
      <c r="K295" s="21"/>
    </row>
    <row r="296" spans="1:11" x14ac:dyDescent="0.3">
      <c r="A296" t="s">
        <v>662</v>
      </c>
      <c r="B296" s="21">
        <v>45670</v>
      </c>
      <c r="C296" t="s">
        <v>115</v>
      </c>
      <c r="D296" t="s">
        <v>69</v>
      </c>
      <c r="E296">
        <v>12</v>
      </c>
      <c r="F296" t="str">
        <f>INDEX(Kunden!$A$1:$C$41,MATCH('Gesamtverkäufe 2025'!C296,Kunden!$A$1:$A$41,0),3)</f>
        <v>R06</v>
      </c>
      <c r="G296" t="str">
        <f>INDEX(Regionen!$A$1:$C$9,MATCH('Gesamtverkäufe 2025'!F296,Regionen!$A$1:$A$9,0),3)</f>
        <v>Michael Vogt</v>
      </c>
      <c r="H296" s="3">
        <f>INDEX(Produkte!$A$1:$D$31,MATCH('Gesamtverkäufe 2025'!D296,Produkte!$A$1:$A$31,0),4)</f>
        <v>399</v>
      </c>
      <c r="I296" s="3">
        <f t="shared" si="4"/>
        <v>4788</v>
      </c>
      <c r="K296" s="21"/>
    </row>
    <row r="297" spans="1:11" x14ac:dyDescent="0.3">
      <c r="A297" t="s">
        <v>664</v>
      </c>
      <c r="B297" s="21">
        <v>45671</v>
      </c>
      <c r="C297" t="s">
        <v>117</v>
      </c>
      <c r="D297" t="s">
        <v>79</v>
      </c>
      <c r="E297">
        <v>18</v>
      </c>
      <c r="F297" t="str">
        <f>INDEX(Kunden!$A$1:$C$41,MATCH('Gesamtverkäufe 2025'!C297,Kunden!$A$1:$A$41,0),3)</f>
        <v>R02</v>
      </c>
      <c r="G297" t="str">
        <f>INDEX(Regionen!$A$1:$C$9,MATCH('Gesamtverkäufe 2025'!F297,Regionen!$A$1:$A$9,0),3)</f>
        <v>Markus Weber</v>
      </c>
      <c r="H297" s="3">
        <f>INDEX(Produkte!$A$1:$D$31,MATCH('Gesamtverkäufe 2025'!D297,Produkte!$A$1:$A$31,0),4)</f>
        <v>149</v>
      </c>
      <c r="I297" s="3">
        <f t="shared" si="4"/>
        <v>2682</v>
      </c>
      <c r="K297" s="21"/>
    </row>
    <row r="298" spans="1:11" x14ac:dyDescent="0.3">
      <c r="A298" t="s">
        <v>665</v>
      </c>
      <c r="B298" s="21">
        <v>45677</v>
      </c>
      <c r="C298" t="s">
        <v>145</v>
      </c>
      <c r="D298" t="s">
        <v>31</v>
      </c>
      <c r="E298">
        <v>4</v>
      </c>
      <c r="F298" t="str">
        <f>INDEX(Kunden!$A$1:$C$41,MATCH('Gesamtverkäufe 2025'!C298,Kunden!$A$1:$A$41,0),3)</f>
        <v>R06</v>
      </c>
      <c r="G298" t="str">
        <f>INDEX(Regionen!$A$1:$C$9,MATCH('Gesamtverkäufe 2025'!F298,Regionen!$A$1:$A$9,0),3)</f>
        <v>Michael Vogt</v>
      </c>
      <c r="H298" s="3">
        <f>INDEX(Produkte!$A$1:$D$31,MATCH('Gesamtverkäufe 2025'!D298,Produkte!$A$1:$A$31,0),4)</f>
        <v>399</v>
      </c>
      <c r="I298" s="3">
        <f t="shared" si="4"/>
        <v>1596</v>
      </c>
      <c r="K298" s="21"/>
    </row>
    <row r="299" spans="1:11" x14ac:dyDescent="0.3">
      <c r="A299" t="s">
        <v>667</v>
      </c>
      <c r="B299" s="21">
        <v>45672</v>
      </c>
      <c r="C299" t="s">
        <v>157</v>
      </c>
      <c r="D299" t="s">
        <v>81</v>
      </c>
      <c r="E299">
        <v>18</v>
      </c>
      <c r="F299" t="str">
        <f>INDEX(Kunden!$A$1:$C$41,MATCH('Gesamtverkäufe 2025'!C299,Kunden!$A$1:$A$41,0),3)</f>
        <v>R08</v>
      </c>
      <c r="G299" t="str">
        <f>INDEX(Regionen!$A$1:$C$9,MATCH('Gesamtverkäufe 2025'!F299,Regionen!$A$1:$A$9,0),3)</f>
        <v>Stefan König</v>
      </c>
      <c r="H299" s="3">
        <f>INDEX(Produkte!$A$1:$D$31,MATCH('Gesamtverkäufe 2025'!D299,Produkte!$A$1:$A$31,0),4)</f>
        <v>79</v>
      </c>
      <c r="I299" s="3">
        <f t="shared" si="4"/>
        <v>1422</v>
      </c>
      <c r="K299" s="21"/>
    </row>
    <row r="300" spans="1:11" x14ac:dyDescent="0.3">
      <c r="A300" t="s">
        <v>668</v>
      </c>
      <c r="B300" s="21">
        <v>45664</v>
      </c>
      <c r="C300" t="s">
        <v>169</v>
      </c>
      <c r="D300" t="s">
        <v>57</v>
      </c>
      <c r="E300">
        <v>9</v>
      </c>
      <c r="F300" t="str">
        <f>INDEX(Kunden!$A$1:$C$41,MATCH('Gesamtverkäufe 2025'!C300,Kunden!$A$1:$A$41,0),3)</f>
        <v>R01</v>
      </c>
      <c r="G300" t="str">
        <f>INDEX(Regionen!$A$1:$C$9,MATCH('Gesamtverkäufe 2025'!F300,Regionen!$A$1:$A$9,0),3)</f>
        <v>Anna Sommer</v>
      </c>
      <c r="H300" s="3">
        <f>INDEX(Produkte!$A$1:$D$31,MATCH('Gesamtverkäufe 2025'!D300,Produkte!$A$1:$A$31,0),4)</f>
        <v>99</v>
      </c>
      <c r="I300" s="3">
        <f t="shared" si="4"/>
        <v>891</v>
      </c>
      <c r="K300" s="21"/>
    </row>
    <row r="301" spans="1:11" x14ac:dyDescent="0.3">
      <c r="A301" t="s">
        <v>670</v>
      </c>
      <c r="B301" s="21">
        <v>45667</v>
      </c>
      <c r="C301" t="s">
        <v>173</v>
      </c>
      <c r="D301" t="s">
        <v>77</v>
      </c>
      <c r="E301">
        <v>11</v>
      </c>
      <c r="F301" t="str">
        <f>INDEX(Kunden!$A$1:$C$41,MATCH('Gesamtverkäufe 2025'!C301,Kunden!$A$1:$A$41,0),3)</f>
        <v>R01</v>
      </c>
      <c r="G301" t="str">
        <f>INDEX(Regionen!$A$1:$C$9,MATCH('Gesamtverkäufe 2025'!F301,Regionen!$A$1:$A$9,0),3)</f>
        <v>Anna Sommer</v>
      </c>
      <c r="H301" s="3">
        <f>INDEX(Produkte!$A$1:$D$31,MATCH('Gesamtverkäufe 2025'!D301,Produkte!$A$1:$A$31,0),4)</f>
        <v>49</v>
      </c>
      <c r="I301" s="3">
        <f t="shared" si="4"/>
        <v>539</v>
      </c>
      <c r="K301" s="21"/>
    </row>
    <row r="302" spans="1:11" x14ac:dyDescent="0.3">
      <c r="A302" t="s">
        <v>672</v>
      </c>
      <c r="B302" s="21">
        <v>45709</v>
      </c>
      <c r="C302" t="s">
        <v>143</v>
      </c>
      <c r="D302" t="s">
        <v>31</v>
      </c>
      <c r="E302">
        <v>12</v>
      </c>
      <c r="F302" t="str">
        <f>INDEX(Kunden!$A$1:$C$41,MATCH('Gesamtverkäufe 2025'!C302,Kunden!$A$1:$A$41,0),3)</f>
        <v>R08</v>
      </c>
      <c r="G302" t="str">
        <f>INDEX(Regionen!$A$1:$C$9,MATCH('Gesamtverkäufe 2025'!F302,Regionen!$A$1:$A$9,0),3)</f>
        <v>Stefan König</v>
      </c>
      <c r="H302" s="3">
        <f>INDEX(Produkte!$A$1:$D$31,MATCH('Gesamtverkäufe 2025'!D302,Produkte!$A$1:$A$31,0),4)</f>
        <v>399</v>
      </c>
      <c r="I302" s="3">
        <f t="shared" si="4"/>
        <v>4788</v>
      </c>
      <c r="K302" s="21"/>
    </row>
    <row r="303" spans="1:11" x14ac:dyDescent="0.3">
      <c r="A303" t="s">
        <v>673</v>
      </c>
      <c r="B303" s="21">
        <v>45708</v>
      </c>
      <c r="C303" t="s">
        <v>133</v>
      </c>
      <c r="D303" t="s">
        <v>93</v>
      </c>
      <c r="E303">
        <v>19</v>
      </c>
      <c r="F303" t="str">
        <f>INDEX(Kunden!$A$1:$C$41,MATCH('Gesamtverkäufe 2025'!C303,Kunden!$A$1:$A$41,0),3)</f>
        <v>R08</v>
      </c>
      <c r="G303" t="str">
        <f>INDEX(Regionen!$A$1:$C$9,MATCH('Gesamtverkäufe 2025'!F303,Regionen!$A$1:$A$9,0),3)</f>
        <v>Stefan König</v>
      </c>
      <c r="H303" s="3">
        <f>INDEX(Produkte!$A$1:$D$31,MATCH('Gesamtverkäufe 2025'!D303,Produkte!$A$1:$A$31,0),4)</f>
        <v>399</v>
      </c>
      <c r="I303" s="3">
        <f t="shared" si="4"/>
        <v>7581</v>
      </c>
      <c r="K303" s="21"/>
    </row>
    <row r="304" spans="1:11" x14ac:dyDescent="0.3">
      <c r="A304" t="s">
        <v>674</v>
      </c>
      <c r="B304" s="21">
        <v>45692</v>
      </c>
      <c r="C304" t="s">
        <v>163</v>
      </c>
      <c r="D304" t="s">
        <v>65</v>
      </c>
      <c r="E304">
        <v>15</v>
      </c>
      <c r="F304" t="str">
        <f>INDEX(Kunden!$A$1:$C$41,MATCH('Gesamtverkäufe 2025'!C304,Kunden!$A$1:$A$41,0),3)</f>
        <v>R08</v>
      </c>
      <c r="G304" t="str">
        <f>INDEX(Regionen!$A$1:$C$9,MATCH('Gesamtverkäufe 2025'!F304,Regionen!$A$1:$A$9,0),3)</f>
        <v>Stefan König</v>
      </c>
      <c r="H304" s="3">
        <f>INDEX(Produkte!$A$1:$D$31,MATCH('Gesamtverkäufe 2025'!D304,Produkte!$A$1:$A$31,0),4)</f>
        <v>299</v>
      </c>
      <c r="I304" s="3">
        <f t="shared" si="4"/>
        <v>4485</v>
      </c>
      <c r="K304" s="21"/>
    </row>
    <row r="305" spans="1:11" x14ac:dyDescent="0.3">
      <c r="A305" t="s">
        <v>675</v>
      </c>
      <c r="B305" s="21">
        <v>45701</v>
      </c>
      <c r="C305" t="s">
        <v>123</v>
      </c>
      <c r="D305" t="s">
        <v>59</v>
      </c>
      <c r="E305">
        <v>15</v>
      </c>
      <c r="F305" t="str">
        <f>INDEX(Kunden!$A$1:$C$41,MATCH('Gesamtverkäufe 2025'!C305,Kunden!$A$1:$A$41,0),3)</f>
        <v>R08</v>
      </c>
      <c r="G305" t="str">
        <f>INDEX(Regionen!$A$1:$C$9,MATCH('Gesamtverkäufe 2025'!F305,Regionen!$A$1:$A$9,0),3)</f>
        <v>Stefan König</v>
      </c>
      <c r="H305" s="3">
        <f>INDEX(Produkte!$A$1:$D$31,MATCH('Gesamtverkäufe 2025'!D305,Produkte!$A$1:$A$31,0),4)</f>
        <v>79</v>
      </c>
      <c r="I305" s="3">
        <f t="shared" si="4"/>
        <v>1185</v>
      </c>
      <c r="K305" s="21"/>
    </row>
    <row r="306" spans="1:11" x14ac:dyDescent="0.3">
      <c r="A306" t="s">
        <v>677</v>
      </c>
      <c r="B306" s="21">
        <v>45705</v>
      </c>
      <c r="C306" t="s">
        <v>135</v>
      </c>
      <c r="D306" t="s">
        <v>81</v>
      </c>
      <c r="E306">
        <v>9</v>
      </c>
      <c r="F306" t="str">
        <f>INDEX(Kunden!$A$1:$C$41,MATCH('Gesamtverkäufe 2025'!C306,Kunden!$A$1:$A$41,0),3)</f>
        <v>R03</v>
      </c>
      <c r="G306" t="str">
        <f>INDEX(Regionen!$A$1:$C$9,MATCH('Gesamtverkäufe 2025'!F306,Regionen!$A$1:$A$9,0),3)</f>
        <v>Julia Frank</v>
      </c>
      <c r="H306" s="3">
        <f>INDEX(Produkte!$A$1:$D$31,MATCH('Gesamtverkäufe 2025'!D306,Produkte!$A$1:$A$31,0),4)</f>
        <v>79</v>
      </c>
      <c r="I306" s="3">
        <f t="shared" si="4"/>
        <v>711</v>
      </c>
      <c r="K306" s="21"/>
    </row>
    <row r="307" spans="1:11" x14ac:dyDescent="0.3">
      <c r="A307" t="s">
        <v>678</v>
      </c>
      <c r="B307" s="21">
        <v>45700</v>
      </c>
      <c r="C307" t="s">
        <v>163</v>
      </c>
      <c r="D307" t="s">
        <v>63</v>
      </c>
      <c r="E307">
        <v>2</v>
      </c>
      <c r="F307" t="str">
        <f>INDEX(Kunden!$A$1:$C$41,MATCH('Gesamtverkäufe 2025'!C307,Kunden!$A$1:$A$41,0),3)</f>
        <v>R08</v>
      </c>
      <c r="G307" t="str">
        <f>INDEX(Regionen!$A$1:$C$9,MATCH('Gesamtverkäufe 2025'!F307,Regionen!$A$1:$A$9,0),3)</f>
        <v>Stefan König</v>
      </c>
      <c r="H307" s="3">
        <f>INDEX(Produkte!$A$1:$D$31,MATCH('Gesamtverkäufe 2025'!D307,Produkte!$A$1:$A$31,0),4)</f>
        <v>299</v>
      </c>
      <c r="I307" s="3">
        <f t="shared" si="4"/>
        <v>598</v>
      </c>
      <c r="K307" s="21"/>
    </row>
    <row r="308" spans="1:11" x14ac:dyDescent="0.3">
      <c r="A308" t="s">
        <v>679</v>
      </c>
      <c r="B308" s="21">
        <v>45703</v>
      </c>
      <c r="C308" t="s">
        <v>157</v>
      </c>
      <c r="D308" t="s">
        <v>81</v>
      </c>
      <c r="E308">
        <v>7</v>
      </c>
      <c r="F308" t="str">
        <f>INDEX(Kunden!$A$1:$C$41,MATCH('Gesamtverkäufe 2025'!C308,Kunden!$A$1:$A$41,0),3)</f>
        <v>R08</v>
      </c>
      <c r="G308" t="str">
        <f>INDEX(Regionen!$A$1:$C$9,MATCH('Gesamtverkäufe 2025'!F308,Regionen!$A$1:$A$9,0),3)</f>
        <v>Stefan König</v>
      </c>
      <c r="H308" s="3">
        <f>INDEX(Produkte!$A$1:$D$31,MATCH('Gesamtverkäufe 2025'!D308,Produkte!$A$1:$A$31,0),4)</f>
        <v>79</v>
      </c>
      <c r="I308" s="3">
        <f t="shared" si="4"/>
        <v>553</v>
      </c>
      <c r="K308" s="21"/>
    </row>
    <row r="309" spans="1:11" x14ac:dyDescent="0.3">
      <c r="A309" t="s">
        <v>680</v>
      </c>
      <c r="B309" s="21">
        <v>45689</v>
      </c>
      <c r="C309" t="s">
        <v>121</v>
      </c>
      <c r="D309" t="s">
        <v>41</v>
      </c>
      <c r="E309">
        <v>18</v>
      </c>
      <c r="F309" t="str">
        <f>INDEX(Kunden!$A$1:$C$41,MATCH('Gesamtverkäufe 2025'!C309,Kunden!$A$1:$A$41,0),3)</f>
        <v>R05</v>
      </c>
      <c r="G309" t="str">
        <f>INDEX(Regionen!$A$1:$C$9,MATCH('Gesamtverkäufe 2025'!F309,Regionen!$A$1:$A$9,0),3)</f>
        <v>Petra Lang</v>
      </c>
      <c r="H309" s="3">
        <f>INDEX(Produkte!$A$1:$D$31,MATCH('Gesamtverkäufe 2025'!D309,Produkte!$A$1:$A$31,0),4)</f>
        <v>499</v>
      </c>
      <c r="I309" s="3">
        <f t="shared" si="4"/>
        <v>8982</v>
      </c>
      <c r="K309" s="21"/>
    </row>
    <row r="310" spans="1:11" x14ac:dyDescent="0.3">
      <c r="A310" t="s">
        <v>682</v>
      </c>
      <c r="B310" s="21">
        <v>45692</v>
      </c>
      <c r="C310" t="s">
        <v>161</v>
      </c>
      <c r="D310" t="s">
        <v>73</v>
      </c>
      <c r="E310">
        <v>8</v>
      </c>
      <c r="F310" t="str">
        <f>INDEX(Kunden!$A$1:$C$41,MATCH('Gesamtverkäufe 2025'!C310,Kunden!$A$1:$A$41,0),3)</f>
        <v>R05</v>
      </c>
      <c r="G310" t="str">
        <f>INDEX(Regionen!$A$1:$C$9,MATCH('Gesamtverkäufe 2025'!F310,Regionen!$A$1:$A$9,0),3)</f>
        <v>Petra Lang</v>
      </c>
      <c r="H310" s="3">
        <f>INDEX(Produkte!$A$1:$D$31,MATCH('Gesamtverkäufe 2025'!D310,Produkte!$A$1:$A$31,0),4)</f>
        <v>399</v>
      </c>
      <c r="I310" s="3">
        <f t="shared" si="4"/>
        <v>3192</v>
      </c>
      <c r="K310" s="21"/>
    </row>
    <row r="311" spans="1:11" x14ac:dyDescent="0.3">
      <c r="A311" t="s">
        <v>683</v>
      </c>
      <c r="B311" s="21">
        <v>45714</v>
      </c>
      <c r="C311" t="s">
        <v>165</v>
      </c>
      <c r="D311" t="s">
        <v>49</v>
      </c>
      <c r="E311">
        <v>15</v>
      </c>
      <c r="F311" t="str">
        <f>INDEX(Kunden!$A$1:$C$41,MATCH('Gesamtverkäufe 2025'!C311,Kunden!$A$1:$A$41,0),3)</f>
        <v>R04</v>
      </c>
      <c r="G311" t="str">
        <f>INDEX(Regionen!$A$1:$C$9,MATCH('Gesamtverkäufe 2025'!F311,Regionen!$A$1:$A$9,0),3)</f>
        <v>Thomas Kern</v>
      </c>
      <c r="H311" s="3">
        <f>INDEX(Produkte!$A$1:$D$31,MATCH('Gesamtverkäufe 2025'!D311,Produkte!$A$1:$A$31,0),4)</f>
        <v>299</v>
      </c>
      <c r="I311" s="3">
        <f t="shared" si="4"/>
        <v>4485</v>
      </c>
      <c r="K311" s="21"/>
    </row>
    <row r="312" spans="1:11" x14ac:dyDescent="0.3">
      <c r="A312" t="s">
        <v>685</v>
      </c>
      <c r="B312" s="21">
        <v>45705</v>
      </c>
      <c r="C312" t="s">
        <v>127</v>
      </c>
      <c r="D312" t="s">
        <v>69</v>
      </c>
      <c r="E312">
        <v>6</v>
      </c>
      <c r="F312" t="str">
        <f>INDEX(Kunden!$A$1:$C$41,MATCH('Gesamtverkäufe 2025'!C312,Kunden!$A$1:$A$41,0),3)</f>
        <v>R07</v>
      </c>
      <c r="G312" t="str">
        <f>INDEX(Regionen!$A$1:$C$9,MATCH('Gesamtverkäufe 2025'!F312,Regionen!$A$1:$A$9,0),3)</f>
        <v>Claudia Beck</v>
      </c>
      <c r="H312" s="3">
        <f>INDEX(Produkte!$A$1:$D$31,MATCH('Gesamtverkäufe 2025'!D312,Produkte!$A$1:$A$31,0),4)</f>
        <v>399</v>
      </c>
      <c r="I312" s="3">
        <f t="shared" si="4"/>
        <v>2394</v>
      </c>
      <c r="K312" s="21"/>
    </row>
    <row r="313" spans="1:11" x14ac:dyDescent="0.3">
      <c r="A313" t="s">
        <v>686</v>
      </c>
      <c r="B313" s="21">
        <v>45692</v>
      </c>
      <c r="C313" t="s">
        <v>147</v>
      </c>
      <c r="D313" t="s">
        <v>31</v>
      </c>
      <c r="E313">
        <v>4</v>
      </c>
      <c r="F313" t="str">
        <f>INDEX(Kunden!$A$1:$C$41,MATCH('Gesamtverkäufe 2025'!C313,Kunden!$A$1:$A$41,0),3)</f>
        <v>R07</v>
      </c>
      <c r="G313" t="str">
        <f>INDEX(Regionen!$A$1:$C$9,MATCH('Gesamtverkäufe 2025'!F313,Regionen!$A$1:$A$9,0),3)</f>
        <v>Claudia Beck</v>
      </c>
      <c r="H313" s="3">
        <f>INDEX(Produkte!$A$1:$D$31,MATCH('Gesamtverkäufe 2025'!D313,Produkte!$A$1:$A$31,0),4)</f>
        <v>399</v>
      </c>
      <c r="I313" s="3">
        <f t="shared" si="4"/>
        <v>1596</v>
      </c>
      <c r="K313" s="21"/>
    </row>
    <row r="314" spans="1:11" x14ac:dyDescent="0.3">
      <c r="A314" t="s">
        <v>687</v>
      </c>
      <c r="B314" s="21">
        <v>45701</v>
      </c>
      <c r="C314" t="s">
        <v>147</v>
      </c>
      <c r="D314" t="s">
        <v>61</v>
      </c>
      <c r="E314">
        <v>4</v>
      </c>
      <c r="F314" t="str">
        <f>INDEX(Kunden!$A$1:$C$41,MATCH('Gesamtverkäufe 2025'!C314,Kunden!$A$1:$A$41,0),3)</f>
        <v>R07</v>
      </c>
      <c r="G314" t="str">
        <f>INDEX(Regionen!$A$1:$C$9,MATCH('Gesamtverkäufe 2025'!F314,Regionen!$A$1:$A$9,0),3)</f>
        <v>Claudia Beck</v>
      </c>
      <c r="H314" s="3">
        <f>INDEX(Produkte!$A$1:$D$31,MATCH('Gesamtverkäufe 2025'!D314,Produkte!$A$1:$A$31,0),4)</f>
        <v>249</v>
      </c>
      <c r="I314" s="3">
        <f t="shared" si="4"/>
        <v>996</v>
      </c>
      <c r="K314" s="21"/>
    </row>
    <row r="315" spans="1:11" x14ac:dyDescent="0.3">
      <c r="A315" t="s">
        <v>688</v>
      </c>
      <c r="B315" s="21">
        <v>45695</v>
      </c>
      <c r="C315" t="s">
        <v>111</v>
      </c>
      <c r="D315" t="s">
        <v>55</v>
      </c>
      <c r="E315">
        <v>14</v>
      </c>
      <c r="F315" t="str">
        <f>INDEX(Kunden!$A$1:$C$41,MATCH('Gesamtverkäufe 2025'!C315,Kunden!$A$1:$A$41,0),3)</f>
        <v>R01</v>
      </c>
      <c r="G315" t="str">
        <f>INDEX(Regionen!$A$1:$C$9,MATCH('Gesamtverkäufe 2025'!F315,Regionen!$A$1:$A$9,0),3)</f>
        <v>Anna Sommer</v>
      </c>
      <c r="H315" s="3">
        <f>INDEX(Produkte!$A$1:$D$31,MATCH('Gesamtverkäufe 2025'!D315,Produkte!$A$1:$A$31,0),4)</f>
        <v>49</v>
      </c>
      <c r="I315" s="3">
        <f t="shared" si="4"/>
        <v>686</v>
      </c>
      <c r="K315" s="21"/>
    </row>
    <row r="316" spans="1:11" x14ac:dyDescent="0.3">
      <c r="A316" t="s">
        <v>690</v>
      </c>
      <c r="B316" s="21">
        <v>45707</v>
      </c>
      <c r="C316" t="s">
        <v>103</v>
      </c>
      <c r="D316" t="s">
        <v>63</v>
      </c>
      <c r="E316">
        <v>15</v>
      </c>
      <c r="F316" t="str">
        <f>INDEX(Kunden!$A$1:$C$41,MATCH('Gesamtverkäufe 2025'!C316,Kunden!$A$1:$A$41,0),3)</f>
        <v>R01</v>
      </c>
      <c r="G316" t="str">
        <f>INDEX(Regionen!$A$1:$C$9,MATCH('Gesamtverkäufe 2025'!F316,Regionen!$A$1:$A$9,0),3)</f>
        <v>Anna Sommer</v>
      </c>
      <c r="H316" s="3">
        <f>INDEX(Produkte!$A$1:$D$31,MATCH('Gesamtverkäufe 2025'!D316,Produkte!$A$1:$A$31,0),4)</f>
        <v>299</v>
      </c>
      <c r="I316" s="3">
        <f t="shared" si="4"/>
        <v>4485</v>
      </c>
      <c r="K316" s="21"/>
    </row>
    <row r="317" spans="1:11" x14ac:dyDescent="0.3">
      <c r="A317" t="s">
        <v>692</v>
      </c>
      <c r="B317" s="21">
        <v>45691</v>
      </c>
      <c r="C317" t="s">
        <v>167</v>
      </c>
      <c r="D317" t="s">
        <v>75</v>
      </c>
      <c r="E317">
        <v>10</v>
      </c>
      <c r="F317" t="str">
        <f>INDEX(Kunden!$A$1:$C$41,MATCH('Gesamtverkäufe 2025'!C317,Kunden!$A$1:$A$41,0),3)</f>
        <v>R01</v>
      </c>
      <c r="G317" t="str">
        <f>INDEX(Regionen!$A$1:$C$9,MATCH('Gesamtverkäufe 2025'!F317,Regionen!$A$1:$A$9,0),3)</f>
        <v>Anna Sommer</v>
      </c>
      <c r="H317" s="3">
        <f>INDEX(Produkte!$A$1:$D$31,MATCH('Gesamtverkäufe 2025'!D317,Produkte!$A$1:$A$31,0),4)</f>
        <v>499</v>
      </c>
      <c r="I317" s="3">
        <f t="shared" si="4"/>
        <v>4990</v>
      </c>
      <c r="K317" s="21"/>
    </row>
    <row r="318" spans="1:11" x14ac:dyDescent="0.3">
      <c r="A318" t="s">
        <v>693</v>
      </c>
      <c r="B318" s="21">
        <v>45700</v>
      </c>
      <c r="C318" t="s">
        <v>175</v>
      </c>
      <c r="D318" t="s">
        <v>51</v>
      </c>
      <c r="E318">
        <v>5</v>
      </c>
      <c r="F318" t="str">
        <f>INDEX(Kunden!$A$1:$C$41,MATCH('Gesamtverkäufe 2025'!C318,Kunden!$A$1:$A$41,0),3)</f>
        <v>R03</v>
      </c>
      <c r="G318" t="str">
        <f>INDEX(Regionen!$A$1:$C$9,MATCH('Gesamtverkäufe 2025'!F318,Regionen!$A$1:$A$9,0),3)</f>
        <v>Julia Frank</v>
      </c>
      <c r="H318" s="3">
        <f>INDEX(Produkte!$A$1:$D$31,MATCH('Gesamtverkäufe 2025'!D318,Produkte!$A$1:$A$31,0),4)</f>
        <v>49</v>
      </c>
      <c r="I318" s="3">
        <f t="shared" si="4"/>
        <v>245</v>
      </c>
      <c r="K318" s="21"/>
    </row>
    <row r="319" spans="1:11" x14ac:dyDescent="0.3">
      <c r="A319" t="s">
        <v>695</v>
      </c>
      <c r="B319" s="21">
        <v>45690</v>
      </c>
      <c r="C319" t="s">
        <v>123</v>
      </c>
      <c r="D319" t="s">
        <v>41</v>
      </c>
      <c r="E319">
        <v>12</v>
      </c>
      <c r="F319" t="str">
        <f>INDEX(Kunden!$A$1:$C$41,MATCH('Gesamtverkäufe 2025'!C319,Kunden!$A$1:$A$41,0),3)</f>
        <v>R08</v>
      </c>
      <c r="G319" t="str">
        <f>INDEX(Regionen!$A$1:$C$9,MATCH('Gesamtverkäufe 2025'!F319,Regionen!$A$1:$A$9,0),3)</f>
        <v>Stefan König</v>
      </c>
      <c r="H319" s="3">
        <f>INDEX(Produkte!$A$1:$D$31,MATCH('Gesamtverkäufe 2025'!D319,Produkte!$A$1:$A$31,0),4)</f>
        <v>499</v>
      </c>
      <c r="I319" s="3">
        <f t="shared" si="4"/>
        <v>5988</v>
      </c>
      <c r="K319" s="21"/>
    </row>
    <row r="320" spans="1:11" x14ac:dyDescent="0.3">
      <c r="A320" t="s">
        <v>697</v>
      </c>
      <c r="B320" s="21">
        <v>45708</v>
      </c>
      <c r="C320" t="s">
        <v>153</v>
      </c>
      <c r="D320" t="s">
        <v>59</v>
      </c>
      <c r="E320">
        <v>13</v>
      </c>
      <c r="F320" t="str">
        <f>INDEX(Kunden!$A$1:$C$41,MATCH('Gesamtverkäufe 2025'!C320,Kunden!$A$1:$A$41,0),3)</f>
        <v>R06</v>
      </c>
      <c r="G320" t="str">
        <f>INDEX(Regionen!$A$1:$C$9,MATCH('Gesamtverkäufe 2025'!F320,Regionen!$A$1:$A$9,0),3)</f>
        <v>Michael Vogt</v>
      </c>
      <c r="H320" s="3">
        <f>INDEX(Produkte!$A$1:$D$31,MATCH('Gesamtverkäufe 2025'!D320,Produkte!$A$1:$A$31,0),4)</f>
        <v>79</v>
      </c>
      <c r="I320" s="3">
        <f t="shared" si="4"/>
        <v>1027</v>
      </c>
      <c r="K320" s="21"/>
    </row>
    <row r="321" spans="1:11" x14ac:dyDescent="0.3">
      <c r="A321" t="s">
        <v>699</v>
      </c>
      <c r="B321" s="21">
        <v>45694</v>
      </c>
      <c r="C321" t="s">
        <v>107</v>
      </c>
      <c r="D321" t="s">
        <v>83</v>
      </c>
      <c r="E321">
        <v>2</v>
      </c>
      <c r="F321" t="str">
        <f>INDEX(Kunden!$A$1:$C$41,MATCH('Gesamtverkäufe 2025'!C321,Kunden!$A$1:$A$41,0),3)</f>
        <v>R08</v>
      </c>
      <c r="G321" t="str">
        <f>INDEX(Regionen!$A$1:$C$9,MATCH('Gesamtverkäufe 2025'!F321,Regionen!$A$1:$A$9,0),3)</f>
        <v>Stefan König</v>
      </c>
      <c r="H321" s="3">
        <f>INDEX(Produkte!$A$1:$D$31,MATCH('Gesamtverkäufe 2025'!D321,Produkte!$A$1:$A$31,0),4)</f>
        <v>29</v>
      </c>
      <c r="I321" s="3">
        <f t="shared" si="4"/>
        <v>58</v>
      </c>
      <c r="K321" s="21"/>
    </row>
    <row r="322" spans="1:11" x14ac:dyDescent="0.3">
      <c r="A322" t="s">
        <v>700</v>
      </c>
      <c r="B322" s="21">
        <v>45713</v>
      </c>
      <c r="C322" t="s">
        <v>151</v>
      </c>
      <c r="D322" t="s">
        <v>43</v>
      </c>
      <c r="E322">
        <v>15</v>
      </c>
      <c r="F322" t="str">
        <f>INDEX(Kunden!$A$1:$C$41,MATCH('Gesamtverkäufe 2025'!C322,Kunden!$A$1:$A$41,0),3)</f>
        <v>R08</v>
      </c>
      <c r="G322" t="str">
        <f>INDEX(Regionen!$A$1:$C$9,MATCH('Gesamtverkäufe 2025'!F322,Regionen!$A$1:$A$9,0),3)</f>
        <v>Stefan König</v>
      </c>
      <c r="H322" s="3">
        <f>INDEX(Produkte!$A$1:$D$31,MATCH('Gesamtverkäufe 2025'!D322,Produkte!$A$1:$A$31,0),4)</f>
        <v>149</v>
      </c>
      <c r="I322" s="3">
        <f t="shared" si="4"/>
        <v>2235</v>
      </c>
      <c r="K322" s="21"/>
    </row>
    <row r="323" spans="1:11" x14ac:dyDescent="0.3">
      <c r="A323" t="s">
        <v>701</v>
      </c>
      <c r="B323" s="21">
        <v>45696</v>
      </c>
      <c r="C323" t="s">
        <v>103</v>
      </c>
      <c r="D323" t="s">
        <v>93</v>
      </c>
      <c r="E323">
        <v>14</v>
      </c>
      <c r="F323" t="str">
        <f>INDEX(Kunden!$A$1:$C$41,MATCH('Gesamtverkäufe 2025'!C323,Kunden!$A$1:$A$41,0),3)</f>
        <v>R01</v>
      </c>
      <c r="G323" t="str">
        <f>INDEX(Regionen!$A$1:$C$9,MATCH('Gesamtverkäufe 2025'!F323,Regionen!$A$1:$A$9,0),3)</f>
        <v>Anna Sommer</v>
      </c>
      <c r="H323" s="3">
        <f>INDEX(Produkte!$A$1:$D$31,MATCH('Gesamtverkäufe 2025'!D323,Produkte!$A$1:$A$31,0),4)</f>
        <v>399</v>
      </c>
      <c r="I323" s="3">
        <f t="shared" ref="I323:I386" si="5">E323*H323</f>
        <v>5586</v>
      </c>
      <c r="K323" s="21"/>
    </row>
    <row r="324" spans="1:11" x14ac:dyDescent="0.3">
      <c r="A324" t="s">
        <v>703</v>
      </c>
      <c r="B324" s="21">
        <v>45691</v>
      </c>
      <c r="C324" t="s">
        <v>129</v>
      </c>
      <c r="D324" t="s">
        <v>41</v>
      </c>
      <c r="E324">
        <v>15</v>
      </c>
      <c r="F324" t="str">
        <f>INDEX(Kunden!$A$1:$C$41,MATCH('Gesamtverkäufe 2025'!C324,Kunden!$A$1:$A$41,0),3)</f>
        <v>R07</v>
      </c>
      <c r="G324" t="str">
        <f>INDEX(Regionen!$A$1:$C$9,MATCH('Gesamtverkäufe 2025'!F324,Regionen!$A$1:$A$9,0),3)</f>
        <v>Claudia Beck</v>
      </c>
      <c r="H324" s="3">
        <f>INDEX(Produkte!$A$1:$D$31,MATCH('Gesamtverkäufe 2025'!D324,Produkte!$A$1:$A$31,0),4)</f>
        <v>499</v>
      </c>
      <c r="I324" s="3">
        <f t="shared" si="5"/>
        <v>7485</v>
      </c>
      <c r="K324" s="21"/>
    </row>
    <row r="325" spans="1:11" x14ac:dyDescent="0.3">
      <c r="A325" t="s">
        <v>705</v>
      </c>
      <c r="B325" s="21">
        <v>45716</v>
      </c>
      <c r="C325" t="s">
        <v>109</v>
      </c>
      <c r="D325" t="s">
        <v>81</v>
      </c>
      <c r="E325">
        <v>5</v>
      </c>
      <c r="F325" t="str">
        <f>INDEX(Kunden!$A$1:$C$41,MATCH('Gesamtverkäufe 2025'!C325,Kunden!$A$1:$A$41,0),3)</f>
        <v>R03</v>
      </c>
      <c r="G325" t="str">
        <f>INDEX(Regionen!$A$1:$C$9,MATCH('Gesamtverkäufe 2025'!F325,Regionen!$A$1:$A$9,0),3)</f>
        <v>Julia Frank</v>
      </c>
      <c r="H325" s="3">
        <f>INDEX(Produkte!$A$1:$D$31,MATCH('Gesamtverkäufe 2025'!D325,Produkte!$A$1:$A$31,0),4)</f>
        <v>79</v>
      </c>
      <c r="I325" s="3">
        <f t="shared" si="5"/>
        <v>395</v>
      </c>
      <c r="K325" s="21"/>
    </row>
    <row r="326" spans="1:11" x14ac:dyDescent="0.3">
      <c r="A326" t="s">
        <v>706</v>
      </c>
      <c r="B326" s="21">
        <v>45709</v>
      </c>
      <c r="C326" t="s">
        <v>133</v>
      </c>
      <c r="D326" t="s">
        <v>85</v>
      </c>
      <c r="E326">
        <v>5</v>
      </c>
      <c r="F326" t="str">
        <f>INDEX(Kunden!$A$1:$C$41,MATCH('Gesamtverkäufe 2025'!C326,Kunden!$A$1:$A$41,0),3)</f>
        <v>R08</v>
      </c>
      <c r="G326" t="str">
        <f>INDEX(Regionen!$A$1:$C$9,MATCH('Gesamtverkäufe 2025'!F326,Regionen!$A$1:$A$9,0),3)</f>
        <v>Stefan König</v>
      </c>
      <c r="H326" s="3">
        <f>INDEX(Produkte!$A$1:$D$31,MATCH('Gesamtverkäufe 2025'!D326,Produkte!$A$1:$A$31,0),4)</f>
        <v>399</v>
      </c>
      <c r="I326" s="3">
        <f t="shared" si="5"/>
        <v>1995</v>
      </c>
      <c r="K326" s="21"/>
    </row>
    <row r="327" spans="1:11" x14ac:dyDescent="0.3">
      <c r="A327" t="s">
        <v>708</v>
      </c>
      <c r="B327" s="21">
        <v>45696</v>
      </c>
      <c r="C327" t="s">
        <v>111</v>
      </c>
      <c r="D327" t="s">
        <v>79</v>
      </c>
      <c r="E327">
        <v>1</v>
      </c>
      <c r="F327" t="str">
        <f>INDEX(Kunden!$A$1:$C$41,MATCH('Gesamtverkäufe 2025'!C327,Kunden!$A$1:$A$41,0),3)</f>
        <v>R01</v>
      </c>
      <c r="G327" t="str">
        <f>INDEX(Regionen!$A$1:$C$9,MATCH('Gesamtverkäufe 2025'!F327,Regionen!$A$1:$A$9,0),3)</f>
        <v>Anna Sommer</v>
      </c>
      <c r="H327" s="3">
        <f>INDEX(Produkte!$A$1:$D$31,MATCH('Gesamtverkäufe 2025'!D327,Produkte!$A$1:$A$31,0),4)</f>
        <v>149</v>
      </c>
      <c r="I327" s="3">
        <f t="shared" si="5"/>
        <v>149</v>
      </c>
      <c r="K327" s="21"/>
    </row>
    <row r="328" spans="1:11" x14ac:dyDescent="0.3">
      <c r="A328" t="s">
        <v>710</v>
      </c>
      <c r="B328" s="21">
        <v>45703</v>
      </c>
      <c r="C328" t="s">
        <v>169</v>
      </c>
      <c r="D328" t="s">
        <v>59</v>
      </c>
      <c r="E328">
        <v>9</v>
      </c>
      <c r="F328" t="str">
        <f>INDEX(Kunden!$A$1:$C$41,MATCH('Gesamtverkäufe 2025'!C328,Kunden!$A$1:$A$41,0),3)</f>
        <v>R01</v>
      </c>
      <c r="G328" t="str">
        <f>INDEX(Regionen!$A$1:$C$9,MATCH('Gesamtverkäufe 2025'!F328,Regionen!$A$1:$A$9,0),3)</f>
        <v>Anna Sommer</v>
      </c>
      <c r="H328" s="3">
        <f>INDEX(Produkte!$A$1:$D$31,MATCH('Gesamtverkäufe 2025'!D328,Produkte!$A$1:$A$31,0),4)</f>
        <v>79</v>
      </c>
      <c r="I328" s="3">
        <f t="shared" si="5"/>
        <v>711</v>
      </c>
      <c r="K328" s="21"/>
    </row>
    <row r="329" spans="1:11" x14ac:dyDescent="0.3">
      <c r="A329" t="s">
        <v>712</v>
      </c>
      <c r="B329" s="21">
        <v>45706</v>
      </c>
      <c r="C329" t="s">
        <v>153</v>
      </c>
      <c r="D329" t="s">
        <v>39</v>
      </c>
      <c r="E329">
        <v>3</v>
      </c>
      <c r="F329" t="str">
        <f>INDEX(Kunden!$A$1:$C$41,MATCH('Gesamtverkäufe 2025'!C329,Kunden!$A$1:$A$41,0),3)</f>
        <v>R06</v>
      </c>
      <c r="G329" t="str">
        <f>INDEX(Regionen!$A$1:$C$9,MATCH('Gesamtverkäufe 2025'!F329,Regionen!$A$1:$A$9,0),3)</f>
        <v>Michael Vogt</v>
      </c>
      <c r="H329" s="3">
        <f>INDEX(Produkte!$A$1:$D$31,MATCH('Gesamtverkäufe 2025'!D329,Produkte!$A$1:$A$31,0),4)</f>
        <v>499</v>
      </c>
      <c r="I329" s="3">
        <f t="shared" si="5"/>
        <v>1497</v>
      </c>
      <c r="K329" s="21"/>
    </row>
    <row r="330" spans="1:11" x14ac:dyDescent="0.3">
      <c r="A330" t="s">
        <v>714</v>
      </c>
      <c r="B330" s="21">
        <v>45711</v>
      </c>
      <c r="C330" t="s">
        <v>165</v>
      </c>
      <c r="D330" t="s">
        <v>53</v>
      </c>
      <c r="E330">
        <v>10</v>
      </c>
      <c r="F330" t="str">
        <f>INDEX(Kunden!$A$1:$C$41,MATCH('Gesamtverkäufe 2025'!C330,Kunden!$A$1:$A$41,0),3)</f>
        <v>R04</v>
      </c>
      <c r="G330" t="str">
        <f>INDEX(Regionen!$A$1:$C$9,MATCH('Gesamtverkäufe 2025'!F330,Regionen!$A$1:$A$9,0),3)</f>
        <v>Thomas Kern</v>
      </c>
      <c r="H330" s="3">
        <f>INDEX(Produkte!$A$1:$D$31,MATCH('Gesamtverkäufe 2025'!D330,Produkte!$A$1:$A$31,0),4)</f>
        <v>49</v>
      </c>
      <c r="I330" s="3">
        <f t="shared" si="5"/>
        <v>490</v>
      </c>
      <c r="K330" s="21"/>
    </row>
    <row r="331" spans="1:11" x14ac:dyDescent="0.3">
      <c r="A331" t="s">
        <v>716</v>
      </c>
      <c r="B331" s="21">
        <v>45708</v>
      </c>
      <c r="C331" t="s">
        <v>113</v>
      </c>
      <c r="D331" t="s">
        <v>41</v>
      </c>
      <c r="E331">
        <v>6</v>
      </c>
      <c r="F331" t="str">
        <f>INDEX(Kunden!$A$1:$C$41,MATCH('Gesamtverkäufe 2025'!C331,Kunden!$A$1:$A$41,0),3)</f>
        <v>R01</v>
      </c>
      <c r="G331" t="str">
        <f>INDEX(Regionen!$A$1:$C$9,MATCH('Gesamtverkäufe 2025'!F331,Regionen!$A$1:$A$9,0),3)</f>
        <v>Anna Sommer</v>
      </c>
      <c r="H331" s="3">
        <f>INDEX(Produkte!$A$1:$D$31,MATCH('Gesamtverkäufe 2025'!D331,Produkte!$A$1:$A$31,0),4)</f>
        <v>499</v>
      </c>
      <c r="I331" s="3">
        <f t="shared" si="5"/>
        <v>2994</v>
      </c>
      <c r="K331" s="21"/>
    </row>
    <row r="332" spans="1:11" x14ac:dyDescent="0.3">
      <c r="A332" t="s">
        <v>718</v>
      </c>
      <c r="B332" s="21">
        <v>45707</v>
      </c>
      <c r="C332" t="s">
        <v>117</v>
      </c>
      <c r="D332" t="s">
        <v>43</v>
      </c>
      <c r="E332">
        <v>18</v>
      </c>
      <c r="F332" t="str">
        <f>INDEX(Kunden!$A$1:$C$41,MATCH('Gesamtverkäufe 2025'!C332,Kunden!$A$1:$A$41,0),3)</f>
        <v>R02</v>
      </c>
      <c r="G332" t="str">
        <f>INDEX(Regionen!$A$1:$C$9,MATCH('Gesamtverkäufe 2025'!F332,Regionen!$A$1:$A$9,0),3)</f>
        <v>Markus Weber</v>
      </c>
      <c r="H332" s="3">
        <f>INDEX(Produkte!$A$1:$D$31,MATCH('Gesamtverkäufe 2025'!D332,Produkte!$A$1:$A$31,0),4)</f>
        <v>149</v>
      </c>
      <c r="I332" s="3">
        <f t="shared" si="5"/>
        <v>2682</v>
      </c>
      <c r="K332" s="21"/>
    </row>
    <row r="333" spans="1:11" x14ac:dyDescent="0.3">
      <c r="A333" t="s">
        <v>720</v>
      </c>
      <c r="B333" s="21">
        <v>45708</v>
      </c>
      <c r="C333" t="s">
        <v>155</v>
      </c>
      <c r="D333" t="s">
        <v>87</v>
      </c>
      <c r="E333">
        <v>5</v>
      </c>
      <c r="F333" t="str">
        <f>INDEX(Kunden!$A$1:$C$41,MATCH('Gesamtverkäufe 2025'!C333,Kunden!$A$1:$A$41,0),3)</f>
        <v>R02</v>
      </c>
      <c r="G333" t="str">
        <f>INDEX(Regionen!$A$1:$C$9,MATCH('Gesamtverkäufe 2025'!F333,Regionen!$A$1:$A$9,0),3)</f>
        <v>Markus Weber</v>
      </c>
      <c r="H333" s="3">
        <f>INDEX(Produkte!$A$1:$D$31,MATCH('Gesamtverkäufe 2025'!D333,Produkte!$A$1:$A$31,0),4)</f>
        <v>99</v>
      </c>
      <c r="I333" s="3">
        <f t="shared" si="5"/>
        <v>495</v>
      </c>
      <c r="K333" s="21"/>
    </row>
    <row r="334" spans="1:11" x14ac:dyDescent="0.3">
      <c r="A334" t="s">
        <v>721</v>
      </c>
      <c r="B334" s="21">
        <v>45699</v>
      </c>
      <c r="C334" t="s">
        <v>157</v>
      </c>
      <c r="D334" t="s">
        <v>87</v>
      </c>
      <c r="E334">
        <v>7</v>
      </c>
      <c r="F334" t="str">
        <f>INDEX(Kunden!$A$1:$C$41,MATCH('Gesamtverkäufe 2025'!C334,Kunden!$A$1:$A$41,0),3)</f>
        <v>R08</v>
      </c>
      <c r="G334" t="str">
        <f>INDEX(Regionen!$A$1:$C$9,MATCH('Gesamtverkäufe 2025'!F334,Regionen!$A$1:$A$9,0),3)</f>
        <v>Stefan König</v>
      </c>
      <c r="H334" s="3">
        <f>INDEX(Produkte!$A$1:$D$31,MATCH('Gesamtverkäufe 2025'!D334,Produkte!$A$1:$A$31,0),4)</f>
        <v>99</v>
      </c>
      <c r="I334" s="3">
        <f t="shared" si="5"/>
        <v>693</v>
      </c>
      <c r="K334" s="21"/>
    </row>
    <row r="335" spans="1:11" x14ac:dyDescent="0.3">
      <c r="A335" t="s">
        <v>722</v>
      </c>
      <c r="B335" s="21">
        <v>45713</v>
      </c>
      <c r="C335" t="s">
        <v>127</v>
      </c>
      <c r="D335" t="s">
        <v>83</v>
      </c>
      <c r="E335">
        <v>19</v>
      </c>
      <c r="F335" t="str">
        <f>INDEX(Kunden!$A$1:$C$41,MATCH('Gesamtverkäufe 2025'!C335,Kunden!$A$1:$A$41,0),3)</f>
        <v>R07</v>
      </c>
      <c r="G335" t="str">
        <f>INDEX(Regionen!$A$1:$C$9,MATCH('Gesamtverkäufe 2025'!F335,Regionen!$A$1:$A$9,0),3)</f>
        <v>Claudia Beck</v>
      </c>
      <c r="H335" s="3">
        <f>INDEX(Produkte!$A$1:$D$31,MATCH('Gesamtverkäufe 2025'!D335,Produkte!$A$1:$A$31,0),4)</f>
        <v>29</v>
      </c>
      <c r="I335" s="3">
        <f t="shared" si="5"/>
        <v>551</v>
      </c>
      <c r="K335" s="21"/>
    </row>
    <row r="336" spans="1:11" x14ac:dyDescent="0.3">
      <c r="A336" t="s">
        <v>724</v>
      </c>
      <c r="B336" s="21">
        <v>45703</v>
      </c>
      <c r="C336" t="s">
        <v>123</v>
      </c>
      <c r="D336" t="s">
        <v>39</v>
      </c>
      <c r="E336">
        <v>12</v>
      </c>
      <c r="F336" t="str">
        <f>INDEX(Kunden!$A$1:$C$41,MATCH('Gesamtverkäufe 2025'!C336,Kunden!$A$1:$A$41,0),3)</f>
        <v>R08</v>
      </c>
      <c r="G336" t="str">
        <f>INDEX(Regionen!$A$1:$C$9,MATCH('Gesamtverkäufe 2025'!F336,Regionen!$A$1:$A$9,0),3)</f>
        <v>Stefan König</v>
      </c>
      <c r="H336" s="3">
        <f>INDEX(Produkte!$A$1:$D$31,MATCH('Gesamtverkäufe 2025'!D336,Produkte!$A$1:$A$31,0),4)</f>
        <v>499</v>
      </c>
      <c r="I336" s="3">
        <f t="shared" si="5"/>
        <v>5988</v>
      </c>
      <c r="K336" s="21"/>
    </row>
    <row r="337" spans="1:11" x14ac:dyDescent="0.3">
      <c r="A337" t="s">
        <v>726</v>
      </c>
      <c r="B337" s="21">
        <v>45699</v>
      </c>
      <c r="C337" t="s">
        <v>171</v>
      </c>
      <c r="D337" t="s">
        <v>79</v>
      </c>
      <c r="E337">
        <v>5</v>
      </c>
      <c r="F337" t="str">
        <f>INDEX(Kunden!$A$1:$C$41,MATCH('Gesamtverkäufe 2025'!C337,Kunden!$A$1:$A$41,0),3)</f>
        <v>R04</v>
      </c>
      <c r="G337" t="str">
        <f>INDEX(Regionen!$A$1:$C$9,MATCH('Gesamtverkäufe 2025'!F337,Regionen!$A$1:$A$9,0),3)</f>
        <v>Thomas Kern</v>
      </c>
      <c r="H337" s="3">
        <f>INDEX(Produkte!$A$1:$D$31,MATCH('Gesamtverkäufe 2025'!D337,Produkte!$A$1:$A$31,0),4)</f>
        <v>149</v>
      </c>
      <c r="I337" s="3">
        <f t="shared" si="5"/>
        <v>745</v>
      </c>
      <c r="K337" s="21"/>
    </row>
    <row r="338" spans="1:11" x14ac:dyDescent="0.3">
      <c r="A338" t="s">
        <v>728</v>
      </c>
      <c r="B338" s="21">
        <v>45710</v>
      </c>
      <c r="C338" t="s">
        <v>159</v>
      </c>
      <c r="D338" t="s">
        <v>83</v>
      </c>
      <c r="E338">
        <v>16</v>
      </c>
      <c r="F338" t="str">
        <f>INDEX(Kunden!$A$1:$C$41,MATCH('Gesamtverkäufe 2025'!C338,Kunden!$A$1:$A$41,0),3)</f>
        <v>R02</v>
      </c>
      <c r="G338" t="str">
        <f>INDEX(Regionen!$A$1:$C$9,MATCH('Gesamtverkäufe 2025'!F338,Regionen!$A$1:$A$9,0),3)</f>
        <v>Markus Weber</v>
      </c>
      <c r="H338" s="3">
        <f>INDEX(Produkte!$A$1:$D$31,MATCH('Gesamtverkäufe 2025'!D338,Produkte!$A$1:$A$31,0),4)</f>
        <v>29</v>
      </c>
      <c r="I338" s="3">
        <f t="shared" si="5"/>
        <v>464</v>
      </c>
      <c r="K338" s="21"/>
    </row>
    <row r="339" spans="1:11" x14ac:dyDescent="0.3">
      <c r="A339" t="s">
        <v>729</v>
      </c>
      <c r="B339" s="21">
        <v>45696</v>
      </c>
      <c r="C339" t="s">
        <v>173</v>
      </c>
      <c r="D339" t="s">
        <v>43</v>
      </c>
      <c r="E339">
        <v>20</v>
      </c>
      <c r="F339" t="str">
        <f>INDEX(Kunden!$A$1:$C$41,MATCH('Gesamtverkäufe 2025'!C339,Kunden!$A$1:$A$41,0),3)</f>
        <v>R01</v>
      </c>
      <c r="G339" t="str">
        <f>INDEX(Regionen!$A$1:$C$9,MATCH('Gesamtverkäufe 2025'!F339,Regionen!$A$1:$A$9,0),3)</f>
        <v>Anna Sommer</v>
      </c>
      <c r="H339" s="3">
        <f>INDEX(Produkte!$A$1:$D$31,MATCH('Gesamtverkäufe 2025'!D339,Produkte!$A$1:$A$31,0),4)</f>
        <v>149</v>
      </c>
      <c r="I339" s="3">
        <f t="shared" si="5"/>
        <v>2980</v>
      </c>
      <c r="K339" s="21"/>
    </row>
    <row r="340" spans="1:11" x14ac:dyDescent="0.3">
      <c r="A340" t="s">
        <v>731</v>
      </c>
      <c r="B340" s="21">
        <v>45707</v>
      </c>
      <c r="C340" t="s">
        <v>103</v>
      </c>
      <c r="D340" t="s">
        <v>49</v>
      </c>
      <c r="E340">
        <v>2</v>
      </c>
      <c r="F340" t="str">
        <f>INDEX(Kunden!$A$1:$C$41,MATCH('Gesamtverkäufe 2025'!C340,Kunden!$A$1:$A$41,0),3)</f>
        <v>R01</v>
      </c>
      <c r="G340" t="str">
        <f>INDEX(Regionen!$A$1:$C$9,MATCH('Gesamtverkäufe 2025'!F340,Regionen!$A$1:$A$9,0),3)</f>
        <v>Anna Sommer</v>
      </c>
      <c r="H340" s="3">
        <f>INDEX(Produkte!$A$1:$D$31,MATCH('Gesamtverkäufe 2025'!D340,Produkte!$A$1:$A$31,0),4)</f>
        <v>299</v>
      </c>
      <c r="I340" s="3">
        <f t="shared" si="5"/>
        <v>598</v>
      </c>
      <c r="K340" s="21"/>
    </row>
    <row r="341" spans="1:11" x14ac:dyDescent="0.3">
      <c r="A341" t="s">
        <v>732</v>
      </c>
      <c r="B341" s="21">
        <v>45694</v>
      </c>
      <c r="C341" t="s">
        <v>115</v>
      </c>
      <c r="D341" t="s">
        <v>41</v>
      </c>
      <c r="E341">
        <v>13</v>
      </c>
      <c r="F341" t="str">
        <f>INDEX(Kunden!$A$1:$C$41,MATCH('Gesamtverkäufe 2025'!C341,Kunden!$A$1:$A$41,0),3)</f>
        <v>R06</v>
      </c>
      <c r="G341" t="str">
        <f>INDEX(Regionen!$A$1:$C$9,MATCH('Gesamtverkäufe 2025'!F341,Regionen!$A$1:$A$9,0),3)</f>
        <v>Michael Vogt</v>
      </c>
      <c r="H341" s="3">
        <f>INDEX(Produkte!$A$1:$D$31,MATCH('Gesamtverkäufe 2025'!D341,Produkte!$A$1:$A$31,0),4)</f>
        <v>499</v>
      </c>
      <c r="I341" s="3">
        <f t="shared" si="5"/>
        <v>6487</v>
      </c>
      <c r="K341" s="21"/>
    </row>
    <row r="342" spans="1:11" x14ac:dyDescent="0.3">
      <c r="A342" t="s">
        <v>734</v>
      </c>
      <c r="B342" s="21">
        <v>45705</v>
      </c>
      <c r="C342" t="s">
        <v>141</v>
      </c>
      <c r="D342" t="s">
        <v>73</v>
      </c>
      <c r="E342">
        <v>1</v>
      </c>
      <c r="F342" t="str">
        <f>INDEX(Kunden!$A$1:$C$41,MATCH('Gesamtverkäufe 2025'!C342,Kunden!$A$1:$A$41,0),3)</f>
        <v>R04</v>
      </c>
      <c r="G342" t="str">
        <f>INDEX(Regionen!$A$1:$C$9,MATCH('Gesamtverkäufe 2025'!F342,Regionen!$A$1:$A$9,0),3)</f>
        <v>Thomas Kern</v>
      </c>
      <c r="H342" s="3">
        <f>INDEX(Produkte!$A$1:$D$31,MATCH('Gesamtverkäufe 2025'!D342,Produkte!$A$1:$A$31,0),4)</f>
        <v>399</v>
      </c>
      <c r="I342" s="3">
        <f t="shared" si="5"/>
        <v>399</v>
      </c>
      <c r="K342" s="21"/>
    </row>
    <row r="343" spans="1:11" x14ac:dyDescent="0.3">
      <c r="A343" t="s">
        <v>736</v>
      </c>
      <c r="B343" s="21">
        <v>45692</v>
      </c>
      <c r="C343" t="s">
        <v>121</v>
      </c>
      <c r="D343" t="s">
        <v>79</v>
      </c>
      <c r="E343">
        <v>19</v>
      </c>
      <c r="F343" t="str">
        <f>INDEX(Kunden!$A$1:$C$41,MATCH('Gesamtverkäufe 2025'!C343,Kunden!$A$1:$A$41,0),3)</f>
        <v>R05</v>
      </c>
      <c r="G343" t="str">
        <f>INDEX(Regionen!$A$1:$C$9,MATCH('Gesamtverkäufe 2025'!F343,Regionen!$A$1:$A$9,0),3)</f>
        <v>Petra Lang</v>
      </c>
      <c r="H343" s="3">
        <f>INDEX(Produkte!$A$1:$D$31,MATCH('Gesamtverkäufe 2025'!D343,Produkte!$A$1:$A$31,0),4)</f>
        <v>149</v>
      </c>
      <c r="I343" s="3">
        <f t="shared" si="5"/>
        <v>2831</v>
      </c>
      <c r="K343" s="21"/>
    </row>
    <row r="344" spans="1:11" x14ac:dyDescent="0.3">
      <c r="A344" t="s">
        <v>737</v>
      </c>
      <c r="B344" s="21">
        <v>45699</v>
      </c>
      <c r="C344" t="s">
        <v>113</v>
      </c>
      <c r="D344" t="s">
        <v>39</v>
      </c>
      <c r="E344">
        <v>16</v>
      </c>
      <c r="F344" t="str">
        <f>INDEX(Kunden!$A$1:$C$41,MATCH('Gesamtverkäufe 2025'!C344,Kunden!$A$1:$A$41,0),3)</f>
        <v>R01</v>
      </c>
      <c r="G344" t="str">
        <f>INDEX(Regionen!$A$1:$C$9,MATCH('Gesamtverkäufe 2025'!F344,Regionen!$A$1:$A$9,0),3)</f>
        <v>Anna Sommer</v>
      </c>
      <c r="H344" s="3">
        <f>INDEX(Produkte!$A$1:$D$31,MATCH('Gesamtverkäufe 2025'!D344,Produkte!$A$1:$A$31,0),4)</f>
        <v>499</v>
      </c>
      <c r="I344" s="3">
        <f t="shared" si="5"/>
        <v>7984</v>
      </c>
      <c r="K344" s="21"/>
    </row>
    <row r="345" spans="1:11" x14ac:dyDescent="0.3">
      <c r="A345" t="s">
        <v>738</v>
      </c>
      <c r="B345" s="21">
        <v>45706</v>
      </c>
      <c r="C345" t="s">
        <v>161</v>
      </c>
      <c r="D345" t="s">
        <v>53</v>
      </c>
      <c r="E345">
        <v>2</v>
      </c>
      <c r="F345" t="str">
        <f>INDEX(Kunden!$A$1:$C$41,MATCH('Gesamtverkäufe 2025'!C345,Kunden!$A$1:$A$41,0),3)</f>
        <v>R05</v>
      </c>
      <c r="G345" t="str">
        <f>INDEX(Regionen!$A$1:$C$9,MATCH('Gesamtverkäufe 2025'!F345,Regionen!$A$1:$A$9,0),3)</f>
        <v>Petra Lang</v>
      </c>
      <c r="H345" s="3">
        <f>INDEX(Produkte!$A$1:$D$31,MATCH('Gesamtverkäufe 2025'!D345,Produkte!$A$1:$A$31,0),4)</f>
        <v>49</v>
      </c>
      <c r="I345" s="3">
        <f t="shared" si="5"/>
        <v>98</v>
      </c>
      <c r="K345" s="21"/>
    </row>
    <row r="346" spans="1:11" x14ac:dyDescent="0.3">
      <c r="A346" t="s">
        <v>739</v>
      </c>
      <c r="B346" s="21">
        <v>45709</v>
      </c>
      <c r="C346" t="s">
        <v>147</v>
      </c>
      <c r="D346" t="s">
        <v>69</v>
      </c>
      <c r="E346">
        <v>16</v>
      </c>
      <c r="F346" t="str">
        <f>INDEX(Kunden!$A$1:$C$41,MATCH('Gesamtverkäufe 2025'!C346,Kunden!$A$1:$A$41,0),3)</f>
        <v>R07</v>
      </c>
      <c r="G346" t="str">
        <f>INDEX(Regionen!$A$1:$C$9,MATCH('Gesamtverkäufe 2025'!F346,Regionen!$A$1:$A$9,0),3)</f>
        <v>Claudia Beck</v>
      </c>
      <c r="H346" s="3">
        <f>INDEX(Produkte!$A$1:$D$31,MATCH('Gesamtverkäufe 2025'!D346,Produkte!$A$1:$A$31,0),4)</f>
        <v>399</v>
      </c>
      <c r="I346" s="3">
        <f t="shared" si="5"/>
        <v>6384</v>
      </c>
      <c r="K346" s="21"/>
    </row>
    <row r="347" spans="1:11" x14ac:dyDescent="0.3">
      <c r="A347" t="s">
        <v>740</v>
      </c>
      <c r="B347" s="21">
        <v>45690</v>
      </c>
      <c r="C347" t="s">
        <v>165</v>
      </c>
      <c r="D347" t="s">
        <v>81</v>
      </c>
      <c r="E347">
        <v>15</v>
      </c>
      <c r="F347" t="str">
        <f>INDEX(Kunden!$A$1:$C$41,MATCH('Gesamtverkäufe 2025'!C347,Kunden!$A$1:$A$41,0),3)</f>
        <v>R04</v>
      </c>
      <c r="G347" t="str">
        <f>INDEX(Regionen!$A$1:$C$9,MATCH('Gesamtverkäufe 2025'!F347,Regionen!$A$1:$A$9,0),3)</f>
        <v>Thomas Kern</v>
      </c>
      <c r="H347" s="3">
        <f>INDEX(Produkte!$A$1:$D$31,MATCH('Gesamtverkäufe 2025'!D347,Produkte!$A$1:$A$31,0),4)</f>
        <v>79</v>
      </c>
      <c r="I347" s="3">
        <f t="shared" si="5"/>
        <v>1185</v>
      </c>
      <c r="K347" s="21"/>
    </row>
    <row r="348" spans="1:11" x14ac:dyDescent="0.3">
      <c r="A348" t="s">
        <v>741</v>
      </c>
      <c r="B348" s="21">
        <v>45710</v>
      </c>
      <c r="C348" t="s">
        <v>141</v>
      </c>
      <c r="D348" t="s">
        <v>63</v>
      </c>
      <c r="E348">
        <v>3</v>
      </c>
      <c r="F348" t="str">
        <f>INDEX(Kunden!$A$1:$C$41,MATCH('Gesamtverkäufe 2025'!C348,Kunden!$A$1:$A$41,0),3)</f>
        <v>R04</v>
      </c>
      <c r="G348" t="str">
        <f>INDEX(Regionen!$A$1:$C$9,MATCH('Gesamtverkäufe 2025'!F348,Regionen!$A$1:$A$9,0),3)</f>
        <v>Thomas Kern</v>
      </c>
      <c r="H348" s="3">
        <f>INDEX(Produkte!$A$1:$D$31,MATCH('Gesamtverkäufe 2025'!D348,Produkte!$A$1:$A$31,0),4)</f>
        <v>299</v>
      </c>
      <c r="I348" s="3">
        <f t="shared" si="5"/>
        <v>897</v>
      </c>
      <c r="K348" s="21"/>
    </row>
    <row r="349" spans="1:11" x14ac:dyDescent="0.3">
      <c r="A349" t="s">
        <v>743</v>
      </c>
      <c r="B349" s="21">
        <v>45709</v>
      </c>
      <c r="C349" t="s">
        <v>107</v>
      </c>
      <c r="D349" t="s">
        <v>73</v>
      </c>
      <c r="E349">
        <v>2</v>
      </c>
      <c r="F349" t="str">
        <f>INDEX(Kunden!$A$1:$C$41,MATCH('Gesamtverkäufe 2025'!C349,Kunden!$A$1:$A$41,0),3)</f>
        <v>R08</v>
      </c>
      <c r="G349" t="str">
        <f>INDEX(Regionen!$A$1:$C$9,MATCH('Gesamtverkäufe 2025'!F349,Regionen!$A$1:$A$9,0),3)</f>
        <v>Stefan König</v>
      </c>
      <c r="H349" s="3">
        <f>INDEX(Produkte!$A$1:$D$31,MATCH('Gesamtverkäufe 2025'!D349,Produkte!$A$1:$A$31,0),4)</f>
        <v>399</v>
      </c>
      <c r="I349" s="3">
        <f t="shared" si="5"/>
        <v>798</v>
      </c>
      <c r="K349" s="21"/>
    </row>
    <row r="350" spans="1:11" x14ac:dyDescent="0.3">
      <c r="A350" t="s">
        <v>745</v>
      </c>
      <c r="B350" s="21">
        <v>45700</v>
      </c>
      <c r="C350" t="s">
        <v>175</v>
      </c>
      <c r="D350" t="s">
        <v>69</v>
      </c>
      <c r="E350">
        <v>6</v>
      </c>
      <c r="F350" t="str">
        <f>INDEX(Kunden!$A$1:$C$41,MATCH('Gesamtverkäufe 2025'!C350,Kunden!$A$1:$A$41,0),3)</f>
        <v>R03</v>
      </c>
      <c r="G350" t="str">
        <f>INDEX(Regionen!$A$1:$C$9,MATCH('Gesamtverkäufe 2025'!F350,Regionen!$A$1:$A$9,0),3)</f>
        <v>Julia Frank</v>
      </c>
      <c r="H350" s="3">
        <f>INDEX(Produkte!$A$1:$D$31,MATCH('Gesamtverkäufe 2025'!D350,Produkte!$A$1:$A$31,0),4)</f>
        <v>399</v>
      </c>
      <c r="I350" s="3">
        <f t="shared" si="5"/>
        <v>2394</v>
      </c>
      <c r="K350" s="21"/>
    </row>
    <row r="351" spans="1:11" x14ac:dyDescent="0.3">
      <c r="A351" t="s">
        <v>746</v>
      </c>
      <c r="B351" s="21">
        <v>45708</v>
      </c>
      <c r="C351" t="s">
        <v>157</v>
      </c>
      <c r="D351" t="s">
        <v>39</v>
      </c>
      <c r="E351">
        <v>11</v>
      </c>
      <c r="F351" t="str">
        <f>INDEX(Kunden!$A$1:$C$41,MATCH('Gesamtverkäufe 2025'!C351,Kunden!$A$1:$A$41,0),3)</f>
        <v>R08</v>
      </c>
      <c r="G351" t="str">
        <f>INDEX(Regionen!$A$1:$C$9,MATCH('Gesamtverkäufe 2025'!F351,Regionen!$A$1:$A$9,0),3)</f>
        <v>Stefan König</v>
      </c>
      <c r="H351" s="3">
        <f>INDEX(Produkte!$A$1:$D$31,MATCH('Gesamtverkäufe 2025'!D351,Produkte!$A$1:$A$31,0),4)</f>
        <v>499</v>
      </c>
      <c r="I351" s="3">
        <f t="shared" si="5"/>
        <v>5489</v>
      </c>
      <c r="K351" s="21"/>
    </row>
    <row r="352" spans="1:11" x14ac:dyDescent="0.3">
      <c r="A352" t="s">
        <v>747</v>
      </c>
      <c r="B352" s="21">
        <v>45696</v>
      </c>
      <c r="C352" t="s">
        <v>137</v>
      </c>
      <c r="D352" t="s">
        <v>89</v>
      </c>
      <c r="E352">
        <v>14</v>
      </c>
      <c r="F352" t="str">
        <f>INDEX(Kunden!$A$1:$C$41,MATCH('Gesamtverkäufe 2025'!C352,Kunden!$A$1:$A$41,0),3)</f>
        <v>R06</v>
      </c>
      <c r="G352" t="str">
        <f>INDEX(Regionen!$A$1:$C$9,MATCH('Gesamtverkäufe 2025'!F352,Regionen!$A$1:$A$9,0),3)</f>
        <v>Michael Vogt</v>
      </c>
      <c r="H352" s="3">
        <f>INDEX(Produkte!$A$1:$D$31,MATCH('Gesamtverkäufe 2025'!D352,Produkte!$A$1:$A$31,0),4)</f>
        <v>29</v>
      </c>
      <c r="I352" s="3">
        <f t="shared" si="5"/>
        <v>406</v>
      </c>
      <c r="K352" s="21"/>
    </row>
    <row r="353" spans="1:11" x14ac:dyDescent="0.3">
      <c r="A353" t="s">
        <v>748</v>
      </c>
      <c r="B353" s="21">
        <v>45715</v>
      </c>
      <c r="C353" t="s">
        <v>129</v>
      </c>
      <c r="D353" t="s">
        <v>83</v>
      </c>
      <c r="E353">
        <v>10</v>
      </c>
      <c r="F353" t="str">
        <f>INDEX(Kunden!$A$1:$C$41,MATCH('Gesamtverkäufe 2025'!C353,Kunden!$A$1:$A$41,0),3)</f>
        <v>R07</v>
      </c>
      <c r="G353" t="str">
        <f>INDEX(Regionen!$A$1:$C$9,MATCH('Gesamtverkäufe 2025'!F353,Regionen!$A$1:$A$9,0),3)</f>
        <v>Claudia Beck</v>
      </c>
      <c r="H353" s="3">
        <f>INDEX(Produkte!$A$1:$D$31,MATCH('Gesamtverkäufe 2025'!D353,Produkte!$A$1:$A$31,0),4)</f>
        <v>29</v>
      </c>
      <c r="I353" s="3">
        <f t="shared" si="5"/>
        <v>290</v>
      </c>
      <c r="K353" s="21"/>
    </row>
    <row r="354" spans="1:11" x14ac:dyDescent="0.3">
      <c r="A354" t="s">
        <v>750</v>
      </c>
      <c r="B354" s="21">
        <v>45691</v>
      </c>
      <c r="C354" t="s">
        <v>119</v>
      </c>
      <c r="D354" t="s">
        <v>55</v>
      </c>
      <c r="E354">
        <v>4</v>
      </c>
      <c r="F354" t="str">
        <f>INDEX(Kunden!$A$1:$C$41,MATCH('Gesamtverkäufe 2025'!C354,Kunden!$A$1:$A$41,0),3)</f>
        <v>R07</v>
      </c>
      <c r="G354" t="str">
        <f>INDEX(Regionen!$A$1:$C$9,MATCH('Gesamtverkäufe 2025'!F354,Regionen!$A$1:$A$9,0),3)</f>
        <v>Claudia Beck</v>
      </c>
      <c r="H354" s="3">
        <f>INDEX(Produkte!$A$1:$D$31,MATCH('Gesamtverkäufe 2025'!D354,Produkte!$A$1:$A$31,0),4)</f>
        <v>49</v>
      </c>
      <c r="I354" s="3">
        <f t="shared" si="5"/>
        <v>196</v>
      </c>
      <c r="K354" s="21"/>
    </row>
    <row r="355" spans="1:11" x14ac:dyDescent="0.3">
      <c r="A355" t="s">
        <v>751</v>
      </c>
      <c r="B355" s="21">
        <v>45699</v>
      </c>
      <c r="C355" t="s">
        <v>131</v>
      </c>
      <c r="D355" t="s">
        <v>85</v>
      </c>
      <c r="E355">
        <v>20</v>
      </c>
      <c r="F355" t="str">
        <f>INDEX(Kunden!$A$1:$C$41,MATCH('Gesamtverkäufe 2025'!C355,Kunden!$A$1:$A$41,0),3)</f>
        <v>R06</v>
      </c>
      <c r="G355" t="str">
        <f>INDEX(Regionen!$A$1:$C$9,MATCH('Gesamtverkäufe 2025'!F355,Regionen!$A$1:$A$9,0),3)</f>
        <v>Michael Vogt</v>
      </c>
      <c r="H355" s="3">
        <f>INDEX(Produkte!$A$1:$D$31,MATCH('Gesamtverkäufe 2025'!D355,Produkte!$A$1:$A$31,0),4)</f>
        <v>399</v>
      </c>
      <c r="I355" s="3">
        <f t="shared" si="5"/>
        <v>7980</v>
      </c>
      <c r="K355" s="21"/>
    </row>
    <row r="356" spans="1:11" x14ac:dyDescent="0.3">
      <c r="A356" t="s">
        <v>752</v>
      </c>
      <c r="B356" s="21">
        <v>45707</v>
      </c>
      <c r="C356" t="s">
        <v>163</v>
      </c>
      <c r="D356" t="s">
        <v>93</v>
      </c>
      <c r="E356">
        <v>7</v>
      </c>
      <c r="F356" t="str">
        <f>INDEX(Kunden!$A$1:$C$41,MATCH('Gesamtverkäufe 2025'!C356,Kunden!$A$1:$A$41,0),3)</f>
        <v>R08</v>
      </c>
      <c r="G356" t="str">
        <f>INDEX(Regionen!$A$1:$C$9,MATCH('Gesamtverkäufe 2025'!F356,Regionen!$A$1:$A$9,0),3)</f>
        <v>Stefan König</v>
      </c>
      <c r="H356" s="3">
        <f>INDEX(Produkte!$A$1:$D$31,MATCH('Gesamtverkäufe 2025'!D356,Produkte!$A$1:$A$31,0),4)</f>
        <v>399</v>
      </c>
      <c r="I356" s="3">
        <f t="shared" si="5"/>
        <v>2793</v>
      </c>
      <c r="K356" s="21"/>
    </row>
    <row r="357" spans="1:11" x14ac:dyDescent="0.3">
      <c r="A357" t="s">
        <v>753</v>
      </c>
      <c r="B357" s="21">
        <v>45699</v>
      </c>
      <c r="C357" t="s">
        <v>97</v>
      </c>
      <c r="D357" t="s">
        <v>77</v>
      </c>
      <c r="E357">
        <v>14</v>
      </c>
      <c r="F357" t="str">
        <f>INDEX(Kunden!$A$1:$C$41,MATCH('Gesamtverkäufe 2025'!C357,Kunden!$A$1:$A$41,0),3)</f>
        <v>R04</v>
      </c>
      <c r="G357" t="str">
        <f>INDEX(Regionen!$A$1:$C$9,MATCH('Gesamtverkäufe 2025'!F357,Regionen!$A$1:$A$9,0),3)</f>
        <v>Thomas Kern</v>
      </c>
      <c r="H357" s="3">
        <f>INDEX(Produkte!$A$1:$D$31,MATCH('Gesamtverkäufe 2025'!D357,Produkte!$A$1:$A$31,0),4)</f>
        <v>49</v>
      </c>
      <c r="I357" s="3">
        <f t="shared" si="5"/>
        <v>686</v>
      </c>
      <c r="K357" s="21"/>
    </row>
    <row r="358" spans="1:11" x14ac:dyDescent="0.3">
      <c r="A358" t="s">
        <v>754</v>
      </c>
      <c r="B358" s="21">
        <v>45715</v>
      </c>
      <c r="C358" t="s">
        <v>133</v>
      </c>
      <c r="D358" t="s">
        <v>39</v>
      </c>
      <c r="E358">
        <v>6</v>
      </c>
      <c r="F358" t="str">
        <f>INDEX(Kunden!$A$1:$C$41,MATCH('Gesamtverkäufe 2025'!C358,Kunden!$A$1:$A$41,0),3)</f>
        <v>R08</v>
      </c>
      <c r="G358" t="str">
        <f>INDEX(Regionen!$A$1:$C$9,MATCH('Gesamtverkäufe 2025'!F358,Regionen!$A$1:$A$9,0),3)</f>
        <v>Stefan König</v>
      </c>
      <c r="H358" s="3">
        <f>INDEX(Produkte!$A$1:$D$31,MATCH('Gesamtverkäufe 2025'!D358,Produkte!$A$1:$A$31,0),4)</f>
        <v>499</v>
      </c>
      <c r="I358" s="3">
        <f t="shared" si="5"/>
        <v>2994</v>
      </c>
      <c r="K358" s="21"/>
    </row>
    <row r="359" spans="1:11" x14ac:dyDescent="0.3">
      <c r="A359" t="s">
        <v>755</v>
      </c>
      <c r="B359" s="21">
        <v>45702</v>
      </c>
      <c r="C359" t="s">
        <v>109</v>
      </c>
      <c r="D359" t="s">
        <v>91</v>
      </c>
      <c r="E359">
        <v>4</v>
      </c>
      <c r="F359" t="str">
        <f>INDEX(Kunden!$A$1:$C$41,MATCH('Gesamtverkäufe 2025'!C359,Kunden!$A$1:$A$41,0),3)</f>
        <v>R03</v>
      </c>
      <c r="G359" t="str">
        <f>INDEX(Regionen!$A$1:$C$9,MATCH('Gesamtverkäufe 2025'!F359,Regionen!$A$1:$A$9,0),3)</f>
        <v>Julia Frank</v>
      </c>
      <c r="H359" s="3">
        <f>INDEX(Produkte!$A$1:$D$31,MATCH('Gesamtverkäufe 2025'!D359,Produkte!$A$1:$A$31,0),4)</f>
        <v>249</v>
      </c>
      <c r="I359" s="3">
        <f t="shared" si="5"/>
        <v>996</v>
      </c>
      <c r="K359" s="21"/>
    </row>
    <row r="360" spans="1:11" x14ac:dyDescent="0.3">
      <c r="A360" t="s">
        <v>756</v>
      </c>
      <c r="B360" s="21">
        <v>45701</v>
      </c>
      <c r="C360" t="s">
        <v>109</v>
      </c>
      <c r="D360" t="s">
        <v>31</v>
      </c>
      <c r="E360">
        <v>7</v>
      </c>
      <c r="F360" t="str">
        <f>INDEX(Kunden!$A$1:$C$41,MATCH('Gesamtverkäufe 2025'!C360,Kunden!$A$1:$A$41,0),3)</f>
        <v>R03</v>
      </c>
      <c r="G360" t="str">
        <f>INDEX(Regionen!$A$1:$C$9,MATCH('Gesamtverkäufe 2025'!F360,Regionen!$A$1:$A$9,0),3)</f>
        <v>Julia Frank</v>
      </c>
      <c r="H360" s="3">
        <f>INDEX(Produkte!$A$1:$D$31,MATCH('Gesamtverkäufe 2025'!D360,Produkte!$A$1:$A$31,0),4)</f>
        <v>399</v>
      </c>
      <c r="I360" s="3">
        <f t="shared" si="5"/>
        <v>2793</v>
      </c>
      <c r="K360" s="21"/>
    </row>
    <row r="361" spans="1:11" x14ac:dyDescent="0.3">
      <c r="A361" t="s">
        <v>758</v>
      </c>
      <c r="B361" s="21">
        <v>45695</v>
      </c>
      <c r="C361" t="s">
        <v>157</v>
      </c>
      <c r="D361" t="s">
        <v>89</v>
      </c>
      <c r="E361">
        <v>10</v>
      </c>
      <c r="F361" t="str">
        <f>INDEX(Kunden!$A$1:$C$41,MATCH('Gesamtverkäufe 2025'!C361,Kunden!$A$1:$A$41,0),3)</f>
        <v>R08</v>
      </c>
      <c r="G361" t="str">
        <f>INDEX(Regionen!$A$1:$C$9,MATCH('Gesamtverkäufe 2025'!F361,Regionen!$A$1:$A$9,0),3)</f>
        <v>Stefan König</v>
      </c>
      <c r="H361" s="3">
        <f>INDEX(Produkte!$A$1:$D$31,MATCH('Gesamtverkäufe 2025'!D361,Produkte!$A$1:$A$31,0),4)</f>
        <v>29</v>
      </c>
      <c r="I361" s="3">
        <f t="shared" si="5"/>
        <v>290</v>
      </c>
      <c r="K361" s="21"/>
    </row>
    <row r="362" spans="1:11" x14ac:dyDescent="0.3">
      <c r="A362" t="s">
        <v>759</v>
      </c>
      <c r="B362" s="21">
        <v>45702</v>
      </c>
      <c r="C362" t="s">
        <v>141</v>
      </c>
      <c r="D362" t="s">
        <v>77</v>
      </c>
      <c r="E362">
        <v>1</v>
      </c>
      <c r="F362" t="str">
        <f>INDEX(Kunden!$A$1:$C$41,MATCH('Gesamtverkäufe 2025'!C362,Kunden!$A$1:$A$41,0),3)</f>
        <v>R04</v>
      </c>
      <c r="G362" t="str">
        <f>INDEX(Regionen!$A$1:$C$9,MATCH('Gesamtverkäufe 2025'!F362,Regionen!$A$1:$A$9,0),3)</f>
        <v>Thomas Kern</v>
      </c>
      <c r="H362" s="3">
        <f>INDEX(Produkte!$A$1:$D$31,MATCH('Gesamtverkäufe 2025'!D362,Produkte!$A$1:$A$31,0),4)</f>
        <v>49</v>
      </c>
      <c r="I362" s="3">
        <f t="shared" si="5"/>
        <v>49</v>
      </c>
      <c r="K362" s="21"/>
    </row>
    <row r="363" spans="1:11" x14ac:dyDescent="0.3">
      <c r="A363" t="s">
        <v>760</v>
      </c>
      <c r="B363" s="21">
        <v>45701</v>
      </c>
      <c r="C363" t="s">
        <v>167</v>
      </c>
      <c r="D363" t="s">
        <v>53</v>
      </c>
      <c r="E363">
        <v>10</v>
      </c>
      <c r="F363" t="str">
        <f>INDEX(Kunden!$A$1:$C$41,MATCH('Gesamtverkäufe 2025'!C363,Kunden!$A$1:$A$41,0),3)</f>
        <v>R01</v>
      </c>
      <c r="G363" t="str">
        <f>INDEX(Regionen!$A$1:$C$9,MATCH('Gesamtverkäufe 2025'!F363,Regionen!$A$1:$A$9,0),3)</f>
        <v>Anna Sommer</v>
      </c>
      <c r="H363" s="3">
        <f>INDEX(Produkte!$A$1:$D$31,MATCH('Gesamtverkäufe 2025'!D363,Produkte!$A$1:$A$31,0),4)</f>
        <v>49</v>
      </c>
      <c r="I363" s="3">
        <f t="shared" si="5"/>
        <v>490</v>
      </c>
      <c r="K363" s="21"/>
    </row>
    <row r="364" spans="1:11" x14ac:dyDescent="0.3">
      <c r="A364" t="s">
        <v>761</v>
      </c>
      <c r="B364" s="21">
        <v>45709</v>
      </c>
      <c r="C364" t="s">
        <v>99</v>
      </c>
      <c r="D364" t="s">
        <v>59</v>
      </c>
      <c r="E364">
        <v>7</v>
      </c>
      <c r="F364" t="str">
        <f>INDEX(Kunden!$A$1:$C$41,MATCH('Gesamtverkäufe 2025'!C364,Kunden!$A$1:$A$41,0),3)</f>
        <v>R04</v>
      </c>
      <c r="G364" t="str">
        <f>INDEX(Regionen!$A$1:$C$9,MATCH('Gesamtverkäufe 2025'!F364,Regionen!$A$1:$A$9,0),3)</f>
        <v>Thomas Kern</v>
      </c>
      <c r="H364" s="3">
        <f>INDEX(Produkte!$A$1:$D$31,MATCH('Gesamtverkäufe 2025'!D364,Produkte!$A$1:$A$31,0),4)</f>
        <v>79</v>
      </c>
      <c r="I364" s="3">
        <f t="shared" si="5"/>
        <v>553</v>
      </c>
      <c r="K364" s="21"/>
    </row>
    <row r="365" spans="1:11" x14ac:dyDescent="0.3">
      <c r="A365" t="s">
        <v>762</v>
      </c>
      <c r="B365" s="21">
        <v>45715</v>
      </c>
      <c r="C365" t="s">
        <v>167</v>
      </c>
      <c r="D365" t="s">
        <v>85</v>
      </c>
      <c r="E365">
        <v>11</v>
      </c>
      <c r="F365" t="str">
        <f>INDEX(Kunden!$A$1:$C$41,MATCH('Gesamtverkäufe 2025'!C365,Kunden!$A$1:$A$41,0),3)</f>
        <v>R01</v>
      </c>
      <c r="G365" t="str">
        <f>INDEX(Regionen!$A$1:$C$9,MATCH('Gesamtverkäufe 2025'!F365,Regionen!$A$1:$A$9,0),3)</f>
        <v>Anna Sommer</v>
      </c>
      <c r="H365" s="3">
        <f>INDEX(Produkte!$A$1:$D$31,MATCH('Gesamtverkäufe 2025'!D365,Produkte!$A$1:$A$31,0),4)</f>
        <v>399</v>
      </c>
      <c r="I365" s="3">
        <f t="shared" si="5"/>
        <v>4389</v>
      </c>
      <c r="K365" s="21"/>
    </row>
    <row r="366" spans="1:11" x14ac:dyDescent="0.3">
      <c r="A366" t="s">
        <v>763</v>
      </c>
      <c r="B366" s="21">
        <v>45712</v>
      </c>
      <c r="C366" t="s">
        <v>103</v>
      </c>
      <c r="D366" t="s">
        <v>59</v>
      </c>
      <c r="E366">
        <v>1</v>
      </c>
      <c r="F366" t="str">
        <f>INDEX(Kunden!$A$1:$C$41,MATCH('Gesamtverkäufe 2025'!C366,Kunden!$A$1:$A$41,0),3)</f>
        <v>R01</v>
      </c>
      <c r="G366" t="str">
        <f>INDEX(Regionen!$A$1:$C$9,MATCH('Gesamtverkäufe 2025'!F366,Regionen!$A$1:$A$9,0),3)</f>
        <v>Anna Sommer</v>
      </c>
      <c r="H366" s="3">
        <f>INDEX(Produkte!$A$1:$D$31,MATCH('Gesamtverkäufe 2025'!D366,Produkte!$A$1:$A$31,0),4)</f>
        <v>79</v>
      </c>
      <c r="I366" s="3">
        <f t="shared" si="5"/>
        <v>79</v>
      </c>
      <c r="K366" s="21"/>
    </row>
    <row r="367" spans="1:11" x14ac:dyDescent="0.3">
      <c r="A367" t="s">
        <v>765</v>
      </c>
      <c r="B367" s="21">
        <v>45710</v>
      </c>
      <c r="C367" t="s">
        <v>147</v>
      </c>
      <c r="D367" t="s">
        <v>51</v>
      </c>
      <c r="E367">
        <v>10</v>
      </c>
      <c r="F367" t="str">
        <f>INDEX(Kunden!$A$1:$C$41,MATCH('Gesamtverkäufe 2025'!C367,Kunden!$A$1:$A$41,0),3)</f>
        <v>R07</v>
      </c>
      <c r="G367" t="str">
        <f>INDEX(Regionen!$A$1:$C$9,MATCH('Gesamtverkäufe 2025'!F367,Regionen!$A$1:$A$9,0),3)</f>
        <v>Claudia Beck</v>
      </c>
      <c r="H367" s="3">
        <f>INDEX(Produkte!$A$1:$D$31,MATCH('Gesamtverkäufe 2025'!D367,Produkte!$A$1:$A$31,0),4)</f>
        <v>49</v>
      </c>
      <c r="I367" s="3">
        <f t="shared" si="5"/>
        <v>490</v>
      </c>
      <c r="K367" s="21"/>
    </row>
    <row r="368" spans="1:11" x14ac:dyDescent="0.3">
      <c r="A368" t="s">
        <v>766</v>
      </c>
      <c r="B368" s="21">
        <v>45706</v>
      </c>
      <c r="C368" t="s">
        <v>109</v>
      </c>
      <c r="D368" t="s">
        <v>69</v>
      </c>
      <c r="E368">
        <v>16</v>
      </c>
      <c r="F368" t="str">
        <f>INDEX(Kunden!$A$1:$C$41,MATCH('Gesamtverkäufe 2025'!C368,Kunden!$A$1:$A$41,0),3)</f>
        <v>R03</v>
      </c>
      <c r="G368" t="str">
        <f>INDEX(Regionen!$A$1:$C$9,MATCH('Gesamtverkäufe 2025'!F368,Regionen!$A$1:$A$9,0),3)</f>
        <v>Julia Frank</v>
      </c>
      <c r="H368" s="3">
        <f>INDEX(Produkte!$A$1:$D$31,MATCH('Gesamtverkäufe 2025'!D368,Produkte!$A$1:$A$31,0),4)</f>
        <v>399</v>
      </c>
      <c r="I368" s="3">
        <f t="shared" si="5"/>
        <v>6384</v>
      </c>
      <c r="K368" s="21"/>
    </row>
    <row r="369" spans="1:11" x14ac:dyDescent="0.3">
      <c r="A369" t="s">
        <v>768</v>
      </c>
      <c r="B369" s="21">
        <v>45698</v>
      </c>
      <c r="C369" t="s">
        <v>165</v>
      </c>
      <c r="D369" t="s">
        <v>39</v>
      </c>
      <c r="E369">
        <v>16</v>
      </c>
      <c r="F369" t="str">
        <f>INDEX(Kunden!$A$1:$C$41,MATCH('Gesamtverkäufe 2025'!C369,Kunden!$A$1:$A$41,0),3)</f>
        <v>R04</v>
      </c>
      <c r="G369" t="str">
        <f>INDEX(Regionen!$A$1:$C$9,MATCH('Gesamtverkäufe 2025'!F369,Regionen!$A$1:$A$9,0),3)</f>
        <v>Thomas Kern</v>
      </c>
      <c r="H369" s="3">
        <f>INDEX(Produkte!$A$1:$D$31,MATCH('Gesamtverkäufe 2025'!D369,Produkte!$A$1:$A$31,0),4)</f>
        <v>499</v>
      </c>
      <c r="I369" s="3">
        <f t="shared" si="5"/>
        <v>7984</v>
      </c>
      <c r="K369" s="21"/>
    </row>
    <row r="370" spans="1:11" x14ac:dyDescent="0.3">
      <c r="A370" t="s">
        <v>769</v>
      </c>
      <c r="B370" s="21">
        <v>45703</v>
      </c>
      <c r="C370" t="s">
        <v>173</v>
      </c>
      <c r="D370" t="s">
        <v>51</v>
      </c>
      <c r="E370">
        <v>5</v>
      </c>
      <c r="F370" t="str">
        <f>INDEX(Kunden!$A$1:$C$41,MATCH('Gesamtverkäufe 2025'!C370,Kunden!$A$1:$A$41,0),3)</f>
        <v>R01</v>
      </c>
      <c r="G370" t="str">
        <f>INDEX(Regionen!$A$1:$C$9,MATCH('Gesamtverkäufe 2025'!F370,Regionen!$A$1:$A$9,0),3)</f>
        <v>Anna Sommer</v>
      </c>
      <c r="H370" s="3">
        <f>INDEX(Produkte!$A$1:$D$31,MATCH('Gesamtverkäufe 2025'!D370,Produkte!$A$1:$A$31,0),4)</f>
        <v>49</v>
      </c>
      <c r="I370" s="3">
        <f t="shared" si="5"/>
        <v>245</v>
      </c>
      <c r="K370" s="21"/>
    </row>
    <row r="371" spans="1:11" x14ac:dyDescent="0.3">
      <c r="A371" t="s">
        <v>771</v>
      </c>
      <c r="B371" s="21">
        <v>45690</v>
      </c>
      <c r="C371" t="s">
        <v>119</v>
      </c>
      <c r="D371" t="s">
        <v>53</v>
      </c>
      <c r="E371">
        <v>8</v>
      </c>
      <c r="F371" t="str">
        <f>INDEX(Kunden!$A$1:$C$41,MATCH('Gesamtverkäufe 2025'!C371,Kunden!$A$1:$A$41,0),3)</f>
        <v>R07</v>
      </c>
      <c r="G371" t="str">
        <f>INDEX(Regionen!$A$1:$C$9,MATCH('Gesamtverkäufe 2025'!F371,Regionen!$A$1:$A$9,0),3)</f>
        <v>Claudia Beck</v>
      </c>
      <c r="H371" s="3">
        <f>INDEX(Produkte!$A$1:$D$31,MATCH('Gesamtverkäufe 2025'!D371,Produkte!$A$1:$A$31,0),4)</f>
        <v>49</v>
      </c>
      <c r="I371" s="3">
        <f t="shared" si="5"/>
        <v>392</v>
      </c>
      <c r="K371" s="21"/>
    </row>
    <row r="372" spans="1:11" x14ac:dyDescent="0.3">
      <c r="A372" t="s">
        <v>773</v>
      </c>
      <c r="B372" s="21">
        <v>45690</v>
      </c>
      <c r="C372" t="s">
        <v>157</v>
      </c>
      <c r="D372" t="s">
        <v>63</v>
      </c>
      <c r="E372">
        <v>2</v>
      </c>
      <c r="F372" t="str">
        <f>INDEX(Kunden!$A$1:$C$41,MATCH('Gesamtverkäufe 2025'!C372,Kunden!$A$1:$A$41,0),3)</f>
        <v>R08</v>
      </c>
      <c r="G372" t="str">
        <f>INDEX(Regionen!$A$1:$C$9,MATCH('Gesamtverkäufe 2025'!F372,Regionen!$A$1:$A$9,0),3)</f>
        <v>Stefan König</v>
      </c>
      <c r="H372" s="3">
        <f>INDEX(Produkte!$A$1:$D$31,MATCH('Gesamtverkäufe 2025'!D372,Produkte!$A$1:$A$31,0),4)</f>
        <v>299</v>
      </c>
      <c r="I372" s="3">
        <f t="shared" si="5"/>
        <v>598</v>
      </c>
      <c r="K372" s="21"/>
    </row>
    <row r="373" spans="1:11" x14ac:dyDescent="0.3">
      <c r="A373" t="s">
        <v>775</v>
      </c>
      <c r="B373" s="21">
        <v>45704</v>
      </c>
      <c r="C373" t="s">
        <v>117</v>
      </c>
      <c r="D373" t="s">
        <v>53</v>
      </c>
      <c r="E373">
        <v>2</v>
      </c>
      <c r="F373" t="str">
        <f>INDEX(Kunden!$A$1:$C$41,MATCH('Gesamtverkäufe 2025'!C373,Kunden!$A$1:$A$41,0),3)</f>
        <v>R02</v>
      </c>
      <c r="G373" t="str">
        <f>INDEX(Regionen!$A$1:$C$9,MATCH('Gesamtverkäufe 2025'!F373,Regionen!$A$1:$A$9,0),3)</f>
        <v>Markus Weber</v>
      </c>
      <c r="H373" s="3">
        <f>INDEX(Produkte!$A$1:$D$31,MATCH('Gesamtverkäufe 2025'!D373,Produkte!$A$1:$A$31,0),4)</f>
        <v>49</v>
      </c>
      <c r="I373" s="3">
        <f t="shared" si="5"/>
        <v>98</v>
      </c>
      <c r="K373" s="21"/>
    </row>
    <row r="374" spans="1:11" x14ac:dyDescent="0.3">
      <c r="A374" t="s">
        <v>776</v>
      </c>
      <c r="B374" s="21">
        <v>45703</v>
      </c>
      <c r="C374" t="s">
        <v>159</v>
      </c>
      <c r="D374" t="s">
        <v>65</v>
      </c>
      <c r="E374">
        <v>20</v>
      </c>
      <c r="F374" t="str">
        <f>INDEX(Kunden!$A$1:$C$41,MATCH('Gesamtverkäufe 2025'!C374,Kunden!$A$1:$A$41,0),3)</f>
        <v>R02</v>
      </c>
      <c r="G374" t="str">
        <f>INDEX(Regionen!$A$1:$C$9,MATCH('Gesamtverkäufe 2025'!F374,Regionen!$A$1:$A$9,0),3)</f>
        <v>Markus Weber</v>
      </c>
      <c r="H374" s="3">
        <f>INDEX(Produkte!$A$1:$D$31,MATCH('Gesamtverkäufe 2025'!D374,Produkte!$A$1:$A$31,0),4)</f>
        <v>299</v>
      </c>
      <c r="I374" s="3">
        <f t="shared" si="5"/>
        <v>5980</v>
      </c>
      <c r="K374" s="21"/>
    </row>
    <row r="375" spans="1:11" x14ac:dyDescent="0.3">
      <c r="A375" t="s">
        <v>777</v>
      </c>
      <c r="B375" s="21">
        <v>45715</v>
      </c>
      <c r="C375" t="s">
        <v>149</v>
      </c>
      <c r="D375" t="s">
        <v>77</v>
      </c>
      <c r="E375">
        <v>7</v>
      </c>
      <c r="F375" t="str">
        <f>INDEX(Kunden!$A$1:$C$41,MATCH('Gesamtverkäufe 2025'!C375,Kunden!$A$1:$A$41,0),3)</f>
        <v>R06</v>
      </c>
      <c r="G375" t="str">
        <f>INDEX(Regionen!$A$1:$C$9,MATCH('Gesamtverkäufe 2025'!F375,Regionen!$A$1:$A$9,0),3)</f>
        <v>Michael Vogt</v>
      </c>
      <c r="H375" s="3">
        <f>INDEX(Produkte!$A$1:$D$31,MATCH('Gesamtverkäufe 2025'!D375,Produkte!$A$1:$A$31,0),4)</f>
        <v>49</v>
      </c>
      <c r="I375" s="3">
        <f t="shared" si="5"/>
        <v>343</v>
      </c>
      <c r="K375" s="21"/>
    </row>
    <row r="376" spans="1:11" x14ac:dyDescent="0.3">
      <c r="A376" t="s">
        <v>779</v>
      </c>
      <c r="B376" s="21">
        <v>45711</v>
      </c>
      <c r="C376" t="s">
        <v>157</v>
      </c>
      <c r="D376" t="s">
        <v>73</v>
      </c>
      <c r="E376">
        <v>9</v>
      </c>
      <c r="F376" t="str">
        <f>INDEX(Kunden!$A$1:$C$41,MATCH('Gesamtverkäufe 2025'!C376,Kunden!$A$1:$A$41,0),3)</f>
        <v>R08</v>
      </c>
      <c r="G376" t="str">
        <f>INDEX(Regionen!$A$1:$C$9,MATCH('Gesamtverkäufe 2025'!F376,Regionen!$A$1:$A$9,0),3)</f>
        <v>Stefan König</v>
      </c>
      <c r="H376" s="3">
        <f>INDEX(Produkte!$A$1:$D$31,MATCH('Gesamtverkäufe 2025'!D376,Produkte!$A$1:$A$31,0),4)</f>
        <v>399</v>
      </c>
      <c r="I376" s="3">
        <f t="shared" si="5"/>
        <v>3591</v>
      </c>
      <c r="K376" s="21"/>
    </row>
    <row r="377" spans="1:11" x14ac:dyDescent="0.3">
      <c r="A377" t="s">
        <v>781</v>
      </c>
      <c r="B377" s="21">
        <v>45692</v>
      </c>
      <c r="C377" t="s">
        <v>169</v>
      </c>
      <c r="D377" t="s">
        <v>31</v>
      </c>
      <c r="E377">
        <v>19</v>
      </c>
      <c r="F377" t="str">
        <f>INDEX(Kunden!$A$1:$C$41,MATCH('Gesamtverkäufe 2025'!C377,Kunden!$A$1:$A$41,0),3)</f>
        <v>R01</v>
      </c>
      <c r="G377" t="str">
        <f>INDEX(Regionen!$A$1:$C$9,MATCH('Gesamtverkäufe 2025'!F377,Regionen!$A$1:$A$9,0),3)</f>
        <v>Anna Sommer</v>
      </c>
      <c r="H377" s="3">
        <f>INDEX(Produkte!$A$1:$D$31,MATCH('Gesamtverkäufe 2025'!D377,Produkte!$A$1:$A$31,0),4)</f>
        <v>399</v>
      </c>
      <c r="I377" s="3">
        <f t="shared" si="5"/>
        <v>7581</v>
      </c>
      <c r="K377" s="21"/>
    </row>
    <row r="378" spans="1:11" x14ac:dyDescent="0.3">
      <c r="A378" t="s">
        <v>783</v>
      </c>
      <c r="B378" s="21">
        <v>45713</v>
      </c>
      <c r="C378" t="s">
        <v>107</v>
      </c>
      <c r="D378" t="s">
        <v>55</v>
      </c>
      <c r="E378">
        <v>18</v>
      </c>
      <c r="F378" t="str">
        <f>INDEX(Kunden!$A$1:$C$41,MATCH('Gesamtverkäufe 2025'!C378,Kunden!$A$1:$A$41,0),3)</f>
        <v>R08</v>
      </c>
      <c r="G378" t="str">
        <f>INDEX(Regionen!$A$1:$C$9,MATCH('Gesamtverkäufe 2025'!F378,Regionen!$A$1:$A$9,0),3)</f>
        <v>Stefan König</v>
      </c>
      <c r="H378" s="3">
        <f>INDEX(Produkte!$A$1:$D$31,MATCH('Gesamtverkäufe 2025'!D378,Produkte!$A$1:$A$31,0),4)</f>
        <v>49</v>
      </c>
      <c r="I378" s="3">
        <f t="shared" si="5"/>
        <v>882</v>
      </c>
      <c r="K378" s="21"/>
    </row>
    <row r="379" spans="1:11" x14ac:dyDescent="0.3">
      <c r="A379" t="s">
        <v>784</v>
      </c>
      <c r="B379" s="21">
        <v>45704</v>
      </c>
      <c r="C379" t="s">
        <v>101</v>
      </c>
      <c r="D379" t="s">
        <v>93</v>
      </c>
      <c r="E379">
        <v>2</v>
      </c>
      <c r="F379" t="str">
        <f>INDEX(Kunden!$A$1:$C$41,MATCH('Gesamtverkäufe 2025'!C379,Kunden!$A$1:$A$41,0),3)</f>
        <v>R06</v>
      </c>
      <c r="G379" t="str">
        <f>INDEX(Regionen!$A$1:$C$9,MATCH('Gesamtverkäufe 2025'!F379,Regionen!$A$1:$A$9,0),3)</f>
        <v>Michael Vogt</v>
      </c>
      <c r="H379" s="3">
        <f>INDEX(Produkte!$A$1:$D$31,MATCH('Gesamtverkäufe 2025'!D379,Produkte!$A$1:$A$31,0),4)</f>
        <v>399</v>
      </c>
      <c r="I379" s="3">
        <f t="shared" si="5"/>
        <v>798</v>
      </c>
      <c r="K379" s="21"/>
    </row>
    <row r="380" spans="1:11" x14ac:dyDescent="0.3">
      <c r="A380" t="s">
        <v>785</v>
      </c>
      <c r="B380" s="21">
        <v>45701</v>
      </c>
      <c r="C380" t="s">
        <v>133</v>
      </c>
      <c r="D380" t="s">
        <v>73</v>
      </c>
      <c r="E380">
        <v>17</v>
      </c>
      <c r="F380" t="str">
        <f>INDEX(Kunden!$A$1:$C$41,MATCH('Gesamtverkäufe 2025'!C380,Kunden!$A$1:$A$41,0),3)</f>
        <v>R08</v>
      </c>
      <c r="G380" t="str">
        <f>INDEX(Regionen!$A$1:$C$9,MATCH('Gesamtverkäufe 2025'!F380,Regionen!$A$1:$A$9,0),3)</f>
        <v>Stefan König</v>
      </c>
      <c r="H380" s="3">
        <f>INDEX(Produkte!$A$1:$D$31,MATCH('Gesamtverkäufe 2025'!D380,Produkte!$A$1:$A$31,0),4)</f>
        <v>399</v>
      </c>
      <c r="I380" s="3">
        <f t="shared" si="5"/>
        <v>6783</v>
      </c>
      <c r="K380" s="21"/>
    </row>
    <row r="381" spans="1:11" x14ac:dyDescent="0.3">
      <c r="A381" t="s">
        <v>787</v>
      </c>
      <c r="B381" s="21">
        <v>45692</v>
      </c>
      <c r="C381" t="s">
        <v>161</v>
      </c>
      <c r="D381" t="s">
        <v>87</v>
      </c>
      <c r="E381">
        <v>6</v>
      </c>
      <c r="F381" t="str">
        <f>INDEX(Kunden!$A$1:$C$41,MATCH('Gesamtverkäufe 2025'!C381,Kunden!$A$1:$A$41,0),3)</f>
        <v>R05</v>
      </c>
      <c r="G381" t="str">
        <f>INDEX(Regionen!$A$1:$C$9,MATCH('Gesamtverkäufe 2025'!F381,Regionen!$A$1:$A$9,0),3)</f>
        <v>Petra Lang</v>
      </c>
      <c r="H381" s="3">
        <f>INDEX(Produkte!$A$1:$D$31,MATCH('Gesamtverkäufe 2025'!D381,Produkte!$A$1:$A$31,0),4)</f>
        <v>99</v>
      </c>
      <c r="I381" s="3">
        <f t="shared" si="5"/>
        <v>594</v>
      </c>
      <c r="K381" s="21"/>
    </row>
    <row r="382" spans="1:11" x14ac:dyDescent="0.3">
      <c r="A382" t="s">
        <v>788</v>
      </c>
      <c r="B382" s="21">
        <v>45715</v>
      </c>
      <c r="C382" t="s">
        <v>153</v>
      </c>
      <c r="D382" t="s">
        <v>34</v>
      </c>
      <c r="E382">
        <v>10</v>
      </c>
      <c r="F382" t="str">
        <f>INDEX(Kunden!$A$1:$C$41,MATCH('Gesamtverkäufe 2025'!C382,Kunden!$A$1:$A$41,0),3)</f>
        <v>R06</v>
      </c>
      <c r="G382" t="str">
        <f>INDEX(Regionen!$A$1:$C$9,MATCH('Gesamtverkäufe 2025'!F382,Regionen!$A$1:$A$9,0),3)</f>
        <v>Michael Vogt</v>
      </c>
      <c r="H382" s="3">
        <f>INDEX(Produkte!$A$1:$D$31,MATCH('Gesamtverkäufe 2025'!D382,Produkte!$A$1:$A$31,0),4)</f>
        <v>299</v>
      </c>
      <c r="I382" s="3">
        <f t="shared" si="5"/>
        <v>2990</v>
      </c>
      <c r="K382" s="21"/>
    </row>
    <row r="383" spans="1:11" x14ac:dyDescent="0.3">
      <c r="A383" t="s">
        <v>789</v>
      </c>
      <c r="B383" s="21">
        <v>45708</v>
      </c>
      <c r="C383" t="s">
        <v>125</v>
      </c>
      <c r="D383" t="s">
        <v>39</v>
      </c>
      <c r="E383">
        <v>4</v>
      </c>
      <c r="F383" t="str">
        <f>INDEX(Kunden!$A$1:$C$41,MATCH('Gesamtverkäufe 2025'!C383,Kunden!$A$1:$A$41,0),3)</f>
        <v>R03</v>
      </c>
      <c r="G383" t="str">
        <f>INDEX(Regionen!$A$1:$C$9,MATCH('Gesamtverkäufe 2025'!F383,Regionen!$A$1:$A$9,0),3)</f>
        <v>Julia Frank</v>
      </c>
      <c r="H383" s="3">
        <f>INDEX(Produkte!$A$1:$D$31,MATCH('Gesamtverkäufe 2025'!D383,Produkte!$A$1:$A$31,0),4)</f>
        <v>499</v>
      </c>
      <c r="I383" s="3">
        <f t="shared" si="5"/>
        <v>1996</v>
      </c>
      <c r="K383" s="21"/>
    </row>
    <row r="384" spans="1:11" x14ac:dyDescent="0.3">
      <c r="A384" t="s">
        <v>790</v>
      </c>
      <c r="B384" s="21">
        <v>45700</v>
      </c>
      <c r="C384" t="s">
        <v>103</v>
      </c>
      <c r="D384" t="s">
        <v>75</v>
      </c>
      <c r="E384">
        <v>8</v>
      </c>
      <c r="F384" t="str">
        <f>INDEX(Kunden!$A$1:$C$41,MATCH('Gesamtverkäufe 2025'!C384,Kunden!$A$1:$A$41,0),3)</f>
        <v>R01</v>
      </c>
      <c r="G384" t="str">
        <f>INDEX(Regionen!$A$1:$C$9,MATCH('Gesamtverkäufe 2025'!F384,Regionen!$A$1:$A$9,0),3)</f>
        <v>Anna Sommer</v>
      </c>
      <c r="H384" s="3">
        <f>INDEX(Produkte!$A$1:$D$31,MATCH('Gesamtverkäufe 2025'!D384,Produkte!$A$1:$A$31,0),4)</f>
        <v>499</v>
      </c>
      <c r="I384" s="3">
        <f t="shared" si="5"/>
        <v>3992</v>
      </c>
      <c r="K384" s="21"/>
    </row>
    <row r="385" spans="1:11" x14ac:dyDescent="0.3">
      <c r="A385" t="s">
        <v>792</v>
      </c>
      <c r="B385" s="21">
        <v>45701</v>
      </c>
      <c r="C385" t="s">
        <v>141</v>
      </c>
      <c r="D385" t="s">
        <v>51</v>
      </c>
      <c r="E385">
        <v>7</v>
      </c>
      <c r="F385" t="str">
        <f>INDEX(Kunden!$A$1:$C$41,MATCH('Gesamtverkäufe 2025'!C385,Kunden!$A$1:$A$41,0),3)</f>
        <v>R04</v>
      </c>
      <c r="G385" t="str">
        <f>INDEX(Regionen!$A$1:$C$9,MATCH('Gesamtverkäufe 2025'!F385,Regionen!$A$1:$A$9,0),3)</f>
        <v>Thomas Kern</v>
      </c>
      <c r="H385" s="3">
        <f>INDEX(Produkte!$A$1:$D$31,MATCH('Gesamtverkäufe 2025'!D385,Produkte!$A$1:$A$31,0),4)</f>
        <v>49</v>
      </c>
      <c r="I385" s="3">
        <f t="shared" si="5"/>
        <v>343</v>
      </c>
      <c r="K385" s="21"/>
    </row>
    <row r="386" spans="1:11" x14ac:dyDescent="0.3">
      <c r="A386" t="s">
        <v>794</v>
      </c>
      <c r="B386" s="21">
        <v>45710</v>
      </c>
      <c r="C386" t="s">
        <v>115</v>
      </c>
      <c r="D386" t="s">
        <v>59</v>
      </c>
      <c r="E386">
        <v>15</v>
      </c>
      <c r="F386" t="str">
        <f>INDEX(Kunden!$A$1:$C$41,MATCH('Gesamtverkäufe 2025'!C386,Kunden!$A$1:$A$41,0),3)</f>
        <v>R06</v>
      </c>
      <c r="G386" t="str">
        <f>INDEX(Regionen!$A$1:$C$9,MATCH('Gesamtverkäufe 2025'!F386,Regionen!$A$1:$A$9,0),3)</f>
        <v>Michael Vogt</v>
      </c>
      <c r="H386" s="3">
        <f>INDEX(Produkte!$A$1:$D$31,MATCH('Gesamtverkäufe 2025'!D386,Produkte!$A$1:$A$31,0),4)</f>
        <v>79</v>
      </c>
      <c r="I386" s="3">
        <f t="shared" si="5"/>
        <v>1185</v>
      </c>
      <c r="K386" s="21"/>
    </row>
    <row r="387" spans="1:11" x14ac:dyDescent="0.3">
      <c r="A387" t="s">
        <v>795</v>
      </c>
      <c r="B387" s="21">
        <v>45689</v>
      </c>
      <c r="C387" t="s">
        <v>141</v>
      </c>
      <c r="D387" t="s">
        <v>41</v>
      </c>
      <c r="E387">
        <v>9</v>
      </c>
      <c r="F387" t="str">
        <f>INDEX(Kunden!$A$1:$C$41,MATCH('Gesamtverkäufe 2025'!C387,Kunden!$A$1:$A$41,0),3)</f>
        <v>R04</v>
      </c>
      <c r="G387" t="str">
        <f>INDEX(Regionen!$A$1:$C$9,MATCH('Gesamtverkäufe 2025'!F387,Regionen!$A$1:$A$9,0),3)</f>
        <v>Thomas Kern</v>
      </c>
      <c r="H387" s="3">
        <f>INDEX(Produkte!$A$1:$D$31,MATCH('Gesamtverkäufe 2025'!D387,Produkte!$A$1:$A$31,0),4)</f>
        <v>499</v>
      </c>
      <c r="I387" s="3">
        <f t="shared" ref="I387:I450" si="6">E387*H387</f>
        <v>4491</v>
      </c>
      <c r="K387" s="21"/>
    </row>
    <row r="388" spans="1:11" x14ac:dyDescent="0.3">
      <c r="A388" t="s">
        <v>796</v>
      </c>
      <c r="B388" s="21">
        <v>45711</v>
      </c>
      <c r="C388" t="s">
        <v>109</v>
      </c>
      <c r="D388" t="s">
        <v>41</v>
      </c>
      <c r="E388">
        <v>11</v>
      </c>
      <c r="F388" t="str">
        <f>INDEX(Kunden!$A$1:$C$41,MATCH('Gesamtverkäufe 2025'!C388,Kunden!$A$1:$A$41,0),3)</f>
        <v>R03</v>
      </c>
      <c r="G388" t="str">
        <f>INDEX(Regionen!$A$1:$C$9,MATCH('Gesamtverkäufe 2025'!F388,Regionen!$A$1:$A$9,0),3)</f>
        <v>Julia Frank</v>
      </c>
      <c r="H388" s="3">
        <f>INDEX(Produkte!$A$1:$D$31,MATCH('Gesamtverkäufe 2025'!D388,Produkte!$A$1:$A$31,0),4)</f>
        <v>499</v>
      </c>
      <c r="I388" s="3">
        <f t="shared" si="6"/>
        <v>5489</v>
      </c>
      <c r="K388" s="21"/>
    </row>
    <row r="389" spans="1:11" x14ac:dyDescent="0.3">
      <c r="A389" t="s">
        <v>797</v>
      </c>
      <c r="B389" s="21">
        <v>45693</v>
      </c>
      <c r="C389" t="s">
        <v>133</v>
      </c>
      <c r="D389" t="s">
        <v>39</v>
      </c>
      <c r="E389">
        <v>11</v>
      </c>
      <c r="F389" t="str">
        <f>INDEX(Kunden!$A$1:$C$41,MATCH('Gesamtverkäufe 2025'!C389,Kunden!$A$1:$A$41,0),3)</f>
        <v>R08</v>
      </c>
      <c r="G389" t="str">
        <f>INDEX(Regionen!$A$1:$C$9,MATCH('Gesamtverkäufe 2025'!F389,Regionen!$A$1:$A$9,0),3)</f>
        <v>Stefan König</v>
      </c>
      <c r="H389" s="3">
        <f>INDEX(Produkte!$A$1:$D$31,MATCH('Gesamtverkäufe 2025'!D389,Produkte!$A$1:$A$31,0),4)</f>
        <v>499</v>
      </c>
      <c r="I389" s="3">
        <f t="shared" si="6"/>
        <v>5489</v>
      </c>
      <c r="K389" s="21"/>
    </row>
    <row r="390" spans="1:11" x14ac:dyDescent="0.3">
      <c r="A390" t="s">
        <v>798</v>
      </c>
      <c r="B390" s="21">
        <v>45701</v>
      </c>
      <c r="C390" t="s">
        <v>159</v>
      </c>
      <c r="D390" t="s">
        <v>31</v>
      </c>
      <c r="E390">
        <v>19</v>
      </c>
      <c r="F390" t="str">
        <f>INDEX(Kunden!$A$1:$C$41,MATCH('Gesamtverkäufe 2025'!C390,Kunden!$A$1:$A$41,0),3)</f>
        <v>R02</v>
      </c>
      <c r="G390" t="str">
        <f>INDEX(Regionen!$A$1:$C$9,MATCH('Gesamtverkäufe 2025'!F390,Regionen!$A$1:$A$9,0),3)</f>
        <v>Markus Weber</v>
      </c>
      <c r="H390" s="3">
        <f>INDEX(Produkte!$A$1:$D$31,MATCH('Gesamtverkäufe 2025'!D390,Produkte!$A$1:$A$31,0),4)</f>
        <v>399</v>
      </c>
      <c r="I390" s="3">
        <f t="shared" si="6"/>
        <v>7581</v>
      </c>
      <c r="K390" s="21"/>
    </row>
    <row r="391" spans="1:11" x14ac:dyDescent="0.3">
      <c r="A391" t="s">
        <v>799</v>
      </c>
      <c r="B391" s="21">
        <v>45700</v>
      </c>
      <c r="C391" t="s">
        <v>137</v>
      </c>
      <c r="D391" t="s">
        <v>43</v>
      </c>
      <c r="E391">
        <v>13</v>
      </c>
      <c r="F391" t="str">
        <f>INDEX(Kunden!$A$1:$C$41,MATCH('Gesamtverkäufe 2025'!C391,Kunden!$A$1:$A$41,0),3)</f>
        <v>R06</v>
      </c>
      <c r="G391" t="str">
        <f>INDEX(Regionen!$A$1:$C$9,MATCH('Gesamtverkäufe 2025'!F391,Regionen!$A$1:$A$9,0),3)</f>
        <v>Michael Vogt</v>
      </c>
      <c r="H391" s="3">
        <f>INDEX(Produkte!$A$1:$D$31,MATCH('Gesamtverkäufe 2025'!D391,Produkte!$A$1:$A$31,0),4)</f>
        <v>149</v>
      </c>
      <c r="I391" s="3">
        <f t="shared" si="6"/>
        <v>1937</v>
      </c>
      <c r="K391" s="21"/>
    </row>
    <row r="392" spans="1:11" x14ac:dyDescent="0.3">
      <c r="A392" t="s">
        <v>800</v>
      </c>
      <c r="B392" s="21">
        <v>45709</v>
      </c>
      <c r="C392" t="s">
        <v>137</v>
      </c>
      <c r="D392" t="s">
        <v>89</v>
      </c>
      <c r="E392">
        <v>19</v>
      </c>
      <c r="F392" t="str">
        <f>INDEX(Kunden!$A$1:$C$41,MATCH('Gesamtverkäufe 2025'!C392,Kunden!$A$1:$A$41,0),3)</f>
        <v>R06</v>
      </c>
      <c r="G392" t="str">
        <f>INDEX(Regionen!$A$1:$C$9,MATCH('Gesamtverkäufe 2025'!F392,Regionen!$A$1:$A$9,0),3)</f>
        <v>Michael Vogt</v>
      </c>
      <c r="H392" s="3">
        <f>INDEX(Produkte!$A$1:$D$31,MATCH('Gesamtverkäufe 2025'!D392,Produkte!$A$1:$A$31,0),4)</f>
        <v>29</v>
      </c>
      <c r="I392" s="3">
        <f t="shared" si="6"/>
        <v>551</v>
      </c>
      <c r="K392" s="21"/>
    </row>
    <row r="393" spans="1:11" x14ac:dyDescent="0.3">
      <c r="A393" t="s">
        <v>801</v>
      </c>
      <c r="B393" s="21">
        <v>45707</v>
      </c>
      <c r="C393" t="s">
        <v>155</v>
      </c>
      <c r="D393" t="s">
        <v>83</v>
      </c>
      <c r="E393">
        <v>3</v>
      </c>
      <c r="F393" t="str">
        <f>INDEX(Kunden!$A$1:$C$41,MATCH('Gesamtverkäufe 2025'!C393,Kunden!$A$1:$A$41,0),3)</f>
        <v>R02</v>
      </c>
      <c r="G393" t="str">
        <f>INDEX(Regionen!$A$1:$C$9,MATCH('Gesamtverkäufe 2025'!F393,Regionen!$A$1:$A$9,0),3)</f>
        <v>Markus Weber</v>
      </c>
      <c r="H393" s="3">
        <f>INDEX(Produkte!$A$1:$D$31,MATCH('Gesamtverkäufe 2025'!D393,Produkte!$A$1:$A$31,0),4)</f>
        <v>29</v>
      </c>
      <c r="I393" s="3">
        <f t="shared" si="6"/>
        <v>87</v>
      </c>
      <c r="K393" s="21"/>
    </row>
    <row r="394" spans="1:11" x14ac:dyDescent="0.3">
      <c r="A394" t="s">
        <v>803</v>
      </c>
      <c r="B394" s="21">
        <v>45689</v>
      </c>
      <c r="C394" t="s">
        <v>143</v>
      </c>
      <c r="D394" t="s">
        <v>31</v>
      </c>
      <c r="E394">
        <v>11</v>
      </c>
      <c r="F394" t="str">
        <f>INDEX(Kunden!$A$1:$C$41,MATCH('Gesamtverkäufe 2025'!C394,Kunden!$A$1:$A$41,0),3)</f>
        <v>R08</v>
      </c>
      <c r="G394" t="str">
        <f>INDEX(Regionen!$A$1:$C$9,MATCH('Gesamtverkäufe 2025'!F394,Regionen!$A$1:$A$9,0),3)</f>
        <v>Stefan König</v>
      </c>
      <c r="H394" s="3">
        <f>INDEX(Produkte!$A$1:$D$31,MATCH('Gesamtverkäufe 2025'!D394,Produkte!$A$1:$A$31,0),4)</f>
        <v>399</v>
      </c>
      <c r="I394" s="3">
        <f t="shared" si="6"/>
        <v>4389</v>
      </c>
      <c r="K394" s="21"/>
    </row>
    <row r="395" spans="1:11" x14ac:dyDescent="0.3">
      <c r="A395" t="s">
        <v>804</v>
      </c>
      <c r="B395" s="21">
        <v>45702</v>
      </c>
      <c r="C395" t="s">
        <v>169</v>
      </c>
      <c r="D395" t="s">
        <v>69</v>
      </c>
      <c r="E395">
        <v>3</v>
      </c>
      <c r="F395" t="str">
        <f>INDEX(Kunden!$A$1:$C$41,MATCH('Gesamtverkäufe 2025'!C395,Kunden!$A$1:$A$41,0),3)</f>
        <v>R01</v>
      </c>
      <c r="G395" t="str">
        <f>INDEX(Regionen!$A$1:$C$9,MATCH('Gesamtverkäufe 2025'!F395,Regionen!$A$1:$A$9,0),3)</f>
        <v>Anna Sommer</v>
      </c>
      <c r="H395" s="3">
        <f>INDEX(Produkte!$A$1:$D$31,MATCH('Gesamtverkäufe 2025'!D395,Produkte!$A$1:$A$31,0),4)</f>
        <v>399</v>
      </c>
      <c r="I395" s="3">
        <f t="shared" si="6"/>
        <v>1197</v>
      </c>
      <c r="K395" s="21"/>
    </row>
    <row r="396" spans="1:11" x14ac:dyDescent="0.3">
      <c r="A396" t="s">
        <v>805</v>
      </c>
      <c r="B396" s="21">
        <v>45715</v>
      </c>
      <c r="C396" t="s">
        <v>97</v>
      </c>
      <c r="D396" t="s">
        <v>75</v>
      </c>
      <c r="E396">
        <v>20</v>
      </c>
      <c r="F396" t="str">
        <f>INDEX(Kunden!$A$1:$C$41,MATCH('Gesamtverkäufe 2025'!C396,Kunden!$A$1:$A$41,0),3)</f>
        <v>R04</v>
      </c>
      <c r="G396" t="str">
        <f>INDEX(Regionen!$A$1:$C$9,MATCH('Gesamtverkäufe 2025'!F396,Regionen!$A$1:$A$9,0),3)</f>
        <v>Thomas Kern</v>
      </c>
      <c r="H396" s="3">
        <f>INDEX(Produkte!$A$1:$D$31,MATCH('Gesamtverkäufe 2025'!D396,Produkte!$A$1:$A$31,0),4)</f>
        <v>499</v>
      </c>
      <c r="I396" s="3">
        <f t="shared" si="6"/>
        <v>9980</v>
      </c>
      <c r="K396" s="21"/>
    </row>
    <row r="397" spans="1:11" x14ac:dyDescent="0.3">
      <c r="A397" t="s">
        <v>806</v>
      </c>
      <c r="B397" s="21">
        <v>45692</v>
      </c>
      <c r="C397" t="s">
        <v>143</v>
      </c>
      <c r="D397" t="s">
        <v>46</v>
      </c>
      <c r="E397">
        <v>1</v>
      </c>
      <c r="F397" t="str">
        <f>INDEX(Kunden!$A$1:$C$41,MATCH('Gesamtverkäufe 2025'!C397,Kunden!$A$1:$A$41,0),3)</f>
        <v>R08</v>
      </c>
      <c r="G397" t="str">
        <f>INDEX(Regionen!$A$1:$C$9,MATCH('Gesamtverkäufe 2025'!F397,Regionen!$A$1:$A$9,0),3)</f>
        <v>Stefan König</v>
      </c>
      <c r="H397" s="3">
        <f>INDEX(Produkte!$A$1:$D$31,MATCH('Gesamtverkäufe 2025'!D397,Produkte!$A$1:$A$31,0),4)</f>
        <v>99</v>
      </c>
      <c r="I397" s="3">
        <f t="shared" si="6"/>
        <v>99</v>
      </c>
      <c r="K397" s="21"/>
    </row>
    <row r="398" spans="1:11" x14ac:dyDescent="0.3">
      <c r="A398" t="s">
        <v>807</v>
      </c>
      <c r="B398" s="21">
        <v>45711</v>
      </c>
      <c r="C398" t="s">
        <v>99</v>
      </c>
      <c r="D398" t="s">
        <v>46</v>
      </c>
      <c r="E398">
        <v>8</v>
      </c>
      <c r="F398" t="str">
        <f>INDEX(Kunden!$A$1:$C$41,MATCH('Gesamtverkäufe 2025'!C398,Kunden!$A$1:$A$41,0),3)</f>
        <v>R04</v>
      </c>
      <c r="G398" t="str">
        <f>INDEX(Regionen!$A$1:$C$9,MATCH('Gesamtverkäufe 2025'!F398,Regionen!$A$1:$A$9,0),3)</f>
        <v>Thomas Kern</v>
      </c>
      <c r="H398" s="3">
        <f>INDEX(Produkte!$A$1:$D$31,MATCH('Gesamtverkäufe 2025'!D398,Produkte!$A$1:$A$31,0),4)</f>
        <v>99</v>
      </c>
      <c r="I398" s="3">
        <f t="shared" si="6"/>
        <v>792</v>
      </c>
      <c r="K398" s="21"/>
    </row>
    <row r="399" spans="1:11" x14ac:dyDescent="0.3">
      <c r="A399" t="s">
        <v>808</v>
      </c>
      <c r="B399" s="21">
        <v>45716</v>
      </c>
      <c r="C399" t="s">
        <v>169</v>
      </c>
      <c r="D399" t="s">
        <v>51</v>
      </c>
      <c r="E399">
        <v>1</v>
      </c>
      <c r="F399" t="str">
        <f>INDEX(Kunden!$A$1:$C$41,MATCH('Gesamtverkäufe 2025'!C399,Kunden!$A$1:$A$41,0),3)</f>
        <v>R01</v>
      </c>
      <c r="G399" t="str">
        <f>INDEX(Regionen!$A$1:$C$9,MATCH('Gesamtverkäufe 2025'!F399,Regionen!$A$1:$A$9,0),3)</f>
        <v>Anna Sommer</v>
      </c>
      <c r="H399" s="3">
        <f>INDEX(Produkte!$A$1:$D$31,MATCH('Gesamtverkäufe 2025'!D399,Produkte!$A$1:$A$31,0),4)</f>
        <v>49</v>
      </c>
      <c r="I399" s="3">
        <f t="shared" si="6"/>
        <v>49</v>
      </c>
      <c r="K399" s="21"/>
    </row>
    <row r="400" spans="1:11" x14ac:dyDescent="0.3">
      <c r="A400" t="s">
        <v>809</v>
      </c>
      <c r="B400" s="21">
        <v>45689</v>
      </c>
      <c r="C400" t="s">
        <v>111</v>
      </c>
      <c r="D400" t="s">
        <v>73</v>
      </c>
      <c r="E400">
        <v>15</v>
      </c>
      <c r="F400" t="str">
        <f>INDEX(Kunden!$A$1:$C$41,MATCH('Gesamtverkäufe 2025'!C400,Kunden!$A$1:$A$41,0),3)</f>
        <v>R01</v>
      </c>
      <c r="G400" t="str">
        <f>INDEX(Regionen!$A$1:$C$9,MATCH('Gesamtverkäufe 2025'!F400,Regionen!$A$1:$A$9,0),3)</f>
        <v>Anna Sommer</v>
      </c>
      <c r="H400" s="3">
        <f>INDEX(Produkte!$A$1:$D$31,MATCH('Gesamtverkäufe 2025'!D400,Produkte!$A$1:$A$31,0),4)</f>
        <v>399</v>
      </c>
      <c r="I400" s="3">
        <f t="shared" si="6"/>
        <v>5985</v>
      </c>
      <c r="K400" s="21"/>
    </row>
    <row r="401" spans="1:11" x14ac:dyDescent="0.3">
      <c r="A401" t="s">
        <v>811</v>
      </c>
      <c r="B401" s="21">
        <v>45704</v>
      </c>
      <c r="C401" t="s">
        <v>97</v>
      </c>
      <c r="D401" t="s">
        <v>89</v>
      </c>
      <c r="E401">
        <v>17</v>
      </c>
      <c r="F401" t="str">
        <f>INDEX(Kunden!$A$1:$C$41,MATCH('Gesamtverkäufe 2025'!C401,Kunden!$A$1:$A$41,0),3)</f>
        <v>R04</v>
      </c>
      <c r="G401" t="str">
        <f>INDEX(Regionen!$A$1:$C$9,MATCH('Gesamtverkäufe 2025'!F401,Regionen!$A$1:$A$9,0),3)</f>
        <v>Thomas Kern</v>
      </c>
      <c r="H401" s="3">
        <f>INDEX(Produkte!$A$1:$D$31,MATCH('Gesamtverkäufe 2025'!D401,Produkte!$A$1:$A$31,0),4)</f>
        <v>29</v>
      </c>
      <c r="I401" s="3">
        <f t="shared" si="6"/>
        <v>493</v>
      </c>
      <c r="K401" s="21"/>
    </row>
    <row r="402" spans="1:11" x14ac:dyDescent="0.3">
      <c r="A402" t="s">
        <v>812</v>
      </c>
      <c r="B402" s="21">
        <v>45697</v>
      </c>
      <c r="C402" t="s">
        <v>151</v>
      </c>
      <c r="D402" t="s">
        <v>55</v>
      </c>
      <c r="E402">
        <v>5</v>
      </c>
      <c r="F402" t="str">
        <f>INDEX(Kunden!$A$1:$C$41,MATCH('Gesamtverkäufe 2025'!C402,Kunden!$A$1:$A$41,0),3)</f>
        <v>R08</v>
      </c>
      <c r="G402" t="str">
        <f>INDEX(Regionen!$A$1:$C$9,MATCH('Gesamtverkäufe 2025'!F402,Regionen!$A$1:$A$9,0),3)</f>
        <v>Stefan König</v>
      </c>
      <c r="H402" s="3">
        <f>INDEX(Produkte!$A$1:$D$31,MATCH('Gesamtverkäufe 2025'!D402,Produkte!$A$1:$A$31,0),4)</f>
        <v>49</v>
      </c>
      <c r="I402" s="3">
        <f t="shared" si="6"/>
        <v>245</v>
      </c>
      <c r="K402" s="21"/>
    </row>
    <row r="403" spans="1:11" x14ac:dyDescent="0.3">
      <c r="A403" t="s">
        <v>814</v>
      </c>
      <c r="B403" s="21">
        <v>45712</v>
      </c>
      <c r="C403" t="s">
        <v>135</v>
      </c>
      <c r="D403" t="s">
        <v>67</v>
      </c>
      <c r="E403">
        <v>12</v>
      </c>
      <c r="F403" t="str">
        <f>INDEX(Kunden!$A$1:$C$41,MATCH('Gesamtverkäufe 2025'!C403,Kunden!$A$1:$A$41,0),3)</f>
        <v>R03</v>
      </c>
      <c r="G403" t="str">
        <f>INDEX(Regionen!$A$1:$C$9,MATCH('Gesamtverkäufe 2025'!F403,Regionen!$A$1:$A$9,0),3)</f>
        <v>Julia Frank</v>
      </c>
      <c r="H403" s="3">
        <f>INDEX(Produkte!$A$1:$D$31,MATCH('Gesamtverkäufe 2025'!D403,Produkte!$A$1:$A$31,0),4)</f>
        <v>299</v>
      </c>
      <c r="I403" s="3">
        <f t="shared" si="6"/>
        <v>3588</v>
      </c>
      <c r="K403" s="21"/>
    </row>
    <row r="404" spans="1:11" x14ac:dyDescent="0.3">
      <c r="A404" t="s">
        <v>815</v>
      </c>
      <c r="B404" s="21">
        <v>45709</v>
      </c>
      <c r="C404" t="s">
        <v>169</v>
      </c>
      <c r="D404" t="s">
        <v>67</v>
      </c>
      <c r="E404">
        <v>12</v>
      </c>
      <c r="F404" t="str">
        <f>INDEX(Kunden!$A$1:$C$41,MATCH('Gesamtverkäufe 2025'!C404,Kunden!$A$1:$A$41,0),3)</f>
        <v>R01</v>
      </c>
      <c r="G404" t="str">
        <f>INDEX(Regionen!$A$1:$C$9,MATCH('Gesamtverkäufe 2025'!F404,Regionen!$A$1:$A$9,0),3)</f>
        <v>Anna Sommer</v>
      </c>
      <c r="H404" s="3">
        <f>INDEX(Produkte!$A$1:$D$31,MATCH('Gesamtverkäufe 2025'!D404,Produkte!$A$1:$A$31,0),4)</f>
        <v>299</v>
      </c>
      <c r="I404" s="3">
        <f t="shared" si="6"/>
        <v>3588</v>
      </c>
      <c r="K404" s="21"/>
    </row>
    <row r="405" spans="1:11" x14ac:dyDescent="0.3">
      <c r="A405" t="s">
        <v>816</v>
      </c>
      <c r="B405" s="21">
        <v>45692</v>
      </c>
      <c r="C405" t="s">
        <v>127</v>
      </c>
      <c r="D405" t="s">
        <v>83</v>
      </c>
      <c r="E405">
        <v>5</v>
      </c>
      <c r="F405" t="str">
        <f>INDEX(Kunden!$A$1:$C$41,MATCH('Gesamtverkäufe 2025'!C405,Kunden!$A$1:$A$41,0),3)</f>
        <v>R07</v>
      </c>
      <c r="G405" t="str">
        <f>INDEX(Regionen!$A$1:$C$9,MATCH('Gesamtverkäufe 2025'!F405,Regionen!$A$1:$A$9,0),3)</f>
        <v>Claudia Beck</v>
      </c>
      <c r="H405" s="3">
        <f>INDEX(Produkte!$A$1:$D$31,MATCH('Gesamtverkäufe 2025'!D405,Produkte!$A$1:$A$31,0),4)</f>
        <v>29</v>
      </c>
      <c r="I405" s="3">
        <f t="shared" si="6"/>
        <v>145</v>
      </c>
      <c r="K405" s="21"/>
    </row>
    <row r="406" spans="1:11" x14ac:dyDescent="0.3">
      <c r="A406" t="s">
        <v>817</v>
      </c>
      <c r="B406" s="21">
        <v>45710</v>
      </c>
      <c r="C406" t="s">
        <v>141</v>
      </c>
      <c r="D406" t="s">
        <v>91</v>
      </c>
      <c r="E406">
        <v>8</v>
      </c>
      <c r="F406" t="str">
        <f>INDEX(Kunden!$A$1:$C$41,MATCH('Gesamtverkäufe 2025'!C406,Kunden!$A$1:$A$41,0),3)</f>
        <v>R04</v>
      </c>
      <c r="G406" t="str">
        <f>INDEX(Regionen!$A$1:$C$9,MATCH('Gesamtverkäufe 2025'!F406,Regionen!$A$1:$A$9,0),3)</f>
        <v>Thomas Kern</v>
      </c>
      <c r="H406" s="3">
        <f>INDEX(Produkte!$A$1:$D$31,MATCH('Gesamtverkäufe 2025'!D406,Produkte!$A$1:$A$31,0),4)</f>
        <v>249</v>
      </c>
      <c r="I406" s="3">
        <f t="shared" si="6"/>
        <v>1992</v>
      </c>
      <c r="K406" s="21"/>
    </row>
    <row r="407" spans="1:11" x14ac:dyDescent="0.3">
      <c r="A407" t="s">
        <v>818</v>
      </c>
      <c r="B407" s="21">
        <v>45696</v>
      </c>
      <c r="C407" t="s">
        <v>117</v>
      </c>
      <c r="D407" t="s">
        <v>89</v>
      </c>
      <c r="E407">
        <v>14</v>
      </c>
      <c r="F407" t="str">
        <f>INDEX(Kunden!$A$1:$C$41,MATCH('Gesamtverkäufe 2025'!C407,Kunden!$A$1:$A$41,0),3)</f>
        <v>R02</v>
      </c>
      <c r="G407" t="str">
        <f>INDEX(Regionen!$A$1:$C$9,MATCH('Gesamtverkäufe 2025'!F407,Regionen!$A$1:$A$9,0),3)</f>
        <v>Markus Weber</v>
      </c>
      <c r="H407" s="3">
        <f>INDEX(Produkte!$A$1:$D$31,MATCH('Gesamtverkäufe 2025'!D407,Produkte!$A$1:$A$31,0),4)</f>
        <v>29</v>
      </c>
      <c r="I407" s="3">
        <f t="shared" si="6"/>
        <v>406</v>
      </c>
      <c r="K407" s="21"/>
    </row>
    <row r="408" spans="1:11" x14ac:dyDescent="0.3">
      <c r="A408" t="s">
        <v>819</v>
      </c>
      <c r="B408" s="21">
        <v>45714</v>
      </c>
      <c r="C408" t="s">
        <v>161</v>
      </c>
      <c r="D408" t="s">
        <v>34</v>
      </c>
      <c r="E408">
        <v>9</v>
      </c>
      <c r="F408" t="str">
        <f>INDEX(Kunden!$A$1:$C$41,MATCH('Gesamtverkäufe 2025'!C408,Kunden!$A$1:$A$41,0),3)</f>
        <v>R05</v>
      </c>
      <c r="G408" t="str">
        <f>INDEX(Regionen!$A$1:$C$9,MATCH('Gesamtverkäufe 2025'!F408,Regionen!$A$1:$A$9,0),3)</f>
        <v>Petra Lang</v>
      </c>
      <c r="H408" s="3">
        <f>INDEX(Produkte!$A$1:$D$31,MATCH('Gesamtverkäufe 2025'!D408,Produkte!$A$1:$A$31,0),4)</f>
        <v>299</v>
      </c>
      <c r="I408" s="3">
        <f t="shared" si="6"/>
        <v>2691</v>
      </c>
      <c r="K408" s="21"/>
    </row>
    <row r="409" spans="1:11" x14ac:dyDescent="0.3">
      <c r="A409" t="s">
        <v>820</v>
      </c>
      <c r="B409" s="21">
        <v>45704</v>
      </c>
      <c r="C409" t="s">
        <v>111</v>
      </c>
      <c r="D409" t="s">
        <v>57</v>
      </c>
      <c r="E409">
        <v>13</v>
      </c>
      <c r="F409" t="str">
        <f>INDEX(Kunden!$A$1:$C$41,MATCH('Gesamtverkäufe 2025'!C409,Kunden!$A$1:$A$41,0),3)</f>
        <v>R01</v>
      </c>
      <c r="G409" t="str">
        <f>INDEX(Regionen!$A$1:$C$9,MATCH('Gesamtverkäufe 2025'!F409,Regionen!$A$1:$A$9,0),3)</f>
        <v>Anna Sommer</v>
      </c>
      <c r="H409" s="3">
        <f>INDEX(Produkte!$A$1:$D$31,MATCH('Gesamtverkäufe 2025'!D409,Produkte!$A$1:$A$31,0),4)</f>
        <v>99</v>
      </c>
      <c r="I409" s="3">
        <f t="shared" si="6"/>
        <v>1287</v>
      </c>
      <c r="K409" s="21"/>
    </row>
    <row r="410" spans="1:11" x14ac:dyDescent="0.3">
      <c r="A410" t="s">
        <v>822</v>
      </c>
      <c r="B410" s="21">
        <v>45692</v>
      </c>
      <c r="C410" t="s">
        <v>137</v>
      </c>
      <c r="D410" t="s">
        <v>31</v>
      </c>
      <c r="E410">
        <v>12</v>
      </c>
      <c r="F410" t="str">
        <f>INDEX(Kunden!$A$1:$C$41,MATCH('Gesamtverkäufe 2025'!C410,Kunden!$A$1:$A$41,0),3)</f>
        <v>R06</v>
      </c>
      <c r="G410" t="str">
        <f>INDEX(Regionen!$A$1:$C$9,MATCH('Gesamtverkäufe 2025'!F410,Regionen!$A$1:$A$9,0),3)</f>
        <v>Michael Vogt</v>
      </c>
      <c r="H410" s="3">
        <f>INDEX(Produkte!$A$1:$D$31,MATCH('Gesamtverkäufe 2025'!D410,Produkte!$A$1:$A$31,0),4)</f>
        <v>399</v>
      </c>
      <c r="I410" s="3">
        <f t="shared" si="6"/>
        <v>4788</v>
      </c>
      <c r="K410" s="21"/>
    </row>
    <row r="411" spans="1:11" x14ac:dyDescent="0.3">
      <c r="A411" t="s">
        <v>823</v>
      </c>
      <c r="B411" s="21">
        <v>45700</v>
      </c>
      <c r="C411" t="s">
        <v>111</v>
      </c>
      <c r="D411" t="s">
        <v>34</v>
      </c>
      <c r="E411">
        <v>16</v>
      </c>
      <c r="F411" t="str">
        <f>INDEX(Kunden!$A$1:$C$41,MATCH('Gesamtverkäufe 2025'!C411,Kunden!$A$1:$A$41,0),3)</f>
        <v>R01</v>
      </c>
      <c r="G411" t="str">
        <f>INDEX(Regionen!$A$1:$C$9,MATCH('Gesamtverkäufe 2025'!F411,Regionen!$A$1:$A$9,0),3)</f>
        <v>Anna Sommer</v>
      </c>
      <c r="H411" s="3">
        <f>INDEX(Produkte!$A$1:$D$31,MATCH('Gesamtverkäufe 2025'!D411,Produkte!$A$1:$A$31,0),4)</f>
        <v>299</v>
      </c>
      <c r="I411" s="3">
        <f t="shared" si="6"/>
        <v>4784</v>
      </c>
      <c r="K411" s="21"/>
    </row>
    <row r="412" spans="1:11" x14ac:dyDescent="0.3">
      <c r="A412" t="s">
        <v>824</v>
      </c>
      <c r="B412" s="21">
        <v>45707</v>
      </c>
      <c r="C412" t="s">
        <v>117</v>
      </c>
      <c r="D412" t="s">
        <v>55</v>
      </c>
      <c r="E412">
        <v>2</v>
      </c>
      <c r="F412" t="str">
        <f>INDEX(Kunden!$A$1:$C$41,MATCH('Gesamtverkäufe 2025'!C412,Kunden!$A$1:$A$41,0),3)</f>
        <v>R02</v>
      </c>
      <c r="G412" t="str">
        <f>INDEX(Regionen!$A$1:$C$9,MATCH('Gesamtverkäufe 2025'!F412,Regionen!$A$1:$A$9,0),3)</f>
        <v>Markus Weber</v>
      </c>
      <c r="H412" s="3">
        <f>INDEX(Produkte!$A$1:$D$31,MATCH('Gesamtverkäufe 2025'!D412,Produkte!$A$1:$A$31,0),4)</f>
        <v>49</v>
      </c>
      <c r="I412" s="3">
        <f t="shared" si="6"/>
        <v>98</v>
      </c>
      <c r="K412" s="21"/>
    </row>
    <row r="413" spans="1:11" x14ac:dyDescent="0.3">
      <c r="A413" t="s">
        <v>825</v>
      </c>
      <c r="B413" s="21">
        <v>45700</v>
      </c>
      <c r="C413" t="s">
        <v>111</v>
      </c>
      <c r="D413" t="s">
        <v>73</v>
      </c>
      <c r="E413">
        <v>3</v>
      </c>
      <c r="F413" t="str">
        <f>INDEX(Kunden!$A$1:$C$41,MATCH('Gesamtverkäufe 2025'!C413,Kunden!$A$1:$A$41,0),3)</f>
        <v>R01</v>
      </c>
      <c r="G413" t="str">
        <f>INDEX(Regionen!$A$1:$C$9,MATCH('Gesamtverkäufe 2025'!F413,Regionen!$A$1:$A$9,0),3)</f>
        <v>Anna Sommer</v>
      </c>
      <c r="H413" s="3">
        <f>INDEX(Produkte!$A$1:$D$31,MATCH('Gesamtverkäufe 2025'!D413,Produkte!$A$1:$A$31,0),4)</f>
        <v>399</v>
      </c>
      <c r="I413" s="3">
        <f t="shared" si="6"/>
        <v>1197</v>
      </c>
      <c r="K413" s="21"/>
    </row>
    <row r="414" spans="1:11" x14ac:dyDescent="0.3">
      <c r="A414" t="s">
        <v>826</v>
      </c>
      <c r="B414" s="21">
        <v>45706</v>
      </c>
      <c r="C414" t="s">
        <v>137</v>
      </c>
      <c r="D414" t="s">
        <v>77</v>
      </c>
      <c r="E414">
        <v>14</v>
      </c>
      <c r="F414" t="str">
        <f>INDEX(Kunden!$A$1:$C$41,MATCH('Gesamtverkäufe 2025'!C414,Kunden!$A$1:$A$41,0),3)</f>
        <v>R06</v>
      </c>
      <c r="G414" t="str">
        <f>INDEX(Regionen!$A$1:$C$9,MATCH('Gesamtverkäufe 2025'!F414,Regionen!$A$1:$A$9,0),3)</f>
        <v>Michael Vogt</v>
      </c>
      <c r="H414" s="3">
        <f>INDEX(Produkte!$A$1:$D$31,MATCH('Gesamtverkäufe 2025'!D414,Produkte!$A$1:$A$31,0),4)</f>
        <v>49</v>
      </c>
      <c r="I414" s="3">
        <f t="shared" si="6"/>
        <v>686</v>
      </c>
      <c r="K414" s="21"/>
    </row>
    <row r="415" spans="1:11" x14ac:dyDescent="0.3">
      <c r="A415" t="s">
        <v>827</v>
      </c>
      <c r="B415" s="21">
        <v>45716</v>
      </c>
      <c r="C415" t="s">
        <v>145</v>
      </c>
      <c r="D415" t="s">
        <v>65</v>
      </c>
      <c r="E415">
        <v>3</v>
      </c>
      <c r="F415" t="str">
        <f>INDEX(Kunden!$A$1:$C$41,MATCH('Gesamtverkäufe 2025'!C415,Kunden!$A$1:$A$41,0),3)</f>
        <v>R06</v>
      </c>
      <c r="G415" t="str">
        <f>INDEX(Regionen!$A$1:$C$9,MATCH('Gesamtverkäufe 2025'!F415,Regionen!$A$1:$A$9,0),3)</f>
        <v>Michael Vogt</v>
      </c>
      <c r="H415" s="3">
        <f>INDEX(Produkte!$A$1:$D$31,MATCH('Gesamtverkäufe 2025'!D415,Produkte!$A$1:$A$31,0),4)</f>
        <v>299</v>
      </c>
      <c r="I415" s="3">
        <f t="shared" si="6"/>
        <v>897</v>
      </c>
      <c r="K415" s="21"/>
    </row>
    <row r="416" spans="1:11" x14ac:dyDescent="0.3">
      <c r="A416" t="s">
        <v>828</v>
      </c>
      <c r="B416" s="21">
        <v>45694</v>
      </c>
      <c r="C416" t="s">
        <v>129</v>
      </c>
      <c r="D416" t="s">
        <v>71</v>
      </c>
      <c r="E416">
        <v>9</v>
      </c>
      <c r="F416" t="str">
        <f>INDEX(Kunden!$A$1:$C$41,MATCH('Gesamtverkäufe 2025'!C416,Kunden!$A$1:$A$41,0),3)</f>
        <v>R07</v>
      </c>
      <c r="G416" t="str">
        <f>INDEX(Regionen!$A$1:$C$9,MATCH('Gesamtverkäufe 2025'!F416,Regionen!$A$1:$A$9,0),3)</f>
        <v>Claudia Beck</v>
      </c>
      <c r="H416" s="3">
        <f>INDEX(Produkte!$A$1:$D$31,MATCH('Gesamtverkäufe 2025'!D416,Produkte!$A$1:$A$31,0),4)</f>
        <v>79</v>
      </c>
      <c r="I416" s="3">
        <f t="shared" si="6"/>
        <v>711</v>
      </c>
      <c r="K416" s="21"/>
    </row>
    <row r="417" spans="1:11" x14ac:dyDescent="0.3">
      <c r="A417" t="s">
        <v>830</v>
      </c>
      <c r="B417" s="21">
        <v>45704</v>
      </c>
      <c r="C417" t="s">
        <v>111</v>
      </c>
      <c r="D417" t="s">
        <v>89</v>
      </c>
      <c r="E417">
        <v>10</v>
      </c>
      <c r="F417" t="str">
        <f>INDEX(Kunden!$A$1:$C$41,MATCH('Gesamtverkäufe 2025'!C417,Kunden!$A$1:$A$41,0),3)</f>
        <v>R01</v>
      </c>
      <c r="G417" t="str">
        <f>INDEX(Regionen!$A$1:$C$9,MATCH('Gesamtverkäufe 2025'!F417,Regionen!$A$1:$A$9,0),3)</f>
        <v>Anna Sommer</v>
      </c>
      <c r="H417" s="3">
        <f>INDEX(Produkte!$A$1:$D$31,MATCH('Gesamtverkäufe 2025'!D417,Produkte!$A$1:$A$31,0),4)</f>
        <v>29</v>
      </c>
      <c r="I417" s="3">
        <f t="shared" si="6"/>
        <v>290</v>
      </c>
      <c r="K417" s="21"/>
    </row>
    <row r="418" spans="1:11" x14ac:dyDescent="0.3">
      <c r="A418" t="s">
        <v>831</v>
      </c>
      <c r="B418" s="21">
        <v>45702</v>
      </c>
      <c r="C418" t="s">
        <v>145</v>
      </c>
      <c r="D418" t="s">
        <v>49</v>
      </c>
      <c r="E418">
        <v>3</v>
      </c>
      <c r="F418" t="str">
        <f>INDEX(Kunden!$A$1:$C$41,MATCH('Gesamtverkäufe 2025'!C418,Kunden!$A$1:$A$41,0),3)</f>
        <v>R06</v>
      </c>
      <c r="G418" t="str">
        <f>INDEX(Regionen!$A$1:$C$9,MATCH('Gesamtverkäufe 2025'!F418,Regionen!$A$1:$A$9,0),3)</f>
        <v>Michael Vogt</v>
      </c>
      <c r="H418" s="3">
        <f>INDEX(Produkte!$A$1:$D$31,MATCH('Gesamtverkäufe 2025'!D418,Produkte!$A$1:$A$31,0),4)</f>
        <v>299</v>
      </c>
      <c r="I418" s="3">
        <f t="shared" si="6"/>
        <v>897</v>
      </c>
      <c r="K418" s="21"/>
    </row>
    <row r="419" spans="1:11" x14ac:dyDescent="0.3">
      <c r="A419" t="s">
        <v>833</v>
      </c>
      <c r="B419" s="21">
        <v>45699</v>
      </c>
      <c r="C419" t="s">
        <v>101</v>
      </c>
      <c r="D419" t="s">
        <v>51</v>
      </c>
      <c r="E419">
        <v>19</v>
      </c>
      <c r="F419" t="str">
        <f>INDEX(Kunden!$A$1:$C$41,MATCH('Gesamtverkäufe 2025'!C419,Kunden!$A$1:$A$41,0),3)</f>
        <v>R06</v>
      </c>
      <c r="G419" t="str">
        <f>INDEX(Regionen!$A$1:$C$9,MATCH('Gesamtverkäufe 2025'!F419,Regionen!$A$1:$A$9,0),3)</f>
        <v>Michael Vogt</v>
      </c>
      <c r="H419" s="3">
        <f>INDEX(Produkte!$A$1:$D$31,MATCH('Gesamtverkäufe 2025'!D419,Produkte!$A$1:$A$31,0),4)</f>
        <v>49</v>
      </c>
      <c r="I419" s="3">
        <f t="shared" si="6"/>
        <v>931</v>
      </c>
      <c r="K419" s="21"/>
    </row>
    <row r="420" spans="1:11" x14ac:dyDescent="0.3">
      <c r="A420" t="s">
        <v>834</v>
      </c>
      <c r="B420" s="21">
        <v>45706</v>
      </c>
      <c r="C420" t="s">
        <v>151</v>
      </c>
      <c r="D420" t="s">
        <v>71</v>
      </c>
      <c r="E420">
        <v>7</v>
      </c>
      <c r="F420" t="str">
        <f>INDEX(Kunden!$A$1:$C$41,MATCH('Gesamtverkäufe 2025'!C420,Kunden!$A$1:$A$41,0),3)</f>
        <v>R08</v>
      </c>
      <c r="G420" t="str">
        <f>INDEX(Regionen!$A$1:$C$9,MATCH('Gesamtverkäufe 2025'!F420,Regionen!$A$1:$A$9,0),3)</f>
        <v>Stefan König</v>
      </c>
      <c r="H420" s="3">
        <f>INDEX(Produkte!$A$1:$D$31,MATCH('Gesamtverkäufe 2025'!D420,Produkte!$A$1:$A$31,0),4)</f>
        <v>79</v>
      </c>
      <c r="I420" s="3">
        <f t="shared" si="6"/>
        <v>553</v>
      </c>
      <c r="K420" s="21"/>
    </row>
    <row r="421" spans="1:11" x14ac:dyDescent="0.3">
      <c r="A421" t="s">
        <v>836</v>
      </c>
      <c r="B421" s="21">
        <v>45699</v>
      </c>
      <c r="C421" t="s">
        <v>157</v>
      </c>
      <c r="D421" t="s">
        <v>31</v>
      </c>
      <c r="E421">
        <v>2</v>
      </c>
      <c r="F421" t="str">
        <f>INDEX(Kunden!$A$1:$C$41,MATCH('Gesamtverkäufe 2025'!C421,Kunden!$A$1:$A$41,0),3)</f>
        <v>R08</v>
      </c>
      <c r="G421" t="str">
        <f>INDEX(Regionen!$A$1:$C$9,MATCH('Gesamtverkäufe 2025'!F421,Regionen!$A$1:$A$9,0),3)</f>
        <v>Stefan König</v>
      </c>
      <c r="H421" s="3">
        <f>INDEX(Produkte!$A$1:$D$31,MATCH('Gesamtverkäufe 2025'!D421,Produkte!$A$1:$A$31,0),4)</f>
        <v>399</v>
      </c>
      <c r="I421" s="3">
        <f t="shared" si="6"/>
        <v>798</v>
      </c>
      <c r="K421" s="21"/>
    </row>
    <row r="422" spans="1:11" x14ac:dyDescent="0.3">
      <c r="A422" t="s">
        <v>837</v>
      </c>
      <c r="B422" s="21">
        <v>45700</v>
      </c>
      <c r="C422" t="s">
        <v>99</v>
      </c>
      <c r="D422" t="s">
        <v>91</v>
      </c>
      <c r="E422">
        <v>11</v>
      </c>
      <c r="F422" t="str">
        <f>INDEX(Kunden!$A$1:$C$41,MATCH('Gesamtverkäufe 2025'!C422,Kunden!$A$1:$A$41,0),3)</f>
        <v>R04</v>
      </c>
      <c r="G422" t="str">
        <f>INDEX(Regionen!$A$1:$C$9,MATCH('Gesamtverkäufe 2025'!F422,Regionen!$A$1:$A$9,0),3)</f>
        <v>Thomas Kern</v>
      </c>
      <c r="H422" s="3">
        <f>INDEX(Produkte!$A$1:$D$31,MATCH('Gesamtverkäufe 2025'!D422,Produkte!$A$1:$A$31,0),4)</f>
        <v>249</v>
      </c>
      <c r="I422" s="3">
        <f t="shared" si="6"/>
        <v>2739</v>
      </c>
      <c r="K422" s="21"/>
    </row>
    <row r="423" spans="1:11" x14ac:dyDescent="0.3">
      <c r="A423" t="s">
        <v>838</v>
      </c>
      <c r="B423" s="21">
        <v>45699</v>
      </c>
      <c r="C423" t="s">
        <v>173</v>
      </c>
      <c r="D423" t="s">
        <v>46</v>
      </c>
      <c r="E423">
        <v>18</v>
      </c>
      <c r="F423" t="str">
        <f>INDEX(Kunden!$A$1:$C$41,MATCH('Gesamtverkäufe 2025'!C423,Kunden!$A$1:$A$41,0),3)</f>
        <v>R01</v>
      </c>
      <c r="G423" t="str">
        <f>INDEX(Regionen!$A$1:$C$9,MATCH('Gesamtverkäufe 2025'!F423,Regionen!$A$1:$A$9,0),3)</f>
        <v>Anna Sommer</v>
      </c>
      <c r="H423" s="3">
        <f>INDEX(Produkte!$A$1:$D$31,MATCH('Gesamtverkäufe 2025'!D423,Produkte!$A$1:$A$31,0),4)</f>
        <v>99</v>
      </c>
      <c r="I423" s="3">
        <f t="shared" si="6"/>
        <v>1782</v>
      </c>
      <c r="K423" s="21"/>
    </row>
    <row r="424" spans="1:11" x14ac:dyDescent="0.3">
      <c r="A424" t="s">
        <v>839</v>
      </c>
      <c r="B424" s="21">
        <v>45714</v>
      </c>
      <c r="C424" t="s">
        <v>157</v>
      </c>
      <c r="D424" t="s">
        <v>31</v>
      </c>
      <c r="E424">
        <v>12</v>
      </c>
      <c r="F424" t="str">
        <f>INDEX(Kunden!$A$1:$C$41,MATCH('Gesamtverkäufe 2025'!C424,Kunden!$A$1:$A$41,0),3)</f>
        <v>R08</v>
      </c>
      <c r="G424" t="str">
        <f>INDEX(Regionen!$A$1:$C$9,MATCH('Gesamtverkäufe 2025'!F424,Regionen!$A$1:$A$9,0),3)</f>
        <v>Stefan König</v>
      </c>
      <c r="H424" s="3">
        <f>INDEX(Produkte!$A$1:$D$31,MATCH('Gesamtverkäufe 2025'!D424,Produkte!$A$1:$A$31,0),4)</f>
        <v>399</v>
      </c>
      <c r="I424" s="3">
        <f t="shared" si="6"/>
        <v>4788</v>
      </c>
      <c r="K424" s="21"/>
    </row>
    <row r="425" spans="1:11" x14ac:dyDescent="0.3">
      <c r="A425" t="s">
        <v>840</v>
      </c>
      <c r="B425" s="21">
        <v>45691</v>
      </c>
      <c r="C425" t="s">
        <v>145</v>
      </c>
      <c r="D425" t="s">
        <v>71</v>
      </c>
      <c r="E425">
        <v>20</v>
      </c>
      <c r="F425" t="str">
        <f>INDEX(Kunden!$A$1:$C$41,MATCH('Gesamtverkäufe 2025'!C425,Kunden!$A$1:$A$41,0),3)</f>
        <v>R06</v>
      </c>
      <c r="G425" t="str">
        <f>INDEX(Regionen!$A$1:$C$9,MATCH('Gesamtverkäufe 2025'!F425,Regionen!$A$1:$A$9,0),3)</f>
        <v>Michael Vogt</v>
      </c>
      <c r="H425" s="3">
        <f>INDEX(Produkte!$A$1:$D$31,MATCH('Gesamtverkäufe 2025'!D425,Produkte!$A$1:$A$31,0),4)</f>
        <v>79</v>
      </c>
      <c r="I425" s="3">
        <f t="shared" si="6"/>
        <v>1580</v>
      </c>
      <c r="K425" s="21"/>
    </row>
    <row r="426" spans="1:11" x14ac:dyDescent="0.3">
      <c r="A426" t="s">
        <v>842</v>
      </c>
      <c r="B426" s="21">
        <v>45696</v>
      </c>
      <c r="C426" t="s">
        <v>175</v>
      </c>
      <c r="D426" t="s">
        <v>37</v>
      </c>
      <c r="E426">
        <v>1</v>
      </c>
      <c r="F426" t="str">
        <f>INDEX(Kunden!$A$1:$C$41,MATCH('Gesamtverkäufe 2025'!C426,Kunden!$A$1:$A$41,0),3)</f>
        <v>R03</v>
      </c>
      <c r="G426" t="str">
        <f>INDEX(Regionen!$A$1:$C$9,MATCH('Gesamtverkäufe 2025'!F426,Regionen!$A$1:$A$9,0),3)</f>
        <v>Julia Frank</v>
      </c>
      <c r="H426" s="3">
        <f>INDEX(Produkte!$A$1:$D$31,MATCH('Gesamtverkäufe 2025'!D426,Produkte!$A$1:$A$31,0),4)</f>
        <v>249</v>
      </c>
      <c r="I426" s="3">
        <f t="shared" si="6"/>
        <v>249</v>
      </c>
      <c r="K426" s="21"/>
    </row>
    <row r="427" spans="1:11" x14ac:dyDescent="0.3">
      <c r="A427" t="s">
        <v>843</v>
      </c>
      <c r="B427" s="21">
        <v>45690</v>
      </c>
      <c r="C427" t="s">
        <v>127</v>
      </c>
      <c r="D427" t="s">
        <v>46</v>
      </c>
      <c r="E427">
        <v>18</v>
      </c>
      <c r="F427" t="str">
        <f>INDEX(Kunden!$A$1:$C$41,MATCH('Gesamtverkäufe 2025'!C427,Kunden!$A$1:$A$41,0),3)</f>
        <v>R07</v>
      </c>
      <c r="G427" t="str">
        <f>INDEX(Regionen!$A$1:$C$9,MATCH('Gesamtverkäufe 2025'!F427,Regionen!$A$1:$A$9,0),3)</f>
        <v>Claudia Beck</v>
      </c>
      <c r="H427" s="3">
        <f>INDEX(Produkte!$A$1:$D$31,MATCH('Gesamtverkäufe 2025'!D427,Produkte!$A$1:$A$31,0),4)</f>
        <v>99</v>
      </c>
      <c r="I427" s="3">
        <f t="shared" si="6"/>
        <v>1782</v>
      </c>
      <c r="K427" s="21"/>
    </row>
    <row r="428" spans="1:11" x14ac:dyDescent="0.3">
      <c r="A428" t="s">
        <v>845</v>
      </c>
      <c r="B428" s="21">
        <v>45697</v>
      </c>
      <c r="C428" t="s">
        <v>113</v>
      </c>
      <c r="D428" t="s">
        <v>87</v>
      </c>
      <c r="E428">
        <v>19</v>
      </c>
      <c r="F428" t="str">
        <f>INDEX(Kunden!$A$1:$C$41,MATCH('Gesamtverkäufe 2025'!C428,Kunden!$A$1:$A$41,0),3)</f>
        <v>R01</v>
      </c>
      <c r="G428" t="str">
        <f>INDEX(Regionen!$A$1:$C$9,MATCH('Gesamtverkäufe 2025'!F428,Regionen!$A$1:$A$9,0),3)</f>
        <v>Anna Sommer</v>
      </c>
      <c r="H428" s="3">
        <f>INDEX(Produkte!$A$1:$D$31,MATCH('Gesamtverkäufe 2025'!D428,Produkte!$A$1:$A$31,0),4)</f>
        <v>99</v>
      </c>
      <c r="I428" s="3">
        <f t="shared" si="6"/>
        <v>1881</v>
      </c>
      <c r="K428" s="21"/>
    </row>
    <row r="429" spans="1:11" x14ac:dyDescent="0.3">
      <c r="A429" t="s">
        <v>847</v>
      </c>
      <c r="B429" s="21">
        <v>45710</v>
      </c>
      <c r="C429" t="s">
        <v>155</v>
      </c>
      <c r="D429" t="s">
        <v>89</v>
      </c>
      <c r="E429">
        <v>9</v>
      </c>
      <c r="F429" t="str">
        <f>INDEX(Kunden!$A$1:$C$41,MATCH('Gesamtverkäufe 2025'!C429,Kunden!$A$1:$A$41,0),3)</f>
        <v>R02</v>
      </c>
      <c r="G429" t="str">
        <f>INDEX(Regionen!$A$1:$C$9,MATCH('Gesamtverkäufe 2025'!F429,Regionen!$A$1:$A$9,0),3)</f>
        <v>Markus Weber</v>
      </c>
      <c r="H429" s="3">
        <f>INDEX(Produkte!$A$1:$D$31,MATCH('Gesamtverkäufe 2025'!D429,Produkte!$A$1:$A$31,0),4)</f>
        <v>29</v>
      </c>
      <c r="I429" s="3">
        <f t="shared" si="6"/>
        <v>261</v>
      </c>
      <c r="K429" s="21"/>
    </row>
    <row r="430" spans="1:11" x14ac:dyDescent="0.3">
      <c r="A430" t="s">
        <v>849</v>
      </c>
      <c r="B430" s="21">
        <v>45708</v>
      </c>
      <c r="C430" t="s">
        <v>143</v>
      </c>
      <c r="D430" t="s">
        <v>49</v>
      </c>
      <c r="E430">
        <v>8</v>
      </c>
      <c r="F430" t="str">
        <f>INDEX(Kunden!$A$1:$C$41,MATCH('Gesamtverkäufe 2025'!C430,Kunden!$A$1:$A$41,0),3)</f>
        <v>R08</v>
      </c>
      <c r="G430" t="str">
        <f>INDEX(Regionen!$A$1:$C$9,MATCH('Gesamtverkäufe 2025'!F430,Regionen!$A$1:$A$9,0),3)</f>
        <v>Stefan König</v>
      </c>
      <c r="H430" s="3">
        <f>INDEX(Produkte!$A$1:$D$31,MATCH('Gesamtverkäufe 2025'!D430,Produkte!$A$1:$A$31,0),4)</f>
        <v>299</v>
      </c>
      <c r="I430" s="3">
        <f t="shared" si="6"/>
        <v>2392</v>
      </c>
      <c r="K430" s="21"/>
    </row>
    <row r="431" spans="1:11" x14ac:dyDescent="0.3">
      <c r="A431" t="s">
        <v>850</v>
      </c>
      <c r="B431" s="21">
        <v>45706</v>
      </c>
      <c r="C431" t="s">
        <v>101</v>
      </c>
      <c r="D431" t="s">
        <v>31</v>
      </c>
      <c r="E431">
        <v>13</v>
      </c>
      <c r="F431" t="str">
        <f>INDEX(Kunden!$A$1:$C$41,MATCH('Gesamtverkäufe 2025'!C431,Kunden!$A$1:$A$41,0),3)</f>
        <v>R06</v>
      </c>
      <c r="G431" t="str">
        <f>INDEX(Regionen!$A$1:$C$9,MATCH('Gesamtverkäufe 2025'!F431,Regionen!$A$1:$A$9,0),3)</f>
        <v>Michael Vogt</v>
      </c>
      <c r="H431" s="3">
        <f>INDEX(Produkte!$A$1:$D$31,MATCH('Gesamtverkäufe 2025'!D431,Produkte!$A$1:$A$31,0),4)</f>
        <v>399</v>
      </c>
      <c r="I431" s="3">
        <f t="shared" si="6"/>
        <v>5187</v>
      </c>
      <c r="K431" s="21"/>
    </row>
    <row r="432" spans="1:11" x14ac:dyDescent="0.3">
      <c r="A432" t="s">
        <v>851</v>
      </c>
      <c r="B432" s="21">
        <v>45716</v>
      </c>
      <c r="C432" t="s">
        <v>153</v>
      </c>
      <c r="D432" t="s">
        <v>39</v>
      </c>
      <c r="E432">
        <v>20</v>
      </c>
      <c r="F432" t="str">
        <f>INDEX(Kunden!$A$1:$C$41,MATCH('Gesamtverkäufe 2025'!C432,Kunden!$A$1:$A$41,0),3)</f>
        <v>R06</v>
      </c>
      <c r="G432" t="str">
        <f>INDEX(Regionen!$A$1:$C$9,MATCH('Gesamtverkäufe 2025'!F432,Regionen!$A$1:$A$9,0),3)</f>
        <v>Michael Vogt</v>
      </c>
      <c r="H432" s="3">
        <f>INDEX(Produkte!$A$1:$D$31,MATCH('Gesamtverkäufe 2025'!D432,Produkte!$A$1:$A$31,0),4)</f>
        <v>499</v>
      </c>
      <c r="I432" s="3">
        <f t="shared" si="6"/>
        <v>9980</v>
      </c>
      <c r="K432" s="21"/>
    </row>
    <row r="433" spans="1:11" x14ac:dyDescent="0.3">
      <c r="A433" t="s">
        <v>852</v>
      </c>
      <c r="B433" s="21">
        <v>45689</v>
      </c>
      <c r="C433" t="s">
        <v>165</v>
      </c>
      <c r="D433" t="s">
        <v>61</v>
      </c>
      <c r="E433">
        <v>8</v>
      </c>
      <c r="F433" t="str">
        <f>INDEX(Kunden!$A$1:$C$41,MATCH('Gesamtverkäufe 2025'!C433,Kunden!$A$1:$A$41,0),3)</f>
        <v>R04</v>
      </c>
      <c r="G433" t="str">
        <f>INDEX(Regionen!$A$1:$C$9,MATCH('Gesamtverkäufe 2025'!F433,Regionen!$A$1:$A$9,0),3)</f>
        <v>Thomas Kern</v>
      </c>
      <c r="H433" s="3">
        <f>INDEX(Produkte!$A$1:$D$31,MATCH('Gesamtverkäufe 2025'!D433,Produkte!$A$1:$A$31,0),4)</f>
        <v>249</v>
      </c>
      <c r="I433" s="3">
        <f t="shared" si="6"/>
        <v>1992</v>
      </c>
      <c r="K433" s="21"/>
    </row>
    <row r="434" spans="1:11" x14ac:dyDescent="0.3">
      <c r="A434" t="s">
        <v>853</v>
      </c>
      <c r="B434" s="21">
        <v>45693</v>
      </c>
      <c r="C434" t="s">
        <v>131</v>
      </c>
      <c r="D434" t="s">
        <v>46</v>
      </c>
      <c r="E434">
        <v>18</v>
      </c>
      <c r="F434" t="str">
        <f>INDEX(Kunden!$A$1:$C$41,MATCH('Gesamtverkäufe 2025'!C434,Kunden!$A$1:$A$41,0),3)</f>
        <v>R06</v>
      </c>
      <c r="G434" t="str">
        <f>INDEX(Regionen!$A$1:$C$9,MATCH('Gesamtverkäufe 2025'!F434,Regionen!$A$1:$A$9,0),3)</f>
        <v>Michael Vogt</v>
      </c>
      <c r="H434" s="3">
        <f>INDEX(Produkte!$A$1:$D$31,MATCH('Gesamtverkäufe 2025'!D434,Produkte!$A$1:$A$31,0),4)</f>
        <v>99</v>
      </c>
      <c r="I434" s="3">
        <f t="shared" si="6"/>
        <v>1782</v>
      </c>
      <c r="K434" s="21"/>
    </row>
    <row r="435" spans="1:11" x14ac:dyDescent="0.3">
      <c r="A435" t="s">
        <v>854</v>
      </c>
      <c r="B435" s="21">
        <v>45709</v>
      </c>
      <c r="C435" t="s">
        <v>175</v>
      </c>
      <c r="D435" t="s">
        <v>61</v>
      </c>
      <c r="E435">
        <v>15</v>
      </c>
      <c r="F435" t="str">
        <f>INDEX(Kunden!$A$1:$C$41,MATCH('Gesamtverkäufe 2025'!C435,Kunden!$A$1:$A$41,0),3)</f>
        <v>R03</v>
      </c>
      <c r="G435" t="str">
        <f>INDEX(Regionen!$A$1:$C$9,MATCH('Gesamtverkäufe 2025'!F435,Regionen!$A$1:$A$9,0),3)</f>
        <v>Julia Frank</v>
      </c>
      <c r="H435" s="3">
        <f>INDEX(Produkte!$A$1:$D$31,MATCH('Gesamtverkäufe 2025'!D435,Produkte!$A$1:$A$31,0),4)</f>
        <v>249</v>
      </c>
      <c r="I435" s="3">
        <f t="shared" si="6"/>
        <v>3735</v>
      </c>
      <c r="K435" s="21"/>
    </row>
    <row r="436" spans="1:11" x14ac:dyDescent="0.3">
      <c r="A436" t="s">
        <v>855</v>
      </c>
      <c r="B436" s="21">
        <v>45699</v>
      </c>
      <c r="C436" t="s">
        <v>111</v>
      </c>
      <c r="D436" t="s">
        <v>37</v>
      </c>
      <c r="E436">
        <v>13</v>
      </c>
      <c r="F436" t="str">
        <f>INDEX(Kunden!$A$1:$C$41,MATCH('Gesamtverkäufe 2025'!C436,Kunden!$A$1:$A$41,0),3)</f>
        <v>R01</v>
      </c>
      <c r="G436" t="str">
        <f>INDEX(Regionen!$A$1:$C$9,MATCH('Gesamtverkäufe 2025'!F436,Regionen!$A$1:$A$9,0),3)</f>
        <v>Anna Sommer</v>
      </c>
      <c r="H436" s="3">
        <f>INDEX(Produkte!$A$1:$D$31,MATCH('Gesamtverkäufe 2025'!D436,Produkte!$A$1:$A$31,0),4)</f>
        <v>249</v>
      </c>
      <c r="I436" s="3">
        <f t="shared" si="6"/>
        <v>3237</v>
      </c>
      <c r="K436" s="21"/>
    </row>
    <row r="437" spans="1:11" x14ac:dyDescent="0.3">
      <c r="A437" t="s">
        <v>856</v>
      </c>
      <c r="B437" s="21">
        <v>45702</v>
      </c>
      <c r="C437" t="s">
        <v>99</v>
      </c>
      <c r="D437" t="s">
        <v>79</v>
      </c>
      <c r="E437">
        <v>3</v>
      </c>
      <c r="F437" t="str">
        <f>INDEX(Kunden!$A$1:$C$41,MATCH('Gesamtverkäufe 2025'!C437,Kunden!$A$1:$A$41,0),3)</f>
        <v>R04</v>
      </c>
      <c r="G437" t="str">
        <f>INDEX(Regionen!$A$1:$C$9,MATCH('Gesamtverkäufe 2025'!F437,Regionen!$A$1:$A$9,0),3)</f>
        <v>Thomas Kern</v>
      </c>
      <c r="H437" s="3">
        <f>INDEX(Produkte!$A$1:$D$31,MATCH('Gesamtverkäufe 2025'!D437,Produkte!$A$1:$A$31,0),4)</f>
        <v>149</v>
      </c>
      <c r="I437" s="3">
        <f t="shared" si="6"/>
        <v>447</v>
      </c>
      <c r="K437" s="21"/>
    </row>
    <row r="438" spans="1:11" x14ac:dyDescent="0.3">
      <c r="A438" t="s">
        <v>858</v>
      </c>
      <c r="B438" s="21">
        <v>45701</v>
      </c>
      <c r="C438" t="s">
        <v>103</v>
      </c>
      <c r="D438" t="s">
        <v>61</v>
      </c>
      <c r="E438">
        <v>20</v>
      </c>
      <c r="F438" t="str">
        <f>INDEX(Kunden!$A$1:$C$41,MATCH('Gesamtverkäufe 2025'!C438,Kunden!$A$1:$A$41,0),3)</f>
        <v>R01</v>
      </c>
      <c r="G438" t="str">
        <f>INDEX(Regionen!$A$1:$C$9,MATCH('Gesamtverkäufe 2025'!F438,Regionen!$A$1:$A$9,0),3)</f>
        <v>Anna Sommer</v>
      </c>
      <c r="H438" s="3">
        <f>INDEX(Produkte!$A$1:$D$31,MATCH('Gesamtverkäufe 2025'!D438,Produkte!$A$1:$A$31,0),4)</f>
        <v>249</v>
      </c>
      <c r="I438" s="3">
        <f t="shared" si="6"/>
        <v>4980</v>
      </c>
      <c r="K438" s="21"/>
    </row>
    <row r="439" spans="1:11" x14ac:dyDescent="0.3">
      <c r="A439" t="s">
        <v>860</v>
      </c>
      <c r="B439" s="21">
        <v>45692</v>
      </c>
      <c r="C439" t="s">
        <v>121</v>
      </c>
      <c r="D439" t="s">
        <v>71</v>
      </c>
      <c r="E439">
        <v>17</v>
      </c>
      <c r="F439" t="str">
        <f>INDEX(Kunden!$A$1:$C$41,MATCH('Gesamtverkäufe 2025'!C439,Kunden!$A$1:$A$41,0),3)</f>
        <v>R05</v>
      </c>
      <c r="G439" t="str">
        <f>INDEX(Regionen!$A$1:$C$9,MATCH('Gesamtverkäufe 2025'!F439,Regionen!$A$1:$A$9,0),3)</f>
        <v>Petra Lang</v>
      </c>
      <c r="H439" s="3">
        <f>INDEX(Produkte!$A$1:$D$31,MATCH('Gesamtverkäufe 2025'!D439,Produkte!$A$1:$A$31,0),4)</f>
        <v>79</v>
      </c>
      <c r="I439" s="3">
        <f t="shared" si="6"/>
        <v>1343</v>
      </c>
      <c r="K439" s="21"/>
    </row>
    <row r="440" spans="1:11" x14ac:dyDescent="0.3">
      <c r="A440" t="s">
        <v>862</v>
      </c>
      <c r="B440" s="21">
        <v>45706</v>
      </c>
      <c r="C440" t="s">
        <v>143</v>
      </c>
      <c r="D440" t="s">
        <v>51</v>
      </c>
      <c r="E440">
        <v>3</v>
      </c>
      <c r="F440" t="str">
        <f>INDEX(Kunden!$A$1:$C$41,MATCH('Gesamtverkäufe 2025'!C440,Kunden!$A$1:$A$41,0),3)</f>
        <v>R08</v>
      </c>
      <c r="G440" t="str">
        <f>INDEX(Regionen!$A$1:$C$9,MATCH('Gesamtverkäufe 2025'!F440,Regionen!$A$1:$A$9,0),3)</f>
        <v>Stefan König</v>
      </c>
      <c r="H440" s="3">
        <f>INDEX(Produkte!$A$1:$D$31,MATCH('Gesamtverkäufe 2025'!D440,Produkte!$A$1:$A$31,0),4)</f>
        <v>49</v>
      </c>
      <c r="I440" s="3">
        <f t="shared" si="6"/>
        <v>147</v>
      </c>
      <c r="K440" s="21"/>
    </row>
    <row r="441" spans="1:11" x14ac:dyDescent="0.3">
      <c r="A441" t="s">
        <v>863</v>
      </c>
      <c r="B441" s="21">
        <v>45698</v>
      </c>
      <c r="C441" t="s">
        <v>129</v>
      </c>
      <c r="D441" t="s">
        <v>37</v>
      </c>
      <c r="E441">
        <v>7</v>
      </c>
      <c r="F441" t="str">
        <f>INDEX(Kunden!$A$1:$C$41,MATCH('Gesamtverkäufe 2025'!C441,Kunden!$A$1:$A$41,0),3)</f>
        <v>R07</v>
      </c>
      <c r="G441" t="str">
        <f>INDEX(Regionen!$A$1:$C$9,MATCH('Gesamtverkäufe 2025'!F441,Regionen!$A$1:$A$9,0),3)</f>
        <v>Claudia Beck</v>
      </c>
      <c r="H441" s="3">
        <f>INDEX(Produkte!$A$1:$D$31,MATCH('Gesamtverkäufe 2025'!D441,Produkte!$A$1:$A$31,0),4)</f>
        <v>249</v>
      </c>
      <c r="I441" s="3">
        <f t="shared" si="6"/>
        <v>1743</v>
      </c>
      <c r="K441" s="21"/>
    </row>
    <row r="442" spans="1:11" x14ac:dyDescent="0.3">
      <c r="A442" t="s">
        <v>865</v>
      </c>
      <c r="B442" s="21">
        <v>45697</v>
      </c>
      <c r="C442" t="s">
        <v>129</v>
      </c>
      <c r="D442" t="s">
        <v>91</v>
      </c>
      <c r="E442">
        <v>11</v>
      </c>
      <c r="F442" t="str">
        <f>INDEX(Kunden!$A$1:$C$41,MATCH('Gesamtverkäufe 2025'!C442,Kunden!$A$1:$A$41,0),3)</f>
        <v>R07</v>
      </c>
      <c r="G442" t="str">
        <f>INDEX(Regionen!$A$1:$C$9,MATCH('Gesamtverkäufe 2025'!F442,Regionen!$A$1:$A$9,0),3)</f>
        <v>Claudia Beck</v>
      </c>
      <c r="H442" s="3">
        <f>INDEX(Produkte!$A$1:$D$31,MATCH('Gesamtverkäufe 2025'!D442,Produkte!$A$1:$A$31,0),4)</f>
        <v>249</v>
      </c>
      <c r="I442" s="3">
        <f t="shared" si="6"/>
        <v>2739</v>
      </c>
      <c r="K442" s="21"/>
    </row>
    <row r="443" spans="1:11" x14ac:dyDescent="0.3">
      <c r="A443" t="s">
        <v>867</v>
      </c>
      <c r="B443" s="21">
        <v>45715</v>
      </c>
      <c r="C443" t="s">
        <v>117</v>
      </c>
      <c r="D443" t="s">
        <v>65</v>
      </c>
      <c r="E443">
        <v>16</v>
      </c>
      <c r="F443" t="str">
        <f>INDEX(Kunden!$A$1:$C$41,MATCH('Gesamtverkäufe 2025'!C443,Kunden!$A$1:$A$41,0),3)</f>
        <v>R02</v>
      </c>
      <c r="G443" t="str">
        <f>INDEX(Regionen!$A$1:$C$9,MATCH('Gesamtverkäufe 2025'!F443,Regionen!$A$1:$A$9,0),3)</f>
        <v>Markus Weber</v>
      </c>
      <c r="H443" s="3">
        <f>INDEX(Produkte!$A$1:$D$31,MATCH('Gesamtverkäufe 2025'!D443,Produkte!$A$1:$A$31,0),4)</f>
        <v>299</v>
      </c>
      <c r="I443" s="3">
        <f t="shared" si="6"/>
        <v>4784</v>
      </c>
      <c r="K443" s="21"/>
    </row>
    <row r="444" spans="1:11" x14ac:dyDescent="0.3">
      <c r="A444" t="s">
        <v>869</v>
      </c>
      <c r="B444" s="21">
        <v>45706</v>
      </c>
      <c r="C444" t="s">
        <v>137</v>
      </c>
      <c r="D444" t="s">
        <v>63</v>
      </c>
      <c r="E444">
        <v>10</v>
      </c>
      <c r="F444" t="str">
        <f>INDEX(Kunden!$A$1:$C$41,MATCH('Gesamtverkäufe 2025'!C444,Kunden!$A$1:$A$41,0),3)</f>
        <v>R06</v>
      </c>
      <c r="G444" t="str">
        <f>INDEX(Regionen!$A$1:$C$9,MATCH('Gesamtverkäufe 2025'!F444,Regionen!$A$1:$A$9,0),3)</f>
        <v>Michael Vogt</v>
      </c>
      <c r="H444" s="3">
        <f>INDEX(Produkte!$A$1:$D$31,MATCH('Gesamtverkäufe 2025'!D444,Produkte!$A$1:$A$31,0),4)</f>
        <v>299</v>
      </c>
      <c r="I444" s="3">
        <f t="shared" si="6"/>
        <v>2990</v>
      </c>
      <c r="K444" s="21"/>
    </row>
    <row r="445" spans="1:11" x14ac:dyDescent="0.3">
      <c r="A445" t="s">
        <v>870</v>
      </c>
      <c r="B445" s="21">
        <v>45708</v>
      </c>
      <c r="C445" t="s">
        <v>137</v>
      </c>
      <c r="D445" t="s">
        <v>73</v>
      </c>
      <c r="E445">
        <v>8</v>
      </c>
      <c r="F445" t="str">
        <f>INDEX(Kunden!$A$1:$C$41,MATCH('Gesamtverkäufe 2025'!C445,Kunden!$A$1:$A$41,0),3)</f>
        <v>R06</v>
      </c>
      <c r="G445" t="str">
        <f>INDEX(Regionen!$A$1:$C$9,MATCH('Gesamtverkäufe 2025'!F445,Regionen!$A$1:$A$9,0),3)</f>
        <v>Michael Vogt</v>
      </c>
      <c r="H445" s="3">
        <f>INDEX(Produkte!$A$1:$D$31,MATCH('Gesamtverkäufe 2025'!D445,Produkte!$A$1:$A$31,0),4)</f>
        <v>399</v>
      </c>
      <c r="I445" s="3">
        <f t="shared" si="6"/>
        <v>3192</v>
      </c>
      <c r="K445" s="21"/>
    </row>
    <row r="446" spans="1:11" x14ac:dyDescent="0.3">
      <c r="A446" t="s">
        <v>872</v>
      </c>
      <c r="B446" s="21">
        <v>45712</v>
      </c>
      <c r="C446" t="s">
        <v>129</v>
      </c>
      <c r="D446" t="s">
        <v>53</v>
      </c>
      <c r="E446">
        <v>14</v>
      </c>
      <c r="F446" t="str">
        <f>INDEX(Kunden!$A$1:$C$41,MATCH('Gesamtverkäufe 2025'!C446,Kunden!$A$1:$A$41,0),3)</f>
        <v>R07</v>
      </c>
      <c r="G446" t="str">
        <f>INDEX(Regionen!$A$1:$C$9,MATCH('Gesamtverkäufe 2025'!F446,Regionen!$A$1:$A$9,0),3)</f>
        <v>Claudia Beck</v>
      </c>
      <c r="H446" s="3">
        <f>INDEX(Produkte!$A$1:$D$31,MATCH('Gesamtverkäufe 2025'!D446,Produkte!$A$1:$A$31,0),4)</f>
        <v>49</v>
      </c>
      <c r="I446" s="3">
        <f t="shared" si="6"/>
        <v>686</v>
      </c>
      <c r="K446" s="21"/>
    </row>
    <row r="447" spans="1:11" x14ac:dyDescent="0.3">
      <c r="A447" t="s">
        <v>873</v>
      </c>
      <c r="B447" s="21">
        <v>45705</v>
      </c>
      <c r="C447" t="s">
        <v>99</v>
      </c>
      <c r="D447" t="s">
        <v>89</v>
      </c>
      <c r="E447">
        <v>16</v>
      </c>
      <c r="F447" t="str">
        <f>INDEX(Kunden!$A$1:$C$41,MATCH('Gesamtverkäufe 2025'!C447,Kunden!$A$1:$A$41,0),3)</f>
        <v>R04</v>
      </c>
      <c r="G447" t="str">
        <f>INDEX(Regionen!$A$1:$C$9,MATCH('Gesamtverkäufe 2025'!F447,Regionen!$A$1:$A$9,0),3)</f>
        <v>Thomas Kern</v>
      </c>
      <c r="H447" s="3">
        <f>INDEX(Produkte!$A$1:$D$31,MATCH('Gesamtverkäufe 2025'!D447,Produkte!$A$1:$A$31,0),4)</f>
        <v>29</v>
      </c>
      <c r="I447" s="3">
        <f t="shared" si="6"/>
        <v>464</v>
      </c>
      <c r="K447" s="21"/>
    </row>
    <row r="448" spans="1:11" x14ac:dyDescent="0.3">
      <c r="A448" t="s">
        <v>875</v>
      </c>
      <c r="B448" s="21">
        <v>45699</v>
      </c>
      <c r="C448" t="s">
        <v>111</v>
      </c>
      <c r="D448" t="s">
        <v>51</v>
      </c>
      <c r="E448">
        <v>11</v>
      </c>
      <c r="F448" t="str">
        <f>INDEX(Kunden!$A$1:$C$41,MATCH('Gesamtverkäufe 2025'!C448,Kunden!$A$1:$A$41,0),3)</f>
        <v>R01</v>
      </c>
      <c r="G448" t="str">
        <f>INDEX(Regionen!$A$1:$C$9,MATCH('Gesamtverkäufe 2025'!F448,Regionen!$A$1:$A$9,0),3)</f>
        <v>Anna Sommer</v>
      </c>
      <c r="H448" s="3">
        <f>INDEX(Produkte!$A$1:$D$31,MATCH('Gesamtverkäufe 2025'!D448,Produkte!$A$1:$A$31,0),4)</f>
        <v>49</v>
      </c>
      <c r="I448" s="3">
        <f t="shared" si="6"/>
        <v>539</v>
      </c>
      <c r="K448" s="21"/>
    </row>
    <row r="449" spans="1:11" x14ac:dyDescent="0.3">
      <c r="A449" t="s">
        <v>877</v>
      </c>
      <c r="B449" s="21">
        <v>45704</v>
      </c>
      <c r="C449" t="s">
        <v>139</v>
      </c>
      <c r="D449" t="s">
        <v>59</v>
      </c>
      <c r="E449">
        <v>14</v>
      </c>
      <c r="F449" t="str">
        <f>INDEX(Kunden!$A$1:$C$41,MATCH('Gesamtverkäufe 2025'!C449,Kunden!$A$1:$A$41,0),3)</f>
        <v>R05</v>
      </c>
      <c r="G449" t="str">
        <f>INDEX(Regionen!$A$1:$C$9,MATCH('Gesamtverkäufe 2025'!F449,Regionen!$A$1:$A$9,0),3)</f>
        <v>Petra Lang</v>
      </c>
      <c r="H449" s="3">
        <f>INDEX(Produkte!$A$1:$D$31,MATCH('Gesamtverkäufe 2025'!D449,Produkte!$A$1:$A$31,0),4)</f>
        <v>79</v>
      </c>
      <c r="I449" s="3">
        <f t="shared" si="6"/>
        <v>1106</v>
      </c>
      <c r="K449" s="21"/>
    </row>
    <row r="450" spans="1:11" x14ac:dyDescent="0.3">
      <c r="A450" t="s">
        <v>879</v>
      </c>
      <c r="B450" s="21">
        <v>45710</v>
      </c>
      <c r="C450" t="s">
        <v>161</v>
      </c>
      <c r="D450" t="s">
        <v>91</v>
      </c>
      <c r="E450">
        <v>18</v>
      </c>
      <c r="F450" t="str">
        <f>INDEX(Kunden!$A$1:$C$41,MATCH('Gesamtverkäufe 2025'!C450,Kunden!$A$1:$A$41,0),3)</f>
        <v>R05</v>
      </c>
      <c r="G450" t="str">
        <f>INDEX(Regionen!$A$1:$C$9,MATCH('Gesamtverkäufe 2025'!F450,Regionen!$A$1:$A$9,0),3)</f>
        <v>Petra Lang</v>
      </c>
      <c r="H450" s="3">
        <f>INDEX(Produkte!$A$1:$D$31,MATCH('Gesamtverkäufe 2025'!D450,Produkte!$A$1:$A$31,0),4)</f>
        <v>249</v>
      </c>
      <c r="I450" s="3">
        <f t="shared" si="6"/>
        <v>4482</v>
      </c>
      <c r="K450" s="21"/>
    </row>
    <row r="451" spans="1:11" x14ac:dyDescent="0.3">
      <c r="A451" t="s">
        <v>880</v>
      </c>
      <c r="B451" s="21">
        <v>45707</v>
      </c>
      <c r="C451" t="s">
        <v>137</v>
      </c>
      <c r="D451" t="s">
        <v>77</v>
      </c>
      <c r="E451">
        <v>5</v>
      </c>
      <c r="F451" t="str">
        <f>INDEX(Kunden!$A$1:$C$41,MATCH('Gesamtverkäufe 2025'!C451,Kunden!$A$1:$A$41,0),3)</f>
        <v>R06</v>
      </c>
      <c r="G451" t="str">
        <f>INDEX(Regionen!$A$1:$C$9,MATCH('Gesamtverkäufe 2025'!F451,Regionen!$A$1:$A$9,0),3)</f>
        <v>Michael Vogt</v>
      </c>
      <c r="H451" s="3">
        <f>INDEX(Produkte!$A$1:$D$31,MATCH('Gesamtverkäufe 2025'!D451,Produkte!$A$1:$A$31,0),4)</f>
        <v>49</v>
      </c>
      <c r="I451" s="3">
        <f t="shared" ref="I451:I514" si="7">E451*H451</f>
        <v>245</v>
      </c>
      <c r="K451" s="21"/>
    </row>
    <row r="452" spans="1:11" x14ac:dyDescent="0.3">
      <c r="A452" t="s">
        <v>881</v>
      </c>
      <c r="B452" s="21">
        <v>45689</v>
      </c>
      <c r="C452" t="s">
        <v>143</v>
      </c>
      <c r="D452" t="s">
        <v>67</v>
      </c>
      <c r="E452">
        <v>2</v>
      </c>
      <c r="F452" t="str">
        <f>INDEX(Kunden!$A$1:$C$41,MATCH('Gesamtverkäufe 2025'!C452,Kunden!$A$1:$A$41,0),3)</f>
        <v>R08</v>
      </c>
      <c r="G452" t="str">
        <f>INDEX(Regionen!$A$1:$C$9,MATCH('Gesamtverkäufe 2025'!F452,Regionen!$A$1:$A$9,0),3)</f>
        <v>Stefan König</v>
      </c>
      <c r="H452" s="3">
        <f>INDEX(Produkte!$A$1:$D$31,MATCH('Gesamtverkäufe 2025'!D452,Produkte!$A$1:$A$31,0),4)</f>
        <v>299</v>
      </c>
      <c r="I452" s="3">
        <f t="shared" si="7"/>
        <v>598</v>
      </c>
      <c r="K452" s="21"/>
    </row>
    <row r="453" spans="1:11" x14ac:dyDescent="0.3">
      <c r="A453" t="s">
        <v>882</v>
      </c>
      <c r="B453" s="21">
        <v>45712</v>
      </c>
      <c r="C453" t="s">
        <v>109</v>
      </c>
      <c r="D453" t="s">
        <v>69</v>
      </c>
      <c r="E453">
        <v>17</v>
      </c>
      <c r="F453" t="str">
        <f>INDEX(Kunden!$A$1:$C$41,MATCH('Gesamtverkäufe 2025'!C453,Kunden!$A$1:$A$41,0),3)</f>
        <v>R03</v>
      </c>
      <c r="G453" t="str">
        <f>INDEX(Regionen!$A$1:$C$9,MATCH('Gesamtverkäufe 2025'!F453,Regionen!$A$1:$A$9,0),3)</f>
        <v>Julia Frank</v>
      </c>
      <c r="H453" s="3">
        <f>INDEX(Produkte!$A$1:$D$31,MATCH('Gesamtverkäufe 2025'!D453,Produkte!$A$1:$A$31,0),4)</f>
        <v>399</v>
      </c>
      <c r="I453" s="3">
        <f t="shared" si="7"/>
        <v>6783</v>
      </c>
      <c r="K453" s="21"/>
    </row>
    <row r="454" spans="1:11" x14ac:dyDescent="0.3">
      <c r="A454" t="s">
        <v>883</v>
      </c>
      <c r="B454" s="21">
        <v>45701</v>
      </c>
      <c r="C454" t="s">
        <v>169</v>
      </c>
      <c r="D454" t="s">
        <v>57</v>
      </c>
      <c r="E454">
        <v>14</v>
      </c>
      <c r="F454" t="str">
        <f>INDEX(Kunden!$A$1:$C$41,MATCH('Gesamtverkäufe 2025'!C454,Kunden!$A$1:$A$41,0),3)</f>
        <v>R01</v>
      </c>
      <c r="G454" t="str">
        <f>INDEX(Regionen!$A$1:$C$9,MATCH('Gesamtverkäufe 2025'!F454,Regionen!$A$1:$A$9,0),3)</f>
        <v>Anna Sommer</v>
      </c>
      <c r="H454" s="3">
        <f>INDEX(Produkte!$A$1:$D$31,MATCH('Gesamtverkäufe 2025'!D454,Produkte!$A$1:$A$31,0),4)</f>
        <v>99</v>
      </c>
      <c r="I454" s="3">
        <f t="shared" si="7"/>
        <v>1386</v>
      </c>
      <c r="K454" s="21"/>
    </row>
    <row r="455" spans="1:11" x14ac:dyDescent="0.3">
      <c r="A455" t="s">
        <v>885</v>
      </c>
      <c r="B455" s="21">
        <v>45700</v>
      </c>
      <c r="C455" t="s">
        <v>131</v>
      </c>
      <c r="D455" t="s">
        <v>49</v>
      </c>
      <c r="E455">
        <v>12</v>
      </c>
      <c r="F455" t="str">
        <f>INDEX(Kunden!$A$1:$C$41,MATCH('Gesamtverkäufe 2025'!C455,Kunden!$A$1:$A$41,0),3)</f>
        <v>R06</v>
      </c>
      <c r="G455" t="str">
        <f>INDEX(Regionen!$A$1:$C$9,MATCH('Gesamtverkäufe 2025'!F455,Regionen!$A$1:$A$9,0),3)</f>
        <v>Michael Vogt</v>
      </c>
      <c r="H455" s="3">
        <f>INDEX(Produkte!$A$1:$D$31,MATCH('Gesamtverkäufe 2025'!D455,Produkte!$A$1:$A$31,0),4)</f>
        <v>299</v>
      </c>
      <c r="I455" s="3">
        <f t="shared" si="7"/>
        <v>3588</v>
      </c>
      <c r="K455" s="21"/>
    </row>
    <row r="456" spans="1:11" x14ac:dyDescent="0.3">
      <c r="A456" t="s">
        <v>887</v>
      </c>
      <c r="B456" s="21">
        <v>45713</v>
      </c>
      <c r="C456" t="s">
        <v>167</v>
      </c>
      <c r="D456" t="s">
        <v>43</v>
      </c>
      <c r="E456">
        <v>17</v>
      </c>
      <c r="F456" t="str">
        <f>INDEX(Kunden!$A$1:$C$41,MATCH('Gesamtverkäufe 2025'!C456,Kunden!$A$1:$A$41,0),3)</f>
        <v>R01</v>
      </c>
      <c r="G456" t="str">
        <f>INDEX(Regionen!$A$1:$C$9,MATCH('Gesamtverkäufe 2025'!F456,Regionen!$A$1:$A$9,0),3)</f>
        <v>Anna Sommer</v>
      </c>
      <c r="H456" s="3">
        <f>INDEX(Produkte!$A$1:$D$31,MATCH('Gesamtverkäufe 2025'!D456,Produkte!$A$1:$A$31,0),4)</f>
        <v>149</v>
      </c>
      <c r="I456" s="3">
        <f t="shared" si="7"/>
        <v>2533</v>
      </c>
      <c r="K456" s="21"/>
    </row>
    <row r="457" spans="1:11" x14ac:dyDescent="0.3">
      <c r="A457" t="s">
        <v>889</v>
      </c>
      <c r="B457" s="21">
        <v>45696</v>
      </c>
      <c r="C457" t="s">
        <v>133</v>
      </c>
      <c r="D457" t="s">
        <v>39</v>
      </c>
      <c r="E457">
        <v>19</v>
      </c>
      <c r="F457" t="str">
        <f>INDEX(Kunden!$A$1:$C$41,MATCH('Gesamtverkäufe 2025'!C457,Kunden!$A$1:$A$41,0),3)</f>
        <v>R08</v>
      </c>
      <c r="G457" t="str">
        <f>INDEX(Regionen!$A$1:$C$9,MATCH('Gesamtverkäufe 2025'!F457,Regionen!$A$1:$A$9,0),3)</f>
        <v>Stefan König</v>
      </c>
      <c r="H457" s="3">
        <f>INDEX(Produkte!$A$1:$D$31,MATCH('Gesamtverkäufe 2025'!D457,Produkte!$A$1:$A$31,0),4)</f>
        <v>499</v>
      </c>
      <c r="I457" s="3">
        <f t="shared" si="7"/>
        <v>9481</v>
      </c>
      <c r="K457" s="21"/>
    </row>
    <row r="458" spans="1:11" x14ac:dyDescent="0.3">
      <c r="A458" t="s">
        <v>890</v>
      </c>
      <c r="B458" s="21">
        <v>45700</v>
      </c>
      <c r="C458" t="s">
        <v>159</v>
      </c>
      <c r="D458" t="s">
        <v>49</v>
      </c>
      <c r="E458">
        <v>4</v>
      </c>
      <c r="F458" t="str">
        <f>INDEX(Kunden!$A$1:$C$41,MATCH('Gesamtverkäufe 2025'!C458,Kunden!$A$1:$A$41,0),3)</f>
        <v>R02</v>
      </c>
      <c r="G458" t="str">
        <f>INDEX(Regionen!$A$1:$C$9,MATCH('Gesamtverkäufe 2025'!F458,Regionen!$A$1:$A$9,0),3)</f>
        <v>Markus Weber</v>
      </c>
      <c r="H458" s="3">
        <f>INDEX(Produkte!$A$1:$D$31,MATCH('Gesamtverkäufe 2025'!D458,Produkte!$A$1:$A$31,0),4)</f>
        <v>299</v>
      </c>
      <c r="I458" s="3">
        <f t="shared" si="7"/>
        <v>1196</v>
      </c>
      <c r="K458" s="21"/>
    </row>
    <row r="459" spans="1:11" x14ac:dyDescent="0.3">
      <c r="A459" t="s">
        <v>891</v>
      </c>
      <c r="B459" s="21">
        <v>45701</v>
      </c>
      <c r="C459" t="s">
        <v>143</v>
      </c>
      <c r="D459" t="s">
        <v>61</v>
      </c>
      <c r="E459">
        <v>12</v>
      </c>
      <c r="F459" t="str">
        <f>INDEX(Kunden!$A$1:$C$41,MATCH('Gesamtverkäufe 2025'!C459,Kunden!$A$1:$A$41,0),3)</f>
        <v>R08</v>
      </c>
      <c r="G459" t="str">
        <f>INDEX(Regionen!$A$1:$C$9,MATCH('Gesamtverkäufe 2025'!F459,Regionen!$A$1:$A$9,0),3)</f>
        <v>Stefan König</v>
      </c>
      <c r="H459" s="3">
        <f>INDEX(Produkte!$A$1:$D$31,MATCH('Gesamtverkäufe 2025'!D459,Produkte!$A$1:$A$31,0),4)</f>
        <v>249</v>
      </c>
      <c r="I459" s="3">
        <f t="shared" si="7"/>
        <v>2988</v>
      </c>
      <c r="K459" s="21"/>
    </row>
    <row r="460" spans="1:11" x14ac:dyDescent="0.3">
      <c r="A460" t="s">
        <v>893</v>
      </c>
      <c r="B460" s="21">
        <v>45701</v>
      </c>
      <c r="C460" t="s">
        <v>167</v>
      </c>
      <c r="D460" t="s">
        <v>77</v>
      </c>
      <c r="E460">
        <v>18</v>
      </c>
      <c r="F460" t="str">
        <f>INDEX(Kunden!$A$1:$C$41,MATCH('Gesamtverkäufe 2025'!C460,Kunden!$A$1:$A$41,0),3)</f>
        <v>R01</v>
      </c>
      <c r="G460" t="str">
        <f>INDEX(Regionen!$A$1:$C$9,MATCH('Gesamtverkäufe 2025'!F460,Regionen!$A$1:$A$9,0),3)</f>
        <v>Anna Sommer</v>
      </c>
      <c r="H460" s="3">
        <f>INDEX(Produkte!$A$1:$D$31,MATCH('Gesamtverkäufe 2025'!D460,Produkte!$A$1:$A$31,0),4)</f>
        <v>49</v>
      </c>
      <c r="I460" s="3">
        <f t="shared" si="7"/>
        <v>882</v>
      </c>
      <c r="K460" s="21"/>
    </row>
    <row r="461" spans="1:11" x14ac:dyDescent="0.3">
      <c r="A461" t="s">
        <v>894</v>
      </c>
      <c r="B461" s="21">
        <v>45707</v>
      </c>
      <c r="C461" t="s">
        <v>169</v>
      </c>
      <c r="D461" t="s">
        <v>34</v>
      </c>
      <c r="E461">
        <v>3</v>
      </c>
      <c r="F461" t="str">
        <f>INDEX(Kunden!$A$1:$C$41,MATCH('Gesamtverkäufe 2025'!C461,Kunden!$A$1:$A$41,0),3)</f>
        <v>R01</v>
      </c>
      <c r="G461" t="str">
        <f>INDEX(Regionen!$A$1:$C$9,MATCH('Gesamtverkäufe 2025'!F461,Regionen!$A$1:$A$9,0),3)</f>
        <v>Anna Sommer</v>
      </c>
      <c r="H461" s="3">
        <f>INDEX(Produkte!$A$1:$D$31,MATCH('Gesamtverkäufe 2025'!D461,Produkte!$A$1:$A$31,0),4)</f>
        <v>299</v>
      </c>
      <c r="I461" s="3">
        <f t="shared" si="7"/>
        <v>897</v>
      </c>
      <c r="K461" s="21"/>
    </row>
    <row r="462" spans="1:11" x14ac:dyDescent="0.3">
      <c r="A462" t="s">
        <v>896</v>
      </c>
      <c r="B462" s="21">
        <v>45697</v>
      </c>
      <c r="C462" t="s">
        <v>117</v>
      </c>
      <c r="D462" t="s">
        <v>31</v>
      </c>
      <c r="E462">
        <v>5</v>
      </c>
      <c r="F462" t="str">
        <f>INDEX(Kunden!$A$1:$C$41,MATCH('Gesamtverkäufe 2025'!C462,Kunden!$A$1:$A$41,0),3)</f>
        <v>R02</v>
      </c>
      <c r="G462" t="str">
        <f>INDEX(Regionen!$A$1:$C$9,MATCH('Gesamtverkäufe 2025'!F462,Regionen!$A$1:$A$9,0),3)</f>
        <v>Markus Weber</v>
      </c>
      <c r="H462" s="3">
        <f>INDEX(Produkte!$A$1:$D$31,MATCH('Gesamtverkäufe 2025'!D462,Produkte!$A$1:$A$31,0),4)</f>
        <v>399</v>
      </c>
      <c r="I462" s="3">
        <f t="shared" si="7"/>
        <v>1995</v>
      </c>
      <c r="K462" s="21"/>
    </row>
    <row r="463" spans="1:11" x14ac:dyDescent="0.3">
      <c r="A463" t="s">
        <v>897</v>
      </c>
      <c r="B463" s="21">
        <v>45715</v>
      </c>
      <c r="C463" t="s">
        <v>97</v>
      </c>
      <c r="D463" t="s">
        <v>67</v>
      </c>
      <c r="E463">
        <v>14</v>
      </c>
      <c r="F463" t="str">
        <f>INDEX(Kunden!$A$1:$C$41,MATCH('Gesamtverkäufe 2025'!C463,Kunden!$A$1:$A$41,0),3)</f>
        <v>R04</v>
      </c>
      <c r="G463" t="str">
        <f>INDEX(Regionen!$A$1:$C$9,MATCH('Gesamtverkäufe 2025'!F463,Regionen!$A$1:$A$9,0),3)</f>
        <v>Thomas Kern</v>
      </c>
      <c r="H463" s="3">
        <f>INDEX(Produkte!$A$1:$D$31,MATCH('Gesamtverkäufe 2025'!D463,Produkte!$A$1:$A$31,0),4)</f>
        <v>299</v>
      </c>
      <c r="I463" s="3">
        <f t="shared" si="7"/>
        <v>4186</v>
      </c>
      <c r="K463" s="21"/>
    </row>
    <row r="464" spans="1:11" x14ac:dyDescent="0.3">
      <c r="A464" t="s">
        <v>898</v>
      </c>
      <c r="B464" s="21">
        <v>45711</v>
      </c>
      <c r="C464" t="s">
        <v>123</v>
      </c>
      <c r="D464" t="s">
        <v>55</v>
      </c>
      <c r="E464">
        <v>7</v>
      </c>
      <c r="F464" t="str">
        <f>INDEX(Kunden!$A$1:$C$41,MATCH('Gesamtverkäufe 2025'!C464,Kunden!$A$1:$A$41,0),3)</f>
        <v>R08</v>
      </c>
      <c r="G464" t="str">
        <f>INDEX(Regionen!$A$1:$C$9,MATCH('Gesamtverkäufe 2025'!F464,Regionen!$A$1:$A$9,0),3)</f>
        <v>Stefan König</v>
      </c>
      <c r="H464" s="3">
        <f>INDEX(Produkte!$A$1:$D$31,MATCH('Gesamtverkäufe 2025'!D464,Produkte!$A$1:$A$31,0),4)</f>
        <v>49</v>
      </c>
      <c r="I464" s="3">
        <f t="shared" si="7"/>
        <v>343</v>
      </c>
      <c r="K464" s="21"/>
    </row>
    <row r="465" spans="1:11" x14ac:dyDescent="0.3">
      <c r="A465" t="s">
        <v>899</v>
      </c>
      <c r="B465" s="21">
        <v>45714</v>
      </c>
      <c r="C465" t="s">
        <v>149</v>
      </c>
      <c r="D465" t="s">
        <v>93</v>
      </c>
      <c r="E465">
        <v>12</v>
      </c>
      <c r="F465" t="str">
        <f>INDEX(Kunden!$A$1:$C$41,MATCH('Gesamtverkäufe 2025'!C465,Kunden!$A$1:$A$41,0),3)</f>
        <v>R06</v>
      </c>
      <c r="G465" t="str">
        <f>INDEX(Regionen!$A$1:$C$9,MATCH('Gesamtverkäufe 2025'!F465,Regionen!$A$1:$A$9,0),3)</f>
        <v>Michael Vogt</v>
      </c>
      <c r="H465" s="3">
        <f>INDEX(Produkte!$A$1:$D$31,MATCH('Gesamtverkäufe 2025'!D465,Produkte!$A$1:$A$31,0),4)</f>
        <v>399</v>
      </c>
      <c r="I465" s="3">
        <f t="shared" si="7"/>
        <v>4788</v>
      </c>
      <c r="K465" s="21"/>
    </row>
    <row r="466" spans="1:11" x14ac:dyDescent="0.3">
      <c r="A466" t="s">
        <v>901</v>
      </c>
      <c r="B466" s="21">
        <v>45691</v>
      </c>
      <c r="C466" t="s">
        <v>117</v>
      </c>
      <c r="D466" t="s">
        <v>69</v>
      </c>
      <c r="E466">
        <v>18</v>
      </c>
      <c r="F466" t="str">
        <f>INDEX(Kunden!$A$1:$C$41,MATCH('Gesamtverkäufe 2025'!C466,Kunden!$A$1:$A$41,0),3)</f>
        <v>R02</v>
      </c>
      <c r="G466" t="str">
        <f>INDEX(Regionen!$A$1:$C$9,MATCH('Gesamtverkäufe 2025'!F466,Regionen!$A$1:$A$9,0),3)</f>
        <v>Markus Weber</v>
      </c>
      <c r="H466" s="3">
        <f>INDEX(Produkte!$A$1:$D$31,MATCH('Gesamtverkäufe 2025'!D466,Produkte!$A$1:$A$31,0),4)</f>
        <v>399</v>
      </c>
      <c r="I466" s="3">
        <f t="shared" si="7"/>
        <v>7182</v>
      </c>
      <c r="K466" s="21"/>
    </row>
    <row r="467" spans="1:11" x14ac:dyDescent="0.3">
      <c r="A467" t="s">
        <v>902</v>
      </c>
      <c r="B467" s="21">
        <v>45709</v>
      </c>
      <c r="C467" t="s">
        <v>113</v>
      </c>
      <c r="D467" t="s">
        <v>75</v>
      </c>
      <c r="E467">
        <v>10</v>
      </c>
      <c r="F467" t="str">
        <f>INDEX(Kunden!$A$1:$C$41,MATCH('Gesamtverkäufe 2025'!C467,Kunden!$A$1:$A$41,0),3)</f>
        <v>R01</v>
      </c>
      <c r="G467" t="str">
        <f>INDEX(Regionen!$A$1:$C$9,MATCH('Gesamtverkäufe 2025'!F467,Regionen!$A$1:$A$9,0),3)</f>
        <v>Anna Sommer</v>
      </c>
      <c r="H467" s="3">
        <f>INDEX(Produkte!$A$1:$D$31,MATCH('Gesamtverkäufe 2025'!D467,Produkte!$A$1:$A$31,0),4)</f>
        <v>499</v>
      </c>
      <c r="I467" s="3">
        <f t="shared" si="7"/>
        <v>4990</v>
      </c>
      <c r="K467" s="21"/>
    </row>
    <row r="468" spans="1:11" x14ac:dyDescent="0.3">
      <c r="A468" t="s">
        <v>903</v>
      </c>
      <c r="B468" s="21">
        <v>45699</v>
      </c>
      <c r="C468" t="s">
        <v>101</v>
      </c>
      <c r="D468" t="s">
        <v>69</v>
      </c>
      <c r="E468">
        <v>15</v>
      </c>
      <c r="F468" t="str">
        <f>INDEX(Kunden!$A$1:$C$41,MATCH('Gesamtverkäufe 2025'!C468,Kunden!$A$1:$A$41,0),3)</f>
        <v>R06</v>
      </c>
      <c r="G468" t="str">
        <f>INDEX(Regionen!$A$1:$C$9,MATCH('Gesamtverkäufe 2025'!F468,Regionen!$A$1:$A$9,0),3)</f>
        <v>Michael Vogt</v>
      </c>
      <c r="H468" s="3">
        <f>INDEX(Produkte!$A$1:$D$31,MATCH('Gesamtverkäufe 2025'!D468,Produkte!$A$1:$A$31,0),4)</f>
        <v>399</v>
      </c>
      <c r="I468" s="3">
        <f t="shared" si="7"/>
        <v>5985</v>
      </c>
      <c r="K468" s="21"/>
    </row>
    <row r="469" spans="1:11" x14ac:dyDescent="0.3">
      <c r="A469" t="s">
        <v>905</v>
      </c>
      <c r="B469" s="21">
        <v>45708</v>
      </c>
      <c r="C469" t="s">
        <v>155</v>
      </c>
      <c r="D469" t="s">
        <v>37</v>
      </c>
      <c r="E469">
        <v>19</v>
      </c>
      <c r="F469" t="str">
        <f>INDEX(Kunden!$A$1:$C$41,MATCH('Gesamtverkäufe 2025'!C469,Kunden!$A$1:$A$41,0),3)</f>
        <v>R02</v>
      </c>
      <c r="G469" t="str">
        <f>INDEX(Regionen!$A$1:$C$9,MATCH('Gesamtverkäufe 2025'!F469,Regionen!$A$1:$A$9,0),3)</f>
        <v>Markus Weber</v>
      </c>
      <c r="H469" s="3">
        <f>INDEX(Produkte!$A$1:$D$31,MATCH('Gesamtverkäufe 2025'!D469,Produkte!$A$1:$A$31,0),4)</f>
        <v>249</v>
      </c>
      <c r="I469" s="3">
        <f t="shared" si="7"/>
        <v>4731</v>
      </c>
      <c r="K469" s="21"/>
    </row>
    <row r="470" spans="1:11" x14ac:dyDescent="0.3">
      <c r="A470" t="s">
        <v>906</v>
      </c>
      <c r="B470" s="21">
        <v>45708</v>
      </c>
      <c r="C470" t="s">
        <v>123</v>
      </c>
      <c r="D470" t="s">
        <v>93</v>
      </c>
      <c r="E470">
        <v>1</v>
      </c>
      <c r="F470" t="str">
        <f>INDEX(Kunden!$A$1:$C$41,MATCH('Gesamtverkäufe 2025'!C470,Kunden!$A$1:$A$41,0),3)</f>
        <v>R08</v>
      </c>
      <c r="G470" t="str">
        <f>INDEX(Regionen!$A$1:$C$9,MATCH('Gesamtverkäufe 2025'!F470,Regionen!$A$1:$A$9,0),3)</f>
        <v>Stefan König</v>
      </c>
      <c r="H470" s="3">
        <f>INDEX(Produkte!$A$1:$D$31,MATCH('Gesamtverkäufe 2025'!D470,Produkte!$A$1:$A$31,0),4)</f>
        <v>399</v>
      </c>
      <c r="I470" s="3">
        <f t="shared" si="7"/>
        <v>399</v>
      </c>
      <c r="K470" s="21"/>
    </row>
    <row r="471" spans="1:11" x14ac:dyDescent="0.3">
      <c r="A471" t="s">
        <v>908</v>
      </c>
      <c r="B471" s="21">
        <v>45706</v>
      </c>
      <c r="C471" t="s">
        <v>117</v>
      </c>
      <c r="D471" t="s">
        <v>41</v>
      </c>
      <c r="E471">
        <v>4</v>
      </c>
      <c r="F471" t="str">
        <f>INDEX(Kunden!$A$1:$C$41,MATCH('Gesamtverkäufe 2025'!C471,Kunden!$A$1:$A$41,0),3)</f>
        <v>R02</v>
      </c>
      <c r="G471" t="str">
        <f>INDEX(Regionen!$A$1:$C$9,MATCH('Gesamtverkäufe 2025'!F471,Regionen!$A$1:$A$9,0),3)</f>
        <v>Markus Weber</v>
      </c>
      <c r="H471" s="3">
        <f>INDEX(Produkte!$A$1:$D$31,MATCH('Gesamtverkäufe 2025'!D471,Produkte!$A$1:$A$31,0),4)</f>
        <v>499</v>
      </c>
      <c r="I471" s="3">
        <f t="shared" si="7"/>
        <v>1996</v>
      </c>
      <c r="K471" s="21"/>
    </row>
    <row r="472" spans="1:11" x14ac:dyDescent="0.3">
      <c r="A472" t="s">
        <v>910</v>
      </c>
      <c r="B472" s="21">
        <v>45695</v>
      </c>
      <c r="C472" t="s">
        <v>175</v>
      </c>
      <c r="D472" t="s">
        <v>79</v>
      </c>
      <c r="E472">
        <v>16</v>
      </c>
      <c r="F472" t="str">
        <f>INDEX(Kunden!$A$1:$C$41,MATCH('Gesamtverkäufe 2025'!C472,Kunden!$A$1:$A$41,0),3)</f>
        <v>R03</v>
      </c>
      <c r="G472" t="str">
        <f>INDEX(Regionen!$A$1:$C$9,MATCH('Gesamtverkäufe 2025'!F472,Regionen!$A$1:$A$9,0),3)</f>
        <v>Julia Frank</v>
      </c>
      <c r="H472" s="3">
        <f>INDEX(Produkte!$A$1:$D$31,MATCH('Gesamtverkäufe 2025'!D472,Produkte!$A$1:$A$31,0),4)</f>
        <v>149</v>
      </c>
      <c r="I472" s="3">
        <f t="shared" si="7"/>
        <v>2384</v>
      </c>
      <c r="K472" s="21"/>
    </row>
    <row r="473" spans="1:11" x14ac:dyDescent="0.3">
      <c r="A473" t="s">
        <v>911</v>
      </c>
      <c r="B473" s="21">
        <v>45693</v>
      </c>
      <c r="C473" t="s">
        <v>139</v>
      </c>
      <c r="D473" t="s">
        <v>57</v>
      </c>
      <c r="E473">
        <v>16</v>
      </c>
      <c r="F473" t="str">
        <f>INDEX(Kunden!$A$1:$C$41,MATCH('Gesamtverkäufe 2025'!C473,Kunden!$A$1:$A$41,0),3)</f>
        <v>R05</v>
      </c>
      <c r="G473" t="str">
        <f>INDEX(Regionen!$A$1:$C$9,MATCH('Gesamtverkäufe 2025'!F473,Regionen!$A$1:$A$9,0),3)</f>
        <v>Petra Lang</v>
      </c>
      <c r="H473" s="3">
        <f>INDEX(Produkte!$A$1:$D$31,MATCH('Gesamtverkäufe 2025'!D473,Produkte!$A$1:$A$31,0),4)</f>
        <v>99</v>
      </c>
      <c r="I473" s="3">
        <f t="shared" si="7"/>
        <v>1584</v>
      </c>
      <c r="K473" s="21"/>
    </row>
    <row r="474" spans="1:11" x14ac:dyDescent="0.3">
      <c r="A474" t="s">
        <v>912</v>
      </c>
      <c r="B474" s="21">
        <v>45709</v>
      </c>
      <c r="C474" t="s">
        <v>121</v>
      </c>
      <c r="D474" t="s">
        <v>31</v>
      </c>
      <c r="E474">
        <v>19</v>
      </c>
      <c r="F474" t="str">
        <f>INDEX(Kunden!$A$1:$C$41,MATCH('Gesamtverkäufe 2025'!C474,Kunden!$A$1:$A$41,0),3)</f>
        <v>R05</v>
      </c>
      <c r="G474" t="str">
        <f>INDEX(Regionen!$A$1:$C$9,MATCH('Gesamtverkäufe 2025'!F474,Regionen!$A$1:$A$9,0),3)</f>
        <v>Petra Lang</v>
      </c>
      <c r="H474" s="3">
        <f>INDEX(Produkte!$A$1:$D$31,MATCH('Gesamtverkäufe 2025'!D474,Produkte!$A$1:$A$31,0),4)</f>
        <v>399</v>
      </c>
      <c r="I474" s="3">
        <f t="shared" si="7"/>
        <v>7581</v>
      </c>
      <c r="K474" s="21"/>
    </row>
    <row r="475" spans="1:11" x14ac:dyDescent="0.3">
      <c r="A475" t="s">
        <v>913</v>
      </c>
      <c r="B475" s="21">
        <v>45711</v>
      </c>
      <c r="C475" t="s">
        <v>121</v>
      </c>
      <c r="D475" t="s">
        <v>39</v>
      </c>
      <c r="E475">
        <v>13</v>
      </c>
      <c r="F475" t="str">
        <f>INDEX(Kunden!$A$1:$C$41,MATCH('Gesamtverkäufe 2025'!C475,Kunden!$A$1:$A$41,0),3)</f>
        <v>R05</v>
      </c>
      <c r="G475" t="str">
        <f>INDEX(Regionen!$A$1:$C$9,MATCH('Gesamtverkäufe 2025'!F475,Regionen!$A$1:$A$9,0),3)</f>
        <v>Petra Lang</v>
      </c>
      <c r="H475" s="3">
        <f>INDEX(Produkte!$A$1:$D$31,MATCH('Gesamtverkäufe 2025'!D475,Produkte!$A$1:$A$31,0),4)</f>
        <v>499</v>
      </c>
      <c r="I475" s="3">
        <f t="shared" si="7"/>
        <v>6487</v>
      </c>
      <c r="K475" s="21"/>
    </row>
    <row r="476" spans="1:11" x14ac:dyDescent="0.3">
      <c r="A476" t="s">
        <v>914</v>
      </c>
      <c r="B476" s="21">
        <v>45689</v>
      </c>
      <c r="C476" t="s">
        <v>109</v>
      </c>
      <c r="D476" t="s">
        <v>65</v>
      </c>
      <c r="E476">
        <v>17</v>
      </c>
      <c r="F476" t="str">
        <f>INDEX(Kunden!$A$1:$C$41,MATCH('Gesamtverkäufe 2025'!C476,Kunden!$A$1:$A$41,0),3)</f>
        <v>R03</v>
      </c>
      <c r="G476" t="str">
        <f>INDEX(Regionen!$A$1:$C$9,MATCH('Gesamtverkäufe 2025'!F476,Regionen!$A$1:$A$9,0),3)</f>
        <v>Julia Frank</v>
      </c>
      <c r="H476" s="3">
        <f>INDEX(Produkte!$A$1:$D$31,MATCH('Gesamtverkäufe 2025'!D476,Produkte!$A$1:$A$31,0),4)</f>
        <v>299</v>
      </c>
      <c r="I476" s="3">
        <f t="shared" si="7"/>
        <v>5083</v>
      </c>
      <c r="K476" s="21"/>
    </row>
    <row r="477" spans="1:11" x14ac:dyDescent="0.3">
      <c r="A477" t="s">
        <v>915</v>
      </c>
      <c r="B477" s="21">
        <v>45704</v>
      </c>
      <c r="C477" t="s">
        <v>147</v>
      </c>
      <c r="D477" t="s">
        <v>87</v>
      </c>
      <c r="E477">
        <v>5</v>
      </c>
      <c r="F477" t="str">
        <f>INDEX(Kunden!$A$1:$C$41,MATCH('Gesamtverkäufe 2025'!C477,Kunden!$A$1:$A$41,0),3)</f>
        <v>R07</v>
      </c>
      <c r="G477" t="str">
        <f>INDEX(Regionen!$A$1:$C$9,MATCH('Gesamtverkäufe 2025'!F477,Regionen!$A$1:$A$9,0),3)</f>
        <v>Claudia Beck</v>
      </c>
      <c r="H477" s="3">
        <f>INDEX(Produkte!$A$1:$D$31,MATCH('Gesamtverkäufe 2025'!D477,Produkte!$A$1:$A$31,0),4)</f>
        <v>99</v>
      </c>
      <c r="I477" s="3">
        <f t="shared" si="7"/>
        <v>495</v>
      </c>
      <c r="K477" s="21"/>
    </row>
    <row r="478" spans="1:11" x14ac:dyDescent="0.3">
      <c r="A478" t="s">
        <v>917</v>
      </c>
      <c r="B478" s="21">
        <v>45697</v>
      </c>
      <c r="C478" t="s">
        <v>129</v>
      </c>
      <c r="D478" t="s">
        <v>79</v>
      </c>
      <c r="E478">
        <v>20</v>
      </c>
      <c r="F478" t="str">
        <f>INDEX(Kunden!$A$1:$C$41,MATCH('Gesamtverkäufe 2025'!C478,Kunden!$A$1:$A$41,0),3)</f>
        <v>R07</v>
      </c>
      <c r="G478" t="str">
        <f>INDEX(Regionen!$A$1:$C$9,MATCH('Gesamtverkäufe 2025'!F478,Regionen!$A$1:$A$9,0),3)</f>
        <v>Claudia Beck</v>
      </c>
      <c r="H478" s="3">
        <f>INDEX(Produkte!$A$1:$D$31,MATCH('Gesamtverkäufe 2025'!D478,Produkte!$A$1:$A$31,0),4)</f>
        <v>149</v>
      </c>
      <c r="I478" s="3">
        <f t="shared" si="7"/>
        <v>2980</v>
      </c>
      <c r="K478" s="21"/>
    </row>
    <row r="479" spans="1:11" x14ac:dyDescent="0.3">
      <c r="A479" t="s">
        <v>919</v>
      </c>
      <c r="B479" s="21">
        <v>45711</v>
      </c>
      <c r="C479" t="s">
        <v>141</v>
      </c>
      <c r="D479" t="s">
        <v>75</v>
      </c>
      <c r="E479">
        <v>4</v>
      </c>
      <c r="F479" t="str">
        <f>INDEX(Kunden!$A$1:$C$41,MATCH('Gesamtverkäufe 2025'!C479,Kunden!$A$1:$A$41,0),3)</f>
        <v>R04</v>
      </c>
      <c r="G479" t="str">
        <f>INDEX(Regionen!$A$1:$C$9,MATCH('Gesamtverkäufe 2025'!F479,Regionen!$A$1:$A$9,0),3)</f>
        <v>Thomas Kern</v>
      </c>
      <c r="H479" s="3">
        <f>INDEX(Produkte!$A$1:$D$31,MATCH('Gesamtverkäufe 2025'!D479,Produkte!$A$1:$A$31,0),4)</f>
        <v>499</v>
      </c>
      <c r="I479" s="3">
        <f t="shared" si="7"/>
        <v>1996</v>
      </c>
      <c r="K479" s="21"/>
    </row>
    <row r="480" spans="1:11" x14ac:dyDescent="0.3">
      <c r="A480" t="s">
        <v>920</v>
      </c>
      <c r="B480" s="21">
        <v>45700</v>
      </c>
      <c r="C480" t="s">
        <v>105</v>
      </c>
      <c r="D480" t="s">
        <v>75</v>
      </c>
      <c r="E480">
        <v>14</v>
      </c>
      <c r="F480" t="str">
        <f>INDEX(Kunden!$A$1:$C$41,MATCH('Gesamtverkäufe 2025'!C480,Kunden!$A$1:$A$41,0),3)</f>
        <v>R08</v>
      </c>
      <c r="G480" t="str">
        <f>INDEX(Regionen!$A$1:$C$9,MATCH('Gesamtverkäufe 2025'!F480,Regionen!$A$1:$A$9,0),3)</f>
        <v>Stefan König</v>
      </c>
      <c r="H480" s="3">
        <f>INDEX(Produkte!$A$1:$D$31,MATCH('Gesamtverkäufe 2025'!D480,Produkte!$A$1:$A$31,0),4)</f>
        <v>499</v>
      </c>
      <c r="I480" s="3">
        <f t="shared" si="7"/>
        <v>6986</v>
      </c>
      <c r="K480" s="21"/>
    </row>
    <row r="481" spans="1:11" x14ac:dyDescent="0.3">
      <c r="A481" t="s">
        <v>921</v>
      </c>
      <c r="B481" s="21">
        <v>45693</v>
      </c>
      <c r="C481" t="s">
        <v>139</v>
      </c>
      <c r="D481" t="s">
        <v>46</v>
      </c>
      <c r="E481">
        <v>16</v>
      </c>
      <c r="F481" t="str">
        <f>INDEX(Kunden!$A$1:$C$41,MATCH('Gesamtverkäufe 2025'!C481,Kunden!$A$1:$A$41,0),3)</f>
        <v>R05</v>
      </c>
      <c r="G481" t="str">
        <f>INDEX(Regionen!$A$1:$C$9,MATCH('Gesamtverkäufe 2025'!F481,Regionen!$A$1:$A$9,0),3)</f>
        <v>Petra Lang</v>
      </c>
      <c r="H481" s="3">
        <f>INDEX(Produkte!$A$1:$D$31,MATCH('Gesamtverkäufe 2025'!D481,Produkte!$A$1:$A$31,0),4)</f>
        <v>99</v>
      </c>
      <c r="I481" s="3">
        <f t="shared" si="7"/>
        <v>1584</v>
      </c>
      <c r="K481" s="21"/>
    </row>
    <row r="482" spans="1:11" x14ac:dyDescent="0.3">
      <c r="A482" t="s">
        <v>922</v>
      </c>
      <c r="B482" s="21">
        <v>45737</v>
      </c>
      <c r="C482" t="s">
        <v>149</v>
      </c>
      <c r="D482" t="s">
        <v>83</v>
      </c>
      <c r="E482">
        <v>6</v>
      </c>
      <c r="F482" t="str">
        <f>INDEX(Kunden!$A$1:$C$41,MATCH('Gesamtverkäufe 2025'!C482,Kunden!$A$1:$A$41,0),3)</f>
        <v>R06</v>
      </c>
      <c r="G482" t="str">
        <f>INDEX(Regionen!$A$1:$C$9,MATCH('Gesamtverkäufe 2025'!F482,Regionen!$A$1:$A$9,0),3)</f>
        <v>Michael Vogt</v>
      </c>
      <c r="H482" s="3">
        <f>INDEX(Produkte!$A$1:$D$31,MATCH('Gesamtverkäufe 2025'!D482,Produkte!$A$1:$A$31,0),4)</f>
        <v>29</v>
      </c>
      <c r="I482" s="3">
        <f t="shared" si="7"/>
        <v>174</v>
      </c>
      <c r="K482" s="21"/>
    </row>
    <row r="483" spans="1:11" x14ac:dyDescent="0.3">
      <c r="A483" t="s">
        <v>923</v>
      </c>
      <c r="B483" s="21">
        <v>45741</v>
      </c>
      <c r="C483" t="s">
        <v>159</v>
      </c>
      <c r="D483" t="s">
        <v>81</v>
      </c>
      <c r="E483">
        <v>15</v>
      </c>
      <c r="F483" t="str">
        <f>INDEX(Kunden!$A$1:$C$41,MATCH('Gesamtverkäufe 2025'!C483,Kunden!$A$1:$A$41,0),3)</f>
        <v>R02</v>
      </c>
      <c r="G483" t="str">
        <f>INDEX(Regionen!$A$1:$C$9,MATCH('Gesamtverkäufe 2025'!F483,Regionen!$A$1:$A$9,0),3)</f>
        <v>Markus Weber</v>
      </c>
      <c r="H483" s="3">
        <f>INDEX(Produkte!$A$1:$D$31,MATCH('Gesamtverkäufe 2025'!D483,Produkte!$A$1:$A$31,0),4)</f>
        <v>79</v>
      </c>
      <c r="I483" s="3">
        <f t="shared" si="7"/>
        <v>1185</v>
      </c>
      <c r="K483" s="21"/>
    </row>
    <row r="484" spans="1:11" x14ac:dyDescent="0.3">
      <c r="A484" t="s">
        <v>925</v>
      </c>
      <c r="B484" s="21">
        <v>45736</v>
      </c>
      <c r="C484" t="s">
        <v>175</v>
      </c>
      <c r="D484" t="s">
        <v>65</v>
      </c>
      <c r="E484">
        <v>19</v>
      </c>
      <c r="F484" t="str">
        <f>INDEX(Kunden!$A$1:$C$41,MATCH('Gesamtverkäufe 2025'!C484,Kunden!$A$1:$A$41,0),3)</f>
        <v>R03</v>
      </c>
      <c r="G484" t="str">
        <f>INDEX(Regionen!$A$1:$C$9,MATCH('Gesamtverkäufe 2025'!F484,Regionen!$A$1:$A$9,0),3)</f>
        <v>Julia Frank</v>
      </c>
      <c r="H484" s="3">
        <f>INDEX(Produkte!$A$1:$D$31,MATCH('Gesamtverkäufe 2025'!D484,Produkte!$A$1:$A$31,0),4)</f>
        <v>299</v>
      </c>
      <c r="I484" s="3">
        <f t="shared" si="7"/>
        <v>5681</v>
      </c>
      <c r="K484" s="21"/>
    </row>
    <row r="485" spans="1:11" x14ac:dyDescent="0.3">
      <c r="A485" t="s">
        <v>926</v>
      </c>
      <c r="B485" s="21">
        <v>45733</v>
      </c>
      <c r="C485" t="s">
        <v>173</v>
      </c>
      <c r="D485" t="s">
        <v>63</v>
      </c>
      <c r="E485">
        <v>1</v>
      </c>
      <c r="F485" t="str">
        <f>INDEX(Kunden!$A$1:$C$41,MATCH('Gesamtverkäufe 2025'!C485,Kunden!$A$1:$A$41,0),3)</f>
        <v>R01</v>
      </c>
      <c r="G485" t="str">
        <f>INDEX(Regionen!$A$1:$C$9,MATCH('Gesamtverkäufe 2025'!F485,Regionen!$A$1:$A$9,0),3)</f>
        <v>Anna Sommer</v>
      </c>
      <c r="H485" s="3">
        <f>INDEX(Produkte!$A$1:$D$31,MATCH('Gesamtverkäufe 2025'!D485,Produkte!$A$1:$A$31,0),4)</f>
        <v>299</v>
      </c>
      <c r="I485" s="3">
        <f t="shared" si="7"/>
        <v>299</v>
      </c>
      <c r="K485" s="21"/>
    </row>
    <row r="486" spans="1:11" x14ac:dyDescent="0.3">
      <c r="A486" t="s">
        <v>927</v>
      </c>
      <c r="B486" s="21">
        <v>45744</v>
      </c>
      <c r="C486" t="s">
        <v>131</v>
      </c>
      <c r="D486" t="s">
        <v>65</v>
      </c>
      <c r="E486">
        <v>2</v>
      </c>
      <c r="F486" t="str">
        <f>INDEX(Kunden!$A$1:$C$41,MATCH('Gesamtverkäufe 2025'!C486,Kunden!$A$1:$A$41,0),3)</f>
        <v>R06</v>
      </c>
      <c r="G486" t="str">
        <f>INDEX(Regionen!$A$1:$C$9,MATCH('Gesamtverkäufe 2025'!F486,Regionen!$A$1:$A$9,0),3)</f>
        <v>Michael Vogt</v>
      </c>
      <c r="H486" s="3">
        <f>INDEX(Produkte!$A$1:$D$31,MATCH('Gesamtverkäufe 2025'!D486,Produkte!$A$1:$A$31,0),4)</f>
        <v>299</v>
      </c>
      <c r="I486" s="3">
        <f t="shared" si="7"/>
        <v>598</v>
      </c>
      <c r="K486" s="21"/>
    </row>
    <row r="487" spans="1:11" x14ac:dyDescent="0.3">
      <c r="A487" t="s">
        <v>929</v>
      </c>
      <c r="B487" s="21">
        <v>45740</v>
      </c>
      <c r="C487" t="s">
        <v>163</v>
      </c>
      <c r="D487" t="s">
        <v>61</v>
      </c>
      <c r="E487">
        <v>8</v>
      </c>
      <c r="F487" t="str">
        <f>INDEX(Kunden!$A$1:$C$41,MATCH('Gesamtverkäufe 2025'!C487,Kunden!$A$1:$A$41,0),3)</f>
        <v>R08</v>
      </c>
      <c r="G487" t="str">
        <f>INDEX(Regionen!$A$1:$C$9,MATCH('Gesamtverkäufe 2025'!F487,Regionen!$A$1:$A$9,0),3)</f>
        <v>Stefan König</v>
      </c>
      <c r="H487" s="3">
        <f>INDEX(Produkte!$A$1:$D$31,MATCH('Gesamtverkäufe 2025'!D487,Produkte!$A$1:$A$31,0),4)</f>
        <v>249</v>
      </c>
      <c r="I487" s="3">
        <f t="shared" si="7"/>
        <v>1992</v>
      </c>
      <c r="K487" s="21"/>
    </row>
    <row r="488" spans="1:11" x14ac:dyDescent="0.3">
      <c r="A488" t="s">
        <v>930</v>
      </c>
      <c r="B488" s="21">
        <v>45732</v>
      </c>
      <c r="C488" t="s">
        <v>167</v>
      </c>
      <c r="D488" t="s">
        <v>57</v>
      </c>
      <c r="E488">
        <v>14</v>
      </c>
      <c r="F488" t="str">
        <f>INDEX(Kunden!$A$1:$C$41,MATCH('Gesamtverkäufe 2025'!C488,Kunden!$A$1:$A$41,0),3)</f>
        <v>R01</v>
      </c>
      <c r="G488" t="str">
        <f>INDEX(Regionen!$A$1:$C$9,MATCH('Gesamtverkäufe 2025'!F488,Regionen!$A$1:$A$9,0),3)</f>
        <v>Anna Sommer</v>
      </c>
      <c r="H488" s="3">
        <f>INDEX(Produkte!$A$1:$D$31,MATCH('Gesamtverkäufe 2025'!D488,Produkte!$A$1:$A$31,0),4)</f>
        <v>99</v>
      </c>
      <c r="I488" s="3">
        <f t="shared" si="7"/>
        <v>1386</v>
      </c>
      <c r="K488" s="21"/>
    </row>
    <row r="489" spans="1:11" x14ac:dyDescent="0.3">
      <c r="A489" t="s">
        <v>931</v>
      </c>
      <c r="B489" s="21">
        <v>45738</v>
      </c>
      <c r="C489" t="s">
        <v>147</v>
      </c>
      <c r="D489" t="s">
        <v>53</v>
      </c>
      <c r="E489">
        <v>18</v>
      </c>
      <c r="F489" t="str">
        <f>INDEX(Kunden!$A$1:$C$41,MATCH('Gesamtverkäufe 2025'!C489,Kunden!$A$1:$A$41,0),3)</f>
        <v>R07</v>
      </c>
      <c r="G489" t="str">
        <f>INDEX(Regionen!$A$1:$C$9,MATCH('Gesamtverkäufe 2025'!F489,Regionen!$A$1:$A$9,0),3)</f>
        <v>Claudia Beck</v>
      </c>
      <c r="H489" s="3">
        <f>INDEX(Produkte!$A$1:$D$31,MATCH('Gesamtverkäufe 2025'!D489,Produkte!$A$1:$A$31,0),4)</f>
        <v>49</v>
      </c>
      <c r="I489" s="3">
        <f t="shared" si="7"/>
        <v>882</v>
      </c>
      <c r="K489" s="21"/>
    </row>
    <row r="490" spans="1:11" x14ac:dyDescent="0.3">
      <c r="A490" t="s">
        <v>932</v>
      </c>
      <c r="B490" s="21">
        <v>45743</v>
      </c>
      <c r="C490" t="s">
        <v>135</v>
      </c>
      <c r="D490" t="s">
        <v>89</v>
      </c>
      <c r="E490">
        <v>10</v>
      </c>
      <c r="F490" t="str">
        <f>INDEX(Kunden!$A$1:$C$41,MATCH('Gesamtverkäufe 2025'!C490,Kunden!$A$1:$A$41,0),3)</f>
        <v>R03</v>
      </c>
      <c r="G490" t="str">
        <f>INDEX(Regionen!$A$1:$C$9,MATCH('Gesamtverkäufe 2025'!F490,Regionen!$A$1:$A$9,0),3)</f>
        <v>Julia Frank</v>
      </c>
      <c r="H490" s="3">
        <f>INDEX(Produkte!$A$1:$D$31,MATCH('Gesamtverkäufe 2025'!D490,Produkte!$A$1:$A$31,0),4)</f>
        <v>29</v>
      </c>
      <c r="I490" s="3">
        <f t="shared" si="7"/>
        <v>290</v>
      </c>
      <c r="K490" s="21"/>
    </row>
    <row r="491" spans="1:11" x14ac:dyDescent="0.3">
      <c r="A491" t="s">
        <v>933</v>
      </c>
      <c r="B491" s="21">
        <v>45736</v>
      </c>
      <c r="C491" t="s">
        <v>97</v>
      </c>
      <c r="D491" t="s">
        <v>69</v>
      </c>
      <c r="E491">
        <v>1</v>
      </c>
      <c r="F491" t="str">
        <f>INDEX(Kunden!$A$1:$C$41,MATCH('Gesamtverkäufe 2025'!C491,Kunden!$A$1:$A$41,0),3)</f>
        <v>R04</v>
      </c>
      <c r="G491" t="str">
        <f>INDEX(Regionen!$A$1:$C$9,MATCH('Gesamtverkäufe 2025'!F491,Regionen!$A$1:$A$9,0),3)</f>
        <v>Thomas Kern</v>
      </c>
      <c r="H491" s="3">
        <f>INDEX(Produkte!$A$1:$D$31,MATCH('Gesamtverkäufe 2025'!D491,Produkte!$A$1:$A$31,0),4)</f>
        <v>399</v>
      </c>
      <c r="I491" s="3">
        <f t="shared" si="7"/>
        <v>399</v>
      </c>
      <c r="K491" s="21"/>
    </row>
    <row r="492" spans="1:11" x14ac:dyDescent="0.3">
      <c r="A492" t="s">
        <v>935</v>
      </c>
      <c r="B492" s="21">
        <v>45717</v>
      </c>
      <c r="C492" t="s">
        <v>133</v>
      </c>
      <c r="D492" t="s">
        <v>91</v>
      </c>
      <c r="E492">
        <v>13</v>
      </c>
      <c r="F492" t="str">
        <f>INDEX(Kunden!$A$1:$C$41,MATCH('Gesamtverkäufe 2025'!C492,Kunden!$A$1:$A$41,0),3)</f>
        <v>R08</v>
      </c>
      <c r="G492" t="str">
        <f>INDEX(Regionen!$A$1:$C$9,MATCH('Gesamtverkäufe 2025'!F492,Regionen!$A$1:$A$9,0),3)</f>
        <v>Stefan König</v>
      </c>
      <c r="H492" s="3">
        <f>INDEX(Produkte!$A$1:$D$31,MATCH('Gesamtverkäufe 2025'!D492,Produkte!$A$1:$A$31,0),4)</f>
        <v>249</v>
      </c>
      <c r="I492" s="3">
        <f t="shared" si="7"/>
        <v>3237</v>
      </c>
      <c r="K492" s="21"/>
    </row>
    <row r="493" spans="1:11" x14ac:dyDescent="0.3">
      <c r="A493" t="s">
        <v>936</v>
      </c>
      <c r="B493" s="21">
        <v>45736</v>
      </c>
      <c r="C493" t="s">
        <v>119</v>
      </c>
      <c r="D493" t="s">
        <v>63</v>
      </c>
      <c r="E493">
        <v>13</v>
      </c>
      <c r="F493" t="str">
        <f>INDEX(Kunden!$A$1:$C$41,MATCH('Gesamtverkäufe 2025'!C493,Kunden!$A$1:$A$41,0),3)</f>
        <v>R07</v>
      </c>
      <c r="G493" t="str">
        <f>INDEX(Regionen!$A$1:$C$9,MATCH('Gesamtverkäufe 2025'!F493,Regionen!$A$1:$A$9,0),3)</f>
        <v>Claudia Beck</v>
      </c>
      <c r="H493" s="3">
        <f>INDEX(Produkte!$A$1:$D$31,MATCH('Gesamtverkäufe 2025'!D493,Produkte!$A$1:$A$31,0),4)</f>
        <v>299</v>
      </c>
      <c r="I493" s="3">
        <f t="shared" si="7"/>
        <v>3887</v>
      </c>
      <c r="K493" s="21"/>
    </row>
    <row r="494" spans="1:11" x14ac:dyDescent="0.3">
      <c r="A494" t="s">
        <v>937</v>
      </c>
      <c r="B494" s="21">
        <v>45720</v>
      </c>
      <c r="C494" t="s">
        <v>157</v>
      </c>
      <c r="D494" t="s">
        <v>37</v>
      </c>
      <c r="E494">
        <v>19</v>
      </c>
      <c r="F494" t="str">
        <f>INDEX(Kunden!$A$1:$C$41,MATCH('Gesamtverkäufe 2025'!C494,Kunden!$A$1:$A$41,0),3)</f>
        <v>R08</v>
      </c>
      <c r="G494" t="str">
        <f>INDEX(Regionen!$A$1:$C$9,MATCH('Gesamtverkäufe 2025'!F494,Regionen!$A$1:$A$9,0),3)</f>
        <v>Stefan König</v>
      </c>
      <c r="H494" s="3">
        <f>INDEX(Produkte!$A$1:$D$31,MATCH('Gesamtverkäufe 2025'!D494,Produkte!$A$1:$A$31,0),4)</f>
        <v>249</v>
      </c>
      <c r="I494" s="3">
        <f t="shared" si="7"/>
        <v>4731</v>
      </c>
      <c r="K494" s="21"/>
    </row>
    <row r="495" spans="1:11" x14ac:dyDescent="0.3">
      <c r="A495" t="s">
        <v>938</v>
      </c>
      <c r="B495" s="21">
        <v>45733</v>
      </c>
      <c r="C495" t="s">
        <v>155</v>
      </c>
      <c r="D495" t="s">
        <v>49</v>
      </c>
      <c r="E495">
        <v>1</v>
      </c>
      <c r="F495" t="str">
        <f>INDEX(Kunden!$A$1:$C$41,MATCH('Gesamtverkäufe 2025'!C495,Kunden!$A$1:$A$41,0),3)</f>
        <v>R02</v>
      </c>
      <c r="G495" t="str">
        <f>INDEX(Regionen!$A$1:$C$9,MATCH('Gesamtverkäufe 2025'!F495,Regionen!$A$1:$A$9,0),3)</f>
        <v>Markus Weber</v>
      </c>
      <c r="H495" s="3">
        <f>INDEX(Produkte!$A$1:$D$31,MATCH('Gesamtverkäufe 2025'!D495,Produkte!$A$1:$A$31,0),4)</f>
        <v>299</v>
      </c>
      <c r="I495" s="3">
        <f t="shared" si="7"/>
        <v>299</v>
      </c>
      <c r="K495" s="21"/>
    </row>
    <row r="496" spans="1:11" x14ac:dyDescent="0.3">
      <c r="A496" t="s">
        <v>940</v>
      </c>
      <c r="B496" s="21">
        <v>45718</v>
      </c>
      <c r="C496" t="s">
        <v>111</v>
      </c>
      <c r="D496" t="s">
        <v>65</v>
      </c>
      <c r="E496">
        <v>2</v>
      </c>
      <c r="F496" t="str">
        <f>INDEX(Kunden!$A$1:$C$41,MATCH('Gesamtverkäufe 2025'!C496,Kunden!$A$1:$A$41,0),3)</f>
        <v>R01</v>
      </c>
      <c r="G496" t="str">
        <f>INDEX(Regionen!$A$1:$C$9,MATCH('Gesamtverkäufe 2025'!F496,Regionen!$A$1:$A$9,0),3)</f>
        <v>Anna Sommer</v>
      </c>
      <c r="H496" s="3">
        <f>INDEX(Produkte!$A$1:$D$31,MATCH('Gesamtverkäufe 2025'!D496,Produkte!$A$1:$A$31,0),4)</f>
        <v>299</v>
      </c>
      <c r="I496" s="3">
        <f t="shared" si="7"/>
        <v>598</v>
      </c>
      <c r="K496" s="21"/>
    </row>
    <row r="497" spans="1:11" x14ac:dyDescent="0.3">
      <c r="A497" t="s">
        <v>941</v>
      </c>
      <c r="B497" s="21">
        <v>45732</v>
      </c>
      <c r="C497" t="s">
        <v>125</v>
      </c>
      <c r="D497" t="s">
        <v>93</v>
      </c>
      <c r="E497">
        <v>11</v>
      </c>
      <c r="F497" t="str">
        <f>INDEX(Kunden!$A$1:$C$41,MATCH('Gesamtverkäufe 2025'!C497,Kunden!$A$1:$A$41,0),3)</f>
        <v>R03</v>
      </c>
      <c r="G497" t="str">
        <f>INDEX(Regionen!$A$1:$C$9,MATCH('Gesamtverkäufe 2025'!F497,Regionen!$A$1:$A$9,0),3)</f>
        <v>Julia Frank</v>
      </c>
      <c r="H497" s="3">
        <f>INDEX(Produkte!$A$1:$D$31,MATCH('Gesamtverkäufe 2025'!D497,Produkte!$A$1:$A$31,0),4)</f>
        <v>399</v>
      </c>
      <c r="I497" s="3">
        <f t="shared" si="7"/>
        <v>4389</v>
      </c>
      <c r="K497" s="21"/>
    </row>
    <row r="498" spans="1:11" x14ac:dyDescent="0.3">
      <c r="A498" t="s">
        <v>942</v>
      </c>
      <c r="B498" s="21">
        <v>45732</v>
      </c>
      <c r="C498" t="s">
        <v>161</v>
      </c>
      <c r="D498" t="s">
        <v>39</v>
      </c>
      <c r="E498">
        <v>4</v>
      </c>
      <c r="F498" t="str">
        <f>INDEX(Kunden!$A$1:$C$41,MATCH('Gesamtverkäufe 2025'!C498,Kunden!$A$1:$A$41,0),3)</f>
        <v>R05</v>
      </c>
      <c r="G498" t="str">
        <f>INDEX(Regionen!$A$1:$C$9,MATCH('Gesamtverkäufe 2025'!F498,Regionen!$A$1:$A$9,0),3)</f>
        <v>Petra Lang</v>
      </c>
      <c r="H498" s="3">
        <f>INDEX(Produkte!$A$1:$D$31,MATCH('Gesamtverkäufe 2025'!D498,Produkte!$A$1:$A$31,0),4)</f>
        <v>499</v>
      </c>
      <c r="I498" s="3">
        <f t="shared" si="7"/>
        <v>1996</v>
      </c>
      <c r="K498" s="21"/>
    </row>
    <row r="499" spans="1:11" x14ac:dyDescent="0.3">
      <c r="A499" t="s">
        <v>943</v>
      </c>
      <c r="B499" s="21">
        <v>45741</v>
      </c>
      <c r="C499" t="s">
        <v>105</v>
      </c>
      <c r="D499" t="s">
        <v>87</v>
      </c>
      <c r="E499">
        <v>9</v>
      </c>
      <c r="F499" t="str">
        <f>INDEX(Kunden!$A$1:$C$41,MATCH('Gesamtverkäufe 2025'!C499,Kunden!$A$1:$A$41,0),3)</f>
        <v>R08</v>
      </c>
      <c r="G499" t="str">
        <f>INDEX(Regionen!$A$1:$C$9,MATCH('Gesamtverkäufe 2025'!F499,Regionen!$A$1:$A$9,0),3)</f>
        <v>Stefan König</v>
      </c>
      <c r="H499" s="3">
        <f>INDEX(Produkte!$A$1:$D$31,MATCH('Gesamtverkäufe 2025'!D499,Produkte!$A$1:$A$31,0),4)</f>
        <v>99</v>
      </c>
      <c r="I499" s="3">
        <f t="shared" si="7"/>
        <v>891</v>
      </c>
      <c r="K499" s="21"/>
    </row>
    <row r="500" spans="1:11" x14ac:dyDescent="0.3">
      <c r="A500" t="s">
        <v>945</v>
      </c>
      <c r="B500" s="21">
        <v>45734</v>
      </c>
      <c r="C500" t="s">
        <v>175</v>
      </c>
      <c r="D500" t="s">
        <v>81</v>
      </c>
      <c r="E500">
        <v>11</v>
      </c>
      <c r="F500" t="str">
        <f>INDEX(Kunden!$A$1:$C$41,MATCH('Gesamtverkäufe 2025'!C500,Kunden!$A$1:$A$41,0),3)</f>
        <v>R03</v>
      </c>
      <c r="G500" t="str">
        <f>INDEX(Regionen!$A$1:$C$9,MATCH('Gesamtverkäufe 2025'!F500,Regionen!$A$1:$A$9,0),3)</f>
        <v>Julia Frank</v>
      </c>
      <c r="H500" s="3">
        <f>INDEX(Produkte!$A$1:$D$31,MATCH('Gesamtverkäufe 2025'!D500,Produkte!$A$1:$A$31,0),4)</f>
        <v>79</v>
      </c>
      <c r="I500" s="3">
        <f t="shared" si="7"/>
        <v>869</v>
      </c>
      <c r="K500" s="21"/>
    </row>
    <row r="501" spans="1:11" x14ac:dyDescent="0.3">
      <c r="A501" t="s">
        <v>946</v>
      </c>
      <c r="B501" s="21">
        <v>45735</v>
      </c>
      <c r="C501" t="s">
        <v>151</v>
      </c>
      <c r="D501" t="s">
        <v>63</v>
      </c>
      <c r="E501">
        <v>6</v>
      </c>
      <c r="F501" t="str">
        <f>INDEX(Kunden!$A$1:$C$41,MATCH('Gesamtverkäufe 2025'!C501,Kunden!$A$1:$A$41,0),3)</f>
        <v>R08</v>
      </c>
      <c r="G501" t="str">
        <f>INDEX(Regionen!$A$1:$C$9,MATCH('Gesamtverkäufe 2025'!F501,Regionen!$A$1:$A$9,0),3)</f>
        <v>Stefan König</v>
      </c>
      <c r="H501" s="3">
        <f>INDEX(Produkte!$A$1:$D$31,MATCH('Gesamtverkäufe 2025'!D501,Produkte!$A$1:$A$31,0),4)</f>
        <v>299</v>
      </c>
      <c r="I501" s="3">
        <f t="shared" si="7"/>
        <v>1794</v>
      </c>
      <c r="K501" s="21"/>
    </row>
    <row r="502" spans="1:11" x14ac:dyDescent="0.3">
      <c r="A502" t="s">
        <v>1364</v>
      </c>
      <c r="B502" s="21">
        <v>45728</v>
      </c>
      <c r="C502" t="s">
        <v>175</v>
      </c>
      <c r="D502" t="s">
        <v>46</v>
      </c>
      <c r="E502">
        <v>16</v>
      </c>
      <c r="F502" t="str">
        <f>INDEX(Kunden!$A$1:$C$41,MATCH('Gesamtverkäufe 2025'!C502,Kunden!$A$1:$A$41,0),3)</f>
        <v>R03</v>
      </c>
      <c r="G502" t="str">
        <f>INDEX(Regionen!$A$1:$C$9,MATCH('Gesamtverkäufe 2025'!F502,Regionen!$A$1:$A$9,0),3)</f>
        <v>Julia Frank</v>
      </c>
      <c r="H502" s="3">
        <f>INDEX(Produkte!$A$1:$D$31,MATCH('Gesamtverkäufe 2025'!D502,Produkte!$A$1:$A$31,0),4)</f>
        <v>99</v>
      </c>
      <c r="I502" s="3">
        <f t="shared" si="7"/>
        <v>1584</v>
      </c>
      <c r="K502" s="21"/>
    </row>
    <row r="503" spans="1:11" x14ac:dyDescent="0.3">
      <c r="A503" t="s">
        <v>1363</v>
      </c>
      <c r="B503" s="21">
        <v>45742</v>
      </c>
      <c r="C503" t="s">
        <v>153</v>
      </c>
      <c r="D503" t="s">
        <v>61</v>
      </c>
      <c r="E503">
        <v>20</v>
      </c>
      <c r="F503" t="str">
        <f>INDEX(Kunden!$A$1:$C$41,MATCH('Gesamtverkäufe 2025'!C503,Kunden!$A$1:$A$41,0),3)</f>
        <v>R06</v>
      </c>
      <c r="G503" t="str">
        <f>INDEX(Regionen!$A$1:$C$9,MATCH('Gesamtverkäufe 2025'!F503,Regionen!$A$1:$A$9,0),3)</f>
        <v>Michael Vogt</v>
      </c>
      <c r="H503" s="3">
        <f>INDEX(Produkte!$A$1:$D$31,MATCH('Gesamtverkäufe 2025'!D503,Produkte!$A$1:$A$31,0),4)</f>
        <v>249</v>
      </c>
      <c r="I503" s="3">
        <f t="shared" si="7"/>
        <v>4980</v>
      </c>
      <c r="K503" s="21"/>
    </row>
    <row r="504" spans="1:11" x14ac:dyDescent="0.3">
      <c r="A504" t="s">
        <v>1362</v>
      </c>
      <c r="B504" s="21">
        <v>45730</v>
      </c>
      <c r="C504" t="s">
        <v>171</v>
      </c>
      <c r="D504" t="s">
        <v>53</v>
      </c>
      <c r="E504">
        <v>10</v>
      </c>
      <c r="F504" t="str">
        <f>INDEX(Kunden!$A$1:$C$41,MATCH('Gesamtverkäufe 2025'!C504,Kunden!$A$1:$A$41,0),3)</f>
        <v>R04</v>
      </c>
      <c r="G504" t="str">
        <f>INDEX(Regionen!$A$1:$C$9,MATCH('Gesamtverkäufe 2025'!F504,Regionen!$A$1:$A$9,0),3)</f>
        <v>Thomas Kern</v>
      </c>
      <c r="H504" s="3">
        <f>INDEX(Produkte!$A$1:$D$31,MATCH('Gesamtverkäufe 2025'!D504,Produkte!$A$1:$A$31,0),4)</f>
        <v>49</v>
      </c>
      <c r="I504" s="3">
        <f t="shared" si="7"/>
        <v>490</v>
      </c>
      <c r="K504" s="21"/>
    </row>
    <row r="505" spans="1:11" x14ac:dyDescent="0.3">
      <c r="A505" t="s">
        <v>1361</v>
      </c>
      <c r="B505" s="21">
        <v>45736</v>
      </c>
      <c r="C505" t="s">
        <v>113</v>
      </c>
      <c r="D505" t="s">
        <v>83</v>
      </c>
      <c r="E505">
        <v>7</v>
      </c>
      <c r="F505" t="str">
        <f>INDEX(Kunden!$A$1:$C$41,MATCH('Gesamtverkäufe 2025'!C505,Kunden!$A$1:$A$41,0),3)</f>
        <v>R01</v>
      </c>
      <c r="G505" t="str">
        <f>INDEX(Regionen!$A$1:$C$9,MATCH('Gesamtverkäufe 2025'!F505,Regionen!$A$1:$A$9,0),3)</f>
        <v>Anna Sommer</v>
      </c>
      <c r="H505" s="3">
        <f>INDEX(Produkte!$A$1:$D$31,MATCH('Gesamtverkäufe 2025'!D505,Produkte!$A$1:$A$31,0),4)</f>
        <v>29</v>
      </c>
      <c r="I505" s="3">
        <f t="shared" si="7"/>
        <v>203</v>
      </c>
      <c r="K505" s="21"/>
    </row>
    <row r="506" spans="1:11" x14ac:dyDescent="0.3">
      <c r="A506" t="s">
        <v>1360</v>
      </c>
      <c r="B506" s="21">
        <v>45745</v>
      </c>
      <c r="C506" t="s">
        <v>123</v>
      </c>
      <c r="D506" t="s">
        <v>57</v>
      </c>
      <c r="E506">
        <v>20</v>
      </c>
      <c r="F506" t="str">
        <f>INDEX(Kunden!$A$1:$C$41,MATCH('Gesamtverkäufe 2025'!C506,Kunden!$A$1:$A$41,0),3)</f>
        <v>R08</v>
      </c>
      <c r="G506" t="str">
        <f>INDEX(Regionen!$A$1:$C$9,MATCH('Gesamtverkäufe 2025'!F506,Regionen!$A$1:$A$9,0),3)</f>
        <v>Stefan König</v>
      </c>
      <c r="H506" s="3">
        <f>INDEX(Produkte!$A$1:$D$31,MATCH('Gesamtverkäufe 2025'!D506,Produkte!$A$1:$A$31,0),4)</f>
        <v>99</v>
      </c>
      <c r="I506" s="3">
        <f t="shared" si="7"/>
        <v>1980</v>
      </c>
      <c r="K506" s="21"/>
    </row>
    <row r="507" spans="1:11" x14ac:dyDescent="0.3">
      <c r="A507" t="s">
        <v>1359</v>
      </c>
      <c r="B507" s="21">
        <v>45718</v>
      </c>
      <c r="C507" t="s">
        <v>135</v>
      </c>
      <c r="D507" t="s">
        <v>85</v>
      </c>
      <c r="E507">
        <v>20</v>
      </c>
      <c r="F507" t="str">
        <f>INDEX(Kunden!$A$1:$C$41,MATCH('Gesamtverkäufe 2025'!C507,Kunden!$A$1:$A$41,0),3)</f>
        <v>R03</v>
      </c>
      <c r="G507" t="str">
        <f>INDEX(Regionen!$A$1:$C$9,MATCH('Gesamtverkäufe 2025'!F507,Regionen!$A$1:$A$9,0),3)</f>
        <v>Julia Frank</v>
      </c>
      <c r="H507" s="3">
        <f>INDEX(Produkte!$A$1:$D$31,MATCH('Gesamtverkäufe 2025'!D507,Produkte!$A$1:$A$31,0),4)</f>
        <v>399</v>
      </c>
      <c r="I507" s="3">
        <f t="shared" si="7"/>
        <v>7980</v>
      </c>
      <c r="K507" s="21"/>
    </row>
    <row r="508" spans="1:11" x14ac:dyDescent="0.3">
      <c r="A508" t="s">
        <v>1358</v>
      </c>
      <c r="B508" s="21">
        <v>45717</v>
      </c>
      <c r="C508" t="s">
        <v>123</v>
      </c>
      <c r="D508" t="s">
        <v>93</v>
      </c>
      <c r="E508">
        <v>7</v>
      </c>
      <c r="F508" t="str">
        <f>INDEX(Kunden!$A$1:$C$41,MATCH('Gesamtverkäufe 2025'!C508,Kunden!$A$1:$A$41,0),3)</f>
        <v>R08</v>
      </c>
      <c r="G508" t="str">
        <f>INDEX(Regionen!$A$1:$C$9,MATCH('Gesamtverkäufe 2025'!F508,Regionen!$A$1:$A$9,0),3)</f>
        <v>Stefan König</v>
      </c>
      <c r="H508" s="3">
        <f>INDEX(Produkte!$A$1:$D$31,MATCH('Gesamtverkäufe 2025'!D508,Produkte!$A$1:$A$31,0),4)</f>
        <v>399</v>
      </c>
      <c r="I508" s="3">
        <f t="shared" si="7"/>
        <v>2793</v>
      </c>
      <c r="K508" s="21"/>
    </row>
    <row r="509" spans="1:11" x14ac:dyDescent="0.3">
      <c r="A509" t="s">
        <v>1357</v>
      </c>
      <c r="B509" s="21">
        <v>45727</v>
      </c>
      <c r="C509" t="s">
        <v>119</v>
      </c>
      <c r="D509" t="s">
        <v>49</v>
      </c>
      <c r="E509">
        <v>10</v>
      </c>
      <c r="F509" t="str">
        <f>INDEX(Kunden!$A$1:$C$41,MATCH('Gesamtverkäufe 2025'!C509,Kunden!$A$1:$A$41,0),3)</f>
        <v>R07</v>
      </c>
      <c r="G509" t="str">
        <f>INDEX(Regionen!$A$1:$C$9,MATCH('Gesamtverkäufe 2025'!F509,Regionen!$A$1:$A$9,0),3)</f>
        <v>Claudia Beck</v>
      </c>
      <c r="H509" s="3">
        <f>INDEX(Produkte!$A$1:$D$31,MATCH('Gesamtverkäufe 2025'!D509,Produkte!$A$1:$A$31,0),4)</f>
        <v>299</v>
      </c>
      <c r="I509" s="3">
        <f t="shared" si="7"/>
        <v>2990</v>
      </c>
      <c r="K509" s="21"/>
    </row>
    <row r="510" spans="1:11" x14ac:dyDescent="0.3">
      <c r="A510" t="s">
        <v>1356</v>
      </c>
      <c r="B510" s="21">
        <v>45728</v>
      </c>
      <c r="C510" t="s">
        <v>167</v>
      </c>
      <c r="D510" t="s">
        <v>49</v>
      </c>
      <c r="E510">
        <v>8</v>
      </c>
      <c r="F510" t="str">
        <f>INDEX(Kunden!$A$1:$C$41,MATCH('Gesamtverkäufe 2025'!C510,Kunden!$A$1:$A$41,0),3)</f>
        <v>R01</v>
      </c>
      <c r="G510" t="str">
        <f>INDEX(Regionen!$A$1:$C$9,MATCH('Gesamtverkäufe 2025'!F510,Regionen!$A$1:$A$9,0),3)</f>
        <v>Anna Sommer</v>
      </c>
      <c r="H510" s="3">
        <f>INDEX(Produkte!$A$1:$D$31,MATCH('Gesamtverkäufe 2025'!D510,Produkte!$A$1:$A$31,0),4)</f>
        <v>299</v>
      </c>
      <c r="I510" s="3">
        <f t="shared" si="7"/>
        <v>2392</v>
      </c>
      <c r="K510" s="21"/>
    </row>
    <row r="511" spans="1:11" x14ac:dyDescent="0.3">
      <c r="A511" t="s">
        <v>1355</v>
      </c>
      <c r="B511" s="21">
        <v>45743</v>
      </c>
      <c r="C511" t="s">
        <v>157</v>
      </c>
      <c r="D511" t="s">
        <v>85</v>
      </c>
      <c r="E511">
        <v>17</v>
      </c>
      <c r="F511" t="str">
        <f>INDEX(Kunden!$A$1:$C$41,MATCH('Gesamtverkäufe 2025'!C511,Kunden!$A$1:$A$41,0),3)</f>
        <v>R08</v>
      </c>
      <c r="G511" t="str">
        <f>INDEX(Regionen!$A$1:$C$9,MATCH('Gesamtverkäufe 2025'!F511,Regionen!$A$1:$A$9,0),3)</f>
        <v>Stefan König</v>
      </c>
      <c r="H511" s="3">
        <f>INDEX(Produkte!$A$1:$D$31,MATCH('Gesamtverkäufe 2025'!D511,Produkte!$A$1:$A$31,0),4)</f>
        <v>399</v>
      </c>
      <c r="I511" s="3">
        <f t="shared" si="7"/>
        <v>6783</v>
      </c>
      <c r="K511" s="21"/>
    </row>
    <row r="512" spans="1:11" x14ac:dyDescent="0.3">
      <c r="A512" t="s">
        <v>1354</v>
      </c>
      <c r="B512" s="21">
        <v>45723</v>
      </c>
      <c r="C512" t="s">
        <v>175</v>
      </c>
      <c r="D512" t="s">
        <v>65</v>
      </c>
      <c r="E512">
        <v>2</v>
      </c>
      <c r="F512" t="str">
        <f>INDEX(Kunden!$A$1:$C$41,MATCH('Gesamtverkäufe 2025'!C512,Kunden!$A$1:$A$41,0),3)</f>
        <v>R03</v>
      </c>
      <c r="G512" t="str">
        <f>INDEX(Regionen!$A$1:$C$9,MATCH('Gesamtverkäufe 2025'!F512,Regionen!$A$1:$A$9,0),3)</f>
        <v>Julia Frank</v>
      </c>
      <c r="H512" s="3">
        <f>INDEX(Produkte!$A$1:$D$31,MATCH('Gesamtverkäufe 2025'!D512,Produkte!$A$1:$A$31,0),4)</f>
        <v>299</v>
      </c>
      <c r="I512" s="3">
        <f t="shared" si="7"/>
        <v>598</v>
      </c>
      <c r="K512" s="21"/>
    </row>
    <row r="513" spans="1:11" x14ac:dyDescent="0.3">
      <c r="A513" t="s">
        <v>1353</v>
      </c>
      <c r="B513" s="21">
        <v>45739</v>
      </c>
      <c r="C513" t="s">
        <v>131</v>
      </c>
      <c r="D513" t="s">
        <v>41</v>
      </c>
      <c r="E513">
        <v>2</v>
      </c>
      <c r="F513" t="str">
        <f>INDEX(Kunden!$A$1:$C$41,MATCH('Gesamtverkäufe 2025'!C513,Kunden!$A$1:$A$41,0),3)</f>
        <v>R06</v>
      </c>
      <c r="G513" t="str">
        <f>INDEX(Regionen!$A$1:$C$9,MATCH('Gesamtverkäufe 2025'!F513,Regionen!$A$1:$A$9,0),3)</f>
        <v>Michael Vogt</v>
      </c>
      <c r="H513" s="3">
        <f>INDEX(Produkte!$A$1:$D$31,MATCH('Gesamtverkäufe 2025'!D513,Produkte!$A$1:$A$31,0),4)</f>
        <v>499</v>
      </c>
      <c r="I513" s="3">
        <f t="shared" si="7"/>
        <v>998</v>
      </c>
      <c r="K513" s="21"/>
    </row>
    <row r="514" spans="1:11" x14ac:dyDescent="0.3">
      <c r="A514" t="s">
        <v>1352</v>
      </c>
      <c r="B514" s="21">
        <v>45735</v>
      </c>
      <c r="C514" t="s">
        <v>107</v>
      </c>
      <c r="D514" t="s">
        <v>49</v>
      </c>
      <c r="E514">
        <v>9</v>
      </c>
      <c r="F514" t="str">
        <f>INDEX(Kunden!$A$1:$C$41,MATCH('Gesamtverkäufe 2025'!C514,Kunden!$A$1:$A$41,0),3)</f>
        <v>R08</v>
      </c>
      <c r="G514" t="str">
        <f>INDEX(Regionen!$A$1:$C$9,MATCH('Gesamtverkäufe 2025'!F514,Regionen!$A$1:$A$9,0),3)</f>
        <v>Stefan König</v>
      </c>
      <c r="H514" s="3">
        <f>INDEX(Produkte!$A$1:$D$31,MATCH('Gesamtverkäufe 2025'!D514,Produkte!$A$1:$A$31,0),4)</f>
        <v>299</v>
      </c>
      <c r="I514" s="3">
        <f t="shared" si="7"/>
        <v>2691</v>
      </c>
      <c r="K514" s="21"/>
    </row>
    <row r="515" spans="1:11" x14ac:dyDescent="0.3">
      <c r="A515" t="s">
        <v>1351</v>
      </c>
      <c r="B515" s="21">
        <v>45741</v>
      </c>
      <c r="C515" t="s">
        <v>133</v>
      </c>
      <c r="D515" t="s">
        <v>59</v>
      </c>
      <c r="E515">
        <v>16</v>
      </c>
      <c r="F515" t="str">
        <f>INDEX(Kunden!$A$1:$C$41,MATCH('Gesamtverkäufe 2025'!C515,Kunden!$A$1:$A$41,0),3)</f>
        <v>R08</v>
      </c>
      <c r="G515" t="str">
        <f>INDEX(Regionen!$A$1:$C$9,MATCH('Gesamtverkäufe 2025'!F515,Regionen!$A$1:$A$9,0),3)</f>
        <v>Stefan König</v>
      </c>
      <c r="H515" s="3">
        <f>INDEX(Produkte!$A$1:$D$31,MATCH('Gesamtverkäufe 2025'!D515,Produkte!$A$1:$A$31,0),4)</f>
        <v>79</v>
      </c>
      <c r="I515" s="3">
        <f t="shared" ref="I515:I578" si="8">E515*H515</f>
        <v>1264</v>
      </c>
      <c r="K515" s="21"/>
    </row>
    <row r="516" spans="1:11" x14ac:dyDescent="0.3">
      <c r="A516" t="s">
        <v>1350</v>
      </c>
      <c r="B516" s="21">
        <v>45736</v>
      </c>
      <c r="C516" t="s">
        <v>135</v>
      </c>
      <c r="D516" t="s">
        <v>77</v>
      </c>
      <c r="E516">
        <v>20</v>
      </c>
      <c r="F516" t="str">
        <f>INDEX(Kunden!$A$1:$C$41,MATCH('Gesamtverkäufe 2025'!C516,Kunden!$A$1:$A$41,0),3)</f>
        <v>R03</v>
      </c>
      <c r="G516" t="str">
        <f>INDEX(Regionen!$A$1:$C$9,MATCH('Gesamtverkäufe 2025'!F516,Regionen!$A$1:$A$9,0),3)</f>
        <v>Julia Frank</v>
      </c>
      <c r="H516" s="3">
        <f>INDEX(Produkte!$A$1:$D$31,MATCH('Gesamtverkäufe 2025'!D516,Produkte!$A$1:$A$31,0),4)</f>
        <v>49</v>
      </c>
      <c r="I516" s="3">
        <f t="shared" si="8"/>
        <v>980</v>
      </c>
      <c r="K516" s="21"/>
    </row>
    <row r="517" spans="1:11" x14ac:dyDescent="0.3">
      <c r="A517" t="s">
        <v>1349</v>
      </c>
      <c r="B517" s="21">
        <v>45727</v>
      </c>
      <c r="C517" t="s">
        <v>131</v>
      </c>
      <c r="D517" t="s">
        <v>79</v>
      </c>
      <c r="E517">
        <v>3</v>
      </c>
      <c r="F517" t="str">
        <f>INDEX(Kunden!$A$1:$C$41,MATCH('Gesamtverkäufe 2025'!C517,Kunden!$A$1:$A$41,0),3)</f>
        <v>R06</v>
      </c>
      <c r="G517" t="str">
        <f>INDEX(Regionen!$A$1:$C$9,MATCH('Gesamtverkäufe 2025'!F517,Regionen!$A$1:$A$9,0),3)</f>
        <v>Michael Vogt</v>
      </c>
      <c r="H517" s="3">
        <f>INDEX(Produkte!$A$1:$D$31,MATCH('Gesamtverkäufe 2025'!D517,Produkte!$A$1:$A$31,0),4)</f>
        <v>149</v>
      </c>
      <c r="I517" s="3">
        <f t="shared" si="8"/>
        <v>447</v>
      </c>
      <c r="K517" s="21"/>
    </row>
    <row r="518" spans="1:11" x14ac:dyDescent="0.3">
      <c r="A518" t="s">
        <v>1348</v>
      </c>
      <c r="B518" s="21">
        <v>45719</v>
      </c>
      <c r="C518" t="s">
        <v>119</v>
      </c>
      <c r="D518" t="s">
        <v>85</v>
      </c>
      <c r="E518">
        <v>20</v>
      </c>
      <c r="F518" t="str">
        <f>INDEX(Kunden!$A$1:$C$41,MATCH('Gesamtverkäufe 2025'!C518,Kunden!$A$1:$A$41,0),3)</f>
        <v>R07</v>
      </c>
      <c r="G518" t="str">
        <f>INDEX(Regionen!$A$1:$C$9,MATCH('Gesamtverkäufe 2025'!F518,Regionen!$A$1:$A$9,0),3)</f>
        <v>Claudia Beck</v>
      </c>
      <c r="H518" s="3">
        <f>INDEX(Produkte!$A$1:$D$31,MATCH('Gesamtverkäufe 2025'!D518,Produkte!$A$1:$A$31,0),4)</f>
        <v>399</v>
      </c>
      <c r="I518" s="3">
        <f t="shared" si="8"/>
        <v>7980</v>
      </c>
      <c r="K518" s="21"/>
    </row>
    <row r="519" spans="1:11" x14ac:dyDescent="0.3">
      <c r="A519" t="s">
        <v>1347</v>
      </c>
      <c r="B519" s="21">
        <v>45720</v>
      </c>
      <c r="C519" t="s">
        <v>167</v>
      </c>
      <c r="D519" t="s">
        <v>51</v>
      </c>
      <c r="E519">
        <v>19</v>
      </c>
      <c r="F519" t="str">
        <f>INDEX(Kunden!$A$1:$C$41,MATCH('Gesamtverkäufe 2025'!C519,Kunden!$A$1:$A$41,0),3)</f>
        <v>R01</v>
      </c>
      <c r="G519" t="str">
        <f>INDEX(Regionen!$A$1:$C$9,MATCH('Gesamtverkäufe 2025'!F519,Regionen!$A$1:$A$9,0),3)</f>
        <v>Anna Sommer</v>
      </c>
      <c r="H519" s="3">
        <f>INDEX(Produkte!$A$1:$D$31,MATCH('Gesamtverkäufe 2025'!D519,Produkte!$A$1:$A$31,0),4)</f>
        <v>49</v>
      </c>
      <c r="I519" s="3">
        <f t="shared" si="8"/>
        <v>931</v>
      </c>
      <c r="K519" s="21"/>
    </row>
    <row r="520" spans="1:11" x14ac:dyDescent="0.3">
      <c r="A520" t="s">
        <v>1346</v>
      </c>
      <c r="B520" s="21">
        <v>45724</v>
      </c>
      <c r="C520" t="s">
        <v>149</v>
      </c>
      <c r="D520" t="s">
        <v>41</v>
      </c>
      <c r="E520">
        <v>12</v>
      </c>
      <c r="F520" t="str">
        <f>INDEX(Kunden!$A$1:$C$41,MATCH('Gesamtverkäufe 2025'!C520,Kunden!$A$1:$A$41,0),3)</f>
        <v>R06</v>
      </c>
      <c r="G520" t="str">
        <f>INDEX(Regionen!$A$1:$C$9,MATCH('Gesamtverkäufe 2025'!F520,Regionen!$A$1:$A$9,0),3)</f>
        <v>Michael Vogt</v>
      </c>
      <c r="H520" s="3">
        <f>INDEX(Produkte!$A$1:$D$31,MATCH('Gesamtverkäufe 2025'!D520,Produkte!$A$1:$A$31,0),4)</f>
        <v>499</v>
      </c>
      <c r="I520" s="3">
        <f t="shared" si="8"/>
        <v>5988</v>
      </c>
      <c r="K520" s="21"/>
    </row>
    <row r="521" spans="1:11" x14ac:dyDescent="0.3">
      <c r="A521" t="s">
        <v>1345</v>
      </c>
      <c r="B521" s="21">
        <v>45742</v>
      </c>
      <c r="C521" t="s">
        <v>127</v>
      </c>
      <c r="D521" t="s">
        <v>75</v>
      </c>
      <c r="E521">
        <v>3</v>
      </c>
      <c r="F521" t="str">
        <f>INDEX(Kunden!$A$1:$C$41,MATCH('Gesamtverkäufe 2025'!C521,Kunden!$A$1:$A$41,0),3)</f>
        <v>R07</v>
      </c>
      <c r="G521" t="str">
        <f>INDEX(Regionen!$A$1:$C$9,MATCH('Gesamtverkäufe 2025'!F521,Regionen!$A$1:$A$9,0),3)</f>
        <v>Claudia Beck</v>
      </c>
      <c r="H521" s="3">
        <f>INDEX(Produkte!$A$1:$D$31,MATCH('Gesamtverkäufe 2025'!D521,Produkte!$A$1:$A$31,0),4)</f>
        <v>499</v>
      </c>
      <c r="I521" s="3">
        <f t="shared" si="8"/>
        <v>1497</v>
      </c>
      <c r="K521" s="21"/>
    </row>
    <row r="522" spans="1:11" x14ac:dyDescent="0.3">
      <c r="A522" t="s">
        <v>1344</v>
      </c>
      <c r="B522" s="21">
        <v>45741</v>
      </c>
      <c r="C522" t="s">
        <v>167</v>
      </c>
      <c r="D522" t="s">
        <v>93</v>
      </c>
      <c r="E522">
        <v>5</v>
      </c>
      <c r="F522" t="str">
        <f>INDEX(Kunden!$A$1:$C$41,MATCH('Gesamtverkäufe 2025'!C522,Kunden!$A$1:$A$41,0),3)</f>
        <v>R01</v>
      </c>
      <c r="G522" t="str">
        <f>INDEX(Regionen!$A$1:$C$9,MATCH('Gesamtverkäufe 2025'!F522,Regionen!$A$1:$A$9,0),3)</f>
        <v>Anna Sommer</v>
      </c>
      <c r="H522" s="3">
        <f>INDEX(Produkte!$A$1:$D$31,MATCH('Gesamtverkäufe 2025'!D522,Produkte!$A$1:$A$31,0),4)</f>
        <v>399</v>
      </c>
      <c r="I522" s="3">
        <f t="shared" si="8"/>
        <v>1995</v>
      </c>
      <c r="K522" s="21"/>
    </row>
    <row r="523" spans="1:11" x14ac:dyDescent="0.3">
      <c r="A523" t="s">
        <v>1343</v>
      </c>
      <c r="B523" s="21">
        <v>45719</v>
      </c>
      <c r="C523" t="s">
        <v>127</v>
      </c>
      <c r="D523" t="s">
        <v>71</v>
      </c>
      <c r="E523">
        <v>8</v>
      </c>
      <c r="F523" t="str">
        <f>INDEX(Kunden!$A$1:$C$41,MATCH('Gesamtverkäufe 2025'!C523,Kunden!$A$1:$A$41,0),3)</f>
        <v>R07</v>
      </c>
      <c r="G523" t="str">
        <f>INDEX(Regionen!$A$1:$C$9,MATCH('Gesamtverkäufe 2025'!F523,Regionen!$A$1:$A$9,0),3)</f>
        <v>Claudia Beck</v>
      </c>
      <c r="H523" s="3">
        <f>INDEX(Produkte!$A$1:$D$31,MATCH('Gesamtverkäufe 2025'!D523,Produkte!$A$1:$A$31,0),4)</f>
        <v>79</v>
      </c>
      <c r="I523" s="3">
        <f t="shared" si="8"/>
        <v>632</v>
      </c>
      <c r="K523" s="21"/>
    </row>
    <row r="524" spans="1:11" x14ac:dyDescent="0.3">
      <c r="A524" t="s">
        <v>1342</v>
      </c>
      <c r="B524" s="21">
        <v>45735</v>
      </c>
      <c r="C524" t="s">
        <v>163</v>
      </c>
      <c r="D524" t="s">
        <v>91</v>
      </c>
      <c r="E524">
        <v>17</v>
      </c>
      <c r="F524" t="str">
        <f>INDEX(Kunden!$A$1:$C$41,MATCH('Gesamtverkäufe 2025'!C524,Kunden!$A$1:$A$41,0),3)</f>
        <v>R08</v>
      </c>
      <c r="G524" t="str">
        <f>INDEX(Regionen!$A$1:$C$9,MATCH('Gesamtverkäufe 2025'!F524,Regionen!$A$1:$A$9,0),3)</f>
        <v>Stefan König</v>
      </c>
      <c r="H524" s="3">
        <f>INDEX(Produkte!$A$1:$D$31,MATCH('Gesamtverkäufe 2025'!D524,Produkte!$A$1:$A$31,0),4)</f>
        <v>249</v>
      </c>
      <c r="I524" s="3">
        <f t="shared" si="8"/>
        <v>4233</v>
      </c>
      <c r="K524" s="21"/>
    </row>
    <row r="525" spans="1:11" x14ac:dyDescent="0.3">
      <c r="A525" t="s">
        <v>1341</v>
      </c>
      <c r="B525" s="21">
        <v>45719</v>
      </c>
      <c r="C525" t="s">
        <v>151</v>
      </c>
      <c r="D525" t="s">
        <v>37</v>
      </c>
      <c r="E525">
        <v>7</v>
      </c>
      <c r="F525" t="str">
        <f>INDEX(Kunden!$A$1:$C$41,MATCH('Gesamtverkäufe 2025'!C525,Kunden!$A$1:$A$41,0),3)</f>
        <v>R08</v>
      </c>
      <c r="G525" t="str">
        <f>INDEX(Regionen!$A$1:$C$9,MATCH('Gesamtverkäufe 2025'!F525,Regionen!$A$1:$A$9,0),3)</f>
        <v>Stefan König</v>
      </c>
      <c r="H525" s="3">
        <f>INDEX(Produkte!$A$1:$D$31,MATCH('Gesamtverkäufe 2025'!D525,Produkte!$A$1:$A$31,0),4)</f>
        <v>249</v>
      </c>
      <c r="I525" s="3">
        <f t="shared" si="8"/>
        <v>1743</v>
      </c>
      <c r="K525" s="21"/>
    </row>
    <row r="526" spans="1:11" x14ac:dyDescent="0.3">
      <c r="A526" t="s">
        <v>1340</v>
      </c>
      <c r="B526" s="21">
        <v>45737</v>
      </c>
      <c r="C526" t="s">
        <v>165</v>
      </c>
      <c r="D526" t="s">
        <v>75</v>
      </c>
      <c r="E526">
        <v>10</v>
      </c>
      <c r="F526" t="str">
        <f>INDEX(Kunden!$A$1:$C$41,MATCH('Gesamtverkäufe 2025'!C526,Kunden!$A$1:$A$41,0),3)</f>
        <v>R04</v>
      </c>
      <c r="G526" t="str">
        <f>INDEX(Regionen!$A$1:$C$9,MATCH('Gesamtverkäufe 2025'!F526,Regionen!$A$1:$A$9,0),3)</f>
        <v>Thomas Kern</v>
      </c>
      <c r="H526" s="3">
        <f>INDEX(Produkte!$A$1:$D$31,MATCH('Gesamtverkäufe 2025'!D526,Produkte!$A$1:$A$31,0),4)</f>
        <v>499</v>
      </c>
      <c r="I526" s="3">
        <f t="shared" si="8"/>
        <v>4990</v>
      </c>
      <c r="K526" s="21"/>
    </row>
    <row r="527" spans="1:11" x14ac:dyDescent="0.3">
      <c r="A527" t="s">
        <v>1339</v>
      </c>
      <c r="B527" s="21">
        <v>45722</v>
      </c>
      <c r="C527" t="s">
        <v>147</v>
      </c>
      <c r="D527" t="s">
        <v>83</v>
      </c>
      <c r="E527">
        <v>15</v>
      </c>
      <c r="F527" t="str">
        <f>INDEX(Kunden!$A$1:$C$41,MATCH('Gesamtverkäufe 2025'!C527,Kunden!$A$1:$A$41,0),3)</f>
        <v>R07</v>
      </c>
      <c r="G527" t="str">
        <f>INDEX(Regionen!$A$1:$C$9,MATCH('Gesamtverkäufe 2025'!F527,Regionen!$A$1:$A$9,0),3)</f>
        <v>Claudia Beck</v>
      </c>
      <c r="H527" s="3">
        <f>INDEX(Produkte!$A$1:$D$31,MATCH('Gesamtverkäufe 2025'!D527,Produkte!$A$1:$A$31,0),4)</f>
        <v>29</v>
      </c>
      <c r="I527" s="3">
        <f t="shared" si="8"/>
        <v>435</v>
      </c>
      <c r="K527" s="21"/>
    </row>
    <row r="528" spans="1:11" x14ac:dyDescent="0.3">
      <c r="A528" t="s">
        <v>1338</v>
      </c>
      <c r="B528" s="21">
        <v>45744</v>
      </c>
      <c r="C528" t="s">
        <v>121</v>
      </c>
      <c r="D528" t="s">
        <v>57</v>
      </c>
      <c r="E528">
        <v>7</v>
      </c>
      <c r="F528" t="str">
        <f>INDEX(Kunden!$A$1:$C$41,MATCH('Gesamtverkäufe 2025'!C528,Kunden!$A$1:$A$41,0),3)</f>
        <v>R05</v>
      </c>
      <c r="G528" t="str">
        <f>INDEX(Regionen!$A$1:$C$9,MATCH('Gesamtverkäufe 2025'!F528,Regionen!$A$1:$A$9,0),3)</f>
        <v>Petra Lang</v>
      </c>
      <c r="H528" s="3">
        <f>INDEX(Produkte!$A$1:$D$31,MATCH('Gesamtverkäufe 2025'!D528,Produkte!$A$1:$A$31,0),4)</f>
        <v>99</v>
      </c>
      <c r="I528" s="3">
        <f t="shared" si="8"/>
        <v>693</v>
      </c>
      <c r="K528" s="21"/>
    </row>
    <row r="529" spans="1:11" x14ac:dyDescent="0.3">
      <c r="A529" t="s">
        <v>1337</v>
      </c>
      <c r="B529" s="21">
        <v>45729</v>
      </c>
      <c r="C529" t="s">
        <v>97</v>
      </c>
      <c r="D529" t="s">
        <v>59</v>
      </c>
      <c r="E529">
        <v>18</v>
      </c>
      <c r="F529" t="str">
        <f>INDEX(Kunden!$A$1:$C$41,MATCH('Gesamtverkäufe 2025'!C529,Kunden!$A$1:$A$41,0),3)</f>
        <v>R04</v>
      </c>
      <c r="G529" t="str">
        <f>INDEX(Regionen!$A$1:$C$9,MATCH('Gesamtverkäufe 2025'!F529,Regionen!$A$1:$A$9,0),3)</f>
        <v>Thomas Kern</v>
      </c>
      <c r="H529" s="3">
        <f>INDEX(Produkte!$A$1:$D$31,MATCH('Gesamtverkäufe 2025'!D529,Produkte!$A$1:$A$31,0),4)</f>
        <v>79</v>
      </c>
      <c r="I529" s="3">
        <f t="shared" si="8"/>
        <v>1422</v>
      </c>
      <c r="K529" s="21"/>
    </row>
    <row r="530" spans="1:11" x14ac:dyDescent="0.3">
      <c r="A530" t="s">
        <v>1336</v>
      </c>
      <c r="B530" s="21">
        <v>45726</v>
      </c>
      <c r="C530" t="s">
        <v>127</v>
      </c>
      <c r="D530" t="s">
        <v>93</v>
      </c>
      <c r="E530">
        <v>3</v>
      </c>
      <c r="F530" t="str">
        <f>INDEX(Kunden!$A$1:$C$41,MATCH('Gesamtverkäufe 2025'!C530,Kunden!$A$1:$A$41,0),3)</f>
        <v>R07</v>
      </c>
      <c r="G530" t="str">
        <f>INDEX(Regionen!$A$1:$C$9,MATCH('Gesamtverkäufe 2025'!F530,Regionen!$A$1:$A$9,0),3)</f>
        <v>Claudia Beck</v>
      </c>
      <c r="H530" s="3">
        <f>INDEX(Produkte!$A$1:$D$31,MATCH('Gesamtverkäufe 2025'!D530,Produkte!$A$1:$A$31,0),4)</f>
        <v>399</v>
      </c>
      <c r="I530" s="3">
        <f t="shared" si="8"/>
        <v>1197</v>
      </c>
      <c r="K530" s="21"/>
    </row>
    <row r="531" spans="1:11" x14ac:dyDescent="0.3">
      <c r="A531" t="s">
        <v>1335</v>
      </c>
      <c r="B531" s="21">
        <v>45724</v>
      </c>
      <c r="C531" t="s">
        <v>137</v>
      </c>
      <c r="D531" t="s">
        <v>51</v>
      </c>
      <c r="E531">
        <v>7</v>
      </c>
      <c r="F531" t="str">
        <f>INDEX(Kunden!$A$1:$C$41,MATCH('Gesamtverkäufe 2025'!C531,Kunden!$A$1:$A$41,0),3)</f>
        <v>R06</v>
      </c>
      <c r="G531" t="str">
        <f>INDEX(Regionen!$A$1:$C$9,MATCH('Gesamtverkäufe 2025'!F531,Regionen!$A$1:$A$9,0),3)</f>
        <v>Michael Vogt</v>
      </c>
      <c r="H531" s="3">
        <f>INDEX(Produkte!$A$1:$D$31,MATCH('Gesamtverkäufe 2025'!D531,Produkte!$A$1:$A$31,0),4)</f>
        <v>49</v>
      </c>
      <c r="I531" s="3">
        <f t="shared" si="8"/>
        <v>343</v>
      </c>
      <c r="K531" s="21"/>
    </row>
    <row r="532" spans="1:11" x14ac:dyDescent="0.3">
      <c r="A532" t="s">
        <v>1334</v>
      </c>
      <c r="B532" s="21">
        <v>45720</v>
      </c>
      <c r="C532" t="s">
        <v>119</v>
      </c>
      <c r="D532" t="s">
        <v>83</v>
      </c>
      <c r="E532">
        <v>4</v>
      </c>
      <c r="F532" t="str">
        <f>INDEX(Kunden!$A$1:$C$41,MATCH('Gesamtverkäufe 2025'!C532,Kunden!$A$1:$A$41,0),3)</f>
        <v>R07</v>
      </c>
      <c r="G532" t="str">
        <f>INDEX(Regionen!$A$1:$C$9,MATCH('Gesamtverkäufe 2025'!F532,Regionen!$A$1:$A$9,0),3)</f>
        <v>Claudia Beck</v>
      </c>
      <c r="H532" s="3">
        <f>INDEX(Produkte!$A$1:$D$31,MATCH('Gesamtverkäufe 2025'!D532,Produkte!$A$1:$A$31,0),4)</f>
        <v>29</v>
      </c>
      <c r="I532" s="3">
        <f t="shared" si="8"/>
        <v>116</v>
      </c>
      <c r="K532" s="21"/>
    </row>
    <row r="533" spans="1:11" x14ac:dyDescent="0.3">
      <c r="A533" t="s">
        <v>1333</v>
      </c>
      <c r="B533" s="21">
        <v>45731</v>
      </c>
      <c r="C533" t="s">
        <v>139</v>
      </c>
      <c r="D533" t="s">
        <v>67</v>
      </c>
      <c r="E533">
        <v>5</v>
      </c>
      <c r="F533" t="str">
        <f>INDEX(Kunden!$A$1:$C$41,MATCH('Gesamtverkäufe 2025'!C533,Kunden!$A$1:$A$41,0),3)</f>
        <v>R05</v>
      </c>
      <c r="G533" t="str">
        <f>INDEX(Regionen!$A$1:$C$9,MATCH('Gesamtverkäufe 2025'!F533,Regionen!$A$1:$A$9,0),3)</f>
        <v>Petra Lang</v>
      </c>
      <c r="H533" s="3">
        <f>INDEX(Produkte!$A$1:$D$31,MATCH('Gesamtverkäufe 2025'!D533,Produkte!$A$1:$A$31,0),4)</f>
        <v>299</v>
      </c>
      <c r="I533" s="3">
        <f t="shared" si="8"/>
        <v>1495</v>
      </c>
      <c r="K533" s="21"/>
    </row>
    <row r="534" spans="1:11" x14ac:dyDescent="0.3">
      <c r="A534" t="s">
        <v>1332</v>
      </c>
      <c r="B534" s="21">
        <v>45726</v>
      </c>
      <c r="C534" t="s">
        <v>99</v>
      </c>
      <c r="D534" t="s">
        <v>71</v>
      </c>
      <c r="E534">
        <v>20</v>
      </c>
      <c r="F534" t="str">
        <f>INDEX(Kunden!$A$1:$C$41,MATCH('Gesamtverkäufe 2025'!C534,Kunden!$A$1:$A$41,0),3)</f>
        <v>R04</v>
      </c>
      <c r="G534" t="str">
        <f>INDEX(Regionen!$A$1:$C$9,MATCH('Gesamtverkäufe 2025'!F534,Regionen!$A$1:$A$9,0),3)</f>
        <v>Thomas Kern</v>
      </c>
      <c r="H534" s="3">
        <f>INDEX(Produkte!$A$1:$D$31,MATCH('Gesamtverkäufe 2025'!D534,Produkte!$A$1:$A$31,0),4)</f>
        <v>79</v>
      </c>
      <c r="I534" s="3">
        <f t="shared" si="8"/>
        <v>1580</v>
      </c>
      <c r="K534" s="21"/>
    </row>
    <row r="535" spans="1:11" x14ac:dyDescent="0.3">
      <c r="A535" t="s">
        <v>1331</v>
      </c>
      <c r="B535" s="21">
        <v>45728</v>
      </c>
      <c r="C535" t="s">
        <v>125</v>
      </c>
      <c r="D535" t="s">
        <v>34</v>
      </c>
      <c r="E535">
        <v>12</v>
      </c>
      <c r="F535" t="str">
        <f>INDEX(Kunden!$A$1:$C$41,MATCH('Gesamtverkäufe 2025'!C535,Kunden!$A$1:$A$41,0),3)</f>
        <v>R03</v>
      </c>
      <c r="G535" t="str">
        <f>INDEX(Regionen!$A$1:$C$9,MATCH('Gesamtverkäufe 2025'!F535,Regionen!$A$1:$A$9,0),3)</f>
        <v>Julia Frank</v>
      </c>
      <c r="H535" s="3">
        <f>INDEX(Produkte!$A$1:$D$31,MATCH('Gesamtverkäufe 2025'!D535,Produkte!$A$1:$A$31,0),4)</f>
        <v>299</v>
      </c>
      <c r="I535" s="3">
        <f t="shared" si="8"/>
        <v>3588</v>
      </c>
      <c r="K535" s="21"/>
    </row>
    <row r="536" spans="1:11" x14ac:dyDescent="0.3">
      <c r="A536" t="s">
        <v>1330</v>
      </c>
      <c r="B536" s="21">
        <v>45727</v>
      </c>
      <c r="C536" t="s">
        <v>149</v>
      </c>
      <c r="D536" t="s">
        <v>75</v>
      </c>
      <c r="E536">
        <v>8</v>
      </c>
      <c r="F536" t="str">
        <f>INDEX(Kunden!$A$1:$C$41,MATCH('Gesamtverkäufe 2025'!C536,Kunden!$A$1:$A$41,0),3)</f>
        <v>R06</v>
      </c>
      <c r="G536" t="str">
        <f>INDEX(Regionen!$A$1:$C$9,MATCH('Gesamtverkäufe 2025'!F536,Regionen!$A$1:$A$9,0),3)</f>
        <v>Michael Vogt</v>
      </c>
      <c r="H536" s="3">
        <f>INDEX(Produkte!$A$1:$D$31,MATCH('Gesamtverkäufe 2025'!D536,Produkte!$A$1:$A$31,0),4)</f>
        <v>499</v>
      </c>
      <c r="I536" s="3">
        <f t="shared" si="8"/>
        <v>3992</v>
      </c>
      <c r="K536" s="21"/>
    </row>
    <row r="537" spans="1:11" x14ac:dyDescent="0.3">
      <c r="A537" t="s">
        <v>1329</v>
      </c>
      <c r="B537" s="21">
        <v>45745</v>
      </c>
      <c r="C537" t="s">
        <v>125</v>
      </c>
      <c r="D537" t="s">
        <v>83</v>
      </c>
      <c r="E537">
        <v>2</v>
      </c>
      <c r="F537" t="str">
        <f>INDEX(Kunden!$A$1:$C$41,MATCH('Gesamtverkäufe 2025'!C537,Kunden!$A$1:$A$41,0),3)</f>
        <v>R03</v>
      </c>
      <c r="G537" t="str">
        <f>INDEX(Regionen!$A$1:$C$9,MATCH('Gesamtverkäufe 2025'!F537,Regionen!$A$1:$A$9,0),3)</f>
        <v>Julia Frank</v>
      </c>
      <c r="H537" s="3">
        <f>INDEX(Produkte!$A$1:$D$31,MATCH('Gesamtverkäufe 2025'!D537,Produkte!$A$1:$A$31,0),4)</f>
        <v>29</v>
      </c>
      <c r="I537" s="3">
        <f t="shared" si="8"/>
        <v>58</v>
      </c>
      <c r="K537" s="21"/>
    </row>
    <row r="538" spans="1:11" x14ac:dyDescent="0.3">
      <c r="A538" t="s">
        <v>1328</v>
      </c>
      <c r="B538" s="21">
        <v>45746</v>
      </c>
      <c r="C538" t="s">
        <v>171</v>
      </c>
      <c r="D538" t="s">
        <v>69</v>
      </c>
      <c r="E538">
        <v>16</v>
      </c>
      <c r="F538" t="str">
        <f>INDEX(Kunden!$A$1:$C$41,MATCH('Gesamtverkäufe 2025'!C538,Kunden!$A$1:$A$41,0),3)</f>
        <v>R04</v>
      </c>
      <c r="G538" t="str">
        <f>INDEX(Regionen!$A$1:$C$9,MATCH('Gesamtverkäufe 2025'!F538,Regionen!$A$1:$A$9,0),3)</f>
        <v>Thomas Kern</v>
      </c>
      <c r="H538" s="3">
        <f>INDEX(Produkte!$A$1:$D$31,MATCH('Gesamtverkäufe 2025'!D538,Produkte!$A$1:$A$31,0),4)</f>
        <v>399</v>
      </c>
      <c r="I538" s="3">
        <f t="shared" si="8"/>
        <v>6384</v>
      </c>
      <c r="K538" s="21"/>
    </row>
    <row r="539" spans="1:11" x14ac:dyDescent="0.3">
      <c r="A539" t="s">
        <v>1327</v>
      </c>
      <c r="B539" s="21">
        <v>45723</v>
      </c>
      <c r="C539" t="s">
        <v>123</v>
      </c>
      <c r="D539" t="s">
        <v>46</v>
      </c>
      <c r="E539">
        <v>19</v>
      </c>
      <c r="F539" t="str">
        <f>INDEX(Kunden!$A$1:$C$41,MATCH('Gesamtverkäufe 2025'!C539,Kunden!$A$1:$A$41,0),3)</f>
        <v>R08</v>
      </c>
      <c r="G539" t="str">
        <f>INDEX(Regionen!$A$1:$C$9,MATCH('Gesamtverkäufe 2025'!F539,Regionen!$A$1:$A$9,0),3)</f>
        <v>Stefan König</v>
      </c>
      <c r="H539" s="3">
        <f>INDEX(Produkte!$A$1:$D$31,MATCH('Gesamtverkäufe 2025'!D539,Produkte!$A$1:$A$31,0),4)</f>
        <v>99</v>
      </c>
      <c r="I539" s="3">
        <f t="shared" si="8"/>
        <v>1881</v>
      </c>
      <c r="K539" s="21"/>
    </row>
    <row r="540" spans="1:11" x14ac:dyDescent="0.3">
      <c r="A540" t="s">
        <v>1326</v>
      </c>
      <c r="B540" s="21">
        <v>45738</v>
      </c>
      <c r="C540" t="s">
        <v>155</v>
      </c>
      <c r="D540" t="s">
        <v>91</v>
      </c>
      <c r="E540">
        <v>14</v>
      </c>
      <c r="F540" t="str">
        <f>INDEX(Kunden!$A$1:$C$41,MATCH('Gesamtverkäufe 2025'!C540,Kunden!$A$1:$A$41,0),3)</f>
        <v>R02</v>
      </c>
      <c r="G540" t="str">
        <f>INDEX(Regionen!$A$1:$C$9,MATCH('Gesamtverkäufe 2025'!F540,Regionen!$A$1:$A$9,0),3)</f>
        <v>Markus Weber</v>
      </c>
      <c r="H540" s="3">
        <f>INDEX(Produkte!$A$1:$D$31,MATCH('Gesamtverkäufe 2025'!D540,Produkte!$A$1:$A$31,0),4)</f>
        <v>249</v>
      </c>
      <c r="I540" s="3">
        <f t="shared" si="8"/>
        <v>3486</v>
      </c>
      <c r="K540" s="21"/>
    </row>
    <row r="541" spans="1:11" x14ac:dyDescent="0.3">
      <c r="A541" t="s">
        <v>1325</v>
      </c>
      <c r="B541" s="21">
        <v>45723</v>
      </c>
      <c r="C541" t="s">
        <v>99</v>
      </c>
      <c r="D541" t="s">
        <v>87</v>
      </c>
      <c r="E541">
        <v>15</v>
      </c>
      <c r="F541" t="str">
        <f>INDEX(Kunden!$A$1:$C$41,MATCH('Gesamtverkäufe 2025'!C541,Kunden!$A$1:$A$41,0),3)</f>
        <v>R04</v>
      </c>
      <c r="G541" t="str">
        <f>INDEX(Regionen!$A$1:$C$9,MATCH('Gesamtverkäufe 2025'!F541,Regionen!$A$1:$A$9,0),3)</f>
        <v>Thomas Kern</v>
      </c>
      <c r="H541" s="3">
        <f>INDEX(Produkte!$A$1:$D$31,MATCH('Gesamtverkäufe 2025'!D541,Produkte!$A$1:$A$31,0),4)</f>
        <v>99</v>
      </c>
      <c r="I541" s="3">
        <f t="shared" si="8"/>
        <v>1485</v>
      </c>
      <c r="K541" s="21"/>
    </row>
    <row r="542" spans="1:11" x14ac:dyDescent="0.3">
      <c r="A542" t="s">
        <v>1324</v>
      </c>
      <c r="B542" s="21">
        <v>45717</v>
      </c>
      <c r="C542" t="s">
        <v>143</v>
      </c>
      <c r="D542" t="s">
        <v>57</v>
      </c>
      <c r="E542">
        <v>9</v>
      </c>
      <c r="F542" t="str">
        <f>INDEX(Kunden!$A$1:$C$41,MATCH('Gesamtverkäufe 2025'!C542,Kunden!$A$1:$A$41,0),3)</f>
        <v>R08</v>
      </c>
      <c r="G542" t="str">
        <f>INDEX(Regionen!$A$1:$C$9,MATCH('Gesamtverkäufe 2025'!F542,Regionen!$A$1:$A$9,0),3)</f>
        <v>Stefan König</v>
      </c>
      <c r="H542" s="3">
        <f>INDEX(Produkte!$A$1:$D$31,MATCH('Gesamtverkäufe 2025'!D542,Produkte!$A$1:$A$31,0),4)</f>
        <v>99</v>
      </c>
      <c r="I542" s="3">
        <f t="shared" si="8"/>
        <v>891</v>
      </c>
      <c r="K542" s="21"/>
    </row>
    <row r="543" spans="1:11" x14ac:dyDescent="0.3">
      <c r="A543" t="s">
        <v>1323</v>
      </c>
      <c r="B543" s="21">
        <v>45721</v>
      </c>
      <c r="C543" t="s">
        <v>151</v>
      </c>
      <c r="D543" t="s">
        <v>79</v>
      </c>
      <c r="E543">
        <v>11</v>
      </c>
      <c r="F543" t="str">
        <f>INDEX(Kunden!$A$1:$C$41,MATCH('Gesamtverkäufe 2025'!C543,Kunden!$A$1:$A$41,0),3)</f>
        <v>R08</v>
      </c>
      <c r="G543" t="str">
        <f>INDEX(Regionen!$A$1:$C$9,MATCH('Gesamtverkäufe 2025'!F543,Regionen!$A$1:$A$9,0),3)</f>
        <v>Stefan König</v>
      </c>
      <c r="H543" s="3">
        <f>INDEX(Produkte!$A$1:$D$31,MATCH('Gesamtverkäufe 2025'!D543,Produkte!$A$1:$A$31,0),4)</f>
        <v>149</v>
      </c>
      <c r="I543" s="3">
        <f t="shared" si="8"/>
        <v>1639</v>
      </c>
      <c r="K543" s="21"/>
    </row>
    <row r="544" spans="1:11" x14ac:dyDescent="0.3">
      <c r="A544" t="s">
        <v>1322</v>
      </c>
      <c r="B544" s="21">
        <v>45727</v>
      </c>
      <c r="C544" t="s">
        <v>99</v>
      </c>
      <c r="D544" t="s">
        <v>31</v>
      </c>
      <c r="E544">
        <v>19</v>
      </c>
      <c r="F544" t="str">
        <f>INDEX(Kunden!$A$1:$C$41,MATCH('Gesamtverkäufe 2025'!C544,Kunden!$A$1:$A$41,0),3)</f>
        <v>R04</v>
      </c>
      <c r="G544" t="str">
        <f>INDEX(Regionen!$A$1:$C$9,MATCH('Gesamtverkäufe 2025'!F544,Regionen!$A$1:$A$9,0),3)</f>
        <v>Thomas Kern</v>
      </c>
      <c r="H544" s="3">
        <f>INDEX(Produkte!$A$1:$D$31,MATCH('Gesamtverkäufe 2025'!D544,Produkte!$A$1:$A$31,0),4)</f>
        <v>399</v>
      </c>
      <c r="I544" s="3">
        <f t="shared" si="8"/>
        <v>7581</v>
      </c>
      <c r="K544" s="21"/>
    </row>
    <row r="545" spans="1:11" x14ac:dyDescent="0.3">
      <c r="A545" t="s">
        <v>1321</v>
      </c>
      <c r="B545" s="21">
        <v>45733</v>
      </c>
      <c r="C545" t="s">
        <v>99</v>
      </c>
      <c r="D545" t="s">
        <v>39</v>
      </c>
      <c r="E545">
        <v>3</v>
      </c>
      <c r="F545" t="str">
        <f>INDEX(Kunden!$A$1:$C$41,MATCH('Gesamtverkäufe 2025'!C545,Kunden!$A$1:$A$41,0),3)</f>
        <v>R04</v>
      </c>
      <c r="G545" t="str">
        <f>INDEX(Regionen!$A$1:$C$9,MATCH('Gesamtverkäufe 2025'!F545,Regionen!$A$1:$A$9,0),3)</f>
        <v>Thomas Kern</v>
      </c>
      <c r="H545" s="3">
        <f>INDEX(Produkte!$A$1:$D$31,MATCH('Gesamtverkäufe 2025'!D545,Produkte!$A$1:$A$31,0),4)</f>
        <v>499</v>
      </c>
      <c r="I545" s="3">
        <f t="shared" si="8"/>
        <v>1497</v>
      </c>
      <c r="K545" s="21"/>
    </row>
    <row r="546" spans="1:11" x14ac:dyDescent="0.3">
      <c r="A546" t="s">
        <v>1320</v>
      </c>
      <c r="B546" s="21">
        <v>45721</v>
      </c>
      <c r="C546" t="s">
        <v>171</v>
      </c>
      <c r="D546" t="s">
        <v>89</v>
      </c>
      <c r="E546">
        <v>12</v>
      </c>
      <c r="F546" t="str">
        <f>INDEX(Kunden!$A$1:$C$41,MATCH('Gesamtverkäufe 2025'!C546,Kunden!$A$1:$A$41,0),3)</f>
        <v>R04</v>
      </c>
      <c r="G546" t="str">
        <f>INDEX(Regionen!$A$1:$C$9,MATCH('Gesamtverkäufe 2025'!F546,Regionen!$A$1:$A$9,0),3)</f>
        <v>Thomas Kern</v>
      </c>
      <c r="H546" s="3">
        <f>INDEX(Produkte!$A$1:$D$31,MATCH('Gesamtverkäufe 2025'!D546,Produkte!$A$1:$A$31,0),4)</f>
        <v>29</v>
      </c>
      <c r="I546" s="3">
        <f t="shared" si="8"/>
        <v>348</v>
      </c>
      <c r="K546" s="21"/>
    </row>
    <row r="547" spans="1:11" x14ac:dyDescent="0.3">
      <c r="A547" t="s">
        <v>1319</v>
      </c>
      <c r="B547" s="21">
        <v>45729</v>
      </c>
      <c r="C547" t="s">
        <v>155</v>
      </c>
      <c r="D547" t="s">
        <v>63</v>
      </c>
      <c r="E547">
        <v>2</v>
      </c>
      <c r="F547" t="str">
        <f>INDEX(Kunden!$A$1:$C$41,MATCH('Gesamtverkäufe 2025'!C547,Kunden!$A$1:$A$41,0),3)</f>
        <v>R02</v>
      </c>
      <c r="G547" t="str">
        <f>INDEX(Regionen!$A$1:$C$9,MATCH('Gesamtverkäufe 2025'!F547,Regionen!$A$1:$A$9,0),3)</f>
        <v>Markus Weber</v>
      </c>
      <c r="H547" s="3">
        <f>INDEX(Produkte!$A$1:$D$31,MATCH('Gesamtverkäufe 2025'!D547,Produkte!$A$1:$A$31,0),4)</f>
        <v>299</v>
      </c>
      <c r="I547" s="3">
        <f t="shared" si="8"/>
        <v>598</v>
      </c>
      <c r="K547" s="21"/>
    </row>
    <row r="548" spans="1:11" x14ac:dyDescent="0.3">
      <c r="A548" t="s">
        <v>1318</v>
      </c>
      <c r="B548" s="21">
        <v>45724</v>
      </c>
      <c r="C548" t="s">
        <v>145</v>
      </c>
      <c r="D548" t="s">
        <v>79</v>
      </c>
      <c r="E548">
        <v>5</v>
      </c>
      <c r="F548" t="str">
        <f>INDEX(Kunden!$A$1:$C$41,MATCH('Gesamtverkäufe 2025'!C548,Kunden!$A$1:$A$41,0),3)</f>
        <v>R06</v>
      </c>
      <c r="G548" t="str">
        <f>INDEX(Regionen!$A$1:$C$9,MATCH('Gesamtverkäufe 2025'!F548,Regionen!$A$1:$A$9,0),3)</f>
        <v>Michael Vogt</v>
      </c>
      <c r="H548" s="3">
        <f>INDEX(Produkte!$A$1:$D$31,MATCH('Gesamtverkäufe 2025'!D548,Produkte!$A$1:$A$31,0),4)</f>
        <v>149</v>
      </c>
      <c r="I548" s="3">
        <f t="shared" si="8"/>
        <v>745</v>
      </c>
      <c r="K548" s="21"/>
    </row>
    <row r="549" spans="1:11" x14ac:dyDescent="0.3">
      <c r="A549" t="s">
        <v>1317</v>
      </c>
      <c r="B549" s="21">
        <v>45746</v>
      </c>
      <c r="C549" t="s">
        <v>145</v>
      </c>
      <c r="D549" t="s">
        <v>31</v>
      </c>
      <c r="E549">
        <v>7</v>
      </c>
      <c r="F549" t="str">
        <f>INDEX(Kunden!$A$1:$C$41,MATCH('Gesamtverkäufe 2025'!C549,Kunden!$A$1:$A$41,0),3)</f>
        <v>R06</v>
      </c>
      <c r="G549" t="str">
        <f>INDEX(Regionen!$A$1:$C$9,MATCH('Gesamtverkäufe 2025'!F549,Regionen!$A$1:$A$9,0),3)</f>
        <v>Michael Vogt</v>
      </c>
      <c r="H549" s="3">
        <f>INDEX(Produkte!$A$1:$D$31,MATCH('Gesamtverkäufe 2025'!D549,Produkte!$A$1:$A$31,0),4)</f>
        <v>399</v>
      </c>
      <c r="I549" s="3">
        <f t="shared" si="8"/>
        <v>2793</v>
      </c>
      <c r="K549" s="21"/>
    </row>
    <row r="550" spans="1:11" x14ac:dyDescent="0.3">
      <c r="A550" t="s">
        <v>1316</v>
      </c>
      <c r="B550" s="21">
        <v>45719</v>
      </c>
      <c r="C550" t="s">
        <v>141</v>
      </c>
      <c r="D550" t="s">
        <v>73</v>
      </c>
      <c r="E550">
        <v>18</v>
      </c>
      <c r="F550" t="str">
        <f>INDEX(Kunden!$A$1:$C$41,MATCH('Gesamtverkäufe 2025'!C550,Kunden!$A$1:$A$41,0),3)</f>
        <v>R04</v>
      </c>
      <c r="G550" t="str">
        <f>INDEX(Regionen!$A$1:$C$9,MATCH('Gesamtverkäufe 2025'!F550,Regionen!$A$1:$A$9,0),3)</f>
        <v>Thomas Kern</v>
      </c>
      <c r="H550" s="3">
        <f>INDEX(Produkte!$A$1:$D$31,MATCH('Gesamtverkäufe 2025'!D550,Produkte!$A$1:$A$31,0),4)</f>
        <v>399</v>
      </c>
      <c r="I550" s="3">
        <f t="shared" si="8"/>
        <v>7182</v>
      </c>
      <c r="K550" s="21"/>
    </row>
    <row r="551" spans="1:11" x14ac:dyDescent="0.3">
      <c r="A551" t="s">
        <v>1315</v>
      </c>
      <c r="B551" s="21">
        <v>45739</v>
      </c>
      <c r="C551" t="s">
        <v>113</v>
      </c>
      <c r="D551" t="s">
        <v>89</v>
      </c>
      <c r="E551">
        <v>16</v>
      </c>
      <c r="F551" t="str">
        <f>INDEX(Kunden!$A$1:$C$41,MATCH('Gesamtverkäufe 2025'!C551,Kunden!$A$1:$A$41,0),3)</f>
        <v>R01</v>
      </c>
      <c r="G551" t="str">
        <f>INDEX(Regionen!$A$1:$C$9,MATCH('Gesamtverkäufe 2025'!F551,Regionen!$A$1:$A$9,0),3)</f>
        <v>Anna Sommer</v>
      </c>
      <c r="H551" s="3">
        <f>INDEX(Produkte!$A$1:$D$31,MATCH('Gesamtverkäufe 2025'!D551,Produkte!$A$1:$A$31,0),4)</f>
        <v>29</v>
      </c>
      <c r="I551" s="3">
        <f t="shared" si="8"/>
        <v>464</v>
      </c>
      <c r="K551" s="21"/>
    </row>
    <row r="552" spans="1:11" x14ac:dyDescent="0.3">
      <c r="A552" t="s">
        <v>1314</v>
      </c>
      <c r="B552" s="21">
        <v>45719</v>
      </c>
      <c r="C552" t="s">
        <v>101</v>
      </c>
      <c r="D552" t="s">
        <v>79</v>
      </c>
      <c r="E552">
        <v>4</v>
      </c>
      <c r="F552" t="str">
        <f>INDEX(Kunden!$A$1:$C$41,MATCH('Gesamtverkäufe 2025'!C552,Kunden!$A$1:$A$41,0),3)</f>
        <v>R06</v>
      </c>
      <c r="G552" t="str">
        <f>INDEX(Regionen!$A$1:$C$9,MATCH('Gesamtverkäufe 2025'!F552,Regionen!$A$1:$A$9,0),3)</f>
        <v>Michael Vogt</v>
      </c>
      <c r="H552" s="3">
        <f>INDEX(Produkte!$A$1:$D$31,MATCH('Gesamtverkäufe 2025'!D552,Produkte!$A$1:$A$31,0),4)</f>
        <v>149</v>
      </c>
      <c r="I552" s="3">
        <f t="shared" si="8"/>
        <v>596</v>
      </c>
      <c r="K552" s="21"/>
    </row>
    <row r="553" spans="1:11" x14ac:dyDescent="0.3">
      <c r="A553" t="s">
        <v>1313</v>
      </c>
      <c r="B553" s="21">
        <v>45718</v>
      </c>
      <c r="C553" t="s">
        <v>127</v>
      </c>
      <c r="D553" t="s">
        <v>89</v>
      </c>
      <c r="E553">
        <v>10</v>
      </c>
      <c r="F553" t="str">
        <f>INDEX(Kunden!$A$1:$C$41,MATCH('Gesamtverkäufe 2025'!C553,Kunden!$A$1:$A$41,0),3)</f>
        <v>R07</v>
      </c>
      <c r="G553" t="str">
        <f>INDEX(Regionen!$A$1:$C$9,MATCH('Gesamtverkäufe 2025'!F553,Regionen!$A$1:$A$9,0),3)</f>
        <v>Claudia Beck</v>
      </c>
      <c r="H553" s="3">
        <f>INDEX(Produkte!$A$1:$D$31,MATCH('Gesamtverkäufe 2025'!D553,Produkte!$A$1:$A$31,0),4)</f>
        <v>29</v>
      </c>
      <c r="I553" s="3">
        <f t="shared" si="8"/>
        <v>290</v>
      </c>
      <c r="K553" s="21"/>
    </row>
    <row r="554" spans="1:11" x14ac:dyDescent="0.3">
      <c r="A554" t="s">
        <v>1312</v>
      </c>
      <c r="B554" s="21">
        <v>45730</v>
      </c>
      <c r="C554" t="s">
        <v>167</v>
      </c>
      <c r="D554" t="s">
        <v>55</v>
      </c>
      <c r="E554">
        <v>7</v>
      </c>
      <c r="F554" t="str">
        <f>INDEX(Kunden!$A$1:$C$41,MATCH('Gesamtverkäufe 2025'!C554,Kunden!$A$1:$A$41,0),3)</f>
        <v>R01</v>
      </c>
      <c r="G554" t="str">
        <f>INDEX(Regionen!$A$1:$C$9,MATCH('Gesamtverkäufe 2025'!F554,Regionen!$A$1:$A$9,0),3)</f>
        <v>Anna Sommer</v>
      </c>
      <c r="H554" s="3">
        <f>INDEX(Produkte!$A$1:$D$31,MATCH('Gesamtverkäufe 2025'!D554,Produkte!$A$1:$A$31,0),4)</f>
        <v>49</v>
      </c>
      <c r="I554" s="3">
        <f t="shared" si="8"/>
        <v>343</v>
      </c>
      <c r="K554" s="21"/>
    </row>
    <row r="555" spans="1:11" x14ac:dyDescent="0.3">
      <c r="A555" t="s">
        <v>1311</v>
      </c>
      <c r="B555" s="21">
        <v>45736</v>
      </c>
      <c r="C555" t="s">
        <v>97</v>
      </c>
      <c r="D555" t="s">
        <v>65</v>
      </c>
      <c r="E555">
        <v>13</v>
      </c>
      <c r="F555" t="str">
        <f>INDEX(Kunden!$A$1:$C$41,MATCH('Gesamtverkäufe 2025'!C555,Kunden!$A$1:$A$41,0),3)</f>
        <v>R04</v>
      </c>
      <c r="G555" t="str">
        <f>INDEX(Regionen!$A$1:$C$9,MATCH('Gesamtverkäufe 2025'!F555,Regionen!$A$1:$A$9,0),3)</f>
        <v>Thomas Kern</v>
      </c>
      <c r="H555" s="3">
        <f>INDEX(Produkte!$A$1:$D$31,MATCH('Gesamtverkäufe 2025'!D555,Produkte!$A$1:$A$31,0),4)</f>
        <v>299</v>
      </c>
      <c r="I555" s="3">
        <f t="shared" si="8"/>
        <v>3887</v>
      </c>
      <c r="K555" s="21"/>
    </row>
    <row r="556" spans="1:11" x14ac:dyDescent="0.3">
      <c r="A556" t="s">
        <v>1310</v>
      </c>
      <c r="B556" s="21">
        <v>45742</v>
      </c>
      <c r="C556" t="s">
        <v>141</v>
      </c>
      <c r="D556" t="s">
        <v>51</v>
      </c>
      <c r="E556">
        <v>6</v>
      </c>
      <c r="F556" t="str">
        <f>INDEX(Kunden!$A$1:$C$41,MATCH('Gesamtverkäufe 2025'!C556,Kunden!$A$1:$A$41,0),3)</f>
        <v>R04</v>
      </c>
      <c r="G556" t="str">
        <f>INDEX(Regionen!$A$1:$C$9,MATCH('Gesamtverkäufe 2025'!F556,Regionen!$A$1:$A$9,0),3)</f>
        <v>Thomas Kern</v>
      </c>
      <c r="H556" s="3">
        <f>INDEX(Produkte!$A$1:$D$31,MATCH('Gesamtverkäufe 2025'!D556,Produkte!$A$1:$A$31,0),4)</f>
        <v>49</v>
      </c>
      <c r="I556" s="3">
        <f t="shared" si="8"/>
        <v>294</v>
      </c>
      <c r="K556" s="21"/>
    </row>
    <row r="557" spans="1:11" x14ac:dyDescent="0.3">
      <c r="A557" t="s">
        <v>1309</v>
      </c>
      <c r="B557" s="21">
        <v>45743</v>
      </c>
      <c r="C557" t="s">
        <v>115</v>
      </c>
      <c r="D557" t="s">
        <v>65</v>
      </c>
      <c r="E557">
        <v>11</v>
      </c>
      <c r="F557" t="str">
        <f>INDEX(Kunden!$A$1:$C$41,MATCH('Gesamtverkäufe 2025'!C557,Kunden!$A$1:$A$41,0),3)</f>
        <v>R06</v>
      </c>
      <c r="G557" t="str">
        <f>INDEX(Regionen!$A$1:$C$9,MATCH('Gesamtverkäufe 2025'!F557,Regionen!$A$1:$A$9,0),3)</f>
        <v>Michael Vogt</v>
      </c>
      <c r="H557" s="3">
        <f>INDEX(Produkte!$A$1:$D$31,MATCH('Gesamtverkäufe 2025'!D557,Produkte!$A$1:$A$31,0),4)</f>
        <v>299</v>
      </c>
      <c r="I557" s="3">
        <f t="shared" si="8"/>
        <v>3289</v>
      </c>
      <c r="K557" s="21"/>
    </row>
    <row r="558" spans="1:11" x14ac:dyDescent="0.3">
      <c r="A558" t="s">
        <v>1308</v>
      </c>
      <c r="B558" s="21">
        <v>45730</v>
      </c>
      <c r="C558" t="s">
        <v>169</v>
      </c>
      <c r="D558" t="s">
        <v>49</v>
      </c>
      <c r="E558">
        <v>3</v>
      </c>
      <c r="F558" t="str">
        <f>INDEX(Kunden!$A$1:$C$41,MATCH('Gesamtverkäufe 2025'!C558,Kunden!$A$1:$A$41,0),3)</f>
        <v>R01</v>
      </c>
      <c r="G558" t="str">
        <f>INDEX(Regionen!$A$1:$C$9,MATCH('Gesamtverkäufe 2025'!F558,Regionen!$A$1:$A$9,0),3)</f>
        <v>Anna Sommer</v>
      </c>
      <c r="H558" s="3">
        <f>INDEX(Produkte!$A$1:$D$31,MATCH('Gesamtverkäufe 2025'!D558,Produkte!$A$1:$A$31,0),4)</f>
        <v>299</v>
      </c>
      <c r="I558" s="3">
        <f t="shared" si="8"/>
        <v>897</v>
      </c>
      <c r="K558" s="21"/>
    </row>
    <row r="559" spans="1:11" x14ac:dyDescent="0.3">
      <c r="A559" t="s">
        <v>1307</v>
      </c>
      <c r="B559" s="21">
        <v>45746</v>
      </c>
      <c r="C559" t="s">
        <v>137</v>
      </c>
      <c r="D559" t="s">
        <v>51</v>
      </c>
      <c r="E559">
        <v>8</v>
      </c>
      <c r="F559" t="str">
        <f>INDEX(Kunden!$A$1:$C$41,MATCH('Gesamtverkäufe 2025'!C559,Kunden!$A$1:$A$41,0),3)</f>
        <v>R06</v>
      </c>
      <c r="G559" t="str">
        <f>INDEX(Regionen!$A$1:$C$9,MATCH('Gesamtverkäufe 2025'!F559,Regionen!$A$1:$A$9,0),3)</f>
        <v>Michael Vogt</v>
      </c>
      <c r="H559" s="3">
        <f>INDEX(Produkte!$A$1:$D$31,MATCH('Gesamtverkäufe 2025'!D559,Produkte!$A$1:$A$31,0),4)</f>
        <v>49</v>
      </c>
      <c r="I559" s="3">
        <f t="shared" si="8"/>
        <v>392</v>
      </c>
      <c r="K559" s="21"/>
    </row>
    <row r="560" spans="1:11" x14ac:dyDescent="0.3">
      <c r="A560" t="s">
        <v>1306</v>
      </c>
      <c r="B560" s="21">
        <v>45719</v>
      </c>
      <c r="C560" t="s">
        <v>103</v>
      </c>
      <c r="D560" t="s">
        <v>49</v>
      </c>
      <c r="E560">
        <v>11</v>
      </c>
      <c r="F560" t="str">
        <f>INDEX(Kunden!$A$1:$C$41,MATCH('Gesamtverkäufe 2025'!C560,Kunden!$A$1:$A$41,0),3)</f>
        <v>R01</v>
      </c>
      <c r="G560" t="str">
        <f>INDEX(Regionen!$A$1:$C$9,MATCH('Gesamtverkäufe 2025'!F560,Regionen!$A$1:$A$9,0),3)</f>
        <v>Anna Sommer</v>
      </c>
      <c r="H560" s="3">
        <f>INDEX(Produkte!$A$1:$D$31,MATCH('Gesamtverkäufe 2025'!D560,Produkte!$A$1:$A$31,0),4)</f>
        <v>299</v>
      </c>
      <c r="I560" s="3">
        <f t="shared" si="8"/>
        <v>3289</v>
      </c>
      <c r="K560" s="21"/>
    </row>
    <row r="561" spans="1:11" x14ac:dyDescent="0.3">
      <c r="A561" t="s">
        <v>1305</v>
      </c>
      <c r="B561" s="21">
        <v>45726</v>
      </c>
      <c r="C561" t="s">
        <v>153</v>
      </c>
      <c r="D561" t="s">
        <v>67</v>
      </c>
      <c r="E561">
        <v>18</v>
      </c>
      <c r="F561" t="str">
        <f>INDEX(Kunden!$A$1:$C$41,MATCH('Gesamtverkäufe 2025'!C561,Kunden!$A$1:$A$41,0),3)</f>
        <v>R06</v>
      </c>
      <c r="G561" t="str">
        <f>INDEX(Regionen!$A$1:$C$9,MATCH('Gesamtverkäufe 2025'!F561,Regionen!$A$1:$A$9,0),3)</f>
        <v>Michael Vogt</v>
      </c>
      <c r="H561" s="3">
        <f>INDEX(Produkte!$A$1:$D$31,MATCH('Gesamtverkäufe 2025'!D561,Produkte!$A$1:$A$31,0),4)</f>
        <v>299</v>
      </c>
      <c r="I561" s="3">
        <f t="shared" si="8"/>
        <v>5382</v>
      </c>
      <c r="K561" s="21"/>
    </row>
    <row r="562" spans="1:11" x14ac:dyDescent="0.3">
      <c r="A562" t="s">
        <v>1304</v>
      </c>
      <c r="B562" s="21">
        <v>45735</v>
      </c>
      <c r="C562" t="s">
        <v>115</v>
      </c>
      <c r="D562" t="s">
        <v>87</v>
      </c>
      <c r="E562">
        <v>15</v>
      </c>
      <c r="F562" t="str">
        <f>INDEX(Kunden!$A$1:$C$41,MATCH('Gesamtverkäufe 2025'!C562,Kunden!$A$1:$A$41,0),3)</f>
        <v>R06</v>
      </c>
      <c r="G562" t="str">
        <f>INDEX(Regionen!$A$1:$C$9,MATCH('Gesamtverkäufe 2025'!F562,Regionen!$A$1:$A$9,0),3)</f>
        <v>Michael Vogt</v>
      </c>
      <c r="H562" s="3">
        <f>INDEX(Produkte!$A$1:$D$31,MATCH('Gesamtverkäufe 2025'!D562,Produkte!$A$1:$A$31,0),4)</f>
        <v>99</v>
      </c>
      <c r="I562" s="3">
        <f t="shared" si="8"/>
        <v>1485</v>
      </c>
      <c r="K562" s="21"/>
    </row>
    <row r="563" spans="1:11" x14ac:dyDescent="0.3">
      <c r="A563" t="s">
        <v>1303</v>
      </c>
      <c r="B563" s="21">
        <v>45734</v>
      </c>
      <c r="C563" t="s">
        <v>123</v>
      </c>
      <c r="D563" t="s">
        <v>49</v>
      </c>
      <c r="E563">
        <v>4</v>
      </c>
      <c r="F563" t="str">
        <f>INDEX(Kunden!$A$1:$C$41,MATCH('Gesamtverkäufe 2025'!C563,Kunden!$A$1:$A$41,0),3)</f>
        <v>R08</v>
      </c>
      <c r="G563" t="str">
        <f>INDEX(Regionen!$A$1:$C$9,MATCH('Gesamtverkäufe 2025'!F563,Regionen!$A$1:$A$9,0),3)</f>
        <v>Stefan König</v>
      </c>
      <c r="H563" s="3">
        <f>INDEX(Produkte!$A$1:$D$31,MATCH('Gesamtverkäufe 2025'!D563,Produkte!$A$1:$A$31,0),4)</f>
        <v>299</v>
      </c>
      <c r="I563" s="3">
        <f t="shared" si="8"/>
        <v>1196</v>
      </c>
      <c r="K563" s="21"/>
    </row>
    <row r="564" spans="1:11" x14ac:dyDescent="0.3">
      <c r="A564" t="s">
        <v>1302</v>
      </c>
      <c r="B564" s="21">
        <v>45735</v>
      </c>
      <c r="C564" t="s">
        <v>151</v>
      </c>
      <c r="D564" t="s">
        <v>81</v>
      </c>
      <c r="E564">
        <v>2</v>
      </c>
      <c r="F564" t="str">
        <f>INDEX(Kunden!$A$1:$C$41,MATCH('Gesamtverkäufe 2025'!C564,Kunden!$A$1:$A$41,0),3)</f>
        <v>R08</v>
      </c>
      <c r="G564" t="str">
        <f>INDEX(Regionen!$A$1:$C$9,MATCH('Gesamtverkäufe 2025'!F564,Regionen!$A$1:$A$9,0),3)</f>
        <v>Stefan König</v>
      </c>
      <c r="H564" s="3">
        <f>INDEX(Produkte!$A$1:$D$31,MATCH('Gesamtverkäufe 2025'!D564,Produkte!$A$1:$A$31,0),4)</f>
        <v>79</v>
      </c>
      <c r="I564" s="3">
        <f t="shared" si="8"/>
        <v>158</v>
      </c>
      <c r="K564" s="21"/>
    </row>
    <row r="565" spans="1:11" x14ac:dyDescent="0.3">
      <c r="A565" t="s">
        <v>1301</v>
      </c>
      <c r="B565" s="21">
        <v>45738</v>
      </c>
      <c r="C565" t="s">
        <v>135</v>
      </c>
      <c r="D565" t="s">
        <v>53</v>
      </c>
      <c r="E565">
        <v>16</v>
      </c>
      <c r="F565" t="str">
        <f>INDEX(Kunden!$A$1:$C$41,MATCH('Gesamtverkäufe 2025'!C565,Kunden!$A$1:$A$41,0),3)</f>
        <v>R03</v>
      </c>
      <c r="G565" t="str">
        <f>INDEX(Regionen!$A$1:$C$9,MATCH('Gesamtverkäufe 2025'!F565,Regionen!$A$1:$A$9,0),3)</f>
        <v>Julia Frank</v>
      </c>
      <c r="H565" s="3">
        <f>INDEX(Produkte!$A$1:$D$31,MATCH('Gesamtverkäufe 2025'!D565,Produkte!$A$1:$A$31,0),4)</f>
        <v>49</v>
      </c>
      <c r="I565" s="3">
        <f t="shared" si="8"/>
        <v>784</v>
      </c>
      <c r="K565" s="21"/>
    </row>
    <row r="566" spans="1:11" x14ac:dyDescent="0.3">
      <c r="A566" t="s">
        <v>1300</v>
      </c>
      <c r="B566" s="21">
        <v>45717</v>
      </c>
      <c r="C566" t="s">
        <v>157</v>
      </c>
      <c r="D566" t="s">
        <v>71</v>
      </c>
      <c r="E566">
        <v>8</v>
      </c>
      <c r="F566" t="str">
        <f>INDEX(Kunden!$A$1:$C$41,MATCH('Gesamtverkäufe 2025'!C566,Kunden!$A$1:$A$41,0),3)</f>
        <v>R08</v>
      </c>
      <c r="G566" t="str">
        <f>INDEX(Regionen!$A$1:$C$9,MATCH('Gesamtverkäufe 2025'!F566,Regionen!$A$1:$A$9,0),3)</f>
        <v>Stefan König</v>
      </c>
      <c r="H566" s="3">
        <f>INDEX(Produkte!$A$1:$D$31,MATCH('Gesamtverkäufe 2025'!D566,Produkte!$A$1:$A$31,0),4)</f>
        <v>79</v>
      </c>
      <c r="I566" s="3">
        <f t="shared" si="8"/>
        <v>632</v>
      </c>
      <c r="K566" s="21"/>
    </row>
    <row r="567" spans="1:11" x14ac:dyDescent="0.3">
      <c r="A567" t="s">
        <v>1299</v>
      </c>
      <c r="B567" s="21">
        <v>45731</v>
      </c>
      <c r="C567" t="s">
        <v>155</v>
      </c>
      <c r="D567" t="s">
        <v>87</v>
      </c>
      <c r="E567">
        <v>20</v>
      </c>
      <c r="F567" t="str">
        <f>INDEX(Kunden!$A$1:$C$41,MATCH('Gesamtverkäufe 2025'!C567,Kunden!$A$1:$A$41,0),3)</f>
        <v>R02</v>
      </c>
      <c r="G567" t="str">
        <f>INDEX(Regionen!$A$1:$C$9,MATCH('Gesamtverkäufe 2025'!F567,Regionen!$A$1:$A$9,0),3)</f>
        <v>Markus Weber</v>
      </c>
      <c r="H567" s="3">
        <f>INDEX(Produkte!$A$1:$D$31,MATCH('Gesamtverkäufe 2025'!D567,Produkte!$A$1:$A$31,0),4)</f>
        <v>99</v>
      </c>
      <c r="I567" s="3">
        <f t="shared" si="8"/>
        <v>1980</v>
      </c>
      <c r="K567" s="21"/>
    </row>
    <row r="568" spans="1:11" x14ac:dyDescent="0.3">
      <c r="A568" t="s">
        <v>1298</v>
      </c>
      <c r="B568" s="21">
        <v>45732</v>
      </c>
      <c r="C568" t="s">
        <v>143</v>
      </c>
      <c r="D568" t="s">
        <v>91</v>
      </c>
      <c r="E568">
        <v>6</v>
      </c>
      <c r="F568" t="str">
        <f>INDEX(Kunden!$A$1:$C$41,MATCH('Gesamtverkäufe 2025'!C568,Kunden!$A$1:$A$41,0),3)</f>
        <v>R08</v>
      </c>
      <c r="G568" t="str">
        <f>INDEX(Regionen!$A$1:$C$9,MATCH('Gesamtverkäufe 2025'!F568,Regionen!$A$1:$A$9,0),3)</f>
        <v>Stefan König</v>
      </c>
      <c r="H568" s="3">
        <f>INDEX(Produkte!$A$1:$D$31,MATCH('Gesamtverkäufe 2025'!D568,Produkte!$A$1:$A$31,0),4)</f>
        <v>249</v>
      </c>
      <c r="I568" s="3">
        <f t="shared" si="8"/>
        <v>1494</v>
      </c>
      <c r="K568" s="21"/>
    </row>
    <row r="569" spans="1:11" x14ac:dyDescent="0.3">
      <c r="A569" t="s">
        <v>1297</v>
      </c>
      <c r="B569" s="21">
        <v>45744</v>
      </c>
      <c r="C569" t="s">
        <v>169</v>
      </c>
      <c r="D569" t="s">
        <v>34</v>
      </c>
      <c r="E569">
        <v>18</v>
      </c>
      <c r="F569" t="str">
        <f>INDEX(Kunden!$A$1:$C$41,MATCH('Gesamtverkäufe 2025'!C569,Kunden!$A$1:$A$41,0),3)</f>
        <v>R01</v>
      </c>
      <c r="G569" t="str">
        <f>INDEX(Regionen!$A$1:$C$9,MATCH('Gesamtverkäufe 2025'!F569,Regionen!$A$1:$A$9,0),3)</f>
        <v>Anna Sommer</v>
      </c>
      <c r="H569" s="3">
        <f>INDEX(Produkte!$A$1:$D$31,MATCH('Gesamtverkäufe 2025'!D569,Produkte!$A$1:$A$31,0),4)</f>
        <v>299</v>
      </c>
      <c r="I569" s="3">
        <f t="shared" si="8"/>
        <v>5382</v>
      </c>
      <c r="K569" s="21"/>
    </row>
    <row r="570" spans="1:11" x14ac:dyDescent="0.3">
      <c r="A570" t="s">
        <v>1296</v>
      </c>
      <c r="B570" s="21">
        <v>45725</v>
      </c>
      <c r="C570" t="s">
        <v>129</v>
      </c>
      <c r="D570" t="s">
        <v>63</v>
      </c>
      <c r="E570">
        <v>13</v>
      </c>
      <c r="F570" t="str">
        <f>INDEX(Kunden!$A$1:$C$41,MATCH('Gesamtverkäufe 2025'!C570,Kunden!$A$1:$A$41,0),3)</f>
        <v>R07</v>
      </c>
      <c r="G570" t="str">
        <f>INDEX(Regionen!$A$1:$C$9,MATCH('Gesamtverkäufe 2025'!F570,Regionen!$A$1:$A$9,0),3)</f>
        <v>Claudia Beck</v>
      </c>
      <c r="H570" s="3">
        <f>INDEX(Produkte!$A$1:$D$31,MATCH('Gesamtverkäufe 2025'!D570,Produkte!$A$1:$A$31,0),4)</f>
        <v>299</v>
      </c>
      <c r="I570" s="3">
        <f t="shared" si="8"/>
        <v>3887</v>
      </c>
      <c r="K570" s="21"/>
    </row>
    <row r="571" spans="1:11" x14ac:dyDescent="0.3">
      <c r="A571" t="s">
        <v>1295</v>
      </c>
      <c r="B571" s="21">
        <v>45718</v>
      </c>
      <c r="C571" t="s">
        <v>109</v>
      </c>
      <c r="D571" t="s">
        <v>79</v>
      </c>
      <c r="E571">
        <v>16</v>
      </c>
      <c r="F571" t="str">
        <f>INDEX(Kunden!$A$1:$C$41,MATCH('Gesamtverkäufe 2025'!C571,Kunden!$A$1:$A$41,0),3)</f>
        <v>R03</v>
      </c>
      <c r="G571" t="str">
        <f>INDEX(Regionen!$A$1:$C$9,MATCH('Gesamtverkäufe 2025'!F571,Regionen!$A$1:$A$9,0),3)</f>
        <v>Julia Frank</v>
      </c>
      <c r="H571" s="3">
        <f>INDEX(Produkte!$A$1:$D$31,MATCH('Gesamtverkäufe 2025'!D571,Produkte!$A$1:$A$31,0),4)</f>
        <v>149</v>
      </c>
      <c r="I571" s="3">
        <f t="shared" si="8"/>
        <v>2384</v>
      </c>
      <c r="K571" s="21"/>
    </row>
    <row r="572" spans="1:11" x14ac:dyDescent="0.3">
      <c r="A572" t="s">
        <v>1294</v>
      </c>
      <c r="B572" s="21">
        <v>45719</v>
      </c>
      <c r="C572" t="s">
        <v>135</v>
      </c>
      <c r="D572" t="s">
        <v>79</v>
      </c>
      <c r="E572">
        <v>9</v>
      </c>
      <c r="F572" t="str">
        <f>INDEX(Kunden!$A$1:$C$41,MATCH('Gesamtverkäufe 2025'!C572,Kunden!$A$1:$A$41,0),3)</f>
        <v>R03</v>
      </c>
      <c r="G572" t="str">
        <f>INDEX(Regionen!$A$1:$C$9,MATCH('Gesamtverkäufe 2025'!F572,Regionen!$A$1:$A$9,0),3)</f>
        <v>Julia Frank</v>
      </c>
      <c r="H572" s="3">
        <f>INDEX(Produkte!$A$1:$D$31,MATCH('Gesamtverkäufe 2025'!D572,Produkte!$A$1:$A$31,0),4)</f>
        <v>149</v>
      </c>
      <c r="I572" s="3">
        <f t="shared" si="8"/>
        <v>1341</v>
      </c>
      <c r="K572" s="21"/>
    </row>
    <row r="573" spans="1:11" x14ac:dyDescent="0.3">
      <c r="A573" t="s">
        <v>1293</v>
      </c>
      <c r="B573" s="21">
        <v>45730</v>
      </c>
      <c r="C573" t="s">
        <v>155</v>
      </c>
      <c r="D573" t="s">
        <v>46</v>
      </c>
      <c r="E573">
        <v>1</v>
      </c>
      <c r="F573" t="str">
        <f>INDEX(Kunden!$A$1:$C$41,MATCH('Gesamtverkäufe 2025'!C573,Kunden!$A$1:$A$41,0),3)</f>
        <v>R02</v>
      </c>
      <c r="G573" t="str">
        <f>INDEX(Regionen!$A$1:$C$9,MATCH('Gesamtverkäufe 2025'!F573,Regionen!$A$1:$A$9,0),3)</f>
        <v>Markus Weber</v>
      </c>
      <c r="H573" s="3">
        <f>INDEX(Produkte!$A$1:$D$31,MATCH('Gesamtverkäufe 2025'!D573,Produkte!$A$1:$A$31,0),4)</f>
        <v>99</v>
      </c>
      <c r="I573" s="3">
        <f t="shared" si="8"/>
        <v>99</v>
      </c>
      <c r="K573" s="21"/>
    </row>
    <row r="574" spans="1:11" x14ac:dyDescent="0.3">
      <c r="A574" t="s">
        <v>1292</v>
      </c>
      <c r="B574" s="21">
        <v>45719</v>
      </c>
      <c r="C574" t="s">
        <v>111</v>
      </c>
      <c r="D574" t="s">
        <v>59</v>
      </c>
      <c r="E574">
        <v>16</v>
      </c>
      <c r="F574" t="str">
        <f>INDEX(Kunden!$A$1:$C$41,MATCH('Gesamtverkäufe 2025'!C574,Kunden!$A$1:$A$41,0),3)</f>
        <v>R01</v>
      </c>
      <c r="G574" t="str">
        <f>INDEX(Regionen!$A$1:$C$9,MATCH('Gesamtverkäufe 2025'!F574,Regionen!$A$1:$A$9,0),3)</f>
        <v>Anna Sommer</v>
      </c>
      <c r="H574" s="3">
        <f>INDEX(Produkte!$A$1:$D$31,MATCH('Gesamtverkäufe 2025'!D574,Produkte!$A$1:$A$31,0),4)</f>
        <v>79</v>
      </c>
      <c r="I574" s="3">
        <f t="shared" si="8"/>
        <v>1264</v>
      </c>
      <c r="K574" s="21"/>
    </row>
    <row r="575" spans="1:11" x14ac:dyDescent="0.3">
      <c r="A575" t="s">
        <v>1291</v>
      </c>
      <c r="B575" s="21">
        <v>45733</v>
      </c>
      <c r="C575" t="s">
        <v>103</v>
      </c>
      <c r="D575" t="s">
        <v>81</v>
      </c>
      <c r="E575">
        <v>12</v>
      </c>
      <c r="F575" t="str">
        <f>INDEX(Kunden!$A$1:$C$41,MATCH('Gesamtverkäufe 2025'!C575,Kunden!$A$1:$A$41,0),3)</f>
        <v>R01</v>
      </c>
      <c r="G575" t="str">
        <f>INDEX(Regionen!$A$1:$C$9,MATCH('Gesamtverkäufe 2025'!F575,Regionen!$A$1:$A$9,0),3)</f>
        <v>Anna Sommer</v>
      </c>
      <c r="H575" s="3">
        <f>INDEX(Produkte!$A$1:$D$31,MATCH('Gesamtverkäufe 2025'!D575,Produkte!$A$1:$A$31,0),4)</f>
        <v>79</v>
      </c>
      <c r="I575" s="3">
        <f t="shared" si="8"/>
        <v>948</v>
      </c>
      <c r="K575" s="21"/>
    </row>
    <row r="576" spans="1:11" x14ac:dyDescent="0.3">
      <c r="A576" t="s">
        <v>1290</v>
      </c>
      <c r="B576" s="21">
        <v>45746</v>
      </c>
      <c r="C576" t="s">
        <v>137</v>
      </c>
      <c r="D576" t="s">
        <v>89</v>
      </c>
      <c r="E576">
        <v>13</v>
      </c>
      <c r="F576" t="str">
        <f>INDEX(Kunden!$A$1:$C$41,MATCH('Gesamtverkäufe 2025'!C576,Kunden!$A$1:$A$41,0),3)</f>
        <v>R06</v>
      </c>
      <c r="G576" t="str">
        <f>INDEX(Regionen!$A$1:$C$9,MATCH('Gesamtverkäufe 2025'!F576,Regionen!$A$1:$A$9,0),3)</f>
        <v>Michael Vogt</v>
      </c>
      <c r="H576" s="3">
        <f>INDEX(Produkte!$A$1:$D$31,MATCH('Gesamtverkäufe 2025'!D576,Produkte!$A$1:$A$31,0),4)</f>
        <v>29</v>
      </c>
      <c r="I576" s="3">
        <f t="shared" si="8"/>
        <v>377</v>
      </c>
      <c r="K576" s="21"/>
    </row>
    <row r="577" spans="1:11" x14ac:dyDescent="0.3">
      <c r="A577" t="s">
        <v>1289</v>
      </c>
      <c r="B577" s="21">
        <v>45736</v>
      </c>
      <c r="C577" t="s">
        <v>101</v>
      </c>
      <c r="D577" t="s">
        <v>87</v>
      </c>
      <c r="E577">
        <v>19</v>
      </c>
      <c r="F577" t="str">
        <f>INDEX(Kunden!$A$1:$C$41,MATCH('Gesamtverkäufe 2025'!C577,Kunden!$A$1:$A$41,0),3)</f>
        <v>R06</v>
      </c>
      <c r="G577" t="str">
        <f>INDEX(Regionen!$A$1:$C$9,MATCH('Gesamtverkäufe 2025'!F577,Regionen!$A$1:$A$9,0),3)</f>
        <v>Michael Vogt</v>
      </c>
      <c r="H577" s="3">
        <f>INDEX(Produkte!$A$1:$D$31,MATCH('Gesamtverkäufe 2025'!D577,Produkte!$A$1:$A$31,0),4)</f>
        <v>99</v>
      </c>
      <c r="I577" s="3">
        <f t="shared" si="8"/>
        <v>1881</v>
      </c>
      <c r="K577" s="21"/>
    </row>
    <row r="578" spans="1:11" x14ac:dyDescent="0.3">
      <c r="A578" t="s">
        <v>1288</v>
      </c>
      <c r="B578" s="21">
        <v>45730</v>
      </c>
      <c r="C578" t="s">
        <v>167</v>
      </c>
      <c r="D578" t="s">
        <v>81</v>
      </c>
      <c r="E578">
        <v>12</v>
      </c>
      <c r="F578" t="str">
        <f>INDEX(Kunden!$A$1:$C$41,MATCH('Gesamtverkäufe 2025'!C578,Kunden!$A$1:$A$41,0),3)</f>
        <v>R01</v>
      </c>
      <c r="G578" t="str">
        <f>INDEX(Regionen!$A$1:$C$9,MATCH('Gesamtverkäufe 2025'!F578,Regionen!$A$1:$A$9,0),3)</f>
        <v>Anna Sommer</v>
      </c>
      <c r="H578" s="3">
        <f>INDEX(Produkte!$A$1:$D$31,MATCH('Gesamtverkäufe 2025'!D578,Produkte!$A$1:$A$31,0),4)</f>
        <v>79</v>
      </c>
      <c r="I578" s="3">
        <f t="shared" si="8"/>
        <v>948</v>
      </c>
      <c r="K578" s="21"/>
    </row>
    <row r="579" spans="1:11" x14ac:dyDescent="0.3">
      <c r="A579" t="s">
        <v>1287</v>
      </c>
      <c r="B579" s="21">
        <v>45742</v>
      </c>
      <c r="C579" t="s">
        <v>133</v>
      </c>
      <c r="D579" t="s">
        <v>55</v>
      </c>
      <c r="E579">
        <v>17</v>
      </c>
      <c r="F579" t="str">
        <f>INDEX(Kunden!$A$1:$C$41,MATCH('Gesamtverkäufe 2025'!C579,Kunden!$A$1:$A$41,0),3)</f>
        <v>R08</v>
      </c>
      <c r="G579" t="str">
        <f>INDEX(Regionen!$A$1:$C$9,MATCH('Gesamtverkäufe 2025'!F579,Regionen!$A$1:$A$9,0),3)</f>
        <v>Stefan König</v>
      </c>
      <c r="H579" s="3">
        <f>INDEX(Produkte!$A$1:$D$31,MATCH('Gesamtverkäufe 2025'!D579,Produkte!$A$1:$A$31,0),4)</f>
        <v>49</v>
      </c>
      <c r="I579" s="3">
        <f t="shared" ref="I579:I642" si="9">E579*H579</f>
        <v>833</v>
      </c>
      <c r="K579" s="21"/>
    </row>
    <row r="580" spans="1:11" x14ac:dyDescent="0.3">
      <c r="A580" t="s">
        <v>1286</v>
      </c>
      <c r="B580" s="21">
        <v>45729</v>
      </c>
      <c r="C580" t="s">
        <v>143</v>
      </c>
      <c r="D580" t="s">
        <v>87</v>
      </c>
      <c r="E580">
        <v>1</v>
      </c>
      <c r="F580" t="str">
        <f>INDEX(Kunden!$A$1:$C$41,MATCH('Gesamtverkäufe 2025'!C580,Kunden!$A$1:$A$41,0),3)</f>
        <v>R08</v>
      </c>
      <c r="G580" t="str">
        <f>INDEX(Regionen!$A$1:$C$9,MATCH('Gesamtverkäufe 2025'!F580,Regionen!$A$1:$A$9,0),3)</f>
        <v>Stefan König</v>
      </c>
      <c r="H580" s="3">
        <f>INDEX(Produkte!$A$1:$D$31,MATCH('Gesamtverkäufe 2025'!D580,Produkte!$A$1:$A$31,0),4)</f>
        <v>99</v>
      </c>
      <c r="I580" s="3">
        <f t="shared" si="9"/>
        <v>99</v>
      </c>
      <c r="K580" s="21"/>
    </row>
    <row r="581" spans="1:11" x14ac:dyDescent="0.3">
      <c r="A581" t="s">
        <v>1285</v>
      </c>
      <c r="B581" s="21">
        <v>45734</v>
      </c>
      <c r="C581" t="s">
        <v>103</v>
      </c>
      <c r="D581" t="s">
        <v>83</v>
      </c>
      <c r="E581">
        <v>1</v>
      </c>
      <c r="F581" t="str">
        <f>INDEX(Kunden!$A$1:$C$41,MATCH('Gesamtverkäufe 2025'!C581,Kunden!$A$1:$A$41,0),3)</f>
        <v>R01</v>
      </c>
      <c r="G581" t="str">
        <f>INDEX(Regionen!$A$1:$C$9,MATCH('Gesamtverkäufe 2025'!F581,Regionen!$A$1:$A$9,0),3)</f>
        <v>Anna Sommer</v>
      </c>
      <c r="H581" s="3">
        <f>INDEX(Produkte!$A$1:$D$31,MATCH('Gesamtverkäufe 2025'!D581,Produkte!$A$1:$A$31,0),4)</f>
        <v>29</v>
      </c>
      <c r="I581" s="3">
        <f t="shared" si="9"/>
        <v>29</v>
      </c>
      <c r="K581" s="21"/>
    </row>
    <row r="582" spans="1:11" x14ac:dyDescent="0.3">
      <c r="A582" t="s">
        <v>1284</v>
      </c>
      <c r="B582" s="21">
        <v>45726</v>
      </c>
      <c r="C582" t="s">
        <v>131</v>
      </c>
      <c r="D582" t="s">
        <v>77</v>
      </c>
      <c r="E582">
        <v>13</v>
      </c>
      <c r="F582" t="str">
        <f>INDEX(Kunden!$A$1:$C$41,MATCH('Gesamtverkäufe 2025'!C582,Kunden!$A$1:$A$41,0),3)</f>
        <v>R06</v>
      </c>
      <c r="G582" t="str">
        <f>INDEX(Regionen!$A$1:$C$9,MATCH('Gesamtverkäufe 2025'!F582,Regionen!$A$1:$A$9,0),3)</f>
        <v>Michael Vogt</v>
      </c>
      <c r="H582" s="3">
        <f>INDEX(Produkte!$A$1:$D$31,MATCH('Gesamtverkäufe 2025'!D582,Produkte!$A$1:$A$31,0),4)</f>
        <v>49</v>
      </c>
      <c r="I582" s="3">
        <f t="shared" si="9"/>
        <v>637</v>
      </c>
      <c r="K582" s="21"/>
    </row>
    <row r="583" spans="1:11" x14ac:dyDescent="0.3">
      <c r="A583" t="s">
        <v>1283</v>
      </c>
      <c r="B583" s="21">
        <v>45724</v>
      </c>
      <c r="C583" t="s">
        <v>131</v>
      </c>
      <c r="D583" t="s">
        <v>37</v>
      </c>
      <c r="E583">
        <v>6</v>
      </c>
      <c r="F583" t="str">
        <f>INDEX(Kunden!$A$1:$C$41,MATCH('Gesamtverkäufe 2025'!C583,Kunden!$A$1:$A$41,0),3)</f>
        <v>R06</v>
      </c>
      <c r="G583" t="str">
        <f>INDEX(Regionen!$A$1:$C$9,MATCH('Gesamtverkäufe 2025'!F583,Regionen!$A$1:$A$9,0),3)</f>
        <v>Michael Vogt</v>
      </c>
      <c r="H583" s="3">
        <f>INDEX(Produkte!$A$1:$D$31,MATCH('Gesamtverkäufe 2025'!D583,Produkte!$A$1:$A$31,0),4)</f>
        <v>249</v>
      </c>
      <c r="I583" s="3">
        <f t="shared" si="9"/>
        <v>1494</v>
      </c>
      <c r="K583" s="21"/>
    </row>
    <row r="584" spans="1:11" x14ac:dyDescent="0.3">
      <c r="A584" t="s">
        <v>1282</v>
      </c>
      <c r="B584" s="21">
        <v>45745</v>
      </c>
      <c r="C584" t="s">
        <v>155</v>
      </c>
      <c r="D584" t="s">
        <v>53</v>
      </c>
      <c r="E584">
        <v>15</v>
      </c>
      <c r="F584" t="str">
        <f>INDEX(Kunden!$A$1:$C$41,MATCH('Gesamtverkäufe 2025'!C584,Kunden!$A$1:$A$41,0),3)</f>
        <v>R02</v>
      </c>
      <c r="G584" t="str">
        <f>INDEX(Regionen!$A$1:$C$9,MATCH('Gesamtverkäufe 2025'!F584,Regionen!$A$1:$A$9,0),3)</f>
        <v>Markus Weber</v>
      </c>
      <c r="H584" s="3">
        <f>INDEX(Produkte!$A$1:$D$31,MATCH('Gesamtverkäufe 2025'!D584,Produkte!$A$1:$A$31,0),4)</f>
        <v>49</v>
      </c>
      <c r="I584" s="3">
        <f t="shared" si="9"/>
        <v>735</v>
      </c>
      <c r="K584" s="21"/>
    </row>
    <row r="585" spans="1:11" x14ac:dyDescent="0.3">
      <c r="A585" t="s">
        <v>1281</v>
      </c>
      <c r="B585" s="21">
        <v>45739</v>
      </c>
      <c r="C585" t="s">
        <v>119</v>
      </c>
      <c r="D585" t="s">
        <v>34</v>
      </c>
      <c r="E585">
        <v>9</v>
      </c>
      <c r="F585" t="str">
        <f>INDEX(Kunden!$A$1:$C$41,MATCH('Gesamtverkäufe 2025'!C585,Kunden!$A$1:$A$41,0),3)</f>
        <v>R07</v>
      </c>
      <c r="G585" t="str">
        <f>INDEX(Regionen!$A$1:$C$9,MATCH('Gesamtverkäufe 2025'!F585,Regionen!$A$1:$A$9,0),3)</f>
        <v>Claudia Beck</v>
      </c>
      <c r="H585" s="3">
        <f>INDEX(Produkte!$A$1:$D$31,MATCH('Gesamtverkäufe 2025'!D585,Produkte!$A$1:$A$31,0),4)</f>
        <v>299</v>
      </c>
      <c r="I585" s="3">
        <f t="shared" si="9"/>
        <v>2691</v>
      </c>
      <c r="K585" s="21"/>
    </row>
    <row r="586" spans="1:11" x14ac:dyDescent="0.3">
      <c r="A586" t="s">
        <v>1280</v>
      </c>
      <c r="B586" s="21">
        <v>45741</v>
      </c>
      <c r="C586" t="s">
        <v>131</v>
      </c>
      <c r="D586" t="s">
        <v>65</v>
      </c>
      <c r="E586">
        <v>20</v>
      </c>
      <c r="F586" t="str">
        <f>INDEX(Kunden!$A$1:$C$41,MATCH('Gesamtverkäufe 2025'!C586,Kunden!$A$1:$A$41,0),3)</f>
        <v>R06</v>
      </c>
      <c r="G586" t="str">
        <f>INDEX(Regionen!$A$1:$C$9,MATCH('Gesamtverkäufe 2025'!F586,Regionen!$A$1:$A$9,0),3)</f>
        <v>Michael Vogt</v>
      </c>
      <c r="H586" s="3">
        <f>INDEX(Produkte!$A$1:$D$31,MATCH('Gesamtverkäufe 2025'!D586,Produkte!$A$1:$A$31,0),4)</f>
        <v>299</v>
      </c>
      <c r="I586" s="3">
        <f t="shared" si="9"/>
        <v>5980</v>
      </c>
      <c r="K586" s="21"/>
    </row>
    <row r="587" spans="1:11" x14ac:dyDescent="0.3">
      <c r="A587" t="s">
        <v>1279</v>
      </c>
      <c r="B587" s="21">
        <v>45720</v>
      </c>
      <c r="C587" t="s">
        <v>107</v>
      </c>
      <c r="D587" t="s">
        <v>49</v>
      </c>
      <c r="E587">
        <v>3</v>
      </c>
      <c r="F587" t="str">
        <f>INDEX(Kunden!$A$1:$C$41,MATCH('Gesamtverkäufe 2025'!C587,Kunden!$A$1:$A$41,0),3)</f>
        <v>R08</v>
      </c>
      <c r="G587" t="str">
        <f>INDEX(Regionen!$A$1:$C$9,MATCH('Gesamtverkäufe 2025'!F587,Regionen!$A$1:$A$9,0),3)</f>
        <v>Stefan König</v>
      </c>
      <c r="H587" s="3">
        <f>INDEX(Produkte!$A$1:$D$31,MATCH('Gesamtverkäufe 2025'!D587,Produkte!$A$1:$A$31,0),4)</f>
        <v>299</v>
      </c>
      <c r="I587" s="3">
        <f t="shared" si="9"/>
        <v>897</v>
      </c>
      <c r="K587" s="21"/>
    </row>
    <row r="588" spans="1:11" x14ac:dyDescent="0.3">
      <c r="A588" t="s">
        <v>1278</v>
      </c>
      <c r="B588" s="21">
        <v>45745</v>
      </c>
      <c r="C588" t="s">
        <v>151</v>
      </c>
      <c r="D588" t="s">
        <v>41</v>
      </c>
      <c r="E588">
        <v>4</v>
      </c>
      <c r="F588" t="str">
        <f>INDEX(Kunden!$A$1:$C$41,MATCH('Gesamtverkäufe 2025'!C588,Kunden!$A$1:$A$41,0),3)</f>
        <v>R08</v>
      </c>
      <c r="G588" t="str">
        <f>INDEX(Regionen!$A$1:$C$9,MATCH('Gesamtverkäufe 2025'!F588,Regionen!$A$1:$A$9,0),3)</f>
        <v>Stefan König</v>
      </c>
      <c r="H588" s="3">
        <f>INDEX(Produkte!$A$1:$D$31,MATCH('Gesamtverkäufe 2025'!D588,Produkte!$A$1:$A$31,0),4)</f>
        <v>499</v>
      </c>
      <c r="I588" s="3">
        <f t="shared" si="9"/>
        <v>1996</v>
      </c>
      <c r="K588" s="21"/>
    </row>
    <row r="589" spans="1:11" x14ac:dyDescent="0.3">
      <c r="A589" t="s">
        <v>1277</v>
      </c>
      <c r="B589" s="21">
        <v>45746</v>
      </c>
      <c r="C589" t="s">
        <v>99</v>
      </c>
      <c r="D589" t="s">
        <v>71</v>
      </c>
      <c r="E589">
        <v>17</v>
      </c>
      <c r="F589" t="str">
        <f>INDEX(Kunden!$A$1:$C$41,MATCH('Gesamtverkäufe 2025'!C589,Kunden!$A$1:$A$41,0),3)</f>
        <v>R04</v>
      </c>
      <c r="G589" t="str">
        <f>INDEX(Regionen!$A$1:$C$9,MATCH('Gesamtverkäufe 2025'!F589,Regionen!$A$1:$A$9,0),3)</f>
        <v>Thomas Kern</v>
      </c>
      <c r="H589" s="3">
        <f>INDEX(Produkte!$A$1:$D$31,MATCH('Gesamtverkäufe 2025'!D589,Produkte!$A$1:$A$31,0),4)</f>
        <v>79</v>
      </c>
      <c r="I589" s="3">
        <f t="shared" si="9"/>
        <v>1343</v>
      </c>
      <c r="K589" s="21"/>
    </row>
    <row r="590" spans="1:11" x14ac:dyDescent="0.3">
      <c r="A590" t="s">
        <v>1276</v>
      </c>
      <c r="B590" s="21">
        <v>45737</v>
      </c>
      <c r="C590" t="s">
        <v>171</v>
      </c>
      <c r="D590" t="s">
        <v>34</v>
      </c>
      <c r="E590">
        <v>13</v>
      </c>
      <c r="F590" t="str">
        <f>INDEX(Kunden!$A$1:$C$41,MATCH('Gesamtverkäufe 2025'!C590,Kunden!$A$1:$A$41,0),3)</f>
        <v>R04</v>
      </c>
      <c r="G590" t="str">
        <f>INDEX(Regionen!$A$1:$C$9,MATCH('Gesamtverkäufe 2025'!F590,Regionen!$A$1:$A$9,0),3)</f>
        <v>Thomas Kern</v>
      </c>
      <c r="H590" s="3">
        <f>INDEX(Produkte!$A$1:$D$31,MATCH('Gesamtverkäufe 2025'!D590,Produkte!$A$1:$A$31,0),4)</f>
        <v>299</v>
      </c>
      <c r="I590" s="3">
        <f t="shared" si="9"/>
        <v>3887</v>
      </c>
      <c r="K590" s="21"/>
    </row>
    <row r="591" spans="1:11" x14ac:dyDescent="0.3">
      <c r="A591" t="s">
        <v>1275</v>
      </c>
      <c r="B591" s="21">
        <v>45726</v>
      </c>
      <c r="C591" t="s">
        <v>109</v>
      </c>
      <c r="D591" t="s">
        <v>73</v>
      </c>
      <c r="E591">
        <v>5</v>
      </c>
      <c r="F591" t="str">
        <f>INDEX(Kunden!$A$1:$C$41,MATCH('Gesamtverkäufe 2025'!C591,Kunden!$A$1:$A$41,0),3)</f>
        <v>R03</v>
      </c>
      <c r="G591" t="str">
        <f>INDEX(Regionen!$A$1:$C$9,MATCH('Gesamtverkäufe 2025'!F591,Regionen!$A$1:$A$9,0),3)</f>
        <v>Julia Frank</v>
      </c>
      <c r="H591" s="3">
        <f>INDEX(Produkte!$A$1:$D$31,MATCH('Gesamtverkäufe 2025'!D591,Produkte!$A$1:$A$31,0),4)</f>
        <v>399</v>
      </c>
      <c r="I591" s="3">
        <f t="shared" si="9"/>
        <v>1995</v>
      </c>
      <c r="K591" s="21"/>
    </row>
    <row r="592" spans="1:11" x14ac:dyDescent="0.3">
      <c r="A592" t="s">
        <v>1274</v>
      </c>
      <c r="B592" s="21">
        <v>45722</v>
      </c>
      <c r="C592" t="s">
        <v>121</v>
      </c>
      <c r="D592" t="s">
        <v>75</v>
      </c>
      <c r="E592">
        <v>16</v>
      </c>
      <c r="F592" t="str">
        <f>INDEX(Kunden!$A$1:$C$41,MATCH('Gesamtverkäufe 2025'!C592,Kunden!$A$1:$A$41,0),3)</f>
        <v>R05</v>
      </c>
      <c r="G592" t="str">
        <f>INDEX(Regionen!$A$1:$C$9,MATCH('Gesamtverkäufe 2025'!F592,Regionen!$A$1:$A$9,0),3)</f>
        <v>Petra Lang</v>
      </c>
      <c r="H592" s="3">
        <f>INDEX(Produkte!$A$1:$D$31,MATCH('Gesamtverkäufe 2025'!D592,Produkte!$A$1:$A$31,0),4)</f>
        <v>499</v>
      </c>
      <c r="I592" s="3">
        <f t="shared" si="9"/>
        <v>7984</v>
      </c>
      <c r="K592" s="21"/>
    </row>
    <row r="593" spans="1:11" x14ac:dyDescent="0.3">
      <c r="A593" t="s">
        <v>1273</v>
      </c>
      <c r="B593" s="21">
        <v>45720</v>
      </c>
      <c r="C593" t="s">
        <v>173</v>
      </c>
      <c r="D593" t="s">
        <v>41</v>
      </c>
      <c r="E593">
        <v>7</v>
      </c>
      <c r="F593" t="str">
        <f>INDEX(Kunden!$A$1:$C$41,MATCH('Gesamtverkäufe 2025'!C593,Kunden!$A$1:$A$41,0),3)</f>
        <v>R01</v>
      </c>
      <c r="G593" t="str">
        <f>INDEX(Regionen!$A$1:$C$9,MATCH('Gesamtverkäufe 2025'!F593,Regionen!$A$1:$A$9,0),3)</f>
        <v>Anna Sommer</v>
      </c>
      <c r="H593" s="3">
        <f>INDEX(Produkte!$A$1:$D$31,MATCH('Gesamtverkäufe 2025'!D593,Produkte!$A$1:$A$31,0),4)</f>
        <v>499</v>
      </c>
      <c r="I593" s="3">
        <f t="shared" si="9"/>
        <v>3493</v>
      </c>
      <c r="K593" s="21"/>
    </row>
    <row r="594" spans="1:11" x14ac:dyDescent="0.3">
      <c r="A594" t="s">
        <v>1272</v>
      </c>
      <c r="B594" s="21">
        <v>45742</v>
      </c>
      <c r="C594" t="s">
        <v>137</v>
      </c>
      <c r="D594" t="s">
        <v>63</v>
      </c>
      <c r="E594">
        <v>12</v>
      </c>
      <c r="F594" t="str">
        <f>INDEX(Kunden!$A$1:$C$41,MATCH('Gesamtverkäufe 2025'!C594,Kunden!$A$1:$A$41,0),3)</f>
        <v>R06</v>
      </c>
      <c r="G594" t="str">
        <f>INDEX(Regionen!$A$1:$C$9,MATCH('Gesamtverkäufe 2025'!F594,Regionen!$A$1:$A$9,0),3)</f>
        <v>Michael Vogt</v>
      </c>
      <c r="H594" s="3">
        <f>INDEX(Produkte!$A$1:$D$31,MATCH('Gesamtverkäufe 2025'!D594,Produkte!$A$1:$A$31,0),4)</f>
        <v>299</v>
      </c>
      <c r="I594" s="3">
        <f t="shared" si="9"/>
        <v>3588</v>
      </c>
      <c r="K594" s="21"/>
    </row>
    <row r="595" spans="1:11" x14ac:dyDescent="0.3">
      <c r="A595" t="s">
        <v>1271</v>
      </c>
      <c r="B595" s="21">
        <v>45737</v>
      </c>
      <c r="C595" t="s">
        <v>129</v>
      </c>
      <c r="D595" t="s">
        <v>93</v>
      </c>
      <c r="E595">
        <v>7</v>
      </c>
      <c r="F595" t="str">
        <f>INDEX(Kunden!$A$1:$C$41,MATCH('Gesamtverkäufe 2025'!C595,Kunden!$A$1:$A$41,0),3)</f>
        <v>R07</v>
      </c>
      <c r="G595" t="str">
        <f>INDEX(Regionen!$A$1:$C$9,MATCH('Gesamtverkäufe 2025'!F595,Regionen!$A$1:$A$9,0),3)</f>
        <v>Claudia Beck</v>
      </c>
      <c r="H595" s="3">
        <f>INDEX(Produkte!$A$1:$D$31,MATCH('Gesamtverkäufe 2025'!D595,Produkte!$A$1:$A$31,0),4)</f>
        <v>399</v>
      </c>
      <c r="I595" s="3">
        <f t="shared" si="9"/>
        <v>2793</v>
      </c>
      <c r="K595" s="21"/>
    </row>
    <row r="596" spans="1:11" x14ac:dyDescent="0.3">
      <c r="A596" t="s">
        <v>1270</v>
      </c>
      <c r="B596" s="21">
        <v>45728</v>
      </c>
      <c r="C596" t="s">
        <v>139</v>
      </c>
      <c r="D596" t="s">
        <v>75</v>
      </c>
      <c r="E596">
        <v>1</v>
      </c>
      <c r="F596" t="str">
        <f>INDEX(Kunden!$A$1:$C$41,MATCH('Gesamtverkäufe 2025'!C596,Kunden!$A$1:$A$41,0),3)</f>
        <v>R05</v>
      </c>
      <c r="G596" t="str">
        <f>INDEX(Regionen!$A$1:$C$9,MATCH('Gesamtverkäufe 2025'!F596,Regionen!$A$1:$A$9,0),3)</f>
        <v>Petra Lang</v>
      </c>
      <c r="H596" s="3">
        <f>INDEX(Produkte!$A$1:$D$31,MATCH('Gesamtverkäufe 2025'!D596,Produkte!$A$1:$A$31,0),4)</f>
        <v>499</v>
      </c>
      <c r="I596" s="3">
        <f t="shared" si="9"/>
        <v>499</v>
      </c>
      <c r="K596" s="21"/>
    </row>
    <row r="597" spans="1:11" x14ac:dyDescent="0.3">
      <c r="A597" t="s">
        <v>1269</v>
      </c>
      <c r="B597" s="21">
        <v>45741</v>
      </c>
      <c r="C597" t="s">
        <v>135</v>
      </c>
      <c r="D597" t="s">
        <v>77</v>
      </c>
      <c r="E597">
        <v>19</v>
      </c>
      <c r="F597" t="str">
        <f>INDEX(Kunden!$A$1:$C$41,MATCH('Gesamtverkäufe 2025'!C597,Kunden!$A$1:$A$41,0),3)</f>
        <v>R03</v>
      </c>
      <c r="G597" t="str">
        <f>INDEX(Regionen!$A$1:$C$9,MATCH('Gesamtverkäufe 2025'!F597,Regionen!$A$1:$A$9,0),3)</f>
        <v>Julia Frank</v>
      </c>
      <c r="H597" s="3">
        <f>INDEX(Produkte!$A$1:$D$31,MATCH('Gesamtverkäufe 2025'!D597,Produkte!$A$1:$A$31,0),4)</f>
        <v>49</v>
      </c>
      <c r="I597" s="3">
        <f t="shared" si="9"/>
        <v>931</v>
      </c>
      <c r="K597" s="21"/>
    </row>
    <row r="598" spans="1:11" x14ac:dyDescent="0.3">
      <c r="A598" t="s">
        <v>1268</v>
      </c>
      <c r="B598" s="21">
        <v>45745</v>
      </c>
      <c r="C598" t="s">
        <v>113</v>
      </c>
      <c r="D598" t="s">
        <v>93</v>
      </c>
      <c r="E598">
        <v>3</v>
      </c>
      <c r="F598" t="str">
        <f>INDEX(Kunden!$A$1:$C$41,MATCH('Gesamtverkäufe 2025'!C598,Kunden!$A$1:$A$41,0),3)</f>
        <v>R01</v>
      </c>
      <c r="G598" t="str">
        <f>INDEX(Regionen!$A$1:$C$9,MATCH('Gesamtverkäufe 2025'!F598,Regionen!$A$1:$A$9,0),3)</f>
        <v>Anna Sommer</v>
      </c>
      <c r="H598" s="3">
        <f>INDEX(Produkte!$A$1:$D$31,MATCH('Gesamtverkäufe 2025'!D598,Produkte!$A$1:$A$31,0),4)</f>
        <v>399</v>
      </c>
      <c r="I598" s="3">
        <f t="shared" si="9"/>
        <v>1197</v>
      </c>
      <c r="K598" s="21"/>
    </row>
    <row r="599" spans="1:11" x14ac:dyDescent="0.3">
      <c r="A599" t="s">
        <v>1267</v>
      </c>
      <c r="B599" s="21">
        <v>45737</v>
      </c>
      <c r="C599" t="s">
        <v>105</v>
      </c>
      <c r="D599" t="s">
        <v>34</v>
      </c>
      <c r="E599">
        <v>3</v>
      </c>
      <c r="F599" t="str">
        <f>INDEX(Kunden!$A$1:$C$41,MATCH('Gesamtverkäufe 2025'!C599,Kunden!$A$1:$A$41,0),3)</f>
        <v>R08</v>
      </c>
      <c r="G599" t="str">
        <f>INDEX(Regionen!$A$1:$C$9,MATCH('Gesamtverkäufe 2025'!F599,Regionen!$A$1:$A$9,0),3)</f>
        <v>Stefan König</v>
      </c>
      <c r="H599" s="3">
        <f>INDEX(Produkte!$A$1:$D$31,MATCH('Gesamtverkäufe 2025'!D599,Produkte!$A$1:$A$31,0),4)</f>
        <v>299</v>
      </c>
      <c r="I599" s="3">
        <f t="shared" si="9"/>
        <v>897</v>
      </c>
      <c r="K599" s="21"/>
    </row>
    <row r="600" spans="1:11" x14ac:dyDescent="0.3">
      <c r="A600" t="s">
        <v>1266</v>
      </c>
      <c r="B600" s="21">
        <v>45736</v>
      </c>
      <c r="C600" t="s">
        <v>101</v>
      </c>
      <c r="D600" t="s">
        <v>55</v>
      </c>
      <c r="E600">
        <v>16</v>
      </c>
      <c r="F600" t="str">
        <f>INDEX(Kunden!$A$1:$C$41,MATCH('Gesamtverkäufe 2025'!C600,Kunden!$A$1:$A$41,0),3)</f>
        <v>R06</v>
      </c>
      <c r="G600" t="str">
        <f>INDEX(Regionen!$A$1:$C$9,MATCH('Gesamtverkäufe 2025'!F600,Regionen!$A$1:$A$9,0),3)</f>
        <v>Michael Vogt</v>
      </c>
      <c r="H600" s="3">
        <f>INDEX(Produkte!$A$1:$D$31,MATCH('Gesamtverkäufe 2025'!D600,Produkte!$A$1:$A$31,0),4)</f>
        <v>49</v>
      </c>
      <c r="I600" s="3">
        <f t="shared" si="9"/>
        <v>784</v>
      </c>
      <c r="K600" s="21"/>
    </row>
    <row r="601" spans="1:11" x14ac:dyDescent="0.3">
      <c r="A601" t="s">
        <v>1265</v>
      </c>
      <c r="B601" s="21">
        <v>45722</v>
      </c>
      <c r="C601" t="s">
        <v>175</v>
      </c>
      <c r="D601" t="s">
        <v>37</v>
      </c>
      <c r="E601">
        <v>7</v>
      </c>
      <c r="F601" t="str">
        <f>INDEX(Kunden!$A$1:$C$41,MATCH('Gesamtverkäufe 2025'!C601,Kunden!$A$1:$A$41,0),3)</f>
        <v>R03</v>
      </c>
      <c r="G601" t="str">
        <f>INDEX(Regionen!$A$1:$C$9,MATCH('Gesamtverkäufe 2025'!F601,Regionen!$A$1:$A$9,0),3)</f>
        <v>Julia Frank</v>
      </c>
      <c r="H601" s="3">
        <f>INDEX(Produkte!$A$1:$D$31,MATCH('Gesamtverkäufe 2025'!D601,Produkte!$A$1:$A$31,0),4)</f>
        <v>249</v>
      </c>
      <c r="I601" s="3">
        <f t="shared" si="9"/>
        <v>1743</v>
      </c>
      <c r="K601" s="21"/>
    </row>
    <row r="602" spans="1:11" x14ac:dyDescent="0.3">
      <c r="A602" t="s">
        <v>1264</v>
      </c>
      <c r="B602" s="21">
        <v>45723</v>
      </c>
      <c r="C602" t="s">
        <v>123</v>
      </c>
      <c r="D602" t="s">
        <v>91</v>
      </c>
      <c r="E602">
        <v>3</v>
      </c>
      <c r="F602" t="str">
        <f>INDEX(Kunden!$A$1:$C$41,MATCH('Gesamtverkäufe 2025'!C602,Kunden!$A$1:$A$41,0),3)</f>
        <v>R08</v>
      </c>
      <c r="G602" t="str">
        <f>INDEX(Regionen!$A$1:$C$9,MATCH('Gesamtverkäufe 2025'!F602,Regionen!$A$1:$A$9,0),3)</f>
        <v>Stefan König</v>
      </c>
      <c r="H602" s="3">
        <f>INDEX(Produkte!$A$1:$D$31,MATCH('Gesamtverkäufe 2025'!D602,Produkte!$A$1:$A$31,0),4)</f>
        <v>249</v>
      </c>
      <c r="I602" s="3">
        <f t="shared" si="9"/>
        <v>747</v>
      </c>
      <c r="K602" s="21"/>
    </row>
    <row r="603" spans="1:11" x14ac:dyDescent="0.3">
      <c r="A603" t="s">
        <v>1263</v>
      </c>
      <c r="B603" s="21">
        <v>45723</v>
      </c>
      <c r="C603" t="s">
        <v>149</v>
      </c>
      <c r="D603" t="s">
        <v>37</v>
      </c>
      <c r="E603">
        <v>11</v>
      </c>
      <c r="F603" t="str">
        <f>INDEX(Kunden!$A$1:$C$41,MATCH('Gesamtverkäufe 2025'!C603,Kunden!$A$1:$A$41,0),3)</f>
        <v>R06</v>
      </c>
      <c r="G603" t="str">
        <f>INDEX(Regionen!$A$1:$C$9,MATCH('Gesamtverkäufe 2025'!F603,Regionen!$A$1:$A$9,0),3)</f>
        <v>Michael Vogt</v>
      </c>
      <c r="H603" s="3">
        <f>INDEX(Produkte!$A$1:$D$31,MATCH('Gesamtverkäufe 2025'!D603,Produkte!$A$1:$A$31,0),4)</f>
        <v>249</v>
      </c>
      <c r="I603" s="3">
        <f t="shared" si="9"/>
        <v>2739</v>
      </c>
      <c r="K603" s="21"/>
    </row>
    <row r="604" spans="1:11" x14ac:dyDescent="0.3">
      <c r="A604" t="s">
        <v>1262</v>
      </c>
      <c r="B604" s="21">
        <v>45741</v>
      </c>
      <c r="C604" t="s">
        <v>153</v>
      </c>
      <c r="D604" t="s">
        <v>91</v>
      </c>
      <c r="E604">
        <v>12</v>
      </c>
      <c r="F604" t="str">
        <f>INDEX(Kunden!$A$1:$C$41,MATCH('Gesamtverkäufe 2025'!C604,Kunden!$A$1:$A$41,0),3)</f>
        <v>R06</v>
      </c>
      <c r="G604" t="str">
        <f>INDEX(Regionen!$A$1:$C$9,MATCH('Gesamtverkäufe 2025'!F604,Regionen!$A$1:$A$9,0),3)</f>
        <v>Michael Vogt</v>
      </c>
      <c r="H604" s="3">
        <f>INDEX(Produkte!$A$1:$D$31,MATCH('Gesamtverkäufe 2025'!D604,Produkte!$A$1:$A$31,0),4)</f>
        <v>249</v>
      </c>
      <c r="I604" s="3">
        <f t="shared" si="9"/>
        <v>2988</v>
      </c>
      <c r="K604" s="21"/>
    </row>
    <row r="605" spans="1:11" x14ac:dyDescent="0.3">
      <c r="A605" t="s">
        <v>1261</v>
      </c>
      <c r="B605" s="21">
        <v>45721</v>
      </c>
      <c r="C605" t="s">
        <v>151</v>
      </c>
      <c r="D605" t="s">
        <v>65</v>
      </c>
      <c r="E605">
        <v>5</v>
      </c>
      <c r="F605" t="str">
        <f>INDEX(Kunden!$A$1:$C$41,MATCH('Gesamtverkäufe 2025'!C605,Kunden!$A$1:$A$41,0),3)</f>
        <v>R08</v>
      </c>
      <c r="G605" t="str">
        <f>INDEX(Regionen!$A$1:$C$9,MATCH('Gesamtverkäufe 2025'!F605,Regionen!$A$1:$A$9,0),3)</f>
        <v>Stefan König</v>
      </c>
      <c r="H605" s="3">
        <f>INDEX(Produkte!$A$1:$D$31,MATCH('Gesamtverkäufe 2025'!D605,Produkte!$A$1:$A$31,0),4)</f>
        <v>299</v>
      </c>
      <c r="I605" s="3">
        <f t="shared" si="9"/>
        <v>1495</v>
      </c>
      <c r="K605" s="21"/>
    </row>
    <row r="606" spans="1:11" x14ac:dyDescent="0.3">
      <c r="A606" t="s">
        <v>1260</v>
      </c>
      <c r="B606" s="21">
        <v>45726</v>
      </c>
      <c r="C606" t="s">
        <v>175</v>
      </c>
      <c r="D606" t="s">
        <v>83</v>
      </c>
      <c r="E606">
        <v>5</v>
      </c>
      <c r="F606" t="str">
        <f>INDEX(Kunden!$A$1:$C$41,MATCH('Gesamtverkäufe 2025'!C606,Kunden!$A$1:$A$41,0),3)</f>
        <v>R03</v>
      </c>
      <c r="G606" t="str">
        <f>INDEX(Regionen!$A$1:$C$9,MATCH('Gesamtverkäufe 2025'!F606,Regionen!$A$1:$A$9,0),3)</f>
        <v>Julia Frank</v>
      </c>
      <c r="H606" s="3">
        <f>INDEX(Produkte!$A$1:$D$31,MATCH('Gesamtverkäufe 2025'!D606,Produkte!$A$1:$A$31,0),4)</f>
        <v>29</v>
      </c>
      <c r="I606" s="3">
        <f t="shared" si="9"/>
        <v>145</v>
      </c>
      <c r="K606" s="21"/>
    </row>
    <row r="607" spans="1:11" x14ac:dyDescent="0.3">
      <c r="A607" t="s">
        <v>1259</v>
      </c>
      <c r="B607" s="21">
        <v>45738</v>
      </c>
      <c r="C607" t="s">
        <v>103</v>
      </c>
      <c r="D607" t="s">
        <v>31</v>
      </c>
      <c r="E607">
        <v>2</v>
      </c>
      <c r="F607" t="str">
        <f>INDEX(Kunden!$A$1:$C$41,MATCH('Gesamtverkäufe 2025'!C607,Kunden!$A$1:$A$41,0),3)</f>
        <v>R01</v>
      </c>
      <c r="G607" t="str">
        <f>INDEX(Regionen!$A$1:$C$9,MATCH('Gesamtverkäufe 2025'!F607,Regionen!$A$1:$A$9,0),3)</f>
        <v>Anna Sommer</v>
      </c>
      <c r="H607" s="3">
        <f>INDEX(Produkte!$A$1:$D$31,MATCH('Gesamtverkäufe 2025'!D607,Produkte!$A$1:$A$31,0),4)</f>
        <v>399</v>
      </c>
      <c r="I607" s="3">
        <f t="shared" si="9"/>
        <v>798</v>
      </c>
      <c r="K607" s="21"/>
    </row>
    <row r="608" spans="1:11" x14ac:dyDescent="0.3">
      <c r="A608" t="s">
        <v>1258</v>
      </c>
      <c r="B608" s="21">
        <v>45743</v>
      </c>
      <c r="C608" t="s">
        <v>117</v>
      </c>
      <c r="D608" t="s">
        <v>77</v>
      </c>
      <c r="E608">
        <v>2</v>
      </c>
      <c r="F608" t="str">
        <f>INDEX(Kunden!$A$1:$C$41,MATCH('Gesamtverkäufe 2025'!C608,Kunden!$A$1:$A$41,0),3)</f>
        <v>R02</v>
      </c>
      <c r="G608" t="str">
        <f>INDEX(Regionen!$A$1:$C$9,MATCH('Gesamtverkäufe 2025'!F608,Regionen!$A$1:$A$9,0),3)</f>
        <v>Markus Weber</v>
      </c>
      <c r="H608" s="3">
        <f>INDEX(Produkte!$A$1:$D$31,MATCH('Gesamtverkäufe 2025'!D608,Produkte!$A$1:$A$31,0),4)</f>
        <v>49</v>
      </c>
      <c r="I608" s="3">
        <f t="shared" si="9"/>
        <v>98</v>
      </c>
      <c r="K608" s="21"/>
    </row>
    <row r="609" spans="1:11" x14ac:dyDescent="0.3">
      <c r="A609" t="s">
        <v>1257</v>
      </c>
      <c r="B609" s="21">
        <v>45726</v>
      </c>
      <c r="C609" t="s">
        <v>131</v>
      </c>
      <c r="D609" t="s">
        <v>63</v>
      </c>
      <c r="E609">
        <v>11</v>
      </c>
      <c r="F609" t="str">
        <f>INDEX(Kunden!$A$1:$C$41,MATCH('Gesamtverkäufe 2025'!C609,Kunden!$A$1:$A$41,0),3)</f>
        <v>R06</v>
      </c>
      <c r="G609" t="str">
        <f>INDEX(Regionen!$A$1:$C$9,MATCH('Gesamtverkäufe 2025'!F609,Regionen!$A$1:$A$9,0),3)</f>
        <v>Michael Vogt</v>
      </c>
      <c r="H609" s="3">
        <f>INDEX(Produkte!$A$1:$D$31,MATCH('Gesamtverkäufe 2025'!D609,Produkte!$A$1:$A$31,0),4)</f>
        <v>299</v>
      </c>
      <c r="I609" s="3">
        <f t="shared" si="9"/>
        <v>3289</v>
      </c>
      <c r="K609" s="21"/>
    </row>
    <row r="610" spans="1:11" x14ac:dyDescent="0.3">
      <c r="A610" t="s">
        <v>1256</v>
      </c>
      <c r="B610" s="21">
        <v>45727</v>
      </c>
      <c r="C610" t="s">
        <v>131</v>
      </c>
      <c r="D610" t="s">
        <v>51</v>
      </c>
      <c r="E610">
        <v>13</v>
      </c>
      <c r="F610" t="str">
        <f>INDEX(Kunden!$A$1:$C$41,MATCH('Gesamtverkäufe 2025'!C610,Kunden!$A$1:$A$41,0),3)</f>
        <v>R06</v>
      </c>
      <c r="G610" t="str">
        <f>INDEX(Regionen!$A$1:$C$9,MATCH('Gesamtverkäufe 2025'!F610,Regionen!$A$1:$A$9,0),3)</f>
        <v>Michael Vogt</v>
      </c>
      <c r="H610" s="3">
        <f>INDEX(Produkte!$A$1:$D$31,MATCH('Gesamtverkäufe 2025'!D610,Produkte!$A$1:$A$31,0),4)</f>
        <v>49</v>
      </c>
      <c r="I610" s="3">
        <f t="shared" si="9"/>
        <v>637</v>
      </c>
      <c r="K610" s="21"/>
    </row>
    <row r="611" spans="1:11" x14ac:dyDescent="0.3">
      <c r="A611" t="s">
        <v>1255</v>
      </c>
      <c r="B611" s="21">
        <v>45742</v>
      </c>
      <c r="C611" t="s">
        <v>115</v>
      </c>
      <c r="D611" t="s">
        <v>31</v>
      </c>
      <c r="E611">
        <v>10</v>
      </c>
      <c r="F611" t="str">
        <f>INDEX(Kunden!$A$1:$C$41,MATCH('Gesamtverkäufe 2025'!C611,Kunden!$A$1:$A$41,0),3)</f>
        <v>R06</v>
      </c>
      <c r="G611" t="str">
        <f>INDEX(Regionen!$A$1:$C$9,MATCH('Gesamtverkäufe 2025'!F611,Regionen!$A$1:$A$9,0),3)</f>
        <v>Michael Vogt</v>
      </c>
      <c r="H611" s="3">
        <f>INDEX(Produkte!$A$1:$D$31,MATCH('Gesamtverkäufe 2025'!D611,Produkte!$A$1:$A$31,0),4)</f>
        <v>399</v>
      </c>
      <c r="I611" s="3">
        <f t="shared" si="9"/>
        <v>3990</v>
      </c>
      <c r="K611" s="21"/>
    </row>
    <row r="612" spans="1:11" x14ac:dyDescent="0.3">
      <c r="A612" t="s">
        <v>1254</v>
      </c>
      <c r="B612" s="21">
        <v>45746</v>
      </c>
      <c r="C612" t="s">
        <v>117</v>
      </c>
      <c r="D612" t="s">
        <v>61</v>
      </c>
      <c r="E612">
        <v>9</v>
      </c>
      <c r="F612" t="str">
        <f>INDEX(Kunden!$A$1:$C$41,MATCH('Gesamtverkäufe 2025'!C612,Kunden!$A$1:$A$41,0),3)</f>
        <v>R02</v>
      </c>
      <c r="G612" t="str">
        <f>INDEX(Regionen!$A$1:$C$9,MATCH('Gesamtverkäufe 2025'!F612,Regionen!$A$1:$A$9,0),3)</f>
        <v>Markus Weber</v>
      </c>
      <c r="H612" s="3">
        <f>INDEX(Produkte!$A$1:$D$31,MATCH('Gesamtverkäufe 2025'!D612,Produkte!$A$1:$A$31,0),4)</f>
        <v>249</v>
      </c>
      <c r="I612" s="3">
        <f t="shared" si="9"/>
        <v>2241</v>
      </c>
      <c r="K612" s="21"/>
    </row>
    <row r="613" spans="1:11" x14ac:dyDescent="0.3">
      <c r="A613" t="s">
        <v>1253</v>
      </c>
      <c r="B613" s="21">
        <v>45746</v>
      </c>
      <c r="C613" t="s">
        <v>125</v>
      </c>
      <c r="D613" t="s">
        <v>59</v>
      </c>
      <c r="E613">
        <v>7</v>
      </c>
      <c r="F613" t="str">
        <f>INDEX(Kunden!$A$1:$C$41,MATCH('Gesamtverkäufe 2025'!C613,Kunden!$A$1:$A$41,0),3)</f>
        <v>R03</v>
      </c>
      <c r="G613" t="str">
        <f>INDEX(Regionen!$A$1:$C$9,MATCH('Gesamtverkäufe 2025'!F613,Regionen!$A$1:$A$9,0),3)</f>
        <v>Julia Frank</v>
      </c>
      <c r="H613" s="3">
        <f>INDEX(Produkte!$A$1:$D$31,MATCH('Gesamtverkäufe 2025'!D613,Produkte!$A$1:$A$31,0),4)</f>
        <v>79</v>
      </c>
      <c r="I613" s="3">
        <f t="shared" si="9"/>
        <v>553</v>
      </c>
      <c r="K613" s="21"/>
    </row>
    <row r="614" spans="1:11" x14ac:dyDescent="0.3">
      <c r="A614" t="s">
        <v>1252</v>
      </c>
      <c r="B614" s="21">
        <v>45738</v>
      </c>
      <c r="C614" t="s">
        <v>175</v>
      </c>
      <c r="D614" t="s">
        <v>79</v>
      </c>
      <c r="E614">
        <v>3</v>
      </c>
      <c r="F614" t="str">
        <f>INDEX(Kunden!$A$1:$C$41,MATCH('Gesamtverkäufe 2025'!C614,Kunden!$A$1:$A$41,0),3)</f>
        <v>R03</v>
      </c>
      <c r="G614" t="str">
        <f>INDEX(Regionen!$A$1:$C$9,MATCH('Gesamtverkäufe 2025'!F614,Regionen!$A$1:$A$9,0),3)</f>
        <v>Julia Frank</v>
      </c>
      <c r="H614" s="3">
        <f>INDEX(Produkte!$A$1:$D$31,MATCH('Gesamtverkäufe 2025'!D614,Produkte!$A$1:$A$31,0),4)</f>
        <v>149</v>
      </c>
      <c r="I614" s="3">
        <f t="shared" si="9"/>
        <v>447</v>
      </c>
      <c r="K614" s="21"/>
    </row>
    <row r="615" spans="1:11" x14ac:dyDescent="0.3">
      <c r="A615" t="s">
        <v>1251</v>
      </c>
      <c r="B615" s="21">
        <v>45731</v>
      </c>
      <c r="C615" t="s">
        <v>139</v>
      </c>
      <c r="D615" t="s">
        <v>83</v>
      </c>
      <c r="E615">
        <v>19</v>
      </c>
      <c r="F615" t="str">
        <f>INDEX(Kunden!$A$1:$C$41,MATCH('Gesamtverkäufe 2025'!C615,Kunden!$A$1:$A$41,0),3)</f>
        <v>R05</v>
      </c>
      <c r="G615" t="str">
        <f>INDEX(Regionen!$A$1:$C$9,MATCH('Gesamtverkäufe 2025'!F615,Regionen!$A$1:$A$9,0),3)</f>
        <v>Petra Lang</v>
      </c>
      <c r="H615" s="3">
        <f>INDEX(Produkte!$A$1:$D$31,MATCH('Gesamtverkäufe 2025'!D615,Produkte!$A$1:$A$31,0),4)</f>
        <v>29</v>
      </c>
      <c r="I615" s="3">
        <f t="shared" si="9"/>
        <v>551</v>
      </c>
      <c r="K615" s="21"/>
    </row>
    <row r="616" spans="1:11" x14ac:dyDescent="0.3">
      <c r="A616" t="s">
        <v>1250</v>
      </c>
      <c r="B616" s="21">
        <v>45723</v>
      </c>
      <c r="C616" t="s">
        <v>113</v>
      </c>
      <c r="D616" t="s">
        <v>51</v>
      </c>
      <c r="E616">
        <v>20</v>
      </c>
      <c r="F616" t="str">
        <f>INDEX(Kunden!$A$1:$C$41,MATCH('Gesamtverkäufe 2025'!C616,Kunden!$A$1:$A$41,0),3)</f>
        <v>R01</v>
      </c>
      <c r="G616" t="str">
        <f>INDEX(Regionen!$A$1:$C$9,MATCH('Gesamtverkäufe 2025'!F616,Regionen!$A$1:$A$9,0),3)</f>
        <v>Anna Sommer</v>
      </c>
      <c r="H616" s="3">
        <f>INDEX(Produkte!$A$1:$D$31,MATCH('Gesamtverkäufe 2025'!D616,Produkte!$A$1:$A$31,0),4)</f>
        <v>49</v>
      </c>
      <c r="I616" s="3">
        <f t="shared" si="9"/>
        <v>980</v>
      </c>
      <c r="K616" s="21"/>
    </row>
    <row r="617" spans="1:11" x14ac:dyDescent="0.3">
      <c r="A617" t="s">
        <v>1249</v>
      </c>
      <c r="B617" s="21">
        <v>45738</v>
      </c>
      <c r="C617" t="s">
        <v>169</v>
      </c>
      <c r="D617" t="s">
        <v>77</v>
      </c>
      <c r="E617">
        <v>19</v>
      </c>
      <c r="F617" t="str">
        <f>INDEX(Kunden!$A$1:$C$41,MATCH('Gesamtverkäufe 2025'!C617,Kunden!$A$1:$A$41,0),3)</f>
        <v>R01</v>
      </c>
      <c r="G617" t="str">
        <f>INDEX(Regionen!$A$1:$C$9,MATCH('Gesamtverkäufe 2025'!F617,Regionen!$A$1:$A$9,0),3)</f>
        <v>Anna Sommer</v>
      </c>
      <c r="H617" s="3">
        <f>INDEX(Produkte!$A$1:$D$31,MATCH('Gesamtverkäufe 2025'!D617,Produkte!$A$1:$A$31,0),4)</f>
        <v>49</v>
      </c>
      <c r="I617" s="3">
        <f t="shared" si="9"/>
        <v>931</v>
      </c>
      <c r="K617" s="21"/>
    </row>
    <row r="618" spans="1:11" x14ac:dyDescent="0.3">
      <c r="A618" t="s">
        <v>1248</v>
      </c>
      <c r="B618" s="21">
        <v>45728</v>
      </c>
      <c r="C618" t="s">
        <v>109</v>
      </c>
      <c r="D618" t="s">
        <v>77</v>
      </c>
      <c r="E618">
        <v>15</v>
      </c>
      <c r="F618" t="str">
        <f>INDEX(Kunden!$A$1:$C$41,MATCH('Gesamtverkäufe 2025'!C618,Kunden!$A$1:$A$41,0),3)</f>
        <v>R03</v>
      </c>
      <c r="G618" t="str">
        <f>INDEX(Regionen!$A$1:$C$9,MATCH('Gesamtverkäufe 2025'!F618,Regionen!$A$1:$A$9,0),3)</f>
        <v>Julia Frank</v>
      </c>
      <c r="H618" s="3">
        <f>INDEX(Produkte!$A$1:$D$31,MATCH('Gesamtverkäufe 2025'!D618,Produkte!$A$1:$A$31,0),4)</f>
        <v>49</v>
      </c>
      <c r="I618" s="3">
        <f t="shared" si="9"/>
        <v>735</v>
      </c>
      <c r="K618" s="21"/>
    </row>
    <row r="619" spans="1:11" x14ac:dyDescent="0.3">
      <c r="A619" t="s">
        <v>1247</v>
      </c>
      <c r="B619" s="21">
        <v>45741</v>
      </c>
      <c r="C619" t="s">
        <v>99</v>
      </c>
      <c r="D619" t="s">
        <v>49</v>
      </c>
      <c r="E619">
        <v>13</v>
      </c>
      <c r="F619" t="str">
        <f>INDEX(Kunden!$A$1:$C$41,MATCH('Gesamtverkäufe 2025'!C619,Kunden!$A$1:$A$41,0),3)</f>
        <v>R04</v>
      </c>
      <c r="G619" t="str">
        <f>INDEX(Regionen!$A$1:$C$9,MATCH('Gesamtverkäufe 2025'!F619,Regionen!$A$1:$A$9,0),3)</f>
        <v>Thomas Kern</v>
      </c>
      <c r="H619" s="3">
        <f>INDEX(Produkte!$A$1:$D$31,MATCH('Gesamtverkäufe 2025'!D619,Produkte!$A$1:$A$31,0),4)</f>
        <v>299</v>
      </c>
      <c r="I619" s="3">
        <f t="shared" si="9"/>
        <v>3887</v>
      </c>
      <c r="K619" s="21"/>
    </row>
    <row r="620" spans="1:11" x14ac:dyDescent="0.3">
      <c r="A620" t="s">
        <v>1246</v>
      </c>
      <c r="B620" s="21">
        <v>45718</v>
      </c>
      <c r="C620" t="s">
        <v>101</v>
      </c>
      <c r="D620" t="s">
        <v>41</v>
      </c>
      <c r="E620">
        <v>6</v>
      </c>
      <c r="F620" t="str">
        <f>INDEX(Kunden!$A$1:$C$41,MATCH('Gesamtverkäufe 2025'!C620,Kunden!$A$1:$A$41,0),3)</f>
        <v>R06</v>
      </c>
      <c r="G620" t="str">
        <f>INDEX(Regionen!$A$1:$C$9,MATCH('Gesamtverkäufe 2025'!F620,Regionen!$A$1:$A$9,0),3)</f>
        <v>Michael Vogt</v>
      </c>
      <c r="H620" s="3">
        <f>INDEX(Produkte!$A$1:$D$31,MATCH('Gesamtverkäufe 2025'!D620,Produkte!$A$1:$A$31,0),4)</f>
        <v>499</v>
      </c>
      <c r="I620" s="3">
        <f t="shared" si="9"/>
        <v>2994</v>
      </c>
      <c r="K620" s="21"/>
    </row>
    <row r="621" spans="1:11" x14ac:dyDescent="0.3">
      <c r="A621" t="s">
        <v>1245</v>
      </c>
      <c r="B621" s="21">
        <v>45743</v>
      </c>
      <c r="C621" t="s">
        <v>103</v>
      </c>
      <c r="D621" t="s">
        <v>73</v>
      </c>
      <c r="E621">
        <v>20</v>
      </c>
      <c r="F621" t="str">
        <f>INDEX(Kunden!$A$1:$C$41,MATCH('Gesamtverkäufe 2025'!C621,Kunden!$A$1:$A$41,0),3)</f>
        <v>R01</v>
      </c>
      <c r="G621" t="str">
        <f>INDEX(Regionen!$A$1:$C$9,MATCH('Gesamtverkäufe 2025'!F621,Regionen!$A$1:$A$9,0),3)</f>
        <v>Anna Sommer</v>
      </c>
      <c r="H621" s="3">
        <f>INDEX(Produkte!$A$1:$D$31,MATCH('Gesamtverkäufe 2025'!D621,Produkte!$A$1:$A$31,0),4)</f>
        <v>399</v>
      </c>
      <c r="I621" s="3">
        <f t="shared" si="9"/>
        <v>7980</v>
      </c>
      <c r="K621" s="21"/>
    </row>
    <row r="622" spans="1:11" x14ac:dyDescent="0.3">
      <c r="A622" t="s">
        <v>1244</v>
      </c>
      <c r="B622" s="21">
        <v>45717</v>
      </c>
      <c r="C622" t="s">
        <v>99</v>
      </c>
      <c r="D622" t="s">
        <v>31</v>
      </c>
      <c r="E622">
        <v>20</v>
      </c>
      <c r="F622" t="str">
        <f>INDEX(Kunden!$A$1:$C$41,MATCH('Gesamtverkäufe 2025'!C622,Kunden!$A$1:$A$41,0),3)</f>
        <v>R04</v>
      </c>
      <c r="G622" t="str">
        <f>INDEX(Regionen!$A$1:$C$9,MATCH('Gesamtverkäufe 2025'!F622,Regionen!$A$1:$A$9,0),3)</f>
        <v>Thomas Kern</v>
      </c>
      <c r="H622" s="3">
        <f>INDEX(Produkte!$A$1:$D$31,MATCH('Gesamtverkäufe 2025'!D622,Produkte!$A$1:$A$31,0),4)</f>
        <v>399</v>
      </c>
      <c r="I622" s="3">
        <f t="shared" si="9"/>
        <v>7980</v>
      </c>
      <c r="K622" s="21"/>
    </row>
    <row r="623" spans="1:11" x14ac:dyDescent="0.3">
      <c r="A623" t="s">
        <v>1243</v>
      </c>
      <c r="B623" s="21">
        <v>45726</v>
      </c>
      <c r="C623" t="s">
        <v>169</v>
      </c>
      <c r="D623" t="s">
        <v>75</v>
      </c>
      <c r="E623">
        <v>18</v>
      </c>
      <c r="F623" t="str">
        <f>INDEX(Kunden!$A$1:$C$41,MATCH('Gesamtverkäufe 2025'!C623,Kunden!$A$1:$A$41,0),3)</f>
        <v>R01</v>
      </c>
      <c r="G623" t="str">
        <f>INDEX(Regionen!$A$1:$C$9,MATCH('Gesamtverkäufe 2025'!F623,Regionen!$A$1:$A$9,0),3)</f>
        <v>Anna Sommer</v>
      </c>
      <c r="H623" s="3">
        <f>INDEX(Produkte!$A$1:$D$31,MATCH('Gesamtverkäufe 2025'!D623,Produkte!$A$1:$A$31,0),4)</f>
        <v>499</v>
      </c>
      <c r="I623" s="3">
        <f t="shared" si="9"/>
        <v>8982</v>
      </c>
      <c r="K623" s="21"/>
    </row>
    <row r="624" spans="1:11" x14ac:dyDescent="0.3">
      <c r="A624" t="s">
        <v>1242</v>
      </c>
      <c r="B624" s="21">
        <v>45740</v>
      </c>
      <c r="C624" t="s">
        <v>147</v>
      </c>
      <c r="D624" t="s">
        <v>93</v>
      </c>
      <c r="E624">
        <v>19</v>
      </c>
      <c r="F624" t="str">
        <f>INDEX(Kunden!$A$1:$C$41,MATCH('Gesamtverkäufe 2025'!C624,Kunden!$A$1:$A$41,0),3)</f>
        <v>R07</v>
      </c>
      <c r="G624" t="str">
        <f>INDEX(Regionen!$A$1:$C$9,MATCH('Gesamtverkäufe 2025'!F624,Regionen!$A$1:$A$9,0),3)</f>
        <v>Claudia Beck</v>
      </c>
      <c r="H624" s="3">
        <f>INDEX(Produkte!$A$1:$D$31,MATCH('Gesamtverkäufe 2025'!D624,Produkte!$A$1:$A$31,0),4)</f>
        <v>399</v>
      </c>
      <c r="I624" s="3">
        <f t="shared" si="9"/>
        <v>7581</v>
      </c>
      <c r="K624" s="21"/>
    </row>
    <row r="625" spans="1:11" x14ac:dyDescent="0.3">
      <c r="A625" t="s">
        <v>1241</v>
      </c>
      <c r="B625" s="21">
        <v>45740</v>
      </c>
      <c r="C625" t="s">
        <v>165</v>
      </c>
      <c r="D625" t="s">
        <v>49</v>
      </c>
      <c r="E625">
        <v>1</v>
      </c>
      <c r="F625" t="str">
        <f>INDEX(Kunden!$A$1:$C$41,MATCH('Gesamtverkäufe 2025'!C625,Kunden!$A$1:$A$41,0),3)</f>
        <v>R04</v>
      </c>
      <c r="G625" t="str">
        <f>INDEX(Regionen!$A$1:$C$9,MATCH('Gesamtverkäufe 2025'!F625,Regionen!$A$1:$A$9,0),3)</f>
        <v>Thomas Kern</v>
      </c>
      <c r="H625" s="3">
        <f>INDEX(Produkte!$A$1:$D$31,MATCH('Gesamtverkäufe 2025'!D625,Produkte!$A$1:$A$31,0),4)</f>
        <v>299</v>
      </c>
      <c r="I625" s="3">
        <f t="shared" si="9"/>
        <v>299</v>
      </c>
      <c r="K625" s="21"/>
    </row>
    <row r="626" spans="1:11" x14ac:dyDescent="0.3">
      <c r="A626" t="s">
        <v>1240</v>
      </c>
      <c r="B626" s="21">
        <v>45746</v>
      </c>
      <c r="C626" t="s">
        <v>163</v>
      </c>
      <c r="D626" t="s">
        <v>77</v>
      </c>
      <c r="E626">
        <v>17</v>
      </c>
      <c r="F626" t="str">
        <f>INDEX(Kunden!$A$1:$C$41,MATCH('Gesamtverkäufe 2025'!C626,Kunden!$A$1:$A$41,0),3)</f>
        <v>R08</v>
      </c>
      <c r="G626" t="str">
        <f>INDEX(Regionen!$A$1:$C$9,MATCH('Gesamtverkäufe 2025'!F626,Regionen!$A$1:$A$9,0),3)</f>
        <v>Stefan König</v>
      </c>
      <c r="H626" s="3">
        <f>INDEX(Produkte!$A$1:$D$31,MATCH('Gesamtverkäufe 2025'!D626,Produkte!$A$1:$A$31,0),4)</f>
        <v>49</v>
      </c>
      <c r="I626" s="3">
        <f t="shared" si="9"/>
        <v>833</v>
      </c>
      <c r="K626" s="21"/>
    </row>
    <row r="627" spans="1:11" x14ac:dyDescent="0.3">
      <c r="A627" t="s">
        <v>1239</v>
      </c>
      <c r="B627" s="21">
        <v>45729</v>
      </c>
      <c r="C627" t="s">
        <v>129</v>
      </c>
      <c r="D627" t="s">
        <v>37</v>
      </c>
      <c r="E627">
        <v>5</v>
      </c>
      <c r="F627" t="str">
        <f>INDEX(Kunden!$A$1:$C$41,MATCH('Gesamtverkäufe 2025'!C627,Kunden!$A$1:$A$41,0),3)</f>
        <v>R07</v>
      </c>
      <c r="G627" t="str">
        <f>INDEX(Regionen!$A$1:$C$9,MATCH('Gesamtverkäufe 2025'!F627,Regionen!$A$1:$A$9,0),3)</f>
        <v>Claudia Beck</v>
      </c>
      <c r="H627" s="3">
        <f>INDEX(Produkte!$A$1:$D$31,MATCH('Gesamtverkäufe 2025'!D627,Produkte!$A$1:$A$31,0),4)</f>
        <v>249</v>
      </c>
      <c r="I627" s="3">
        <f t="shared" si="9"/>
        <v>1245</v>
      </c>
      <c r="K627" s="21"/>
    </row>
    <row r="628" spans="1:11" x14ac:dyDescent="0.3">
      <c r="A628" t="s">
        <v>1238</v>
      </c>
      <c r="B628" s="21">
        <v>45726</v>
      </c>
      <c r="C628" t="s">
        <v>107</v>
      </c>
      <c r="D628" t="s">
        <v>91</v>
      </c>
      <c r="E628">
        <v>12</v>
      </c>
      <c r="F628" t="str">
        <f>INDEX(Kunden!$A$1:$C$41,MATCH('Gesamtverkäufe 2025'!C628,Kunden!$A$1:$A$41,0),3)</f>
        <v>R08</v>
      </c>
      <c r="G628" t="str">
        <f>INDEX(Regionen!$A$1:$C$9,MATCH('Gesamtverkäufe 2025'!F628,Regionen!$A$1:$A$9,0),3)</f>
        <v>Stefan König</v>
      </c>
      <c r="H628" s="3">
        <f>INDEX(Produkte!$A$1:$D$31,MATCH('Gesamtverkäufe 2025'!D628,Produkte!$A$1:$A$31,0),4)</f>
        <v>249</v>
      </c>
      <c r="I628" s="3">
        <f t="shared" si="9"/>
        <v>2988</v>
      </c>
      <c r="K628" s="21"/>
    </row>
    <row r="629" spans="1:11" x14ac:dyDescent="0.3">
      <c r="A629" t="s">
        <v>1237</v>
      </c>
      <c r="B629" s="21">
        <v>45725</v>
      </c>
      <c r="C629" t="s">
        <v>149</v>
      </c>
      <c r="D629" t="s">
        <v>77</v>
      </c>
      <c r="E629">
        <v>13</v>
      </c>
      <c r="F629" t="str">
        <f>INDEX(Kunden!$A$1:$C$41,MATCH('Gesamtverkäufe 2025'!C629,Kunden!$A$1:$A$41,0),3)</f>
        <v>R06</v>
      </c>
      <c r="G629" t="str">
        <f>INDEX(Regionen!$A$1:$C$9,MATCH('Gesamtverkäufe 2025'!F629,Regionen!$A$1:$A$9,0),3)</f>
        <v>Michael Vogt</v>
      </c>
      <c r="H629" s="3">
        <f>INDEX(Produkte!$A$1:$D$31,MATCH('Gesamtverkäufe 2025'!D629,Produkte!$A$1:$A$31,0),4)</f>
        <v>49</v>
      </c>
      <c r="I629" s="3">
        <f t="shared" si="9"/>
        <v>637</v>
      </c>
      <c r="K629" s="21"/>
    </row>
    <row r="630" spans="1:11" x14ac:dyDescent="0.3">
      <c r="A630" t="s">
        <v>1236</v>
      </c>
      <c r="B630" s="21">
        <v>45745</v>
      </c>
      <c r="C630" t="s">
        <v>159</v>
      </c>
      <c r="D630" t="s">
        <v>51</v>
      </c>
      <c r="E630">
        <v>8</v>
      </c>
      <c r="F630" t="str">
        <f>INDEX(Kunden!$A$1:$C$41,MATCH('Gesamtverkäufe 2025'!C630,Kunden!$A$1:$A$41,0),3)</f>
        <v>R02</v>
      </c>
      <c r="G630" t="str">
        <f>INDEX(Regionen!$A$1:$C$9,MATCH('Gesamtverkäufe 2025'!F630,Regionen!$A$1:$A$9,0),3)</f>
        <v>Markus Weber</v>
      </c>
      <c r="H630" s="3">
        <f>INDEX(Produkte!$A$1:$D$31,MATCH('Gesamtverkäufe 2025'!D630,Produkte!$A$1:$A$31,0),4)</f>
        <v>49</v>
      </c>
      <c r="I630" s="3">
        <f t="shared" si="9"/>
        <v>392</v>
      </c>
      <c r="K630" s="21"/>
    </row>
    <row r="631" spans="1:11" x14ac:dyDescent="0.3">
      <c r="A631" t="s">
        <v>1235</v>
      </c>
      <c r="B631" s="21">
        <v>45740</v>
      </c>
      <c r="C631" t="s">
        <v>119</v>
      </c>
      <c r="D631" t="s">
        <v>46</v>
      </c>
      <c r="E631">
        <v>4</v>
      </c>
      <c r="F631" t="str">
        <f>INDEX(Kunden!$A$1:$C$41,MATCH('Gesamtverkäufe 2025'!C631,Kunden!$A$1:$A$41,0),3)</f>
        <v>R07</v>
      </c>
      <c r="G631" t="str">
        <f>INDEX(Regionen!$A$1:$C$9,MATCH('Gesamtverkäufe 2025'!F631,Regionen!$A$1:$A$9,0),3)</f>
        <v>Claudia Beck</v>
      </c>
      <c r="H631" s="3">
        <f>INDEX(Produkte!$A$1:$D$31,MATCH('Gesamtverkäufe 2025'!D631,Produkte!$A$1:$A$31,0),4)</f>
        <v>99</v>
      </c>
      <c r="I631" s="3">
        <f t="shared" si="9"/>
        <v>396</v>
      </c>
      <c r="K631" s="21"/>
    </row>
    <row r="632" spans="1:11" x14ac:dyDescent="0.3">
      <c r="A632" t="s">
        <v>1234</v>
      </c>
      <c r="B632" s="21">
        <v>45717</v>
      </c>
      <c r="C632" t="s">
        <v>129</v>
      </c>
      <c r="D632" t="s">
        <v>43</v>
      </c>
      <c r="E632">
        <v>12</v>
      </c>
      <c r="F632" t="str">
        <f>INDEX(Kunden!$A$1:$C$41,MATCH('Gesamtverkäufe 2025'!C632,Kunden!$A$1:$A$41,0),3)</f>
        <v>R07</v>
      </c>
      <c r="G632" t="str">
        <f>INDEX(Regionen!$A$1:$C$9,MATCH('Gesamtverkäufe 2025'!F632,Regionen!$A$1:$A$9,0),3)</f>
        <v>Claudia Beck</v>
      </c>
      <c r="H632" s="3">
        <f>INDEX(Produkte!$A$1:$D$31,MATCH('Gesamtverkäufe 2025'!D632,Produkte!$A$1:$A$31,0),4)</f>
        <v>149</v>
      </c>
      <c r="I632" s="3">
        <f t="shared" si="9"/>
        <v>1788</v>
      </c>
      <c r="K632" s="21"/>
    </row>
    <row r="633" spans="1:11" x14ac:dyDescent="0.3">
      <c r="A633" t="s">
        <v>1233</v>
      </c>
      <c r="B633" s="21">
        <v>45725</v>
      </c>
      <c r="C633" t="s">
        <v>173</v>
      </c>
      <c r="D633" t="s">
        <v>65</v>
      </c>
      <c r="E633">
        <v>7</v>
      </c>
      <c r="F633" t="str">
        <f>INDEX(Kunden!$A$1:$C$41,MATCH('Gesamtverkäufe 2025'!C633,Kunden!$A$1:$A$41,0),3)</f>
        <v>R01</v>
      </c>
      <c r="G633" t="str">
        <f>INDEX(Regionen!$A$1:$C$9,MATCH('Gesamtverkäufe 2025'!F633,Regionen!$A$1:$A$9,0),3)</f>
        <v>Anna Sommer</v>
      </c>
      <c r="H633" s="3">
        <f>INDEX(Produkte!$A$1:$D$31,MATCH('Gesamtverkäufe 2025'!D633,Produkte!$A$1:$A$31,0),4)</f>
        <v>299</v>
      </c>
      <c r="I633" s="3">
        <f t="shared" si="9"/>
        <v>2093</v>
      </c>
      <c r="K633" s="21"/>
    </row>
    <row r="634" spans="1:11" x14ac:dyDescent="0.3">
      <c r="A634" t="s">
        <v>1232</v>
      </c>
      <c r="B634" s="21">
        <v>45721</v>
      </c>
      <c r="C634" t="s">
        <v>131</v>
      </c>
      <c r="D634" t="s">
        <v>93</v>
      </c>
      <c r="E634">
        <v>5</v>
      </c>
      <c r="F634" t="str">
        <f>INDEX(Kunden!$A$1:$C$41,MATCH('Gesamtverkäufe 2025'!C634,Kunden!$A$1:$A$41,0),3)</f>
        <v>R06</v>
      </c>
      <c r="G634" t="str">
        <f>INDEX(Regionen!$A$1:$C$9,MATCH('Gesamtverkäufe 2025'!F634,Regionen!$A$1:$A$9,0),3)</f>
        <v>Michael Vogt</v>
      </c>
      <c r="H634" s="3">
        <f>INDEX(Produkte!$A$1:$D$31,MATCH('Gesamtverkäufe 2025'!D634,Produkte!$A$1:$A$31,0),4)</f>
        <v>399</v>
      </c>
      <c r="I634" s="3">
        <f t="shared" si="9"/>
        <v>1995</v>
      </c>
      <c r="K634" s="21"/>
    </row>
    <row r="635" spans="1:11" x14ac:dyDescent="0.3">
      <c r="A635" t="s">
        <v>1231</v>
      </c>
      <c r="B635" s="21">
        <v>45738</v>
      </c>
      <c r="C635" t="s">
        <v>107</v>
      </c>
      <c r="D635" t="s">
        <v>63</v>
      </c>
      <c r="E635">
        <v>15</v>
      </c>
      <c r="F635" t="str">
        <f>INDEX(Kunden!$A$1:$C$41,MATCH('Gesamtverkäufe 2025'!C635,Kunden!$A$1:$A$41,0),3)</f>
        <v>R08</v>
      </c>
      <c r="G635" t="str">
        <f>INDEX(Regionen!$A$1:$C$9,MATCH('Gesamtverkäufe 2025'!F635,Regionen!$A$1:$A$9,0),3)</f>
        <v>Stefan König</v>
      </c>
      <c r="H635" s="3">
        <f>INDEX(Produkte!$A$1:$D$31,MATCH('Gesamtverkäufe 2025'!D635,Produkte!$A$1:$A$31,0),4)</f>
        <v>299</v>
      </c>
      <c r="I635" s="3">
        <f t="shared" si="9"/>
        <v>4485</v>
      </c>
      <c r="K635" s="21"/>
    </row>
    <row r="636" spans="1:11" x14ac:dyDescent="0.3">
      <c r="A636" t="s">
        <v>1230</v>
      </c>
      <c r="B636" s="21">
        <v>45743</v>
      </c>
      <c r="C636" t="s">
        <v>123</v>
      </c>
      <c r="D636" t="s">
        <v>71</v>
      </c>
      <c r="E636">
        <v>4</v>
      </c>
      <c r="F636" t="str">
        <f>INDEX(Kunden!$A$1:$C$41,MATCH('Gesamtverkäufe 2025'!C636,Kunden!$A$1:$A$41,0),3)</f>
        <v>R08</v>
      </c>
      <c r="G636" t="str">
        <f>INDEX(Regionen!$A$1:$C$9,MATCH('Gesamtverkäufe 2025'!F636,Regionen!$A$1:$A$9,0),3)</f>
        <v>Stefan König</v>
      </c>
      <c r="H636" s="3">
        <f>INDEX(Produkte!$A$1:$D$31,MATCH('Gesamtverkäufe 2025'!D636,Produkte!$A$1:$A$31,0),4)</f>
        <v>79</v>
      </c>
      <c r="I636" s="3">
        <f t="shared" si="9"/>
        <v>316</v>
      </c>
      <c r="K636" s="21"/>
    </row>
    <row r="637" spans="1:11" x14ac:dyDescent="0.3">
      <c r="A637" t="s">
        <v>1229</v>
      </c>
      <c r="B637" s="21">
        <v>45722</v>
      </c>
      <c r="C637" t="s">
        <v>145</v>
      </c>
      <c r="D637" t="s">
        <v>53</v>
      </c>
      <c r="E637">
        <v>14</v>
      </c>
      <c r="F637" t="str">
        <f>INDEX(Kunden!$A$1:$C$41,MATCH('Gesamtverkäufe 2025'!C637,Kunden!$A$1:$A$41,0),3)</f>
        <v>R06</v>
      </c>
      <c r="G637" t="str">
        <f>INDEX(Regionen!$A$1:$C$9,MATCH('Gesamtverkäufe 2025'!F637,Regionen!$A$1:$A$9,0),3)</f>
        <v>Michael Vogt</v>
      </c>
      <c r="H637" s="3">
        <f>INDEX(Produkte!$A$1:$D$31,MATCH('Gesamtverkäufe 2025'!D637,Produkte!$A$1:$A$31,0),4)</f>
        <v>49</v>
      </c>
      <c r="I637" s="3">
        <f t="shared" si="9"/>
        <v>686</v>
      </c>
      <c r="K637" s="21"/>
    </row>
    <row r="638" spans="1:11" x14ac:dyDescent="0.3">
      <c r="A638" t="s">
        <v>1228</v>
      </c>
      <c r="B638" s="21">
        <v>45719</v>
      </c>
      <c r="C638" t="s">
        <v>121</v>
      </c>
      <c r="D638" t="s">
        <v>87</v>
      </c>
      <c r="E638">
        <v>2</v>
      </c>
      <c r="F638" t="str">
        <f>INDEX(Kunden!$A$1:$C$41,MATCH('Gesamtverkäufe 2025'!C638,Kunden!$A$1:$A$41,0),3)</f>
        <v>R05</v>
      </c>
      <c r="G638" t="str">
        <f>INDEX(Regionen!$A$1:$C$9,MATCH('Gesamtverkäufe 2025'!F638,Regionen!$A$1:$A$9,0),3)</f>
        <v>Petra Lang</v>
      </c>
      <c r="H638" s="3">
        <f>INDEX(Produkte!$A$1:$D$31,MATCH('Gesamtverkäufe 2025'!D638,Produkte!$A$1:$A$31,0),4)</f>
        <v>99</v>
      </c>
      <c r="I638" s="3">
        <f t="shared" si="9"/>
        <v>198</v>
      </c>
      <c r="K638" s="21"/>
    </row>
    <row r="639" spans="1:11" x14ac:dyDescent="0.3">
      <c r="A639" t="s">
        <v>1227</v>
      </c>
      <c r="B639" s="21">
        <v>45730</v>
      </c>
      <c r="C639" t="s">
        <v>111</v>
      </c>
      <c r="D639" t="s">
        <v>85</v>
      </c>
      <c r="E639">
        <v>3</v>
      </c>
      <c r="F639" t="str">
        <f>INDEX(Kunden!$A$1:$C$41,MATCH('Gesamtverkäufe 2025'!C639,Kunden!$A$1:$A$41,0),3)</f>
        <v>R01</v>
      </c>
      <c r="G639" t="str">
        <f>INDEX(Regionen!$A$1:$C$9,MATCH('Gesamtverkäufe 2025'!F639,Regionen!$A$1:$A$9,0),3)</f>
        <v>Anna Sommer</v>
      </c>
      <c r="H639" s="3">
        <f>INDEX(Produkte!$A$1:$D$31,MATCH('Gesamtverkäufe 2025'!D639,Produkte!$A$1:$A$31,0),4)</f>
        <v>399</v>
      </c>
      <c r="I639" s="3">
        <f t="shared" si="9"/>
        <v>1197</v>
      </c>
      <c r="K639" s="21"/>
    </row>
    <row r="640" spans="1:11" x14ac:dyDescent="0.3">
      <c r="A640" t="s">
        <v>1226</v>
      </c>
      <c r="B640" s="21">
        <v>45731</v>
      </c>
      <c r="C640" t="s">
        <v>101</v>
      </c>
      <c r="D640" t="s">
        <v>85</v>
      </c>
      <c r="E640">
        <v>18</v>
      </c>
      <c r="F640" t="str">
        <f>INDEX(Kunden!$A$1:$C$41,MATCH('Gesamtverkäufe 2025'!C640,Kunden!$A$1:$A$41,0),3)</f>
        <v>R06</v>
      </c>
      <c r="G640" t="str">
        <f>INDEX(Regionen!$A$1:$C$9,MATCH('Gesamtverkäufe 2025'!F640,Regionen!$A$1:$A$9,0),3)</f>
        <v>Michael Vogt</v>
      </c>
      <c r="H640" s="3">
        <f>INDEX(Produkte!$A$1:$D$31,MATCH('Gesamtverkäufe 2025'!D640,Produkte!$A$1:$A$31,0),4)</f>
        <v>399</v>
      </c>
      <c r="I640" s="3">
        <f t="shared" si="9"/>
        <v>7182</v>
      </c>
      <c r="K640" s="21"/>
    </row>
    <row r="641" spans="1:11" x14ac:dyDescent="0.3">
      <c r="A641" t="s">
        <v>1225</v>
      </c>
      <c r="B641" s="21">
        <v>45735</v>
      </c>
      <c r="C641" t="s">
        <v>151</v>
      </c>
      <c r="D641" t="s">
        <v>69</v>
      </c>
      <c r="E641">
        <v>1</v>
      </c>
      <c r="F641" t="str">
        <f>INDEX(Kunden!$A$1:$C$41,MATCH('Gesamtverkäufe 2025'!C641,Kunden!$A$1:$A$41,0),3)</f>
        <v>R08</v>
      </c>
      <c r="G641" t="str">
        <f>INDEX(Regionen!$A$1:$C$9,MATCH('Gesamtverkäufe 2025'!F641,Regionen!$A$1:$A$9,0),3)</f>
        <v>Stefan König</v>
      </c>
      <c r="H641" s="3">
        <f>INDEX(Produkte!$A$1:$D$31,MATCH('Gesamtverkäufe 2025'!D641,Produkte!$A$1:$A$31,0),4)</f>
        <v>399</v>
      </c>
      <c r="I641" s="3">
        <f t="shared" si="9"/>
        <v>399</v>
      </c>
      <c r="K641" s="21"/>
    </row>
    <row r="642" spans="1:11" x14ac:dyDescent="0.3">
      <c r="A642" t="s">
        <v>1224</v>
      </c>
      <c r="B642" s="21">
        <v>45722</v>
      </c>
      <c r="C642" t="s">
        <v>107</v>
      </c>
      <c r="D642" t="s">
        <v>79</v>
      </c>
      <c r="E642">
        <v>3</v>
      </c>
      <c r="F642" t="str">
        <f>INDEX(Kunden!$A$1:$C$41,MATCH('Gesamtverkäufe 2025'!C642,Kunden!$A$1:$A$41,0),3)</f>
        <v>R08</v>
      </c>
      <c r="G642" t="str">
        <f>INDEX(Regionen!$A$1:$C$9,MATCH('Gesamtverkäufe 2025'!F642,Regionen!$A$1:$A$9,0),3)</f>
        <v>Stefan König</v>
      </c>
      <c r="H642" s="3">
        <f>INDEX(Produkte!$A$1:$D$31,MATCH('Gesamtverkäufe 2025'!D642,Produkte!$A$1:$A$31,0),4)</f>
        <v>149</v>
      </c>
      <c r="I642" s="3">
        <f t="shared" si="9"/>
        <v>447</v>
      </c>
      <c r="K642" s="21"/>
    </row>
    <row r="643" spans="1:11" x14ac:dyDescent="0.3">
      <c r="A643" t="s">
        <v>1223</v>
      </c>
      <c r="B643" s="21">
        <v>45745</v>
      </c>
      <c r="C643" t="s">
        <v>99</v>
      </c>
      <c r="D643" t="s">
        <v>85</v>
      </c>
      <c r="E643">
        <v>17</v>
      </c>
      <c r="F643" t="str">
        <f>INDEX(Kunden!$A$1:$C$41,MATCH('Gesamtverkäufe 2025'!C643,Kunden!$A$1:$A$41,0),3)</f>
        <v>R04</v>
      </c>
      <c r="G643" t="str">
        <f>INDEX(Regionen!$A$1:$C$9,MATCH('Gesamtverkäufe 2025'!F643,Regionen!$A$1:$A$9,0),3)</f>
        <v>Thomas Kern</v>
      </c>
      <c r="H643" s="3">
        <f>INDEX(Produkte!$A$1:$D$31,MATCH('Gesamtverkäufe 2025'!D643,Produkte!$A$1:$A$31,0),4)</f>
        <v>399</v>
      </c>
      <c r="I643" s="3">
        <f t="shared" ref="I643:I706" si="10">E643*H643</f>
        <v>6783</v>
      </c>
      <c r="K643" s="21"/>
    </row>
    <row r="644" spans="1:11" x14ac:dyDescent="0.3">
      <c r="A644" t="s">
        <v>1222</v>
      </c>
      <c r="B644" s="21">
        <v>45742</v>
      </c>
      <c r="C644" t="s">
        <v>111</v>
      </c>
      <c r="D644" t="s">
        <v>87</v>
      </c>
      <c r="E644">
        <v>19</v>
      </c>
      <c r="F644" t="str">
        <f>INDEX(Kunden!$A$1:$C$41,MATCH('Gesamtverkäufe 2025'!C644,Kunden!$A$1:$A$41,0),3)</f>
        <v>R01</v>
      </c>
      <c r="G644" t="str">
        <f>INDEX(Regionen!$A$1:$C$9,MATCH('Gesamtverkäufe 2025'!F644,Regionen!$A$1:$A$9,0),3)</f>
        <v>Anna Sommer</v>
      </c>
      <c r="H644" s="3">
        <f>INDEX(Produkte!$A$1:$D$31,MATCH('Gesamtverkäufe 2025'!D644,Produkte!$A$1:$A$31,0),4)</f>
        <v>99</v>
      </c>
      <c r="I644" s="3">
        <f t="shared" si="10"/>
        <v>1881</v>
      </c>
      <c r="K644" s="21"/>
    </row>
    <row r="645" spans="1:11" x14ac:dyDescent="0.3">
      <c r="A645" t="s">
        <v>1221</v>
      </c>
      <c r="B645" s="21">
        <v>45734</v>
      </c>
      <c r="C645" t="s">
        <v>143</v>
      </c>
      <c r="D645" t="s">
        <v>81</v>
      </c>
      <c r="E645">
        <v>14</v>
      </c>
      <c r="F645" t="str">
        <f>INDEX(Kunden!$A$1:$C$41,MATCH('Gesamtverkäufe 2025'!C645,Kunden!$A$1:$A$41,0),3)</f>
        <v>R08</v>
      </c>
      <c r="G645" t="str">
        <f>INDEX(Regionen!$A$1:$C$9,MATCH('Gesamtverkäufe 2025'!F645,Regionen!$A$1:$A$9,0),3)</f>
        <v>Stefan König</v>
      </c>
      <c r="H645" s="3">
        <f>INDEX(Produkte!$A$1:$D$31,MATCH('Gesamtverkäufe 2025'!D645,Produkte!$A$1:$A$31,0),4)</f>
        <v>79</v>
      </c>
      <c r="I645" s="3">
        <f t="shared" si="10"/>
        <v>1106</v>
      </c>
      <c r="K645" s="21"/>
    </row>
    <row r="646" spans="1:11" x14ac:dyDescent="0.3">
      <c r="A646" t="s">
        <v>1220</v>
      </c>
      <c r="B646" s="21">
        <v>45719</v>
      </c>
      <c r="C646" t="s">
        <v>153</v>
      </c>
      <c r="D646" t="s">
        <v>75</v>
      </c>
      <c r="E646">
        <v>18</v>
      </c>
      <c r="F646" t="str">
        <f>INDEX(Kunden!$A$1:$C$41,MATCH('Gesamtverkäufe 2025'!C646,Kunden!$A$1:$A$41,0),3)</f>
        <v>R06</v>
      </c>
      <c r="G646" t="str">
        <f>INDEX(Regionen!$A$1:$C$9,MATCH('Gesamtverkäufe 2025'!F646,Regionen!$A$1:$A$9,0),3)</f>
        <v>Michael Vogt</v>
      </c>
      <c r="H646" s="3">
        <f>INDEX(Produkte!$A$1:$D$31,MATCH('Gesamtverkäufe 2025'!D646,Produkte!$A$1:$A$31,0),4)</f>
        <v>499</v>
      </c>
      <c r="I646" s="3">
        <f t="shared" si="10"/>
        <v>8982</v>
      </c>
      <c r="K646" s="21"/>
    </row>
    <row r="647" spans="1:11" x14ac:dyDescent="0.3">
      <c r="A647" t="s">
        <v>1219</v>
      </c>
      <c r="B647" s="21">
        <v>45730</v>
      </c>
      <c r="C647" t="s">
        <v>99</v>
      </c>
      <c r="D647" t="s">
        <v>31</v>
      </c>
      <c r="E647">
        <v>2</v>
      </c>
      <c r="F647" t="str">
        <f>INDEX(Kunden!$A$1:$C$41,MATCH('Gesamtverkäufe 2025'!C647,Kunden!$A$1:$A$41,0),3)</f>
        <v>R04</v>
      </c>
      <c r="G647" t="str">
        <f>INDEX(Regionen!$A$1:$C$9,MATCH('Gesamtverkäufe 2025'!F647,Regionen!$A$1:$A$9,0),3)</f>
        <v>Thomas Kern</v>
      </c>
      <c r="H647" s="3">
        <f>INDEX(Produkte!$A$1:$D$31,MATCH('Gesamtverkäufe 2025'!D647,Produkte!$A$1:$A$31,0),4)</f>
        <v>399</v>
      </c>
      <c r="I647" s="3">
        <f t="shared" si="10"/>
        <v>798</v>
      </c>
      <c r="K647" s="21"/>
    </row>
    <row r="648" spans="1:11" x14ac:dyDescent="0.3">
      <c r="A648" t="s">
        <v>1218</v>
      </c>
      <c r="B648" s="21">
        <v>45718</v>
      </c>
      <c r="C648" t="s">
        <v>157</v>
      </c>
      <c r="D648" t="s">
        <v>85</v>
      </c>
      <c r="E648">
        <v>10</v>
      </c>
      <c r="F648" t="str">
        <f>INDEX(Kunden!$A$1:$C$41,MATCH('Gesamtverkäufe 2025'!C648,Kunden!$A$1:$A$41,0),3)</f>
        <v>R08</v>
      </c>
      <c r="G648" t="str">
        <f>INDEX(Regionen!$A$1:$C$9,MATCH('Gesamtverkäufe 2025'!F648,Regionen!$A$1:$A$9,0),3)</f>
        <v>Stefan König</v>
      </c>
      <c r="H648" s="3">
        <f>INDEX(Produkte!$A$1:$D$31,MATCH('Gesamtverkäufe 2025'!D648,Produkte!$A$1:$A$31,0),4)</f>
        <v>399</v>
      </c>
      <c r="I648" s="3">
        <f t="shared" si="10"/>
        <v>3990</v>
      </c>
      <c r="K648" s="21"/>
    </row>
    <row r="649" spans="1:11" x14ac:dyDescent="0.3">
      <c r="A649" t="s">
        <v>1217</v>
      </c>
      <c r="B649" s="21">
        <v>45719</v>
      </c>
      <c r="C649" t="s">
        <v>143</v>
      </c>
      <c r="D649" t="s">
        <v>55</v>
      </c>
      <c r="E649">
        <v>6</v>
      </c>
      <c r="F649" t="str">
        <f>INDEX(Kunden!$A$1:$C$41,MATCH('Gesamtverkäufe 2025'!C649,Kunden!$A$1:$A$41,0),3)</f>
        <v>R08</v>
      </c>
      <c r="G649" t="str">
        <f>INDEX(Regionen!$A$1:$C$9,MATCH('Gesamtverkäufe 2025'!F649,Regionen!$A$1:$A$9,0),3)</f>
        <v>Stefan König</v>
      </c>
      <c r="H649" s="3">
        <f>INDEX(Produkte!$A$1:$D$31,MATCH('Gesamtverkäufe 2025'!D649,Produkte!$A$1:$A$31,0),4)</f>
        <v>49</v>
      </c>
      <c r="I649" s="3">
        <f t="shared" si="10"/>
        <v>294</v>
      </c>
      <c r="K649" s="21"/>
    </row>
    <row r="650" spans="1:11" x14ac:dyDescent="0.3">
      <c r="A650" t="s">
        <v>1216</v>
      </c>
      <c r="B650" s="21">
        <v>45737</v>
      </c>
      <c r="C650" t="s">
        <v>129</v>
      </c>
      <c r="D650" t="s">
        <v>43</v>
      </c>
      <c r="E650">
        <v>2</v>
      </c>
      <c r="F650" t="str">
        <f>INDEX(Kunden!$A$1:$C$41,MATCH('Gesamtverkäufe 2025'!C650,Kunden!$A$1:$A$41,0),3)</f>
        <v>R07</v>
      </c>
      <c r="G650" t="str">
        <f>INDEX(Regionen!$A$1:$C$9,MATCH('Gesamtverkäufe 2025'!F650,Regionen!$A$1:$A$9,0),3)</f>
        <v>Claudia Beck</v>
      </c>
      <c r="H650" s="3">
        <f>INDEX(Produkte!$A$1:$D$31,MATCH('Gesamtverkäufe 2025'!D650,Produkte!$A$1:$A$31,0),4)</f>
        <v>149</v>
      </c>
      <c r="I650" s="3">
        <f t="shared" si="10"/>
        <v>298</v>
      </c>
      <c r="K650" s="21"/>
    </row>
    <row r="651" spans="1:11" x14ac:dyDescent="0.3">
      <c r="A651" t="s">
        <v>1215</v>
      </c>
      <c r="B651" s="21">
        <v>45730</v>
      </c>
      <c r="C651" t="s">
        <v>119</v>
      </c>
      <c r="D651" t="s">
        <v>59</v>
      </c>
      <c r="E651">
        <v>14</v>
      </c>
      <c r="F651" t="str">
        <f>INDEX(Kunden!$A$1:$C$41,MATCH('Gesamtverkäufe 2025'!C651,Kunden!$A$1:$A$41,0),3)</f>
        <v>R07</v>
      </c>
      <c r="G651" t="str">
        <f>INDEX(Regionen!$A$1:$C$9,MATCH('Gesamtverkäufe 2025'!F651,Regionen!$A$1:$A$9,0),3)</f>
        <v>Claudia Beck</v>
      </c>
      <c r="H651" s="3">
        <f>INDEX(Produkte!$A$1:$D$31,MATCH('Gesamtverkäufe 2025'!D651,Produkte!$A$1:$A$31,0),4)</f>
        <v>79</v>
      </c>
      <c r="I651" s="3">
        <f t="shared" si="10"/>
        <v>1106</v>
      </c>
      <c r="K651" s="21"/>
    </row>
    <row r="652" spans="1:11" x14ac:dyDescent="0.3">
      <c r="A652" t="s">
        <v>1214</v>
      </c>
      <c r="B652" s="21">
        <v>45742</v>
      </c>
      <c r="C652" t="s">
        <v>131</v>
      </c>
      <c r="D652" t="s">
        <v>85</v>
      </c>
      <c r="E652">
        <v>11</v>
      </c>
      <c r="F652" t="str">
        <f>INDEX(Kunden!$A$1:$C$41,MATCH('Gesamtverkäufe 2025'!C652,Kunden!$A$1:$A$41,0),3)</f>
        <v>R06</v>
      </c>
      <c r="G652" t="str">
        <f>INDEX(Regionen!$A$1:$C$9,MATCH('Gesamtverkäufe 2025'!F652,Regionen!$A$1:$A$9,0),3)</f>
        <v>Michael Vogt</v>
      </c>
      <c r="H652" s="3">
        <f>INDEX(Produkte!$A$1:$D$31,MATCH('Gesamtverkäufe 2025'!D652,Produkte!$A$1:$A$31,0),4)</f>
        <v>399</v>
      </c>
      <c r="I652" s="3">
        <f t="shared" si="10"/>
        <v>4389</v>
      </c>
      <c r="K652" s="21"/>
    </row>
    <row r="653" spans="1:11" x14ac:dyDescent="0.3">
      <c r="A653" t="s">
        <v>1213</v>
      </c>
      <c r="B653" s="21">
        <v>45743</v>
      </c>
      <c r="C653" t="s">
        <v>151</v>
      </c>
      <c r="D653" t="s">
        <v>51</v>
      </c>
      <c r="E653">
        <v>2</v>
      </c>
      <c r="F653" t="str">
        <f>INDEX(Kunden!$A$1:$C$41,MATCH('Gesamtverkäufe 2025'!C653,Kunden!$A$1:$A$41,0),3)</f>
        <v>R08</v>
      </c>
      <c r="G653" t="str">
        <f>INDEX(Regionen!$A$1:$C$9,MATCH('Gesamtverkäufe 2025'!F653,Regionen!$A$1:$A$9,0),3)</f>
        <v>Stefan König</v>
      </c>
      <c r="H653" s="3">
        <f>INDEX(Produkte!$A$1:$D$31,MATCH('Gesamtverkäufe 2025'!D653,Produkte!$A$1:$A$31,0),4)</f>
        <v>49</v>
      </c>
      <c r="I653" s="3">
        <f t="shared" si="10"/>
        <v>98</v>
      </c>
      <c r="K653" s="21"/>
    </row>
    <row r="654" spans="1:11" x14ac:dyDescent="0.3">
      <c r="A654" t="s">
        <v>1212</v>
      </c>
      <c r="B654" s="21">
        <v>45739</v>
      </c>
      <c r="C654" t="s">
        <v>135</v>
      </c>
      <c r="D654" t="s">
        <v>37</v>
      </c>
      <c r="E654">
        <v>20</v>
      </c>
      <c r="F654" t="str">
        <f>INDEX(Kunden!$A$1:$C$41,MATCH('Gesamtverkäufe 2025'!C654,Kunden!$A$1:$A$41,0),3)</f>
        <v>R03</v>
      </c>
      <c r="G654" t="str">
        <f>INDEX(Regionen!$A$1:$C$9,MATCH('Gesamtverkäufe 2025'!F654,Regionen!$A$1:$A$9,0),3)</f>
        <v>Julia Frank</v>
      </c>
      <c r="H654" s="3">
        <f>INDEX(Produkte!$A$1:$D$31,MATCH('Gesamtverkäufe 2025'!D654,Produkte!$A$1:$A$31,0),4)</f>
        <v>249</v>
      </c>
      <c r="I654" s="3">
        <f t="shared" si="10"/>
        <v>4980</v>
      </c>
      <c r="K654" s="21"/>
    </row>
    <row r="655" spans="1:11" x14ac:dyDescent="0.3">
      <c r="A655" t="s">
        <v>1211</v>
      </c>
      <c r="B655" s="21">
        <v>45744</v>
      </c>
      <c r="C655" t="s">
        <v>165</v>
      </c>
      <c r="D655" t="s">
        <v>59</v>
      </c>
      <c r="E655">
        <v>14</v>
      </c>
      <c r="F655" t="str">
        <f>INDEX(Kunden!$A$1:$C$41,MATCH('Gesamtverkäufe 2025'!C655,Kunden!$A$1:$A$41,0),3)</f>
        <v>R04</v>
      </c>
      <c r="G655" t="str">
        <f>INDEX(Regionen!$A$1:$C$9,MATCH('Gesamtverkäufe 2025'!F655,Regionen!$A$1:$A$9,0),3)</f>
        <v>Thomas Kern</v>
      </c>
      <c r="H655" s="3">
        <f>INDEX(Produkte!$A$1:$D$31,MATCH('Gesamtverkäufe 2025'!D655,Produkte!$A$1:$A$31,0),4)</f>
        <v>79</v>
      </c>
      <c r="I655" s="3">
        <f t="shared" si="10"/>
        <v>1106</v>
      </c>
      <c r="K655" s="21"/>
    </row>
    <row r="656" spans="1:11" x14ac:dyDescent="0.3">
      <c r="A656" t="s">
        <v>1210</v>
      </c>
      <c r="B656" s="21">
        <v>45728</v>
      </c>
      <c r="C656" t="s">
        <v>121</v>
      </c>
      <c r="D656" t="s">
        <v>39</v>
      </c>
      <c r="E656">
        <v>8</v>
      </c>
      <c r="F656" t="str">
        <f>INDEX(Kunden!$A$1:$C$41,MATCH('Gesamtverkäufe 2025'!C656,Kunden!$A$1:$A$41,0),3)</f>
        <v>R05</v>
      </c>
      <c r="G656" t="str">
        <f>INDEX(Regionen!$A$1:$C$9,MATCH('Gesamtverkäufe 2025'!F656,Regionen!$A$1:$A$9,0),3)</f>
        <v>Petra Lang</v>
      </c>
      <c r="H656" s="3">
        <f>INDEX(Produkte!$A$1:$D$31,MATCH('Gesamtverkäufe 2025'!D656,Produkte!$A$1:$A$31,0),4)</f>
        <v>499</v>
      </c>
      <c r="I656" s="3">
        <f t="shared" si="10"/>
        <v>3992</v>
      </c>
      <c r="K656" s="21"/>
    </row>
    <row r="657" spans="1:11" x14ac:dyDescent="0.3">
      <c r="A657" t="s">
        <v>1209</v>
      </c>
      <c r="B657" s="21">
        <v>45738</v>
      </c>
      <c r="C657" t="s">
        <v>99</v>
      </c>
      <c r="D657" t="s">
        <v>79</v>
      </c>
      <c r="E657">
        <v>18</v>
      </c>
      <c r="F657" t="str">
        <f>INDEX(Kunden!$A$1:$C$41,MATCH('Gesamtverkäufe 2025'!C657,Kunden!$A$1:$A$41,0),3)</f>
        <v>R04</v>
      </c>
      <c r="G657" t="str">
        <f>INDEX(Regionen!$A$1:$C$9,MATCH('Gesamtverkäufe 2025'!F657,Regionen!$A$1:$A$9,0),3)</f>
        <v>Thomas Kern</v>
      </c>
      <c r="H657" s="3">
        <f>INDEX(Produkte!$A$1:$D$31,MATCH('Gesamtverkäufe 2025'!D657,Produkte!$A$1:$A$31,0),4)</f>
        <v>149</v>
      </c>
      <c r="I657" s="3">
        <f t="shared" si="10"/>
        <v>2682</v>
      </c>
      <c r="K657" s="21"/>
    </row>
    <row r="658" spans="1:11" x14ac:dyDescent="0.3">
      <c r="A658" t="s">
        <v>1208</v>
      </c>
      <c r="B658" s="21">
        <v>45741</v>
      </c>
      <c r="C658" t="s">
        <v>101</v>
      </c>
      <c r="D658" t="s">
        <v>71</v>
      </c>
      <c r="E658">
        <v>11</v>
      </c>
      <c r="F658" t="str">
        <f>INDEX(Kunden!$A$1:$C$41,MATCH('Gesamtverkäufe 2025'!C658,Kunden!$A$1:$A$41,0),3)</f>
        <v>R06</v>
      </c>
      <c r="G658" t="str">
        <f>INDEX(Regionen!$A$1:$C$9,MATCH('Gesamtverkäufe 2025'!F658,Regionen!$A$1:$A$9,0),3)</f>
        <v>Michael Vogt</v>
      </c>
      <c r="H658" s="3">
        <f>INDEX(Produkte!$A$1:$D$31,MATCH('Gesamtverkäufe 2025'!D658,Produkte!$A$1:$A$31,0),4)</f>
        <v>79</v>
      </c>
      <c r="I658" s="3">
        <f t="shared" si="10"/>
        <v>869</v>
      </c>
      <c r="K658" s="21"/>
    </row>
    <row r="659" spans="1:11" x14ac:dyDescent="0.3">
      <c r="A659" t="s">
        <v>1207</v>
      </c>
      <c r="B659" s="21">
        <v>45726</v>
      </c>
      <c r="C659" t="s">
        <v>163</v>
      </c>
      <c r="D659" t="s">
        <v>69</v>
      </c>
      <c r="E659">
        <v>15</v>
      </c>
      <c r="F659" t="str">
        <f>INDEX(Kunden!$A$1:$C$41,MATCH('Gesamtverkäufe 2025'!C659,Kunden!$A$1:$A$41,0),3)</f>
        <v>R08</v>
      </c>
      <c r="G659" t="str">
        <f>INDEX(Regionen!$A$1:$C$9,MATCH('Gesamtverkäufe 2025'!F659,Regionen!$A$1:$A$9,0),3)</f>
        <v>Stefan König</v>
      </c>
      <c r="H659" s="3">
        <f>INDEX(Produkte!$A$1:$D$31,MATCH('Gesamtverkäufe 2025'!D659,Produkte!$A$1:$A$31,0),4)</f>
        <v>399</v>
      </c>
      <c r="I659" s="3">
        <f t="shared" si="10"/>
        <v>5985</v>
      </c>
      <c r="K659" s="21"/>
    </row>
    <row r="660" spans="1:11" x14ac:dyDescent="0.3">
      <c r="A660" t="s">
        <v>1206</v>
      </c>
      <c r="B660" s="21">
        <v>45726</v>
      </c>
      <c r="C660" t="s">
        <v>173</v>
      </c>
      <c r="D660" t="s">
        <v>31</v>
      </c>
      <c r="E660">
        <v>19</v>
      </c>
      <c r="F660" t="str">
        <f>INDEX(Kunden!$A$1:$C$41,MATCH('Gesamtverkäufe 2025'!C660,Kunden!$A$1:$A$41,0),3)</f>
        <v>R01</v>
      </c>
      <c r="G660" t="str">
        <f>INDEX(Regionen!$A$1:$C$9,MATCH('Gesamtverkäufe 2025'!F660,Regionen!$A$1:$A$9,0),3)</f>
        <v>Anna Sommer</v>
      </c>
      <c r="H660" s="3">
        <f>INDEX(Produkte!$A$1:$D$31,MATCH('Gesamtverkäufe 2025'!D660,Produkte!$A$1:$A$31,0),4)</f>
        <v>399</v>
      </c>
      <c r="I660" s="3">
        <f t="shared" si="10"/>
        <v>7581</v>
      </c>
      <c r="K660" s="21"/>
    </row>
    <row r="661" spans="1:11" x14ac:dyDescent="0.3">
      <c r="A661" t="s">
        <v>1205</v>
      </c>
      <c r="B661" s="21">
        <v>45725</v>
      </c>
      <c r="C661" t="s">
        <v>149</v>
      </c>
      <c r="D661" t="s">
        <v>69</v>
      </c>
      <c r="E661">
        <v>6</v>
      </c>
      <c r="F661" t="str">
        <f>INDEX(Kunden!$A$1:$C$41,MATCH('Gesamtverkäufe 2025'!C661,Kunden!$A$1:$A$41,0),3)</f>
        <v>R06</v>
      </c>
      <c r="G661" t="str">
        <f>INDEX(Regionen!$A$1:$C$9,MATCH('Gesamtverkäufe 2025'!F661,Regionen!$A$1:$A$9,0),3)</f>
        <v>Michael Vogt</v>
      </c>
      <c r="H661" s="3">
        <f>INDEX(Produkte!$A$1:$D$31,MATCH('Gesamtverkäufe 2025'!D661,Produkte!$A$1:$A$31,0),4)</f>
        <v>399</v>
      </c>
      <c r="I661" s="3">
        <f t="shared" si="10"/>
        <v>2394</v>
      </c>
      <c r="K661" s="21"/>
    </row>
    <row r="662" spans="1:11" x14ac:dyDescent="0.3">
      <c r="A662" t="s">
        <v>1204</v>
      </c>
      <c r="B662" s="21">
        <v>45732</v>
      </c>
      <c r="C662" t="s">
        <v>103</v>
      </c>
      <c r="D662" t="s">
        <v>51</v>
      </c>
      <c r="E662">
        <v>8</v>
      </c>
      <c r="F662" t="str">
        <f>INDEX(Kunden!$A$1:$C$41,MATCH('Gesamtverkäufe 2025'!C662,Kunden!$A$1:$A$41,0),3)</f>
        <v>R01</v>
      </c>
      <c r="G662" t="str">
        <f>INDEX(Regionen!$A$1:$C$9,MATCH('Gesamtverkäufe 2025'!F662,Regionen!$A$1:$A$9,0),3)</f>
        <v>Anna Sommer</v>
      </c>
      <c r="H662" s="3">
        <f>INDEX(Produkte!$A$1:$D$31,MATCH('Gesamtverkäufe 2025'!D662,Produkte!$A$1:$A$31,0),4)</f>
        <v>49</v>
      </c>
      <c r="I662" s="3">
        <f t="shared" si="10"/>
        <v>392</v>
      </c>
      <c r="K662" s="21"/>
    </row>
    <row r="663" spans="1:11" x14ac:dyDescent="0.3">
      <c r="A663" t="s">
        <v>1203</v>
      </c>
      <c r="B663" s="21">
        <v>45737</v>
      </c>
      <c r="C663" t="s">
        <v>129</v>
      </c>
      <c r="D663" t="s">
        <v>41</v>
      </c>
      <c r="E663">
        <v>15</v>
      </c>
      <c r="F663" t="str">
        <f>INDEX(Kunden!$A$1:$C$41,MATCH('Gesamtverkäufe 2025'!C663,Kunden!$A$1:$A$41,0),3)</f>
        <v>R07</v>
      </c>
      <c r="G663" t="str">
        <f>INDEX(Regionen!$A$1:$C$9,MATCH('Gesamtverkäufe 2025'!F663,Regionen!$A$1:$A$9,0),3)</f>
        <v>Claudia Beck</v>
      </c>
      <c r="H663" s="3">
        <f>INDEX(Produkte!$A$1:$D$31,MATCH('Gesamtverkäufe 2025'!D663,Produkte!$A$1:$A$31,0),4)</f>
        <v>499</v>
      </c>
      <c r="I663" s="3">
        <f t="shared" si="10"/>
        <v>7485</v>
      </c>
      <c r="K663" s="21"/>
    </row>
    <row r="664" spans="1:11" x14ac:dyDescent="0.3">
      <c r="A664" t="s">
        <v>1202</v>
      </c>
      <c r="B664" s="21">
        <v>45746</v>
      </c>
      <c r="C664" t="s">
        <v>161</v>
      </c>
      <c r="D664" t="s">
        <v>53</v>
      </c>
      <c r="E664">
        <v>8</v>
      </c>
      <c r="F664" t="str">
        <f>INDEX(Kunden!$A$1:$C$41,MATCH('Gesamtverkäufe 2025'!C664,Kunden!$A$1:$A$41,0),3)</f>
        <v>R05</v>
      </c>
      <c r="G664" t="str">
        <f>INDEX(Regionen!$A$1:$C$9,MATCH('Gesamtverkäufe 2025'!F664,Regionen!$A$1:$A$9,0),3)</f>
        <v>Petra Lang</v>
      </c>
      <c r="H664" s="3">
        <f>INDEX(Produkte!$A$1:$D$31,MATCH('Gesamtverkäufe 2025'!D664,Produkte!$A$1:$A$31,0),4)</f>
        <v>49</v>
      </c>
      <c r="I664" s="3">
        <f t="shared" si="10"/>
        <v>392</v>
      </c>
      <c r="K664" s="21"/>
    </row>
    <row r="665" spans="1:11" x14ac:dyDescent="0.3">
      <c r="A665" t="s">
        <v>1201</v>
      </c>
      <c r="B665" s="21">
        <v>45719</v>
      </c>
      <c r="C665" t="s">
        <v>131</v>
      </c>
      <c r="D665" t="s">
        <v>93</v>
      </c>
      <c r="E665">
        <v>11</v>
      </c>
      <c r="F665" t="str">
        <f>INDEX(Kunden!$A$1:$C$41,MATCH('Gesamtverkäufe 2025'!C665,Kunden!$A$1:$A$41,0),3)</f>
        <v>R06</v>
      </c>
      <c r="G665" t="str">
        <f>INDEX(Regionen!$A$1:$C$9,MATCH('Gesamtverkäufe 2025'!F665,Regionen!$A$1:$A$9,0),3)</f>
        <v>Michael Vogt</v>
      </c>
      <c r="H665" s="3">
        <f>INDEX(Produkte!$A$1:$D$31,MATCH('Gesamtverkäufe 2025'!D665,Produkte!$A$1:$A$31,0),4)</f>
        <v>399</v>
      </c>
      <c r="I665" s="3">
        <f t="shared" si="10"/>
        <v>4389</v>
      </c>
      <c r="K665" s="21"/>
    </row>
    <row r="666" spans="1:11" x14ac:dyDescent="0.3">
      <c r="A666" t="s">
        <v>1200</v>
      </c>
      <c r="B666" s="21">
        <v>45723</v>
      </c>
      <c r="C666" t="s">
        <v>133</v>
      </c>
      <c r="D666" t="s">
        <v>89</v>
      </c>
      <c r="E666">
        <v>16</v>
      </c>
      <c r="F666" t="str">
        <f>INDEX(Kunden!$A$1:$C$41,MATCH('Gesamtverkäufe 2025'!C666,Kunden!$A$1:$A$41,0),3)</f>
        <v>R08</v>
      </c>
      <c r="G666" t="str">
        <f>INDEX(Regionen!$A$1:$C$9,MATCH('Gesamtverkäufe 2025'!F666,Regionen!$A$1:$A$9,0),3)</f>
        <v>Stefan König</v>
      </c>
      <c r="H666" s="3">
        <f>INDEX(Produkte!$A$1:$D$31,MATCH('Gesamtverkäufe 2025'!D666,Produkte!$A$1:$A$31,0),4)</f>
        <v>29</v>
      </c>
      <c r="I666" s="3">
        <f t="shared" si="10"/>
        <v>464</v>
      </c>
      <c r="K666" s="21"/>
    </row>
    <row r="667" spans="1:11" x14ac:dyDescent="0.3">
      <c r="A667" t="s">
        <v>1199</v>
      </c>
      <c r="B667" s="21">
        <v>45733</v>
      </c>
      <c r="C667" t="s">
        <v>125</v>
      </c>
      <c r="D667" t="s">
        <v>34</v>
      </c>
      <c r="E667">
        <v>17</v>
      </c>
      <c r="F667" t="str">
        <f>INDEX(Kunden!$A$1:$C$41,MATCH('Gesamtverkäufe 2025'!C667,Kunden!$A$1:$A$41,0),3)</f>
        <v>R03</v>
      </c>
      <c r="G667" t="str">
        <f>INDEX(Regionen!$A$1:$C$9,MATCH('Gesamtverkäufe 2025'!F667,Regionen!$A$1:$A$9,0),3)</f>
        <v>Julia Frank</v>
      </c>
      <c r="H667" s="3">
        <f>INDEX(Produkte!$A$1:$D$31,MATCH('Gesamtverkäufe 2025'!D667,Produkte!$A$1:$A$31,0),4)</f>
        <v>299</v>
      </c>
      <c r="I667" s="3">
        <f t="shared" si="10"/>
        <v>5083</v>
      </c>
      <c r="K667" s="21"/>
    </row>
    <row r="668" spans="1:11" x14ac:dyDescent="0.3">
      <c r="A668" t="s">
        <v>1198</v>
      </c>
      <c r="B668" s="21">
        <v>45727</v>
      </c>
      <c r="C668" t="s">
        <v>103</v>
      </c>
      <c r="D668" t="s">
        <v>69</v>
      </c>
      <c r="E668">
        <v>7</v>
      </c>
      <c r="F668" t="str">
        <f>INDEX(Kunden!$A$1:$C$41,MATCH('Gesamtverkäufe 2025'!C668,Kunden!$A$1:$A$41,0),3)</f>
        <v>R01</v>
      </c>
      <c r="G668" t="str">
        <f>INDEX(Regionen!$A$1:$C$9,MATCH('Gesamtverkäufe 2025'!F668,Regionen!$A$1:$A$9,0),3)</f>
        <v>Anna Sommer</v>
      </c>
      <c r="H668" s="3">
        <f>INDEX(Produkte!$A$1:$D$31,MATCH('Gesamtverkäufe 2025'!D668,Produkte!$A$1:$A$31,0),4)</f>
        <v>399</v>
      </c>
      <c r="I668" s="3">
        <f t="shared" si="10"/>
        <v>2793</v>
      </c>
      <c r="K668" s="21"/>
    </row>
    <row r="669" spans="1:11" x14ac:dyDescent="0.3">
      <c r="A669" t="s">
        <v>1197</v>
      </c>
      <c r="B669" s="21">
        <v>45723</v>
      </c>
      <c r="C669" t="s">
        <v>129</v>
      </c>
      <c r="D669" t="s">
        <v>81</v>
      </c>
      <c r="E669">
        <v>19</v>
      </c>
      <c r="F669" t="str">
        <f>INDEX(Kunden!$A$1:$C$41,MATCH('Gesamtverkäufe 2025'!C669,Kunden!$A$1:$A$41,0),3)</f>
        <v>R07</v>
      </c>
      <c r="G669" t="str">
        <f>INDEX(Regionen!$A$1:$C$9,MATCH('Gesamtverkäufe 2025'!F669,Regionen!$A$1:$A$9,0),3)</f>
        <v>Claudia Beck</v>
      </c>
      <c r="H669" s="3">
        <f>INDEX(Produkte!$A$1:$D$31,MATCH('Gesamtverkäufe 2025'!D669,Produkte!$A$1:$A$31,0),4)</f>
        <v>79</v>
      </c>
      <c r="I669" s="3">
        <f t="shared" si="10"/>
        <v>1501</v>
      </c>
      <c r="K669" s="21"/>
    </row>
    <row r="670" spans="1:11" x14ac:dyDescent="0.3">
      <c r="A670" t="s">
        <v>1196</v>
      </c>
      <c r="B670" s="21">
        <v>45731</v>
      </c>
      <c r="C670" t="s">
        <v>147</v>
      </c>
      <c r="D670" t="s">
        <v>39</v>
      </c>
      <c r="E670">
        <v>8</v>
      </c>
      <c r="F670" t="str">
        <f>INDEX(Kunden!$A$1:$C$41,MATCH('Gesamtverkäufe 2025'!C670,Kunden!$A$1:$A$41,0),3)</f>
        <v>R07</v>
      </c>
      <c r="G670" t="str">
        <f>INDEX(Regionen!$A$1:$C$9,MATCH('Gesamtverkäufe 2025'!F670,Regionen!$A$1:$A$9,0),3)</f>
        <v>Claudia Beck</v>
      </c>
      <c r="H670" s="3">
        <f>INDEX(Produkte!$A$1:$D$31,MATCH('Gesamtverkäufe 2025'!D670,Produkte!$A$1:$A$31,0),4)</f>
        <v>499</v>
      </c>
      <c r="I670" s="3">
        <f t="shared" si="10"/>
        <v>3992</v>
      </c>
      <c r="K670" s="21"/>
    </row>
    <row r="671" spans="1:11" x14ac:dyDescent="0.3">
      <c r="A671" t="s">
        <v>1195</v>
      </c>
      <c r="B671" s="21">
        <v>45741</v>
      </c>
      <c r="C671" t="s">
        <v>131</v>
      </c>
      <c r="D671" t="s">
        <v>67</v>
      </c>
      <c r="E671">
        <v>18</v>
      </c>
      <c r="F671" t="str">
        <f>INDEX(Kunden!$A$1:$C$41,MATCH('Gesamtverkäufe 2025'!C671,Kunden!$A$1:$A$41,0),3)</f>
        <v>R06</v>
      </c>
      <c r="G671" t="str">
        <f>INDEX(Regionen!$A$1:$C$9,MATCH('Gesamtverkäufe 2025'!F671,Regionen!$A$1:$A$9,0),3)</f>
        <v>Michael Vogt</v>
      </c>
      <c r="H671" s="3">
        <f>INDEX(Produkte!$A$1:$D$31,MATCH('Gesamtverkäufe 2025'!D671,Produkte!$A$1:$A$31,0),4)</f>
        <v>299</v>
      </c>
      <c r="I671" s="3">
        <f t="shared" si="10"/>
        <v>5382</v>
      </c>
      <c r="K671" s="21"/>
    </row>
    <row r="672" spans="1:11" x14ac:dyDescent="0.3">
      <c r="A672" t="s">
        <v>1194</v>
      </c>
      <c r="B672" s="21">
        <v>45745</v>
      </c>
      <c r="C672" t="s">
        <v>175</v>
      </c>
      <c r="D672" t="s">
        <v>67</v>
      </c>
      <c r="E672">
        <v>18</v>
      </c>
      <c r="F672" t="str">
        <f>INDEX(Kunden!$A$1:$C$41,MATCH('Gesamtverkäufe 2025'!C672,Kunden!$A$1:$A$41,0),3)</f>
        <v>R03</v>
      </c>
      <c r="G672" t="str">
        <f>INDEX(Regionen!$A$1:$C$9,MATCH('Gesamtverkäufe 2025'!F672,Regionen!$A$1:$A$9,0),3)</f>
        <v>Julia Frank</v>
      </c>
      <c r="H672" s="3">
        <f>INDEX(Produkte!$A$1:$D$31,MATCH('Gesamtverkäufe 2025'!D672,Produkte!$A$1:$A$31,0),4)</f>
        <v>299</v>
      </c>
      <c r="I672" s="3">
        <f t="shared" si="10"/>
        <v>5382</v>
      </c>
      <c r="K672" s="21"/>
    </row>
    <row r="673" spans="1:11" x14ac:dyDescent="0.3">
      <c r="A673" t="s">
        <v>1193</v>
      </c>
      <c r="B673" s="21">
        <v>45745</v>
      </c>
      <c r="C673" t="s">
        <v>157</v>
      </c>
      <c r="D673" t="s">
        <v>59</v>
      </c>
      <c r="E673">
        <v>20</v>
      </c>
      <c r="F673" t="str">
        <f>INDEX(Kunden!$A$1:$C$41,MATCH('Gesamtverkäufe 2025'!C673,Kunden!$A$1:$A$41,0),3)</f>
        <v>R08</v>
      </c>
      <c r="G673" t="str">
        <f>INDEX(Regionen!$A$1:$C$9,MATCH('Gesamtverkäufe 2025'!F673,Regionen!$A$1:$A$9,0),3)</f>
        <v>Stefan König</v>
      </c>
      <c r="H673" s="3">
        <f>INDEX(Produkte!$A$1:$D$31,MATCH('Gesamtverkäufe 2025'!D673,Produkte!$A$1:$A$31,0),4)</f>
        <v>79</v>
      </c>
      <c r="I673" s="3">
        <f t="shared" si="10"/>
        <v>1580</v>
      </c>
      <c r="K673" s="21"/>
    </row>
    <row r="674" spans="1:11" x14ac:dyDescent="0.3">
      <c r="A674" t="s">
        <v>1192</v>
      </c>
      <c r="B674" s="21">
        <v>45719</v>
      </c>
      <c r="C674" t="s">
        <v>137</v>
      </c>
      <c r="D674" t="s">
        <v>77</v>
      </c>
      <c r="E674">
        <v>18</v>
      </c>
      <c r="F674" t="str">
        <f>INDEX(Kunden!$A$1:$C$41,MATCH('Gesamtverkäufe 2025'!C674,Kunden!$A$1:$A$41,0),3)</f>
        <v>R06</v>
      </c>
      <c r="G674" t="str">
        <f>INDEX(Regionen!$A$1:$C$9,MATCH('Gesamtverkäufe 2025'!F674,Regionen!$A$1:$A$9,0),3)</f>
        <v>Michael Vogt</v>
      </c>
      <c r="H674" s="3">
        <f>INDEX(Produkte!$A$1:$D$31,MATCH('Gesamtverkäufe 2025'!D674,Produkte!$A$1:$A$31,0),4)</f>
        <v>49</v>
      </c>
      <c r="I674" s="3">
        <f t="shared" si="10"/>
        <v>882</v>
      </c>
      <c r="K674" s="21"/>
    </row>
    <row r="675" spans="1:11" x14ac:dyDescent="0.3">
      <c r="A675" t="s">
        <v>1191</v>
      </c>
      <c r="B675" s="21">
        <v>45726</v>
      </c>
      <c r="C675" t="s">
        <v>121</v>
      </c>
      <c r="D675" t="s">
        <v>81</v>
      </c>
      <c r="E675">
        <v>10</v>
      </c>
      <c r="F675" t="str">
        <f>INDEX(Kunden!$A$1:$C$41,MATCH('Gesamtverkäufe 2025'!C675,Kunden!$A$1:$A$41,0),3)</f>
        <v>R05</v>
      </c>
      <c r="G675" t="str">
        <f>INDEX(Regionen!$A$1:$C$9,MATCH('Gesamtverkäufe 2025'!F675,Regionen!$A$1:$A$9,0),3)</f>
        <v>Petra Lang</v>
      </c>
      <c r="H675" s="3">
        <f>INDEX(Produkte!$A$1:$D$31,MATCH('Gesamtverkäufe 2025'!D675,Produkte!$A$1:$A$31,0),4)</f>
        <v>79</v>
      </c>
      <c r="I675" s="3">
        <f t="shared" si="10"/>
        <v>790</v>
      </c>
      <c r="K675" s="21"/>
    </row>
    <row r="676" spans="1:11" x14ac:dyDescent="0.3">
      <c r="A676" t="s">
        <v>1190</v>
      </c>
      <c r="B676" s="21">
        <v>45737</v>
      </c>
      <c r="C676" t="s">
        <v>101</v>
      </c>
      <c r="D676" t="s">
        <v>31</v>
      </c>
      <c r="E676">
        <v>20</v>
      </c>
      <c r="F676" t="str">
        <f>INDEX(Kunden!$A$1:$C$41,MATCH('Gesamtverkäufe 2025'!C676,Kunden!$A$1:$A$41,0),3)</f>
        <v>R06</v>
      </c>
      <c r="G676" t="str">
        <f>INDEX(Regionen!$A$1:$C$9,MATCH('Gesamtverkäufe 2025'!F676,Regionen!$A$1:$A$9,0),3)</f>
        <v>Michael Vogt</v>
      </c>
      <c r="H676" s="3">
        <f>INDEX(Produkte!$A$1:$D$31,MATCH('Gesamtverkäufe 2025'!D676,Produkte!$A$1:$A$31,0),4)</f>
        <v>399</v>
      </c>
      <c r="I676" s="3">
        <f t="shared" si="10"/>
        <v>7980</v>
      </c>
      <c r="K676" s="21"/>
    </row>
    <row r="677" spans="1:11" x14ac:dyDescent="0.3">
      <c r="A677" t="s">
        <v>1189</v>
      </c>
      <c r="B677" s="21">
        <v>45724</v>
      </c>
      <c r="C677" t="s">
        <v>133</v>
      </c>
      <c r="D677" t="s">
        <v>31</v>
      </c>
      <c r="E677">
        <v>11</v>
      </c>
      <c r="F677" t="str">
        <f>INDEX(Kunden!$A$1:$C$41,MATCH('Gesamtverkäufe 2025'!C677,Kunden!$A$1:$A$41,0),3)</f>
        <v>R08</v>
      </c>
      <c r="G677" t="str">
        <f>INDEX(Regionen!$A$1:$C$9,MATCH('Gesamtverkäufe 2025'!F677,Regionen!$A$1:$A$9,0),3)</f>
        <v>Stefan König</v>
      </c>
      <c r="H677" s="3">
        <f>INDEX(Produkte!$A$1:$D$31,MATCH('Gesamtverkäufe 2025'!D677,Produkte!$A$1:$A$31,0),4)</f>
        <v>399</v>
      </c>
      <c r="I677" s="3">
        <f t="shared" si="10"/>
        <v>4389</v>
      </c>
      <c r="K677" s="21"/>
    </row>
    <row r="678" spans="1:11" x14ac:dyDescent="0.3">
      <c r="A678" t="s">
        <v>1188</v>
      </c>
      <c r="B678" s="21">
        <v>45725</v>
      </c>
      <c r="C678" t="s">
        <v>151</v>
      </c>
      <c r="D678" t="s">
        <v>87</v>
      </c>
      <c r="E678">
        <v>10</v>
      </c>
      <c r="F678" t="str">
        <f>INDEX(Kunden!$A$1:$C$41,MATCH('Gesamtverkäufe 2025'!C678,Kunden!$A$1:$A$41,0),3)</f>
        <v>R08</v>
      </c>
      <c r="G678" t="str">
        <f>INDEX(Regionen!$A$1:$C$9,MATCH('Gesamtverkäufe 2025'!F678,Regionen!$A$1:$A$9,0),3)</f>
        <v>Stefan König</v>
      </c>
      <c r="H678" s="3">
        <f>INDEX(Produkte!$A$1:$D$31,MATCH('Gesamtverkäufe 2025'!D678,Produkte!$A$1:$A$31,0),4)</f>
        <v>99</v>
      </c>
      <c r="I678" s="3">
        <f t="shared" si="10"/>
        <v>990</v>
      </c>
      <c r="K678" s="21"/>
    </row>
    <row r="679" spans="1:11" x14ac:dyDescent="0.3">
      <c r="A679" t="s">
        <v>1187</v>
      </c>
      <c r="B679" s="21">
        <v>45738</v>
      </c>
      <c r="C679" t="s">
        <v>97</v>
      </c>
      <c r="D679" t="s">
        <v>65</v>
      </c>
      <c r="E679">
        <v>10</v>
      </c>
      <c r="F679" t="str">
        <f>INDEX(Kunden!$A$1:$C$41,MATCH('Gesamtverkäufe 2025'!C679,Kunden!$A$1:$A$41,0),3)</f>
        <v>R04</v>
      </c>
      <c r="G679" t="str">
        <f>INDEX(Regionen!$A$1:$C$9,MATCH('Gesamtverkäufe 2025'!F679,Regionen!$A$1:$A$9,0),3)</f>
        <v>Thomas Kern</v>
      </c>
      <c r="H679" s="3">
        <f>INDEX(Produkte!$A$1:$D$31,MATCH('Gesamtverkäufe 2025'!D679,Produkte!$A$1:$A$31,0),4)</f>
        <v>299</v>
      </c>
      <c r="I679" s="3">
        <f t="shared" si="10"/>
        <v>2990</v>
      </c>
      <c r="K679" s="21"/>
    </row>
    <row r="680" spans="1:11" x14ac:dyDescent="0.3">
      <c r="A680" t="s">
        <v>1186</v>
      </c>
      <c r="B680" s="21">
        <v>45733</v>
      </c>
      <c r="C680" t="s">
        <v>169</v>
      </c>
      <c r="D680" t="s">
        <v>59</v>
      </c>
      <c r="E680">
        <v>14</v>
      </c>
      <c r="F680" t="str">
        <f>INDEX(Kunden!$A$1:$C$41,MATCH('Gesamtverkäufe 2025'!C680,Kunden!$A$1:$A$41,0),3)</f>
        <v>R01</v>
      </c>
      <c r="G680" t="str">
        <f>INDEX(Regionen!$A$1:$C$9,MATCH('Gesamtverkäufe 2025'!F680,Regionen!$A$1:$A$9,0),3)</f>
        <v>Anna Sommer</v>
      </c>
      <c r="H680" s="3">
        <f>INDEX(Produkte!$A$1:$D$31,MATCH('Gesamtverkäufe 2025'!D680,Produkte!$A$1:$A$31,0),4)</f>
        <v>79</v>
      </c>
      <c r="I680" s="3">
        <f t="shared" si="10"/>
        <v>1106</v>
      </c>
      <c r="K680" s="21"/>
    </row>
    <row r="681" spans="1:11" x14ac:dyDescent="0.3">
      <c r="A681" t="s">
        <v>1185</v>
      </c>
      <c r="B681" s="21">
        <v>45717</v>
      </c>
      <c r="C681" t="s">
        <v>175</v>
      </c>
      <c r="D681" t="s">
        <v>63</v>
      </c>
      <c r="E681">
        <v>1</v>
      </c>
      <c r="F681" t="str">
        <f>INDEX(Kunden!$A$1:$C$41,MATCH('Gesamtverkäufe 2025'!C681,Kunden!$A$1:$A$41,0),3)</f>
        <v>R03</v>
      </c>
      <c r="G681" t="str">
        <f>INDEX(Regionen!$A$1:$C$9,MATCH('Gesamtverkäufe 2025'!F681,Regionen!$A$1:$A$9,0),3)</f>
        <v>Julia Frank</v>
      </c>
      <c r="H681" s="3">
        <f>INDEX(Produkte!$A$1:$D$31,MATCH('Gesamtverkäufe 2025'!D681,Produkte!$A$1:$A$31,0),4)</f>
        <v>299</v>
      </c>
      <c r="I681" s="3">
        <f t="shared" si="10"/>
        <v>299</v>
      </c>
      <c r="K681" s="21"/>
    </row>
    <row r="682" spans="1:11" x14ac:dyDescent="0.3">
      <c r="A682" t="s">
        <v>1184</v>
      </c>
      <c r="B682" s="21">
        <v>45744</v>
      </c>
      <c r="C682" t="s">
        <v>163</v>
      </c>
      <c r="D682" t="s">
        <v>41</v>
      </c>
      <c r="E682">
        <v>18</v>
      </c>
      <c r="F682" t="str">
        <f>INDEX(Kunden!$A$1:$C$41,MATCH('Gesamtverkäufe 2025'!C682,Kunden!$A$1:$A$41,0),3)</f>
        <v>R08</v>
      </c>
      <c r="G682" t="str">
        <f>INDEX(Regionen!$A$1:$C$9,MATCH('Gesamtverkäufe 2025'!F682,Regionen!$A$1:$A$9,0),3)</f>
        <v>Stefan König</v>
      </c>
      <c r="H682" s="3">
        <f>INDEX(Produkte!$A$1:$D$31,MATCH('Gesamtverkäufe 2025'!D682,Produkte!$A$1:$A$31,0),4)</f>
        <v>499</v>
      </c>
      <c r="I682" s="3">
        <f t="shared" si="10"/>
        <v>8982</v>
      </c>
      <c r="K682" s="21"/>
    </row>
    <row r="683" spans="1:11" x14ac:dyDescent="0.3">
      <c r="A683" t="s">
        <v>1183</v>
      </c>
      <c r="B683" s="21">
        <v>45728</v>
      </c>
      <c r="C683" t="s">
        <v>149</v>
      </c>
      <c r="D683" t="s">
        <v>71</v>
      </c>
      <c r="E683">
        <v>11</v>
      </c>
      <c r="F683" t="str">
        <f>INDEX(Kunden!$A$1:$C$41,MATCH('Gesamtverkäufe 2025'!C683,Kunden!$A$1:$A$41,0),3)</f>
        <v>R06</v>
      </c>
      <c r="G683" t="str">
        <f>INDEX(Regionen!$A$1:$C$9,MATCH('Gesamtverkäufe 2025'!F683,Regionen!$A$1:$A$9,0),3)</f>
        <v>Michael Vogt</v>
      </c>
      <c r="H683" s="3">
        <f>INDEX(Produkte!$A$1:$D$31,MATCH('Gesamtverkäufe 2025'!D683,Produkte!$A$1:$A$31,0),4)</f>
        <v>79</v>
      </c>
      <c r="I683" s="3">
        <f t="shared" si="10"/>
        <v>869</v>
      </c>
      <c r="K683" s="21"/>
    </row>
    <row r="684" spans="1:11" x14ac:dyDescent="0.3">
      <c r="A684" t="s">
        <v>1182</v>
      </c>
      <c r="B684" s="21">
        <v>45720</v>
      </c>
      <c r="C684" t="s">
        <v>139</v>
      </c>
      <c r="D684" t="s">
        <v>31</v>
      </c>
      <c r="E684">
        <v>11</v>
      </c>
      <c r="F684" t="str">
        <f>INDEX(Kunden!$A$1:$C$41,MATCH('Gesamtverkäufe 2025'!C684,Kunden!$A$1:$A$41,0),3)</f>
        <v>R05</v>
      </c>
      <c r="G684" t="str">
        <f>INDEX(Regionen!$A$1:$C$9,MATCH('Gesamtverkäufe 2025'!F684,Regionen!$A$1:$A$9,0),3)</f>
        <v>Petra Lang</v>
      </c>
      <c r="H684" s="3">
        <f>INDEX(Produkte!$A$1:$D$31,MATCH('Gesamtverkäufe 2025'!D684,Produkte!$A$1:$A$31,0),4)</f>
        <v>399</v>
      </c>
      <c r="I684" s="3">
        <f t="shared" si="10"/>
        <v>4389</v>
      </c>
      <c r="K684" s="21"/>
    </row>
    <row r="685" spans="1:11" x14ac:dyDescent="0.3">
      <c r="A685" t="s">
        <v>1181</v>
      </c>
      <c r="B685" s="21">
        <v>45718</v>
      </c>
      <c r="C685" t="s">
        <v>133</v>
      </c>
      <c r="D685" t="s">
        <v>39</v>
      </c>
      <c r="E685">
        <v>2</v>
      </c>
      <c r="F685" t="str">
        <f>INDEX(Kunden!$A$1:$C$41,MATCH('Gesamtverkäufe 2025'!C685,Kunden!$A$1:$A$41,0),3)</f>
        <v>R08</v>
      </c>
      <c r="G685" t="str">
        <f>INDEX(Regionen!$A$1:$C$9,MATCH('Gesamtverkäufe 2025'!F685,Regionen!$A$1:$A$9,0),3)</f>
        <v>Stefan König</v>
      </c>
      <c r="H685" s="3">
        <f>INDEX(Produkte!$A$1:$D$31,MATCH('Gesamtverkäufe 2025'!D685,Produkte!$A$1:$A$31,0),4)</f>
        <v>499</v>
      </c>
      <c r="I685" s="3">
        <f t="shared" si="10"/>
        <v>998</v>
      </c>
      <c r="K685" s="21"/>
    </row>
    <row r="686" spans="1:11" x14ac:dyDescent="0.3">
      <c r="A686" t="s">
        <v>1180</v>
      </c>
      <c r="B686" s="21">
        <v>45735</v>
      </c>
      <c r="C686" t="s">
        <v>173</v>
      </c>
      <c r="D686" t="s">
        <v>57</v>
      </c>
      <c r="E686">
        <v>4</v>
      </c>
      <c r="F686" t="str">
        <f>INDEX(Kunden!$A$1:$C$41,MATCH('Gesamtverkäufe 2025'!C686,Kunden!$A$1:$A$41,0),3)</f>
        <v>R01</v>
      </c>
      <c r="G686" t="str">
        <f>INDEX(Regionen!$A$1:$C$9,MATCH('Gesamtverkäufe 2025'!F686,Regionen!$A$1:$A$9,0),3)</f>
        <v>Anna Sommer</v>
      </c>
      <c r="H686" s="3">
        <f>INDEX(Produkte!$A$1:$D$31,MATCH('Gesamtverkäufe 2025'!D686,Produkte!$A$1:$A$31,0),4)</f>
        <v>99</v>
      </c>
      <c r="I686" s="3">
        <f t="shared" si="10"/>
        <v>396</v>
      </c>
      <c r="K686" s="21"/>
    </row>
    <row r="687" spans="1:11" x14ac:dyDescent="0.3">
      <c r="A687" t="s">
        <v>1179</v>
      </c>
      <c r="B687" s="21">
        <v>45746</v>
      </c>
      <c r="C687" t="s">
        <v>159</v>
      </c>
      <c r="D687" t="s">
        <v>53</v>
      </c>
      <c r="E687">
        <v>7</v>
      </c>
      <c r="F687" t="str">
        <f>INDEX(Kunden!$A$1:$C$41,MATCH('Gesamtverkäufe 2025'!C687,Kunden!$A$1:$A$41,0),3)</f>
        <v>R02</v>
      </c>
      <c r="G687" t="str">
        <f>INDEX(Regionen!$A$1:$C$9,MATCH('Gesamtverkäufe 2025'!F687,Regionen!$A$1:$A$9,0),3)</f>
        <v>Markus Weber</v>
      </c>
      <c r="H687" s="3">
        <f>INDEX(Produkte!$A$1:$D$31,MATCH('Gesamtverkäufe 2025'!D687,Produkte!$A$1:$A$31,0),4)</f>
        <v>49</v>
      </c>
      <c r="I687" s="3">
        <f t="shared" si="10"/>
        <v>343</v>
      </c>
      <c r="K687" s="21"/>
    </row>
    <row r="688" spans="1:11" x14ac:dyDescent="0.3">
      <c r="A688" t="s">
        <v>1178</v>
      </c>
      <c r="B688" s="21">
        <v>45746</v>
      </c>
      <c r="C688" t="s">
        <v>107</v>
      </c>
      <c r="D688" t="s">
        <v>46</v>
      </c>
      <c r="E688">
        <v>9</v>
      </c>
      <c r="F688" t="str">
        <f>INDEX(Kunden!$A$1:$C$41,MATCH('Gesamtverkäufe 2025'!C688,Kunden!$A$1:$A$41,0),3)</f>
        <v>R08</v>
      </c>
      <c r="G688" t="str">
        <f>INDEX(Regionen!$A$1:$C$9,MATCH('Gesamtverkäufe 2025'!F688,Regionen!$A$1:$A$9,0),3)</f>
        <v>Stefan König</v>
      </c>
      <c r="H688" s="3">
        <f>INDEX(Produkte!$A$1:$D$31,MATCH('Gesamtverkäufe 2025'!D688,Produkte!$A$1:$A$31,0),4)</f>
        <v>99</v>
      </c>
      <c r="I688" s="3">
        <f t="shared" si="10"/>
        <v>891</v>
      </c>
      <c r="K688" s="21"/>
    </row>
    <row r="689" spans="1:11" x14ac:dyDescent="0.3">
      <c r="A689" t="s">
        <v>1177</v>
      </c>
      <c r="B689" s="21">
        <v>45729</v>
      </c>
      <c r="C689" t="s">
        <v>119</v>
      </c>
      <c r="D689" t="s">
        <v>73</v>
      </c>
      <c r="E689">
        <v>15</v>
      </c>
      <c r="F689" t="str">
        <f>INDEX(Kunden!$A$1:$C$41,MATCH('Gesamtverkäufe 2025'!C689,Kunden!$A$1:$A$41,0),3)</f>
        <v>R07</v>
      </c>
      <c r="G689" t="str">
        <f>INDEX(Regionen!$A$1:$C$9,MATCH('Gesamtverkäufe 2025'!F689,Regionen!$A$1:$A$9,0),3)</f>
        <v>Claudia Beck</v>
      </c>
      <c r="H689" s="3">
        <f>INDEX(Produkte!$A$1:$D$31,MATCH('Gesamtverkäufe 2025'!D689,Produkte!$A$1:$A$31,0),4)</f>
        <v>399</v>
      </c>
      <c r="I689" s="3">
        <f t="shared" si="10"/>
        <v>5985</v>
      </c>
      <c r="K689" s="21"/>
    </row>
    <row r="690" spans="1:11" x14ac:dyDescent="0.3">
      <c r="A690" t="s">
        <v>1176</v>
      </c>
      <c r="B690" s="21">
        <v>45743</v>
      </c>
      <c r="C690" t="s">
        <v>115</v>
      </c>
      <c r="D690" t="s">
        <v>43</v>
      </c>
      <c r="E690">
        <v>18</v>
      </c>
      <c r="F690" t="str">
        <f>INDEX(Kunden!$A$1:$C$41,MATCH('Gesamtverkäufe 2025'!C690,Kunden!$A$1:$A$41,0),3)</f>
        <v>R06</v>
      </c>
      <c r="G690" t="str">
        <f>INDEX(Regionen!$A$1:$C$9,MATCH('Gesamtverkäufe 2025'!F690,Regionen!$A$1:$A$9,0),3)</f>
        <v>Michael Vogt</v>
      </c>
      <c r="H690" s="3">
        <f>INDEX(Produkte!$A$1:$D$31,MATCH('Gesamtverkäufe 2025'!D690,Produkte!$A$1:$A$31,0),4)</f>
        <v>149</v>
      </c>
      <c r="I690" s="3">
        <f t="shared" si="10"/>
        <v>2682</v>
      </c>
      <c r="K690" s="21"/>
    </row>
    <row r="691" spans="1:11" x14ac:dyDescent="0.3">
      <c r="A691" t="s">
        <v>1175</v>
      </c>
      <c r="B691" s="21">
        <v>45729</v>
      </c>
      <c r="C691" t="s">
        <v>121</v>
      </c>
      <c r="D691" t="s">
        <v>43</v>
      </c>
      <c r="E691">
        <v>11</v>
      </c>
      <c r="F691" t="str">
        <f>INDEX(Kunden!$A$1:$C$41,MATCH('Gesamtverkäufe 2025'!C691,Kunden!$A$1:$A$41,0),3)</f>
        <v>R05</v>
      </c>
      <c r="G691" t="str">
        <f>INDEX(Regionen!$A$1:$C$9,MATCH('Gesamtverkäufe 2025'!F691,Regionen!$A$1:$A$9,0),3)</f>
        <v>Petra Lang</v>
      </c>
      <c r="H691" s="3">
        <f>INDEX(Produkte!$A$1:$D$31,MATCH('Gesamtverkäufe 2025'!D691,Produkte!$A$1:$A$31,0),4)</f>
        <v>149</v>
      </c>
      <c r="I691" s="3">
        <f t="shared" si="10"/>
        <v>1639</v>
      </c>
      <c r="K691" s="21"/>
    </row>
    <row r="692" spans="1:11" x14ac:dyDescent="0.3">
      <c r="A692" t="s">
        <v>1174</v>
      </c>
      <c r="B692" s="21">
        <v>45746</v>
      </c>
      <c r="C692" t="s">
        <v>129</v>
      </c>
      <c r="D692" t="s">
        <v>51</v>
      </c>
      <c r="E692">
        <v>12</v>
      </c>
      <c r="F692" t="str">
        <f>INDEX(Kunden!$A$1:$C$41,MATCH('Gesamtverkäufe 2025'!C692,Kunden!$A$1:$A$41,0),3)</f>
        <v>R07</v>
      </c>
      <c r="G692" t="str">
        <f>INDEX(Regionen!$A$1:$C$9,MATCH('Gesamtverkäufe 2025'!F692,Regionen!$A$1:$A$9,0),3)</f>
        <v>Claudia Beck</v>
      </c>
      <c r="H692" s="3">
        <f>INDEX(Produkte!$A$1:$D$31,MATCH('Gesamtverkäufe 2025'!D692,Produkte!$A$1:$A$31,0),4)</f>
        <v>49</v>
      </c>
      <c r="I692" s="3">
        <f t="shared" si="10"/>
        <v>588</v>
      </c>
      <c r="K692" s="21"/>
    </row>
    <row r="693" spans="1:11" x14ac:dyDescent="0.3">
      <c r="A693" t="s">
        <v>1173</v>
      </c>
      <c r="B693" s="21">
        <v>45729</v>
      </c>
      <c r="C693" t="s">
        <v>129</v>
      </c>
      <c r="D693" t="s">
        <v>87</v>
      </c>
      <c r="E693">
        <v>15</v>
      </c>
      <c r="F693" t="str">
        <f>INDEX(Kunden!$A$1:$C$41,MATCH('Gesamtverkäufe 2025'!C693,Kunden!$A$1:$A$41,0),3)</f>
        <v>R07</v>
      </c>
      <c r="G693" t="str">
        <f>INDEX(Regionen!$A$1:$C$9,MATCH('Gesamtverkäufe 2025'!F693,Regionen!$A$1:$A$9,0),3)</f>
        <v>Claudia Beck</v>
      </c>
      <c r="H693" s="3">
        <f>INDEX(Produkte!$A$1:$D$31,MATCH('Gesamtverkäufe 2025'!D693,Produkte!$A$1:$A$31,0),4)</f>
        <v>99</v>
      </c>
      <c r="I693" s="3">
        <f t="shared" si="10"/>
        <v>1485</v>
      </c>
      <c r="K693" s="21"/>
    </row>
    <row r="694" spans="1:11" x14ac:dyDescent="0.3">
      <c r="A694" t="s">
        <v>1172</v>
      </c>
      <c r="B694" s="21">
        <v>45724</v>
      </c>
      <c r="C694" t="s">
        <v>145</v>
      </c>
      <c r="D694" t="s">
        <v>34</v>
      </c>
      <c r="E694">
        <v>18</v>
      </c>
      <c r="F694" t="str">
        <f>INDEX(Kunden!$A$1:$C$41,MATCH('Gesamtverkäufe 2025'!C694,Kunden!$A$1:$A$41,0),3)</f>
        <v>R06</v>
      </c>
      <c r="G694" t="str">
        <f>INDEX(Regionen!$A$1:$C$9,MATCH('Gesamtverkäufe 2025'!F694,Regionen!$A$1:$A$9,0),3)</f>
        <v>Michael Vogt</v>
      </c>
      <c r="H694" s="3">
        <f>INDEX(Produkte!$A$1:$D$31,MATCH('Gesamtverkäufe 2025'!D694,Produkte!$A$1:$A$31,0),4)</f>
        <v>299</v>
      </c>
      <c r="I694" s="3">
        <f t="shared" si="10"/>
        <v>5382</v>
      </c>
      <c r="K694" s="21"/>
    </row>
    <row r="695" spans="1:11" x14ac:dyDescent="0.3">
      <c r="A695" t="s">
        <v>1171</v>
      </c>
      <c r="B695" s="21">
        <v>45731</v>
      </c>
      <c r="C695" t="s">
        <v>97</v>
      </c>
      <c r="D695" t="s">
        <v>41</v>
      </c>
      <c r="E695">
        <v>4</v>
      </c>
      <c r="F695" t="str">
        <f>INDEX(Kunden!$A$1:$C$41,MATCH('Gesamtverkäufe 2025'!C695,Kunden!$A$1:$A$41,0),3)</f>
        <v>R04</v>
      </c>
      <c r="G695" t="str">
        <f>INDEX(Regionen!$A$1:$C$9,MATCH('Gesamtverkäufe 2025'!F695,Regionen!$A$1:$A$9,0),3)</f>
        <v>Thomas Kern</v>
      </c>
      <c r="H695" s="3">
        <f>INDEX(Produkte!$A$1:$D$31,MATCH('Gesamtverkäufe 2025'!D695,Produkte!$A$1:$A$31,0),4)</f>
        <v>499</v>
      </c>
      <c r="I695" s="3">
        <f t="shared" si="10"/>
        <v>1996</v>
      </c>
      <c r="K695" s="21"/>
    </row>
    <row r="696" spans="1:11" x14ac:dyDescent="0.3">
      <c r="A696" t="s">
        <v>1170</v>
      </c>
      <c r="B696" s="21">
        <v>45745</v>
      </c>
      <c r="C696" t="s">
        <v>105</v>
      </c>
      <c r="D696" t="s">
        <v>79</v>
      </c>
      <c r="E696">
        <v>19</v>
      </c>
      <c r="F696" t="str">
        <f>INDEX(Kunden!$A$1:$C$41,MATCH('Gesamtverkäufe 2025'!C696,Kunden!$A$1:$A$41,0),3)</f>
        <v>R08</v>
      </c>
      <c r="G696" t="str">
        <f>INDEX(Regionen!$A$1:$C$9,MATCH('Gesamtverkäufe 2025'!F696,Regionen!$A$1:$A$9,0),3)</f>
        <v>Stefan König</v>
      </c>
      <c r="H696" s="3">
        <f>INDEX(Produkte!$A$1:$D$31,MATCH('Gesamtverkäufe 2025'!D696,Produkte!$A$1:$A$31,0),4)</f>
        <v>149</v>
      </c>
      <c r="I696" s="3">
        <f t="shared" si="10"/>
        <v>2831</v>
      </c>
      <c r="K696" s="21"/>
    </row>
    <row r="697" spans="1:11" x14ac:dyDescent="0.3">
      <c r="A697" t="s">
        <v>1169</v>
      </c>
      <c r="B697" s="21">
        <v>45732</v>
      </c>
      <c r="C697" t="s">
        <v>173</v>
      </c>
      <c r="D697" t="s">
        <v>61</v>
      </c>
      <c r="E697">
        <v>8</v>
      </c>
      <c r="F697" t="str">
        <f>INDEX(Kunden!$A$1:$C$41,MATCH('Gesamtverkäufe 2025'!C697,Kunden!$A$1:$A$41,0),3)</f>
        <v>R01</v>
      </c>
      <c r="G697" t="str">
        <f>INDEX(Regionen!$A$1:$C$9,MATCH('Gesamtverkäufe 2025'!F697,Regionen!$A$1:$A$9,0),3)</f>
        <v>Anna Sommer</v>
      </c>
      <c r="H697" s="3">
        <f>INDEX(Produkte!$A$1:$D$31,MATCH('Gesamtverkäufe 2025'!D697,Produkte!$A$1:$A$31,0),4)</f>
        <v>249</v>
      </c>
      <c r="I697" s="3">
        <f t="shared" si="10"/>
        <v>1992</v>
      </c>
      <c r="K697" s="21"/>
    </row>
    <row r="698" spans="1:11" x14ac:dyDescent="0.3">
      <c r="A698" t="s">
        <v>1168</v>
      </c>
      <c r="B698" s="21">
        <v>45723</v>
      </c>
      <c r="C698" t="s">
        <v>153</v>
      </c>
      <c r="D698" t="s">
        <v>69</v>
      </c>
      <c r="E698">
        <v>14</v>
      </c>
      <c r="F698" t="str">
        <f>INDEX(Kunden!$A$1:$C$41,MATCH('Gesamtverkäufe 2025'!C698,Kunden!$A$1:$A$41,0),3)</f>
        <v>R06</v>
      </c>
      <c r="G698" t="str">
        <f>INDEX(Regionen!$A$1:$C$9,MATCH('Gesamtverkäufe 2025'!F698,Regionen!$A$1:$A$9,0),3)</f>
        <v>Michael Vogt</v>
      </c>
      <c r="H698" s="3">
        <f>INDEX(Produkte!$A$1:$D$31,MATCH('Gesamtverkäufe 2025'!D698,Produkte!$A$1:$A$31,0),4)</f>
        <v>399</v>
      </c>
      <c r="I698" s="3">
        <f t="shared" si="10"/>
        <v>5586</v>
      </c>
      <c r="K698" s="21"/>
    </row>
    <row r="699" spans="1:11" x14ac:dyDescent="0.3">
      <c r="A699" t="s">
        <v>1167</v>
      </c>
      <c r="B699" s="21">
        <v>45740</v>
      </c>
      <c r="C699" t="s">
        <v>139</v>
      </c>
      <c r="D699" t="s">
        <v>55</v>
      </c>
      <c r="E699">
        <v>18</v>
      </c>
      <c r="F699" t="str">
        <f>INDEX(Kunden!$A$1:$C$41,MATCH('Gesamtverkäufe 2025'!C699,Kunden!$A$1:$A$41,0),3)</f>
        <v>R05</v>
      </c>
      <c r="G699" t="str">
        <f>INDEX(Regionen!$A$1:$C$9,MATCH('Gesamtverkäufe 2025'!F699,Regionen!$A$1:$A$9,0),3)</f>
        <v>Petra Lang</v>
      </c>
      <c r="H699" s="3">
        <f>INDEX(Produkte!$A$1:$D$31,MATCH('Gesamtverkäufe 2025'!D699,Produkte!$A$1:$A$31,0),4)</f>
        <v>49</v>
      </c>
      <c r="I699" s="3">
        <f t="shared" si="10"/>
        <v>882</v>
      </c>
      <c r="K699" s="21"/>
    </row>
    <row r="700" spans="1:11" x14ac:dyDescent="0.3">
      <c r="A700" t="s">
        <v>1166</v>
      </c>
      <c r="B700" s="21">
        <v>45740</v>
      </c>
      <c r="C700" t="s">
        <v>117</v>
      </c>
      <c r="D700" t="s">
        <v>67</v>
      </c>
      <c r="E700">
        <v>15</v>
      </c>
      <c r="F700" t="str">
        <f>INDEX(Kunden!$A$1:$C$41,MATCH('Gesamtverkäufe 2025'!C700,Kunden!$A$1:$A$41,0),3)</f>
        <v>R02</v>
      </c>
      <c r="G700" t="str">
        <f>INDEX(Regionen!$A$1:$C$9,MATCH('Gesamtverkäufe 2025'!F700,Regionen!$A$1:$A$9,0),3)</f>
        <v>Markus Weber</v>
      </c>
      <c r="H700" s="3">
        <f>INDEX(Produkte!$A$1:$D$31,MATCH('Gesamtverkäufe 2025'!D700,Produkte!$A$1:$A$31,0),4)</f>
        <v>299</v>
      </c>
      <c r="I700" s="3">
        <f t="shared" si="10"/>
        <v>4485</v>
      </c>
      <c r="K700" s="21"/>
    </row>
    <row r="701" spans="1:11" x14ac:dyDescent="0.3">
      <c r="A701" t="s">
        <v>1165</v>
      </c>
      <c r="B701" s="21">
        <v>45730</v>
      </c>
      <c r="C701" t="s">
        <v>119</v>
      </c>
      <c r="D701" t="s">
        <v>53</v>
      </c>
      <c r="E701">
        <v>5</v>
      </c>
      <c r="F701" t="str">
        <f>INDEX(Kunden!$A$1:$C$41,MATCH('Gesamtverkäufe 2025'!C701,Kunden!$A$1:$A$41,0),3)</f>
        <v>R07</v>
      </c>
      <c r="G701" t="str">
        <f>INDEX(Regionen!$A$1:$C$9,MATCH('Gesamtverkäufe 2025'!F701,Regionen!$A$1:$A$9,0),3)</f>
        <v>Claudia Beck</v>
      </c>
      <c r="H701" s="3">
        <f>INDEX(Produkte!$A$1:$D$31,MATCH('Gesamtverkäufe 2025'!D701,Produkte!$A$1:$A$31,0),4)</f>
        <v>49</v>
      </c>
      <c r="I701" s="3">
        <f t="shared" si="10"/>
        <v>245</v>
      </c>
      <c r="K701" s="21"/>
    </row>
    <row r="702" spans="1:11" x14ac:dyDescent="0.3">
      <c r="A702" t="s">
        <v>1164</v>
      </c>
      <c r="B702" s="21">
        <v>45746</v>
      </c>
      <c r="C702" t="s">
        <v>105</v>
      </c>
      <c r="D702" t="s">
        <v>77</v>
      </c>
      <c r="E702">
        <v>13</v>
      </c>
      <c r="F702" t="str">
        <f>INDEX(Kunden!$A$1:$C$41,MATCH('Gesamtverkäufe 2025'!C702,Kunden!$A$1:$A$41,0),3)</f>
        <v>R08</v>
      </c>
      <c r="G702" t="str">
        <f>INDEX(Regionen!$A$1:$C$9,MATCH('Gesamtverkäufe 2025'!F702,Regionen!$A$1:$A$9,0),3)</f>
        <v>Stefan König</v>
      </c>
      <c r="H702" s="3">
        <f>INDEX(Produkte!$A$1:$D$31,MATCH('Gesamtverkäufe 2025'!D702,Produkte!$A$1:$A$31,0),4)</f>
        <v>49</v>
      </c>
      <c r="I702" s="3">
        <f t="shared" si="10"/>
        <v>637</v>
      </c>
      <c r="K702" s="21"/>
    </row>
    <row r="703" spans="1:11" x14ac:dyDescent="0.3">
      <c r="A703" t="s">
        <v>1163</v>
      </c>
      <c r="B703" s="21">
        <v>45742</v>
      </c>
      <c r="C703" t="s">
        <v>131</v>
      </c>
      <c r="D703" t="s">
        <v>79</v>
      </c>
      <c r="E703">
        <v>15</v>
      </c>
      <c r="F703" t="str">
        <f>INDEX(Kunden!$A$1:$C$41,MATCH('Gesamtverkäufe 2025'!C703,Kunden!$A$1:$A$41,0),3)</f>
        <v>R06</v>
      </c>
      <c r="G703" t="str">
        <f>INDEX(Regionen!$A$1:$C$9,MATCH('Gesamtverkäufe 2025'!F703,Regionen!$A$1:$A$9,0),3)</f>
        <v>Michael Vogt</v>
      </c>
      <c r="H703" s="3">
        <f>INDEX(Produkte!$A$1:$D$31,MATCH('Gesamtverkäufe 2025'!D703,Produkte!$A$1:$A$31,0),4)</f>
        <v>149</v>
      </c>
      <c r="I703" s="3">
        <f t="shared" si="10"/>
        <v>2235</v>
      </c>
      <c r="K703" s="21"/>
    </row>
    <row r="704" spans="1:11" x14ac:dyDescent="0.3">
      <c r="A704" t="s">
        <v>1162</v>
      </c>
      <c r="B704" s="21">
        <v>45726</v>
      </c>
      <c r="C704" t="s">
        <v>119</v>
      </c>
      <c r="D704" t="s">
        <v>41</v>
      </c>
      <c r="E704">
        <v>15</v>
      </c>
      <c r="F704" t="str">
        <f>INDEX(Kunden!$A$1:$C$41,MATCH('Gesamtverkäufe 2025'!C704,Kunden!$A$1:$A$41,0),3)</f>
        <v>R07</v>
      </c>
      <c r="G704" t="str">
        <f>INDEX(Regionen!$A$1:$C$9,MATCH('Gesamtverkäufe 2025'!F704,Regionen!$A$1:$A$9,0),3)</f>
        <v>Claudia Beck</v>
      </c>
      <c r="H704" s="3">
        <f>INDEX(Produkte!$A$1:$D$31,MATCH('Gesamtverkäufe 2025'!D704,Produkte!$A$1:$A$31,0),4)</f>
        <v>499</v>
      </c>
      <c r="I704" s="3">
        <f t="shared" si="10"/>
        <v>7485</v>
      </c>
      <c r="K704" s="21"/>
    </row>
    <row r="705" spans="1:11" x14ac:dyDescent="0.3">
      <c r="A705" t="s">
        <v>1161</v>
      </c>
      <c r="B705" s="21">
        <v>45727</v>
      </c>
      <c r="C705" t="s">
        <v>167</v>
      </c>
      <c r="D705" t="s">
        <v>91</v>
      </c>
      <c r="E705">
        <v>17</v>
      </c>
      <c r="F705" t="str">
        <f>INDEX(Kunden!$A$1:$C$41,MATCH('Gesamtverkäufe 2025'!C705,Kunden!$A$1:$A$41,0),3)</f>
        <v>R01</v>
      </c>
      <c r="G705" t="str">
        <f>INDEX(Regionen!$A$1:$C$9,MATCH('Gesamtverkäufe 2025'!F705,Regionen!$A$1:$A$9,0),3)</f>
        <v>Anna Sommer</v>
      </c>
      <c r="H705" s="3">
        <f>INDEX(Produkte!$A$1:$D$31,MATCH('Gesamtverkäufe 2025'!D705,Produkte!$A$1:$A$31,0),4)</f>
        <v>249</v>
      </c>
      <c r="I705" s="3">
        <f t="shared" si="10"/>
        <v>4233</v>
      </c>
      <c r="K705" s="21"/>
    </row>
    <row r="706" spans="1:11" x14ac:dyDescent="0.3">
      <c r="A706" t="s">
        <v>1160</v>
      </c>
      <c r="B706" s="21">
        <v>45722</v>
      </c>
      <c r="C706" t="s">
        <v>119</v>
      </c>
      <c r="D706" t="s">
        <v>91</v>
      </c>
      <c r="E706">
        <v>8</v>
      </c>
      <c r="F706" t="str">
        <f>INDEX(Kunden!$A$1:$C$41,MATCH('Gesamtverkäufe 2025'!C706,Kunden!$A$1:$A$41,0),3)</f>
        <v>R07</v>
      </c>
      <c r="G706" t="str">
        <f>INDEX(Regionen!$A$1:$C$9,MATCH('Gesamtverkäufe 2025'!F706,Regionen!$A$1:$A$9,0),3)</f>
        <v>Claudia Beck</v>
      </c>
      <c r="H706" s="3">
        <f>INDEX(Produkte!$A$1:$D$31,MATCH('Gesamtverkäufe 2025'!D706,Produkte!$A$1:$A$31,0),4)</f>
        <v>249</v>
      </c>
      <c r="I706" s="3">
        <f t="shared" si="10"/>
        <v>1992</v>
      </c>
      <c r="K706" s="21"/>
    </row>
    <row r="707" spans="1:11" x14ac:dyDescent="0.3">
      <c r="A707" t="s">
        <v>1159</v>
      </c>
      <c r="B707" s="21">
        <v>45726</v>
      </c>
      <c r="C707" t="s">
        <v>143</v>
      </c>
      <c r="D707" t="s">
        <v>49</v>
      </c>
      <c r="E707">
        <v>14</v>
      </c>
      <c r="F707" t="str">
        <f>INDEX(Kunden!$A$1:$C$41,MATCH('Gesamtverkäufe 2025'!C707,Kunden!$A$1:$A$41,0),3)</f>
        <v>R08</v>
      </c>
      <c r="G707" t="str">
        <f>INDEX(Regionen!$A$1:$C$9,MATCH('Gesamtverkäufe 2025'!F707,Regionen!$A$1:$A$9,0),3)</f>
        <v>Stefan König</v>
      </c>
      <c r="H707" s="3">
        <f>INDEX(Produkte!$A$1:$D$31,MATCH('Gesamtverkäufe 2025'!D707,Produkte!$A$1:$A$31,0),4)</f>
        <v>299</v>
      </c>
      <c r="I707" s="3">
        <f t="shared" ref="I707:I770" si="11">E707*H707</f>
        <v>4186</v>
      </c>
      <c r="K707" s="21"/>
    </row>
    <row r="708" spans="1:11" x14ac:dyDescent="0.3">
      <c r="A708" t="s">
        <v>1158</v>
      </c>
      <c r="B708" s="21">
        <v>45741</v>
      </c>
      <c r="C708" t="s">
        <v>107</v>
      </c>
      <c r="D708" t="s">
        <v>83</v>
      </c>
      <c r="E708">
        <v>19</v>
      </c>
      <c r="F708" t="str">
        <f>INDEX(Kunden!$A$1:$C$41,MATCH('Gesamtverkäufe 2025'!C708,Kunden!$A$1:$A$41,0),3)</f>
        <v>R08</v>
      </c>
      <c r="G708" t="str">
        <f>INDEX(Regionen!$A$1:$C$9,MATCH('Gesamtverkäufe 2025'!F708,Regionen!$A$1:$A$9,0),3)</f>
        <v>Stefan König</v>
      </c>
      <c r="H708" s="3">
        <f>INDEX(Produkte!$A$1:$D$31,MATCH('Gesamtverkäufe 2025'!D708,Produkte!$A$1:$A$31,0),4)</f>
        <v>29</v>
      </c>
      <c r="I708" s="3">
        <f t="shared" si="11"/>
        <v>551</v>
      </c>
      <c r="K708" s="21"/>
    </row>
    <row r="709" spans="1:11" x14ac:dyDescent="0.3">
      <c r="A709" t="s">
        <v>1157</v>
      </c>
      <c r="B709" s="21">
        <v>45733</v>
      </c>
      <c r="C709" t="s">
        <v>151</v>
      </c>
      <c r="D709" t="s">
        <v>73</v>
      </c>
      <c r="E709">
        <v>10</v>
      </c>
      <c r="F709" t="str">
        <f>INDEX(Kunden!$A$1:$C$41,MATCH('Gesamtverkäufe 2025'!C709,Kunden!$A$1:$A$41,0),3)</f>
        <v>R08</v>
      </c>
      <c r="G709" t="str">
        <f>INDEX(Regionen!$A$1:$C$9,MATCH('Gesamtverkäufe 2025'!F709,Regionen!$A$1:$A$9,0),3)</f>
        <v>Stefan König</v>
      </c>
      <c r="H709" s="3">
        <f>INDEX(Produkte!$A$1:$D$31,MATCH('Gesamtverkäufe 2025'!D709,Produkte!$A$1:$A$31,0),4)</f>
        <v>399</v>
      </c>
      <c r="I709" s="3">
        <f t="shared" si="11"/>
        <v>3990</v>
      </c>
      <c r="K709" s="21"/>
    </row>
    <row r="710" spans="1:11" x14ac:dyDescent="0.3">
      <c r="A710" t="s">
        <v>1156</v>
      </c>
      <c r="B710" s="21">
        <v>45743</v>
      </c>
      <c r="C710" t="s">
        <v>147</v>
      </c>
      <c r="D710" t="s">
        <v>65</v>
      </c>
      <c r="E710">
        <v>10</v>
      </c>
      <c r="F710" t="str">
        <f>INDEX(Kunden!$A$1:$C$41,MATCH('Gesamtverkäufe 2025'!C710,Kunden!$A$1:$A$41,0),3)</f>
        <v>R07</v>
      </c>
      <c r="G710" t="str">
        <f>INDEX(Regionen!$A$1:$C$9,MATCH('Gesamtverkäufe 2025'!F710,Regionen!$A$1:$A$9,0),3)</f>
        <v>Claudia Beck</v>
      </c>
      <c r="H710" s="3">
        <f>INDEX(Produkte!$A$1:$D$31,MATCH('Gesamtverkäufe 2025'!D710,Produkte!$A$1:$A$31,0),4)</f>
        <v>299</v>
      </c>
      <c r="I710" s="3">
        <f t="shared" si="11"/>
        <v>2990</v>
      </c>
      <c r="K710" s="21"/>
    </row>
    <row r="711" spans="1:11" x14ac:dyDescent="0.3">
      <c r="A711" t="s">
        <v>1155</v>
      </c>
      <c r="B711" s="21">
        <v>45739</v>
      </c>
      <c r="C711" t="s">
        <v>125</v>
      </c>
      <c r="D711" t="s">
        <v>91</v>
      </c>
      <c r="E711">
        <v>12</v>
      </c>
      <c r="F711" t="str">
        <f>INDEX(Kunden!$A$1:$C$41,MATCH('Gesamtverkäufe 2025'!C711,Kunden!$A$1:$A$41,0),3)</f>
        <v>R03</v>
      </c>
      <c r="G711" t="str">
        <f>INDEX(Regionen!$A$1:$C$9,MATCH('Gesamtverkäufe 2025'!F711,Regionen!$A$1:$A$9,0),3)</f>
        <v>Julia Frank</v>
      </c>
      <c r="H711" s="3">
        <f>INDEX(Produkte!$A$1:$D$31,MATCH('Gesamtverkäufe 2025'!D711,Produkte!$A$1:$A$31,0),4)</f>
        <v>249</v>
      </c>
      <c r="I711" s="3">
        <f t="shared" si="11"/>
        <v>2988</v>
      </c>
      <c r="K711" s="21"/>
    </row>
    <row r="712" spans="1:11" x14ac:dyDescent="0.3">
      <c r="A712" t="s">
        <v>1154</v>
      </c>
      <c r="B712" s="21">
        <v>45740</v>
      </c>
      <c r="C712" t="s">
        <v>135</v>
      </c>
      <c r="D712" t="s">
        <v>41</v>
      </c>
      <c r="E712">
        <v>18</v>
      </c>
      <c r="F712" t="str">
        <f>INDEX(Kunden!$A$1:$C$41,MATCH('Gesamtverkäufe 2025'!C712,Kunden!$A$1:$A$41,0),3)</f>
        <v>R03</v>
      </c>
      <c r="G712" t="str">
        <f>INDEX(Regionen!$A$1:$C$9,MATCH('Gesamtverkäufe 2025'!F712,Regionen!$A$1:$A$9,0),3)</f>
        <v>Julia Frank</v>
      </c>
      <c r="H712" s="3">
        <f>INDEX(Produkte!$A$1:$D$31,MATCH('Gesamtverkäufe 2025'!D712,Produkte!$A$1:$A$31,0),4)</f>
        <v>499</v>
      </c>
      <c r="I712" s="3">
        <f t="shared" si="11"/>
        <v>8982</v>
      </c>
      <c r="K712" s="21"/>
    </row>
    <row r="713" spans="1:11" x14ac:dyDescent="0.3">
      <c r="A713" t="s">
        <v>1153</v>
      </c>
      <c r="B713" s="21">
        <v>45718</v>
      </c>
      <c r="C713" t="s">
        <v>105</v>
      </c>
      <c r="D713" t="s">
        <v>41</v>
      </c>
      <c r="E713">
        <v>5</v>
      </c>
      <c r="F713" t="str">
        <f>INDEX(Kunden!$A$1:$C$41,MATCH('Gesamtverkäufe 2025'!C713,Kunden!$A$1:$A$41,0),3)</f>
        <v>R08</v>
      </c>
      <c r="G713" t="str">
        <f>INDEX(Regionen!$A$1:$C$9,MATCH('Gesamtverkäufe 2025'!F713,Regionen!$A$1:$A$9,0),3)</f>
        <v>Stefan König</v>
      </c>
      <c r="H713" s="3">
        <f>INDEX(Produkte!$A$1:$D$31,MATCH('Gesamtverkäufe 2025'!D713,Produkte!$A$1:$A$31,0),4)</f>
        <v>499</v>
      </c>
      <c r="I713" s="3">
        <f t="shared" si="11"/>
        <v>2495</v>
      </c>
      <c r="K713" s="21"/>
    </row>
    <row r="714" spans="1:11" x14ac:dyDescent="0.3">
      <c r="A714" t="s">
        <v>1152</v>
      </c>
      <c r="B714" s="21">
        <v>45726</v>
      </c>
      <c r="C714" t="s">
        <v>101</v>
      </c>
      <c r="D714" t="s">
        <v>65</v>
      </c>
      <c r="E714">
        <v>6</v>
      </c>
      <c r="F714" t="str">
        <f>INDEX(Kunden!$A$1:$C$41,MATCH('Gesamtverkäufe 2025'!C714,Kunden!$A$1:$A$41,0),3)</f>
        <v>R06</v>
      </c>
      <c r="G714" t="str">
        <f>INDEX(Regionen!$A$1:$C$9,MATCH('Gesamtverkäufe 2025'!F714,Regionen!$A$1:$A$9,0),3)</f>
        <v>Michael Vogt</v>
      </c>
      <c r="H714" s="3">
        <f>INDEX(Produkte!$A$1:$D$31,MATCH('Gesamtverkäufe 2025'!D714,Produkte!$A$1:$A$31,0),4)</f>
        <v>299</v>
      </c>
      <c r="I714" s="3">
        <f t="shared" si="11"/>
        <v>1794</v>
      </c>
      <c r="K714" s="21"/>
    </row>
    <row r="715" spans="1:11" x14ac:dyDescent="0.3">
      <c r="A715" t="s">
        <v>1151</v>
      </c>
      <c r="B715" s="21">
        <v>45746</v>
      </c>
      <c r="C715" t="s">
        <v>171</v>
      </c>
      <c r="D715" t="s">
        <v>59</v>
      </c>
      <c r="E715">
        <v>20</v>
      </c>
      <c r="F715" t="str">
        <f>INDEX(Kunden!$A$1:$C$41,MATCH('Gesamtverkäufe 2025'!C715,Kunden!$A$1:$A$41,0),3)</f>
        <v>R04</v>
      </c>
      <c r="G715" t="str">
        <f>INDEX(Regionen!$A$1:$C$9,MATCH('Gesamtverkäufe 2025'!F715,Regionen!$A$1:$A$9,0),3)</f>
        <v>Thomas Kern</v>
      </c>
      <c r="H715" s="3">
        <f>INDEX(Produkte!$A$1:$D$31,MATCH('Gesamtverkäufe 2025'!D715,Produkte!$A$1:$A$31,0),4)</f>
        <v>79</v>
      </c>
      <c r="I715" s="3">
        <f t="shared" si="11"/>
        <v>1580</v>
      </c>
      <c r="K715" s="21"/>
    </row>
    <row r="716" spans="1:11" x14ac:dyDescent="0.3">
      <c r="A716" t="s">
        <v>1150</v>
      </c>
      <c r="B716" s="21">
        <v>45725</v>
      </c>
      <c r="C716" t="s">
        <v>149</v>
      </c>
      <c r="D716" t="s">
        <v>85</v>
      </c>
      <c r="E716">
        <v>20</v>
      </c>
      <c r="F716" t="str">
        <f>INDEX(Kunden!$A$1:$C$41,MATCH('Gesamtverkäufe 2025'!C716,Kunden!$A$1:$A$41,0),3)</f>
        <v>R06</v>
      </c>
      <c r="G716" t="str">
        <f>INDEX(Regionen!$A$1:$C$9,MATCH('Gesamtverkäufe 2025'!F716,Regionen!$A$1:$A$9,0),3)</f>
        <v>Michael Vogt</v>
      </c>
      <c r="H716" s="3">
        <f>INDEX(Produkte!$A$1:$D$31,MATCH('Gesamtverkäufe 2025'!D716,Produkte!$A$1:$A$31,0),4)</f>
        <v>399</v>
      </c>
      <c r="I716" s="3">
        <f t="shared" si="11"/>
        <v>7980</v>
      </c>
      <c r="K716" s="21"/>
    </row>
    <row r="717" spans="1:11" x14ac:dyDescent="0.3">
      <c r="A717" t="s">
        <v>1149</v>
      </c>
      <c r="B717" s="21">
        <v>45729</v>
      </c>
      <c r="C717" t="s">
        <v>139</v>
      </c>
      <c r="D717" t="s">
        <v>43</v>
      </c>
      <c r="E717">
        <v>5</v>
      </c>
      <c r="F717" t="str">
        <f>INDEX(Kunden!$A$1:$C$41,MATCH('Gesamtverkäufe 2025'!C717,Kunden!$A$1:$A$41,0),3)</f>
        <v>R05</v>
      </c>
      <c r="G717" t="str">
        <f>INDEX(Regionen!$A$1:$C$9,MATCH('Gesamtverkäufe 2025'!F717,Regionen!$A$1:$A$9,0),3)</f>
        <v>Petra Lang</v>
      </c>
      <c r="H717" s="3">
        <f>INDEX(Produkte!$A$1:$D$31,MATCH('Gesamtverkäufe 2025'!D717,Produkte!$A$1:$A$31,0),4)</f>
        <v>149</v>
      </c>
      <c r="I717" s="3">
        <f t="shared" si="11"/>
        <v>745</v>
      </c>
      <c r="K717" s="21"/>
    </row>
    <row r="718" spans="1:11" x14ac:dyDescent="0.3">
      <c r="A718" t="s">
        <v>1148</v>
      </c>
      <c r="B718" s="21">
        <v>45719</v>
      </c>
      <c r="C718" t="s">
        <v>97</v>
      </c>
      <c r="D718" t="s">
        <v>93</v>
      </c>
      <c r="E718">
        <v>13</v>
      </c>
      <c r="F718" t="str">
        <f>INDEX(Kunden!$A$1:$C$41,MATCH('Gesamtverkäufe 2025'!C718,Kunden!$A$1:$A$41,0),3)</f>
        <v>R04</v>
      </c>
      <c r="G718" t="str">
        <f>INDEX(Regionen!$A$1:$C$9,MATCH('Gesamtverkäufe 2025'!F718,Regionen!$A$1:$A$9,0),3)</f>
        <v>Thomas Kern</v>
      </c>
      <c r="H718" s="3">
        <f>INDEX(Produkte!$A$1:$D$31,MATCH('Gesamtverkäufe 2025'!D718,Produkte!$A$1:$A$31,0),4)</f>
        <v>399</v>
      </c>
      <c r="I718" s="3">
        <f t="shared" si="11"/>
        <v>5187</v>
      </c>
      <c r="K718" s="21"/>
    </row>
    <row r="719" spans="1:11" x14ac:dyDescent="0.3">
      <c r="A719" t="s">
        <v>1147</v>
      </c>
      <c r="B719" s="21">
        <v>45745</v>
      </c>
      <c r="C719" t="s">
        <v>109</v>
      </c>
      <c r="D719" t="s">
        <v>77</v>
      </c>
      <c r="E719">
        <v>20</v>
      </c>
      <c r="F719" t="str">
        <f>INDEX(Kunden!$A$1:$C$41,MATCH('Gesamtverkäufe 2025'!C719,Kunden!$A$1:$A$41,0),3)</f>
        <v>R03</v>
      </c>
      <c r="G719" t="str">
        <f>INDEX(Regionen!$A$1:$C$9,MATCH('Gesamtverkäufe 2025'!F719,Regionen!$A$1:$A$9,0),3)</f>
        <v>Julia Frank</v>
      </c>
      <c r="H719" s="3">
        <f>INDEX(Produkte!$A$1:$D$31,MATCH('Gesamtverkäufe 2025'!D719,Produkte!$A$1:$A$31,0),4)</f>
        <v>49</v>
      </c>
      <c r="I719" s="3">
        <f t="shared" si="11"/>
        <v>980</v>
      </c>
      <c r="K719" s="21"/>
    </row>
    <row r="720" spans="1:11" x14ac:dyDescent="0.3">
      <c r="A720" t="s">
        <v>1146</v>
      </c>
      <c r="B720" s="21">
        <v>45740</v>
      </c>
      <c r="C720" t="s">
        <v>155</v>
      </c>
      <c r="D720" t="s">
        <v>77</v>
      </c>
      <c r="E720">
        <v>9</v>
      </c>
      <c r="F720" t="str">
        <f>INDEX(Kunden!$A$1:$C$41,MATCH('Gesamtverkäufe 2025'!C720,Kunden!$A$1:$A$41,0),3)</f>
        <v>R02</v>
      </c>
      <c r="G720" t="str">
        <f>INDEX(Regionen!$A$1:$C$9,MATCH('Gesamtverkäufe 2025'!F720,Regionen!$A$1:$A$9,0),3)</f>
        <v>Markus Weber</v>
      </c>
      <c r="H720" s="3">
        <f>INDEX(Produkte!$A$1:$D$31,MATCH('Gesamtverkäufe 2025'!D720,Produkte!$A$1:$A$31,0),4)</f>
        <v>49</v>
      </c>
      <c r="I720" s="3">
        <f t="shared" si="11"/>
        <v>441</v>
      </c>
      <c r="K720" s="21"/>
    </row>
    <row r="721" spans="1:11" x14ac:dyDescent="0.3">
      <c r="A721" t="s">
        <v>1145</v>
      </c>
      <c r="B721" s="21">
        <v>45725</v>
      </c>
      <c r="C721" t="s">
        <v>101</v>
      </c>
      <c r="D721" t="s">
        <v>53</v>
      </c>
      <c r="E721">
        <v>5</v>
      </c>
      <c r="F721" t="str">
        <f>INDEX(Kunden!$A$1:$C$41,MATCH('Gesamtverkäufe 2025'!C721,Kunden!$A$1:$A$41,0),3)</f>
        <v>R06</v>
      </c>
      <c r="G721" t="str">
        <f>INDEX(Regionen!$A$1:$C$9,MATCH('Gesamtverkäufe 2025'!F721,Regionen!$A$1:$A$9,0),3)</f>
        <v>Michael Vogt</v>
      </c>
      <c r="H721" s="3">
        <f>INDEX(Produkte!$A$1:$D$31,MATCH('Gesamtverkäufe 2025'!D721,Produkte!$A$1:$A$31,0),4)</f>
        <v>49</v>
      </c>
      <c r="I721" s="3">
        <f t="shared" si="11"/>
        <v>245</v>
      </c>
      <c r="K721" s="21"/>
    </row>
    <row r="722" spans="1:11" x14ac:dyDescent="0.3">
      <c r="A722" t="s">
        <v>1144</v>
      </c>
      <c r="B722" s="21">
        <v>45745</v>
      </c>
      <c r="C722" t="s">
        <v>175</v>
      </c>
      <c r="D722" t="s">
        <v>43</v>
      </c>
      <c r="E722">
        <v>20</v>
      </c>
      <c r="F722" t="str">
        <f>INDEX(Kunden!$A$1:$C$41,MATCH('Gesamtverkäufe 2025'!C722,Kunden!$A$1:$A$41,0),3)</f>
        <v>R03</v>
      </c>
      <c r="G722" t="str">
        <f>INDEX(Regionen!$A$1:$C$9,MATCH('Gesamtverkäufe 2025'!F722,Regionen!$A$1:$A$9,0),3)</f>
        <v>Julia Frank</v>
      </c>
      <c r="H722" s="3">
        <f>INDEX(Produkte!$A$1:$D$31,MATCH('Gesamtverkäufe 2025'!D722,Produkte!$A$1:$A$31,0),4)</f>
        <v>149</v>
      </c>
      <c r="I722" s="3">
        <f t="shared" si="11"/>
        <v>2980</v>
      </c>
      <c r="K722" s="21"/>
    </row>
    <row r="723" spans="1:11" x14ac:dyDescent="0.3">
      <c r="A723" t="s">
        <v>1143</v>
      </c>
      <c r="B723" s="21">
        <v>45732</v>
      </c>
      <c r="C723" t="s">
        <v>157</v>
      </c>
      <c r="D723" t="s">
        <v>63</v>
      </c>
      <c r="E723">
        <v>4</v>
      </c>
      <c r="F723" t="str">
        <f>INDEX(Kunden!$A$1:$C$41,MATCH('Gesamtverkäufe 2025'!C723,Kunden!$A$1:$A$41,0),3)</f>
        <v>R08</v>
      </c>
      <c r="G723" t="str">
        <f>INDEX(Regionen!$A$1:$C$9,MATCH('Gesamtverkäufe 2025'!F723,Regionen!$A$1:$A$9,0),3)</f>
        <v>Stefan König</v>
      </c>
      <c r="H723" s="3">
        <f>INDEX(Produkte!$A$1:$D$31,MATCH('Gesamtverkäufe 2025'!D723,Produkte!$A$1:$A$31,0),4)</f>
        <v>299</v>
      </c>
      <c r="I723" s="3">
        <f t="shared" si="11"/>
        <v>1196</v>
      </c>
      <c r="K723" s="21"/>
    </row>
    <row r="724" spans="1:11" x14ac:dyDescent="0.3">
      <c r="A724" t="s">
        <v>1142</v>
      </c>
      <c r="B724" s="21">
        <v>45744</v>
      </c>
      <c r="C724" t="s">
        <v>115</v>
      </c>
      <c r="D724" t="s">
        <v>83</v>
      </c>
      <c r="E724">
        <v>12</v>
      </c>
      <c r="F724" t="str">
        <f>INDEX(Kunden!$A$1:$C$41,MATCH('Gesamtverkäufe 2025'!C724,Kunden!$A$1:$A$41,0),3)</f>
        <v>R06</v>
      </c>
      <c r="G724" t="str">
        <f>INDEX(Regionen!$A$1:$C$9,MATCH('Gesamtverkäufe 2025'!F724,Regionen!$A$1:$A$9,0),3)</f>
        <v>Michael Vogt</v>
      </c>
      <c r="H724" s="3">
        <f>INDEX(Produkte!$A$1:$D$31,MATCH('Gesamtverkäufe 2025'!D724,Produkte!$A$1:$A$31,0),4)</f>
        <v>29</v>
      </c>
      <c r="I724" s="3">
        <f t="shared" si="11"/>
        <v>348</v>
      </c>
      <c r="K724" s="21"/>
    </row>
    <row r="725" spans="1:11" x14ac:dyDescent="0.3">
      <c r="A725" t="s">
        <v>1141</v>
      </c>
      <c r="B725" s="21">
        <v>45740</v>
      </c>
      <c r="C725" t="s">
        <v>107</v>
      </c>
      <c r="D725" t="s">
        <v>65</v>
      </c>
      <c r="E725">
        <v>13</v>
      </c>
      <c r="F725" t="str">
        <f>INDEX(Kunden!$A$1:$C$41,MATCH('Gesamtverkäufe 2025'!C725,Kunden!$A$1:$A$41,0),3)</f>
        <v>R08</v>
      </c>
      <c r="G725" t="str">
        <f>INDEX(Regionen!$A$1:$C$9,MATCH('Gesamtverkäufe 2025'!F725,Regionen!$A$1:$A$9,0),3)</f>
        <v>Stefan König</v>
      </c>
      <c r="H725" s="3">
        <f>INDEX(Produkte!$A$1:$D$31,MATCH('Gesamtverkäufe 2025'!D725,Produkte!$A$1:$A$31,0),4)</f>
        <v>299</v>
      </c>
      <c r="I725" s="3">
        <f t="shared" si="11"/>
        <v>3887</v>
      </c>
      <c r="K725" s="21"/>
    </row>
    <row r="726" spans="1:11" x14ac:dyDescent="0.3">
      <c r="A726" t="s">
        <v>1140</v>
      </c>
      <c r="B726" s="21">
        <v>45724</v>
      </c>
      <c r="C726" t="s">
        <v>163</v>
      </c>
      <c r="D726" t="s">
        <v>69</v>
      </c>
      <c r="E726">
        <v>2</v>
      </c>
      <c r="F726" t="str">
        <f>INDEX(Kunden!$A$1:$C$41,MATCH('Gesamtverkäufe 2025'!C726,Kunden!$A$1:$A$41,0),3)</f>
        <v>R08</v>
      </c>
      <c r="G726" t="str">
        <f>INDEX(Regionen!$A$1:$C$9,MATCH('Gesamtverkäufe 2025'!F726,Regionen!$A$1:$A$9,0),3)</f>
        <v>Stefan König</v>
      </c>
      <c r="H726" s="3">
        <f>INDEX(Produkte!$A$1:$D$31,MATCH('Gesamtverkäufe 2025'!D726,Produkte!$A$1:$A$31,0),4)</f>
        <v>399</v>
      </c>
      <c r="I726" s="3">
        <f t="shared" si="11"/>
        <v>798</v>
      </c>
      <c r="K726" s="21"/>
    </row>
    <row r="727" spans="1:11" x14ac:dyDescent="0.3">
      <c r="A727" t="s">
        <v>1139</v>
      </c>
      <c r="B727" s="21">
        <v>45746</v>
      </c>
      <c r="C727" t="s">
        <v>151</v>
      </c>
      <c r="D727" t="s">
        <v>93</v>
      </c>
      <c r="E727">
        <v>20</v>
      </c>
      <c r="F727" t="str">
        <f>INDEX(Kunden!$A$1:$C$41,MATCH('Gesamtverkäufe 2025'!C727,Kunden!$A$1:$A$41,0),3)</f>
        <v>R08</v>
      </c>
      <c r="G727" t="str">
        <f>INDEX(Regionen!$A$1:$C$9,MATCH('Gesamtverkäufe 2025'!F727,Regionen!$A$1:$A$9,0),3)</f>
        <v>Stefan König</v>
      </c>
      <c r="H727" s="3">
        <f>INDEX(Produkte!$A$1:$D$31,MATCH('Gesamtverkäufe 2025'!D727,Produkte!$A$1:$A$31,0),4)</f>
        <v>399</v>
      </c>
      <c r="I727" s="3">
        <f t="shared" si="11"/>
        <v>7980</v>
      </c>
      <c r="K727" s="21"/>
    </row>
    <row r="728" spans="1:11" x14ac:dyDescent="0.3">
      <c r="A728" t="s">
        <v>1138</v>
      </c>
      <c r="B728" s="21">
        <v>45731</v>
      </c>
      <c r="C728" t="s">
        <v>161</v>
      </c>
      <c r="D728" t="s">
        <v>77</v>
      </c>
      <c r="E728">
        <v>2</v>
      </c>
      <c r="F728" t="str">
        <f>INDEX(Kunden!$A$1:$C$41,MATCH('Gesamtverkäufe 2025'!C728,Kunden!$A$1:$A$41,0),3)</f>
        <v>R05</v>
      </c>
      <c r="G728" t="str">
        <f>INDEX(Regionen!$A$1:$C$9,MATCH('Gesamtverkäufe 2025'!F728,Regionen!$A$1:$A$9,0),3)</f>
        <v>Petra Lang</v>
      </c>
      <c r="H728" s="3">
        <f>INDEX(Produkte!$A$1:$D$31,MATCH('Gesamtverkäufe 2025'!D728,Produkte!$A$1:$A$31,0),4)</f>
        <v>49</v>
      </c>
      <c r="I728" s="3">
        <f t="shared" si="11"/>
        <v>98</v>
      </c>
      <c r="K728" s="21"/>
    </row>
    <row r="729" spans="1:11" x14ac:dyDescent="0.3">
      <c r="A729" t="s">
        <v>1137</v>
      </c>
      <c r="B729" s="21">
        <v>45736</v>
      </c>
      <c r="C729" t="s">
        <v>149</v>
      </c>
      <c r="D729" t="s">
        <v>81</v>
      </c>
      <c r="E729">
        <v>17</v>
      </c>
      <c r="F729" t="str">
        <f>INDEX(Kunden!$A$1:$C$41,MATCH('Gesamtverkäufe 2025'!C729,Kunden!$A$1:$A$41,0),3)</f>
        <v>R06</v>
      </c>
      <c r="G729" t="str">
        <f>INDEX(Regionen!$A$1:$C$9,MATCH('Gesamtverkäufe 2025'!F729,Regionen!$A$1:$A$9,0),3)</f>
        <v>Michael Vogt</v>
      </c>
      <c r="H729" s="3">
        <f>INDEX(Produkte!$A$1:$D$31,MATCH('Gesamtverkäufe 2025'!D729,Produkte!$A$1:$A$31,0),4)</f>
        <v>79</v>
      </c>
      <c r="I729" s="3">
        <f t="shared" si="11"/>
        <v>1343</v>
      </c>
      <c r="K729" s="21"/>
    </row>
    <row r="730" spans="1:11" x14ac:dyDescent="0.3">
      <c r="A730" t="s">
        <v>1136</v>
      </c>
      <c r="B730" s="21">
        <v>45733</v>
      </c>
      <c r="C730" t="s">
        <v>143</v>
      </c>
      <c r="D730" t="s">
        <v>77</v>
      </c>
      <c r="E730">
        <v>8</v>
      </c>
      <c r="F730" t="str">
        <f>INDEX(Kunden!$A$1:$C$41,MATCH('Gesamtverkäufe 2025'!C730,Kunden!$A$1:$A$41,0),3)</f>
        <v>R08</v>
      </c>
      <c r="G730" t="str">
        <f>INDEX(Regionen!$A$1:$C$9,MATCH('Gesamtverkäufe 2025'!F730,Regionen!$A$1:$A$9,0),3)</f>
        <v>Stefan König</v>
      </c>
      <c r="H730" s="3">
        <f>INDEX(Produkte!$A$1:$D$31,MATCH('Gesamtverkäufe 2025'!D730,Produkte!$A$1:$A$31,0),4)</f>
        <v>49</v>
      </c>
      <c r="I730" s="3">
        <f t="shared" si="11"/>
        <v>392</v>
      </c>
      <c r="K730" s="21"/>
    </row>
    <row r="731" spans="1:11" x14ac:dyDescent="0.3">
      <c r="A731" t="s">
        <v>1135</v>
      </c>
      <c r="B731" s="21">
        <v>45741</v>
      </c>
      <c r="C731" t="s">
        <v>165</v>
      </c>
      <c r="D731" t="s">
        <v>34</v>
      </c>
      <c r="E731">
        <v>3</v>
      </c>
      <c r="F731" t="str">
        <f>INDEX(Kunden!$A$1:$C$41,MATCH('Gesamtverkäufe 2025'!C731,Kunden!$A$1:$A$41,0),3)</f>
        <v>R04</v>
      </c>
      <c r="G731" t="str">
        <f>INDEX(Regionen!$A$1:$C$9,MATCH('Gesamtverkäufe 2025'!F731,Regionen!$A$1:$A$9,0),3)</f>
        <v>Thomas Kern</v>
      </c>
      <c r="H731" s="3">
        <f>INDEX(Produkte!$A$1:$D$31,MATCH('Gesamtverkäufe 2025'!D731,Produkte!$A$1:$A$31,0),4)</f>
        <v>299</v>
      </c>
      <c r="I731" s="3">
        <f t="shared" si="11"/>
        <v>897</v>
      </c>
      <c r="K731" s="21"/>
    </row>
    <row r="732" spans="1:11" x14ac:dyDescent="0.3">
      <c r="A732" t="s">
        <v>1134</v>
      </c>
      <c r="B732" s="21">
        <v>45739</v>
      </c>
      <c r="C732" t="s">
        <v>99</v>
      </c>
      <c r="D732" t="s">
        <v>34</v>
      </c>
      <c r="E732">
        <v>6</v>
      </c>
      <c r="F732" t="str">
        <f>INDEX(Kunden!$A$1:$C$41,MATCH('Gesamtverkäufe 2025'!C732,Kunden!$A$1:$A$41,0),3)</f>
        <v>R04</v>
      </c>
      <c r="G732" t="str">
        <f>INDEX(Regionen!$A$1:$C$9,MATCH('Gesamtverkäufe 2025'!F732,Regionen!$A$1:$A$9,0),3)</f>
        <v>Thomas Kern</v>
      </c>
      <c r="H732" s="3">
        <f>INDEX(Produkte!$A$1:$D$31,MATCH('Gesamtverkäufe 2025'!D732,Produkte!$A$1:$A$31,0),4)</f>
        <v>299</v>
      </c>
      <c r="I732" s="3">
        <f t="shared" si="11"/>
        <v>1794</v>
      </c>
      <c r="K732" s="21"/>
    </row>
    <row r="733" spans="1:11" x14ac:dyDescent="0.3">
      <c r="A733" t="s">
        <v>1133</v>
      </c>
      <c r="B733" s="21">
        <v>45721</v>
      </c>
      <c r="C733" t="s">
        <v>133</v>
      </c>
      <c r="D733" t="s">
        <v>71</v>
      </c>
      <c r="E733">
        <v>3</v>
      </c>
      <c r="F733" t="str">
        <f>INDEX(Kunden!$A$1:$C$41,MATCH('Gesamtverkäufe 2025'!C733,Kunden!$A$1:$A$41,0),3)</f>
        <v>R08</v>
      </c>
      <c r="G733" t="str">
        <f>INDEX(Regionen!$A$1:$C$9,MATCH('Gesamtverkäufe 2025'!F733,Regionen!$A$1:$A$9,0),3)</f>
        <v>Stefan König</v>
      </c>
      <c r="H733" s="3">
        <f>INDEX(Produkte!$A$1:$D$31,MATCH('Gesamtverkäufe 2025'!D733,Produkte!$A$1:$A$31,0),4)</f>
        <v>79</v>
      </c>
      <c r="I733" s="3">
        <f t="shared" si="11"/>
        <v>237</v>
      </c>
      <c r="K733" s="21"/>
    </row>
    <row r="734" spans="1:11" x14ac:dyDescent="0.3">
      <c r="A734" t="s">
        <v>1132</v>
      </c>
      <c r="B734" s="21">
        <v>45736</v>
      </c>
      <c r="C734" t="s">
        <v>141</v>
      </c>
      <c r="D734" t="s">
        <v>41</v>
      </c>
      <c r="E734">
        <v>5</v>
      </c>
      <c r="F734" t="str">
        <f>INDEX(Kunden!$A$1:$C$41,MATCH('Gesamtverkäufe 2025'!C734,Kunden!$A$1:$A$41,0),3)</f>
        <v>R04</v>
      </c>
      <c r="G734" t="str">
        <f>INDEX(Regionen!$A$1:$C$9,MATCH('Gesamtverkäufe 2025'!F734,Regionen!$A$1:$A$9,0),3)</f>
        <v>Thomas Kern</v>
      </c>
      <c r="H734" s="3">
        <f>INDEX(Produkte!$A$1:$D$31,MATCH('Gesamtverkäufe 2025'!D734,Produkte!$A$1:$A$31,0),4)</f>
        <v>499</v>
      </c>
      <c r="I734" s="3">
        <f t="shared" si="11"/>
        <v>2495</v>
      </c>
      <c r="K734" s="21"/>
    </row>
    <row r="735" spans="1:11" x14ac:dyDescent="0.3">
      <c r="A735" t="s">
        <v>1131</v>
      </c>
      <c r="B735" s="21">
        <v>45745</v>
      </c>
      <c r="C735" t="s">
        <v>173</v>
      </c>
      <c r="D735" t="s">
        <v>55</v>
      </c>
      <c r="E735">
        <v>14</v>
      </c>
      <c r="F735" t="str">
        <f>INDEX(Kunden!$A$1:$C$41,MATCH('Gesamtverkäufe 2025'!C735,Kunden!$A$1:$A$41,0),3)</f>
        <v>R01</v>
      </c>
      <c r="G735" t="str">
        <f>INDEX(Regionen!$A$1:$C$9,MATCH('Gesamtverkäufe 2025'!F735,Regionen!$A$1:$A$9,0),3)</f>
        <v>Anna Sommer</v>
      </c>
      <c r="H735" s="3">
        <f>INDEX(Produkte!$A$1:$D$31,MATCH('Gesamtverkäufe 2025'!D735,Produkte!$A$1:$A$31,0),4)</f>
        <v>49</v>
      </c>
      <c r="I735" s="3">
        <f t="shared" si="11"/>
        <v>686</v>
      </c>
      <c r="K735" s="21"/>
    </row>
    <row r="736" spans="1:11" x14ac:dyDescent="0.3">
      <c r="A736" t="s">
        <v>1130</v>
      </c>
      <c r="B736" s="21">
        <v>45730</v>
      </c>
      <c r="C736" t="s">
        <v>155</v>
      </c>
      <c r="D736" t="s">
        <v>87</v>
      </c>
      <c r="E736">
        <v>3</v>
      </c>
      <c r="F736" t="str">
        <f>INDEX(Kunden!$A$1:$C$41,MATCH('Gesamtverkäufe 2025'!C736,Kunden!$A$1:$A$41,0),3)</f>
        <v>R02</v>
      </c>
      <c r="G736" t="str">
        <f>INDEX(Regionen!$A$1:$C$9,MATCH('Gesamtverkäufe 2025'!F736,Regionen!$A$1:$A$9,0),3)</f>
        <v>Markus Weber</v>
      </c>
      <c r="H736" s="3">
        <f>INDEX(Produkte!$A$1:$D$31,MATCH('Gesamtverkäufe 2025'!D736,Produkte!$A$1:$A$31,0),4)</f>
        <v>99</v>
      </c>
      <c r="I736" s="3">
        <f t="shared" si="11"/>
        <v>297</v>
      </c>
      <c r="K736" s="21"/>
    </row>
    <row r="737" spans="1:11" x14ac:dyDescent="0.3">
      <c r="A737" t="s">
        <v>1129</v>
      </c>
      <c r="B737" s="21">
        <v>45720</v>
      </c>
      <c r="C737" t="s">
        <v>143</v>
      </c>
      <c r="D737" t="s">
        <v>91</v>
      </c>
      <c r="E737">
        <v>3</v>
      </c>
      <c r="F737" t="str">
        <f>INDEX(Kunden!$A$1:$C$41,MATCH('Gesamtverkäufe 2025'!C737,Kunden!$A$1:$A$41,0),3)</f>
        <v>R08</v>
      </c>
      <c r="G737" t="str">
        <f>INDEX(Regionen!$A$1:$C$9,MATCH('Gesamtverkäufe 2025'!F737,Regionen!$A$1:$A$9,0),3)</f>
        <v>Stefan König</v>
      </c>
      <c r="H737" s="3">
        <f>INDEX(Produkte!$A$1:$D$31,MATCH('Gesamtverkäufe 2025'!D737,Produkte!$A$1:$A$31,0),4)</f>
        <v>249</v>
      </c>
      <c r="I737" s="3">
        <f t="shared" si="11"/>
        <v>747</v>
      </c>
      <c r="K737" s="21"/>
    </row>
    <row r="738" spans="1:11" x14ac:dyDescent="0.3">
      <c r="A738" t="s">
        <v>1128</v>
      </c>
      <c r="B738" s="21">
        <v>45735</v>
      </c>
      <c r="C738" t="s">
        <v>175</v>
      </c>
      <c r="D738" t="s">
        <v>49</v>
      </c>
      <c r="E738">
        <v>9</v>
      </c>
      <c r="F738" t="str">
        <f>INDEX(Kunden!$A$1:$C$41,MATCH('Gesamtverkäufe 2025'!C738,Kunden!$A$1:$A$41,0),3)</f>
        <v>R03</v>
      </c>
      <c r="G738" t="str">
        <f>INDEX(Regionen!$A$1:$C$9,MATCH('Gesamtverkäufe 2025'!F738,Regionen!$A$1:$A$9,0),3)</f>
        <v>Julia Frank</v>
      </c>
      <c r="H738" s="3">
        <f>INDEX(Produkte!$A$1:$D$31,MATCH('Gesamtverkäufe 2025'!D738,Produkte!$A$1:$A$31,0),4)</f>
        <v>299</v>
      </c>
      <c r="I738" s="3">
        <f t="shared" si="11"/>
        <v>2691</v>
      </c>
      <c r="K738" s="21"/>
    </row>
    <row r="739" spans="1:11" x14ac:dyDescent="0.3">
      <c r="A739" t="s">
        <v>1127</v>
      </c>
      <c r="B739" s="21">
        <v>45744</v>
      </c>
      <c r="C739" t="s">
        <v>103</v>
      </c>
      <c r="D739" t="s">
        <v>65</v>
      </c>
      <c r="E739">
        <v>17</v>
      </c>
      <c r="F739" t="str">
        <f>INDEX(Kunden!$A$1:$C$41,MATCH('Gesamtverkäufe 2025'!C739,Kunden!$A$1:$A$41,0),3)</f>
        <v>R01</v>
      </c>
      <c r="G739" t="str">
        <f>INDEX(Regionen!$A$1:$C$9,MATCH('Gesamtverkäufe 2025'!F739,Regionen!$A$1:$A$9,0),3)</f>
        <v>Anna Sommer</v>
      </c>
      <c r="H739" s="3">
        <f>INDEX(Produkte!$A$1:$D$31,MATCH('Gesamtverkäufe 2025'!D739,Produkte!$A$1:$A$31,0),4)</f>
        <v>299</v>
      </c>
      <c r="I739" s="3">
        <f t="shared" si="11"/>
        <v>5083</v>
      </c>
      <c r="K739" s="21"/>
    </row>
    <row r="740" spans="1:11" x14ac:dyDescent="0.3">
      <c r="A740" t="s">
        <v>1126</v>
      </c>
      <c r="B740" s="21">
        <v>45743</v>
      </c>
      <c r="C740" t="s">
        <v>115</v>
      </c>
      <c r="D740" t="s">
        <v>89</v>
      </c>
      <c r="E740">
        <v>12</v>
      </c>
      <c r="F740" t="str">
        <f>INDEX(Kunden!$A$1:$C$41,MATCH('Gesamtverkäufe 2025'!C740,Kunden!$A$1:$A$41,0),3)</f>
        <v>R06</v>
      </c>
      <c r="G740" t="str">
        <f>INDEX(Regionen!$A$1:$C$9,MATCH('Gesamtverkäufe 2025'!F740,Regionen!$A$1:$A$9,0),3)</f>
        <v>Michael Vogt</v>
      </c>
      <c r="H740" s="3">
        <f>INDEX(Produkte!$A$1:$D$31,MATCH('Gesamtverkäufe 2025'!D740,Produkte!$A$1:$A$31,0),4)</f>
        <v>29</v>
      </c>
      <c r="I740" s="3">
        <f t="shared" si="11"/>
        <v>348</v>
      </c>
      <c r="K740" s="21"/>
    </row>
    <row r="741" spans="1:11" x14ac:dyDescent="0.3">
      <c r="A741" t="s">
        <v>1125</v>
      </c>
      <c r="B741" s="21">
        <v>45735</v>
      </c>
      <c r="C741" t="s">
        <v>97</v>
      </c>
      <c r="D741" t="s">
        <v>39</v>
      </c>
      <c r="E741">
        <v>6</v>
      </c>
      <c r="F741" t="str">
        <f>INDEX(Kunden!$A$1:$C$41,MATCH('Gesamtverkäufe 2025'!C741,Kunden!$A$1:$A$41,0),3)</f>
        <v>R04</v>
      </c>
      <c r="G741" t="str">
        <f>INDEX(Regionen!$A$1:$C$9,MATCH('Gesamtverkäufe 2025'!F741,Regionen!$A$1:$A$9,0),3)</f>
        <v>Thomas Kern</v>
      </c>
      <c r="H741" s="3">
        <f>INDEX(Produkte!$A$1:$D$31,MATCH('Gesamtverkäufe 2025'!D741,Produkte!$A$1:$A$31,0),4)</f>
        <v>499</v>
      </c>
      <c r="I741" s="3">
        <f t="shared" si="11"/>
        <v>2994</v>
      </c>
      <c r="K741" s="21"/>
    </row>
    <row r="742" spans="1:11" x14ac:dyDescent="0.3">
      <c r="A742" t="s">
        <v>1124</v>
      </c>
      <c r="B742" s="21">
        <v>45729</v>
      </c>
      <c r="C742" t="s">
        <v>103</v>
      </c>
      <c r="D742" t="s">
        <v>75</v>
      </c>
      <c r="E742">
        <v>8</v>
      </c>
      <c r="F742" t="str">
        <f>INDEX(Kunden!$A$1:$C$41,MATCH('Gesamtverkäufe 2025'!C742,Kunden!$A$1:$A$41,0),3)</f>
        <v>R01</v>
      </c>
      <c r="G742" t="str">
        <f>INDEX(Regionen!$A$1:$C$9,MATCH('Gesamtverkäufe 2025'!F742,Regionen!$A$1:$A$9,0),3)</f>
        <v>Anna Sommer</v>
      </c>
      <c r="H742" s="3">
        <f>INDEX(Produkte!$A$1:$D$31,MATCH('Gesamtverkäufe 2025'!D742,Produkte!$A$1:$A$31,0),4)</f>
        <v>499</v>
      </c>
      <c r="I742" s="3">
        <f t="shared" si="11"/>
        <v>3992</v>
      </c>
      <c r="K742" s="21"/>
    </row>
    <row r="743" spans="1:11" x14ac:dyDescent="0.3">
      <c r="A743" t="s">
        <v>1123</v>
      </c>
      <c r="B743" s="21">
        <v>45738</v>
      </c>
      <c r="C743" t="s">
        <v>149</v>
      </c>
      <c r="D743" t="s">
        <v>75</v>
      </c>
      <c r="E743">
        <v>17</v>
      </c>
      <c r="F743" t="str">
        <f>INDEX(Kunden!$A$1:$C$41,MATCH('Gesamtverkäufe 2025'!C743,Kunden!$A$1:$A$41,0),3)</f>
        <v>R06</v>
      </c>
      <c r="G743" t="str">
        <f>INDEX(Regionen!$A$1:$C$9,MATCH('Gesamtverkäufe 2025'!F743,Regionen!$A$1:$A$9,0),3)</f>
        <v>Michael Vogt</v>
      </c>
      <c r="H743" s="3">
        <f>INDEX(Produkte!$A$1:$D$31,MATCH('Gesamtverkäufe 2025'!D743,Produkte!$A$1:$A$31,0),4)</f>
        <v>499</v>
      </c>
      <c r="I743" s="3">
        <f t="shared" si="11"/>
        <v>8483</v>
      </c>
      <c r="K743" s="21"/>
    </row>
    <row r="744" spans="1:11" x14ac:dyDescent="0.3">
      <c r="A744" t="s">
        <v>1122</v>
      </c>
      <c r="B744" s="21">
        <v>45724</v>
      </c>
      <c r="C744" t="s">
        <v>103</v>
      </c>
      <c r="D744" t="s">
        <v>69</v>
      </c>
      <c r="E744">
        <v>6</v>
      </c>
      <c r="F744" t="str">
        <f>INDEX(Kunden!$A$1:$C$41,MATCH('Gesamtverkäufe 2025'!C744,Kunden!$A$1:$A$41,0),3)</f>
        <v>R01</v>
      </c>
      <c r="G744" t="str">
        <f>INDEX(Regionen!$A$1:$C$9,MATCH('Gesamtverkäufe 2025'!F744,Regionen!$A$1:$A$9,0),3)</f>
        <v>Anna Sommer</v>
      </c>
      <c r="H744" s="3">
        <f>INDEX(Produkte!$A$1:$D$31,MATCH('Gesamtverkäufe 2025'!D744,Produkte!$A$1:$A$31,0),4)</f>
        <v>399</v>
      </c>
      <c r="I744" s="3">
        <f t="shared" si="11"/>
        <v>2394</v>
      </c>
      <c r="K744" s="21"/>
    </row>
    <row r="745" spans="1:11" x14ac:dyDescent="0.3">
      <c r="A745" t="s">
        <v>1121</v>
      </c>
      <c r="B745" s="21">
        <v>45740</v>
      </c>
      <c r="C745" t="s">
        <v>169</v>
      </c>
      <c r="D745" t="s">
        <v>61</v>
      </c>
      <c r="E745">
        <v>18</v>
      </c>
      <c r="F745" t="str">
        <f>INDEX(Kunden!$A$1:$C$41,MATCH('Gesamtverkäufe 2025'!C745,Kunden!$A$1:$A$41,0),3)</f>
        <v>R01</v>
      </c>
      <c r="G745" t="str">
        <f>INDEX(Regionen!$A$1:$C$9,MATCH('Gesamtverkäufe 2025'!F745,Regionen!$A$1:$A$9,0),3)</f>
        <v>Anna Sommer</v>
      </c>
      <c r="H745" s="3">
        <f>INDEX(Produkte!$A$1:$D$31,MATCH('Gesamtverkäufe 2025'!D745,Produkte!$A$1:$A$31,0),4)</f>
        <v>249</v>
      </c>
      <c r="I745" s="3">
        <f t="shared" si="11"/>
        <v>4482</v>
      </c>
      <c r="K745" s="21"/>
    </row>
    <row r="746" spans="1:11" x14ac:dyDescent="0.3">
      <c r="A746" t="s">
        <v>1120</v>
      </c>
      <c r="B746" s="21">
        <v>45724</v>
      </c>
      <c r="C746" t="s">
        <v>171</v>
      </c>
      <c r="D746" t="s">
        <v>79</v>
      </c>
      <c r="E746">
        <v>18</v>
      </c>
      <c r="F746" t="str">
        <f>INDEX(Kunden!$A$1:$C$41,MATCH('Gesamtverkäufe 2025'!C746,Kunden!$A$1:$A$41,0),3)</f>
        <v>R04</v>
      </c>
      <c r="G746" t="str">
        <f>INDEX(Regionen!$A$1:$C$9,MATCH('Gesamtverkäufe 2025'!F746,Regionen!$A$1:$A$9,0),3)</f>
        <v>Thomas Kern</v>
      </c>
      <c r="H746" s="3">
        <f>INDEX(Produkte!$A$1:$D$31,MATCH('Gesamtverkäufe 2025'!D746,Produkte!$A$1:$A$31,0),4)</f>
        <v>149</v>
      </c>
      <c r="I746" s="3">
        <f t="shared" si="11"/>
        <v>2682</v>
      </c>
      <c r="K746" s="21"/>
    </row>
    <row r="747" spans="1:11" x14ac:dyDescent="0.3">
      <c r="A747" t="s">
        <v>1119</v>
      </c>
      <c r="B747" s="21">
        <v>45740</v>
      </c>
      <c r="C747" t="s">
        <v>113</v>
      </c>
      <c r="D747" t="s">
        <v>51</v>
      </c>
      <c r="E747">
        <v>8</v>
      </c>
      <c r="F747" t="str">
        <f>INDEX(Kunden!$A$1:$C$41,MATCH('Gesamtverkäufe 2025'!C747,Kunden!$A$1:$A$41,0),3)</f>
        <v>R01</v>
      </c>
      <c r="G747" t="str">
        <f>INDEX(Regionen!$A$1:$C$9,MATCH('Gesamtverkäufe 2025'!F747,Regionen!$A$1:$A$9,0),3)</f>
        <v>Anna Sommer</v>
      </c>
      <c r="H747" s="3">
        <f>INDEX(Produkte!$A$1:$D$31,MATCH('Gesamtverkäufe 2025'!D747,Produkte!$A$1:$A$31,0),4)</f>
        <v>49</v>
      </c>
      <c r="I747" s="3">
        <f t="shared" si="11"/>
        <v>392</v>
      </c>
      <c r="K747" s="21"/>
    </row>
    <row r="748" spans="1:11" x14ac:dyDescent="0.3">
      <c r="A748" t="s">
        <v>1118</v>
      </c>
      <c r="B748" s="21">
        <v>45738</v>
      </c>
      <c r="C748" t="s">
        <v>105</v>
      </c>
      <c r="D748" t="s">
        <v>91</v>
      </c>
      <c r="E748">
        <v>1</v>
      </c>
      <c r="F748" t="str">
        <f>INDEX(Kunden!$A$1:$C$41,MATCH('Gesamtverkäufe 2025'!C748,Kunden!$A$1:$A$41,0),3)</f>
        <v>R08</v>
      </c>
      <c r="G748" t="str">
        <f>INDEX(Regionen!$A$1:$C$9,MATCH('Gesamtverkäufe 2025'!F748,Regionen!$A$1:$A$9,0),3)</f>
        <v>Stefan König</v>
      </c>
      <c r="H748" s="3">
        <f>INDEX(Produkte!$A$1:$D$31,MATCH('Gesamtverkäufe 2025'!D748,Produkte!$A$1:$A$31,0),4)</f>
        <v>249</v>
      </c>
      <c r="I748" s="3">
        <f t="shared" si="11"/>
        <v>249</v>
      </c>
      <c r="K748" s="21"/>
    </row>
    <row r="749" spans="1:11" x14ac:dyDescent="0.3">
      <c r="A749" t="s">
        <v>1117</v>
      </c>
      <c r="B749" s="21">
        <v>45722</v>
      </c>
      <c r="C749" t="s">
        <v>159</v>
      </c>
      <c r="D749" t="s">
        <v>89</v>
      </c>
      <c r="E749">
        <v>6</v>
      </c>
      <c r="F749" t="str">
        <f>INDEX(Kunden!$A$1:$C$41,MATCH('Gesamtverkäufe 2025'!C749,Kunden!$A$1:$A$41,0),3)</f>
        <v>R02</v>
      </c>
      <c r="G749" t="str">
        <f>INDEX(Regionen!$A$1:$C$9,MATCH('Gesamtverkäufe 2025'!F749,Regionen!$A$1:$A$9,0),3)</f>
        <v>Markus Weber</v>
      </c>
      <c r="H749" s="3">
        <f>INDEX(Produkte!$A$1:$D$31,MATCH('Gesamtverkäufe 2025'!D749,Produkte!$A$1:$A$31,0),4)</f>
        <v>29</v>
      </c>
      <c r="I749" s="3">
        <f t="shared" si="11"/>
        <v>174</v>
      </c>
      <c r="K749" s="21"/>
    </row>
    <row r="750" spans="1:11" x14ac:dyDescent="0.3">
      <c r="A750" t="s">
        <v>1116</v>
      </c>
      <c r="B750" s="21">
        <v>45729</v>
      </c>
      <c r="C750" t="s">
        <v>97</v>
      </c>
      <c r="D750" t="s">
        <v>59</v>
      </c>
      <c r="E750">
        <v>9</v>
      </c>
      <c r="F750" t="str">
        <f>INDEX(Kunden!$A$1:$C$41,MATCH('Gesamtverkäufe 2025'!C750,Kunden!$A$1:$A$41,0),3)</f>
        <v>R04</v>
      </c>
      <c r="G750" t="str">
        <f>INDEX(Regionen!$A$1:$C$9,MATCH('Gesamtverkäufe 2025'!F750,Regionen!$A$1:$A$9,0),3)</f>
        <v>Thomas Kern</v>
      </c>
      <c r="H750" s="3">
        <f>INDEX(Produkte!$A$1:$D$31,MATCH('Gesamtverkäufe 2025'!D750,Produkte!$A$1:$A$31,0),4)</f>
        <v>79</v>
      </c>
      <c r="I750" s="3">
        <f t="shared" si="11"/>
        <v>711</v>
      </c>
      <c r="K750" s="21"/>
    </row>
    <row r="751" spans="1:11" x14ac:dyDescent="0.3">
      <c r="A751" t="s">
        <v>1115</v>
      </c>
      <c r="B751" s="21">
        <v>45727</v>
      </c>
      <c r="C751" t="s">
        <v>173</v>
      </c>
      <c r="D751" t="s">
        <v>85</v>
      </c>
      <c r="E751">
        <v>9</v>
      </c>
      <c r="F751" t="str">
        <f>INDEX(Kunden!$A$1:$C$41,MATCH('Gesamtverkäufe 2025'!C751,Kunden!$A$1:$A$41,0),3)</f>
        <v>R01</v>
      </c>
      <c r="G751" t="str">
        <f>INDEX(Regionen!$A$1:$C$9,MATCH('Gesamtverkäufe 2025'!F751,Regionen!$A$1:$A$9,0),3)</f>
        <v>Anna Sommer</v>
      </c>
      <c r="H751" s="3">
        <f>INDEX(Produkte!$A$1:$D$31,MATCH('Gesamtverkäufe 2025'!D751,Produkte!$A$1:$A$31,0),4)</f>
        <v>399</v>
      </c>
      <c r="I751" s="3">
        <f t="shared" si="11"/>
        <v>3591</v>
      </c>
      <c r="K751" s="21"/>
    </row>
    <row r="752" spans="1:11" x14ac:dyDescent="0.3">
      <c r="A752" t="s">
        <v>1114</v>
      </c>
      <c r="B752" s="21">
        <v>45731</v>
      </c>
      <c r="C752" t="s">
        <v>163</v>
      </c>
      <c r="D752" t="s">
        <v>73</v>
      </c>
      <c r="E752">
        <v>6</v>
      </c>
      <c r="F752" t="str">
        <f>INDEX(Kunden!$A$1:$C$41,MATCH('Gesamtverkäufe 2025'!C752,Kunden!$A$1:$A$41,0),3)</f>
        <v>R08</v>
      </c>
      <c r="G752" t="str">
        <f>INDEX(Regionen!$A$1:$C$9,MATCH('Gesamtverkäufe 2025'!F752,Regionen!$A$1:$A$9,0),3)</f>
        <v>Stefan König</v>
      </c>
      <c r="H752" s="3">
        <f>INDEX(Produkte!$A$1:$D$31,MATCH('Gesamtverkäufe 2025'!D752,Produkte!$A$1:$A$31,0),4)</f>
        <v>399</v>
      </c>
      <c r="I752" s="3">
        <f t="shared" si="11"/>
        <v>2394</v>
      </c>
      <c r="K752" s="21"/>
    </row>
    <row r="753" spans="1:11" x14ac:dyDescent="0.3">
      <c r="A753" t="s">
        <v>1113</v>
      </c>
      <c r="B753" s="21">
        <v>45723</v>
      </c>
      <c r="C753" t="s">
        <v>129</v>
      </c>
      <c r="D753" t="s">
        <v>61</v>
      </c>
      <c r="E753">
        <v>2</v>
      </c>
      <c r="F753" t="str">
        <f>INDEX(Kunden!$A$1:$C$41,MATCH('Gesamtverkäufe 2025'!C753,Kunden!$A$1:$A$41,0),3)</f>
        <v>R07</v>
      </c>
      <c r="G753" t="str">
        <f>INDEX(Regionen!$A$1:$C$9,MATCH('Gesamtverkäufe 2025'!F753,Regionen!$A$1:$A$9,0),3)</f>
        <v>Claudia Beck</v>
      </c>
      <c r="H753" s="3">
        <f>INDEX(Produkte!$A$1:$D$31,MATCH('Gesamtverkäufe 2025'!D753,Produkte!$A$1:$A$31,0),4)</f>
        <v>249</v>
      </c>
      <c r="I753" s="3">
        <f t="shared" si="11"/>
        <v>498</v>
      </c>
      <c r="K753" s="21"/>
    </row>
    <row r="754" spans="1:11" x14ac:dyDescent="0.3">
      <c r="A754" t="s">
        <v>1112</v>
      </c>
      <c r="B754" s="21">
        <v>45736</v>
      </c>
      <c r="C754" t="s">
        <v>125</v>
      </c>
      <c r="D754" t="s">
        <v>31</v>
      </c>
      <c r="E754">
        <v>8</v>
      </c>
      <c r="F754" t="str">
        <f>INDEX(Kunden!$A$1:$C$41,MATCH('Gesamtverkäufe 2025'!C754,Kunden!$A$1:$A$41,0),3)</f>
        <v>R03</v>
      </c>
      <c r="G754" t="str">
        <f>INDEX(Regionen!$A$1:$C$9,MATCH('Gesamtverkäufe 2025'!F754,Regionen!$A$1:$A$9,0),3)</f>
        <v>Julia Frank</v>
      </c>
      <c r="H754" s="3">
        <f>INDEX(Produkte!$A$1:$D$31,MATCH('Gesamtverkäufe 2025'!D754,Produkte!$A$1:$A$31,0),4)</f>
        <v>399</v>
      </c>
      <c r="I754" s="3">
        <f t="shared" si="11"/>
        <v>3192</v>
      </c>
      <c r="K754" s="21"/>
    </row>
    <row r="755" spans="1:11" x14ac:dyDescent="0.3">
      <c r="A755" t="s">
        <v>1111</v>
      </c>
      <c r="B755" s="21">
        <v>45724</v>
      </c>
      <c r="C755" t="s">
        <v>111</v>
      </c>
      <c r="D755" t="s">
        <v>61</v>
      </c>
      <c r="E755">
        <v>10</v>
      </c>
      <c r="F755" t="str">
        <f>INDEX(Kunden!$A$1:$C$41,MATCH('Gesamtverkäufe 2025'!C755,Kunden!$A$1:$A$41,0),3)</f>
        <v>R01</v>
      </c>
      <c r="G755" t="str">
        <f>INDEX(Regionen!$A$1:$C$9,MATCH('Gesamtverkäufe 2025'!F755,Regionen!$A$1:$A$9,0),3)</f>
        <v>Anna Sommer</v>
      </c>
      <c r="H755" s="3">
        <f>INDEX(Produkte!$A$1:$D$31,MATCH('Gesamtverkäufe 2025'!D755,Produkte!$A$1:$A$31,0),4)</f>
        <v>249</v>
      </c>
      <c r="I755" s="3">
        <f t="shared" si="11"/>
        <v>2490</v>
      </c>
      <c r="K755" s="21"/>
    </row>
    <row r="756" spans="1:11" x14ac:dyDescent="0.3">
      <c r="A756" t="s">
        <v>1110</v>
      </c>
      <c r="B756" s="21">
        <v>45728</v>
      </c>
      <c r="C756" t="s">
        <v>125</v>
      </c>
      <c r="D756" t="s">
        <v>89</v>
      </c>
      <c r="E756">
        <v>7</v>
      </c>
      <c r="F756" t="str">
        <f>INDEX(Kunden!$A$1:$C$41,MATCH('Gesamtverkäufe 2025'!C756,Kunden!$A$1:$A$41,0),3)</f>
        <v>R03</v>
      </c>
      <c r="G756" t="str">
        <f>INDEX(Regionen!$A$1:$C$9,MATCH('Gesamtverkäufe 2025'!F756,Regionen!$A$1:$A$9,0),3)</f>
        <v>Julia Frank</v>
      </c>
      <c r="H756" s="3">
        <f>INDEX(Produkte!$A$1:$D$31,MATCH('Gesamtverkäufe 2025'!D756,Produkte!$A$1:$A$31,0),4)</f>
        <v>29</v>
      </c>
      <c r="I756" s="3">
        <f t="shared" si="11"/>
        <v>203</v>
      </c>
      <c r="K756" s="21"/>
    </row>
    <row r="757" spans="1:11" x14ac:dyDescent="0.3">
      <c r="A757" t="s">
        <v>1109</v>
      </c>
      <c r="B757" s="21">
        <v>45721</v>
      </c>
      <c r="C757" t="s">
        <v>103</v>
      </c>
      <c r="D757" t="s">
        <v>79</v>
      </c>
      <c r="E757">
        <v>15</v>
      </c>
      <c r="F757" t="str">
        <f>INDEX(Kunden!$A$1:$C$41,MATCH('Gesamtverkäufe 2025'!C757,Kunden!$A$1:$A$41,0),3)</f>
        <v>R01</v>
      </c>
      <c r="G757" t="str">
        <f>INDEX(Regionen!$A$1:$C$9,MATCH('Gesamtverkäufe 2025'!F757,Regionen!$A$1:$A$9,0),3)</f>
        <v>Anna Sommer</v>
      </c>
      <c r="H757" s="3">
        <f>INDEX(Produkte!$A$1:$D$31,MATCH('Gesamtverkäufe 2025'!D757,Produkte!$A$1:$A$31,0),4)</f>
        <v>149</v>
      </c>
      <c r="I757" s="3">
        <f t="shared" si="11"/>
        <v>2235</v>
      </c>
      <c r="K757" s="21"/>
    </row>
    <row r="758" spans="1:11" x14ac:dyDescent="0.3">
      <c r="A758" t="s">
        <v>1108</v>
      </c>
      <c r="B758" s="21">
        <v>45724</v>
      </c>
      <c r="C758" t="s">
        <v>129</v>
      </c>
      <c r="D758" t="s">
        <v>51</v>
      </c>
      <c r="E758">
        <v>12</v>
      </c>
      <c r="F758" t="str">
        <f>INDEX(Kunden!$A$1:$C$41,MATCH('Gesamtverkäufe 2025'!C758,Kunden!$A$1:$A$41,0),3)</f>
        <v>R07</v>
      </c>
      <c r="G758" t="str">
        <f>INDEX(Regionen!$A$1:$C$9,MATCH('Gesamtverkäufe 2025'!F758,Regionen!$A$1:$A$9,0),3)</f>
        <v>Claudia Beck</v>
      </c>
      <c r="H758" s="3">
        <f>INDEX(Produkte!$A$1:$D$31,MATCH('Gesamtverkäufe 2025'!D758,Produkte!$A$1:$A$31,0),4)</f>
        <v>49</v>
      </c>
      <c r="I758" s="3">
        <f t="shared" si="11"/>
        <v>588</v>
      </c>
      <c r="K758" s="21"/>
    </row>
    <row r="759" spans="1:11" x14ac:dyDescent="0.3">
      <c r="A759" t="s">
        <v>1107</v>
      </c>
      <c r="B759" s="21">
        <v>45737</v>
      </c>
      <c r="C759" t="s">
        <v>149</v>
      </c>
      <c r="D759" t="s">
        <v>67</v>
      </c>
      <c r="E759">
        <v>4</v>
      </c>
      <c r="F759" t="str">
        <f>INDEX(Kunden!$A$1:$C$41,MATCH('Gesamtverkäufe 2025'!C759,Kunden!$A$1:$A$41,0),3)</f>
        <v>R06</v>
      </c>
      <c r="G759" t="str">
        <f>INDEX(Regionen!$A$1:$C$9,MATCH('Gesamtverkäufe 2025'!F759,Regionen!$A$1:$A$9,0),3)</f>
        <v>Michael Vogt</v>
      </c>
      <c r="H759" s="3">
        <f>INDEX(Produkte!$A$1:$D$31,MATCH('Gesamtverkäufe 2025'!D759,Produkte!$A$1:$A$31,0),4)</f>
        <v>299</v>
      </c>
      <c r="I759" s="3">
        <f t="shared" si="11"/>
        <v>1196</v>
      </c>
      <c r="K759" s="21"/>
    </row>
    <row r="760" spans="1:11" x14ac:dyDescent="0.3">
      <c r="A760" t="s">
        <v>1106</v>
      </c>
      <c r="B760" s="21">
        <v>45726</v>
      </c>
      <c r="C760" t="s">
        <v>167</v>
      </c>
      <c r="D760" t="s">
        <v>55</v>
      </c>
      <c r="E760">
        <v>3</v>
      </c>
      <c r="F760" t="str">
        <f>INDEX(Kunden!$A$1:$C$41,MATCH('Gesamtverkäufe 2025'!C760,Kunden!$A$1:$A$41,0),3)</f>
        <v>R01</v>
      </c>
      <c r="G760" t="str">
        <f>INDEX(Regionen!$A$1:$C$9,MATCH('Gesamtverkäufe 2025'!F760,Regionen!$A$1:$A$9,0),3)</f>
        <v>Anna Sommer</v>
      </c>
      <c r="H760" s="3">
        <f>INDEX(Produkte!$A$1:$D$31,MATCH('Gesamtverkäufe 2025'!D760,Produkte!$A$1:$A$31,0),4)</f>
        <v>49</v>
      </c>
      <c r="I760" s="3">
        <f t="shared" si="11"/>
        <v>147</v>
      </c>
      <c r="K760" s="21"/>
    </row>
    <row r="761" spans="1:11" x14ac:dyDescent="0.3">
      <c r="A761" t="s">
        <v>1105</v>
      </c>
      <c r="B761" s="21">
        <v>45723</v>
      </c>
      <c r="C761" t="s">
        <v>145</v>
      </c>
      <c r="D761" t="s">
        <v>73</v>
      </c>
      <c r="E761">
        <v>15</v>
      </c>
      <c r="F761" t="str">
        <f>INDEX(Kunden!$A$1:$C$41,MATCH('Gesamtverkäufe 2025'!C761,Kunden!$A$1:$A$41,0),3)</f>
        <v>R06</v>
      </c>
      <c r="G761" t="str">
        <f>INDEX(Regionen!$A$1:$C$9,MATCH('Gesamtverkäufe 2025'!F761,Regionen!$A$1:$A$9,0),3)</f>
        <v>Michael Vogt</v>
      </c>
      <c r="H761" s="3">
        <f>INDEX(Produkte!$A$1:$D$31,MATCH('Gesamtverkäufe 2025'!D761,Produkte!$A$1:$A$31,0),4)</f>
        <v>399</v>
      </c>
      <c r="I761" s="3">
        <f t="shared" si="11"/>
        <v>5985</v>
      </c>
      <c r="K761" s="21"/>
    </row>
    <row r="762" spans="1:11" x14ac:dyDescent="0.3">
      <c r="A762" t="s">
        <v>1104</v>
      </c>
      <c r="B762" s="21">
        <v>45736</v>
      </c>
      <c r="C762" t="s">
        <v>123</v>
      </c>
      <c r="D762" t="s">
        <v>57</v>
      </c>
      <c r="E762">
        <v>13</v>
      </c>
      <c r="F762" t="str">
        <f>INDEX(Kunden!$A$1:$C$41,MATCH('Gesamtverkäufe 2025'!C762,Kunden!$A$1:$A$41,0),3)</f>
        <v>R08</v>
      </c>
      <c r="G762" t="str">
        <f>INDEX(Regionen!$A$1:$C$9,MATCH('Gesamtverkäufe 2025'!F762,Regionen!$A$1:$A$9,0),3)</f>
        <v>Stefan König</v>
      </c>
      <c r="H762" s="3">
        <f>INDEX(Produkte!$A$1:$D$31,MATCH('Gesamtverkäufe 2025'!D762,Produkte!$A$1:$A$31,0),4)</f>
        <v>99</v>
      </c>
      <c r="I762" s="3">
        <f t="shared" si="11"/>
        <v>1287</v>
      </c>
      <c r="K762" s="21"/>
    </row>
    <row r="763" spans="1:11" x14ac:dyDescent="0.3">
      <c r="A763" t="s">
        <v>1103</v>
      </c>
      <c r="B763" s="21">
        <v>45724</v>
      </c>
      <c r="C763" t="s">
        <v>169</v>
      </c>
      <c r="D763" t="s">
        <v>67</v>
      </c>
      <c r="E763">
        <v>8</v>
      </c>
      <c r="F763" t="str">
        <f>INDEX(Kunden!$A$1:$C$41,MATCH('Gesamtverkäufe 2025'!C763,Kunden!$A$1:$A$41,0),3)</f>
        <v>R01</v>
      </c>
      <c r="G763" t="str">
        <f>INDEX(Regionen!$A$1:$C$9,MATCH('Gesamtverkäufe 2025'!F763,Regionen!$A$1:$A$9,0),3)</f>
        <v>Anna Sommer</v>
      </c>
      <c r="H763" s="3">
        <f>INDEX(Produkte!$A$1:$D$31,MATCH('Gesamtverkäufe 2025'!D763,Produkte!$A$1:$A$31,0),4)</f>
        <v>299</v>
      </c>
      <c r="I763" s="3">
        <f t="shared" si="11"/>
        <v>2392</v>
      </c>
      <c r="K763" s="21"/>
    </row>
    <row r="764" spans="1:11" x14ac:dyDescent="0.3">
      <c r="A764" t="s">
        <v>1102</v>
      </c>
      <c r="B764" s="21">
        <v>45718</v>
      </c>
      <c r="C764" t="s">
        <v>135</v>
      </c>
      <c r="D764" t="s">
        <v>39</v>
      </c>
      <c r="E764">
        <v>8</v>
      </c>
      <c r="F764" t="str">
        <f>INDEX(Kunden!$A$1:$C$41,MATCH('Gesamtverkäufe 2025'!C764,Kunden!$A$1:$A$41,0),3)</f>
        <v>R03</v>
      </c>
      <c r="G764" t="str">
        <f>INDEX(Regionen!$A$1:$C$9,MATCH('Gesamtverkäufe 2025'!F764,Regionen!$A$1:$A$9,0),3)</f>
        <v>Julia Frank</v>
      </c>
      <c r="H764" s="3">
        <f>INDEX(Produkte!$A$1:$D$31,MATCH('Gesamtverkäufe 2025'!D764,Produkte!$A$1:$A$31,0),4)</f>
        <v>499</v>
      </c>
      <c r="I764" s="3">
        <f t="shared" si="11"/>
        <v>3992</v>
      </c>
      <c r="K764" s="21"/>
    </row>
    <row r="765" spans="1:11" x14ac:dyDescent="0.3">
      <c r="A765" t="s">
        <v>1101</v>
      </c>
      <c r="B765" s="21">
        <v>45731</v>
      </c>
      <c r="C765" t="s">
        <v>165</v>
      </c>
      <c r="D765" t="s">
        <v>73</v>
      </c>
      <c r="E765">
        <v>10</v>
      </c>
      <c r="F765" t="str">
        <f>INDEX(Kunden!$A$1:$C$41,MATCH('Gesamtverkäufe 2025'!C765,Kunden!$A$1:$A$41,0),3)</f>
        <v>R04</v>
      </c>
      <c r="G765" t="str">
        <f>INDEX(Regionen!$A$1:$C$9,MATCH('Gesamtverkäufe 2025'!F765,Regionen!$A$1:$A$9,0),3)</f>
        <v>Thomas Kern</v>
      </c>
      <c r="H765" s="3">
        <f>INDEX(Produkte!$A$1:$D$31,MATCH('Gesamtverkäufe 2025'!D765,Produkte!$A$1:$A$31,0),4)</f>
        <v>399</v>
      </c>
      <c r="I765" s="3">
        <f t="shared" si="11"/>
        <v>3990</v>
      </c>
      <c r="K765" s="21"/>
    </row>
    <row r="766" spans="1:11" x14ac:dyDescent="0.3">
      <c r="A766" t="s">
        <v>1100</v>
      </c>
      <c r="B766" s="21">
        <v>45738</v>
      </c>
      <c r="C766" t="s">
        <v>133</v>
      </c>
      <c r="D766" t="s">
        <v>81</v>
      </c>
      <c r="E766">
        <v>2</v>
      </c>
      <c r="F766" t="str">
        <f>INDEX(Kunden!$A$1:$C$41,MATCH('Gesamtverkäufe 2025'!C766,Kunden!$A$1:$A$41,0),3)</f>
        <v>R08</v>
      </c>
      <c r="G766" t="str">
        <f>INDEX(Regionen!$A$1:$C$9,MATCH('Gesamtverkäufe 2025'!F766,Regionen!$A$1:$A$9,0),3)</f>
        <v>Stefan König</v>
      </c>
      <c r="H766" s="3">
        <f>INDEX(Produkte!$A$1:$D$31,MATCH('Gesamtverkäufe 2025'!D766,Produkte!$A$1:$A$31,0),4)</f>
        <v>79</v>
      </c>
      <c r="I766" s="3">
        <f t="shared" si="11"/>
        <v>158</v>
      </c>
      <c r="K766" s="21"/>
    </row>
    <row r="767" spans="1:11" x14ac:dyDescent="0.3">
      <c r="A767" t="s">
        <v>1099</v>
      </c>
      <c r="B767" s="21">
        <v>45728</v>
      </c>
      <c r="C767" t="s">
        <v>147</v>
      </c>
      <c r="D767" t="s">
        <v>31</v>
      </c>
      <c r="E767">
        <v>12</v>
      </c>
      <c r="F767" t="str">
        <f>INDEX(Kunden!$A$1:$C$41,MATCH('Gesamtverkäufe 2025'!C767,Kunden!$A$1:$A$41,0),3)</f>
        <v>R07</v>
      </c>
      <c r="G767" t="str">
        <f>INDEX(Regionen!$A$1:$C$9,MATCH('Gesamtverkäufe 2025'!F767,Regionen!$A$1:$A$9,0),3)</f>
        <v>Claudia Beck</v>
      </c>
      <c r="H767" s="3">
        <f>INDEX(Produkte!$A$1:$D$31,MATCH('Gesamtverkäufe 2025'!D767,Produkte!$A$1:$A$31,0),4)</f>
        <v>399</v>
      </c>
      <c r="I767" s="3">
        <f t="shared" si="11"/>
        <v>4788</v>
      </c>
      <c r="K767" s="21"/>
    </row>
    <row r="768" spans="1:11" x14ac:dyDescent="0.3">
      <c r="A768" t="s">
        <v>1098</v>
      </c>
      <c r="B768" s="21">
        <v>45720</v>
      </c>
      <c r="C768" t="s">
        <v>151</v>
      </c>
      <c r="D768" t="s">
        <v>55</v>
      </c>
      <c r="E768">
        <v>20</v>
      </c>
      <c r="F768" t="str">
        <f>INDEX(Kunden!$A$1:$C$41,MATCH('Gesamtverkäufe 2025'!C768,Kunden!$A$1:$A$41,0),3)</f>
        <v>R08</v>
      </c>
      <c r="G768" t="str">
        <f>INDEX(Regionen!$A$1:$C$9,MATCH('Gesamtverkäufe 2025'!F768,Regionen!$A$1:$A$9,0),3)</f>
        <v>Stefan König</v>
      </c>
      <c r="H768" s="3">
        <f>INDEX(Produkte!$A$1:$D$31,MATCH('Gesamtverkäufe 2025'!D768,Produkte!$A$1:$A$31,0),4)</f>
        <v>49</v>
      </c>
      <c r="I768" s="3">
        <f t="shared" si="11"/>
        <v>980</v>
      </c>
      <c r="K768" s="21"/>
    </row>
    <row r="769" spans="1:11" x14ac:dyDescent="0.3">
      <c r="A769" t="s">
        <v>1097</v>
      </c>
      <c r="B769" s="21">
        <v>45734</v>
      </c>
      <c r="C769" t="s">
        <v>139</v>
      </c>
      <c r="D769" t="s">
        <v>39</v>
      </c>
      <c r="E769">
        <v>5</v>
      </c>
      <c r="F769" t="str">
        <f>INDEX(Kunden!$A$1:$C$41,MATCH('Gesamtverkäufe 2025'!C769,Kunden!$A$1:$A$41,0),3)</f>
        <v>R05</v>
      </c>
      <c r="G769" t="str">
        <f>INDEX(Regionen!$A$1:$C$9,MATCH('Gesamtverkäufe 2025'!F769,Regionen!$A$1:$A$9,0),3)</f>
        <v>Petra Lang</v>
      </c>
      <c r="H769" s="3">
        <f>INDEX(Produkte!$A$1:$D$31,MATCH('Gesamtverkäufe 2025'!D769,Produkte!$A$1:$A$31,0),4)</f>
        <v>499</v>
      </c>
      <c r="I769" s="3">
        <f t="shared" si="11"/>
        <v>2495</v>
      </c>
      <c r="K769" s="21"/>
    </row>
    <row r="770" spans="1:11" x14ac:dyDescent="0.3">
      <c r="A770" t="s">
        <v>1096</v>
      </c>
      <c r="B770" s="21">
        <v>45732</v>
      </c>
      <c r="C770" t="s">
        <v>145</v>
      </c>
      <c r="D770" t="s">
        <v>89</v>
      </c>
      <c r="E770">
        <v>1</v>
      </c>
      <c r="F770" t="str">
        <f>INDEX(Kunden!$A$1:$C$41,MATCH('Gesamtverkäufe 2025'!C770,Kunden!$A$1:$A$41,0),3)</f>
        <v>R06</v>
      </c>
      <c r="G770" t="str">
        <f>INDEX(Regionen!$A$1:$C$9,MATCH('Gesamtverkäufe 2025'!F770,Regionen!$A$1:$A$9,0),3)</f>
        <v>Michael Vogt</v>
      </c>
      <c r="H770" s="3">
        <f>INDEX(Produkte!$A$1:$D$31,MATCH('Gesamtverkäufe 2025'!D770,Produkte!$A$1:$A$31,0),4)</f>
        <v>29</v>
      </c>
      <c r="I770" s="3">
        <f t="shared" si="11"/>
        <v>29</v>
      </c>
      <c r="K770" s="21"/>
    </row>
    <row r="771" spans="1:11" x14ac:dyDescent="0.3">
      <c r="A771" t="s">
        <v>1095</v>
      </c>
      <c r="B771" s="21">
        <v>45733</v>
      </c>
      <c r="C771" t="s">
        <v>163</v>
      </c>
      <c r="D771" t="s">
        <v>65</v>
      </c>
      <c r="E771">
        <v>10</v>
      </c>
      <c r="F771" t="str">
        <f>INDEX(Kunden!$A$1:$C$41,MATCH('Gesamtverkäufe 2025'!C771,Kunden!$A$1:$A$41,0),3)</f>
        <v>R08</v>
      </c>
      <c r="G771" t="str">
        <f>INDEX(Regionen!$A$1:$C$9,MATCH('Gesamtverkäufe 2025'!F771,Regionen!$A$1:$A$9,0),3)</f>
        <v>Stefan König</v>
      </c>
      <c r="H771" s="3">
        <f>INDEX(Produkte!$A$1:$D$31,MATCH('Gesamtverkäufe 2025'!D771,Produkte!$A$1:$A$31,0),4)</f>
        <v>299</v>
      </c>
      <c r="I771" s="3">
        <f t="shared" ref="I771:I834" si="12">E771*H771</f>
        <v>2990</v>
      </c>
      <c r="K771" s="21"/>
    </row>
    <row r="772" spans="1:11" x14ac:dyDescent="0.3">
      <c r="A772" t="s">
        <v>1094</v>
      </c>
      <c r="B772" s="21">
        <v>45725</v>
      </c>
      <c r="C772" t="s">
        <v>125</v>
      </c>
      <c r="D772" t="s">
        <v>71</v>
      </c>
      <c r="E772">
        <v>13</v>
      </c>
      <c r="F772" t="str">
        <f>INDEX(Kunden!$A$1:$C$41,MATCH('Gesamtverkäufe 2025'!C772,Kunden!$A$1:$A$41,0),3)</f>
        <v>R03</v>
      </c>
      <c r="G772" t="str">
        <f>INDEX(Regionen!$A$1:$C$9,MATCH('Gesamtverkäufe 2025'!F772,Regionen!$A$1:$A$9,0),3)</f>
        <v>Julia Frank</v>
      </c>
      <c r="H772" s="3">
        <f>INDEX(Produkte!$A$1:$D$31,MATCH('Gesamtverkäufe 2025'!D772,Produkte!$A$1:$A$31,0),4)</f>
        <v>79</v>
      </c>
      <c r="I772" s="3">
        <f t="shared" si="12"/>
        <v>1027</v>
      </c>
      <c r="K772" s="21"/>
    </row>
    <row r="773" spans="1:11" x14ac:dyDescent="0.3">
      <c r="A773" t="s">
        <v>1093</v>
      </c>
      <c r="B773" s="21">
        <v>45719</v>
      </c>
      <c r="C773" t="s">
        <v>133</v>
      </c>
      <c r="D773" t="s">
        <v>31</v>
      </c>
      <c r="E773">
        <v>12</v>
      </c>
      <c r="F773" t="str">
        <f>INDEX(Kunden!$A$1:$C$41,MATCH('Gesamtverkäufe 2025'!C773,Kunden!$A$1:$A$41,0),3)</f>
        <v>R08</v>
      </c>
      <c r="G773" t="str">
        <f>INDEX(Regionen!$A$1:$C$9,MATCH('Gesamtverkäufe 2025'!F773,Regionen!$A$1:$A$9,0),3)</f>
        <v>Stefan König</v>
      </c>
      <c r="H773" s="3">
        <f>INDEX(Produkte!$A$1:$D$31,MATCH('Gesamtverkäufe 2025'!D773,Produkte!$A$1:$A$31,0),4)</f>
        <v>399</v>
      </c>
      <c r="I773" s="3">
        <f t="shared" si="12"/>
        <v>4788</v>
      </c>
      <c r="K773" s="21"/>
    </row>
    <row r="774" spans="1:11" x14ac:dyDescent="0.3">
      <c r="A774" t="s">
        <v>1092</v>
      </c>
      <c r="B774" s="21">
        <v>45746</v>
      </c>
      <c r="C774" t="s">
        <v>161</v>
      </c>
      <c r="D774" t="s">
        <v>46</v>
      </c>
      <c r="E774">
        <v>19</v>
      </c>
      <c r="F774" t="str">
        <f>INDEX(Kunden!$A$1:$C$41,MATCH('Gesamtverkäufe 2025'!C774,Kunden!$A$1:$A$41,0),3)</f>
        <v>R05</v>
      </c>
      <c r="G774" t="str">
        <f>INDEX(Regionen!$A$1:$C$9,MATCH('Gesamtverkäufe 2025'!F774,Regionen!$A$1:$A$9,0),3)</f>
        <v>Petra Lang</v>
      </c>
      <c r="H774" s="3">
        <f>INDEX(Produkte!$A$1:$D$31,MATCH('Gesamtverkäufe 2025'!D774,Produkte!$A$1:$A$31,0),4)</f>
        <v>99</v>
      </c>
      <c r="I774" s="3">
        <f t="shared" si="12"/>
        <v>1881</v>
      </c>
      <c r="K774" s="21"/>
    </row>
    <row r="775" spans="1:11" x14ac:dyDescent="0.3">
      <c r="A775" t="s">
        <v>1091</v>
      </c>
      <c r="B775" s="21">
        <v>45743</v>
      </c>
      <c r="C775" t="s">
        <v>155</v>
      </c>
      <c r="D775" t="s">
        <v>55</v>
      </c>
      <c r="E775">
        <v>2</v>
      </c>
      <c r="F775" t="str">
        <f>INDEX(Kunden!$A$1:$C$41,MATCH('Gesamtverkäufe 2025'!C775,Kunden!$A$1:$A$41,0),3)</f>
        <v>R02</v>
      </c>
      <c r="G775" t="str">
        <f>INDEX(Regionen!$A$1:$C$9,MATCH('Gesamtverkäufe 2025'!F775,Regionen!$A$1:$A$9,0),3)</f>
        <v>Markus Weber</v>
      </c>
      <c r="H775" s="3">
        <f>INDEX(Produkte!$A$1:$D$31,MATCH('Gesamtverkäufe 2025'!D775,Produkte!$A$1:$A$31,0),4)</f>
        <v>49</v>
      </c>
      <c r="I775" s="3">
        <f t="shared" si="12"/>
        <v>98</v>
      </c>
      <c r="K775" s="21"/>
    </row>
    <row r="776" spans="1:11" x14ac:dyDescent="0.3">
      <c r="A776" t="s">
        <v>1090</v>
      </c>
      <c r="B776" s="21">
        <v>45719</v>
      </c>
      <c r="C776" t="s">
        <v>139</v>
      </c>
      <c r="D776" t="s">
        <v>69</v>
      </c>
      <c r="E776">
        <v>16</v>
      </c>
      <c r="F776" t="str">
        <f>INDEX(Kunden!$A$1:$C$41,MATCH('Gesamtverkäufe 2025'!C776,Kunden!$A$1:$A$41,0),3)</f>
        <v>R05</v>
      </c>
      <c r="G776" t="str">
        <f>INDEX(Regionen!$A$1:$C$9,MATCH('Gesamtverkäufe 2025'!F776,Regionen!$A$1:$A$9,0),3)</f>
        <v>Petra Lang</v>
      </c>
      <c r="H776" s="3">
        <f>INDEX(Produkte!$A$1:$D$31,MATCH('Gesamtverkäufe 2025'!D776,Produkte!$A$1:$A$31,0),4)</f>
        <v>399</v>
      </c>
      <c r="I776" s="3">
        <f t="shared" si="12"/>
        <v>6384</v>
      </c>
      <c r="K776" s="21"/>
    </row>
    <row r="777" spans="1:11" x14ac:dyDescent="0.3">
      <c r="A777" t="s">
        <v>1089</v>
      </c>
      <c r="B777" s="21">
        <v>45738</v>
      </c>
      <c r="C777" t="s">
        <v>111</v>
      </c>
      <c r="D777" t="s">
        <v>77</v>
      </c>
      <c r="E777">
        <v>2</v>
      </c>
      <c r="F777" t="str">
        <f>INDEX(Kunden!$A$1:$C$41,MATCH('Gesamtverkäufe 2025'!C777,Kunden!$A$1:$A$41,0),3)</f>
        <v>R01</v>
      </c>
      <c r="G777" t="str">
        <f>INDEX(Regionen!$A$1:$C$9,MATCH('Gesamtverkäufe 2025'!F777,Regionen!$A$1:$A$9,0),3)</f>
        <v>Anna Sommer</v>
      </c>
      <c r="H777" s="3">
        <f>INDEX(Produkte!$A$1:$D$31,MATCH('Gesamtverkäufe 2025'!D777,Produkte!$A$1:$A$31,0),4)</f>
        <v>49</v>
      </c>
      <c r="I777" s="3">
        <f t="shared" si="12"/>
        <v>98</v>
      </c>
      <c r="K777" s="21"/>
    </row>
    <row r="778" spans="1:11" x14ac:dyDescent="0.3">
      <c r="A778" t="s">
        <v>1088</v>
      </c>
      <c r="B778" s="21">
        <v>45746</v>
      </c>
      <c r="C778" t="s">
        <v>175</v>
      </c>
      <c r="D778" t="s">
        <v>63</v>
      </c>
      <c r="E778">
        <v>1</v>
      </c>
      <c r="F778" t="str">
        <f>INDEX(Kunden!$A$1:$C$41,MATCH('Gesamtverkäufe 2025'!C778,Kunden!$A$1:$A$41,0),3)</f>
        <v>R03</v>
      </c>
      <c r="G778" t="str">
        <f>INDEX(Regionen!$A$1:$C$9,MATCH('Gesamtverkäufe 2025'!F778,Regionen!$A$1:$A$9,0),3)</f>
        <v>Julia Frank</v>
      </c>
      <c r="H778" s="3">
        <f>INDEX(Produkte!$A$1:$D$31,MATCH('Gesamtverkäufe 2025'!D778,Produkte!$A$1:$A$31,0),4)</f>
        <v>299</v>
      </c>
      <c r="I778" s="3">
        <f t="shared" si="12"/>
        <v>299</v>
      </c>
      <c r="K778" s="21"/>
    </row>
    <row r="779" spans="1:11" x14ac:dyDescent="0.3">
      <c r="A779" t="s">
        <v>1087</v>
      </c>
      <c r="B779" s="21">
        <v>45727</v>
      </c>
      <c r="C779" t="s">
        <v>101</v>
      </c>
      <c r="D779" t="s">
        <v>73</v>
      </c>
      <c r="E779">
        <v>16</v>
      </c>
      <c r="F779" t="str">
        <f>INDEX(Kunden!$A$1:$C$41,MATCH('Gesamtverkäufe 2025'!C779,Kunden!$A$1:$A$41,0),3)</f>
        <v>R06</v>
      </c>
      <c r="G779" t="str">
        <f>INDEX(Regionen!$A$1:$C$9,MATCH('Gesamtverkäufe 2025'!F779,Regionen!$A$1:$A$9,0),3)</f>
        <v>Michael Vogt</v>
      </c>
      <c r="H779" s="3">
        <f>INDEX(Produkte!$A$1:$D$31,MATCH('Gesamtverkäufe 2025'!D779,Produkte!$A$1:$A$31,0),4)</f>
        <v>399</v>
      </c>
      <c r="I779" s="3">
        <f t="shared" si="12"/>
        <v>6384</v>
      </c>
      <c r="K779" s="21"/>
    </row>
    <row r="780" spans="1:11" x14ac:dyDescent="0.3">
      <c r="A780" t="s">
        <v>1086</v>
      </c>
      <c r="B780" s="21">
        <v>45719</v>
      </c>
      <c r="C780" t="s">
        <v>159</v>
      </c>
      <c r="D780" t="s">
        <v>61</v>
      </c>
      <c r="E780">
        <v>11</v>
      </c>
      <c r="F780" t="str">
        <f>INDEX(Kunden!$A$1:$C$41,MATCH('Gesamtverkäufe 2025'!C780,Kunden!$A$1:$A$41,0),3)</f>
        <v>R02</v>
      </c>
      <c r="G780" t="str">
        <f>INDEX(Regionen!$A$1:$C$9,MATCH('Gesamtverkäufe 2025'!F780,Regionen!$A$1:$A$9,0),3)</f>
        <v>Markus Weber</v>
      </c>
      <c r="H780" s="3">
        <f>INDEX(Produkte!$A$1:$D$31,MATCH('Gesamtverkäufe 2025'!D780,Produkte!$A$1:$A$31,0),4)</f>
        <v>249</v>
      </c>
      <c r="I780" s="3">
        <f t="shared" si="12"/>
        <v>2739</v>
      </c>
      <c r="K780" s="21"/>
    </row>
    <row r="781" spans="1:11" x14ac:dyDescent="0.3">
      <c r="A781" t="s">
        <v>1085</v>
      </c>
      <c r="B781" s="21">
        <v>45722</v>
      </c>
      <c r="C781" t="s">
        <v>111</v>
      </c>
      <c r="D781" t="s">
        <v>79</v>
      </c>
      <c r="E781">
        <v>5</v>
      </c>
      <c r="F781" t="str">
        <f>INDEX(Kunden!$A$1:$C$41,MATCH('Gesamtverkäufe 2025'!C781,Kunden!$A$1:$A$41,0),3)</f>
        <v>R01</v>
      </c>
      <c r="G781" t="str">
        <f>INDEX(Regionen!$A$1:$C$9,MATCH('Gesamtverkäufe 2025'!F781,Regionen!$A$1:$A$9,0),3)</f>
        <v>Anna Sommer</v>
      </c>
      <c r="H781" s="3">
        <f>INDEX(Produkte!$A$1:$D$31,MATCH('Gesamtverkäufe 2025'!D781,Produkte!$A$1:$A$31,0),4)</f>
        <v>149</v>
      </c>
      <c r="I781" s="3">
        <f t="shared" si="12"/>
        <v>745</v>
      </c>
      <c r="K781" s="21"/>
    </row>
    <row r="782" spans="1:11" x14ac:dyDescent="0.3">
      <c r="A782" t="s">
        <v>1084</v>
      </c>
      <c r="B782" s="21">
        <v>45740</v>
      </c>
      <c r="C782" t="s">
        <v>149</v>
      </c>
      <c r="D782" t="s">
        <v>31</v>
      </c>
      <c r="E782">
        <v>19</v>
      </c>
      <c r="F782" t="str">
        <f>INDEX(Kunden!$A$1:$C$41,MATCH('Gesamtverkäufe 2025'!C782,Kunden!$A$1:$A$41,0),3)</f>
        <v>R06</v>
      </c>
      <c r="G782" t="str">
        <f>INDEX(Regionen!$A$1:$C$9,MATCH('Gesamtverkäufe 2025'!F782,Regionen!$A$1:$A$9,0),3)</f>
        <v>Michael Vogt</v>
      </c>
      <c r="H782" s="3">
        <f>INDEX(Produkte!$A$1:$D$31,MATCH('Gesamtverkäufe 2025'!D782,Produkte!$A$1:$A$31,0),4)</f>
        <v>399</v>
      </c>
      <c r="I782" s="3">
        <f t="shared" si="12"/>
        <v>7581</v>
      </c>
      <c r="K782" s="21"/>
    </row>
    <row r="783" spans="1:11" x14ac:dyDescent="0.3">
      <c r="A783" t="s">
        <v>1083</v>
      </c>
      <c r="B783" s="21">
        <v>45717</v>
      </c>
      <c r="C783" t="s">
        <v>161</v>
      </c>
      <c r="D783" t="s">
        <v>37</v>
      </c>
      <c r="E783">
        <v>15</v>
      </c>
      <c r="F783" t="str">
        <f>INDEX(Kunden!$A$1:$C$41,MATCH('Gesamtverkäufe 2025'!C783,Kunden!$A$1:$A$41,0),3)</f>
        <v>R05</v>
      </c>
      <c r="G783" t="str">
        <f>INDEX(Regionen!$A$1:$C$9,MATCH('Gesamtverkäufe 2025'!F783,Regionen!$A$1:$A$9,0),3)</f>
        <v>Petra Lang</v>
      </c>
      <c r="H783" s="3">
        <f>INDEX(Produkte!$A$1:$D$31,MATCH('Gesamtverkäufe 2025'!D783,Produkte!$A$1:$A$31,0),4)</f>
        <v>249</v>
      </c>
      <c r="I783" s="3">
        <f t="shared" si="12"/>
        <v>3735</v>
      </c>
      <c r="K783" s="21"/>
    </row>
    <row r="784" spans="1:11" x14ac:dyDescent="0.3">
      <c r="A784" t="s">
        <v>1082</v>
      </c>
      <c r="B784" s="21">
        <v>45727</v>
      </c>
      <c r="C784" t="s">
        <v>127</v>
      </c>
      <c r="D784" t="s">
        <v>41</v>
      </c>
      <c r="E784">
        <v>19</v>
      </c>
      <c r="F784" t="str">
        <f>INDEX(Kunden!$A$1:$C$41,MATCH('Gesamtverkäufe 2025'!C784,Kunden!$A$1:$A$41,0),3)</f>
        <v>R07</v>
      </c>
      <c r="G784" t="str">
        <f>INDEX(Regionen!$A$1:$C$9,MATCH('Gesamtverkäufe 2025'!F784,Regionen!$A$1:$A$9,0),3)</f>
        <v>Claudia Beck</v>
      </c>
      <c r="H784" s="3">
        <f>INDEX(Produkte!$A$1:$D$31,MATCH('Gesamtverkäufe 2025'!D784,Produkte!$A$1:$A$31,0),4)</f>
        <v>499</v>
      </c>
      <c r="I784" s="3">
        <f t="shared" si="12"/>
        <v>9481</v>
      </c>
      <c r="K784" s="21"/>
    </row>
    <row r="785" spans="1:11" x14ac:dyDescent="0.3">
      <c r="A785" t="s">
        <v>1081</v>
      </c>
      <c r="B785" s="21">
        <v>45738</v>
      </c>
      <c r="C785" t="s">
        <v>111</v>
      </c>
      <c r="D785" t="s">
        <v>83</v>
      </c>
      <c r="E785">
        <v>13</v>
      </c>
      <c r="F785" t="str">
        <f>INDEX(Kunden!$A$1:$C$41,MATCH('Gesamtverkäufe 2025'!C785,Kunden!$A$1:$A$41,0),3)</f>
        <v>R01</v>
      </c>
      <c r="G785" t="str">
        <f>INDEX(Regionen!$A$1:$C$9,MATCH('Gesamtverkäufe 2025'!F785,Regionen!$A$1:$A$9,0),3)</f>
        <v>Anna Sommer</v>
      </c>
      <c r="H785" s="3">
        <f>INDEX(Produkte!$A$1:$D$31,MATCH('Gesamtverkäufe 2025'!D785,Produkte!$A$1:$A$31,0),4)</f>
        <v>29</v>
      </c>
      <c r="I785" s="3">
        <f t="shared" si="12"/>
        <v>377</v>
      </c>
      <c r="K785" s="21"/>
    </row>
    <row r="786" spans="1:11" x14ac:dyDescent="0.3">
      <c r="A786" t="s">
        <v>1080</v>
      </c>
      <c r="B786" s="21">
        <v>45736</v>
      </c>
      <c r="C786" t="s">
        <v>149</v>
      </c>
      <c r="D786" t="s">
        <v>41</v>
      </c>
      <c r="E786">
        <v>7</v>
      </c>
      <c r="F786" t="str">
        <f>INDEX(Kunden!$A$1:$C$41,MATCH('Gesamtverkäufe 2025'!C786,Kunden!$A$1:$A$41,0),3)</f>
        <v>R06</v>
      </c>
      <c r="G786" t="str">
        <f>INDEX(Regionen!$A$1:$C$9,MATCH('Gesamtverkäufe 2025'!F786,Regionen!$A$1:$A$9,0),3)</f>
        <v>Michael Vogt</v>
      </c>
      <c r="H786" s="3">
        <f>INDEX(Produkte!$A$1:$D$31,MATCH('Gesamtverkäufe 2025'!D786,Produkte!$A$1:$A$31,0),4)</f>
        <v>499</v>
      </c>
      <c r="I786" s="3">
        <f t="shared" si="12"/>
        <v>3493</v>
      </c>
      <c r="K786" s="21"/>
    </row>
    <row r="787" spans="1:11" x14ac:dyDescent="0.3">
      <c r="A787" t="s">
        <v>1079</v>
      </c>
      <c r="B787" s="21">
        <v>45740</v>
      </c>
      <c r="C787" t="s">
        <v>131</v>
      </c>
      <c r="D787" t="s">
        <v>75</v>
      </c>
      <c r="E787">
        <v>9</v>
      </c>
      <c r="F787" t="str">
        <f>INDEX(Kunden!$A$1:$C$41,MATCH('Gesamtverkäufe 2025'!C787,Kunden!$A$1:$A$41,0),3)</f>
        <v>R06</v>
      </c>
      <c r="G787" t="str">
        <f>INDEX(Regionen!$A$1:$C$9,MATCH('Gesamtverkäufe 2025'!F787,Regionen!$A$1:$A$9,0),3)</f>
        <v>Michael Vogt</v>
      </c>
      <c r="H787" s="3">
        <f>INDEX(Produkte!$A$1:$D$31,MATCH('Gesamtverkäufe 2025'!D787,Produkte!$A$1:$A$31,0),4)</f>
        <v>499</v>
      </c>
      <c r="I787" s="3">
        <f t="shared" si="12"/>
        <v>4491</v>
      </c>
      <c r="K787" s="21"/>
    </row>
    <row r="788" spans="1:11" x14ac:dyDescent="0.3">
      <c r="A788" t="s">
        <v>1078</v>
      </c>
      <c r="B788" s="21">
        <v>45740</v>
      </c>
      <c r="C788" t="s">
        <v>127</v>
      </c>
      <c r="D788" t="s">
        <v>65</v>
      </c>
      <c r="E788">
        <v>1</v>
      </c>
      <c r="F788" t="str">
        <f>INDEX(Kunden!$A$1:$C$41,MATCH('Gesamtverkäufe 2025'!C788,Kunden!$A$1:$A$41,0),3)</f>
        <v>R07</v>
      </c>
      <c r="G788" t="str">
        <f>INDEX(Regionen!$A$1:$C$9,MATCH('Gesamtverkäufe 2025'!F788,Regionen!$A$1:$A$9,0),3)</f>
        <v>Claudia Beck</v>
      </c>
      <c r="H788" s="3">
        <f>INDEX(Produkte!$A$1:$D$31,MATCH('Gesamtverkäufe 2025'!D788,Produkte!$A$1:$A$31,0),4)</f>
        <v>299</v>
      </c>
      <c r="I788" s="3">
        <f t="shared" si="12"/>
        <v>299</v>
      </c>
      <c r="K788" s="21"/>
    </row>
    <row r="789" spans="1:11" x14ac:dyDescent="0.3">
      <c r="A789" t="s">
        <v>1077</v>
      </c>
      <c r="B789" s="21">
        <v>45741</v>
      </c>
      <c r="C789" t="s">
        <v>113</v>
      </c>
      <c r="D789" t="s">
        <v>91</v>
      </c>
      <c r="E789">
        <v>1</v>
      </c>
      <c r="F789" t="str">
        <f>INDEX(Kunden!$A$1:$C$41,MATCH('Gesamtverkäufe 2025'!C789,Kunden!$A$1:$A$41,0),3)</f>
        <v>R01</v>
      </c>
      <c r="G789" t="str">
        <f>INDEX(Regionen!$A$1:$C$9,MATCH('Gesamtverkäufe 2025'!F789,Regionen!$A$1:$A$9,0),3)</f>
        <v>Anna Sommer</v>
      </c>
      <c r="H789" s="3">
        <f>INDEX(Produkte!$A$1:$D$31,MATCH('Gesamtverkäufe 2025'!D789,Produkte!$A$1:$A$31,0),4)</f>
        <v>249</v>
      </c>
      <c r="I789" s="3">
        <f t="shared" si="12"/>
        <v>249</v>
      </c>
      <c r="K789" s="21"/>
    </row>
    <row r="790" spans="1:11" x14ac:dyDescent="0.3">
      <c r="A790" t="s">
        <v>1076</v>
      </c>
      <c r="B790" s="21">
        <v>45736</v>
      </c>
      <c r="C790" t="s">
        <v>119</v>
      </c>
      <c r="D790" t="s">
        <v>39</v>
      </c>
      <c r="E790">
        <v>20</v>
      </c>
      <c r="F790" t="str">
        <f>INDEX(Kunden!$A$1:$C$41,MATCH('Gesamtverkäufe 2025'!C790,Kunden!$A$1:$A$41,0),3)</f>
        <v>R07</v>
      </c>
      <c r="G790" t="str">
        <f>INDEX(Regionen!$A$1:$C$9,MATCH('Gesamtverkäufe 2025'!F790,Regionen!$A$1:$A$9,0),3)</f>
        <v>Claudia Beck</v>
      </c>
      <c r="H790" s="3">
        <f>INDEX(Produkte!$A$1:$D$31,MATCH('Gesamtverkäufe 2025'!D790,Produkte!$A$1:$A$31,0),4)</f>
        <v>499</v>
      </c>
      <c r="I790" s="3">
        <f t="shared" si="12"/>
        <v>9980</v>
      </c>
      <c r="K790" s="21"/>
    </row>
    <row r="791" spans="1:11" x14ac:dyDescent="0.3">
      <c r="A791" t="s">
        <v>1075</v>
      </c>
      <c r="B791" s="21">
        <v>45743</v>
      </c>
      <c r="C791" t="s">
        <v>127</v>
      </c>
      <c r="D791" t="s">
        <v>55</v>
      </c>
      <c r="E791">
        <v>12</v>
      </c>
      <c r="F791" t="str">
        <f>INDEX(Kunden!$A$1:$C$41,MATCH('Gesamtverkäufe 2025'!C791,Kunden!$A$1:$A$41,0),3)</f>
        <v>R07</v>
      </c>
      <c r="G791" t="str">
        <f>INDEX(Regionen!$A$1:$C$9,MATCH('Gesamtverkäufe 2025'!F791,Regionen!$A$1:$A$9,0),3)</f>
        <v>Claudia Beck</v>
      </c>
      <c r="H791" s="3">
        <f>INDEX(Produkte!$A$1:$D$31,MATCH('Gesamtverkäufe 2025'!D791,Produkte!$A$1:$A$31,0),4)</f>
        <v>49</v>
      </c>
      <c r="I791" s="3">
        <f t="shared" si="12"/>
        <v>588</v>
      </c>
      <c r="K791" s="21"/>
    </row>
    <row r="792" spans="1:11" x14ac:dyDescent="0.3">
      <c r="A792" t="s">
        <v>1074</v>
      </c>
      <c r="B792" s="21">
        <v>45738</v>
      </c>
      <c r="C792" t="s">
        <v>163</v>
      </c>
      <c r="D792" t="s">
        <v>41</v>
      </c>
      <c r="E792">
        <v>12</v>
      </c>
      <c r="F792" t="str">
        <f>INDEX(Kunden!$A$1:$C$41,MATCH('Gesamtverkäufe 2025'!C792,Kunden!$A$1:$A$41,0),3)</f>
        <v>R08</v>
      </c>
      <c r="G792" t="str">
        <f>INDEX(Regionen!$A$1:$C$9,MATCH('Gesamtverkäufe 2025'!F792,Regionen!$A$1:$A$9,0),3)</f>
        <v>Stefan König</v>
      </c>
      <c r="H792" s="3">
        <f>INDEX(Produkte!$A$1:$D$31,MATCH('Gesamtverkäufe 2025'!D792,Produkte!$A$1:$A$31,0),4)</f>
        <v>499</v>
      </c>
      <c r="I792" s="3">
        <f t="shared" si="12"/>
        <v>5988</v>
      </c>
      <c r="K792" s="21"/>
    </row>
    <row r="793" spans="1:11" x14ac:dyDescent="0.3">
      <c r="A793" t="s">
        <v>1073</v>
      </c>
      <c r="B793" s="21">
        <v>45731</v>
      </c>
      <c r="C793" t="s">
        <v>157</v>
      </c>
      <c r="D793" t="s">
        <v>75</v>
      </c>
      <c r="E793">
        <v>14</v>
      </c>
      <c r="F793" t="str">
        <f>INDEX(Kunden!$A$1:$C$41,MATCH('Gesamtverkäufe 2025'!C793,Kunden!$A$1:$A$41,0),3)</f>
        <v>R08</v>
      </c>
      <c r="G793" t="str">
        <f>INDEX(Regionen!$A$1:$C$9,MATCH('Gesamtverkäufe 2025'!F793,Regionen!$A$1:$A$9,0),3)</f>
        <v>Stefan König</v>
      </c>
      <c r="H793" s="3">
        <f>INDEX(Produkte!$A$1:$D$31,MATCH('Gesamtverkäufe 2025'!D793,Produkte!$A$1:$A$31,0),4)</f>
        <v>499</v>
      </c>
      <c r="I793" s="3">
        <f t="shared" si="12"/>
        <v>6986</v>
      </c>
      <c r="K793" s="21"/>
    </row>
    <row r="794" spans="1:11" x14ac:dyDescent="0.3">
      <c r="A794" t="s">
        <v>1072</v>
      </c>
      <c r="B794" s="21">
        <v>45733</v>
      </c>
      <c r="C794" t="s">
        <v>169</v>
      </c>
      <c r="D794" t="s">
        <v>85</v>
      </c>
      <c r="E794">
        <v>14</v>
      </c>
      <c r="F794" t="str">
        <f>INDEX(Kunden!$A$1:$C$41,MATCH('Gesamtverkäufe 2025'!C794,Kunden!$A$1:$A$41,0),3)</f>
        <v>R01</v>
      </c>
      <c r="G794" t="str">
        <f>INDEX(Regionen!$A$1:$C$9,MATCH('Gesamtverkäufe 2025'!F794,Regionen!$A$1:$A$9,0),3)</f>
        <v>Anna Sommer</v>
      </c>
      <c r="H794" s="3">
        <f>INDEX(Produkte!$A$1:$D$31,MATCH('Gesamtverkäufe 2025'!D794,Produkte!$A$1:$A$31,0),4)</f>
        <v>399</v>
      </c>
      <c r="I794" s="3">
        <f t="shared" si="12"/>
        <v>5586</v>
      </c>
      <c r="K794" s="21"/>
    </row>
    <row r="795" spans="1:11" x14ac:dyDescent="0.3">
      <c r="A795" t="s">
        <v>1071</v>
      </c>
      <c r="B795" s="21">
        <v>45737</v>
      </c>
      <c r="C795" t="s">
        <v>165</v>
      </c>
      <c r="D795" t="s">
        <v>85</v>
      </c>
      <c r="E795">
        <v>2</v>
      </c>
      <c r="F795" t="str">
        <f>INDEX(Kunden!$A$1:$C$41,MATCH('Gesamtverkäufe 2025'!C795,Kunden!$A$1:$A$41,0),3)</f>
        <v>R04</v>
      </c>
      <c r="G795" t="str">
        <f>INDEX(Regionen!$A$1:$C$9,MATCH('Gesamtverkäufe 2025'!F795,Regionen!$A$1:$A$9,0),3)</f>
        <v>Thomas Kern</v>
      </c>
      <c r="H795" s="3">
        <f>INDEX(Produkte!$A$1:$D$31,MATCH('Gesamtverkäufe 2025'!D795,Produkte!$A$1:$A$31,0),4)</f>
        <v>399</v>
      </c>
      <c r="I795" s="3">
        <f t="shared" si="12"/>
        <v>798</v>
      </c>
      <c r="K795" s="21"/>
    </row>
    <row r="796" spans="1:11" x14ac:dyDescent="0.3">
      <c r="A796" t="s">
        <v>1070</v>
      </c>
      <c r="B796" s="21">
        <v>45738</v>
      </c>
      <c r="C796" t="s">
        <v>159</v>
      </c>
      <c r="D796" t="s">
        <v>61</v>
      </c>
      <c r="E796">
        <v>20</v>
      </c>
      <c r="F796" t="str">
        <f>INDEX(Kunden!$A$1:$C$41,MATCH('Gesamtverkäufe 2025'!C796,Kunden!$A$1:$A$41,0),3)</f>
        <v>R02</v>
      </c>
      <c r="G796" t="str">
        <f>INDEX(Regionen!$A$1:$C$9,MATCH('Gesamtverkäufe 2025'!F796,Regionen!$A$1:$A$9,0),3)</f>
        <v>Markus Weber</v>
      </c>
      <c r="H796" s="3">
        <f>INDEX(Produkte!$A$1:$D$31,MATCH('Gesamtverkäufe 2025'!D796,Produkte!$A$1:$A$31,0),4)</f>
        <v>249</v>
      </c>
      <c r="I796" s="3">
        <f t="shared" si="12"/>
        <v>4980</v>
      </c>
      <c r="K796" s="21"/>
    </row>
    <row r="797" spans="1:11" x14ac:dyDescent="0.3">
      <c r="A797" t="s">
        <v>1069</v>
      </c>
      <c r="B797" s="21">
        <v>45727</v>
      </c>
      <c r="C797" t="s">
        <v>137</v>
      </c>
      <c r="D797" t="s">
        <v>34</v>
      </c>
      <c r="E797">
        <v>4</v>
      </c>
      <c r="F797" t="str">
        <f>INDEX(Kunden!$A$1:$C$41,MATCH('Gesamtverkäufe 2025'!C797,Kunden!$A$1:$A$41,0),3)</f>
        <v>R06</v>
      </c>
      <c r="G797" t="str">
        <f>INDEX(Regionen!$A$1:$C$9,MATCH('Gesamtverkäufe 2025'!F797,Regionen!$A$1:$A$9,0),3)</f>
        <v>Michael Vogt</v>
      </c>
      <c r="H797" s="3">
        <f>INDEX(Produkte!$A$1:$D$31,MATCH('Gesamtverkäufe 2025'!D797,Produkte!$A$1:$A$31,0),4)</f>
        <v>299</v>
      </c>
      <c r="I797" s="3">
        <f t="shared" si="12"/>
        <v>1196</v>
      </c>
      <c r="K797" s="21"/>
    </row>
    <row r="798" spans="1:11" x14ac:dyDescent="0.3">
      <c r="A798" t="s">
        <v>1068</v>
      </c>
      <c r="B798" s="21">
        <v>45735</v>
      </c>
      <c r="C798" t="s">
        <v>155</v>
      </c>
      <c r="D798" t="s">
        <v>91</v>
      </c>
      <c r="E798">
        <v>15</v>
      </c>
      <c r="F798" t="str">
        <f>INDEX(Kunden!$A$1:$C$41,MATCH('Gesamtverkäufe 2025'!C798,Kunden!$A$1:$A$41,0),3)</f>
        <v>R02</v>
      </c>
      <c r="G798" t="str">
        <f>INDEX(Regionen!$A$1:$C$9,MATCH('Gesamtverkäufe 2025'!F798,Regionen!$A$1:$A$9,0),3)</f>
        <v>Markus Weber</v>
      </c>
      <c r="H798" s="3">
        <f>INDEX(Produkte!$A$1:$D$31,MATCH('Gesamtverkäufe 2025'!D798,Produkte!$A$1:$A$31,0),4)</f>
        <v>249</v>
      </c>
      <c r="I798" s="3">
        <f t="shared" si="12"/>
        <v>3735</v>
      </c>
      <c r="K798" s="21"/>
    </row>
    <row r="799" spans="1:11" x14ac:dyDescent="0.3">
      <c r="A799" t="s">
        <v>1067</v>
      </c>
      <c r="B799" s="21">
        <v>45727</v>
      </c>
      <c r="C799" t="s">
        <v>97</v>
      </c>
      <c r="D799" t="s">
        <v>57</v>
      </c>
      <c r="E799">
        <v>14</v>
      </c>
      <c r="F799" t="str">
        <f>INDEX(Kunden!$A$1:$C$41,MATCH('Gesamtverkäufe 2025'!C799,Kunden!$A$1:$A$41,0),3)</f>
        <v>R04</v>
      </c>
      <c r="G799" t="str">
        <f>INDEX(Regionen!$A$1:$C$9,MATCH('Gesamtverkäufe 2025'!F799,Regionen!$A$1:$A$9,0),3)</f>
        <v>Thomas Kern</v>
      </c>
      <c r="H799" s="3">
        <f>INDEX(Produkte!$A$1:$D$31,MATCH('Gesamtverkäufe 2025'!D799,Produkte!$A$1:$A$31,0),4)</f>
        <v>99</v>
      </c>
      <c r="I799" s="3">
        <f t="shared" si="12"/>
        <v>1386</v>
      </c>
      <c r="K799" s="21"/>
    </row>
    <row r="800" spans="1:11" x14ac:dyDescent="0.3">
      <c r="A800" t="s">
        <v>1066</v>
      </c>
      <c r="B800" s="21">
        <v>45735</v>
      </c>
      <c r="C800" t="s">
        <v>151</v>
      </c>
      <c r="D800" t="s">
        <v>43</v>
      </c>
      <c r="E800">
        <v>9</v>
      </c>
      <c r="F800" t="str">
        <f>INDEX(Kunden!$A$1:$C$41,MATCH('Gesamtverkäufe 2025'!C800,Kunden!$A$1:$A$41,0),3)</f>
        <v>R08</v>
      </c>
      <c r="G800" t="str">
        <f>INDEX(Regionen!$A$1:$C$9,MATCH('Gesamtverkäufe 2025'!F800,Regionen!$A$1:$A$9,0),3)</f>
        <v>Stefan König</v>
      </c>
      <c r="H800" s="3">
        <f>INDEX(Produkte!$A$1:$D$31,MATCH('Gesamtverkäufe 2025'!D800,Produkte!$A$1:$A$31,0),4)</f>
        <v>149</v>
      </c>
      <c r="I800" s="3">
        <f t="shared" si="12"/>
        <v>1341</v>
      </c>
      <c r="K800" s="21"/>
    </row>
    <row r="801" spans="1:11" x14ac:dyDescent="0.3">
      <c r="A801" t="s">
        <v>1065</v>
      </c>
      <c r="B801" s="21">
        <v>45717</v>
      </c>
      <c r="C801" t="s">
        <v>107</v>
      </c>
      <c r="D801" t="s">
        <v>61</v>
      </c>
      <c r="E801">
        <v>17</v>
      </c>
      <c r="F801" t="str">
        <f>INDEX(Kunden!$A$1:$C$41,MATCH('Gesamtverkäufe 2025'!C801,Kunden!$A$1:$A$41,0),3)</f>
        <v>R08</v>
      </c>
      <c r="G801" t="str">
        <f>INDEX(Regionen!$A$1:$C$9,MATCH('Gesamtverkäufe 2025'!F801,Regionen!$A$1:$A$9,0),3)</f>
        <v>Stefan König</v>
      </c>
      <c r="H801" s="3">
        <f>INDEX(Produkte!$A$1:$D$31,MATCH('Gesamtverkäufe 2025'!D801,Produkte!$A$1:$A$31,0),4)</f>
        <v>249</v>
      </c>
      <c r="I801" s="3">
        <f t="shared" si="12"/>
        <v>4233</v>
      </c>
      <c r="K801" s="21"/>
    </row>
    <row r="802" spans="1:11" x14ac:dyDescent="0.3">
      <c r="A802" t="s">
        <v>1064</v>
      </c>
      <c r="B802" s="21">
        <v>45745</v>
      </c>
      <c r="C802" t="s">
        <v>111</v>
      </c>
      <c r="D802" t="s">
        <v>89</v>
      </c>
      <c r="E802">
        <v>19</v>
      </c>
      <c r="F802" t="str">
        <f>INDEX(Kunden!$A$1:$C$41,MATCH('Gesamtverkäufe 2025'!C802,Kunden!$A$1:$A$41,0),3)</f>
        <v>R01</v>
      </c>
      <c r="G802" t="str">
        <f>INDEX(Regionen!$A$1:$C$9,MATCH('Gesamtverkäufe 2025'!F802,Regionen!$A$1:$A$9,0),3)</f>
        <v>Anna Sommer</v>
      </c>
      <c r="H802" s="3">
        <f>INDEX(Produkte!$A$1:$D$31,MATCH('Gesamtverkäufe 2025'!D802,Produkte!$A$1:$A$31,0),4)</f>
        <v>29</v>
      </c>
      <c r="I802" s="3">
        <f t="shared" si="12"/>
        <v>551</v>
      </c>
      <c r="K802" s="21"/>
    </row>
    <row r="803" spans="1:11" x14ac:dyDescent="0.3">
      <c r="A803" t="s">
        <v>1063</v>
      </c>
      <c r="B803" s="21">
        <v>45720</v>
      </c>
      <c r="C803" t="s">
        <v>161</v>
      </c>
      <c r="D803" t="s">
        <v>53</v>
      </c>
      <c r="E803">
        <v>3</v>
      </c>
      <c r="F803" t="str">
        <f>INDEX(Kunden!$A$1:$C$41,MATCH('Gesamtverkäufe 2025'!C803,Kunden!$A$1:$A$41,0),3)</f>
        <v>R05</v>
      </c>
      <c r="G803" t="str">
        <f>INDEX(Regionen!$A$1:$C$9,MATCH('Gesamtverkäufe 2025'!F803,Regionen!$A$1:$A$9,0),3)</f>
        <v>Petra Lang</v>
      </c>
      <c r="H803" s="3">
        <f>INDEX(Produkte!$A$1:$D$31,MATCH('Gesamtverkäufe 2025'!D803,Produkte!$A$1:$A$31,0),4)</f>
        <v>49</v>
      </c>
      <c r="I803" s="3">
        <f t="shared" si="12"/>
        <v>147</v>
      </c>
      <c r="K803" s="21"/>
    </row>
    <row r="804" spans="1:11" x14ac:dyDescent="0.3">
      <c r="A804" t="s">
        <v>1062</v>
      </c>
      <c r="B804" s="21">
        <v>45736</v>
      </c>
      <c r="C804" t="s">
        <v>115</v>
      </c>
      <c r="D804" t="s">
        <v>77</v>
      </c>
      <c r="E804">
        <v>15</v>
      </c>
      <c r="F804" t="str">
        <f>INDEX(Kunden!$A$1:$C$41,MATCH('Gesamtverkäufe 2025'!C804,Kunden!$A$1:$A$41,0),3)</f>
        <v>R06</v>
      </c>
      <c r="G804" t="str">
        <f>INDEX(Regionen!$A$1:$C$9,MATCH('Gesamtverkäufe 2025'!F804,Regionen!$A$1:$A$9,0),3)</f>
        <v>Michael Vogt</v>
      </c>
      <c r="H804" s="3">
        <f>INDEX(Produkte!$A$1:$D$31,MATCH('Gesamtverkäufe 2025'!D804,Produkte!$A$1:$A$31,0),4)</f>
        <v>49</v>
      </c>
      <c r="I804" s="3">
        <f t="shared" si="12"/>
        <v>735</v>
      </c>
      <c r="K804" s="21"/>
    </row>
    <row r="805" spans="1:11" x14ac:dyDescent="0.3">
      <c r="A805" t="s">
        <v>1061</v>
      </c>
      <c r="B805" s="21">
        <v>45721</v>
      </c>
      <c r="C805" t="s">
        <v>139</v>
      </c>
      <c r="D805" t="s">
        <v>46</v>
      </c>
      <c r="E805">
        <v>7</v>
      </c>
      <c r="F805" t="str">
        <f>INDEX(Kunden!$A$1:$C$41,MATCH('Gesamtverkäufe 2025'!C805,Kunden!$A$1:$A$41,0),3)</f>
        <v>R05</v>
      </c>
      <c r="G805" t="str">
        <f>INDEX(Regionen!$A$1:$C$9,MATCH('Gesamtverkäufe 2025'!F805,Regionen!$A$1:$A$9,0),3)</f>
        <v>Petra Lang</v>
      </c>
      <c r="H805" s="3">
        <f>INDEX(Produkte!$A$1:$D$31,MATCH('Gesamtverkäufe 2025'!D805,Produkte!$A$1:$A$31,0),4)</f>
        <v>99</v>
      </c>
      <c r="I805" s="3">
        <f t="shared" si="12"/>
        <v>693</v>
      </c>
      <c r="K805" s="21"/>
    </row>
    <row r="806" spans="1:11" x14ac:dyDescent="0.3">
      <c r="A806" t="s">
        <v>1060</v>
      </c>
      <c r="B806" s="21">
        <v>45731</v>
      </c>
      <c r="C806" t="s">
        <v>157</v>
      </c>
      <c r="D806" t="s">
        <v>85</v>
      </c>
      <c r="E806">
        <v>14</v>
      </c>
      <c r="F806" t="str">
        <f>INDEX(Kunden!$A$1:$C$41,MATCH('Gesamtverkäufe 2025'!C806,Kunden!$A$1:$A$41,0),3)</f>
        <v>R08</v>
      </c>
      <c r="G806" t="str">
        <f>INDEX(Regionen!$A$1:$C$9,MATCH('Gesamtverkäufe 2025'!F806,Regionen!$A$1:$A$9,0),3)</f>
        <v>Stefan König</v>
      </c>
      <c r="H806" s="3">
        <f>INDEX(Produkte!$A$1:$D$31,MATCH('Gesamtverkäufe 2025'!D806,Produkte!$A$1:$A$31,0),4)</f>
        <v>399</v>
      </c>
      <c r="I806" s="3">
        <f t="shared" si="12"/>
        <v>5586</v>
      </c>
      <c r="K806" s="21"/>
    </row>
    <row r="807" spans="1:11" x14ac:dyDescent="0.3">
      <c r="A807" t="s">
        <v>1059</v>
      </c>
      <c r="B807" s="21">
        <v>45723</v>
      </c>
      <c r="C807" t="s">
        <v>131</v>
      </c>
      <c r="D807" t="s">
        <v>85</v>
      </c>
      <c r="E807">
        <v>14</v>
      </c>
      <c r="F807" t="str">
        <f>INDEX(Kunden!$A$1:$C$41,MATCH('Gesamtverkäufe 2025'!C807,Kunden!$A$1:$A$41,0),3)</f>
        <v>R06</v>
      </c>
      <c r="G807" t="str">
        <f>INDEX(Regionen!$A$1:$C$9,MATCH('Gesamtverkäufe 2025'!F807,Regionen!$A$1:$A$9,0),3)</f>
        <v>Michael Vogt</v>
      </c>
      <c r="H807" s="3">
        <f>INDEX(Produkte!$A$1:$D$31,MATCH('Gesamtverkäufe 2025'!D807,Produkte!$A$1:$A$31,0),4)</f>
        <v>399</v>
      </c>
      <c r="I807" s="3">
        <f t="shared" si="12"/>
        <v>5586</v>
      </c>
      <c r="K807" s="21"/>
    </row>
    <row r="808" spans="1:11" x14ac:dyDescent="0.3">
      <c r="A808" t="s">
        <v>1058</v>
      </c>
      <c r="B808" s="21">
        <v>45726</v>
      </c>
      <c r="C808" t="s">
        <v>171</v>
      </c>
      <c r="D808" t="s">
        <v>79</v>
      </c>
      <c r="E808">
        <v>13</v>
      </c>
      <c r="F808" t="str">
        <f>INDEX(Kunden!$A$1:$C$41,MATCH('Gesamtverkäufe 2025'!C808,Kunden!$A$1:$A$41,0),3)</f>
        <v>R04</v>
      </c>
      <c r="G808" t="str">
        <f>INDEX(Regionen!$A$1:$C$9,MATCH('Gesamtverkäufe 2025'!F808,Regionen!$A$1:$A$9,0),3)</f>
        <v>Thomas Kern</v>
      </c>
      <c r="H808" s="3">
        <f>INDEX(Produkte!$A$1:$D$31,MATCH('Gesamtverkäufe 2025'!D808,Produkte!$A$1:$A$31,0),4)</f>
        <v>149</v>
      </c>
      <c r="I808" s="3">
        <f t="shared" si="12"/>
        <v>1937</v>
      </c>
      <c r="K808" s="21"/>
    </row>
    <row r="809" spans="1:11" x14ac:dyDescent="0.3">
      <c r="A809" t="s">
        <v>1057</v>
      </c>
      <c r="B809" s="21">
        <v>45722</v>
      </c>
      <c r="C809" t="s">
        <v>137</v>
      </c>
      <c r="D809" t="s">
        <v>87</v>
      </c>
      <c r="E809">
        <v>15</v>
      </c>
      <c r="F809" t="str">
        <f>INDEX(Kunden!$A$1:$C$41,MATCH('Gesamtverkäufe 2025'!C809,Kunden!$A$1:$A$41,0),3)</f>
        <v>R06</v>
      </c>
      <c r="G809" t="str">
        <f>INDEX(Regionen!$A$1:$C$9,MATCH('Gesamtverkäufe 2025'!F809,Regionen!$A$1:$A$9,0),3)</f>
        <v>Michael Vogt</v>
      </c>
      <c r="H809" s="3">
        <f>INDEX(Produkte!$A$1:$D$31,MATCH('Gesamtverkäufe 2025'!D809,Produkte!$A$1:$A$31,0),4)</f>
        <v>99</v>
      </c>
      <c r="I809" s="3">
        <f t="shared" si="12"/>
        <v>1485</v>
      </c>
      <c r="K809" s="21"/>
    </row>
    <row r="810" spans="1:11" x14ac:dyDescent="0.3">
      <c r="A810" t="s">
        <v>1056</v>
      </c>
      <c r="B810" s="21">
        <v>45717</v>
      </c>
      <c r="C810" t="s">
        <v>103</v>
      </c>
      <c r="D810" t="s">
        <v>71</v>
      </c>
      <c r="E810">
        <v>1</v>
      </c>
      <c r="F810" t="str">
        <f>INDEX(Kunden!$A$1:$C$41,MATCH('Gesamtverkäufe 2025'!C810,Kunden!$A$1:$A$41,0),3)</f>
        <v>R01</v>
      </c>
      <c r="G810" t="str">
        <f>INDEX(Regionen!$A$1:$C$9,MATCH('Gesamtverkäufe 2025'!F810,Regionen!$A$1:$A$9,0),3)</f>
        <v>Anna Sommer</v>
      </c>
      <c r="H810" s="3">
        <f>INDEX(Produkte!$A$1:$D$31,MATCH('Gesamtverkäufe 2025'!D810,Produkte!$A$1:$A$31,0),4)</f>
        <v>79</v>
      </c>
      <c r="I810" s="3">
        <f t="shared" si="12"/>
        <v>79</v>
      </c>
      <c r="K810" s="21"/>
    </row>
    <row r="811" spans="1:11" x14ac:dyDescent="0.3">
      <c r="A811" t="s">
        <v>1055</v>
      </c>
      <c r="B811" s="21">
        <v>45736</v>
      </c>
      <c r="C811" t="s">
        <v>149</v>
      </c>
      <c r="D811" t="s">
        <v>53</v>
      </c>
      <c r="E811">
        <v>13</v>
      </c>
      <c r="F811" t="str">
        <f>INDEX(Kunden!$A$1:$C$41,MATCH('Gesamtverkäufe 2025'!C811,Kunden!$A$1:$A$41,0),3)</f>
        <v>R06</v>
      </c>
      <c r="G811" t="str">
        <f>INDEX(Regionen!$A$1:$C$9,MATCH('Gesamtverkäufe 2025'!F811,Regionen!$A$1:$A$9,0),3)</f>
        <v>Michael Vogt</v>
      </c>
      <c r="H811" s="3">
        <f>INDEX(Produkte!$A$1:$D$31,MATCH('Gesamtverkäufe 2025'!D811,Produkte!$A$1:$A$31,0),4)</f>
        <v>49</v>
      </c>
      <c r="I811" s="3">
        <f t="shared" si="12"/>
        <v>637</v>
      </c>
      <c r="K811" s="21"/>
    </row>
    <row r="812" spans="1:11" x14ac:dyDescent="0.3">
      <c r="A812" t="s">
        <v>1054</v>
      </c>
      <c r="B812" s="21">
        <v>45736</v>
      </c>
      <c r="C812" t="s">
        <v>165</v>
      </c>
      <c r="D812" t="s">
        <v>69</v>
      </c>
      <c r="E812">
        <v>19</v>
      </c>
      <c r="F812" t="str">
        <f>INDEX(Kunden!$A$1:$C$41,MATCH('Gesamtverkäufe 2025'!C812,Kunden!$A$1:$A$41,0),3)</f>
        <v>R04</v>
      </c>
      <c r="G812" t="str">
        <f>INDEX(Regionen!$A$1:$C$9,MATCH('Gesamtverkäufe 2025'!F812,Regionen!$A$1:$A$9,0),3)</f>
        <v>Thomas Kern</v>
      </c>
      <c r="H812" s="3">
        <f>INDEX(Produkte!$A$1:$D$31,MATCH('Gesamtverkäufe 2025'!D812,Produkte!$A$1:$A$31,0),4)</f>
        <v>399</v>
      </c>
      <c r="I812" s="3">
        <f t="shared" si="12"/>
        <v>7581</v>
      </c>
      <c r="K812" s="21"/>
    </row>
    <row r="813" spans="1:11" x14ac:dyDescent="0.3">
      <c r="A813" t="s">
        <v>1053</v>
      </c>
      <c r="B813" s="21">
        <v>45738</v>
      </c>
      <c r="C813" t="s">
        <v>141</v>
      </c>
      <c r="D813" t="s">
        <v>75</v>
      </c>
      <c r="E813">
        <v>18</v>
      </c>
      <c r="F813" t="str">
        <f>INDEX(Kunden!$A$1:$C$41,MATCH('Gesamtverkäufe 2025'!C813,Kunden!$A$1:$A$41,0),3)</f>
        <v>R04</v>
      </c>
      <c r="G813" t="str">
        <f>INDEX(Regionen!$A$1:$C$9,MATCH('Gesamtverkäufe 2025'!F813,Regionen!$A$1:$A$9,0),3)</f>
        <v>Thomas Kern</v>
      </c>
      <c r="H813" s="3">
        <f>INDEX(Produkte!$A$1:$D$31,MATCH('Gesamtverkäufe 2025'!D813,Produkte!$A$1:$A$31,0),4)</f>
        <v>499</v>
      </c>
      <c r="I813" s="3">
        <f t="shared" si="12"/>
        <v>8982</v>
      </c>
      <c r="K813" s="21"/>
    </row>
    <row r="814" spans="1:11" x14ac:dyDescent="0.3">
      <c r="A814" t="s">
        <v>1052</v>
      </c>
      <c r="B814" s="21">
        <v>45721</v>
      </c>
      <c r="C814" t="s">
        <v>99</v>
      </c>
      <c r="D814" t="s">
        <v>87</v>
      </c>
      <c r="E814">
        <v>4</v>
      </c>
      <c r="F814" t="str">
        <f>INDEX(Kunden!$A$1:$C$41,MATCH('Gesamtverkäufe 2025'!C814,Kunden!$A$1:$A$41,0),3)</f>
        <v>R04</v>
      </c>
      <c r="G814" t="str">
        <f>INDEX(Regionen!$A$1:$C$9,MATCH('Gesamtverkäufe 2025'!F814,Regionen!$A$1:$A$9,0),3)</f>
        <v>Thomas Kern</v>
      </c>
      <c r="H814" s="3">
        <f>INDEX(Produkte!$A$1:$D$31,MATCH('Gesamtverkäufe 2025'!D814,Produkte!$A$1:$A$31,0),4)</f>
        <v>99</v>
      </c>
      <c r="I814" s="3">
        <f t="shared" si="12"/>
        <v>396</v>
      </c>
      <c r="K814" s="21"/>
    </row>
    <row r="815" spans="1:11" x14ac:dyDescent="0.3">
      <c r="A815" t="s">
        <v>1051</v>
      </c>
      <c r="B815" s="21">
        <v>45742</v>
      </c>
      <c r="C815" t="s">
        <v>103</v>
      </c>
      <c r="D815" t="s">
        <v>53</v>
      </c>
      <c r="E815">
        <v>17</v>
      </c>
      <c r="F815" t="str">
        <f>INDEX(Kunden!$A$1:$C$41,MATCH('Gesamtverkäufe 2025'!C815,Kunden!$A$1:$A$41,0),3)</f>
        <v>R01</v>
      </c>
      <c r="G815" t="str">
        <f>INDEX(Regionen!$A$1:$C$9,MATCH('Gesamtverkäufe 2025'!F815,Regionen!$A$1:$A$9,0),3)</f>
        <v>Anna Sommer</v>
      </c>
      <c r="H815" s="3">
        <f>INDEX(Produkte!$A$1:$D$31,MATCH('Gesamtverkäufe 2025'!D815,Produkte!$A$1:$A$31,0),4)</f>
        <v>49</v>
      </c>
      <c r="I815" s="3">
        <f t="shared" si="12"/>
        <v>833</v>
      </c>
      <c r="K815" s="21"/>
    </row>
    <row r="816" spans="1:11" x14ac:dyDescent="0.3">
      <c r="A816" t="s">
        <v>1050</v>
      </c>
      <c r="B816" s="21">
        <v>45736</v>
      </c>
      <c r="C816" t="s">
        <v>169</v>
      </c>
      <c r="D816" t="s">
        <v>65</v>
      </c>
      <c r="E816">
        <v>6</v>
      </c>
      <c r="F816" t="str">
        <f>INDEX(Kunden!$A$1:$C$41,MATCH('Gesamtverkäufe 2025'!C816,Kunden!$A$1:$A$41,0),3)</f>
        <v>R01</v>
      </c>
      <c r="G816" t="str">
        <f>INDEX(Regionen!$A$1:$C$9,MATCH('Gesamtverkäufe 2025'!F816,Regionen!$A$1:$A$9,0),3)</f>
        <v>Anna Sommer</v>
      </c>
      <c r="H816" s="3">
        <f>INDEX(Produkte!$A$1:$D$31,MATCH('Gesamtverkäufe 2025'!D816,Produkte!$A$1:$A$31,0),4)</f>
        <v>299</v>
      </c>
      <c r="I816" s="3">
        <f t="shared" si="12"/>
        <v>1794</v>
      </c>
      <c r="K816" s="21"/>
    </row>
    <row r="817" spans="1:11" x14ac:dyDescent="0.3">
      <c r="A817" t="s">
        <v>1049</v>
      </c>
      <c r="B817" s="21">
        <v>45740</v>
      </c>
      <c r="C817" t="s">
        <v>99</v>
      </c>
      <c r="D817" t="s">
        <v>61</v>
      </c>
      <c r="E817">
        <v>15</v>
      </c>
      <c r="F817" t="str">
        <f>INDEX(Kunden!$A$1:$C$41,MATCH('Gesamtverkäufe 2025'!C817,Kunden!$A$1:$A$41,0),3)</f>
        <v>R04</v>
      </c>
      <c r="G817" t="str">
        <f>INDEX(Regionen!$A$1:$C$9,MATCH('Gesamtverkäufe 2025'!F817,Regionen!$A$1:$A$9,0),3)</f>
        <v>Thomas Kern</v>
      </c>
      <c r="H817" s="3">
        <f>INDEX(Produkte!$A$1:$D$31,MATCH('Gesamtverkäufe 2025'!D817,Produkte!$A$1:$A$31,0),4)</f>
        <v>249</v>
      </c>
      <c r="I817" s="3">
        <f t="shared" si="12"/>
        <v>3735</v>
      </c>
      <c r="K817" s="21"/>
    </row>
    <row r="818" spans="1:11" x14ac:dyDescent="0.3">
      <c r="A818" t="s">
        <v>1048</v>
      </c>
      <c r="B818" s="21">
        <v>45742</v>
      </c>
      <c r="C818" t="s">
        <v>115</v>
      </c>
      <c r="D818" t="s">
        <v>43</v>
      </c>
      <c r="E818">
        <v>4</v>
      </c>
      <c r="F818" t="str">
        <f>INDEX(Kunden!$A$1:$C$41,MATCH('Gesamtverkäufe 2025'!C818,Kunden!$A$1:$A$41,0),3)</f>
        <v>R06</v>
      </c>
      <c r="G818" t="str">
        <f>INDEX(Regionen!$A$1:$C$9,MATCH('Gesamtverkäufe 2025'!F818,Regionen!$A$1:$A$9,0),3)</f>
        <v>Michael Vogt</v>
      </c>
      <c r="H818" s="3">
        <f>INDEX(Produkte!$A$1:$D$31,MATCH('Gesamtverkäufe 2025'!D818,Produkte!$A$1:$A$31,0),4)</f>
        <v>149</v>
      </c>
      <c r="I818" s="3">
        <f t="shared" si="12"/>
        <v>596</v>
      </c>
      <c r="K818" s="21"/>
    </row>
    <row r="819" spans="1:11" x14ac:dyDescent="0.3">
      <c r="A819" t="s">
        <v>1047</v>
      </c>
      <c r="B819" s="21">
        <v>45723</v>
      </c>
      <c r="C819" t="s">
        <v>99</v>
      </c>
      <c r="D819" t="s">
        <v>85</v>
      </c>
      <c r="E819">
        <v>11</v>
      </c>
      <c r="F819" t="str">
        <f>INDEX(Kunden!$A$1:$C$41,MATCH('Gesamtverkäufe 2025'!C819,Kunden!$A$1:$A$41,0),3)</f>
        <v>R04</v>
      </c>
      <c r="G819" t="str">
        <f>INDEX(Regionen!$A$1:$C$9,MATCH('Gesamtverkäufe 2025'!F819,Regionen!$A$1:$A$9,0),3)</f>
        <v>Thomas Kern</v>
      </c>
      <c r="H819" s="3">
        <f>INDEX(Produkte!$A$1:$D$31,MATCH('Gesamtverkäufe 2025'!D819,Produkte!$A$1:$A$31,0),4)</f>
        <v>399</v>
      </c>
      <c r="I819" s="3">
        <f t="shared" si="12"/>
        <v>4389</v>
      </c>
      <c r="K819" s="21"/>
    </row>
    <row r="820" spans="1:11" x14ac:dyDescent="0.3">
      <c r="A820" t="s">
        <v>1046</v>
      </c>
      <c r="B820" s="21">
        <v>45718</v>
      </c>
      <c r="C820" t="s">
        <v>153</v>
      </c>
      <c r="D820" t="s">
        <v>67</v>
      </c>
      <c r="E820">
        <v>17</v>
      </c>
      <c r="F820" t="str">
        <f>INDEX(Kunden!$A$1:$C$41,MATCH('Gesamtverkäufe 2025'!C820,Kunden!$A$1:$A$41,0),3)</f>
        <v>R06</v>
      </c>
      <c r="G820" t="str">
        <f>INDEX(Regionen!$A$1:$C$9,MATCH('Gesamtverkäufe 2025'!F820,Regionen!$A$1:$A$9,0),3)</f>
        <v>Michael Vogt</v>
      </c>
      <c r="H820" s="3">
        <f>INDEX(Produkte!$A$1:$D$31,MATCH('Gesamtverkäufe 2025'!D820,Produkte!$A$1:$A$31,0),4)</f>
        <v>299</v>
      </c>
      <c r="I820" s="3">
        <f t="shared" si="12"/>
        <v>5083</v>
      </c>
      <c r="K820" s="21"/>
    </row>
    <row r="821" spans="1:11" x14ac:dyDescent="0.3">
      <c r="A821" t="s">
        <v>1045</v>
      </c>
      <c r="B821" s="21">
        <v>45729</v>
      </c>
      <c r="C821" t="s">
        <v>125</v>
      </c>
      <c r="D821" t="s">
        <v>69</v>
      </c>
      <c r="E821">
        <v>13</v>
      </c>
      <c r="F821" t="str">
        <f>INDEX(Kunden!$A$1:$C$41,MATCH('Gesamtverkäufe 2025'!C821,Kunden!$A$1:$A$41,0),3)</f>
        <v>R03</v>
      </c>
      <c r="G821" t="str">
        <f>INDEX(Regionen!$A$1:$C$9,MATCH('Gesamtverkäufe 2025'!F821,Regionen!$A$1:$A$9,0),3)</f>
        <v>Julia Frank</v>
      </c>
      <c r="H821" s="3">
        <f>INDEX(Produkte!$A$1:$D$31,MATCH('Gesamtverkäufe 2025'!D821,Produkte!$A$1:$A$31,0),4)</f>
        <v>399</v>
      </c>
      <c r="I821" s="3">
        <f t="shared" si="12"/>
        <v>5187</v>
      </c>
      <c r="K821" s="21"/>
    </row>
    <row r="822" spans="1:11" x14ac:dyDescent="0.3">
      <c r="A822" t="s">
        <v>1044</v>
      </c>
      <c r="B822" s="21">
        <v>45737</v>
      </c>
      <c r="C822" t="s">
        <v>159</v>
      </c>
      <c r="D822" t="s">
        <v>81</v>
      </c>
      <c r="E822">
        <v>10</v>
      </c>
      <c r="F822" t="str">
        <f>INDEX(Kunden!$A$1:$C$41,MATCH('Gesamtverkäufe 2025'!C822,Kunden!$A$1:$A$41,0),3)</f>
        <v>R02</v>
      </c>
      <c r="G822" t="str">
        <f>INDEX(Regionen!$A$1:$C$9,MATCH('Gesamtverkäufe 2025'!F822,Regionen!$A$1:$A$9,0),3)</f>
        <v>Markus Weber</v>
      </c>
      <c r="H822" s="3">
        <f>INDEX(Produkte!$A$1:$D$31,MATCH('Gesamtverkäufe 2025'!D822,Produkte!$A$1:$A$31,0),4)</f>
        <v>79</v>
      </c>
      <c r="I822" s="3">
        <f t="shared" si="12"/>
        <v>790</v>
      </c>
      <c r="K822" s="21"/>
    </row>
    <row r="823" spans="1:11" x14ac:dyDescent="0.3">
      <c r="A823" t="s">
        <v>1043</v>
      </c>
      <c r="B823" s="21">
        <v>45744</v>
      </c>
      <c r="C823" t="s">
        <v>113</v>
      </c>
      <c r="D823" t="s">
        <v>67</v>
      </c>
      <c r="E823">
        <v>5</v>
      </c>
      <c r="F823" t="str">
        <f>INDEX(Kunden!$A$1:$C$41,MATCH('Gesamtverkäufe 2025'!C823,Kunden!$A$1:$A$41,0),3)</f>
        <v>R01</v>
      </c>
      <c r="G823" t="str">
        <f>INDEX(Regionen!$A$1:$C$9,MATCH('Gesamtverkäufe 2025'!F823,Regionen!$A$1:$A$9,0),3)</f>
        <v>Anna Sommer</v>
      </c>
      <c r="H823" s="3">
        <f>INDEX(Produkte!$A$1:$D$31,MATCH('Gesamtverkäufe 2025'!D823,Produkte!$A$1:$A$31,0),4)</f>
        <v>299</v>
      </c>
      <c r="I823" s="3">
        <f t="shared" si="12"/>
        <v>1495</v>
      </c>
      <c r="K823" s="21"/>
    </row>
    <row r="824" spans="1:11" x14ac:dyDescent="0.3">
      <c r="A824" t="s">
        <v>1042</v>
      </c>
      <c r="B824" s="21">
        <v>45719</v>
      </c>
      <c r="C824" t="s">
        <v>157</v>
      </c>
      <c r="D824" t="s">
        <v>51</v>
      </c>
      <c r="E824">
        <v>17</v>
      </c>
      <c r="F824" t="str">
        <f>INDEX(Kunden!$A$1:$C$41,MATCH('Gesamtverkäufe 2025'!C824,Kunden!$A$1:$A$41,0),3)</f>
        <v>R08</v>
      </c>
      <c r="G824" t="str">
        <f>INDEX(Regionen!$A$1:$C$9,MATCH('Gesamtverkäufe 2025'!F824,Regionen!$A$1:$A$9,0),3)</f>
        <v>Stefan König</v>
      </c>
      <c r="H824" s="3">
        <f>INDEX(Produkte!$A$1:$D$31,MATCH('Gesamtverkäufe 2025'!D824,Produkte!$A$1:$A$31,0),4)</f>
        <v>49</v>
      </c>
      <c r="I824" s="3">
        <f t="shared" si="12"/>
        <v>833</v>
      </c>
      <c r="K824" s="21"/>
    </row>
    <row r="825" spans="1:11" x14ac:dyDescent="0.3">
      <c r="A825" t="s">
        <v>1041</v>
      </c>
      <c r="B825" s="21">
        <v>45726</v>
      </c>
      <c r="C825" t="s">
        <v>163</v>
      </c>
      <c r="D825" t="s">
        <v>67</v>
      </c>
      <c r="E825">
        <v>18</v>
      </c>
      <c r="F825" t="str">
        <f>INDEX(Kunden!$A$1:$C$41,MATCH('Gesamtverkäufe 2025'!C825,Kunden!$A$1:$A$41,0),3)</f>
        <v>R08</v>
      </c>
      <c r="G825" t="str">
        <f>INDEX(Regionen!$A$1:$C$9,MATCH('Gesamtverkäufe 2025'!F825,Regionen!$A$1:$A$9,0),3)</f>
        <v>Stefan König</v>
      </c>
      <c r="H825" s="3">
        <f>INDEX(Produkte!$A$1:$D$31,MATCH('Gesamtverkäufe 2025'!D825,Produkte!$A$1:$A$31,0),4)</f>
        <v>299</v>
      </c>
      <c r="I825" s="3">
        <f t="shared" si="12"/>
        <v>5382</v>
      </c>
      <c r="K825" s="21"/>
    </row>
    <row r="826" spans="1:11" x14ac:dyDescent="0.3">
      <c r="A826" t="s">
        <v>1040</v>
      </c>
      <c r="B826" s="21">
        <v>45719</v>
      </c>
      <c r="C826" t="s">
        <v>131</v>
      </c>
      <c r="D826" t="s">
        <v>53</v>
      </c>
      <c r="E826">
        <v>14</v>
      </c>
      <c r="F826" t="str">
        <f>INDEX(Kunden!$A$1:$C$41,MATCH('Gesamtverkäufe 2025'!C826,Kunden!$A$1:$A$41,0),3)</f>
        <v>R06</v>
      </c>
      <c r="G826" t="str">
        <f>INDEX(Regionen!$A$1:$C$9,MATCH('Gesamtverkäufe 2025'!F826,Regionen!$A$1:$A$9,0),3)</f>
        <v>Michael Vogt</v>
      </c>
      <c r="H826" s="3">
        <f>INDEX(Produkte!$A$1:$D$31,MATCH('Gesamtverkäufe 2025'!D826,Produkte!$A$1:$A$31,0),4)</f>
        <v>49</v>
      </c>
      <c r="I826" s="3">
        <f t="shared" si="12"/>
        <v>686</v>
      </c>
      <c r="K826" s="21"/>
    </row>
    <row r="827" spans="1:11" x14ac:dyDescent="0.3">
      <c r="A827" t="s">
        <v>1039</v>
      </c>
      <c r="B827" s="21">
        <v>45741</v>
      </c>
      <c r="C827" t="s">
        <v>141</v>
      </c>
      <c r="D827" t="s">
        <v>87</v>
      </c>
      <c r="E827">
        <v>20</v>
      </c>
      <c r="F827" t="str">
        <f>INDEX(Kunden!$A$1:$C$41,MATCH('Gesamtverkäufe 2025'!C827,Kunden!$A$1:$A$41,0),3)</f>
        <v>R04</v>
      </c>
      <c r="G827" t="str">
        <f>INDEX(Regionen!$A$1:$C$9,MATCH('Gesamtverkäufe 2025'!F827,Regionen!$A$1:$A$9,0),3)</f>
        <v>Thomas Kern</v>
      </c>
      <c r="H827" s="3">
        <f>INDEX(Produkte!$A$1:$D$31,MATCH('Gesamtverkäufe 2025'!D827,Produkte!$A$1:$A$31,0),4)</f>
        <v>99</v>
      </c>
      <c r="I827" s="3">
        <f t="shared" si="12"/>
        <v>1980</v>
      </c>
      <c r="K827" s="21"/>
    </row>
    <row r="828" spans="1:11" x14ac:dyDescent="0.3">
      <c r="A828" t="s">
        <v>1038</v>
      </c>
      <c r="B828" s="21">
        <v>45744</v>
      </c>
      <c r="C828" t="s">
        <v>133</v>
      </c>
      <c r="D828" t="s">
        <v>39</v>
      </c>
      <c r="E828">
        <v>1</v>
      </c>
      <c r="F828" t="str">
        <f>INDEX(Kunden!$A$1:$C$41,MATCH('Gesamtverkäufe 2025'!C828,Kunden!$A$1:$A$41,0),3)</f>
        <v>R08</v>
      </c>
      <c r="G828" t="str">
        <f>INDEX(Regionen!$A$1:$C$9,MATCH('Gesamtverkäufe 2025'!F828,Regionen!$A$1:$A$9,0),3)</f>
        <v>Stefan König</v>
      </c>
      <c r="H828" s="3">
        <f>INDEX(Produkte!$A$1:$D$31,MATCH('Gesamtverkäufe 2025'!D828,Produkte!$A$1:$A$31,0),4)</f>
        <v>499</v>
      </c>
      <c r="I828" s="3">
        <f t="shared" si="12"/>
        <v>499</v>
      </c>
      <c r="K828" s="21"/>
    </row>
    <row r="829" spans="1:11" x14ac:dyDescent="0.3">
      <c r="A829" t="s">
        <v>1037</v>
      </c>
      <c r="B829" s="21">
        <v>45742</v>
      </c>
      <c r="C829" t="s">
        <v>103</v>
      </c>
      <c r="D829" t="s">
        <v>75</v>
      </c>
      <c r="E829">
        <v>9</v>
      </c>
      <c r="F829" t="str">
        <f>INDEX(Kunden!$A$1:$C$41,MATCH('Gesamtverkäufe 2025'!C829,Kunden!$A$1:$A$41,0),3)</f>
        <v>R01</v>
      </c>
      <c r="G829" t="str">
        <f>INDEX(Regionen!$A$1:$C$9,MATCH('Gesamtverkäufe 2025'!F829,Regionen!$A$1:$A$9,0),3)</f>
        <v>Anna Sommer</v>
      </c>
      <c r="H829" s="3">
        <f>INDEX(Produkte!$A$1:$D$31,MATCH('Gesamtverkäufe 2025'!D829,Produkte!$A$1:$A$31,0),4)</f>
        <v>499</v>
      </c>
      <c r="I829" s="3">
        <f t="shared" si="12"/>
        <v>4491</v>
      </c>
      <c r="K829" s="21"/>
    </row>
    <row r="830" spans="1:11" x14ac:dyDescent="0.3">
      <c r="A830" t="s">
        <v>1036</v>
      </c>
      <c r="B830" s="21">
        <v>45728</v>
      </c>
      <c r="C830" t="s">
        <v>149</v>
      </c>
      <c r="D830" t="s">
        <v>39</v>
      </c>
      <c r="E830">
        <v>6</v>
      </c>
      <c r="F830" t="str">
        <f>INDEX(Kunden!$A$1:$C$41,MATCH('Gesamtverkäufe 2025'!C830,Kunden!$A$1:$A$41,0),3)</f>
        <v>R06</v>
      </c>
      <c r="G830" t="str">
        <f>INDEX(Regionen!$A$1:$C$9,MATCH('Gesamtverkäufe 2025'!F830,Regionen!$A$1:$A$9,0),3)</f>
        <v>Michael Vogt</v>
      </c>
      <c r="H830" s="3">
        <f>INDEX(Produkte!$A$1:$D$31,MATCH('Gesamtverkäufe 2025'!D830,Produkte!$A$1:$A$31,0),4)</f>
        <v>499</v>
      </c>
      <c r="I830" s="3">
        <f t="shared" si="12"/>
        <v>2994</v>
      </c>
      <c r="K830" s="21"/>
    </row>
    <row r="831" spans="1:11" x14ac:dyDescent="0.3">
      <c r="A831" t="s">
        <v>1035</v>
      </c>
      <c r="B831" s="21">
        <v>45730</v>
      </c>
      <c r="C831" t="s">
        <v>175</v>
      </c>
      <c r="D831" t="s">
        <v>57</v>
      </c>
      <c r="E831">
        <v>19</v>
      </c>
      <c r="F831" t="str">
        <f>INDEX(Kunden!$A$1:$C$41,MATCH('Gesamtverkäufe 2025'!C831,Kunden!$A$1:$A$41,0),3)</f>
        <v>R03</v>
      </c>
      <c r="G831" t="str">
        <f>INDEX(Regionen!$A$1:$C$9,MATCH('Gesamtverkäufe 2025'!F831,Regionen!$A$1:$A$9,0),3)</f>
        <v>Julia Frank</v>
      </c>
      <c r="H831" s="3">
        <f>INDEX(Produkte!$A$1:$D$31,MATCH('Gesamtverkäufe 2025'!D831,Produkte!$A$1:$A$31,0),4)</f>
        <v>99</v>
      </c>
      <c r="I831" s="3">
        <f t="shared" si="12"/>
        <v>1881</v>
      </c>
      <c r="K831" s="21"/>
    </row>
    <row r="832" spans="1:11" x14ac:dyDescent="0.3">
      <c r="A832" t="s">
        <v>1034</v>
      </c>
      <c r="B832" s="21">
        <v>45717</v>
      </c>
      <c r="C832" t="s">
        <v>175</v>
      </c>
      <c r="D832" t="s">
        <v>75</v>
      </c>
      <c r="E832">
        <v>8</v>
      </c>
      <c r="F832" t="str">
        <f>INDEX(Kunden!$A$1:$C$41,MATCH('Gesamtverkäufe 2025'!C832,Kunden!$A$1:$A$41,0),3)</f>
        <v>R03</v>
      </c>
      <c r="G832" t="str">
        <f>INDEX(Regionen!$A$1:$C$9,MATCH('Gesamtverkäufe 2025'!F832,Regionen!$A$1:$A$9,0),3)</f>
        <v>Julia Frank</v>
      </c>
      <c r="H832" s="3">
        <f>INDEX(Produkte!$A$1:$D$31,MATCH('Gesamtverkäufe 2025'!D832,Produkte!$A$1:$A$31,0),4)</f>
        <v>499</v>
      </c>
      <c r="I832" s="3">
        <f t="shared" si="12"/>
        <v>3992</v>
      </c>
      <c r="K832" s="21"/>
    </row>
    <row r="833" spans="1:11" x14ac:dyDescent="0.3">
      <c r="A833" t="s">
        <v>1033</v>
      </c>
      <c r="B833" s="21">
        <v>45720</v>
      </c>
      <c r="C833" t="s">
        <v>159</v>
      </c>
      <c r="D833" t="s">
        <v>63</v>
      </c>
      <c r="E833">
        <v>19</v>
      </c>
      <c r="F833" t="str">
        <f>INDEX(Kunden!$A$1:$C$41,MATCH('Gesamtverkäufe 2025'!C833,Kunden!$A$1:$A$41,0),3)</f>
        <v>R02</v>
      </c>
      <c r="G833" t="str">
        <f>INDEX(Regionen!$A$1:$C$9,MATCH('Gesamtverkäufe 2025'!F833,Regionen!$A$1:$A$9,0),3)</f>
        <v>Markus Weber</v>
      </c>
      <c r="H833" s="3">
        <f>INDEX(Produkte!$A$1:$D$31,MATCH('Gesamtverkäufe 2025'!D833,Produkte!$A$1:$A$31,0),4)</f>
        <v>299</v>
      </c>
      <c r="I833" s="3">
        <f t="shared" si="12"/>
        <v>5681</v>
      </c>
      <c r="K833" s="21"/>
    </row>
    <row r="834" spans="1:11" x14ac:dyDescent="0.3">
      <c r="A834" t="s">
        <v>1032</v>
      </c>
      <c r="B834" s="21">
        <v>45728</v>
      </c>
      <c r="C834" t="s">
        <v>163</v>
      </c>
      <c r="D834" t="s">
        <v>34</v>
      </c>
      <c r="E834">
        <v>14</v>
      </c>
      <c r="F834" t="str">
        <f>INDEX(Kunden!$A$1:$C$41,MATCH('Gesamtverkäufe 2025'!C834,Kunden!$A$1:$A$41,0),3)</f>
        <v>R08</v>
      </c>
      <c r="G834" t="str">
        <f>INDEX(Regionen!$A$1:$C$9,MATCH('Gesamtverkäufe 2025'!F834,Regionen!$A$1:$A$9,0),3)</f>
        <v>Stefan König</v>
      </c>
      <c r="H834" s="3">
        <f>INDEX(Produkte!$A$1:$D$31,MATCH('Gesamtverkäufe 2025'!D834,Produkte!$A$1:$A$31,0),4)</f>
        <v>299</v>
      </c>
      <c r="I834" s="3">
        <f t="shared" si="12"/>
        <v>4186</v>
      </c>
      <c r="K834" s="21"/>
    </row>
    <row r="835" spans="1:11" x14ac:dyDescent="0.3">
      <c r="A835" t="s">
        <v>1031</v>
      </c>
      <c r="B835" s="21">
        <v>45731</v>
      </c>
      <c r="C835" t="s">
        <v>119</v>
      </c>
      <c r="D835" t="s">
        <v>81</v>
      </c>
      <c r="E835">
        <v>1</v>
      </c>
      <c r="F835" t="str">
        <f>INDEX(Kunden!$A$1:$C$41,MATCH('Gesamtverkäufe 2025'!C835,Kunden!$A$1:$A$41,0),3)</f>
        <v>R07</v>
      </c>
      <c r="G835" t="str">
        <f>INDEX(Regionen!$A$1:$C$9,MATCH('Gesamtverkäufe 2025'!F835,Regionen!$A$1:$A$9,0),3)</f>
        <v>Claudia Beck</v>
      </c>
      <c r="H835" s="3">
        <f>INDEX(Produkte!$A$1:$D$31,MATCH('Gesamtverkäufe 2025'!D835,Produkte!$A$1:$A$31,0),4)</f>
        <v>79</v>
      </c>
      <c r="I835" s="3">
        <f t="shared" ref="I835:I898" si="13">E835*H835</f>
        <v>79</v>
      </c>
      <c r="K835" s="21"/>
    </row>
    <row r="836" spans="1:11" x14ac:dyDescent="0.3">
      <c r="A836" t="s">
        <v>1030</v>
      </c>
      <c r="B836" s="21">
        <v>45734</v>
      </c>
      <c r="C836" t="s">
        <v>167</v>
      </c>
      <c r="D836" t="s">
        <v>37</v>
      </c>
      <c r="E836">
        <v>6</v>
      </c>
      <c r="F836" t="str">
        <f>INDEX(Kunden!$A$1:$C$41,MATCH('Gesamtverkäufe 2025'!C836,Kunden!$A$1:$A$41,0),3)</f>
        <v>R01</v>
      </c>
      <c r="G836" t="str">
        <f>INDEX(Regionen!$A$1:$C$9,MATCH('Gesamtverkäufe 2025'!F836,Regionen!$A$1:$A$9,0),3)</f>
        <v>Anna Sommer</v>
      </c>
      <c r="H836" s="3">
        <f>INDEX(Produkte!$A$1:$D$31,MATCH('Gesamtverkäufe 2025'!D836,Produkte!$A$1:$A$31,0),4)</f>
        <v>249</v>
      </c>
      <c r="I836" s="3">
        <f t="shared" si="13"/>
        <v>1494</v>
      </c>
      <c r="K836" s="21"/>
    </row>
    <row r="837" spans="1:11" x14ac:dyDescent="0.3">
      <c r="A837" t="s">
        <v>1029</v>
      </c>
      <c r="B837" s="21">
        <v>45733</v>
      </c>
      <c r="C837" t="s">
        <v>109</v>
      </c>
      <c r="D837" t="s">
        <v>81</v>
      </c>
      <c r="E837">
        <v>15</v>
      </c>
      <c r="F837" t="str">
        <f>INDEX(Kunden!$A$1:$C$41,MATCH('Gesamtverkäufe 2025'!C837,Kunden!$A$1:$A$41,0),3)</f>
        <v>R03</v>
      </c>
      <c r="G837" t="str">
        <f>INDEX(Regionen!$A$1:$C$9,MATCH('Gesamtverkäufe 2025'!F837,Regionen!$A$1:$A$9,0),3)</f>
        <v>Julia Frank</v>
      </c>
      <c r="H837" s="3">
        <f>INDEX(Produkte!$A$1:$D$31,MATCH('Gesamtverkäufe 2025'!D837,Produkte!$A$1:$A$31,0),4)</f>
        <v>79</v>
      </c>
      <c r="I837" s="3">
        <f t="shared" si="13"/>
        <v>1185</v>
      </c>
      <c r="K837" s="21"/>
    </row>
    <row r="838" spans="1:11" x14ac:dyDescent="0.3">
      <c r="A838" t="s">
        <v>1028</v>
      </c>
      <c r="B838" s="21">
        <v>45726</v>
      </c>
      <c r="C838" t="s">
        <v>107</v>
      </c>
      <c r="D838" t="s">
        <v>77</v>
      </c>
      <c r="E838">
        <v>11</v>
      </c>
      <c r="F838" t="str">
        <f>INDEX(Kunden!$A$1:$C$41,MATCH('Gesamtverkäufe 2025'!C838,Kunden!$A$1:$A$41,0),3)</f>
        <v>R08</v>
      </c>
      <c r="G838" t="str">
        <f>INDEX(Regionen!$A$1:$C$9,MATCH('Gesamtverkäufe 2025'!F838,Regionen!$A$1:$A$9,0),3)</f>
        <v>Stefan König</v>
      </c>
      <c r="H838" s="3">
        <f>INDEX(Produkte!$A$1:$D$31,MATCH('Gesamtverkäufe 2025'!D838,Produkte!$A$1:$A$31,0),4)</f>
        <v>49</v>
      </c>
      <c r="I838" s="3">
        <f t="shared" si="13"/>
        <v>539</v>
      </c>
      <c r="K838" s="21"/>
    </row>
    <row r="839" spans="1:11" x14ac:dyDescent="0.3">
      <c r="A839" t="s">
        <v>1027</v>
      </c>
      <c r="B839" s="21">
        <v>45740</v>
      </c>
      <c r="C839" t="s">
        <v>103</v>
      </c>
      <c r="D839" t="s">
        <v>91</v>
      </c>
      <c r="E839">
        <v>10</v>
      </c>
      <c r="F839" t="str">
        <f>INDEX(Kunden!$A$1:$C$41,MATCH('Gesamtverkäufe 2025'!C839,Kunden!$A$1:$A$41,0),3)</f>
        <v>R01</v>
      </c>
      <c r="G839" t="str">
        <f>INDEX(Regionen!$A$1:$C$9,MATCH('Gesamtverkäufe 2025'!F839,Regionen!$A$1:$A$9,0),3)</f>
        <v>Anna Sommer</v>
      </c>
      <c r="H839" s="3">
        <f>INDEX(Produkte!$A$1:$D$31,MATCH('Gesamtverkäufe 2025'!D839,Produkte!$A$1:$A$31,0),4)</f>
        <v>249</v>
      </c>
      <c r="I839" s="3">
        <f t="shared" si="13"/>
        <v>2490</v>
      </c>
      <c r="K839" s="21"/>
    </row>
    <row r="840" spans="1:11" x14ac:dyDescent="0.3">
      <c r="A840" t="s">
        <v>1026</v>
      </c>
      <c r="B840" s="21">
        <v>45723</v>
      </c>
      <c r="C840" t="s">
        <v>173</v>
      </c>
      <c r="D840" t="s">
        <v>85</v>
      </c>
      <c r="E840">
        <v>20</v>
      </c>
      <c r="F840" t="str">
        <f>INDEX(Kunden!$A$1:$C$41,MATCH('Gesamtverkäufe 2025'!C840,Kunden!$A$1:$A$41,0),3)</f>
        <v>R01</v>
      </c>
      <c r="G840" t="str">
        <f>INDEX(Regionen!$A$1:$C$9,MATCH('Gesamtverkäufe 2025'!F840,Regionen!$A$1:$A$9,0),3)</f>
        <v>Anna Sommer</v>
      </c>
      <c r="H840" s="3">
        <f>INDEX(Produkte!$A$1:$D$31,MATCH('Gesamtverkäufe 2025'!D840,Produkte!$A$1:$A$31,0),4)</f>
        <v>399</v>
      </c>
      <c r="I840" s="3">
        <f t="shared" si="13"/>
        <v>7980</v>
      </c>
      <c r="K840" s="21"/>
    </row>
    <row r="841" spans="1:11" x14ac:dyDescent="0.3">
      <c r="A841" t="s">
        <v>1025</v>
      </c>
      <c r="B841" s="21">
        <v>45724</v>
      </c>
      <c r="C841" t="s">
        <v>149</v>
      </c>
      <c r="D841" t="s">
        <v>63</v>
      </c>
      <c r="E841">
        <v>20</v>
      </c>
      <c r="F841" t="str">
        <f>INDEX(Kunden!$A$1:$C$41,MATCH('Gesamtverkäufe 2025'!C841,Kunden!$A$1:$A$41,0),3)</f>
        <v>R06</v>
      </c>
      <c r="G841" t="str">
        <f>INDEX(Regionen!$A$1:$C$9,MATCH('Gesamtverkäufe 2025'!F841,Regionen!$A$1:$A$9,0),3)</f>
        <v>Michael Vogt</v>
      </c>
      <c r="H841" s="3">
        <f>INDEX(Produkte!$A$1:$D$31,MATCH('Gesamtverkäufe 2025'!D841,Produkte!$A$1:$A$31,0),4)</f>
        <v>299</v>
      </c>
      <c r="I841" s="3">
        <f t="shared" si="13"/>
        <v>5980</v>
      </c>
      <c r="K841" s="21"/>
    </row>
    <row r="842" spans="1:11" x14ac:dyDescent="0.3">
      <c r="A842" t="s">
        <v>1024</v>
      </c>
      <c r="B842" s="21">
        <v>45730</v>
      </c>
      <c r="C842" t="s">
        <v>139</v>
      </c>
      <c r="D842" t="s">
        <v>77</v>
      </c>
      <c r="E842">
        <v>19</v>
      </c>
      <c r="F842" t="str">
        <f>INDEX(Kunden!$A$1:$C$41,MATCH('Gesamtverkäufe 2025'!C842,Kunden!$A$1:$A$41,0),3)</f>
        <v>R05</v>
      </c>
      <c r="G842" t="str">
        <f>INDEX(Regionen!$A$1:$C$9,MATCH('Gesamtverkäufe 2025'!F842,Regionen!$A$1:$A$9,0),3)</f>
        <v>Petra Lang</v>
      </c>
      <c r="H842" s="3">
        <f>INDEX(Produkte!$A$1:$D$31,MATCH('Gesamtverkäufe 2025'!D842,Produkte!$A$1:$A$31,0),4)</f>
        <v>49</v>
      </c>
      <c r="I842" s="3">
        <f t="shared" si="13"/>
        <v>931</v>
      </c>
      <c r="K842" s="21"/>
    </row>
    <row r="843" spans="1:11" x14ac:dyDescent="0.3">
      <c r="A843" t="s">
        <v>1023</v>
      </c>
      <c r="B843" s="21">
        <v>45730</v>
      </c>
      <c r="C843" t="s">
        <v>171</v>
      </c>
      <c r="D843" t="s">
        <v>49</v>
      </c>
      <c r="E843">
        <v>4</v>
      </c>
      <c r="F843" t="str">
        <f>INDEX(Kunden!$A$1:$C$41,MATCH('Gesamtverkäufe 2025'!C843,Kunden!$A$1:$A$41,0),3)</f>
        <v>R04</v>
      </c>
      <c r="G843" t="str">
        <f>INDEX(Regionen!$A$1:$C$9,MATCH('Gesamtverkäufe 2025'!F843,Regionen!$A$1:$A$9,0),3)</f>
        <v>Thomas Kern</v>
      </c>
      <c r="H843" s="3">
        <f>INDEX(Produkte!$A$1:$D$31,MATCH('Gesamtverkäufe 2025'!D843,Produkte!$A$1:$A$31,0),4)</f>
        <v>299</v>
      </c>
      <c r="I843" s="3">
        <f t="shared" si="13"/>
        <v>1196</v>
      </c>
      <c r="K843" s="21"/>
    </row>
    <row r="844" spans="1:11" x14ac:dyDescent="0.3">
      <c r="A844" t="s">
        <v>1022</v>
      </c>
      <c r="B844" s="21">
        <v>45733</v>
      </c>
      <c r="C844" t="s">
        <v>143</v>
      </c>
      <c r="D844" t="s">
        <v>81</v>
      </c>
      <c r="E844">
        <v>11</v>
      </c>
      <c r="F844" t="str">
        <f>INDEX(Kunden!$A$1:$C$41,MATCH('Gesamtverkäufe 2025'!C844,Kunden!$A$1:$A$41,0),3)</f>
        <v>R08</v>
      </c>
      <c r="G844" t="str">
        <f>INDEX(Regionen!$A$1:$C$9,MATCH('Gesamtverkäufe 2025'!F844,Regionen!$A$1:$A$9,0),3)</f>
        <v>Stefan König</v>
      </c>
      <c r="H844" s="3">
        <f>INDEX(Produkte!$A$1:$D$31,MATCH('Gesamtverkäufe 2025'!D844,Produkte!$A$1:$A$31,0),4)</f>
        <v>79</v>
      </c>
      <c r="I844" s="3">
        <f t="shared" si="13"/>
        <v>869</v>
      </c>
      <c r="K844" s="21"/>
    </row>
    <row r="845" spans="1:11" x14ac:dyDescent="0.3">
      <c r="A845" t="s">
        <v>1021</v>
      </c>
      <c r="B845" s="21">
        <v>45742</v>
      </c>
      <c r="C845" t="s">
        <v>159</v>
      </c>
      <c r="D845" t="s">
        <v>55</v>
      </c>
      <c r="E845">
        <v>14</v>
      </c>
      <c r="F845" t="str">
        <f>INDEX(Kunden!$A$1:$C$41,MATCH('Gesamtverkäufe 2025'!C845,Kunden!$A$1:$A$41,0),3)</f>
        <v>R02</v>
      </c>
      <c r="G845" t="str">
        <f>INDEX(Regionen!$A$1:$C$9,MATCH('Gesamtverkäufe 2025'!F845,Regionen!$A$1:$A$9,0),3)</f>
        <v>Markus Weber</v>
      </c>
      <c r="H845" s="3">
        <f>INDEX(Produkte!$A$1:$D$31,MATCH('Gesamtverkäufe 2025'!D845,Produkte!$A$1:$A$31,0),4)</f>
        <v>49</v>
      </c>
      <c r="I845" s="3">
        <f t="shared" si="13"/>
        <v>686</v>
      </c>
      <c r="K845" s="21"/>
    </row>
    <row r="846" spans="1:11" x14ac:dyDescent="0.3">
      <c r="A846" t="s">
        <v>1020</v>
      </c>
      <c r="B846" s="21">
        <v>45733</v>
      </c>
      <c r="C846" t="s">
        <v>161</v>
      </c>
      <c r="D846" t="s">
        <v>91</v>
      </c>
      <c r="E846">
        <v>20</v>
      </c>
      <c r="F846" t="str">
        <f>INDEX(Kunden!$A$1:$C$41,MATCH('Gesamtverkäufe 2025'!C846,Kunden!$A$1:$A$41,0),3)</f>
        <v>R05</v>
      </c>
      <c r="G846" t="str">
        <f>INDEX(Regionen!$A$1:$C$9,MATCH('Gesamtverkäufe 2025'!F846,Regionen!$A$1:$A$9,0),3)</f>
        <v>Petra Lang</v>
      </c>
      <c r="H846" s="3">
        <f>INDEX(Produkte!$A$1:$D$31,MATCH('Gesamtverkäufe 2025'!D846,Produkte!$A$1:$A$31,0),4)</f>
        <v>249</v>
      </c>
      <c r="I846" s="3">
        <f t="shared" si="13"/>
        <v>4980</v>
      </c>
      <c r="K846" s="21"/>
    </row>
    <row r="847" spans="1:11" x14ac:dyDescent="0.3">
      <c r="A847" t="s">
        <v>1019</v>
      </c>
      <c r="B847" s="21">
        <v>45746</v>
      </c>
      <c r="C847" t="s">
        <v>141</v>
      </c>
      <c r="D847" t="s">
        <v>46</v>
      </c>
      <c r="E847">
        <v>11</v>
      </c>
      <c r="F847" t="str">
        <f>INDEX(Kunden!$A$1:$C$41,MATCH('Gesamtverkäufe 2025'!C847,Kunden!$A$1:$A$41,0),3)</f>
        <v>R04</v>
      </c>
      <c r="G847" t="str">
        <f>INDEX(Regionen!$A$1:$C$9,MATCH('Gesamtverkäufe 2025'!F847,Regionen!$A$1:$A$9,0),3)</f>
        <v>Thomas Kern</v>
      </c>
      <c r="H847" s="3">
        <f>INDEX(Produkte!$A$1:$D$31,MATCH('Gesamtverkäufe 2025'!D847,Produkte!$A$1:$A$31,0),4)</f>
        <v>99</v>
      </c>
      <c r="I847" s="3">
        <f t="shared" si="13"/>
        <v>1089</v>
      </c>
      <c r="K847" s="21"/>
    </row>
    <row r="848" spans="1:11" x14ac:dyDescent="0.3">
      <c r="A848" t="s">
        <v>1018</v>
      </c>
      <c r="B848" s="21">
        <v>45720</v>
      </c>
      <c r="C848" t="s">
        <v>155</v>
      </c>
      <c r="D848" t="s">
        <v>61</v>
      </c>
      <c r="E848">
        <v>6</v>
      </c>
      <c r="F848" t="str">
        <f>INDEX(Kunden!$A$1:$C$41,MATCH('Gesamtverkäufe 2025'!C848,Kunden!$A$1:$A$41,0),3)</f>
        <v>R02</v>
      </c>
      <c r="G848" t="str">
        <f>INDEX(Regionen!$A$1:$C$9,MATCH('Gesamtverkäufe 2025'!F848,Regionen!$A$1:$A$9,0),3)</f>
        <v>Markus Weber</v>
      </c>
      <c r="H848" s="3">
        <f>INDEX(Produkte!$A$1:$D$31,MATCH('Gesamtverkäufe 2025'!D848,Produkte!$A$1:$A$31,0),4)</f>
        <v>249</v>
      </c>
      <c r="I848" s="3">
        <f t="shared" si="13"/>
        <v>1494</v>
      </c>
      <c r="K848" s="21"/>
    </row>
    <row r="849" spans="1:11" x14ac:dyDescent="0.3">
      <c r="A849" t="s">
        <v>1017</v>
      </c>
      <c r="B849" s="21">
        <v>45746</v>
      </c>
      <c r="C849" t="s">
        <v>149</v>
      </c>
      <c r="D849" t="s">
        <v>31</v>
      </c>
      <c r="E849">
        <v>5</v>
      </c>
      <c r="F849" t="str">
        <f>INDEX(Kunden!$A$1:$C$41,MATCH('Gesamtverkäufe 2025'!C849,Kunden!$A$1:$A$41,0),3)</f>
        <v>R06</v>
      </c>
      <c r="G849" t="str">
        <f>INDEX(Regionen!$A$1:$C$9,MATCH('Gesamtverkäufe 2025'!F849,Regionen!$A$1:$A$9,0),3)</f>
        <v>Michael Vogt</v>
      </c>
      <c r="H849" s="3">
        <f>INDEX(Produkte!$A$1:$D$31,MATCH('Gesamtverkäufe 2025'!D849,Produkte!$A$1:$A$31,0),4)</f>
        <v>399</v>
      </c>
      <c r="I849" s="3">
        <f t="shared" si="13"/>
        <v>1995</v>
      </c>
      <c r="K849" s="21"/>
    </row>
    <row r="850" spans="1:11" x14ac:dyDescent="0.3">
      <c r="A850" t="s">
        <v>1016</v>
      </c>
      <c r="B850" s="21">
        <v>45725</v>
      </c>
      <c r="C850" t="s">
        <v>169</v>
      </c>
      <c r="D850" t="s">
        <v>49</v>
      </c>
      <c r="E850">
        <v>6</v>
      </c>
      <c r="F850" t="str">
        <f>INDEX(Kunden!$A$1:$C$41,MATCH('Gesamtverkäufe 2025'!C850,Kunden!$A$1:$A$41,0),3)</f>
        <v>R01</v>
      </c>
      <c r="G850" t="str">
        <f>INDEX(Regionen!$A$1:$C$9,MATCH('Gesamtverkäufe 2025'!F850,Regionen!$A$1:$A$9,0),3)</f>
        <v>Anna Sommer</v>
      </c>
      <c r="H850" s="3">
        <f>INDEX(Produkte!$A$1:$D$31,MATCH('Gesamtverkäufe 2025'!D850,Produkte!$A$1:$A$31,0),4)</f>
        <v>299</v>
      </c>
      <c r="I850" s="3">
        <f t="shared" si="13"/>
        <v>1794</v>
      </c>
      <c r="K850" s="21"/>
    </row>
    <row r="851" spans="1:11" x14ac:dyDescent="0.3">
      <c r="A851" t="s">
        <v>1015</v>
      </c>
      <c r="B851" s="21">
        <v>45726</v>
      </c>
      <c r="C851" t="s">
        <v>113</v>
      </c>
      <c r="D851" t="s">
        <v>43</v>
      </c>
      <c r="E851">
        <v>16</v>
      </c>
      <c r="F851" t="str">
        <f>INDEX(Kunden!$A$1:$C$41,MATCH('Gesamtverkäufe 2025'!C851,Kunden!$A$1:$A$41,0),3)</f>
        <v>R01</v>
      </c>
      <c r="G851" t="str">
        <f>INDEX(Regionen!$A$1:$C$9,MATCH('Gesamtverkäufe 2025'!F851,Regionen!$A$1:$A$9,0),3)</f>
        <v>Anna Sommer</v>
      </c>
      <c r="H851" s="3">
        <f>INDEX(Produkte!$A$1:$D$31,MATCH('Gesamtverkäufe 2025'!D851,Produkte!$A$1:$A$31,0),4)</f>
        <v>149</v>
      </c>
      <c r="I851" s="3">
        <f t="shared" si="13"/>
        <v>2384</v>
      </c>
      <c r="K851" s="21"/>
    </row>
    <row r="852" spans="1:11" x14ac:dyDescent="0.3">
      <c r="A852" t="s">
        <v>1014</v>
      </c>
      <c r="B852" s="21">
        <v>45719</v>
      </c>
      <c r="C852" t="s">
        <v>153</v>
      </c>
      <c r="D852" t="s">
        <v>91</v>
      </c>
      <c r="E852">
        <v>7</v>
      </c>
      <c r="F852" t="str">
        <f>INDEX(Kunden!$A$1:$C$41,MATCH('Gesamtverkäufe 2025'!C852,Kunden!$A$1:$A$41,0),3)</f>
        <v>R06</v>
      </c>
      <c r="G852" t="str">
        <f>INDEX(Regionen!$A$1:$C$9,MATCH('Gesamtverkäufe 2025'!F852,Regionen!$A$1:$A$9,0),3)</f>
        <v>Michael Vogt</v>
      </c>
      <c r="H852" s="3">
        <f>INDEX(Produkte!$A$1:$D$31,MATCH('Gesamtverkäufe 2025'!D852,Produkte!$A$1:$A$31,0),4)</f>
        <v>249</v>
      </c>
      <c r="I852" s="3">
        <f t="shared" si="13"/>
        <v>1743</v>
      </c>
      <c r="K852" s="21"/>
    </row>
    <row r="853" spans="1:11" x14ac:dyDescent="0.3">
      <c r="A853" t="s">
        <v>1013</v>
      </c>
      <c r="B853" s="21">
        <v>45720</v>
      </c>
      <c r="C853" t="s">
        <v>173</v>
      </c>
      <c r="D853" t="s">
        <v>61</v>
      </c>
      <c r="E853">
        <v>4</v>
      </c>
      <c r="F853" t="str">
        <f>INDEX(Kunden!$A$1:$C$41,MATCH('Gesamtverkäufe 2025'!C853,Kunden!$A$1:$A$41,0),3)</f>
        <v>R01</v>
      </c>
      <c r="G853" t="str">
        <f>INDEX(Regionen!$A$1:$C$9,MATCH('Gesamtverkäufe 2025'!F853,Regionen!$A$1:$A$9,0),3)</f>
        <v>Anna Sommer</v>
      </c>
      <c r="H853" s="3">
        <f>INDEX(Produkte!$A$1:$D$31,MATCH('Gesamtverkäufe 2025'!D853,Produkte!$A$1:$A$31,0),4)</f>
        <v>249</v>
      </c>
      <c r="I853" s="3">
        <f t="shared" si="13"/>
        <v>996</v>
      </c>
      <c r="K853" s="21"/>
    </row>
    <row r="854" spans="1:11" x14ac:dyDescent="0.3">
      <c r="A854" t="s">
        <v>1012</v>
      </c>
      <c r="B854" s="21">
        <v>45720</v>
      </c>
      <c r="C854" t="s">
        <v>123</v>
      </c>
      <c r="D854" t="s">
        <v>89</v>
      </c>
      <c r="E854">
        <v>16</v>
      </c>
      <c r="F854" t="str">
        <f>INDEX(Kunden!$A$1:$C$41,MATCH('Gesamtverkäufe 2025'!C854,Kunden!$A$1:$A$41,0),3)</f>
        <v>R08</v>
      </c>
      <c r="G854" t="str">
        <f>INDEX(Regionen!$A$1:$C$9,MATCH('Gesamtverkäufe 2025'!F854,Regionen!$A$1:$A$9,0),3)</f>
        <v>Stefan König</v>
      </c>
      <c r="H854" s="3">
        <f>INDEX(Produkte!$A$1:$D$31,MATCH('Gesamtverkäufe 2025'!D854,Produkte!$A$1:$A$31,0),4)</f>
        <v>29</v>
      </c>
      <c r="I854" s="3">
        <f t="shared" si="13"/>
        <v>464</v>
      </c>
      <c r="K854" s="21"/>
    </row>
    <row r="855" spans="1:11" x14ac:dyDescent="0.3">
      <c r="A855" t="s">
        <v>1011</v>
      </c>
      <c r="B855" s="21">
        <v>45734</v>
      </c>
      <c r="C855" t="s">
        <v>147</v>
      </c>
      <c r="D855" t="s">
        <v>69</v>
      </c>
      <c r="E855">
        <v>14</v>
      </c>
      <c r="F855" t="str">
        <f>INDEX(Kunden!$A$1:$C$41,MATCH('Gesamtverkäufe 2025'!C855,Kunden!$A$1:$A$41,0),3)</f>
        <v>R07</v>
      </c>
      <c r="G855" t="str">
        <f>INDEX(Regionen!$A$1:$C$9,MATCH('Gesamtverkäufe 2025'!F855,Regionen!$A$1:$A$9,0),3)</f>
        <v>Claudia Beck</v>
      </c>
      <c r="H855" s="3">
        <f>INDEX(Produkte!$A$1:$D$31,MATCH('Gesamtverkäufe 2025'!D855,Produkte!$A$1:$A$31,0),4)</f>
        <v>399</v>
      </c>
      <c r="I855" s="3">
        <f t="shared" si="13"/>
        <v>5586</v>
      </c>
      <c r="K855" s="21"/>
    </row>
    <row r="856" spans="1:11" x14ac:dyDescent="0.3">
      <c r="A856" t="s">
        <v>1010</v>
      </c>
      <c r="B856" s="21">
        <v>45726</v>
      </c>
      <c r="C856" t="s">
        <v>173</v>
      </c>
      <c r="D856" t="s">
        <v>57</v>
      </c>
      <c r="E856">
        <v>10</v>
      </c>
      <c r="F856" t="str">
        <f>INDEX(Kunden!$A$1:$C$41,MATCH('Gesamtverkäufe 2025'!C856,Kunden!$A$1:$A$41,0),3)</f>
        <v>R01</v>
      </c>
      <c r="G856" t="str">
        <f>INDEX(Regionen!$A$1:$C$9,MATCH('Gesamtverkäufe 2025'!F856,Regionen!$A$1:$A$9,0),3)</f>
        <v>Anna Sommer</v>
      </c>
      <c r="H856" s="3">
        <f>INDEX(Produkte!$A$1:$D$31,MATCH('Gesamtverkäufe 2025'!D856,Produkte!$A$1:$A$31,0),4)</f>
        <v>99</v>
      </c>
      <c r="I856" s="3">
        <f t="shared" si="13"/>
        <v>990</v>
      </c>
      <c r="K856" s="21"/>
    </row>
    <row r="857" spans="1:11" x14ac:dyDescent="0.3">
      <c r="A857" t="s">
        <v>1009</v>
      </c>
      <c r="B857" s="21">
        <v>45741</v>
      </c>
      <c r="C857" t="s">
        <v>173</v>
      </c>
      <c r="D857" t="s">
        <v>75</v>
      </c>
      <c r="E857">
        <v>5</v>
      </c>
      <c r="F857" t="str">
        <f>INDEX(Kunden!$A$1:$C$41,MATCH('Gesamtverkäufe 2025'!C857,Kunden!$A$1:$A$41,0),3)</f>
        <v>R01</v>
      </c>
      <c r="G857" t="str">
        <f>INDEX(Regionen!$A$1:$C$9,MATCH('Gesamtverkäufe 2025'!F857,Regionen!$A$1:$A$9,0),3)</f>
        <v>Anna Sommer</v>
      </c>
      <c r="H857" s="3">
        <f>INDEX(Produkte!$A$1:$D$31,MATCH('Gesamtverkäufe 2025'!D857,Produkte!$A$1:$A$31,0),4)</f>
        <v>499</v>
      </c>
      <c r="I857" s="3">
        <f t="shared" si="13"/>
        <v>2495</v>
      </c>
      <c r="K857" s="21"/>
    </row>
    <row r="858" spans="1:11" x14ac:dyDescent="0.3">
      <c r="A858" t="s">
        <v>1008</v>
      </c>
      <c r="B858" s="21">
        <v>45729</v>
      </c>
      <c r="C858" t="s">
        <v>143</v>
      </c>
      <c r="D858" t="s">
        <v>61</v>
      </c>
      <c r="E858">
        <v>14</v>
      </c>
      <c r="F858" t="str">
        <f>INDEX(Kunden!$A$1:$C$41,MATCH('Gesamtverkäufe 2025'!C858,Kunden!$A$1:$A$41,0),3)</f>
        <v>R08</v>
      </c>
      <c r="G858" t="str">
        <f>INDEX(Regionen!$A$1:$C$9,MATCH('Gesamtverkäufe 2025'!F858,Regionen!$A$1:$A$9,0),3)</f>
        <v>Stefan König</v>
      </c>
      <c r="H858" s="3">
        <f>INDEX(Produkte!$A$1:$D$31,MATCH('Gesamtverkäufe 2025'!D858,Produkte!$A$1:$A$31,0),4)</f>
        <v>249</v>
      </c>
      <c r="I858" s="3">
        <f t="shared" si="13"/>
        <v>3486</v>
      </c>
      <c r="K858" s="21"/>
    </row>
    <row r="859" spans="1:11" x14ac:dyDescent="0.3">
      <c r="A859" t="s">
        <v>1006</v>
      </c>
      <c r="B859" s="21">
        <v>45723</v>
      </c>
      <c r="C859" t="s">
        <v>97</v>
      </c>
      <c r="D859" t="s">
        <v>34</v>
      </c>
      <c r="E859">
        <v>2</v>
      </c>
      <c r="F859" t="str">
        <f>INDEX(Kunden!$A$1:$C$41,MATCH('Gesamtverkäufe 2025'!C859,Kunden!$A$1:$A$41,0),3)</f>
        <v>R04</v>
      </c>
      <c r="G859" t="str">
        <f>INDEX(Regionen!$A$1:$C$9,MATCH('Gesamtverkäufe 2025'!F859,Regionen!$A$1:$A$9,0),3)</f>
        <v>Thomas Kern</v>
      </c>
      <c r="H859" s="3">
        <f>INDEX(Produkte!$A$1:$D$31,MATCH('Gesamtverkäufe 2025'!D859,Produkte!$A$1:$A$31,0),4)</f>
        <v>299</v>
      </c>
      <c r="I859" s="3">
        <f t="shared" si="13"/>
        <v>598</v>
      </c>
      <c r="K859" s="21"/>
    </row>
    <row r="860" spans="1:11" x14ac:dyDescent="0.3">
      <c r="A860" t="s">
        <v>1005</v>
      </c>
      <c r="B860" s="21">
        <v>45724</v>
      </c>
      <c r="C860" t="s">
        <v>155</v>
      </c>
      <c r="D860" t="s">
        <v>73</v>
      </c>
      <c r="E860">
        <v>3</v>
      </c>
      <c r="F860" t="str">
        <f>INDEX(Kunden!$A$1:$C$41,MATCH('Gesamtverkäufe 2025'!C860,Kunden!$A$1:$A$41,0),3)</f>
        <v>R02</v>
      </c>
      <c r="G860" t="str">
        <f>INDEX(Regionen!$A$1:$C$9,MATCH('Gesamtverkäufe 2025'!F860,Regionen!$A$1:$A$9,0),3)</f>
        <v>Markus Weber</v>
      </c>
      <c r="H860" s="3">
        <f>INDEX(Produkte!$A$1:$D$31,MATCH('Gesamtverkäufe 2025'!D860,Produkte!$A$1:$A$31,0),4)</f>
        <v>399</v>
      </c>
      <c r="I860" s="3">
        <f t="shared" si="13"/>
        <v>1197</v>
      </c>
      <c r="K860" s="21"/>
    </row>
    <row r="861" spans="1:11" x14ac:dyDescent="0.3">
      <c r="A861" t="s">
        <v>1004</v>
      </c>
      <c r="B861" s="21">
        <v>45723</v>
      </c>
      <c r="C861" t="s">
        <v>141</v>
      </c>
      <c r="D861" t="s">
        <v>73</v>
      </c>
      <c r="E861">
        <v>8</v>
      </c>
      <c r="F861" t="str">
        <f>INDEX(Kunden!$A$1:$C$41,MATCH('Gesamtverkäufe 2025'!C861,Kunden!$A$1:$A$41,0),3)</f>
        <v>R04</v>
      </c>
      <c r="G861" t="str">
        <f>INDEX(Regionen!$A$1:$C$9,MATCH('Gesamtverkäufe 2025'!F861,Regionen!$A$1:$A$9,0),3)</f>
        <v>Thomas Kern</v>
      </c>
      <c r="H861" s="3">
        <f>INDEX(Produkte!$A$1:$D$31,MATCH('Gesamtverkäufe 2025'!D861,Produkte!$A$1:$A$31,0),4)</f>
        <v>399</v>
      </c>
      <c r="I861" s="3">
        <f t="shared" si="13"/>
        <v>3192</v>
      </c>
      <c r="K861" s="21"/>
    </row>
    <row r="862" spans="1:11" x14ac:dyDescent="0.3">
      <c r="A862" t="s">
        <v>1003</v>
      </c>
      <c r="B862" s="21">
        <v>45732</v>
      </c>
      <c r="C862" t="s">
        <v>139</v>
      </c>
      <c r="D862" t="s">
        <v>37</v>
      </c>
      <c r="E862">
        <v>3</v>
      </c>
      <c r="F862" t="str">
        <f>INDEX(Kunden!$A$1:$C$41,MATCH('Gesamtverkäufe 2025'!C862,Kunden!$A$1:$A$41,0),3)</f>
        <v>R05</v>
      </c>
      <c r="G862" t="str">
        <f>INDEX(Regionen!$A$1:$C$9,MATCH('Gesamtverkäufe 2025'!F862,Regionen!$A$1:$A$9,0),3)</f>
        <v>Petra Lang</v>
      </c>
      <c r="H862" s="3">
        <f>INDEX(Produkte!$A$1:$D$31,MATCH('Gesamtverkäufe 2025'!D862,Produkte!$A$1:$A$31,0),4)</f>
        <v>249</v>
      </c>
      <c r="I862" s="3">
        <f t="shared" si="13"/>
        <v>747</v>
      </c>
      <c r="K862" s="21"/>
    </row>
    <row r="863" spans="1:11" x14ac:dyDescent="0.3">
      <c r="A863" t="s">
        <v>1002</v>
      </c>
      <c r="B863" s="21">
        <v>45744</v>
      </c>
      <c r="C863" t="s">
        <v>109</v>
      </c>
      <c r="D863" t="s">
        <v>31</v>
      </c>
      <c r="E863">
        <v>11</v>
      </c>
      <c r="F863" t="str">
        <f>INDEX(Kunden!$A$1:$C$41,MATCH('Gesamtverkäufe 2025'!C863,Kunden!$A$1:$A$41,0),3)</f>
        <v>R03</v>
      </c>
      <c r="G863" t="str">
        <f>INDEX(Regionen!$A$1:$C$9,MATCH('Gesamtverkäufe 2025'!F863,Regionen!$A$1:$A$9,0),3)</f>
        <v>Julia Frank</v>
      </c>
      <c r="H863" s="3">
        <f>INDEX(Produkte!$A$1:$D$31,MATCH('Gesamtverkäufe 2025'!D863,Produkte!$A$1:$A$31,0),4)</f>
        <v>399</v>
      </c>
      <c r="I863" s="3">
        <f t="shared" si="13"/>
        <v>4389</v>
      </c>
      <c r="K863" s="21"/>
    </row>
    <row r="864" spans="1:11" x14ac:dyDescent="0.3">
      <c r="A864" t="s">
        <v>1001</v>
      </c>
      <c r="B864" s="21">
        <v>45746</v>
      </c>
      <c r="C864" t="s">
        <v>139</v>
      </c>
      <c r="D864" t="s">
        <v>57</v>
      </c>
      <c r="E864">
        <v>18</v>
      </c>
      <c r="F864" t="str">
        <f>INDEX(Kunden!$A$1:$C$41,MATCH('Gesamtverkäufe 2025'!C864,Kunden!$A$1:$A$41,0),3)</f>
        <v>R05</v>
      </c>
      <c r="G864" t="str">
        <f>INDEX(Regionen!$A$1:$C$9,MATCH('Gesamtverkäufe 2025'!F864,Regionen!$A$1:$A$9,0),3)</f>
        <v>Petra Lang</v>
      </c>
      <c r="H864" s="3">
        <f>INDEX(Produkte!$A$1:$D$31,MATCH('Gesamtverkäufe 2025'!D864,Produkte!$A$1:$A$31,0),4)</f>
        <v>99</v>
      </c>
      <c r="I864" s="3">
        <f t="shared" si="13"/>
        <v>1782</v>
      </c>
      <c r="K864" s="21"/>
    </row>
    <row r="865" spans="1:11" x14ac:dyDescent="0.3">
      <c r="A865" t="s">
        <v>1000</v>
      </c>
      <c r="B865" s="21">
        <v>45731</v>
      </c>
      <c r="C865" t="s">
        <v>109</v>
      </c>
      <c r="D865" t="s">
        <v>43</v>
      </c>
      <c r="E865">
        <v>20</v>
      </c>
      <c r="F865" t="str">
        <f>INDEX(Kunden!$A$1:$C$41,MATCH('Gesamtverkäufe 2025'!C865,Kunden!$A$1:$A$41,0),3)</f>
        <v>R03</v>
      </c>
      <c r="G865" t="str">
        <f>INDEX(Regionen!$A$1:$C$9,MATCH('Gesamtverkäufe 2025'!F865,Regionen!$A$1:$A$9,0),3)</f>
        <v>Julia Frank</v>
      </c>
      <c r="H865" s="3">
        <f>INDEX(Produkte!$A$1:$D$31,MATCH('Gesamtverkäufe 2025'!D865,Produkte!$A$1:$A$31,0),4)</f>
        <v>149</v>
      </c>
      <c r="I865" s="3">
        <f t="shared" si="13"/>
        <v>2980</v>
      </c>
      <c r="K865" s="21"/>
    </row>
    <row r="866" spans="1:11" x14ac:dyDescent="0.3">
      <c r="A866" t="s">
        <v>999</v>
      </c>
      <c r="B866" s="21">
        <v>45717</v>
      </c>
      <c r="C866" t="s">
        <v>159</v>
      </c>
      <c r="D866" t="s">
        <v>43</v>
      </c>
      <c r="E866">
        <v>11</v>
      </c>
      <c r="F866" t="str">
        <f>INDEX(Kunden!$A$1:$C$41,MATCH('Gesamtverkäufe 2025'!C866,Kunden!$A$1:$A$41,0),3)</f>
        <v>R02</v>
      </c>
      <c r="G866" t="str">
        <f>INDEX(Regionen!$A$1:$C$9,MATCH('Gesamtverkäufe 2025'!F866,Regionen!$A$1:$A$9,0),3)</f>
        <v>Markus Weber</v>
      </c>
      <c r="H866" s="3">
        <f>INDEX(Produkte!$A$1:$D$31,MATCH('Gesamtverkäufe 2025'!D866,Produkte!$A$1:$A$31,0),4)</f>
        <v>149</v>
      </c>
      <c r="I866" s="3">
        <f t="shared" si="13"/>
        <v>1639</v>
      </c>
      <c r="K866" s="21"/>
    </row>
    <row r="867" spans="1:11" x14ac:dyDescent="0.3">
      <c r="A867" t="s">
        <v>998</v>
      </c>
      <c r="B867" s="21">
        <v>45746</v>
      </c>
      <c r="C867" t="s">
        <v>107</v>
      </c>
      <c r="D867" t="s">
        <v>77</v>
      </c>
      <c r="E867">
        <v>16</v>
      </c>
      <c r="F867" t="str">
        <f>INDEX(Kunden!$A$1:$C$41,MATCH('Gesamtverkäufe 2025'!C867,Kunden!$A$1:$A$41,0),3)</f>
        <v>R08</v>
      </c>
      <c r="G867" t="str">
        <f>INDEX(Regionen!$A$1:$C$9,MATCH('Gesamtverkäufe 2025'!F867,Regionen!$A$1:$A$9,0),3)</f>
        <v>Stefan König</v>
      </c>
      <c r="H867" s="3">
        <f>INDEX(Produkte!$A$1:$D$31,MATCH('Gesamtverkäufe 2025'!D867,Produkte!$A$1:$A$31,0),4)</f>
        <v>49</v>
      </c>
      <c r="I867" s="3">
        <f t="shared" si="13"/>
        <v>784</v>
      </c>
      <c r="K867" s="21"/>
    </row>
    <row r="868" spans="1:11" x14ac:dyDescent="0.3">
      <c r="A868" t="s">
        <v>997</v>
      </c>
      <c r="B868" s="21">
        <v>45739</v>
      </c>
      <c r="C868" t="s">
        <v>155</v>
      </c>
      <c r="D868" t="s">
        <v>83</v>
      </c>
      <c r="E868">
        <v>5</v>
      </c>
      <c r="F868" t="str">
        <f>INDEX(Kunden!$A$1:$C$41,MATCH('Gesamtverkäufe 2025'!C868,Kunden!$A$1:$A$41,0),3)</f>
        <v>R02</v>
      </c>
      <c r="G868" t="str">
        <f>INDEX(Regionen!$A$1:$C$9,MATCH('Gesamtverkäufe 2025'!F868,Regionen!$A$1:$A$9,0),3)</f>
        <v>Markus Weber</v>
      </c>
      <c r="H868" s="3">
        <f>INDEX(Produkte!$A$1:$D$31,MATCH('Gesamtverkäufe 2025'!D868,Produkte!$A$1:$A$31,0),4)</f>
        <v>29</v>
      </c>
      <c r="I868" s="3">
        <f t="shared" si="13"/>
        <v>145</v>
      </c>
      <c r="K868" s="21"/>
    </row>
    <row r="869" spans="1:11" x14ac:dyDescent="0.3">
      <c r="A869" t="s">
        <v>996</v>
      </c>
      <c r="B869" s="21">
        <v>45740</v>
      </c>
      <c r="C869" t="s">
        <v>153</v>
      </c>
      <c r="D869" t="s">
        <v>65</v>
      </c>
      <c r="E869">
        <v>13</v>
      </c>
      <c r="F869" t="str">
        <f>INDEX(Kunden!$A$1:$C$41,MATCH('Gesamtverkäufe 2025'!C869,Kunden!$A$1:$A$41,0),3)</f>
        <v>R06</v>
      </c>
      <c r="G869" t="str">
        <f>INDEX(Regionen!$A$1:$C$9,MATCH('Gesamtverkäufe 2025'!F869,Regionen!$A$1:$A$9,0),3)</f>
        <v>Michael Vogt</v>
      </c>
      <c r="H869" s="3">
        <f>INDEX(Produkte!$A$1:$D$31,MATCH('Gesamtverkäufe 2025'!D869,Produkte!$A$1:$A$31,0),4)</f>
        <v>299</v>
      </c>
      <c r="I869" s="3">
        <f t="shared" si="13"/>
        <v>3887</v>
      </c>
      <c r="K869" s="21"/>
    </row>
    <row r="870" spans="1:11" x14ac:dyDescent="0.3">
      <c r="A870" t="s">
        <v>995</v>
      </c>
      <c r="B870" s="21">
        <v>45723</v>
      </c>
      <c r="C870" t="s">
        <v>119</v>
      </c>
      <c r="D870" t="s">
        <v>67</v>
      </c>
      <c r="E870">
        <v>2</v>
      </c>
      <c r="F870" t="str">
        <f>INDEX(Kunden!$A$1:$C$41,MATCH('Gesamtverkäufe 2025'!C870,Kunden!$A$1:$A$41,0),3)</f>
        <v>R07</v>
      </c>
      <c r="G870" t="str">
        <f>INDEX(Regionen!$A$1:$C$9,MATCH('Gesamtverkäufe 2025'!F870,Regionen!$A$1:$A$9,0),3)</f>
        <v>Claudia Beck</v>
      </c>
      <c r="H870" s="3">
        <f>INDEX(Produkte!$A$1:$D$31,MATCH('Gesamtverkäufe 2025'!D870,Produkte!$A$1:$A$31,0),4)</f>
        <v>299</v>
      </c>
      <c r="I870" s="3">
        <f t="shared" si="13"/>
        <v>598</v>
      </c>
      <c r="K870" s="21"/>
    </row>
    <row r="871" spans="1:11" x14ac:dyDescent="0.3">
      <c r="A871" t="s">
        <v>994</v>
      </c>
      <c r="B871" s="21">
        <v>45740</v>
      </c>
      <c r="C871" t="s">
        <v>137</v>
      </c>
      <c r="D871" t="s">
        <v>34</v>
      </c>
      <c r="E871">
        <v>5</v>
      </c>
      <c r="F871" t="str">
        <f>INDEX(Kunden!$A$1:$C$41,MATCH('Gesamtverkäufe 2025'!C871,Kunden!$A$1:$A$41,0),3)</f>
        <v>R06</v>
      </c>
      <c r="G871" t="str">
        <f>INDEX(Regionen!$A$1:$C$9,MATCH('Gesamtverkäufe 2025'!F871,Regionen!$A$1:$A$9,0),3)</f>
        <v>Michael Vogt</v>
      </c>
      <c r="H871" s="3">
        <f>INDEX(Produkte!$A$1:$D$31,MATCH('Gesamtverkäufe 2025'!D871,Produkte!$A$1:$A$31,0),4)</f>
        <v>299</v>
      </c>
      <c r="I871" s="3">
        <f t="shared" si="13"/>
        <v>1495</v>
      </c>
      <c r="K871" s="21"/>
    </row>
    <row r="872" spans="1:11" x14ac:dyDescent="0.3">
      <c r="A872" t="s">
        <v>993</v>
      </c>
      <c r="B872" s="21">
        <v>45732</v>
      </c>
      <c r="C872" t="s">
        <v>133</v>
      </c>
      <c r="D872" t="s">
        <v>77</v>
      </c>
      <c r="E872">
        <v>2</v>
      </c>
      <c r="F872" t="str">
        <f>INDEX(Kunden!$A$1:$C$41,MATCH('Gesamtverkäufe 2025'!C872,Kunden!$A$1:$A$41,0),3)</f>
        <v>R08</v>
      </c>
      <c r="G872" t="str">
        <f>INDEX(Regionen!$A$1:$C$9,MATCH('Gesamtverkäufe 2025'!F872,Regionen!$A$1:$A$9,0),3)</f>
        <v>Stefan König</v>
      </c>
      <c r="H872" s="3">
        <f>INDEX(Produkte!$A$1:$D$31,MATCH('Gesamtverkäufe 2025'!D872,Produkte!$A$1:$A$31,0),4)</f>
        <v>49</v>
      </c>
      <c r="I872" s="3">
        <f t="shared" si="13"/>
        <v>98</v>
      </c>
      <c r="K872" s="21"/>
    </row>
    <row r="873" spans="1:11" x14ac:dyDescent="0.3">
      <c r="A873" t="s">
        <v>992</v>
      </c>
      <c r="B873" s="21">
        <v>45731</v>
      </c>
      <c r="C873" t="s">
        <v>133</v>
      </c>
      <c r="D873" t="s">
        <v>61</v>
      </c>
      <c r="E873">
        <v>17</v>
      </c>
      <c r="F873" t="str">
        <f>INDEX(Kunden!$A$1:$C$41,MATCH('Gesamtverkäufe 2025'!C873,Kunden!$A$1:$A$41,0),3)</f>
        <v>R08</v>
      </c>
      <c r="G873" t="str">
        <f>INDEX(Regionen!$A$1:$C$9,MATCH('Gesamtverkäufe 2025'!F873,Regionen!$A$1:$A$9,0),3)</f>
        <v>Stefan König</v>
      </c>
      <c r="H873" s="3">
        <f>INDEX(Produkte!$A$1:$D$31,MATCH('Gesamtverkäufe 2025'!D873,Produkte!$A$1:$A$31,0),4)</f>
        <v>249</v>
      </c>
      <c r="I873" s="3">
        <f t="shared" si="13"/>
        <v>4233</v>
      </c>
      <c r="K873" s="21"/>
    </row>
    <row r="874" spans="1:11" x14ac:dyDescent="0.3">
      <c r="A874" t="s">
        <v>991</v>
      </c>
      <c r="B874" s="21">
        <v>45736</v>
      </c>
      <c r="C874" t="s">
        <v>133</v>
      </c>
      <c r="D874" t="s">
        <v>61</v>
      </c>
      <c r="E874">
        <v>4</v>
      </c>
      <c r="F874" t="str">
        <f>INDEX(Kunden!$A$1:$C$41,MATCH('Gesamtverkäufe 2025'!C874,Kunden!$A$1:$A$41,0),3)</f>
        <v>R08</v>
      </c>
      <c r="G874" t="str">
        <f>INDEX(Regionen!$A$1:$C$9,MATCH('Gesamtverkäufe 2025'!F874,Regionen!$A$1:$A$9,0),3)</f>
        <v>Stefan König</v>
      </c>
      <c r="H874" s="3">
        <f>INDEX(Produkte!$A$1:$D$31,MATCH('Gesamtverkäufe 2025'!D874,Produkte!$A$1:$A$31,0),4)</f>
        <v>249</v>
      </c>
      <c r="I874" s="3">
        <f t="shared" si="13"/>
        <v>996</v>
      </c>
      <c r="K874" s="21"/>
    </row>
    <row r="875" spans="1:11" x14ac:dyDescent="0.3">
      <c r="A875" t="s">
        <v>990</v>
      </c>
      <c r="B875" s="21">
        <v>45739</v>
      </c>
      <c r="C875" t="s">
        <v>149</v>
      </c>
      <c r="D875" t="s">
        <v>71</v>
      </c>
      <c r="E875">
        <v>7</v>
      </c>
      <c r="F875" t="str">
        <f>INDEX(Kunden!$A$1:$C$41,MATCH('Gesamtverkäufe 2025'!C875,Kunden!$A$1:$A$41,0),3)</f>
        <v>R06</v>
      </c>
      <c r="G875" t="str">
        <f>INDEX(Regionen!$A$1:$C$9,MATCH('Gesamtverkäufe 2025'!F875,Regionen!$A$1:$A$9,0),3)</f>
        <v>Michael Vogt</v>
      </c>
      <c r="H875" s="3">
        <f>INDEX(Produkte!$A$1:$D$31,MATCH('Gesamtverkäufe 2025'!D875,Produkte!$A$1:$A$31,0),4)</f>
        <v>79</v>
      </c>
      <c r="I875" s="3">
        <f t="shared" si="13"/>
        <v>553</v>
      </c>
      <c r="K875" s="21"/>
    </row>
    <row r="876" spans="1:11" x14ac:dyDescent="0.3">
      <c r="A876" t="s">
        <v>989</v>
      </c>
      <c r="B876" s="21">
        <v>45743</v>
      </c>
      <c r="C876" t="s">
        <v>165</v>
      </c>
      <c r="D876" t="s">
        <v>43</v>
      </c>
      <c r="E876">
        <v>16</v>
      </c>
      <c r="F876" t="str">
        <f>INDEX(Kunden!$A$1:$C$41,MATCH('Gesamtverkäufe 2025'!C876,Kunden!$A$1:$A$41,0),3)</f>
        <v>R04</v>
      </c>
      <c r="G876" t="str">
        <f>INDEX(Regionen!$A$1:$C$9,MATCH('Gesamtverkäufe 2025'!F876,Regionen!$A$1:$A$9,0),3)</f>
        <v>Thomas Kern</v>
      </c>
      <c r="H876" s="3">
        <f>INDEX(Produkte!$A$1:$D$31,MATCH('Gesamtverkäufe 2025'!D876,Produkte!$A$1:$A$31,0),4)</f>
        <v>149</v>
      </c>
      <c r="I876" s="3">
        <f t="shared" si="13"/>
        <v>2384</v>
      </c>
      <c r="K876" s="21"/>
    </row>
    <row r="877" spans="1:11" x14ac:dyDescent="0.3">
      <c r="A877" t="s">
        <v>987</v>
      </c>
      <c r="B877" s="21">
        <v>45746</v>
      </c>
      <c r="C877" t="s">
        <v>145</v>
      </c>
      <c r="D877" t="s">
        <v>69</v>
      </c>
      <c r="E877">
        <v>12</v>
      </c>
      <c r="F877" t="str">
        <f>INDEX(Kunden!$A$1:$C$41,MATCH('Gesamtverkäufe 2025'!C877,Kunden!$A$1:$A$41,0),3)</f>
        <v>R06</v>
      </c>
      <c r="G877" t="str">
        <f>INDEX(Regionen!$A$1:$C$9,MATCH('Gesamtverkäufe 2025'!F877,Regionen!$A$1:$A$9,0),3)</f>
        <v>Michael Vogt</v>
      </c>
      <c r="H877" s="3">
        <f>INDEX(Produkte!$A$1:$D$31,MATCH('Gesamtverkäufe 2025'!D877,Produkte!$A$1:$A$31,0),4)</f>
        <v>399</v>
      </c>
      <c r="I877" s="3">
        <f t="shared" si="13"/>
        <v>4788</v>
      </c>
      <c r="K877" s="21"/>
    </row>
    <row r="878" spans="1:11" x14ac:dyDescent="0.3">
      <c r="A878" t="s">
        <v>986</v>
      </c>
      <c r="B878" s="21">
        <v>45742</v>
      </c>
      <c r="C878" t="s">
        <v>131</v>
      </c>
      <c r="D878" t="s">
        <v>37</v>
      </c>
      <c r="E878">
        <v>18</v>
      </c>
      <c r="F878" t="str">
        <f>INDEX(Kunden!$A$1:$C$41,MATCH('Gesamtverkäufe 2025'!C878,Kunden!$A$1:$A$41,0),3)</f>
        <v>R06</v>
      </c>
      <c r="G878" t="str">
        <f>INDEX(Regionen!$A$1:$C$9,MATCH('Gesamtverkäufe 2025'!F878,Regionen!$A$1:$A$9,0),3)</f>
        <v>Michael Vogt</v>
      </c>
      <c r="H878" s="3">
        <f>INDEX(Produkte!$A$1:$D$31,MATCH('Gesamtverkäufe 2025'!D878,Produkte!$A$1:$A$31,0),4)</f>
        <v>249</v>
      </c>
      <c r="I878" s="3">
        <f t="shared" si="13"/>
        <v>4482</v>
      </c>
      <c r="K878" s="21"/>
    </row>
    <row r="879" spans="1:11" x14ac:dyDescent="0.3">
      <c r="A879" t="s">
        <v>984</v>
      </c>
      <c r="B879" s="21">
        <v>45732</v>
      </c>
      <c r="C879" t="s">
        <v>155</v>
      </c>
      <c r="D879" t="s">
        <v>81</v>
      </c>
      <c r="E879">
        <v>20</v>
      </c>
      <c r="F879" t="str">
        <f>INDEX(Kunden!$A$1:$C$41,MATCH('Gesamtverkäufe 2025'!C879,Kunden!$A$1:$A$41,0),3)</f>
        <v>R02</v>
      </c>
      <c r="G879" t="str">
        <f>INDEX(Regionen!$A$1:$C$9,MATCH('Gesamtverkäufe 2025'!F879,Regionen!$A$1:$A$9,0),3)</f>
        <v>Markus Weber</v>
      </c>
      <c r="H879" s="3">
        <f>INDEX(Produkte!$A$1:$D$31,MATCH('Gesamtverkäufe 2025'!D879,Produkte!$A$1:$A$31,0),4)</f>
        <v>79</v>
      </c>
      <c r="I879" s="3">
        <f t="shared" si="13"/>
        <v>1580</v>
      </c>
      <c r="K879" s="21"/>
    </row>
    <row r="880" spans="1:11" x14ac:dyDescent="0.3">
      <c r="A880" t="s">
        <v>983</v>
      </c>
      <c r="B880" s="21">
        <v>45745</v>
      </c>
      <c r="C880" t="s">
        <v>151</v>
      </c>
      <c r="D880" t="s">
        <v>57</v>
      </c>
      <c r="E880">
        <v>11</v>
      </c>
      <c r="F880" t="str">
        <f>INDEX(Kunden!$A$1:$C$41,MATCH('Gesamtverkäufe 2025'!C880,Kunden!$A$1:$A$41,0),3)</f>
        <v>R08</v>
      </c>
      <c r="G880" t="str">
        <f>INDEX(Regionen!$A$1:$C$9,MATCH('Gesamtverkäufe 2025'!F880,Regionen!$A$1:$A$9,0),3)</f>
        <v>Stefan König</v>
      </c>
      <c r="H880" s="3">
        <f>INDEX(Produkte!$A$1:$D$31,MATCH('Gesamtverkäufe 2025'!D880,Produkte!$A$1:$A$31,0),4)</f>
        <v>99</v>
      </c>
      <c r="I880" s="3">
        <f t="shared" si="13"/>
        <v>1089</v>
      </c>
      <c r="K880" s="21"/>
    </row>
    <row r="881" spans="1:11" x14ac:dyDescent="0.3">
      <c r="A881" t="s">
        <v>982</v>
      </c>
      <c r="B881" s="21">
        <v>45731</v>
      </c>
      <c r="C881" t="s">
        <v>97</v>
      </c>
      <c r="D881" t="s">
        <v>46</v>
      </c>
      <c r="E881">
        <v>10</v>
      </c>
      <c r="F881" t="str">
        <f>INDEX(Kunden!$A$1:$C$41,MATCH('Gesamtverkäufe 2025'!C881,Kunden!$A$1:$A$41,0),3)</f>
        <v>R04</v>
      </c>
      <c r="G881" t="str">
        <f>INDEX(Regionen!$A$1:$C$9,MATCH('Gesamtverkäufe 2025'!F881,Regionen!$A$1:$A$9,0),3)</f>
        <v>Thomas Kern</v>
      </c>
      <c r="H881" s="3">
        <f>INDEX(Produkte!$A$1:$D$31,MATCH('Gesamtverkäufe 2025'!D881,Produkte!$A$1:$A$31,0),4)</f>
        <v>99</v>
      </c>
      <c r="I881" s="3">
        <f t="shared" si="13"/>
        <v>990</v>
      </c>
      <c r="K881" s="21"/>
    </row>
    <row r="882" spans="1:11" x14ac:dyDescent="0.3">
      <c r="A882" t="s">
        <v>981</v>
      </c>
      <c r="B882" s="21">
        <v>45720</v>
      </c>
      <c r="C882" t="s">
        <v>135</v>
      </c>
      <c r="D882" t="s">
        <v>87</v>
      </c>
      <c r="E882">
        <v>3</v>
      </c>
      <c r="F882" t="str">
        <f>INDEX(Kunden!$A$1:$C$41,MATCH('Gesamtverkäufe 2025'!C882,Kunden!$A$1:$A$41,0),3)</f>
        <v>R03</v>
      </c>
      <c r="G882" t="str">
        <f>INDEX(Regionen!$A$1:$C$9,MATCH('Gesamtverkäufe 2025'!F882,Regionen!$A$1:$A$9,0),3)</f>
        <v>Julia Frank</v>
      </c>
      <c r="H882" s="3">
        <f>INDEX(Produkte!$A$1:$D$31,MATCH('Gesamtverkäufe 2025'!D882,Produkte!$A$1:$A$31,0),4)</f>
        <v>99</v>
      </c>
      <c r="I882" s="3">
        <f t="shared" si="13"/>
        <v>297</v>
      </c>
      <c r="K882" s="21"/>
    </row>
    <row r="883" spans="1:11" x14ac:dyDescent="0.3">
      <c r="A883" t="s">
        <v>980</v>
      </c>
      <c r="B883" s="21">
        <v>45732</v>
      </c>
      <c r="C883" t="s">
        <v>101</v>
      </c>
      <c r="D883" t="s">
        <v>49</v>
      </c>
      <c r="E883">
        <v>16</v>
      </c>
      <c r="F883" t="str">
        <f>INDEX(Kunden!$A$1:$C$41,MATCH('Gesamtverkäufe 2025'!C883,Kunden!$A$1:$A$41,0),3)</f>
        <v>R06</v>
      </c>
      <c r="G883" t="str">
        <f>INDEX(Regionen!$A$1:$C$9,MATCH('Gesamtverkäufe 2025'!F883,Regionen!$A$1:$A$9,0),3)</f>
        <v>Michael Vogt</v>
      </c>
      <c r="H883" s="3">
        <f>INDEX(Produkte!$A$1:$D$31,MATCH('Gesamtverkäufe 2025'!D883,Produkte!$A$1:$A$31,0),4)</f>
        <v>299</v>
      </c>
      <c r="I883" s="3">
        <f t="shared" si="13"/>
        <v>4784</v>
      </c>
      <c r="K883" s="21"/>
    </row>
    <row r="884" spans="1:11" x14ac:dyDescent="0.3">
      <c r="A884" t="s">
        <v>979</v>
      </c>
      <c r="B884" s="21">
        <v>45722</v>
      </c>
      <c r="C884" t="s">
        <v>137</v>
      </c>
      <c r="D884" t="s">
        <v>57</v>
      </c>
      <c r="E884">
        <v>15</v>
      </c>
      <c r="F884" t="str">
        <f>INDEX(Kunden!$A$1:$C$41,MATCH('Gesamtverkäufe 2025'!C884,Kunden!$A$1:$A$41,0),3)</f>
        <v>R06</v>
      </c>
      <c r="G884" t="str">
        <f>INDEX(Regionen!$A$1:$C$9,MATCH('Gesamtverkäufe 2025'!F884,Regionen!$A$1:$A$9,0),3)</f>
        <v>Michael Vogt</v>
      </c>
      <c r="H884" s="3">
        <f>INDEX(Produkte!$A$1:$D$31,MATCH('Gesamtverkäufe 2025'!D884,Produkte!$A$1:$A$31,0),4)</f>
        <v>99</v>
      </c>
      <c r="I884" s="3">
        <f t="shared" si="13"/>
        <v>1485</v>
      </c>
      <c r="K884" s="21"/>
    </row>
    <row r="885" spans="1:11" x14ac:dyDescent="0.3">
      <c r="A885" t="s">
        <v>978</v>
      </c>
      <c r="B885" s="21">
        <v>45736</v>
      </c>
      <c r="C885" t="s">
        <v>97</v>
      </c>
      <c r="D885" t="s">
        <v>34</v>
      </c>
      <c r="E885">
        <v>15</v>
      </c>
      <c r="F885" t="str">
        <f>INDEX(Kunden!$A$1:$C$41,MATCH('Gesamtverkäufe 2025'!C885,Kunden!$A$1:$A$41,0),3)</f>
        <v>R04</v>
      </c>
      <c r="G885" t="str">
        <f>INDEX(Regionen!$A$1:$C$9,MATCH('Gesamtverkäufe 2025'!F885,Regionen!$A$1:$A$9,0),3)</f>
        <v>Thomas Kern</v>
      </c>
      <c r="H885" s="3">
        <f>INDEX(Produkte!$A$1:$D$31,MATCH('Gesamtverkäufe 2025'!D885,Produkte!$A$1:$A$31,0),4)</f>
        <v>299</v>
      </c>
      <c r="I885" s="3">
        <f t="shared" si="13"/>
        <v>4485</v>
      </c>
      <c r="K885" s="21"/>
    </row>
    <row r="886" spans="1:11" x14ac:dyDescent="0.3">
      <c r="A886" t="s">
        <v>977</v>
      </c>
      <c r="B886" s="21">
        <v>45739</v>
      </c>
      <c r="C886" t="s">
        <v>145</v>
      </c>
      <c r="D886" t="s">
        <v>85</v>
      </c>
      <c r="E886">
        <v>16</v>
      </c>
      <c r="F886" t="str">
        <f>INDEX(Kunden!$A$1:$C$41,MATCH('Gesamtverkäufe 2025'!C886,Kunden!$A$1:$A$41,0),3)</f>
        <v>R06</v>
      </c>
      <c r="G886" t="str">
        <f>INDEX(Regionen!$A$1:$C$9,MATCH('Gesamtverkäufe 2025'!F886,Regionen!$A$1:$A$9,0),3)</f>
        <v>Michael Vogt</v>
      </c>
      <c r="H886" s="3">
        <f>INDEX(Produkte!$A$1:$D$31,MATCH('Gesamtverkäufe 2025'!D886,Produkte!$A$1:$A$31,0),4)</f>
        <v>399</v>
      </c>
      <c r="I886" s="3">
        <f t="shared" si="13"/>
        <v>6384</v>
      </c>
      <c r="K886" s="21"/>
    </row>
    <row r="887" spans="1:11" x14ac:dyDescent="0.3">
      <c r="A887" t="s">
        <v>976</v>
      </c>
      <c r="B887" s="21">
        <v>45740</v>
      </c>
      <c r="C887" t="s">
        <v>125</v>
      </c>
      <c r="D887" t="s">
        <v>87</v>
      </c>
      <c r="E887">
        <v>18</v>
      </c>
      <c r="F887" t="str">
        <f>INDEX(Kunden!$A$1:$C$41,MATCH('Gesamtverkäufe 2025'!C887,Kunden!$A$1:$A$41,0),3)</f>
        <v>R03</v>
      </c>
      <c r="G887" t="str">
        <f>INDEX(Regionen!$A$1:$C$9,MATCH('Gesamtverkäufe 2025'!F887,Regionen!$A$1:$A$9,0),3)</f>
        <v>Julia Frank</v>
      </c>
      <c r="H887" s="3">
        <f>INDEX(Produkte!$A$1:$D$31,MATCH('Gesamtverkäufe 2025'!D887,Produkte!$A$1:$A$31,0),4)</f>
        <v>99</v>
      </c>
      <c r="I887" s="3">
        <f t="shared" si="13"/>
        <v>1782</v>
      </c>
      <c r="K887" s="21"/>
    </row>
    <row r="888" spans="1:11" x14ac:dyDescent="0.3">
      <c r="A888" t="s">
        <v>974</v>
      </c>
      <c r="B888" s="21">
        <v>45734</v>
      </c>
      <c r="C888" t="s">
        <v>157</v>
      </c>
      <c r="D888" t="s">
        <v>89</v>
      </c>
      <c r="E888">
        <v>2</v>
      </c>
      <c r="F888" t="str">
        <f>INDEX(Kunden!$A$1:$C$41,MATCH('Gesamtverkäufe 2025'!C888,Kunden!$A$1:$A$41,0),3)</f>
        <v>R08</v>
      </c>
      <c r="G888" t="str">
        <f>INDEX(Regionen!$A$1:$C$9,MATCH('Gesamtverkäufe 2025'!F888,Regionen!$A$1:$A$9,0),3)</f>
        <v>Stefan König</v>
      </c>
      <c r="H888" s="3">
        <f>INDEX(Produkte!$A$1:$D$31,MATCH('Gesamtverkäufe 2025'!D888,Produkte!$A$1:$A$31,0),4)</f>
        <v>29</v>
      </c>
      <c r="I888" s="3">
        <f t="shared" si="13"/>
        <v>58</v>
      </c>
      <c r="K888" s="21"/>
    </row>
    <row r="889" spans="1:11" x14ac:dyDescent="0.3">
      <c r="A889" t="s">
        <v>973</v>
      </c>
      <c r="B889" s="21">
        <v>45745</v>
      </c>
      <c r="C889" t="s">
        <v>153</v>
      </c>
      <c r="D889" t="s">
        <v>81</v>
      </c>
      <c r="E889">
        <v>15</v>
      </c>
      <c r="F889" t="str">
        <f>INDEX(Kunden!$A$1:$C$41,MATCH('Gesamtverkäufe 2025'!C889,Kunden!$A$1:$A$41,0),3)</f>
        <v>R06</v>
      </c>
      <c r="G889" t="str">
        <f>INDEX(Regionen!$A$1:$C$9,MATCH('Gesamtverkäufe 2025'!F889,Regionen!$A$1:$A$9,0),3)</f>
        <v>Michael Vogt</v>
      </c>
      <c r="H889" s="3">
        <f>INDEX(Produkte!$A$1:$D$31,MATCH('Gesamtverkäufe 2025'!D889,Produkte!$A$1:$A$31,0),4)</f>
        <v>79</v>
      </c>
      <c r="I889" s="3">
        <f t="shared" si="13"/>
        <v>1185</v>
      </c>
      <c r="K889" s="21"/>
    </row>
    <row r="890" spans="1:11" x14ac:dyDescent="0.3">
      <c r="A890" t="s">
        <v>972</v>
      </c>
      <c r="B890" s="21">
        <v>45720</v>
      </c>
      <c r="C890" t="s">
        <v>173</v>
      </c>
      <c r="D890" t="s">
        <v>55</v>
      </c>
      <c r="E890">
        <v>20</v>
      </c>
      <c r="F890" t="str">
        <f>INDEX(Kunden!$A$1:$C$41,MATCH('Gesamtverkäufe 2025'!C890,Kunden!$A$1:$A$41,0),3)</f>
        <v>R01</v>
      </c>
      <c r="G890" t="str">
        <f>INDEX(Regionen!$A$1:$C$9,MATCH('Gesamtverkäufe 2025'!F890,Regionen!$A$1:$A$9,0),3)</f>
        <v>Anna Sommer</v>
      </c>
      <c r="H890" s="3">
        <f>INDEX(Produkte!$A$1:$D$31,MATCH('Gesamtverkäufe 2025'!D890,Produkte!$A$1:$A$31,0),4)</f>
        <v>49</v>
      </c>
      <c r="I890" s="3">
        <f t="shared" si="13"/>
        <v>980</v>
      </c>
      <c r="K890" s="21"/>
    </row>
    <row r="891" spans="1:11" x14ac:dyDescent="0.3">
      <c r="A891" t="s">
        <v>971</v>
      </c>
      <c r="B891" s="21">
        <v>45721</v>
      </c>
      <c r="C891" t="s">
        <v>121</v>
      </c>
      <c r="D891" t="s">
        <v>43</v>
      </c>
      <c r="E891">
        <v>8</v>
      </c>
      <c r="F891" t="str">
        <f>INDEX(Kunden!$A$1:$C$41,MATCH('Gesamtverkäufe 2025'!C891,Kunden!$A$1:$A$41,0),3)</f>
        <v>R05</v>
      </c>
      <c r="G891" t="str">
        <f>INDEX(Regionen!$A$1:$C$9,MATCH('Gesamtverkäufe 2025'!F891,Regionen!$A$1:$A$9,0),3)</f>
        <v>Petra Lang</v>
      </c>
      <c r="H891" s="3">
        <f>INDEX(Produkte!$A$1:$D$31,MATCH('Gesamtverkäufe 2025'!D891,Produkte!$A$1:$A$31,0),4)</f>
        <v>149</v>
      </c>
      <c r="I891" s="3">
        <f t="shared" si="13"/>
        <v>1192</v>
      </c>
      <c r="K891" s="21"/>
    </row>
    <row r="892" spans="1:11" x14ac:dyDescent="0.3">
      <c r="A892" t="s">
        <v>969</v>
      </c>
      <c r="B892" s="21">
        <v>45736</v>
      </c>
      <c r="C892" t="s">
        <v>99</v>
      </c>
      <c r="D892" t="s">
        <v>46</v>
      </c>
      <c r="E892">
        <v>19</v>
      </c>
      <c r="F892" t="str">
        <f>INDEX(Kunden!$A$1:$C$41,MATCH('Gesamtverkäufe 2025'!C892,Kunden!$A$1:$A$41,0),3)</f>
        <v>R04</v>
      </c>
      <c r="G892" t="str">
        <f>INDEX(Regionen!$A$1:$C$9,MATCH('Gesamtverkäufe 2025'!F892,Regionen!$A$1:$A$9,0),3)</f>
        <v>Thomas Kern</v>
      </c>
      <c r="H892" s="3">
        <f>INDEX(Produkte!$A$1:$D$31,MATCH('Gesamtverkäufe 2025'!D892,Produkte!$A$1:$A$31,0),4)</f>
        <v>99</v>
      </c>
      <c r="I892" s="3">
        <f t="shared" si="13"/>
        <v>1881</v>
      </c>
      <c r="K892" s="21"/>
    </row>
    <row r="893" spans="1:11" x14ac:dyDescent="0.3">
      <c r="A893" t="s">
        <v>968</v>
      </c>
      <c r="B893" s="21">
        <v>45741</v>
      </c>
      <c r="C893" t="s">
        <v>129</v>
      </c>
      <c r="D893" t="s">
        <v>53</v>
      </c>
      <c r="E893">
        <v>12</v>
      </c>
      <c r="F893" t="str">
        <f>INDEX(Kunden!$A$1:$C$41,MATCH('Gesamtverkäufe 2025'!C893,Kunden!$A$1:$A$41,0),3)</f>
        <v>R07</v>
      </c>
      <c r="G893" t="str">
        <f>INDEX(Regionen!$A$1:$C$9,MATCH('Gesamtverkäufe 2025'!F893,Regionen!$A$1:$A$9,0),3)</f>
        <v>Claudia Beck</v>
      </c>
      <c r="H893" s="3">
        <f>INDEX(Produkte!$A$1:$D$31,MATCH('Gesamtverkäufe 2025'!D893,Produkte!$A$1:$A$31,0),4)</f>
        <v>49</v>
      </c>
      <c r="I893" s="3">
        <f t="shared" si="13"/>
        <v>588</v>
      </c>
      <c r="K893" s="21"/>
    </row>
    <row r="894" spans="1:11" x14ac:dyDescent="0.3">
      <c r="A894" t="s">
        <v>967</v>
      </c>
      <c r="B894" s="21">
        <v>45734</v>
      </c>
      <c r="C894" t="s">
        <v>163</v>
      </c>
      <c r="D894" t="s">
        <v>55</v>
      </c>
      <c r="E894">
        <v>13</v>
      </c>
      <c r="F894" t="str">
        <f>INDEX(Kunden!$A$1:$C$41,MATCH('Gesamtverkäufe 2025'!C894,Kunden!$A$1:$A$41,0),3)</f>
        <v>R08</v>
      </c>
      <c r="G894" t="str">
        <f>INDEX(Regionen!$A$1:$C$9,MATCH('Gesamtverkäufe 2025'!F894,Regionen!$A$1:$A$9,0),3)</f>
        <v>Stefan König</v>
      </c>
      <c r="H894" s="3">
        <f>INDEX(Produkte!$A$1:$D$31,MATCH('Gesamtverkäufe 2025'!D894,Produkte!$A$1:$A$31,0),4)</f>
        <v>49</v>
      </c>
      <c r="I894" s="3">
        <f t="shared" si="13"/>
        <v>637</v>
      </c>
      <c r="K894" s="21"/>
    </row>
    <row r="895" spans="1:11" x14ac:dyDescent="0.3">
      <c r="A895" t="s">
        <v>966</v>
      </c>
      <c r="B895" s="21">
        <v>45733</v>
      </c>
      <c r="C895" t="s">
        <v>171</v>
      </c>
      <c r="D895" t="s">
        <v>69</v>
      </c>
      <c r="E895">
        <v>2</v>
      </c>
      <c r="F895" t="str">
        <f>INDEX(Kunden!$A$1:$C$41,MATCH('Gesamtverkäufe 2025'!C895,Kunden!$A$1:$A$41,0),3)</f>
        <v>R04</v>
      </c>
      <c r="G895" t="str">
        <f>INDEX(Regionen!$A$1:$C$9,MATCH('Gesamtverkäufe 2025'!F895,Regionen!$A$1:$A$9,0),3)</f>
        <v>Thomas Kern</v>
      </c>
      <c r="H895" s="3">
        <f>INDEX(Produkte!$A$1:$D$31,MATCH('Gesamtverkäufe 2025'!D895,Produkte!$A$1:$A$31,0),4)</f>
        <v>399</v>
      </c>
      <c r="I895" s="3">
        <f t="shared" si="13"/>
        <v>798</v>
      </c>
      <c r="K895" s="21"/>
    </row>
    <row r="896" spans="1:11" x14ac:dyDescent="0.3">
      <c r="A896" t="s">
        <v>965</v>
      </c>
      <c r="B896" s="21">
        <v>45719</v>
      </c>
      <c r="C896" t="s">
        <v>121</v>
      </c>
      <c r="D896" t="s">
        <v>85</v>
      </c>
      <c r="E896">
        <v>14</v>
      </c>
      <c r="F896" t="str">
        <f>INDEX(Kunden!$A$1:$C$41,MATCH('Gesamtverkäufe 2025'!C896,Kunden!$A$1:$A$41,0),3)</f>
        <v>R05</v>
      </c>
      <c r="G896" t="str">
        <f>INDEX(Regionen!$A$1:$C$9,MATCH('Gesamtverkäufe 2025'!F896,Regionen!$A$1:$A$9,0),3)</f>
        <v>Petra Lang</v>
      </c>
      <c r="H896" s="3">
        <f>INDEX(Produkte!$A$1:$D$31,MATCH('Gesamtverkäufe 2025'!D896,Produkte!$A$1:$A$31,0),4)</f>
        <v>399</v>
      </c>
      <c r="I896" s="3">
        <f t="shared" si="13"/>
        <v>5586</v>
      </c>
      <c r="K896" s="21"/>
    </row>
    <row r="897" spans="1:11" x14ac:dyDescent="0.3">
      <c r="A897" t="s">
        <v>964</v>
      </c>
      <c r="B897" s="21">
        <v>45746</v>
      </c>
      <c r="C897" t="s">
        <v>99</v>
      </c>
      <c r="D897" t="s">
        <v>63</v>
      </c>
      <c r="E897">
        <v>20</v>
      </c>
      <c r="F897" t="str">
        <f>INDEX(Kunden!$A$1:$C$41,MATCH('Gesamtverkäufe 2025'!C897,Kunden!$A$1:$A$41,0),3)</f>
        <v>R04</v>
      </c>
      <c r="G897" t="str">
        <f>INDEX(Regionen!$A$1:$C$9,MATCH('Gesamtverkäufe 2025'!F897,Regionen!$A$1:$A$9,0),3)</f>
        <v>Thomas Kern</v>
      </c>
      <c r="H897" s="3">
        <f>INDEX(Produkte!$A$1:$D$31,MATCH('Gesamtverkäufe 2025'!D897,Produkte!$A$1:$A$31,0),4)</f>
        <v>299</v>
      </c>
      <c r="I897" s="3">
        <f t="shared" si="13"/>
        <v>5980</v>
      </c>
      <c r="K897" s="21"/>
    </row>
    <row r="898" spans="1:11" x14ac:dyDescent="0.3">
      <c r="A898" t="s">
        <v>963</v>
      </c>
      <c r="B898" s="21">
        <v>45732</v>
      </c>
      <c r="C898" t="s">
        <v>133</v>
      </c>
      <c r="D898" t="s">
        <v>51</v>
      </c>
      <c r="E898">
        <v>17</v>
      </c>
      <c r="F898" t="str">
        <f>INDEX(Kunden!$A$1:$C$41,MATCH('Gesamtverkäufe 2025'!C898,Kunden!$A$1:$A$41,0),3)</f>
        <v>R08</v>
      </c>
      <c r="G898" t="str">
        <f>INDEX(Regionen!$A$1:$C$9,MATCH('Gesamtverkäufe 2025'!F898,Regionen!$A$1:$A$9,0),3)</f>
        <v>Stefan König</v>
      </c>
      <c r="H898" s="3">
        <f>INDEX(Produkte!$A$1:$D$31,MATCH('Gesamtverkäufe 2025'!D898,Produkte!$A$1:$A$31,0),4)</f>
        <v>49</v>
      </c>
      <c r="I898" s="3">
        <f t="shared" si="13"/>
        <v>833</v>
      </c>
      <c r="K898" s="21"/>
    </row>
    <row r="899" spans="1:11" x14ac:dyDescent="0.3">
      <c r="A899" t="s">
        <v>962</v>
      </c>
      <c r="B899" s="21">
        <v>45722</v>
      </c>
      <c r="C899" t="s">
        <v>169</v>
      </c>
      <c r="D899" t="s">
        <v>83</v>
      </c>
      <c r="E899">
        <v>1</v>
      </c>
      <c r="F899" t="str">
        <f>INDEX(Kunden!$A$1:$C$41,MATCH('Gesamtverkäufe 2025'!C899,Kunden!$A$1:$A$41,0),3)</f>
        <v>R01</v>
      </c>
      <c r="G899" t="str">
        <f>INDEX(Regionen!$A$1:$C$9,MATCH('Gesamtverkäufe 2025'!F899,Regionen!$A$1:$A$9,0),3)</f>
        <v>Anna Sommer</v>
      </c>
      <c r="H899" s="3">
        <f>INDEX(Produkte!$A$1:$D$31,MATCH('Gesamtverkäufe 2025'!D899,Produkte!$A$1:$A$31,0),4)</f>
        <v>29</v>
      </c>
      <c r="I899" s="3">
        <f t="shared" ref="I899:I962" si="14">E899*H899</f>
        <v>29</v>
      </c>
      <c r="K899" s="21"/>
    </row>
    <row r="900" spans="1:11" x14ac:dyDescent="0.3">
      <c r="A900" t="s">
        <v>961</v>
      </c>
      <c r="B900" s="21">
        <v>45732</v>
      </c>
      <c r="C900" t="s">
        <v>153</v>
      </c>
      <c r="D900" t="s">
        <v>69</v>
      </c>
      <c r="E900">
        <v>9</v>
      </c>
      <c r="F900" t="str">
        <f>INDEX(Kunden!$A$1:$C$41,MATCH('Gesamtverkäufe 2025'!C900,Kunden!$A$1:$A$41,0),3)</f>
        <v>R06</v>
      </c>
      <c r="G900" t="str">
        <f>INDEX(Regionen!$A$1:$C$9,MATCH('Gesamtverkäufe 2025'!F900,Regionen!$A$1:$A$9,0),3)</f>
        <v>Michael Vogt</v>
      </c>
      <c r="H900" s="3">
        <f>INDEX(Produkte!$A$1:$D$31,MATCH('Gesamtverkäufe 2025'!D900,Produkte!$A$1:$A$31,0),4)</f>
        <v>399</v>
      </c>
      <c r="I900" s="3">
        <f t="shared" si="14"/>
        <v>3591</v>
      </c>
      <c r="K900" s="21"/>
    </row>
    <row r="901" spans="1:11" x14ac:dyDescent="0.3">
      <c r="A901" t="s">
        <v>960</v>
      </c>
      <c r="B901" s="21">
        <v>45724</v>
      </c>
      <c r="C901" t="s">
        <v>139</v>
      </c>
      <c r="D901" t="s">
        <v>51</v>
      </c>
      <c r="E901">
        <v>3</v>
      </c>
      <c r="F901" t="str">
        <f>INDEX(Kunden!$A$1:$C$41,MATCH('Gesamtverkäufe 2025'!C901,Kunden!$A$1:$A$41,0),3)</f>
        <v>R05</v>
      </c>
      <c r="G901" t="str">
        <f>INDEX(Regionen!$A$1:$C$9,MATCH('Gesamtverkäufe 2025'!F901,Regionen!$A$1:$A$9,0),3)</f>
        <v>Petra Lang</v>
      </c>
      <c r="H901" s="3">
        <f>INDEX(Produkte!$A$1:$D$31,MATCH('Gesamtverkäufe 2025'!D901,Produkte!$A$1:$A$31,0),4)</f>
        <v>49</v>
      </c>
      <c r="I901" s="3">
        <f t="shared" si="14"/>
        <v>147</v>
      </c>
      <c r="K901" s="21"/>
    </row>
    <row r="902" spans="1:11" x14ac:dyDescent="0.3">
      <c r="A902" t="s">
        <v>1636</v>
      </c>
      <c r="B902" s="21">
        <v>45757</v>
      </c>
      <c r="C902" t="s">
        <v>149</v>
      </c>
      <c r="D902" t="s">
        <v>41</v>
      </c>
      <c r="E902">
        <v>9</v>
      </c>
      <c r="F902" t="str">
        <f>INDEX(Kunden!$A$1:$C$41,MATCH('Gesamtverkäufe 2025'!C902,Kunden!$A$1:$A$41,0),3)</f>
        <v>R06</v>
      </c>
      <c r="G902" t="str">
        <f>INDEX(Regionen!$A$1:$C$9,MATCH('Gesamtverkäufe 2025'!F902,Regionen!$A$1:$A$9,0),3)</f>
        <v>Michael Vogt</v>
      </c>
      <c r="H902" s="3">
        <f>INDEX(Produkte!$A$1:$D$31,MATCH('Gesamtverkäufe 2025'!D902,Produkte!$A$1:$A$31,0),4)</f>
        <v>499</v>
      </c>
      <c r="I902" s="3">
        <f t="shared" si="14"/>
        <v>4491</v>
      </c>
      <c r="K902" s="21"/>
    </row>
    <row r="903" spans="1:11" x14ac:dyDescent="0.3">
      <c r="A903" t="s">
        <v>1635</v>
      </c>
      <c r="B903" s="21">
        <v>45770</v>
      </c>
      <c r="C903" t="s">
        <v>103</v>
      </c>
      <c r="D903" t="s">
        <v>37</v>
      </c>
      <c r="E903">
        <v>5</v>
      </c>
      <c r="F903" t="str">
        <f>INDEX(Kunden!$A$1:$C$41,MATCH('Gesamtverkäufe 2025'!C903,Kunden!$A$1:$A$41,0),3)</f>
        <v>R01</v>
      </c>
      <c r="G903" t="str">
        <f>INDEX(Regionen!$A$1:$C$9,MATCH('Gesamtverkäufe 2025'!F903,Regionen!$A$1:$A$9,0),3)</f>
        <v>Anna Sommer</v>
      </c>
      <c r="H903" s="3">
        <f>INDEX(Produkte!$A$1:$D$31,MATCH('Gesamtverkäufe 2025'!D903,Produkte!$A$1:$A$31,0),4)</f>
        <v>249</v>
      </c>
      <c r="I903" s="3">
        <f t="shared" si="14"/>
        <v>1245</v>
      </c>
      <c r="K903" s="21"/>
    </row>
    <row r="904" spans="1:11" x14ac:dyDescent="0.3">
      <c r="A904" t="s">
        <v>1634</v>
      </c>
      <c r="B904" s="21">
        <v>45760</v>
      </c>
      <c r="C904" t="s">
        <v>137</v>
      </c>
      <c r="D904" t="s">
        <v>93</v>
      </c>
      <c r="E904">
        <v>10</v>
      </c>
      <c r="F904" t="str">
        <f>INDEX(Kunden!$A$1:$C$41,MATCH('Gesamtverkäufe 2025'!C904,Kunden!$A$1:$A$41,0),3)</f>
        <v>R06</v>
      </c>
      <c r="G904" t="str">
        <f>INDEX(Regionen!$A$1:$C$9,MATCH('Gesamtverkäufe 2025'!F904,Regionen!$A$1:$A$9,0),3)</f>
        <v>Michael Vogt</v>
      </c>
      <c r="H904" s="3">
        <f>INDEX(Produkte!$A$1:$D$31,MATCH('Gesamtverkäufe 2025'!D904,Produkte!$A$1:$A$31,0),4)</f>
        <v>399</v>
      </c>
      <c r="I904" s="3">
        <f t="shared" si="14"/>
        <v>3990</v>
      </c>
      <c r="K904" s="21"/>
    </row>
    <row r="905" spans="1:11" x14ac:dyDescent="0.3">
      <c r="A905" t="s">
        <v>1633</v>
      </c>
      <c r="B905" s="21">
        <v>45753</v>
      </c>
      <c r="C905" t="s">
        <v>97</v>
      </c>
      <c r="D905" t="s">
        <v>75</v>
      </c>
      <c r="E905">
        <v>1</v>
      </c>
      <c r="F905" t="str">
        <f>INDEX(Kunden!$A$1:$C$41,MATCH('Gesamtverkäufe 2025'!C905,Kunden!$A$1:$A$41,0),3)</f>
        <v>R04</v>
      </c>
      <c r="G905" t="str">
        <f>INDEX(Regionen!$A$1:$C$9,MATCH('Gesamtverkäufe 2025'!F905,Regionen!$A$1:$A$9,0),3)</f>
        <v>Thomas Kern</v>
      </c>
      <c r="H905" s="3">
        <f>INDEX(Produkte!$A$1:$D$31,MATCH('Gesamtverkäufe 2025'!D905,Produkte!$A$1:$A$31,0),4)</f>
        <v>499</v>
      </c>
      <c r="I905" s="3">
        <f t="shared" si="14"/>
        <v>499</v>
      </c>
      <c r="K905" s="21"/>
    </row>
    <row r="906" spans="1:11" x14ac:dyDescent="0.3">
      <c r="A906" t="s">
        <v>1632</v>
      </c>
      <c r="B906" s="21">
        <v>45756</v>
      </c>
      <c r="C906" t="s">
        <v>111</v>
      </c>
      <c r="D906" t="s">
        <v>87</v>
      </c>
      <c r="E906">
        <v>6</v>
      </c>
      <c r="F906" t="str">
        <f>INDEX(Kunden!$A$1:$C$41,MATCH('Gesamtverkäufe 2025'!C906,Kunden!$A$1:$A$41,0),3)</f>
        <v>R01</v>
      </c>
      <c r="G906" t="str">
        <f>INDEX(Regionen!$A$1:$C$9,MATCH('Gesamtverkäufe 2025'!F906,Regionen!$A$1:$A$9,0),3)</f>
        <v>Anna Sommer</v>
      </c>
      <c r="H906" s="3">
        <f>INDEX(Produkte!$A$1:$D$31,MATCH('Gesamtverkäufe 2025'!D906,Produkte!$A$1:$A$31,0),4)</f>
        <v>99</v>
      </c>
      <c r="I906" s="3">
        <f t="shared" si="14"/>
        <v>594</v>
      </c>
      <c r="K906" s="21"/>
    </row>
    <row r="907" spans="1:11" x14ac:dyDescent="0.3">
      <c r="A907" t="s">
        <v>1631</v>
      </c>
      <c r="B907" s="21">
        <v>45770</v>
      </c>
      <c r="C907" t="s">
        <v>103</v>
      </c>
      <c r="D907" t="s">
        <v>51</v>
      </c>
      <c r="E907">
        <v>20</v>
      </c>
      <c r="F907" t="str">
        <f>INDEX(Kunden!$A$1:$C$41,MATCH('Gesamtverkäufe 2025'!C907,Kunden!$A$1:$A$41,0),3)</f>
        <v>R01</v>
      </c>
      <c r="G907" t="str">
        <f>INDEX(Regionen!$A$1:$C$9,MATCH('Gesamtverkäufe 2025'!F907,Regionen!$A$1:$A$9,0),3)</f>
        <v>Anna Sommer</v>
      </c>
      <c r="H907" s="3">
        <f>INDEX(Produkte!$A$1:$D$31,MATCH('Gesamtverkäufe 2025'!D907,Produkte!$A$1:$A$31,0),4)</f>
        <v>49</v>
      </c>
      <c r="I907" s="3">
        <f t="shared" si="14"/>
        <v>980</v>
      </c>
      <c r="K907" s="21"/>
    </row>
    <row r="908" spans="1:11" x14ac:dyDescent="0.3">
      <c r="A908" t="s">
        <v>1630</v>
      </c>
      <c r="B908" s="21">
        <v>45763</v>
      </c>
      <c r="C908" t="s">
        <v>171</v>
      </c>
      <c r="D908" t="s">
        <v>83</v>
      </c>
      <c r="E908">
        <v>7</v>
      </c>
      <c r="F908" t="str">
        <f>INDEX(Kunden!$A$1:$C$41,MATCH('Gesamtverkäufe 2025'!C908,Kunden!$A$1:$A$41,0),3)</f>
        <v>R04</v>
      </c>
      <c r="G908" t="str">
        <f>INDEX(Regionen!$A$1:$C$9,MATCH('Gesamtverkäufe 2025'!F908,Regionen!$A$1:$A$9,0),3)</f>
        <v>Thomas Kern</v>
      </c>
      <c r="H908" s="3">
        <f>INDEX(Produkte!$A$1:$D$31,MATCH('Gesamtverkäufe 2025'!D908,Produkte!$A$1:$A$31,0),4)</f>
        <v>29</v>
      </c>
      <c r="I908" s="3">
        <f t="shared" si="14"/>
        <v>203</v>
      </c>
      <c r="K908" s="21"/>
    </row>
    <row r="909" spans="1:11" x14ac:dyDescent="0.3">
      <c r="A909" t="s">
        <v>1629</v>
      </c>
      <c r="B909" s="21">
        <v>45771</v>
      </c>
      <c r="C909" t="s">
        <v>169</v>
      </c>
      <c r="D909" t="s">
        <v>85</v>
      </c>
      <c r="E909">
        <v>12</v>
      </c>
      <c r="F909" t="str">
        <f>INDEX(Kunden!$A$1:$C$41,MATCH('Gesamtverkäufe 2025'!C909,Kunden!$A$1:$A$41,0),3)</f>
        <v>R01</v>
      </c>
      <c r="G909" t="str">
        <f>INDEX(Regionen!$A$1:$C$9,MATCH('Gesamtverkäufe 2025'!F909,Regionen!$A$1:$A$9,0),3)</f>
        <v>Anna Sommer</v>
      </c>
      <c r="H909" s="3">
        <f>INDEX(Produkte!$A$1:$D$31,MATCH('Gesamtverkäufe 2025'!D909,Produkte!$A$1:$A$31,0),4)</f>
        <v>399</v>
      </c>
      <c r="I909" s="3">
        <f t="shared" si="14"/>
        <v>4788</v>
      </c>
      <c r="K909" s="21"/>
    </row>
    <row r="910" spans="1:11" x14ac:dyDescent="0.3">
      <c r="A910" t="s">
        <v>1628</v>
      </c>
      <c r="B910" s="21">
        <v>45767</v>
      </c>
      <c r="C910" t="s">
        <v>117</v>
      </c>
      <c r="D910" t="s">
        <v>67</v>
      </c>
      <c r="E910">
        <v>15</v>
      </c>
      <c r="F910" t="str">
        <f>INDEX(Kunden!$A$1:$C$41,MATCH('Gesamtverkäufe 2025'!C910,Kunden!$A$1:$A$41,0),3)</f>
        <v>R02</v>
      </c>
      <c r="G910" t="str">
        <f>INDEX(Regionen!$A$1:$C$9,MATCH('Gesamtverkäufe 2025'!F910,Regionen!$A$1:$A$9,0),3)</f>
        <v>Markus Weber</v>
      </c>
      <c r="H910" s="3">
        <f>INDEX(Produkte!$A$1:$D$31,MATCH('Gesamtverkäufe 2025'!D910,Produkte!$A$1:$A$31,0),4)</f>
        <v>299</v>
      </c>
      <c r="I910" s="3">
        <f t="shared" si="14"/>
        <v>4485</v>
      </c>
      <c r="K910" s="21"/>
    </row>
    <row r="911" spans="1:11" x14ac:dyDescent="0.3">
      <c r="A911" t="s">
        <v>1627</v>
      </c>
      <c r="B911" s="21">
        <v>45758</v>
      </c>
      <c r="C911" t="s">
        <v>115</v>
      </c>
      <c r="D911" t="s">
        <v>51</v>
      </c>
      <c r="E911">
        <v>17</v>
      </c>
      <c r="F911" t="str">
        <f>INDEX(Kunden!$A$1:$C$41,MATCH('Gesamtverkäufe 2025'!C911,Kunden!$A$1:$A$41,0),3)</f>
        <v>R06</v>
      </c>
      <c r="G911" t="str">
        <f>INDEX(Regionen!$A$1:$C$9,MATCH('Gesamtverkäufe 2025'!F911,Regionen!$A$1:$A$9,0),3)</f>
        <v>Michael Vogt</v>
      </c>
      <c r="H911" s="3">
        <f>INDEX(Produkte!$A$1:$D$31,MATCH('Gesamtverkäufe 2025'!D911,Produkte!$A$1:$A$31,0),4)</f>
        <v>49</v>
      </c>
      <c r="I911" s="3">
        <f t="shared" si="14"/>
        <v>833</v>
      </c>
      <c r="K911" s="21"/>
    </row>
    <row r="912" spans="1:11" x14ac:dyDescent="0.3">
      <c r="A912" t="s">
        <v>1626</v>
      </c>
      <c r="B912" s="21">
        <v>45771</v>
      </c>
      <c r="C912" t="s">
        <v>111</v>
      </c>
      <c r="D912" t="s">
        <v>65</v>
      </c>
      <c r="E912">
        <v>5</v>
      </c>
      <c r="F912" t="str">
        <f>INDEX(Kunden!$A$1:$C$41,MATCH('Gesamtverkäufe 2025'!C912,Kunden!$A$1:$A$41,0),3)</f>
        <v>R01</v>
      </c>
      <c r="G912" t="str">
        <f>INDEX(Regionen!$A$1:$C$9,MATCH('Gesamtverkäufe 2025'!F912,Regionen!$A$1:$A$9,0),3)</f>
        <v>Anna Sommer</v>
      </c>
      <c r="H912" s="3">
        <f>INDEX(Produkte!$A$1:$D$31,MATCH('Gesamtverkäufe 2025'!D912,Produkte!$A$1:$A$31,0),4)</f>
        <v>299</v>
      </c>
      <c r="I912" s="3">
        <f t="shared" si="14"/>
        <v>1495</v>
      </c>
      <c r="K912" s="21"/>
    </row>
    <row r="913" spans="1:11" x14ac:dyDescent="0.3">
      <c r="A913" t="s">
        <v>1625</v>
      </c>
      <c r="B913" s="21">
        <v>45776</v>
      </c>
      <c r="C913" t="s">
        <v>145</v>
      </c>
      <c r="D913" t="s">
        <v>61</v>
      </c>
      <c r="E913">
        <v>14</v>
      </c>
      <c r="F913" t="str">
        <f>INDEX(Kunden!$A$1:$C$41,MATCH('Gesamtverkäufe 2025'!C913,Kunden!$A$1:$A$41,0),3)</f>
        <v>R06</v>
      </c>
      <c r="G913" t="str">
        <f>INDEX(Regionen!$A$1:$C$9,MATCH('Gesamtverkäufe 2025'!F913,Regionen!$A$1:$A$9,0),3)</f>
        <v>Michael Vogt</v>
      </c>
      <c r="H913" s="3">
        <f>INDEX(Produkte!$A$1:$D$31,MATCH('Gesamtverkäufe 2025'!D913,Produkte!$A$1:$A$31,0),4)</f>
        <v>249</v>
      </c>
      <c r="I913" s="3">
        <f t="shared" si="14"/>
        <v>3486</v>
      </c>
      <c r="K913" s="21"/>
    </row>
    <row r="914" spans="1:11" x14ac:dyDescent="0.3">
      <c r="A914" t="s">
        <v>1624</v>
      </c>
      <c r="B914" s="21">
        <v>45754</v>
      </c>
      <c r="C914" t="s">
        <v>153</v>
      </c>
      <c r="D914" t="s">
        <v>85</v>
      </c>
      <c r="E914">
        <v>10</v>
      </c>
      <c r="F914" t="str">
        <f>INDEX(Kunden!$A$1:$C$41,MATCH('Gesamtverkäufe 2025'!C914,Kunden!$A$1:$A$41,0),3)</f>
        <v>R06</v>
      </c>
      <c r="G914" t="str">
        <f>INDEX(Regionen!$A$1:$C$9,MATCH('Gesamtverkäufe 2025'!F914,Regionen!$A$1:$A$9,0),3)</f>
        <v>Michael Vogt</v>
      </c>
      <c r="H914" s="3">
        <f>INDEX(Produkte!$A$1:$D$31,MATCH('Gesamtverkäufe 2025'!D914,Produkte!$A$1:$A$31,0),4)</f>
        <v>399</v>
      </c>
      <c r="I914" s="3">
        <f t="shared" si="14"/>
        <v>3990</v>
      </c>
      <c r="K914" s="21"/>
    </row>
    <row r="915" spans="1:11" x14ac:dyDescent="0.3">
      <c r="A915" t="s">
        <v>1623</v>
      </c>
      <c r="B915" s="21">
        <v>45750</v>
      </c>
      <c r="C915" t="s">
        <v>135</v>
      </c>
      <c r="D915" t="s">
        <v>65</v>
      </c>
      <c r="E915">
        <v>1</v>
      </c>
      <c r="F915" t="str">
        <f>INDEX(Kunden!$A$1:$C$41,MATCH('Gesamtverkäufe 2025'!C915,Kunden!$A$1:$A$41,0),3)</f>
        <v>R03</v>
      </c>
      <c r="G915" t="str">
        <f>INDEX(Regionen!$A$1:$C$9,MATCH('Gesamtverkäufe 2025'!F915,Regionen!$A$1:$A$9,0),3)</f>
        <v>Julia Frank</v>
      </c>
      <c r="H915" s="3">
        <f>INDEX(Produkte!$A$1:$D$31,MATCH('Gesamtverkäufe 2025'!D915,Produkte!$A$1:$A$31,0),4)</f>
        <v>299</v>
      </c>
      <c r="I915" s="3">
        <f t="shared" si="14"/>
        <v>299</v>
      </c>
      <c r="K915" s="21"/>
    </row>
    <row r="916" spans="1:11" x14ac:dyDescent="0.3">
      <c r="A916" t="s">
        <v>1622</v>
      </c>
      <c r="B916" s="21">
        <v>45762</v>
      </c>
      <c r="C916" t="s">
        <v>159</v>
      </c>
      <c r="D916" t="s">
        <v>34</v>
      </c>
      <c r="E916">
        <v>12</v>
      </c>
      <c r="F916" t="str">
        <f>INDEX(Kunden!$A$1:$C$41,MATCH('Gesamtverkäufe 2025'!C916,Kunden!$A$1:$A$41,0),3)</f>
        <v>R02</v>
      </c>
      <c r="G916" t="str">
        <f>INDEX(Regionen!$A$1:$C$9,MATCH('Gesamtverkäufe 2025'!F916,Regionen!$A$1:$A$9,0),3)</f>
        <v>Markus Weber</v>
      </c>
      <c r="H916" s="3">
        <f>INDEX(Produkte!$A$1:$D$31,MATCH('Gesamtverkäufe 2025'!D916,Produkte!$A$1:$A$31,0),4)</f>
        <v>299</v>
      </c>
      <c r="I916" s="3">
        <f t="shared" si="14"/>
        <v>3588</v>
      </c>
      <c r="K916" s="21"/>
    </row>
    <row r="917" spans="1:11" x14ac:dyDescent="0.3">
      <c r="A917" t="s">
        <v>1621</v>
      </c>
      <c r="B917" s="21">
        <v>45773</v>
      </c>
      <c r="C917" t="s">
        <v>111</v>
      </c>
      <c r="D917" t="s">
        <v>85</v>
      </c>
      <c r="E917">
        <v>5</v>
      </c>
      <c r="F917" t="str">
        <f>INDEX(Kunden!$A$1:$C$41,MATCH('Gesamtverkäufe 2025'!C917,Kunden!$A$1:$A$41,0),3)</f>
        <v>R01</v>
      </c>
      <c r="G917" t="str">
        <f>INDEX(Regionen!$A$1:$C$9,MATCH('Gesamtverkäufe 2025'!F917,Regionen!$A$1:$A$9,0),3)</f>
        <v>Anna Sommer</v>
      </c>
      <c r="H917" s="3">
        <f>INDEX(Produkte!$A$1:$D$31,MATCH('Gesamtverkäufe 2025'!D917,Produkte!$A$1:$A$31,0),4)</f>
        <v>399</v>
      </c>
      <c r="I917" s="3">
        <f t="shared" si="14"/>
        <v>1995</v>
      </c>
      <c r="K917" s="21"/>
    </row>
    <row r="918" spans="1:11" x14ac:dyDescent="0.3">
      <c r="A918" t="s">
        <v>1620</v>
      </c>
      <c r="B918" s="21">
        <v>45750</v>
      </c>
      <c r="C918" t="s">
        <v>153</v>
      </c>
      <c r="D918" t="s">
        <v>79</v>
      </c>
      <c r="E918">
        <v>7</v>
      </c>
      <c r="F918" t="str">
        <f>INDEX(Kunden!$A$1:$C$41,MATCH('Gesamtverkäufe 2025'!C918,Kunden!$A$1:$A$41,0),3)</f>
        <v>R06</v>
      </c>
      <c r="G918" t="str">
        <f>INDEX(Regionen!$A$1:$C$9,MATCH('Gesamtverkäufe 2025'!F918,Regionen!$A$1:$A$9,0),3)</f>
        <v>Michael Vogt</v>
      </c>
      <c r="H918" s="3">
        <f>INDEX(Produkte!$A$1:$D$31,MATCH('Gesamtverkäufe 2025'!D918,Produkte!$A$1:$A$31,0),4)</f>
        <v>149</v>
      </c>
      <c r="I918" s="3">
        <f t="shared" si="14"/>
        <v>1043</v>
      </c>
      <c r="K918" s="21"/>
    </row>
    <row r="919" spans="1:11" x14ac:dyDescent="0.3">
      <c r="A919" t="s">
        <v>1619</v>
      </c>
      <c r="B919" s="21">
        <v>45760</v>
      </c>
      <c r="C919" t="s">
        <v>173</v>
      </c>
      <c r="D919" t="s">
        <v>91</v>
      </c>
      <c r="E919">
        <v>19</v>
      </c>
      <c r="F919" t="str">
        <f>INDEX(Kunden!$A$1:$C$41,MATCH('Gesamtverkäufe 2025'!C919,Kunden!$A$1:$A$41,0),3)</f>
        <v>R01</v>
      </c>
      <c r="G919" t="str">
        <f>INDEX(Regionen!$A$1:$C$9,MATCH('Gesamtverkäufe 2025'!F919,Regionen!$A$1:$A$9,0),3)</f>
        <v>Anna Sommer</v>
      </c>
      <c r="H919" s="3">
        <f>INDEX(Produkte!$A$1:$D$31,MATCH('Gesamtverkäufe 2025'!D919,Produkte!$A$1:$A$31,0),4)</f>
        <v>249</v>
      </c>
      <c r="I919" s="3">
        <f t="shared" si="14"/>
        <v>4731</v>
      </c>
      <c r="K919" s="21"/>
    </row>
    <row r="920" spans="1:11" x14ac:dyDescent="0.3">
      <c r="A920" t="s">
        <v>1618</v>
      </c>
      <c r="B920" s="21">
        <v>45773</v>
      </c>
      <c r="C920" t="s">
        <v>103</v>
      </c>
      <c r="D920" t="s">
        <v>63</v>
      </c>
      <c r="E920">
        <v>15</v>
      </c>
      <c r="F920" t="str">
        <f>INDEX(Kunden!$A$1:$C$41,MATCH('Gesamtverkäufe 2025'!C920,Kunden!$A$1:$A$41,0),3)</f>
        <v>R01</v>
      </c>
      <c r="G920" t="str">
        <f>INDEX(Regionen!$A$1:$C$9,MATCH('Gesamtverkäufe 2025'!F920,Regionen!$A$1:$A$9,0),3)</f>
        <v>Anna Sommer</v>
      </c>
      <c r="H920" s="3">
        <f>INDEX(Produkte!$A$1:$D$31,MATCH('Gesamtverkäufe 2025'!D920,Produkte!$A$1:$A$31,0),4)</f>
        <v>299</v>
      </c>
      <c r="I920" s="3">
        <f t="shared" si="14"/>
        <v>4485</v>
      </c>
      <c r="K920" s="21"/>
    </row>
    <row r="921" spans="1:11" x14ac:dyDescent="0.3">
      <c r="A921" t="s">
        <v>1617</v>
      </c>
      <c r="B921" s="21">
        <v>45764</v>
      </c>
      <c r="C921" t="s">
        <v>99</v>
      </c>
      <c r="D921" t="s">
        <v>61</v>
      </c>
      <c r="E921">
        <v>16</v>
      </c>
      <c r="F921" t="str">
        <f>INDEX(Kunden!$A$1:$C$41,MATCH('Gesamtverkäufe 2025'!C921,Kunden!$A$1:$A$41,0),3)</f>
        <v>R04</v>
      </c>
      <c r="G921" t="str">
        <f>INDEX(Regionen!$A$1:$C$9,MATCH('Gesamtverkäufe 2025'!F921,Regionen!$A$1:$A$9,0),3)</f>
        <v>Thomas Kern</v>
      </c>
      <c r="H921" s="3">
        <f>INDEX(Produkte!$A$1:$D$31,MATCH('Gesamtverkäufe 2025'!D921,Produkte!$A$1:$A$31,0),4)</f>
        <v>249</v>
      </c>
      <c r="I921" s="3">
        <f t="shared" si="14"/>
        <v>3984</v>
      </c>
      <c r="K921" s="21"/>
    </row>
    <row r="922" spans="1:11" x14ac:dyDescent="0.3">
      <c r="A922" t="s">
        <v>1616</v>
      </c>
      <c r="B922" s="21">
        <v>45761</v>
      </c>
      <c r="C922" t="s">
        <v>173</v>
      </c>
      <c r="D922" t="s">
        <v>73</v>
      </c>
      <c r="E922">
        <v>14</v>
      </c>
      <c r="F922" t="str">
        <f>INDEX(Kunden!$A$1:$C$41,MATCH('Gesamtverkäufe 2025'!C922,Kunden!$A$1:$A$41,0),3)</f>
        <v>R01</v>
      </c>
      <c r="G922" t="str">
        <f>INDEX(Regionen!$A$1:$C$9,MATCH('Gesamtverkäufe 2025'!F922,Regionen!$A$1:$A$9,0),3)</f>
        <v>Anna Sommer</v>
      </c>
      <c r="H922" s="3">
        <f>INDEX(Produkte!$A$1:$D$31,MATCH('Gesamtverkäufe 2025'!D922,Produkte!$A$1:$A$31,0),4)</f>
        <v>399</v>
      </c>
      <c r="I922" s="3">
        <f t="shared" si="14"/>
        <v>5586</v>
      </c>
      <c r="K922" s="21"/>
    </row>
    <row r="923" spans="1:11" x14ac:dyDescent="0.3">
      <c r="A923" t="s">
        <v>1615</v>
      </c>
      <c r="B923" s="21">
        <v>45774</v>
      </c>
      <c r="C923" t="s">
        <v>145</v>
      </c>
      <c r="D923" t="s">
        <v>83</v>
      </c>
      <c r="E923">
        <v>20</v>
      </c>
      <c r="F923" t="str">
        <f>INDEX(Kunden!$A$1:$C$41,MATCH('Gesamtverkäufe 2025'!C923,Kunden!$A$1:$A$41,0),3)</f>
        <v>R06</v>
      </c>
      <c r="G923" t="str">
        <f>INDEX(Regionen!$A$1:$C$9,MATCH('Gesamtverkäufe 2025'!F923,Regionen!$A$1:$A$9,0),3)</f>
        <v>Michael Vogt</v>
      </c>
      <c r="H923" s="3">
        <f>INDEX(Produkte!$A$1:$D$31,MATCH('Gesamtverkäufe 2025'!D923,Produkte!$A$1:$A$31,0),4)</f>
        <v>29</v>
      </c>
      <c r="I923" s="3">
        <f t="shared" si="14"/>
        <v>580</v>
      </c>
      <c r="K923" s="21"/>
    </row>
    <row r="924" spans="1:11" x14ac:dyDescent="0.3">
      <c r="A924" t="s">
        <v>1614</v>
      </c>
      <c r="B924" s="21">
        <v>45757</v>
      </c>
      <c r="C924" t="s">
        <v>97</v>
      </c>
      <c r="D924" t="s">
        <v>85</v>
      </c>
      <c r="E924">
        <v>2</v>
      </c>
      <c r="F924" t="str">
        <f>INDEX(Kunden!$A$1:$C$41,MATCH('Gesamtverkäufe 2025'!C924,Kunden!$A$1:$A$41,0),3)</f>
        <v>R04</v>
      </c>
      <c r="G924" t="str">
        <f>INDEX(Regionen!$A$1:$C$9,MATCH('Gesamtverkäufe 2025'!F924,Regionen!$A$1:$A$9,0),3)</f>
        <v>Thomas Kern</v>
      </c>
      <c r="H924" s="3">
        <f>INDEX(Produkte!$A$1:$D$31,MATCH('Gesamtverkäufe 2025'!D924,Produkte!$A$1:$A$31,0),4)</f>
        <v>399</v>
      </c>
      <c r="I924" s="3">
        <f t="shared" si="14"/>
        <v>798</v>
      </c>
      <c r="K924" s="21"/>
    </row>
    <row r="925" spans="1:11" x14ac:dyDescent="0.3">
      <c r="A925" t="s">
        <v>1613</v>
      </c>
      <c r="B925" s="21">
        <v>45749</v>
      </c>
      <c r="C925" t="s">
        <v>171</v>
      </c>
      <c r="D925" t="s">
        <v>61</v>
      </c>
      <c r="E925">
        <v>7</v>
      </c>
      <c r="F925" t="str">
        <f>INDEX(Kunden!$A$1:$C$41,MATCH('Gesamtverkäufe 2025'!C925,Kunden!$A$1:$A$41,0),3)</f>
        <v>R04</v>
      </c>
      <c r="G925" t="str">
        <f>INDEX(Regionen!$A$1:$C$9,MATCH('Gesamtverkäufe 2025'!F925,Regionen!$A$1:$A$9,0),3)</f>
        <v>Thomas Kern</v>
      </c>
      <c r="H925" s="3">
        <f>INDEX(Produkte!$A$1:$D$31,MATCH('Gesamtverkäufe 2025'!D925,Produkte!$A$1:$A$31,0),4)</f>
        <v>249</v>
      </c>
      <c r="I925" s="3">
        <f t="shared" si="14"/>
        <v>1743</v>
      </c>
      <c r="K925" s="21"/>
    </row>
    <row r="926" spans="1:11" x14ac:dyDescent="0.3">
      <c r="A926" t="s">
        <v>1612</v>
      </c>
      <c r="B926" s="21">
        <v>45776</v>
      </c>
      <c r="C926" t="s">
        <v>165</v>
      </c>
      <c r="D926" t="s">
        <v>87</v>
      </c>
      <c r="E926">
        <v>14</v>
      </c>
      <c r="F926" t="str">
        <f>INDEX(Kunden!$A$1:$C$41,MATCH('Gesamtverkäufe 2025'!C926,Kunden!$A$1:$A$41,0),3)</f>
        <v>R04</v>
      </c>
      <c r="G926" t="str">
        <f>INDEX(Regionen!$A$1:$C$9,MATCH('Gesamtverkäufe 2025'!F926,Regionen!$A$1:$A$9,0),3)</f>
        <v>Thomas Kern</v>
      </c>
      <c r="H926" s="3">
        <f>INDEX(Produkte!$A$1:$D$31,MATCH('Gesamtverkäufe 2025'!D926,Produkte!$A$1:$A$31,0),4)</f>
        <v>99</v>
      </c>
      <c r="I926" s="3">
        <f t="shared" si="14"/>
        <v>1386</v>
      </c>
      <c r="K926" s="21"/>
    </row>
    <row r="927" spans="1:11" x14ac:dyDescent="0.3">
      <c r="A927" t="s">
        <v>1611</v>
      </c>
      <c r="B927" s="21">
        <v>45763</v>
      </c>
      <c r="C927" t="s">
        <v>159</v>
      </c>
      <c r="D927" t="s">
        <v>73</v>
      </c>
      <c r="E927">
        <v>7</v>
      </c>
      <c r="F927" t="str">
        <f>INDEX(Kunden!$A$1:$C$41,MATCH('Gesamtverkäufe 2025'!C927,Kunden!$A$1:$A$41,0),3)</f>
        <v>R02</v>
      </c>
      <c r="G927" t="str">
        <f>INDEX(Regionen!$A$1:$C$9,MATCH('Gesamtverkäufe 2025'!F927,Regionen!$A$1:$A$9,0),3)</f>
        <v>Markus Weber</v>
      </c>
      <c r="H927" s="3">
        <f>INDEX(Produkte!$A$1:$D$31,MATCH('Gesamtverkäufe 2025'!D927,Produkte!$A$1:$A$31,0),4)</f>
        <v>399</v>
      </c>
      <c r="I927" s="3">
        <f t="shared" si="14"/>
        <v>2793</v>
      </c>
      <c r="K927" s="21"/>
    </row>
    <row r="928" spans="1:11" x14ac:dyDescent="0.3">
      <c r="A928" t="s">
        <v>1610</v>
      </c>
      <c r="B928" s="21">
        <v>45766</v>
      </c>
      <c r="C928" t="s">
        <v>157</v>
      </c>
      <c r="D928" t="s">
        <v>34</v>
      </c>
      <c r="E928">
        <v>10</v>
      </c>
      <c r="F928" t="str">
        <f>INDEX(Kunden!$A$1:$C$41,MATCH('Gesamtverkäufe 2025'!C928,Kunden!$A$1:$A$41,0),3)</f>
        <v>R08</v>
      </c>
      <c r="G928" t="str">
        <f>INDEX(Regionen!$A$1:$C$9,MATCH('Gesamtverkäufe 2025'!F928,Regionen!$A$1:$A$9,0),3)</f>
        <v>Stefan König</v>
      </c>
      <c r="H928" s="3">
        <f>INDEX(Produkte!$A$1:$D$31,MATCH('Gesamtverkäufe 2025'!D928,Produkte!$A$1:$A$31,0),4)</f>
        <v>299</v>
      </c>
      <c r="I928" s="3">
        <f t="shared" si="14"/>
        <v>2990</v>
      </c>
      <c r="K928" s="21"/>
    </row>
    <row r="929" spans="1:11" x14ac:dyDescent="0.3">
      <c r="A929" t="s">
        <v>1609</v>
      </c>
      <c r="B929" s="21">
        <v>45775</v>
      </c>
      <c r="C929" t="s">
        <v>173</v>
      </c>
      <c r="D929" t="s">
        <v>85</v>
      </c>
      <c r="E929">
        <v>17</v>
      </c>
      <c r="F929" t="str">
        <f>INDEX(Kunden!$A$1:$C$41,MATCH('Gesamtverkäufe 2025'!C929,Kunden!$A$1:$A$41,0),3)</f>
        <v>R01</v>
      </c>
      <c r="G929" t="str">
        <f>INDEX(Regionen!$A$1:$C$9,MATCH('Gesamtverkäufe 2025'!F929,Regionen!$A$1:$A$9,0),3)</f>
        <v>Anna Sommer</v>
      </c>
      <c r="H929" s="3">
        <f>INDEX(Produkte!$A$1:$D$31,MATCH('Gesamtverkäufe 2025'!D929,Produkte!$A$1:$A$31,0),4)</f>
        <v>399</v>
      </c>
      <c r="I929" s="3">
        <f t="shared" si="14"/>
        <v>6783</v>
      </c>
      <c r="K929" s="21"/>
    </row>
    <row r="930" spans="1:11" x14ac:dyDescent="0.3">
      <c r="A930" t="s">
        <v>1608</v>
      </c>
      <c r="B930" s="21">
        <v>45751</v>
      </c>
      <c r="C930" t="s">
        <v>143</v>
      </c>
      <c r="D930" t="s">
        <v>31</v>
      </c>
      <c r="E930">
        <v>3</v>
      </c>
      <c r="F930" t="str">
        <f>INDEX(Kunden!$A$1:$C$41,MATCH('Gesamtverkäufe 2025'!C930,Kunden!$A$1:$A$41,0),3)</f>
        <v>R08</v>
      </c>
      <c r="G930" t="str">
        <f>INDEX(Regionen!$A$1:$C$9,MATCH('Gesamtverkäufe 2025'!F930,Regionen!$A$1:$A$9,0),3)</f>
        <v>Stefan König</v>
      </c>
      <c r="H930" s="3">
        <f>INDEX(Produkte!$A$1:$D$31,MATCH('Gesamtverkäufe 2025'!D930,Produkte!$A$1:$A$31,0),4)</f>
        <v>399</v>
      </c>
      <c r="I930" s="3">
        <f t="shared" si="14"/>
        <v>1197</v>
      </c>
      <c r="K930" s="21"/>
    </row>
    <row r="931" spans="1:11" x14ac:dyDescent="0.3">
      <c r="A931" t="s">
        <v>1607</v>
      </c>
      <c r="B931" s="21">
        <v>45748</v>
      </c>
      <c r="C931" t="s">
        <v>115</v>
      </c>
      <c r="D931" t="s">
        <v>41</v>
      </c>
      <c r="E931">
        <v>7</v>
      </c>
      <c r="F931" t="str">
        <f>INDEX(Kunden!$A$1:$C$41,MATCH('Gesamtverkäufe 2025'!C931,Kunden!$A$1:$A$41,0),3)</f>
        <v>R06</v>
      </c>
      <c r="G931" t="str">
        <f>INDEX(Regionen!$A$1:$C$9,MATCH('Gesamtverkäufe 2025'!F931,Regionen!$A$1:$A$9,0),3)</f>
        <v>Michael Vogt</v>
      </c>
      <c r="H931" s="3">
        <f>INDEX(Produkte!$A$1:$D$31,MATCH('Gesamtverkäufe 2025'!D931,Produkte!$A$1:$A$31,0),4)</f>
        <v>499</v>
      </c>
      <c r="I931" s="3">
        <f t="shared" si="14"/>
        <v>3493</v>
      </c>
      <c r="K931" s="21"/>
    </row>
    <row r="932" spans="1:11" x14ac:dyDescent="0.3">
      <c r="A932" t="s">
        <v>1606</v>
      </c>
      <c r="B932" s="21">
        <v>45752</v>
      </c>
      <c r="C932" t="s">
        <v>139</v>
      </c>
      <c r="D932" t="s">
        <v>57</v>
      </c>
      <c r="E932">
        <v>4</v>
      </c>
      <c r="F932" t="str">
        <f>INDEX(Kunden!$A$1:$C$41,MATCH('Gesamtverkäufe 2025'!C932,Kunden!$A$1:$A$41,0),3)</f>
        <v>R05</v>
      </c>
      <c r="G932" t="str">
        <f>INDEX(Regionen!$A$1:$C$9,MATCH('Gesamtverkäufe 2025'!F932,Regionen!$A$1:$A$9,0),3)</f>
        <v>Petra Lang</v>
      </c>
      <c r="H932" s="3">
        <f>INDEX(Produkte!$A$1:$D$31,MATCH('Gesamtverkäufe 2025'!D932,Produkte!$A$1:$A$31,0),4)</f>
        <v>99</v>
      </c>
      <c r="I932" s="3">
        <f t="shared" si="14"/>
        <v>396</v>
      </c>
      <c r="K932" s="21"/>
    </row>
    <row r="933" spans="1:11" x14ac:dyDescent="0.3">
      <c r="A933" t="s">
        <v>1605</v>
      </c>
      <c r="B933" s="21">
        <v>45750</v>
      </c>
      <c r="C933" t="s">
        <v>173</v>
      </c>
      <c r="D933" t="s">
        <v>73</v>
      </c>
      <c r="E933">
        <v>14</v>
      </c>
      <c r="F933" t="str">
        <f>INDEX(Kunden!$A$1:$C$41,MATCH('Gesamtverkäufe 2025'!C933,Kunden!$A$1:$A$41,0),3)</f>
        <v>R01</v>
      </c>
      <c r="G933" t="str">
        <f>INDEX(Regionen!$A$1:$C$9,MATCH('Gesamtverkäufe 2025'!F933,Regionen!$A$1:$A$9,0),3)</f>
        <v>Anna Sommer</v>
      </c>
      <c r="H933" s="3">
        <f>INDEX(Produkte!$A$1:$D$31,MATCH('Gesamtverkäufe 2025'!D933,Produkte!$A$1:$A$31,0),4)</f>
        <v>399</v>
      </c>
      <c r="I933" s="3">
        <f t="shared" si="14"/>
        <v>5586</v>
      </c>
      <c r="K933" s="21"/>
    </row>
    <row r="934" spans="1:11" x14ac:dyDescent="0.3">
      <c r="A934" t="s">
        <v>1604</v>
      </c>
      <c r="B934" s="21">
        <v>45753</v>
      </c>
      <c r="C934" t="s">
        <v>159</v>
      </c>
      <c r="D934" t="s">
        <v>39</v>
      </c>
      <c r="E934">
        <v>11</v>
      </c>
      <c r="F934" t="str">
        <f>INDEX(Kunden!$A$1:$C$41,MATCH('Gesamtverkäufe 2025'!C934,Kunden!$A$1:$A$41,0),3)</f>
        <v>R02</v>
      </c>
      <c r="G934" t="str">
        <f>INDEX(Regionen!$A$1:$C$9,MATCH('Gesamtverkäufe 2025'!F934,Regionen!$A$1:$A$9,0),3)</f>
        <v>Markus Weber</v>
      </c>
      <c r="H934" s="3">
        <f>INDEX(Produkte!$A$1:$D$31,MATCH('Gesamtverkäufe 2025'!D934,Produkte!$A$1:$A$31,0),4)</f>
        <v>499</v>
      </c>
      <c r="I934" s="3">
        <f t="shared" si="14"/>
        <v>5489</v>
      </c>
      <c r="K934" s="21"/>
    </row>
    <row r="935" spans="1:11" x14ac:dyDescent="0.3">
      <c r="A935" t="s">
        <v>1603</v>
      </c>
      <c r="B935" s="21">
        <v>45754</v>
      </c>
      <c r="C935" t="s">
        <v>127</v>
      </c>
      <c r="D935" t="s">
        <v>77</v>
      </c>
      <c r="E935">
        <v>5</v>
      </c>
      <c r="F935" t="str">
        <f>INDEX(Kunden!$A$1:$C$41,MATCH('Gesamtverkäufe 2025'!C935,Kunden!$A$1:$A$41,0),3)</f>
        <v>R07</v>
      </c>
      <c r="G935" t="str">
        <f>INDEX(Regionen!$A$1:$C$9,MATCH('Gesamtverkäufe 2025'!F935,Regionen!$A$1:$A$9,0),3)</f>
        <v>Claudia Beck</v>
      </c>
      <c r="H935" s="3">
        <f>INDEX(Produkte!$A$1:$D$31,MATCH('Gesamtverkäufe 2025'!D935,Produkte!$A$1:$A$31,0),4)</f>
        <v>49</v>
      </c>
      <c r="I935" s="3">
        <f t="shared" si="14"/>
        <v>245</v>
      </c>
      <c r="K935" s="21"/>
    </row>
    <row r="936" spans="1:11" x14ac:dyDescent="0.3">
      <c r="A936" t="s">
        <v>1602</v>
      </c>
      <c r="B936" s="21">
        <v>45774</v>
      </c>
      <c r="C936" t="s">
        <v>171</v>
      </c>
      <c r="D936" t="s">
        <v>63</v>
      </c>
      <c r="E936">
        <v>16</v>
      </c>
      <c r="F936" t="str">
        <f>INDEX(Kunden!$A$1:$C$41,MATCH('Gesamtverkäufe 2025'!C936,Kunden!$A$1:$A$41,0),3)</f>
        <v>R04</v>
      </c>
      <c r="G936" t="str">
        <f>INDEX(Regionen!$A$1:$C$9,MATCH('Gesamtverkäufe 2025'!F936,Regionen!$A$1:$A$9,0),3)</f>
        <v>Thomas Kern</v>
      </c>
      <c r="H936" s="3">
        <f>INDEX(Produkte!$A$1:$D$31,MATCH('Gesamtverkäufe 2025'!D936,Produkte!$A$1:$A$31,0),4)</f>
        <v>299</v>
      </c>
      <c r="I936" s="3">
        <f t="shared" si="14"/>
        <v>4784</v>
      </c>
      <c r="K936" s="21"/>
    </row>
    <row r="937" spans="1:11" x14ac:dyDescent="0.3">
      <c r="A937" t="s">
        <v>1601</v>
      </c>
      <c r="B937" s="21">
        <v>45753</v>
      </c>
      <c r="C937" t="s">
        <v>103</v>
      </c>
      <c r="D937" t="s">
        <v>53</v>
      </c>
      <c r="E937">
        <v>11</v>
      </c>
      <c r="F937" t="str">
        <f>INDEX(Kunden!$A$1:$C$41,MATCH('Gesamtverkäufe 2025'!C937,Kunden!$A$1:$A$41,0),3)</f>
        <v>R01</v>
      </c>
      <c r="G937" t="str">
        <f>INDEX(Regionen!$A$1:$C$9,MATCH('Gesamtverkäufe 2025'!F937,Regionen!$A$1:$A$9,0),3)</f>
        <v>Anna Sommer</v>
      </c>
      <c r="H937" s="3">
        <f>INDEX(Produkte!$A$1:$D$31,MATCH('Gesamtverkäufe 2025'!D937,Produkte!$A$1:$A$31,0),4)</f>
        <v>49</v>
      </c>
      <c r="I937" s="3">
        <f t="shared" si="14"/>
        <v>539</v>
      </c>
      <c r="K937" s="21"/>
    </row>
    <row r="938" spans="1:11" x14ac:dyDescent="0.3">
      <c r="A938" t="s">
        <v>1600</v>
      </c>
      <c r="B938" s="21">
        <v>45761</v>
      </c>
      <c r="C938" t="s">
        <v>159</v>
      </c>
      <c r="D938" t="s">
        <v>71</v>
      </c>
      <c r="E938">
        <v>5</v>
      </c>
      <c r="F938" t="str">
        <f>INDEX(Kunden!$A$1:$C$41,MATCH('Gesamtverkäufe 2025'!C938,Kunden!$A$1:$A$41,0),3)</f>
        <v>R02</v>
      </c>
      <c r="G938" t="str">
        <f>INDEX(Regionen!$A$1:$C$9,MATCH('Gesamtverkäufe 2025'!F938,Regionen!$A$1:$A$9,0),3)</f>
        <v>Markus Weber</v>
      </c>
      <c r="H938" s="3">
        <f>INDEX(Produkte!$A$1:$D$31,MATCH('Gesamtverkäufe 2025'!D938,Produkte!$A$1:$A$31,0),4)</f>
        <v>79</v>
      </c>
      <c r="I938" s="3">
        <f t="shared" si="14"/>
        <v>395</v>
      </c>
      <c r="K938" s="21"/>
    </row>
    <row r="939" spans="1:11" x14ac:dyDescent="0.3">
      <c r="A939" t="s">
        <v>1599</v>
      </c>
      <c r="B939" s="21">
        <v>45754</v>
      </c>
      <c r="C939" t="s">
        <v>115</v>
      </c>
      <c r="D939" t="s">
        <v>55</v>
      </c>
      <c r="E939">
        <v>19</v>
      </c>
      <c r="F939" t="str">
        <f>INDEX(Kunden!$A$1:$C$41,MATCH('Gesamtverkäufe 2025'!C939,Kunden!$A$1:$A$41,0),3)</f>
        <v>R06</v>
      </c>
      <c r="G939" t="str">
        <f>INDEX(Regionen!$A$1:$C$9,MATCH('Gesamtverkäufe 2025'!F939,Regionen!$A$1:$A$9,0),3)</f>
        <v>Michael Vogt</v>
      </c>
      <c r="H939" s="3">
        <f>INDEX(Produkte!$A$1:$D$31,MATCH('Gesamtverkäufe 2025'!D939,Produkte!$A$1:$A$31,0),4)</f>
        <v>49</v>
      </c>
      <c r="I939" s="3">
        <f t="shared" si="14"/>
        <v>931</v>
      </c>
      <c r="K939" s="21"/>
    </row>
    <row r="940" spans="1:11" x14ac:dyDescent="0.3">
      <c r="A940" t="s">
        <v>1598</v>
      </c>
      <c r="B940" s="21">
        <v>45753</v>
      </c>
      <c r="C940" t="s">
        <v>101</v>
      </c>
      <c r="D940" t="s">
        <v>57</v>
      </c>
      <c r="E940">
        <v>10</v>
      </c>
      <c r="F940" t="str">
        <f>INDEX(Kunden!$A$1:$C$41,MATCH('Gesamtverkäufe 2025'!C940,Kunden!$A$1:$A$41,0),3)</f>
        <v>R06</v>
      </c>
      <c r="G940" t="str">
        <f>INDEX(Regionen!$A$1:$C$9,MATCH('Gesamtverkäufe 2025'!F940,Regionen!$A$1:$A$9,0),3)</f>
        <v>Michael Vogt</v>
      </c>
      <c r="H940" s="3">
        <f>INDEX(Produkte!$A$1:$D$31,MATCH('Gesamtverkäufe 2025'!D940,Produkte!$A$1:$A$31,0),4)</f>
        <v>99</v>
      </c>
      <c r="I940" s="3">
        <f t="shared" si="14"/>
        <v>990</v>
      </c>
      <c r="K940" s="21"/>
    </row>
    <row r="941" spans="1:11" x14ac:dyDescent="0.3">
      <c r="A941" t="s">
        <v>1597</v>
      </c>
      <c r="B941" s="21">
        <v>45759</v>
      </c>
      <c r="C941" t="s">
        <v>105</v>
      </c>
      <c r="D941" t="s">
        <v>79</v>
      </c>
      <c r="E941">
        <v>18</v>
      </c>
      <c r="F941" t="str">
        <f>INDEX(Kunden!$A$1:$C$41,MATCH('Gesamtverkäufe 2025'!C941,Kunden!$A$1:$A$41,0),3)</f>
        <v>R08</v>
      </c>
      <c r="G941" t="str">
        <f>INDEX(Regionen!$A$1:$C$9,MATCH('Gesamtverkäufe 2025'!F941,Regionen!$A$1:$A$9,0),3)</f>
        <v>Stefan König</v>
      </c>
      <c r="H941" s="3">
        <f>INDEX(Produkte!$A$1:$D$31,MATCH('Gesamtverkäufe 2025'!D941,Produkte!$A$1:$A$31,0),4)</f>
        <v>149</v>
      </c>
      <c r="I941" s="3">
        <f t="shared" si="14"/>
        <v>2682</v>
      </c>
      <c r="K941" s="21"/>
    </row>
    <row r="942" spans="1:11" x14ac:dyDescent="0.3">
      <c r="A942" t="s">
        <v>1596</v>
      </c>
      <c r="B942" s="21">
        <v>45769</v>
      </c>
      <c r="C942" t="s">
        <v>129</v>
      </c>
      <c r="D942" t="s">
        <v>93</v>
      </c>
      <c r="E942">
        <v>11</v>
      </c>
      <c r="F942" t="str">
        <f>INDEX(Kunden!$A$1:$C$41,MATCH('Gesamtverkäufe 2025'!C942,Kunden!$A$1:$A$41,0),3)</f>
        <v>R07</v>
      </c>
      <c r="G942" t="str">
        <f>INDEX(Regionen!$A$1:$C$9,MATCH('Gesamtverkäufe 2025'!F942,Regionen!$A$1:$A$9,0),3)</f>
        <v>Claudia Beck</v>
      </c>
      <c r="H942" s="3">
        <f>INDEX(Produkte!$A$1:$D$31,MATCH('Gesamtverkäufe 2025'!D942,Produkte!$A$1:$A$31,0),4)</f>
        <v>399</v>
      </c>
      <c r="I942" s="3">
        <f t="shared" si="14"/>
        <v>4389</v>
      </c>
      <c r="K942" s="21"/>
    </row>
    <row r="943" spans="1:11" x14ac:dyDescent="0.3">
      <c r="A943" t="s">
        <v>1595</v>
      </c>
      <c r="B943" s="21">
        <v>45757</v>
      </c>
      <c r="C943" t="s">
        <v>127</v>
      </c>
      <c r="D943" t="s">
        <v>63</v>
      </c>
      <c r="E943">
        <v>3</v>
      </c>
      <c r="F943" t="str">
        <f>INDEX(Kunden!$A$1:$C$41,MATCH('Gesamtverkäufe 2025'!C943,Kunden!$A$1:$A$41,0),3)</f>
        <v>R07</v>
      </c>
      <c r="G943" t="str">
        <f>INDEX(Regionen!$A$1:$C$9,MATCH('Gesamtverkäufe 2025'!F943,Regionen!$A$1:$A$9,0),3)</f>
        <v>Claudia Beck</v>
      </c>
      <c r="H943" s="3">
        <f>INDEX(Produkte!$A$1:$D$31,MATCH('Gesamtverkäufe 2025'!D943,Produkte!$A$1:$A$31,0),4)</f>
        <v>299</v>
      </c>
      <c r="I943" s="3">
        <f t="shared" si="14"/>
        <v>897</v>
      </c>
      <c r="K943" s="21"/>
    </row>
    <row r="944" spans="1:11" x14ac:dyDescent="0.3">
      <c r="A944" t="s">
        <v>1594</v>
      </c>
      <c r="B944" s="21">
        <v>45769</v>
      </c>
      <c r="C944" t="s">
        <v>117</v>
      </c>
      <c r="D944" t="s">
        <v>53</v>
      </c>
      <c r="E944">
        <v>4</v>
      </c>
      <c r="F944" t="str">
        <f>INDEX(Kunden!$A$1:$C$41,MATCH('Gesamtverkäufe 2025'!C944,Kunden!$A$1:$A$41,0),3)</f>
        <v>R02</v>
      </c>
      <c r="G944" t="str">
        <f>INDEX(Regionen!$A$1:$C$9,MATCH('Gesamtverkäufe 2025'!F944,Regionen!$A$1:$A$9,0),3)</f>
        <v>Markus Weber</v>
      </c>
      <c r="H944" s="3">
        <f>INDEX(Produkte!$A$1:$D$31,MATCH('Gesamtverkäufe 2025'!D944,Produkte!$A$1:$A$31,0),4)</f>
        <v>49</v>
      </c>
      <c r="I944" s="3">
        <f t="shared" si="14"/>
        <v>196</v>
      </c>
      <c r="K944" s="21"/>
    </row>
    <row r="945" spans="1:11" x14ac:dyDescent="0.3">
      <c r="A945" t="s">
        <v>1593</v>
      </c>
      <c r="B945" s="21">
        <v>45762</v>
      </c>
      <c r="C945" t="s">
        <v>143</v>
      </c>
      <c r="D945" t="s">
        <v>79</v>
      </c>
      <c r="E945">
        <v>3</v>
      </c>
      <c r="F945" t="str">
        <f>INDEX(Kunden!$A$1:$C$41,MATCH('Gesamtverkäufe 2025'!C945,Kunden!$A$1:$A$41,0),3)</f>
        <v>R08</v>
      </c>
      <c r="G945" t="str">
        <f>INDEX(Regionen!$A$1:$C$9,MATCH('Gesamtverkäufe 2025'!F945,Regionen!$A$1:$A$9,0),3)</f>
        <v>Stefan König</v>
      </c>
      <c r="H945" s="3">
        <f>INDEX(Produkte!$A$1:$D$31,MATCH('Gesamtverkäufe 2025'!D945,Produkte!$A$1:$A$31,0),4)</f>
        <v>149</v>
      </c>
      <c r="I945" s="3">
        <f t="shared" si="14"/>
        <v>447</v>
      </c>
      <c r="K945" s="21"/>
    </row>
    <row r="946" spans="1:11" x14ac:dyDescent="0.3">
      <c r="A946" t="s">
        <v>1592</v>
      </c>
      <c r="B946" s="21">
        <v>45765</v>
      </c>
      <c r="C946" t="s">
        <v>163</v>
      </c>
      <c r="D946" t="s">
        <v>46</v>
      </c>
      <c r="E946">
        <v>7</v>
      </c>
      <c r="F946" t="str">
        <f>INDEX(Kunden!$A$1:$C$41,MATCH('Gesamtverkäufe 2025'!C946,Kunden!$A$1:$A$41,0),3)</f>
        <v>R08</v>
      </c>
      <c r="G946" t="str">
        <f>INDEX(Regionen!$A$1:$C$9,MATCH('Gesamtverkäufe 2025'!F946,Regionen!$A$1:$A$9,0),3)</f>
        <v>Stefan König</v>
      </c>
      <c r="H946" s="3">
        <f>INDEX(Produkte!$A$1:$D$31,MATCH('Gesamtverkäufe 2025'!D946,Produkte!$A$1:$A$31,0),4)</f>
        <v>99</v>
      </c>
      <c r="I946" s="3">
        <f t="shared" si="14"/>
        <v>693</v>
      </c>
      <c r="K946" s="21"/>
    </row>
    <row r="947" spans="1:11" x14ac:dyDescent="0.3">
      <c r="A947" t="s">
        <v>1591</v>
      </c>
      <c r="B947" s="21">
        <v>45777</v>
      </c>
      <c r="C947" t="s">
        <v>161</v>
      </c>
      <c r="D947" t="s">
        <v>69</v>
      </c>
      <c r="E947">
        <v>15</v>
      </c>
      <c r="F947" t="str">
        <f>INDEX(Kunden!$A$1:$C$41,MATCH('Gesamtverkäufe 2025'!C947,Kunden!$A$1:$A$41,0),3)</f>
        <v>R05</v>
      </c>
      <c r="G947" t="str">
        <f>INDEX(Regionen!$A$1:$C$9,MATCH('Gesamtverkäufe 2025'!F947,Regionen!$A$1:$A$9,0),3)</f>
        <v>Petra Lang</v>
      </c>
      <c r="H947" s="3">
        <f>INDEX(Produkte!$A$1:$D$31,MATCH('Gesamtverkäufe 2025'!D947,Produkte!$A$1:$A$31,0),4)</f>
        <v>399</v>
      </c>
      <c r="I947" s="3">
        <f t="shared" si="14"/>
        <v>5985</v>
      </c>
      <c r="K947" s="21"/>
    </row>
    <row r="948" spans="1:11" x14ac:dyDescent="0.3">
      <c r="A948" t="s">
        <v>1590</v>
      </c>
      <c r="B948" s="21">
        <v>45750</v>
      </c>
      <c r="C948" t="s">
        <v>101</v>
      </c>
      <c r="D948" t="s">
        <v>89</v>
      </c>
      <c r="E948">
        <v>18</v>
      </c>
      <c r="F948" t="str">
        <f>INDEX(Kunden!$A$1:$C$41,MATCH('Gesamtverkäufe 2025'!C948,Kunden!$A$1:$A$41,0),3)</f>
        <v>R06</v>
      </c>
      <c r="G948" t="str">
        <f>INDEX(Regionen!$A$1:$C$9,MATCH('Gesamtverkäufe 2025'!F948,Regionen!$A$1:$A$9,0),3)</f>
        <v>Michael Vogt</v>
      </c>
      <c r="H948" s="3">
        <f>INDEX(Produkte!$A$1:$D$31,MATCH('Gesamtverkäufe 2025'!D948,Produkte!$A$1:$A$31,0),4)</f>
        <v>29</v>
      </c>
      <c r="I948" s="3">
        <f t="shared" si="14"/>
        <v>522</v>
      </c>
      <c r="K948" s="21"/>
    </row>
    <row r="949" spans="1:11" x14ac:dyDescent="0.3">
      <c r="A949" t="s">
        <v>1589</v>
      </c>
      <c r="B949" s="21">
        <v>45759</v>
      </c>
      <c r="C949" t="s">
        <v>107</v>
      </c>
      <c r="D949" t="s">
        <v>87</v>
      </c>
      <c r="E949">
        <v>18</v>
      </c>
      <c r="F949" t="str">
        <f>INDEX(Kunden!$A$1:$C$41,MATCH('Gesamtverkäufe 2025'!C949,Kunden!$A$1:$A$41,0),3)</f>
        <v>R08</v>
      </c>
      <c r="G949" t="str">
        <f>INDEX(Regionen!$A$1:$C$9,MATCH('Gesamtverkäufe 2025'!F949,Regionen!$A$1:$A$9,0),3)</f>
        <v>Stefan König</v>
      </c>
      <c r="H949" s="3">
        <f>INDEX(Produkte!$A$1:$D$31,MATCH('Gesamtverkäufe 2025'!D949,Produkte!$A$1:$A$31,0),4)</f>
        <v>99</v>
      </c>
      <c r="I949" s="3">
        <f t="shared" si="14"/>
        <v>1782</v>
      </c>
      <c r="K949" s="21"/>
    </row>
    <row r="950" spans="1:11" x14ac:dyDescent="0.3">
      <c r="A950" t="s">
        <v>1588</v>
      </c>
      <c r="B950" s="21">
        <v>45765</v>
      </c>
      <c r="C950" t="s">
        <v>111</v>
      </c>
      <c r="D950" t="s">
        <v>69</v>
      </c>
      <c r="E950">
        <v>11</v>
      </c>
      <c r="F950" t="str">
        <f>INDEX(Kunden!$A$1:$C$41,MATCH('Gesamtverkäufe 2025'!C950,Kunden!$A$1:$A$41,0),3)</f>
        <v>R01</v>
      </c>
      <c r="G950" t="str">
        <f>INDEX(Regionen!$A$1:$C$9,MATCH('Gesamtverkäufe 2025'!F950,Regionen!$A$1:$A$9,0),3)</f>
        <v>Anna Sommer</v>
      </c>
      <c r="H950" s="3">
        <f>INDEX(Produkte!$A$1:$D$31,MATCH('Gesamtverkäufe 2025'!D950,Produkte!$A$1:$A$31,0),4)</f>
        <v>399</v>
      </c>
      <c r="I950" s="3">
        <f t="shared" si="14"/>
        <v>4389</v>
      </c>
      <c r="K950" s="21"/>
    </row>
    <row r="951" spans="1:11" x14ac:dyDescent="0.3">
      <c r="A951" t="s">
        <v>1587</v>
      </c>
      <c r="B951" s="21">
        <v>45753</v>
      </c>
      <c r="C951" t="s">
        <v>157</v>
      </c>
      <c r="D951" t="s">
        <v>89</v>
      </c>
      <c r="E951">
        <v>16</v>
      </c>
      <c r="F951" t="str">
        <f>INDEX(Kunden!$A$1:$C$41,MATCH('Gesamtverkäufe 2025'!C951,Kunden!$A$1:$A$41,0),3)</f>
        <v>R08</v>
      </c>
      <c r="G951" t="str">
        <f>INDEX(Regionen!$A$1:$C$9,MATCH('Gesamtverkäufe 2025'!F951,Regionen!$A$1:$A$9,0),3)</f>
        <v>Stefan König</v>
      </c>
      <c r="H951" s="3">
        <f>INDEX(Produkte!$A$1:$D$31,MATCH('Gesamtverkäufe 2025'!D951,Produkte!$A$1:$A$31,0),4)</f>
        <v>29</v>
      </c>
      <c r="I951" s="3">
        <f t="shared" si="14"/>
        <v>464</v>
      </c>
      <c r="K951" s="21"/>
    </row>
    <row r="952" spans="1:11" x14ac:dyDescent="0.3">
      <c r="A952" t="s">
        <v>1586</v>
      </c>
      <c r="B952" s="21">
        <v>45775</v>
      </c>
      <c r="C952" t="s">
        <v>173</v>
      </c>
      <c r="D952" t="s">
        <v>53</v>
      </c>
      <c r="E952">
        <v>12</v>
      </c>
      <c r="F952" t="str">
        <f>INDEX(Kunden!$A$1:$C$41,MATCH('Gesamtverkäufe 2025'!C952,Kunden!$A$1:$A$41,0),3)</f>
        <v>R01</v>
      </c>
      <c r="G952" t="str">
        <f>INDEX(Regionen!$A$1:$C$9,MATCH('Gesamtverkäufe 2025'!F952,Regionen!$A$1:$A$9,0),3)</f>
        <v>Anna Sommer</v>
      </c>
      <c r="H952" s="3">
        <f>INDEX(Produkte!$A$1:$D$31,MATCH('Gesamtverkäufe 2025'!D952,Produkte!$A$1:$A$31,0),4)</f>
        <v>49</v>
      </c>
      <c r="I952" s="3">
        <f t="shared" si="14"/>
        <v>588</v>
      </c>
      <c r="K952" s="21"/>
    </row>
    <row r="953" spans="1:11" x14ac:dyDescent="0.3">
      <c r="A953" t="s">
        <v>1585</v>
      </c>
      <c r="B953" s="21">
        <v>45763</v>
      </c>
      <c r="C953" t="s">
        <v>113</v>
      </c>
      <c r="D953" t="s">
        <v>49</v>
      </c>
      <c r="E953">
        <v>10</v>
      </c>
      <c r="F953" t="str">
        <f>INDEX(Kunden!$A$1:$C$41,MATCH('Gesamtverkäufe 2025'!C953,Kunden!$A$1:$A$41,0),3)</f>
        <v>R01</v>
      </c>
      <c r="G953" t="str">
        <f>INDEX(Regionen!$A$1:$C$9,MATCH('Gesamtverkäufe 2025'!F953,Regionen!$A$1:$A$9,0),3)</f>
        <v>Anna Sommer</v>
      </c>
      <c r="H953" s="3">
        <f>INDEX(Produkte!$A$1:$D$31,MATCH('Gesamtverkäufe 2025'!D953,Produkte!$A$1:$A$31,0),4)</f>
        <v>299</v>
      </c>
      <c r="I953" s="3">
        <f t="shared" si="14"/>
        <v>2990</v>
      </c>
      <c r="K953" s="21"/>
    </row>
    <row r="954" spans="1:11" x14ac:dyDescent="0.3">
      <c r="A954" t="s">
        <v>1584</v>
      </c>
      <c r="B954" s="21">
        <v>45768</v>
      </c>
      <c r="C954" t="s">
        <v>97</v>
      </c>
      <c r="D954" t="s">
        <v>57</v>
      </c>
      <c r="E954">
        <v>20</v>
      </c>
      <c r="F954" t="str">
        <f>INDEX(Kunden!$A$1:$C$41,MATCH('Gesamtverkäufe 2025'!C954,Kunden!$A$1:$A$41,0),3)</f>
        <v>R04</v>
      </c>
      <c r="G954" t="str">
        <f>INDEX(Regionen!$A$1:$C$9,MATCH('Gesamtverkäufe 2025'!F954,Regionen!$A$1:$A$9,0),3)</f>
        <v>Thomas Kern</v>
      </c>
      <c r="H954" s="3">
        <f>INDEX(Produkte!$A$1:$D$31,MATCH('Gesamtverkäufe 2025'!D954,Produkte!$A$1:$A$31,0),4)</f>
        <v>99</v>
      </c>
      <c r="I954" s="3">
        <f t="shared" si="14"/>
        <v>1980</v>
      </c>
      <c r="K954" s="21"/>
    </row>
    <row r="955" spans="1:11" x14ac:dyDescent="0.3">
      <c r="A955" t="s">
        <v>1583</v>
      </c>
      <c r="B955" s="21">
        <v>45759</v>
      </c>
      <c r="C955" t="s">
        <v>165</v>
      </c>
      <c r="D955" t="s">
        <v>73</v>
      </c>
      <c r="E955">
        <v>8</v>
      </c>
      <c r="F955" t="str">
        <f>INDEX(Kunden!$A$1:$C$41,MATCH('Gesamtverkäufe 2025'!C955,Kunden!$A$1:$A$41,0),3)</f>
        <v>R04</v>
      </c>
      <c r="G955" t="str">
        <f>INDEX(Regionen!$A$1:$C$9,MATCH('Gesamtverkäufe 2025'!F955,Regionen!$A$1:$A$9,0),3)</f>
        <v>Thomas Kern</v>
      </c>
      <c r="H955" s="3">
        <f>INDEX(Produkte!$A$1:$D$31,MATCH('Gesamtverkäufe 2025'!D955,Produkte!$A$1:$A$31,0),4)</f>
        <v>399</v>
      </c>
      <c r="I955" s="3">
        <f t="shared" si="14"/>
        <v>3192</v>
      </c>
      <c r="K955" s="21"/>
    </row>
    <row r="956" spans="1:11" x14ac:dyDescent="0.3">
      <c r="A956" t="s">
        <v>1582</v>
      </c>
      <c r="B956" s="21">
        <v>45759</v>
      </c>
      <c r="C956" t="s">
        <v>169</v>
      </c>
      <c r="D956" t="s">
        <v>79</v>
      </c>
      <c r="E956">
        <v>5</v>
      </c>
      <c r="F956" t="str">
        <f>INDEX(Kunden!$A$1:$C$41,MATCH('Gesamtverkäufe 2025'!C956,Kunden!$A$1:$A$41,0),3)</f>
        <v>R01</v>
      </c>
      <c r="G956" t="str">
        <f>INDEX(Regionen!$A$1:$C$9,MATCH('Gesamtverkäufe 2025'!F956,Regionen!$A$1:$A$9,0),3)</f>
        <v>Anna Sommer</v>
      </c>
      <c r="H956" s="3">
        <f>INDEX(Produkte!$A$1:$D$31,MATCH('Gesamtverkäufe 2025'!D956,Produkte!$A$1:$A$31,0),4)</f>
        <v>149</v>
      </c>
      <c r="I956" s="3">
        <f t="shared" si="14"/>
        <v>745</v>
      </c>
      <c r="K956" s="21"/>
    </row>
    <row r="957" spans="1:11" x14ac:dyDescent="0.3">
      <c r="A957" t="s">
        <v>1581</v>
      </c>
      <c r="B957" s="21">
        <v>45766</v>
      </c>
      <c r="C957" t="s">
        <v>119</v>
      </c>
      <c r="D957" t="s">
        <v>87</v>
      </c>
      <c r="E957">
        <v>20</v>
      </c>
      <c r="F957" t="str">
        <f>INDEX(Kunden!$A$1:$C$41,MATCH('Gesamtverkäufe 2025'!C957,Kunden!$A$1:$A$41,0),3)</f>
        <v>R07</v>
      </c>
      <c r="G957" t="str">
        <f>INDEX(Regionen!$A$1:$C$9,MATCH('Gesamtverkäufe 2025'!F957,Regionen!$A$1:$A$9,0),3)</f>
        <v>Claudia Beck</v>
      </c>
      <c r="H957" s="3">
        <f>INDEX(Produkte!$A$1:$D$31,MATCH('Gesamtverkäufe 2025'!D957,Produkte!$A$1:$A$31,0),4)</f>
        <v>99</v>
      </c>
      <c r="I957" s="3">
        <f t="shared" si="14"/>
        <v>1980</v>
      </c>
      <c r="K957" s="21"/>
    </row>
    <row r="958" spans="1:11" x14ac:dyDescent="0.3">
      <c r="A958" t="s">
        <v>1580</v>
      </c>
      <c r="B958" s="21">
        <v>45771</v>
      </c>
      <c r="C958" t="s">
        <v>111</v>
      </c>
      <c r="D958" t="s">
        <v>59</v>
      </c>
      <c r="E958">
        <v>14</v>
      </c>
      <c r="F958" t="str">
        <f>INDEX(Kunden!$A$1:$C$41,MATCH('Gesamtverkäufe 2025'!C958,Kunden!$A$1:$A$41,0),3)</f>
        <v>R01</v>
      </c>
      <c r="G958" t="str">
        <f>INDEX(Regionen!$A$1:$C$9,MATCH('Gesamtverkäufe 2025'!F958,Regionen!$A$1:$A$9,0),3)</f>
        <v>Anna Sommer</v>
      </c>
      <c r="H958" s="3">
        <f>INDEX(Produkte!$A$1:$D$31,MATCH('Gesamtverkäufe 2025'!D958,Produkte!$A$1:$A$31,0),4)</f>
        <v>79</v>
      </c>
      <c r="I958" s="3">
        <f t="shared" si="14"/>
        <v>1106</v>
      </c>
      <c r="K958" s="21"/>
    </row>
    <row r="959" spans="1:11" x14ac:dyDescent="0.3">
      <c r="A959" t="s">
        <v>1579</v>
      </c>
      <c r="B959" s="21">
        <v>45756</v>
      </c>
      <c r="C959" t="s">
        <v>97</v>
      </c>
      <c r="D959" t="s">
        <v>87</v>
      </c>
      <c r="E959">
        <v>16</v>
      </c>
      <c r="F959" t="str">
        <f>INDEX(Kunden!$A$1:$C$41,MATCH('Gesamtverkäufe 2025'!C959,Kunden!$A$1:$A$41,0),3)</f>
        <v>R04</v>
      </c>
      <c r="G959" t="str">
        <f>INDEX(Regionen!$A$1:$C$9,MATCH('Gesamtverkäufe 2025'!F959,Regionen!$A$1:$A$9,0),3)</f>
        <v>Thomas Kern</v>
      </c>
      <c r="H959" s="3">
        <f>INDEX(Produkte!$A$1:$D$31,MATCH('Gesamtverkäufe 2025'!D959,Produkte!$A$1:$A$31,0),4)</f>
        <v>99</v>
      </c>
      <c r="I959" s="3">
        <f t="shared" si="14"/>
        <v>1584</v>
      </c>
      <c r="K959" s="21"/>
    </row>
    <row r="960" spans="1:11" x14ac:dyDescent="0.3">
      <c r="A960" t="s">
        <v>1578</v>
      </c>
      <c r="B960" s="21">
        <v>45756</v>
      </c>
      <c r="C960" t="s">
        <v>121</v>
      </c>
      <c r="D960" t="s">
        <v>31</v>
      </c>
      <c r="E960">
        <v>5</v>
      </c>
      <c r="F960" t="str">
        <f>INDEX(Kunden!$A$1:$C$41,MATCH('Gesamtverkäufe 2025'!C960,Kunden!$A$1:$A$41,0),3)</f>
        <v>R05</v>
      </c>
      <c r="G960" t="str">
        <f>INDEX(Regionen!$A$1:$C$9,MATCH('Gesamtverkäufe 2025'!F960,Regionen!$A$1:$A$9,0),3)</f>
        <v>Petra Lang</v>
      </c>
      <c r="H960" s="3">
        <f>INDEX(Produkte!$A$1:$D$31,MATCH('Gesamtverkäufe 2025'!D960,Produkte!$A$1:$A$31,0),4)</f>
        <v>399</v>
      </c>
      <c r="I960" s="3">
        <f t="shared" si="14"/>
        <v>1995</v>
      </c>
      <c r="K960" s="21"/>
    </row>
    <row r="961" spans="1:11" x14ac:dyDescent="0.3">
      <c r="A961" t="s">
        <v>1577</v>
      </c>
      <c r="B961" s="21">
        <v>45768</v>
      </c>
      <c r="C961" t="s">
        <v>167</v>
      </c>
      <c r="D961" t="s">
        <v>87</v>
      </c>
      <c r="E961">
        <v>9</v>
      </c>
      <c r="F961" t="str">
        <f>INDEX(Kunden!$A$1:$C$41,MATCH('Gesamtverkäufe 2025'!C961,Kunden!$A$1:$A$41,0),3)</f>
        <v>R01</v>
      </c>
      <c r="G961" t="str">
        <f>INDEX(Regionen!$A$1:$C$9,MATCH('Gesamtverkäufe 2025'!F961,Regionen!$A$1:$A$9,0),3)</f>
        <v>Anna Sommer</v>
      </c>
      <c r="H961" s="3">
        <f>INDEX(Produkte!$A$1:$D$31,MATCH('Gesamtverkäufe 2025'!D961,Produkte!$A$1:$A$31,0),4)</f>
        <v>99</v>
      </c>
      <c r="I961" s="3">
        <f t="shared" si="14"/>
        <v>891</v>
      </c>
      <c r="K961" s="21"/>
    </row>
    <row r="962" spans="1:11" x14ac:dyDescent="0.3">
      <c r="A962" t="s">
        <v>1576</v>
      </c>
      <c r="B962" s="21">
        <v>45751</v>
      </c>
      <c r="C962" t="s">
        <v>119</v>
      </c>
      <c r="D962" t="s">
        <v>61</v>
      </c>
      <c r="E962">
        <v>8</v>
      </c>
      <c r="F962" t="str">
        <f>INDEX(Kunden!$A$1:$C$41,MATCH('Gesamtverkäufe 2025'!C962,Kunden!$A$1:$A$41,0),3)</f>
        <v>R07</v>
      </c>
      <c r="G962" t="str">
        <f>INDEX(Regionen!$A$1:$C$9,MATCH('Gesamtverkäufe 2025'!F962,Regionen!$A$1:$A$9,0),3)</f>
        <v>Claudia Beck</v>
      </c>
      <c r="H962" s="3">
        <f>INDEX(Produkte!$A$1:$D$31,MATCH('Gesamtverkäufe 2025'!D962,Produkte!$A$1:$A$31,0),4)</f>
        <v>249</v>
      </c>
      <c r="I962" s="3">
        <f t="shared" si="14"/>
        <v>1992</v>
      </c>
      <c r="K962" s="21"/>
    </row>
    <row r="963" spans="1:11" x14ac:dyDescent="0.3">
      <c r="A963" t="s">
        <v>1575</v>
      </c>
      <c r="B963" s="21">
        <v>45760</v>
      </c>
      <c r="C963" t="s">
        <v>127</v>
      </c>
      <c r="D963" t="s">
        <v>79</v>
      </c>
      <c r="E963">
        <v>6</v>
      </c>
      <c r="F963" t="str">
        <f>INDEX(Kunden!$A$1:$C$41,MATCH('Gesamtverkäufe 2025'!C963,Kunden!$A$1:$A$41,0),3)</f>
        <v>R07</v>
      </c>
      <c r="G963" t="str">
        <f>INDEX(Regionen!$A$1:$C$9,MATCH('Gesamtverkäufe 2025'!F963,Regionen!$A$1:$A$9,0),3)</f>
        <v>Claudia Beck</v>
      </c>
      <c r="H963" s="3">
        <f>INDEX(Produkte!$A$1:$D$31,MATCH('Gesamtverkäufe 2025'!D963,Produkte!$A$1:$A$31,0),4)</f>
        <v>149</v>
      </c>
      <c r="I963" s="3">
        <f t="shared" ref="I963:I1026" si="15">E963*H963</f>
        <v>894</v>
      </c>
      <c r="K963" s="21"/>
    </row>
    <row r="964" spans="1:11" x14ac:dyDescent="0.3">
      <c r="A964" t="s">
        <v>1574</v>
      </c>
      <c r="B964" s="21">
        <v>45750</v>
      </c>
      <c r="C964" t="s">
        <v>97</v>
      </c>
      <c r="D964" t="s">
        <v>81</v>
      </c>
      <c r="E964">
        <v>17</v>
      </c>
      <c r="F964" t="str">
        <f>INDEX(Kunden!$A$1:$C$41,MATCH('Gesamtverkäufe 2025'!C964,Kunden!$A$1:$A$41,0),3)</f>
        <v>R04</v>
      </c>
      <c r="G964" t="str">
        <f>INDEX(Regionen!$A$1:$C$9,MATCH('Gesamtverkäufe 2025'!F964,Regionen!$A$1:$A$9,0),3)</f>
        <v>Thomas Kern</v>
      </c>
      <c r="H964" s="3">
        <f>INDEX(Produkte!$A$1:$D$31,MATCH('Gesamtverkäufe 2025'!D964,Produkte!$A$1:$A$31,0),4)</f>
        <v>79</v>
      </c>
      <c r="I964" s="3">
        <f t="shared" si="15"/>
        <v>1343</v>
      </c>
      <c r="K964" s="21"/>
    </row>
    <row r="965" spans="1:11" x14ac:dyDescent="0.3">
      <c r="A965" t="s">
        <v>1573</v>
      </c>
      <c r="B965" s="21">
        <v>45749</v>
      </c>
      <c r="C965" t="s">
        <v>111</v>
      </c>
      <c r="D965" t="s">
        <v>46</v>
      </c>
      <c r="E965">
        <v>9</v>
      </c>
      <c r="F965" t="str">
        <f>INDEX(Kunden!$A$1:$C$41,MATCH('Gesamtverkäufe 2025'!C965,Kunden!$A$1:$A$41,0),3)</f>
        <v>R01</v>
      </c>
      <c r="G965" t="str">
        <f>INDEX(Regionen!$A$1:$C$9,MATCH('Gesamtverkäufe 2025'!F965,Regionen!$A$1:$A$9,0),3)</f>
        <v>Anna Sommer</v>
      </c>
      <c r="H965" s="3">
        <f>INDEX(Produkte!$A$1:$D$31,MATCH('Gesamtverkäufe 2025'!D965,Produkte!$A$1:$A$31,0),4)</f>
        <v>99</v>
      </c>
      <c r="I965" s="3">
        <f t="shared" si="15"/>
        <v>891</v>
      </c>
      <c r="K965" s="21"/>
    </row>
    <row r="966" spans="1:11" x14ac:dyDescent="0.3">
      <c r="A966" t="s">
        <v>1572</v>
      </c>
      <c r="B966" s="21">
        <v>45765</v>
      </c>
      <c r="C966" t="s">
        <v>113</v>
      </c>
      <c r="D966" t="s">
        <v>55</v>
      </c>
      <c r="E966">
        <v>5</v>
      </c>
      <c r="F966" t="str">
        <f>INDEX(Kunden!$A$1:$C$41,MATCH('Gesamtverkäufe 2025'!C966,Kunden!$A$1:$A$41,0),3)</f>
        <v>R01</v>
      </c>
      <c r="G966" t="str">
        <f>INDEX(Regionen!$A$1:$C$9,MATCH('Gesamtverkäufe 2025'!F966,Regionen!$A$1:$A$9,0),3)</f>
        <v>Anna Sommer</v>
      </c>
      <c r="H966" s="3">
        <f>INDEX(Produkte!$A$1:$D$31,MATCH('Gesamtverkäufe 2025'!D966,Produkte!$A$1:$A$31,0),4)</f>
        <v>49</v>
      </c>
      <c r="I966" s="3">
        <f t="shared" si="15"/>
        <v>245</v>
      </c>
      <c r="K966" s="21"/>
    </row>
    <row r="967" spans="1:11" x14ac:dyDescent="0.3">
      <c r="A967" t="s">
        <v>1571</v>
      </c>
      <c r="B967" s="21">
        <v>45772</v>
      </c>
      <c r="C967" t="s">
        <v>127</v>
      </c>
      <c r="D967" t="s">
        <v>87</v>
      </c>
      <c r="E967">
        <v>11</v>
      </c>
      <c r="F967" t="str">
        <f>INDEX(Kunden!$A$1:$C$41,MATCH('Gesamtverkäufe 2025'!C967,Kunden!$A$1:$A$41,0),3)</f>
        <v>R07</v>
      </c>
      <c r="G967" t="str">
        <f>INDEX(Regionen!$A$1:$C$9,MATCH('Gesamtverkäufe 2025'!F967,Regionen!$A$1:$A$9,0),3)</f>
        <v>Claudia Beck</v>
      </c>
      <c r="H967" s="3">
        <f>INDEX(Produkte!$A$1:$D$31,MATCH('Gesamtverkäufe 2025'!D967,Produkte!$A$1:$A$31,0),4)</f>
        <v>99</v>
      </c>
      <c r="I967" s="3">
        <f t="shared" si="15"/>
        <v>1089</v>
      </c>
      <c r="K967" s="21"/>
    </row>
    <row r="968" spans="1:11" x14ac:dyDescent="0.3">
      <c r="A968" t="s">
        <v>1570</v>
      </c>
      <c r="B968" s="21">
        <v>45758</v>
      </c>
      <c r="C968" t="s">
        <v>101</v>
      </c>
      <c r="D968" t="s">
        <v>67</v>
      </c>
      <c r="E968">
        <v>19</v>
      </c>
      <c r="F968" t="str">
        <f>INDEX(Kunden!$A$1:$C$41,MATCH('Gesamtverkäufe 2025'!C968,Kunden!$A$1:$A$41,0),3)</f>
        <v>R06</v>
      </c>
      <c r="G968" t="str">
        <f>INDEX(Regionen!$A$1:$C$9,MATCH('Gesamtverkäufe 2025'!F968,Regionen!$A$1:$A$9,0),3)</f>
        <v>Michael Vogt</v>
      </c>
      <c r="H968" s="3">
        <f>INDEX(Produkte!$A$1:$D$31,MATCH('Gesamtverkäufe 2025'!D968,Produkte!$A$1:$A$31,0),4)</f>
        <v>299</v>
      </c>
      <c r="I968" s="3">
        <f t="shared" si="15"/>
        <v>5681</v>
      </c>
      <c r="K968" s="21"/>
    </row>
    <row r="969" spans="1:11" x14ac:dyDescent="0.3">
      <c r="A969" t="s">
        <v>1569</v>
      </c>
      <c r="B969" s="21">
        <v>45762</v>
      </c>
      <c r="C969" t="s">
        <v>111</v>
      </c>
      <c r="D969" t="s">
        <v>69</v>
      </c>
      <c r="E969">
        <v>1</v>
      </c>
      <c r="F969" t="str">
        <f>INDEX(Kunden!$A$1:$C$41,MATCH('Gesamtverkäufe 2025'!C969,Kunden!$A$1:$A$41,0),3)</f>
        <v>R01</v>
      </c>
      <c r="G969" t="str">
        <f>INDEX(Regionen!$A$1:$C$9,MATCH('Gesamtverkäufe 2025'!F969,Regionen!$A$1:$A$9,0),3)</f>
        <v>Anna Sommer</v>
      </c>
      <c r="H969" s="3">
        <f>INDEX(Produkte!$A$1:$D$31,MATCH('Gesamtverkäufe 2025'!D969,Produkte!$A$1:$A$31,0),4)</f>
        <v>399</v>
      </c>
      <c r="I969" s="3">
        <f t="shared" si="15"/>
        <v>399</v>
      </c>
      <c r="K969" s="21"/>
    </row>
    <row r="970" spans="1:11" x14ac:dyDescent="0.3">
      <c r="A970" t="s">
        <v>1568</v>
      </c>
      <c r="B970" s="21">
        <v>45776</v>
      </c>
      <c r="C970" t="s">
        <v>121</v>
      </c>
      <c r="D970" t="s">
        <v>39</v>
      </c>
      <c r="E970">
        <v>10</v>
      </c>
      <c r="F970" t="str">
        <f>INDEX(Kunden!$A$1:$C$41,MATCH('Gesamtverkäufe 2025'!C970,Kunden!$A$1:$A$41,0),3)</f>
        <v>R05</v>
      </c>
      <c r="G970" t="str">
        <f>INDEX(Regionen!$A$1:$C$9,MATCH('Gesamtverkäufe 2025'!F970,Regionen!$A$1:$A$9,0),3)</f>
        <v>Petra Lang</v>
      </c>
      <c r="H970" s="3">
        <f>INDEX(Produkte!$A$1:$D$31,MATCH('Gesamtverkäufe 2025'!D970,Produkte!$A$1:$A$31,0),4)</f>
        <v>499</v>
      </c>
      <c r="I970" s="3">
        <f t="shared" si="15"/>
        <v>4990</v>
      </c>
      <c r="K970" s="21"/>
    </row>
    <row r="971" spans="1:11" x14ac:dyDescent="0.3">
      <c r="A971" t="s">
        <v>1567</v>
      </c>
      <c r="B971" s="21">
        <v>45754</v>
      </c>
      <c r="C971" t="s">
        <v>153</v>
      </c>
      <c r="D971" t="s">
        <v>73</v>
      </c>
      <c r="E971">
        <v>19</v>
      </c>
      <c r="F971" t="str">
        <f>INDEX(Kunden!$A$1:$C$41,MATCH('Gesamtverkäufe 2025'!C971,Kunden!$A$1:$A$41,0),3)</f>
        <v>R06</v>
      </c>
      <c r="G971" t="str">
        <f>INDEX(Regionen!$A$1:$C$9,MATCH('Gesamtverkäufe 2025'!F971,Regionen!$A$1:$A$9,0),3)</f>
        <v>Michael Vogt</v>
      </c>
      <c r="H971" s="3">
        <f>INDEX(Produkte!$A$1:$D$31,MATCH('Gesamtverkäufe 2025'!D971,Produkte!$A$1:$A$31,0),4)</f>
        <v>399</v>
      </c>
      <c r="I971" s="3">
        <f t="shared" si="15"/>
        <v>7581</v>
      </c>
      <c r="K971" s="21"/>
    </row>
    <row r="972" spans="1:11" x14ac:dyDescent="0.3">
      <c r="A972" t="s">
        <v>1566</v>
      </c>
      <c r="B972" s="21">
        <v>45768</v>
      </c>
      <c r="C972" t="s">
        <v>169</v>
      </c>
      <c r="D972" t="s">
        <v>81</v>
      </c>
      <c r="E972">
        <v>2</v>
      </c>
      <c r="F972" t="str">
        <f>INDEX(Kunden!$A$1:$C$41,MATCH('Gesamtverkäufe 2025'!C972,Kunden!$A$1:$A$41,0),3)</f>
        <v>R01</v>
      </c>
      <c r="G972" t="str">
        <f>INDEX(Regionen!$A$1:$C$9,MATCH('Gesamtverkäufe 2025'!F972,Regionen!$A$1:$A$9,0),3)</f>
        <v>Anna Sommer</v>
      </c>
      <c r="H972" s="3">
        <f>INDEX(Produkte!$A$1:$D$31,MATCH('Gesamtverkäufe 2025'!D972,Produkte!$A$1:$A$31,0),4)</f>
        <v>79</v>
      </c>
      <c r="I972" s="3">
        <f t="shared" si="15"/>
        <v>158</v>
      </c>
      <c r="K972" s="21"/>
    </row>
    <row r="973" spans="1:11" x14ac:dyDescent="0.3">
      <c r="A973" t="s">
        <v>1565</v>
      </c>
      <c r="B973" s="21">
        <v>45756</v>
      </c>
      <c r="C973" t="s">
        <v>163</v>
      </c>
      <c r="D973" t="s">
        <v>39</v>
      </c>
      <c r="E973">
        <v>15</v>
      </c>
      <c r="F973" t="str">
        <f>INDEX(Kunden!$A$1:$C$41,MATCH('Gesamtverkäufe 2025'!C973,Kunden!$A$1:$A$41,0),3)</f>
        <v>R08</v>
      </c>
      <c r="G973" t="str">
        <f>INDEX(Regionen!$A$1:$C$9,MATCH('Gesamtverkäufe 2025'!F973,Regionen!$A$1:$A$9,0),3)</f>
        <v>Stefan König</v>
      </c>
      <c r="H973" s="3">
        <f>INDEX(Produkte!$A$1:$D$31,MATCH('Gesamtverkäufe 2025'!D973,Produkte!$A$1:$A$31,0),4)</f>
        <v>499</v>
      </c>
      <c r="I973" s="3">
        <f t="shared" si="15"/>
        <v>7485</v>
      </c>
      <c r="K973" s="21"/>
    </row>
    <row r="974" spans="1:11" x14ac:dyDescent="0.3">
      <c r="A974" t="s">
        <v>1564</v>
      </c>
      <c r="B974" s="21">
        <v>45756</v>
      </c>
      <c r="C974" t="s">
        <v>109</v>
      </c>
      <c r="D974" t="s">
        <v>77</v>
      </c>
      <c r="E974">
        <v>13</v>
      </c>
      <c r="F974" t="str">
        <f>INDEX(Kunden!$A$1:$C$41,MATCH('Gesamtverkäufe 2025'!C974,Kunden!$A$1:$A$41,0),3)</f>
        <v>R03</v>
      </c>
      <c r="G974" t="str">
        <f>INDEX(Regionen!$A$1:$C$9,MATCH('Gesamtverkäufe 2025'!F974,Regionen!$A$1:$A$9,0),3)</f>
        <v>Julia Frank</v>
      </c>
      <c r="H974" s="3">
        <f>INDEX(Produkte!$A$1:$D$31,MATCH('Gesamtverkäufe 2025'!D974,Produkte!$A$1:$A$31,0),4)</f>
        <v>49</v>
      </c>
      <c r="I974" s="3">
        <f t="shared" si="15"/>
        <v>637</v>
      </c>
      <c r="K974" s="21"/>
    </row>
    <row r="975" spans="1:11" x14ac:dyDescent="0.3">
      <c r="A975" t="s">
        <v>1563</v>
      </c>
      <c r="B975" s="21">
        <v>45749</v>
      </c>
      <c r="C975" t="s">
        <v>117</v>
      </c>
      <c r="D975" t="s">
        <v>41</v>
      </c>
      <c r="E975">
        <v>8</v>
      </c>
      <c r="F975" t="str">
        <f>INDEX(Kunden!$A$1:$C$41,MATCH('Gesamtverkäufe 2025'!C975,Kunden!$A$1:$A$41,0),3)</f>
        <v>R02</v>
      </c>
      <c r="G975" t="str">
        <f>INDEX(Regionen!$A$1:$C$9,MATCH('Gesamtverkäufe 2025'!F975,Regionen!$A$1:$A$9,0),3)</f>
        <v>Markus Weber</v>
      </c>
      <c r="H975" s="3">
        <f>INDEX(Produkte!$A$1:$D$31,MATCH('Gesamtverkäufe 2025'!D975,Produkte!$A$1:$A$31,0),4)</f>
        <v>499</v>
      </c>
      <c r="I975" s="3">
        <f t="shared" si="15"/>
        <v>3992</v>
      </c>
      <c r="K975" s="21"/>
    </row>
    <row r="976" spans="1:11" x14ac:dyDescent="0.3">
      <c r="A976" t="s">
        <v>1562</v>
      </c>
      <c r="B976" s="21">
        <v>45753</v>
      </c>
      <c r="C976" t="s">
        <v>153</v>
      </c>
      <c r="D976" t="s">
        <v>87</v>
      </c>
      <c r="E976">
        <v>20</v>
      </c>
      <c r="F976" t="str">
        <f>INDEX(Kunden!$A$1:$C$41,MATCH('Gesamtverkäufe 2025'!C976,Kunden!$A$1:$A$41,0),3)</f>
        <v>R06</v>
      </c>
      <c r="G976" t="str">
        <f>INDEX(Regionen!$A$1:$C$9,MATCH('Gesamtverkäufe 2025'!F976,Regionen!$A$1:$A$9,0),3)</f>
        <v>Michael Vogt</v>
      </c>
      <c r="H976" s="3">
        <f>INDEX(Produkte!$A$1:$D$31,MATCH('Gesamtverkäufe 2025'!D976,Produkte!$A$1:$A$31,0),4)</f>
        <v>99</v>
      </c>
      <c r="I976" s="3">
        <f t="shared" si="15"/>
        <v>1980</v>
      </c>
      <c r="K976" s="21"/>
    </row>
    <row r="977" spans="1:11" x14ac:dyDescent="0.3">
      <c r="A977" t="s">
        <v>1561</v>
      </c>
      <c r="B977" s="21">
        <v>45754</v>
      </c>
      <c r="C977" t="s">
        <v>119</v>
      </c>
      <c r="D977" t="s">
        <v>87</v>
      </c>
      <c r="E977">
        <v>6</v>
      </c>
      <c r="F977" t="str">
        <f>INDEX(Kunden!$A$1:$C$41,MATCH('Gesamtverkäufe 2025'!C977,Kunden!$A$1:$A$41,0),3)</f>
        <v>R07</v>
      </c>
      <c r="G977" t="str">
        <f>INDEX(Regionen!$A$1:$C$9,MATCH('Gesamtverkäufe 2025'!F977,Regionen!$A$1:$A$9,0),3)</f>
        <v>Claudia Beck</v>
      </c>
      <c r="H977" s="3">
        <f>INDEX(Produkte!$A$1:$D$31,MATCH('Gesamtverkäufe 2025'!D977,Produkte!$A$1:$A$31,0),4)</f>
        <v>99</v>
      </c>
      <c r="I977" s="3">
        <f t="shared" si="15"/>
        <v>594</v>
      </c>
      <c r="K977" s="21"/>
    </row>
    <row r="978" spans="1:11" x14ac:dyDescent="0.3">
      <c r="A978" t="s">
        <v>1560</v>
      </c>
      <c r="B978" s="21">
        <v>45751</v>
      </c>
      <c r="C978" t="s">
        <v>105</v>
      </c>
      <c r="D978" t="s">
        <v>75</v>
      </c>
      <c r="E978">
        <v>17</v>
      </c>
      <c r="F978" t="str">
        <f>INDEX(Kunden!$A$1:$C$41,MATCH('Gesamtverkäufe 2025'!C978,Kunden!$A$1:$A$41,0),3)</f>
        <v>R08</v>
      </c>
      <c r="G978" t="str">
        <f>INDEX(Regionen!$A$1:$C$9,MATCH('Gesamtverkäufe 2025'!F978,Regionen!$A$1:$A$9,0),3)</f>
        <v>Stefan König</v>
      </c>
      <c r="H978" s="3">
        <f>INDEX(Produkte!$A$1:$D$31,MATCH('Gesamtverkäufe 2025'!D978,Produkte!$A$1:$A$31,0),4)</f>
        <v>499</v>
      </c>
      <c r="I978" s="3">
        <f t="shared" si="15"/>
        <v>8483</v>
      </c>
      <c r="K978" s="21"/>
    </row>
    <row r="979" spans="1:11" x14ac:dyDescent="0.3">
      <c r="A979" t="s">
        <v>1559</v>
      </c>
      <c r="B979" s="21">
        <v>45755</v>
      </c>
      <c r="C979" t="s">
        <v>175</v>
      </c>
      <c r="D979" t="s">
        <v>57</v>
      </c>
      <c r="E979">
        <v>16</v>
      </c>
      <c r="F979" t="str">
        <f>INDEX(Kunden!$A$1:$C$41,MATCH('Gesamtverkäufe 2025'!C979,Kunden!$A$1:$A$41,0),3)</f>
        <v>R03</v>
      </c>
      <c r="G979" t="str">
        <f>INDEX(Regionen!$A$1:$C$9,MATCH('Gesamtverkäufe 2025'!F979,Regionen!$A$1:$A$9,0),3)</f>
        <v>Julia Frank</v>
      </c>
      <c r="H979" s="3">
        <f>INDEX(Produkte!$A$1:$D$31,MATCH('Gesamtverkäufe 2025'!D979,Produkte!$A$1:$A$31,0),4)</f>
        <v>99</v>
      </c>
      <c r="I979" s="3">
        <f t="shared" si="15"/>
        <v>1584</v>
      </c>
      <c r="K979" s="21"/>
    </row>
    <row r="980" spans="1:11" x14ac:dyDescent="0.3">
      <c r="A980" t="s">
        <v>1558</v>
      </c>
      <c r="B980" s="21">
        <v>45761</v>
      </c>
      <c r="C980" t="s">
        <v>121</v>
      </c>
      <c r="D980" t="s">
        <v>57</v>
      </c>
      <c r="E980">
        <v>20</v>
      </c>
      <c r="F980" t="str">
        <f>INDEX(Kunden!$A$1:$C$41,MATCH('Gesamtverkäufe 2025'!C980,Kunden!$A$1:$A$41,0),3)</f>
        <v>R05</v>
      </c>
      <c r="G980" t="str">
        <f>INDEX(Regionen!$A$1:$C$9,MATCH('Gesamtverkäufe 2025'!F980,Regionen!$A$1:$A$9,0),3)</f>
        <v>Petra Lang</v>
      </c>
      <c r="H980" s="3">
        <f>INDEX(Produkte!$A$1:$D$31,MATCH('Gesamtverkäufe 2025'!D980,Produkte!$A$1:$A$31,0),4)</f>
        <v>99</v>
      </c>
      <c r="I980" s="3">
        <f t="shared" si="15"/>
        <v>1980</v>
      </c>
      <c r="K980" s="21"/>
    </row>
    <row r="981" spans="1:11" x14ac:dyDescent="0.3">
      <c r="A981" t="s">
        <v>1557</v>
      </c>
      <c r="B981" s="21">
        <v>45769</v>
      </c>
      <c r="C981" t="s">
        <v>175</v>
      </c>
      <c r="D981" t="s">
        <v>63</v>
      </c>
      <c r="E981">
        <v>9</v>
      </c>
      <c r="F981" t="str">
        <f>INDEX(Kunden!$A$1:$C$41,MATCH('Gesamtverkäufe 2025'!C981,Kunden!$A$1:$A$41,0),3)</f>
        <v>R03</v>
      </c>
      <c r="G981" t="str">
        <f>INDEX(Regionen!$A$1:$C$9,MATCH('Gesamtverkäufe 2025'!F981,Regionen!$A$1:$A$9,0),3)</f>
        <v>Julia Frank</v>
      </c>
      <c r="H981" s="3">
        <f>INDEX(Produkte!$A$1:$D$31,MATCH('Gesamtverkäufe 2025'!D981,Produkte!$A$1:$A$31,0),4)</f>
        <v>299</v>
      </c>
      <c r="I981" s="3">
        <f t="shared" si="15"/>
        <v>2691</v>
      </c>
      <c r="K981" s="21"/>
    </row>
    <row r="982" spans="1:11" x14ac:dyDescent="0.3">
      <c r="A982" t="s">
        <v>1556</v>
      </c>
      <c r="B982" s="21">
        <v>45751</v>
      </c>
      <c r="C982" t="s">
        <v>161</v>
      </c>
      <c r="D982" t="s">
        <v>81</v>
      </c>
      <c r="E982">
        <v>4</v>
      </c>
      <c r="F982" t="str">
        <f>INDEX(Kunden!$A$1:$C$41,MATCH('Gesamtverkäufe 2025'!C982,Kunden!$A$1:$A$41,0),3)</f>
        <v>R05</v>
      </c>
      <c r="G982" t="str">
        <f>INDEX(Regionen!$A$1:$C$9,MATCH('Gesamtverkäufe 2025'!F982,Regionen!$A$1:$A$9,0),3)</f>
        <v>Petra Lang</v>
      </c>
      <c r="H982" s="3">
        <f>INDEX(Produkte!$A$1:$D$31,MATCH('Gesamtverkäufe 2025'!D982,Produkte!$A$1:$A$31,0),4)</f>
        <v>79</v>
      </c>
      <c r="I982" s="3">
        <f t="shared" si="15"/>
        <v>316</v>
      </c>
      <c r="K982" s="21"/>
    </row>
    <row r="983" spans="1:11" x14ac:dyDescent="0.3">
      <c r="A983" t="s">
        <v>1555</v>
      </c>
      <c r="B983" s="21">
        <v>45762</v>
      </c>
      <c r="C983" t="s">
        <v>125</v>
      </c>
      <c r="D983" t="s">
        <v>67</v>
      </c>
      <c r="E983">
        <v>6</v>
      </c>
      <c r="F983" t="str">
        <f>INDEX(Kunden!$A$1:$C$41,MATCH('Gesamtverkäufe 2025'!C983,Kunden!$A$1:$A$41,0),3)</f>
        <v>R03</v>
      </c>
      <c r="G983" t="str">
        <f>INDEX(Regionen!$A$1:$C$9,MATCH('Gesamtverkäufe 2025'!F983,Regionen!$A$1:$A$9,0),3)</f>
        <v>Julia Frank</v>
      </c>
      <c r="H983" s="3">
        <f>INDEX(Produkte!$A$1:$D$31,MATCH('Gesamtverkäufe 2025'!D983,Produkte!$A$1:$A$31,0),4)</f>
        <v>299</v>
      </c>
      <c r="I983" s="3">
        <f t="shared" si="15"/>
        <v>1794</v>
      </c>
      <c r="K983" s="21"/>
    </row>
    <row r="984" spans="1:11" x14ac:dyDescent="0.3">
      <c r="A984" t="s">
        <v>1554</v>
      </c>
      <c r="B984" s="21">
        <v>45748</v>
      </c>
      <c r="C984" t="s">
        <v>131</v>
      </c>
      <c r="D984" t="s">
        <v>87</v>
      </c>
      <c r="E984">
        <v>11</v>
      </c>
      <c r="F984" t="str">
        <f>INDEX(Kunden!$A$1:$C$41,MATCH('Gesamtverkäufe 2025'!C984,Kunden!$A$1:$A$41,0),3)</f>
        <v>R06</v>
      </c>
      <c r="G984" t="str">
        <f>INDEX(Regionen!$A$1:$C$9,MATCH('Gesamtverkäufe 2025'!F984,Regionen!$A$1:$A$9,0),3)</f>
        <v>Michael Vogt</v>
      </c>
      <c r="H984" s="3">
        <f>INDEX(Produkte!$A$1:$D$31,MATCH('Gesamtverkäufe 2025'!D984,Produkte!$A$1:$A$31,0),4)</f>
        <v>99</v>
      </c>
      <c r="I984" s="3">
        <f t="shared" si="15"/>
        <v>1089</v>
      </c>
      <c r="K984" s="21"/>
    </row>
    <row r="985" spans="1:11" x14ac:dyDescent="0.3">
      <c r="A985" t="s">
        <v>1553</v>
      </c>
      <c r="B985" s="21">
        <v>45771</v>
      </c>
      <c r="C985" t="s">
        <v>109</v>
      </c>
      <c r="D985" t="s">
        <v>46</v>
      </c>
      <c r="E985">
        <v>16</v>
      </c>
      <c r="F985" t="str">
        <f>INDEX(Kunden!$A$1:$C$41,MATCH('Gesamtverkäufe 2025'!C985,Kunden!$A$1:$A$41,0),3)</f>
        <v>R03</v>
      </c>
      <c r="G985" t="str">
        <f>INDEX(Regionen!$A$1:$C$9,MATCH('Gesamtverkäufe 2025'!F985,Regionen!$A$1:$A$9,0),3)</f>
        <v>Julia Frank</v>
      </c>
      <c r="H985" s="3">
        <f>INDEX(Produkte!$A$1:$D$31,MATCH('Gesamtverkäufe 2025'!D985,Produkte!$A$1:$A$31,0),4)</f>
        <v>99</v>
      </c>
      <c r="I985" s="3">
        <f t="shared" si="15"/>
        <v>1584</v>
      </c>
      <c r="K985" s="21"/>
    </row>
    <row r="986" spans="1:11" x14ac:dyDescent="0.3">
      <c r="A986" t="s">
        <v>1552</v>
      </c>
      <c r="B986" s="21">
        <v>45767</v>
      </c>
      <c r="C986" t="s">
        <v>133</v>
      </c>
      <c r="D986" t="s">
        <v>31</v>
      </c>
      <c r="E986">
        <v>2</v>
      </c>
      <c r="F986" t="str">
        <f>INDEX(Kunden!$A$1:$C$41,MATCH('Gesamtverkäufe 2025'!C986,Kunden!$A$1:$A$41,0),3)</f>
        <v>R08</v>
      </c>
      <c r="G986" t="str">
        <f>INDEX(Regionen!$A$1:$C$9,MATCH('Gesamtverkäufe 2025'!F986,Regionen!$A$1:$A$9,0),3)</f>
        <v>Stefan König</v>
      </c>
      <c r="H986" s="3">
        <f>INDEX(Produkte!$A$1:$D$31,MATCH('Gesamtverkäufe 2025'!D986,Produkte!$A$1:$A$31,0),4)</f>
        <v>399</v>
      </c>
      <c r="I986" s="3">
        <f t="shared" si="15"/>
        <v>798</v>
      </c>
      <c r="K986" s="21"/>
    </row>
    <row r="987" spans="1:11" x14ac:dyDescent="0.3">
      <c r="A987" t="s">
        <v>1551</v>
      </c>
      <c r="B987" s="21">
        <v>45752</v>
      </c>
      <c r="C987" t="s">
        <v>139</v>
      </c>
      <c r="D987" t="s">
        <v>41</v>
      </c>
      <c r="E987">
        <v>16</v>
      </c>
      <c r="F987" t="str">
        <f>INDEX(Kunden!$A$1:$C$41,MATCH('Gesamtverkäufe 2025'!C987,Kunden!$A$1:$A$41,0),3)</f>
        <v>R05</v>
      </c>
      <c r="G987" t="str">
        <f>INDEX(Regionen!$A$1:$C$9,MATCH('Gesamtverkäufe 2025'!F987,Regionen!$A$1:$A$9,0),3)</f>
        <v>Petra Lang</v>
      </c>
      <c r="H987" s="3">
        <f>INDEX(Produkte!$A$1:$D$31,MATCH('Gesamtverkäufe 2025'!D987,Produkte!$A$1:$A$31,0),4)</f>
        <v>499</v>
      </c>
      <c r="I987" s="3">
        <f t="shared" si="15"/>
        <v>7984</v>
      </c>
      <c r="K987" s="21"/>
    </row>
    <row r="988" spans="1:11" x14ac:dyDescent="0.3">
      <c r="A988" t="s">
        <v>1550</v>
      </c>
      <c r="B988" s="21">
        <v>45751</v>
      </c>
      <c r="C988" t="s">
        <v>129</v>
      </c>
      <c r="D988" t="s">
        <v>57</v>
      </c>
      <c r="E988">
        <v>12</v>
      </c>
      <c r="F988" t="str">
        <f>INDEX(Kunden!$A$1:$C$41,MATCH('Gesamtverkäufe 2025'!C988,Kunden!$A$1:$A$41,0),3)</f>
        <v>R07</v>
      </c>
      <c r="G988" t="str">
        <f>INDEX(Regionen!$A$1:$C$9,MATCH('Gesamtverkäufe 2025'!F988,Regionen!$A$1:$A$9,0),3)</f>
        <v>Claudia Beck</v>
      </c>
      <c r="H988" s="3">
        <f>INDEX(Produkte!$A$1:$D$31,MATCH('Gesamtverkäufe 2025'!D988,Produkte!$A$1:$A$31,0),4)</f>
        <v>99</v>
      </c>
      <c r="I988" s="3">
        <f t="shared" si="15"/>
        <v>1188</v>
      </c>
      <c r="K988" s="21"/>
    </row>
    <row r="989" spans="1:11" x14ac:dyDescent="0.3">
      <c r="A989" t="s">
        <v>1549</v>
      </c>
      <c r="B989" s="21">
        <v>45759</v>
      </c>
      <c r="C989" t="s">
        <v>111</v>
      </c>
      <c r="D989" t="s">
        <v>71</v>
      </c>
      <c r="E989">
        <v>17</v>
      </c>
      <c r="F989" t="str">
        <f>INDEX(Kunden!$A$1:$C$41,MATCH('Gesamtverkäufe 2025'!C989,Kunden!$A$1:$A$41,0),3)</f>
        <v>R01</v>
      </c>
      <c r="G989" t="str">
        <f>INDEX(Regionen!$A$1:$C$9,MATCH('Gesamtverkäufe 2025'!F989,Regionen!$A$1:$A$9,0),3)</f>
        <v>Anna Sommer</v>
      </c>
      <c r="H989" s="3">
        <f>INDEX(Produkte!$A$1:$D$31,MATCH('Gesamtverkäufe 2025'!D989,Produkte!$A$1:$A$31,0),4)</f>
        <v>79</v>
      </c>
      <c r="I989" s="3">
        <f t="shared" si="15"/>
        <v>1343</v>
      </c>
      <c r="K989" s="21"/>
    </row>
    <row r="990" spans="1:11" x14ac:dyDescent="0.3">
      <c r="A990" t="s">
        <v>1548</v>
      </c>
      <c r="B990" s="21">
        <v>45777</v>
      </c>
      <c r="C990" t="s">
        <v>173</v>
      </c>
      <c r="D990" t="s">
        <v>89</v>
      </c>
      <c r="E990">
        <v>13</v>
      </c>
      <c r="F990" t="str">
        <f>INDEX(Kunden!$A$1:$C$41,MATCH('Gesamtverkäufe 2025'!C990,Kunden!$A$1:$A$41,0),3)</f>
        <v>R01</v>
      </c>
      <c r="G990" t="str">
        <f>INDEX(Regionen!$A$1:$C$9,MATCH('Gesamtverkäufe 2025'!F990,Regionen!$A$1:$A$9,0),3)</f>
        <v>Anna Sommer</v>
      </c>
      <c r="H990" s="3">
        <f>INDEX(Produkte!$A$1:$D$31,MATCH('Gesamtverkäufe 2025'!D990,Produkte!$A$1:$A$31,0),4)</f>
        <v>29</v>
      </c>
      <c r="I990" s="3">
        <f t="shared" si="15"/>
        <v>377</v>
      </c>
      <c r="K990" s="21"/>
    </row>
    <row r="991" spans="1:11" x14ac:dyDescent="0.3">
      <c r="A991" t="s">
        <v>1547</v>
      </c>
      <c r="B991" s="21">
        <v>45755</v>
      </c>
      <c r="C991" t="s">
        <v>153</v>
      </c>
      <c r="D991" t="s">
        <v>77</v>
      </c>
      <c r="E991">
        <v>9</v>
      </c>
      <c r="F991" t="str">
        <f>INDEX(Kunden!$A$1:$C$41,MATCH('Gesamtverkäufe 2025'!C991,Kunden!$A$1:$A$41,0),3)</f>
        <v>R06</v>
      </c>
      <c r="G991" t="str">
        <f>INDEX(Regionen!$A$1:$C$9,MATCH('Gesamtverkäufe 2025'!F991,Regionen!$A$1:$A$9,0),3)</f>
        <v>Michael Vogt</v>
      </c>
      <c r="H991" s="3">
        <f>INDEX(Produkte!$A$1:$D$31,MATCH('Gesamtverkäufe 2025'!D991,Produkte!$A$1:$A$31,0),4)</f>
        <v>49</v>
      </c>
      <c r="I991" s="3">
        <f t="shared" si="15"/>
        <v>441</v>
      </c>
      <c r="K991" s="21"/>
    </row>
    <row r="992" spans="1:11" x14ac:dyDescent="0.3">
      <c r="A992" t="s">
        <v>1546</v>
      </c>
      <c r="B992" s="21">
        <v>45758</v>
      </c>
      <c r="C992" t="s">
        <v>113</v>
      </c>
      <c r="D992" t="s">
        <v>53</v>
      </c>
      <c r="E992">
        <v>18</v>
      </c>
      <c r="F992" t="str">
        <f>INDEX(Kunden!$A$1:$C$41,MATCH('Gesamtverkäufe 2025'!C992,Kunden!$A$1:$A$41,0),3)</f>
        <v>R01</v>
      </c>
      <c r="G992" t="str">
        <f>INDEX(Regionen!$A$1:$C$9,MATCH('Gesamtverkäufe 2025'!F992,Regionen!$A$1:$A$9,0),3)</f>
        <v>Anna Sommer</v>
      </c>
      <c r="H992" s="3">
        <f>INDEX(Produkte!$A$1:$D$31,MATCH('Gesamtverkäufe 2025'!D992,Produkte!$A$1:$A$31,0),4)</f>
        <v>49</v>
      </c>
      <c r="I992" s="3">
        <f t="shared" si="15"/>
        <v>882</v>
      </c>
      <c r="K992" s="21"/>
    </row>
    <row r="993" spans="1:11" x14ac:dyDescent="0.3">
      <c r="A993" t="s">
        <v>1545</v>
      </c>
      <c r="B993" s="21">
        <v>45770</v>
      </c>
      <c r="C993" t="s">
        <v>101</v>
      </c>
      <c r="D993" t="s">
        <v>57</v>
      </c>
      <c r="E993">
        <v>9</v>
      </c>
      <c r="F993" t="str">
        <f>INDEX(Kunden!$A$1:$C$41,MATCH('Gesamtverkäufe 2025'!C993,Kunden!$A$1:$A$41,0),3)</f>
        <v>R06</v>
      </c>
      <c r="G993" t="str">
        <f>INDEX(Regionen!$A$1:$C$9,MATCH('Gesamtverkäufe 2025'!F993,Regionen!$A$1:$A$9,0),3)</f>
        <v>Michael Vogt</v>
      </c>
      <c r="H993" s="3">
        <f>INDEX(Produkte!$A$1:$D$31,MATCH('Gesamtverkäufe 2025'!D993,Produkte!$A$1:$A$31,0),4)</f>
        <v>99</v>
      </c>
      <c r="I993" s="3">
        <f t="shared" si="15"/>
        <v>891</v>
      </c>
      <c r="K993" s="21"/>
    </row>
    <row r="994" spans="1:11" x14ac:dyDescent="0.3">
      <c r="A994" t="s">
        <v>1544</v>
      </c>
      <c r="B994" s="21">
        <v>45751</v>
      </c>
      <c r="C994" t="s">
        <v>109</v>
      </c>
      <c r="D994" t="s">
        <v>63</v>
      </c>
      <c r="E994">
        <v>7</v>
      </c>
      <c r="F994" t="str">
        <f>INDEX(Kunden!$A$1:$C$41,MATCH('Gesamtverkäufe 2025'!C994,Kunden!$A$1:$A$41,0),3)</f>
        <v>R03</v>
      </c>
      <c r="G994" t="str">
        <f>INDEX(Regionen!$A$1:$C$9,MATCH('Gesamtverkäufe 2025'!F994,Regionen!$A$1:$A$9,0),3)</f>
        <v>Julia Frank</v>
      </c>
      <c r="H994" s="3">
        <f>INDEX(Produkte!$A$1:$D$31,MATCH('Gesamtverkäufe 2025'!D994,Produkte!$A$1:$A$31,0),4)</f>
        <v>299</v>
      </c>
      <c r="I994" s="3">
        <f t="shared" si="15"/>
        <v>2093</v>
      </c>
      <c r="K994" s="21"/>
    </row>
    <row r="995" spans="1:11" x14ac:dyDescent="0.3">
      <c r="A995" t="s">
        <v>1543</v>
      </c>
      <c r="B995" s="21">
        <v>45758</v>
      </c>
      <c r="C995" t="s">
        <v>165</v>
      </c>
      <c r="D995" t="s">
        <v>73</v>
      </c>
      <c r="E995">
        <v>5</v>
      </c>
      <c r="F995" t="str">
        <f>INDEX(Kunden!$A$1:$C$41,MATCH('Gesamtverkäufe 2025'!C995,Kunden!$A$1:$A$41,0),3)</f>
        <v>R04</v>
      </c>
      <c r="G995" t="str">
        <f>INDEX(Regionen!$A$1:$C$9,MATCH('Gesamtverkäufe 2025'!F995,Regionen!$A$1:$A$9,0),3)</f>
        <v>Thomas Kern</v>
      </c>
      <c r="H995" s="3">
        <f>INDEX(Produkte!$A$1:$D$31,MATCH('Gesamtverkäufe 2025'!D995,Produkte!$A$1:$A$31,0),4)</f>
        <v>399</v>
      </c>
      <c r="I995" s="3">
        <f t="shared" si="15"/>
        <v>1995</v>
      </c>
      <c r="K995" s="21"/>
    </row>
    <row r="996" spans="1:11" x14ac:dyDescent="0.3">
      <c r="A996" t="s">
        <v>1542</v>
      </c>
      <c r="B996" s="21">
        <v>45749</v>
      </c>
      <c r="C996" t="s">
        <v>111</v>
      </c>
      <c r="D996" t="s">
        <v>39</v>
      </c>
      <c r="E996">
        <v>2</v>
      </c>
      <c r="F996" t="str">
        <f>INDEX(Kunden!$A$1:$C$41,MATCH('Gesamtverkäufe 2025'!C996,Kunden!$A$1:$A$41,0),3)</f>
        <v>R01</v>
      </c>
      <c r="G996" t="str">
        <f>INDEX(Regionen!$A$1:$C$9,MATCH('Gesamtverkäufe 2025'!F996,Regionen!$A$1:$A$9,0),3)</f>
        <v>Anna Sommer</v>
      </c>
      <c r="H996" s="3">
        <f>INDEX(Produkte!$A$1:$D$31,MATCH('Gesamtverkäufe 2025'!D996,Produkte!$A$1:$A$31,0),4)</f>
        <v>499</v>
      </c>
      <c r="I996" s="3">
        <f t="shared" si="15"/>
        <v>998</v>
      </c>
      <c r="K996" s="21"/>
    </row>
    <row r="997" spans="1:11" x14ac:dyDescent="0.3">
      <c r="A997" t="s">
        <v>1541</v>
      </c>
      <c r="B997" s="21">
        <v>45761</v>
      </c>
      <c r="C997" t="s">
        <v>111</v>
      </c>
      <c r="D997" t="s">
        <v>77</v>
      </c>
      <c r="E997">
        <v>7</v>
      </c>
      <c r="F997" t="str">
        <f>INDEX(Kunden!$A$1:$C$41,MATCH('Gesamtverkäufe 2025'!C997,Kunden!$A$1:$A$41,0),3)</f>
        <v>R01</v>
      </c>
      <c r="G997" t="str">
        <f>INDEX(Regionen!$A$1:$C$9,MATCH('Gesamtverkäufe 2025'!F997,Regionen!$A$1:$A$9,0),3)</f>
        <v>Anna Sommer</v>
      </c>
      <c r="H997" s="3">
        <f>INDEX(Produkte!$A$1:$D$31,MATCH('Gesamtverkäufe 2025'!D997,Produkte!$A$1:$A$31,0),4)</f>
        <v>49</v>
      </c>
      <c r="I997" s="3">
        <f t="shared" si="15"/>
        <v>343</v>
      </c>
      <c r="K997" s="21"/>
    </row>
    <row r="998" spans="1:11" x14ac:dyDescent="0.3">
      <c r="A998" t="s">
        <v>1540</v>
      </c>
      <c r="B998" s="21">
        <v>45773</v>
      </c>
      <c r="C998" t="s">
        <v>97</v>
      </c>
      <c r="D998" t="s">
        <v>87</v>
      </c>
      <c r="E998">
        <v>18</v>
      </c>
      <c r="F998" t="str">
        <f>INDEX(Kunden!$A$1:$C$41,MATCH('Gesamtverkäufe 2025'!C998,Kunden!$A$1:$A$41,0),3)</f>
        <v>R04</v>
      </c>
      <c r="G998" t="str">
        <f>INDEX(Regionen!$A$1:$C$9,MATCH('Gesamtverkäufe 2025'!F998,Regionen!$A$1:$A$9,0),3)</f>
        <v>Thomas Kern</v>
      </c>
      <c r="H998" s="3">
        <f>INDEX(Produkte!$A$1:$D$31,MATCH('Gesamtverkäufe 2025'!D998,Produkte!$A$1:$A$31,0),4)</f>
        <v>99</v>
      </c>
      <c r="I998" s="3">
        <f t="shared" si="15"/>
        <v>1782</v>
      </c>
      <c r="K998" s="21"/>
    </row>
    <row r="999" spans="1:11" x14ac:dyDescent="0.3">
      <c r="A999" t="s">
        <v>1539</v>
      </c>
      <c r="B999" s="21">
        <v>45766</v>
      </c>
      <c r="C999" t="s">
        <v>117</v>
      </c>
      <c r="D999" t="s">
        <v>59</v>
      </c>
      <c r="E999">
        <v>1</v>
      </c>
      <c r="F999" t="str">
        <f>INDEX(Kunden!$A$1:$C$41,MATCH('Gesamtverkäufe 2025'!C999,Kunden!$A$1:$A$41,0),3)</f>
        <v>R02</v>
      </c>
      <c r="G999" t="str">
        <f>INDEX(Regionen!$A$1:$C$9,MATCH('Gesamtverkäufe 2025'!F999,Regionen!$A$1:$A$9,0),3)</f>
        <v>Markus Weber</v>
      </c>
      <c r="H999" s="3">
        <f>INDEX(Produkte!$A$1:$D$31,MATCH('Gesamtverkäufe 2025'!D999,Produkte!$A$1:$A$31,0),4)</f>
        <v>79</v>
      </c>
      <c r="I999" s="3">
        <f t="shared" si="15"/>
        <v>79</v>
      </c>
      <c r="K999" s="21"/>
    </row>
    <row r="1000" spans="1:11" x14ac:dyDescent="0.3">
      <c r="A1000" t="s">
        <v>1538</v>
      </c>
      <c r="B1000" s="21">
        <v>45771</v>
      </c>
      <c r="C1000" t="s">
        <v>149</v>
      </c>
      <c r="D1000" t="s">
        <v>37</v>
      </c>
      <c r="E1000">
        <v>8</v>
      </c>
      <c r="F1000" t="str">
        <f>INDEX(Kunden!$A$1:$C$41,MATCH('Gesamtverkäufe 2025'!C1000,Kunden!$A$1:$A$41,0),3)</f>
        <v>R06</v>
      </c>
      <c r="G1000" t="str">
        <f>INDEX(Regionen!$A$1:$C$9,MATCH('Gesamtverkäufe 2025'!F1000,Regionen!$A$1:$A$9,0),3)</f>
        <v>Michael Vogt</v>
      </c>
      <c r="H1000" s="3">
        <f>INDEX(Produkte!$A$1:$D$31,MATCH('Gesamtverkäufe 2025'!D1000,Produkte!$A$1:$A$31,0),4)</f>
        <v>249</v>
      </c>
      <c r="I1000" s="3">
        <f t="shared" si="15"/>
        <v>1992</v>
      </c>
      <c r="K1000" s="21"/>
    </row>
    <row r="1001" spans="1:11" x14ac:dyDescent="0.3">
      <c r="A1001" t="s">
        <v>1537</v>
      </c>
      <c r="B1001" s="21">
        <v>45765</v>
      </c>
      <c r="C1001" t="s">
        <v>147</v>
      </c>
      <c r="D1001" t="s">
        <v>91</v>
      </c>
      <c r="E1001">
        <v>14</v>
      </c>
      <c r="F1001" t="str">
        <f>INDEX(Kunden!$A$1:$C$41,MATCH('Gesamtverkäufe 2025'!C1001,Kunden!$A$1:$A$41,0),3)</f>
        <v>R07</v>
      </c>
      <c r="G1001" t="str">
        <f>INDEX(Regionen!$A$1:$C$9,MATCH('Gesamtverkäufe 2025'!F1001,Regionen!$A$1:$A$9,0),3)</f>
        <v>Claudia Beck</v>
      </c>
      <c r="H1001" s="3">
        <f>INDEX(Produkte!$A$1:$D$31,MATCH('Gesamtverkäufe 2025'!D1001,Produkte!$A$1:$A$31,0),4)</f>
        <v>249</v>
      </c>
      <c r="I1001" s="3">
        <f t="shared" si="15"/>
        <v>3486</v>
      </c>
      <c r="K1001" s="21"/>
    </row>
    <row r="1002" spans="1:11" x14ac:dyDescent="0.3">
      <c r="A1002" t="s">
        <v>1536</v>
      </c>
      <c r="B1002" s="21">
        <v>45751</v>
      </c>
      <c r="C1002" t="s">
        <v>133</v>
      </c>
      <c r="D1002" t="s">
        <v>59</v>
      </c>
      <c r="E1002">
        <v>8</v>
      </c>
      <c r="F1002" t="str">
        <f>INDEX(Kunden!$A$1:$C$41,MATCH('Gesamtverkäufe 2025'!C1002,Kunden!$A$1:$A$41,0),3)</f>
        <v>R08</v>
      </c>
      <c r="G1002" t="str">
        <f>INDEX(Regionen!$A$1:$C$9,MATCH('Gesamtverkäufe 2025'!F1002,Regionen!$A$1:$A$9,0),3)</f>
        <v>Stefan König</v>
      </c>
      <c r="H1002" s="3">
        <f>INDEX(Produkte!$A$1:$D$31,MATCH('Gesamtverkäufe 2025'!D1002,Produkte!$A$1:$A$31,0),4)</f>
        <v>79</v>
      </c>
      <c r="I1002" s="3">
        <f t="shared" si="15"/>
        <v>632</v>
      </c>
      <c r="K1002" s="21"/>
    </row>
    <row r="1003" spans="1:11" x14ac:dyDescent="0.3">
      <c r="A1003" t="s">
        <v>1535</v>
      </c>
      <c r="B1003" s="21">
        <v>45756</v>
      </c>
      <c r="C1003" t="s">
        <v>157</v>
      </c>
      <c r="D1003" t="s">
        <v>81</v>
      </c>
      <c r="E1003">
        <v>15</v>
      </c>
      <c r="F1003" t="str">
        <f>INDEX(Kunden!$A$1:$C$41,MATCH('Gesamtverkäufe 2025'!C1003,Kunden!$A$1:$A$41,0),3)</f>
        <v>R08</v>
      </c>
      <c r="G1003" t="str">
        <f>INDEX(Regionen!$A$1:$C$9,MATCH('Gesamtverkäufe 2025'!F1003,Regionen!$A$1:$A$9,0),3)</f>
        <v>Stefan König</v>
      </c>
      <c r="H1003" s="3">
        <f>INDEX(Produkte!$A$1:$D$31,MATCH('Gesamtverkäufe 2025'!D1003,Produkte!$A$1:$A$31,0),4)</f>
        <v>79</v>
      </c>
      <c r="I1003" s="3">
        <f t="shared" si="15"/>
        <v>1185</v>
      </c>
      <c r="K1003" s="21"/>
    </row>
    <row r="1004" spans="1:11" x14ac:dyDescent="0.3">
      <c r="A1004" t="s">
        <v>1534</v>
      </c>
      <c r="B1004" s="21">
        <v>45755</v>
      </c>
      <c r="C1004" t="s">
        <v>153</v>
      </c>
      <c r="D1004" t="s">
        <v>71</v>
      </c>
      <c r="E1004">
        <v>2</v>
      </c>
      <c r="F1004" t="str">
        <f>INDEX(Kunden!$A$1:$C$41,MATCH('Gesamtverkäufe 2025'!C1004,Kunden!$A$1:$A$41,0),3)</f>
        <v>R06</v>
      </c>
      <c r="G1004" t="str">
        <f>INDEX(Regionen!$A$1:$C$9,MATCH('Gesamtverkäufe 2025'!F1004,Regionen!$A$1:$A$9,0),3)</f>
        <v>Michael Vogt</v>
      </c>
      <c r="H1004" s="3">
        <f>INDEX(Produkte!$A$1:$D$31,MATCH('Gesamtverkäufe 2025'!D1004,Produkte!$A$1:$A$31,0),4)</f>
        <v>79</v>
      </c>
      <c r="I1004" s="3">
        <f t="shared" si="15"/>
        <v>158</v>
      </c>
      <c r="K1004" s="21"/>
    </row>
    <row r="1005" spans="1:11" x14ac:dyDescent="0.3">
      <c r="A1005" t="s">
        <v>1533</v>
      </c>
      <c r="B1005" s="21">
        <v>45762</v>
      </c>
      <c r="C1005" t="s">
        <v>139</v>
      </c>
      <c r="D1005" t="s">
        <v>87</v>
      </c>
      <c r="E1005">
        <v>20</v>
      </c>
      <c r="F1005" t="str">
        <f>INDEX(Kunden!$A$1:$C$41,MATCH('Gesamtverkäufe 2025'!C1005,Kunden!$A$1:$A$41,0),3)</f>
        <v>R05</v>
      </c>
      <c r="G1005" t="str">
        <f>INDEX(Regionen!$A$1:$C$9,MATCH('Gesamtverkäufe 2025'!F1005,Regionen!$A$1:$A$9,0),3)</f>
        <v>Petra Lang</v>
      </c>
      <c r="H1005" s="3">
        <f>INDEX(Produkte!$A$1:$D$31,MATCH('Gesamtverkäufe 2025'!D1005,Produkte!$A$1:$A$31,0),4)</f>
        <v>99</v>
      </c>
      <c r="I1005" s="3">
        <f t="shared" si="15"/>
        <v>1980</v>
      </c>
      <c r="K1005" s="21"/>
    </row>
    <row r="1006" spans="1:11" x14ac:dyDescent="0.3">
      <c r="A1006" t="s">
        <v>1532</v>
      </c>
      <c r="B1006" s="21">
        <v>45753</v>
      </c>
      <c r="C1006" t="s">
        <v>153</v>
      </c>
      <c r="D1006" t="s">
        <v>77</v>
      </c>
      <c r="E1006">
        <v>16</v>
      </c>
      <c r="F1006" t="str">
        <f>INDEX(Kunden!$A$1:$C$41,MATCH('Gesamtverkäufe 2025'!C1006,Kunden!$A$1:$A$41,0),3)</f>
        <v>R06</v>
      </c>
      <c r="G1006" t="str">
        <f>INDEX(Regionen!$A$1:$C$9,MATCH('Gesamtverkäufe 2025'!F1006,Regionen!$A$1:$A$9,0),3)</f>
        <v>Michael Vogt</v>
      </c>
      <c r="H1006" s="3">
        <f>INDEX(Produkte!$A$1:$D$31,MATCH('Gesamtverkäufe 2025'!D1006,Produkte!$A$1:$A$31,0),4)</f>
        <v>49</v>
      </c>
      <c r="I1006" s="3">
        <f t="shared" si="15"/>
        <v>784</v>
      </c>
      <c r="K1006" s="21"/>
    </row>
    <row r="1007" spans="1:11" x14ac:dyDescent="0.3">
      <c r="A1007" t="s">
        <v>1531</v>
      </c>
      <c r="B1007" s="21">
        <v>45758</v>
      </c>
      <c r="C1007" t="s">
        <v>107</v>
      </c>
      <c r="D1007" t="s">
        <v>31</v>
      </c>
      <c r="E1007">
        <v>9</v>
      </c>
      <c r="F1007" t="str">
        <f>INDEX(Kunden!$A$1:$C$41,MATCH('Gesamtverkäufe 2025'!C1007,Kunden!$A$1:$A$41,0),3)</f>
        <v>R08</v>
      </c>
      <c r="G1007" t="str">
        <f>INDEX(Regionen!$A$1:$C$9,MATCH('Gesamtverkäufe 2025'!F1007,Regionen!$A$1:$A$9,0),3)</f>
        <v>Stefan König</v>
      </c>
      <c r="H1007" s="3">
        <f>INDEX(Produkte!$A$1:$D$31,MATCH('Gesamtverkäufe 2025'!D1007,Produkte!$A$1:$A$31,0),4)</f>
        <v>399</v>
      </c>
      <c r="I1007" s="3">
        <f t="shared" si="15"/>
        <v>3591</v>
      </c>
      <c r="K1007" s="21"/>
    </row>
    <row r="1008" spans="1:11" x14ac:dyDescent="0.3">
      <c r="A1008" t="s">
        <v>1530</v>
      </c>
      <c r="B1008" s="21">
        <v>45769</v>
      </c>
      <c r="C1008" t="s">
        <v>147</v>
      </c>
      <c r="D1008" t="s">
        <v>87</v>
      </c>
      <c r="E1008">
        <v>2</v>
      </c>
      <c r="F1008" t="str">
        <f>INDEX(Kunden!$A$1:$C$41,MATCH('Gesamtverkäufe 2025'!C1008,Kunden!$A$1:$A$41,0),3)</f>
        <v>R07</v>
      </c>
      <c r="G1008" t="str">
        <f>INDEX(Regionen!$A$1:$C$9,MATCH('Gesamtverkäufe 2025'!F1008,Regionen!$A$1:$A$9,0),3)</f>
        <v>Claudia Beck</v>
      </c>
      <c r="H1008" s="3">
        <f>INDEX(Produkte!$A$1:$D$31,MATCH('Gesamtverkäufe 2025'!D1008,Produkte!$A$1:$A$31,0),4)</f>
        <v>99</v>
      </c>
      <c r="I1008" s="3">
        <f t="shared" si="15"/>
        <v>198</v>
      </c>
      <c r="K1008" s="21"/>
    </row>
    <row r="1009" spans="1:11" x14ac:dyDescent="0.3">
      <c r="A1009" t="s">
        <v>1529</v>
      </c>
      <c r="B1009" s="21">
        <v>45766</v>
      </c>
      <c r="C1009" t="s">
        <v>153</v>
      </c>
      <c r="D1009" t="s">
        <v>34</v>
      </c>
      <c r="E1009">
        <v>15</v>
      </c>
      <c r="F1009" t="str">
        <f>INDEX(Kunden!$A$1:$C$41,MATCH('Gesamtverkäufe 2025'!C1009,Kunden!$A$1:$A$41,0),3)</f>
        <v>R06</v>
      </c>
      <c r="G1009" t="str">
        <f>INDEX(Regionen!$A$1:$C$9,MATCH('Gesamtverkäufe 2025'!F1009,Regionen!$A$1:$A$9,0),3)</f>
        <v>Michael Vogt</v>
      </c>
      <c r="H1009" s="3">
        <f>INDEX(Produkte!$A$1:$D$31,MATCH('Gesamtverkäufe 2025'!D1009,Produkte!$A$1:$A$31,0),4)</f>
        <v>299</v>
      </c>
      <c r="I1009" s="3">
        <f t="shared" si="15"/>
        <v>4485</v>
      </c>
      <c r="K1009" s="21"/>
    </row>
    <row r="1010" spans="1:11" x14ac:dyDescent="0.3">
      <c r="A1010" t="s">
        <v>1528</v>
      </c>
      <c r="B1010" s="21">
        <v>45771</v>
      </c>
      <c r="C1010" t="s">
        <v>129</v>
      </c>
      <c r="D1010" t="s">
        <v>69</v>
      </c>
      <c r="E1010">
        <v>6</v>
      </c>
      <c r="F1010" t="str">
        <f>INDEX(Kunden!$A$1:$C$41,MATCH('Gesamtverkäufe 2025'!C1010,Kunden!$A$1:$A$41,0),3)</f>
        <v>R07</v>
      </c>
      <c r="G1010" t="str">
        <f>INDEX(Regionen!$A$1:$C$9,MATCH('Gesamtverkäufe 2025'!F1010,Regionen!$A$1:$A$9,0),3)</f>
        <v>Claudia Beck</v>
      </c>
      <c r="H1010" s="3">
        <f>INDEX(Produkte!$A$1:$D$31,MATCH('Gesamtverkäufe 2025'!D1010,Produkte!$A$1:$A$31,0),4)</f>
        <v>399</v>
      </c>
      <c r="I1010" s="3">
        <f t="shared" si="15"/>
        <v>2394</v>
      </c>
      <c r="K1010" s="21"/>
    </row>
    <row r="1011" spans="1:11" x14ac:dyDescent="0.3">
      <c r="A1011" t="s">
        <v>1527</v>
      </c>
      <c r="B1011" s="21">
        <v>45757</v>
      </c>
      <c r="C1011" t="s">
        <v>131</v>
      </c>
      <c r="D1011" t="s">
        <v>49</v>
      </c>
      <c r="E1011">
        <v>16</v>
      </c>
      <c r="F1011" t="str">
        <f>INDEX(Kunden!$A$1:$C$41,MATCH('Gesamtverkäufe 2025'!C1011,Kunden!$A$1:$A$41,0),3)</f>
        <v>R06</v>
      </c>
      <c r="G1011" t="str">
        <f>INDEX(Regionen!$A$1:$C$9,MATCH('Gesamtverkäufe 2025'!F1011,Regionen!$A$1:$A$9,0),3)</f>
        <v>Michael Vogt</v>
      </c>
      <c r="H1011" s="3">
        <f>INDEX(Produkte!$A$1:$D$31,MATCH('Gesamtverkäufe 2025'!D1011,Produkte!$A$1:$A$31,0),4)</f>
        <v>299</v>
      </c>
      <c r="I1011" s="3">
        <f t="shared" si="15"/>
        <v>4784</v>
      </c>
      <c r="K1011" s="21"/>
    </row>
    <row r="1012" spans="1:11" x14ac:dyDescent="0.3">
      <c r="A1012" t="s">
        <v>1526</v>
      </c>
      <c r="B1012" s="21">
        <v>45777</v>
      </c>
      <c r="C1012" t="s">
        <v>155</v>
      </c>
      <c r="D1012" t="s">
        <v>37</v>
      </c>
      <c r="E1012">
        <v>18</v>
      </c>
      <c r="F1012" t="str">
        <f>INDEX(Kunden!$A$1:$C$41,MATCH('Gesamtverkäufe 2025'!C1012,Kunden!$A$1:$A$41,0),3)</f>
        <v>R02</v>
      </c>
      <c r="G1012" t="str">
        <f>INDEX(Regionen!$A$1:$C$9,MATCH('Gesamtverkäufe 2025'!F1012,Regionen!$A$1:$A$9,0),3)</f>
        <v>Markus Weber</v>
      </c>
      <c r="H1012" s="3">
        <f>INDEX(Produkte!$A$1:$D$31,MATCH('Gesamtverkäufe 2025'!D1012,Produkte!$A$1:$A$31,0),4)</f>
        <v>249</v>
      </c>
      <c r="I1012" s="3">
        <f t="shared" si="15"/>
        <v>4482</v>
      </c>
      <c r="K1012" s="21"/>
    </row>
    <row r="1013" spans="1:11" x14ac:dyDescent="0.3">
      <c r="A1013" t="s">
        <v>1525</v>
      </c>
      <c r="B1013" s="21">
        <v>45753</v>
      </c>
      <c r="C1013" t="s">
        <v>141</v>
      </c>
      <c r="D1013" t="s">
        <v>37</v>
      </c>
      <c r="E1013">
        <v>8</v>
      </c>
      <c r="F1013" t="str">
        <f>INDEX(Kunden!$A$1:$C$41,MATCH('Gesamtverkäufe 2025'!C1013,Kunden!$A$1:$A$41,0),3)</f>
        <v>R04</v>
      </c>
      <c r="G1013" t="str">
        <f>INDEX(Regionen!$A$1:$C$9,MATCH('Gesamtverkäufe 2025'!F1013,Regionen!$A$1:$A$9,0),3)</f>
        <v>Thomas Kern</v>
      </c>
      <c r="H1013" s="3">
        <f>INDEX(Produkte!$A$1:$D$31,MATCH('Gesamtverkäufe 2025'!D1013,Produkte!$A$1:$A$31,0),4)</f>
        <v>249</v>
      </c>
      <c r="I1013" s="3">
        <f t="shared" si="15"/>
        <v>1992</v>
      </c>
      <c r="K1013" s="21"/>
    </row>
    <row r="1014" spans="1:11" x14ac:dyDescent="0.3">
      <c r="A1014" t="s">
        <v>1524</v>
      </c>
      <c r="B1014" s="21">
        <v>45773</v>
      </c>
      <c r="C1014" t="s">
        <v>97</v>
      </c>
      <c r="D1014" t="s">
        <v>51</v>
      </c>
      <c r="E1014">
        <v>3</v>
      </c>
      <c r="F1014" t="str">
        <f>INDEX(Kunden!$A$1:$C$41,MATCH('Gesamtverkäufe 2025'!C1014,Kunden!$A$1:$A$41,0),3)</f>
        <v>R04</v>
      </c>
      <c r="G1014" t="str">
        <f>INDEX(Regionen!$A$1:$C$9,MATCH('Gesamtverkäufe 2025'!F1014,Regionen!$A$1:$A$9,0),3)</f>
        <v>Thomas Kern</v>
      </c>
      <c r="H1014" s="3">
        <f>INDEX(Produkte!$A$1:$D$31,MATCH('Gesamtverkäufe 2025'!D1014,Produkte!$A$1:$A$31,0),4)</f>
        <v>49</v>
      </c>
      <c r="I1014" s="3">
        <f t="shared" si="15"/>
        <v>147</v>
      </c>
      <c r="K1014" s="21"/>
    </row>
    <row r="1015" spans="1:11" x14ac:dyDescent="0.3">
      <c r="A1015" t="s">
        <v>1523</v>
      </c>
      <c r="B1015" s="21">
        <v>45755</v>
      </c>
      <c r="C1015" t="s">
        <v>157</v>
      </c>
      <c r="D1015" t="s">
        <v>53</v>
      </c>
      <c r="E1015">
        <v>1</v>
      </c>
      <c r="F1015" t="str">
        <f>INDEX(Kunden!$A$1:$C$41,MATCH('Gesamtverkäufe 2025'!C1015,Kunden!$A$1:$A$41,0),3)</f>
        <v>R08</v>
      </c>
      <c r="G1015" t="str">
        <f>INDEX(Regionen!$A$1:$C$9,MATCH('Gesamtverkäufe 2025'!F1015,Regionen!$A$1:$A$9,0),3)</f>
        <v>Stefan König</v>
      </c>
      <c r="H1015" s="3">
        <f>INDEX(Produkte!$A$1:$D$31,MATCH('Gesamtverkäufe 2025'!D1015,Produkte!$A$1:$A$31,0),4)</f>
        <v>49</v>
      </c>
      <c r="I1015" s="3">
        <f t="shared" si="15"/>
        <v>49</v>
      </c>
      <c r="K1015" s="21"/>
    </row>
    <row r="1016" spans="1:11" x14ac:dyDescent="0.3">
      <c r="A1016" t="s">
        <v>1522</v>
      </c>
      <c r="B1016" s="21">
        <v>45775</v>
      </c>
      <c r="C1016" t="s">
        <v>161</v>
      </c>
      <c r="D1016" t="s">
        <v>46</v>
      </c>
      <c r="E1016">
        <v>5</v>
      </c>
      <c r="F1016" t="str">
        <f>INDEX(Kunden!$A$1:$C$41,MATCH('Gesamtverkäufe 2025'!C1016,Kunden!$A$1:$A$41,0),3)</f>
        <v>R05</v>
      </c>
      <c r="G1016" t="str">
        <f>INDEX(Regionen!$A$1:$C$9,MATCH('Gesamtverkäufe 2025'!F1016,Regionen!$A$1:$A$9,0),3)</f>
        <v>Petra Lang</v>
      </c>
      <c r="H1016" s="3">
        <f>INDEX(Produkte!$A$1:$D$31,MATCH('Gesamtverkäufe 2025'!D1016,Produkte!$A$1:$A$31,0),4)</f>
        <v>99</v>
      </c>
      <c r="I1016" s="3">
        <f t="shared" si="15"/>
        <v>495</v>
      </c>
      <c r="K1016" s="21"/>
    </row>
    <row r="1017" spans="1:11" x14ac:dyDescent="0.3">
      <c r="A1017" t="s">
        <v>1521</v>
      </c>
      <c r="B1017" s="21">
        <v>45750</v>
      </c>
      <c r="C1017" t="s">
        <v>165</v>
      </c>
      <c r="D1017" t="s">
        <v>61</v>
      </c>
      <c r="E1017">
        <v>17</v>
      </c>
      <c r="F1017" t="str">
        <f>INDEX(Kunden!$A$1:$C$41,MATCH('Gesamtverkäufe 2025'!C1017,Kunden!$A$1:$A$41,0),3)</f>
        <v>R04</v>
      </c>
      <c r="G1017" t="str">
        <f>INDEX(Regionen!$A$1:$C$9,MATCH('Gesamtverkäufe 2025'!F1017,Regionen!$A$1:$A$9,0),3)</f>
        <v>Thomas Kern</v>
      </c>
      <c r="H1017" s="3">
        <f>INDEX(Produkte!$A$1:$D$31,MATCH('Gesamtverkäufe 2025'!D1017,Produkte!$A$1:$A$31,0),4)</f>
        <v>249</v>
      </c>
      <c r="I1017" s="3">
        <f t="shared" si="15"/>
        <v>4233</v>
      </c>
      <c r="K1017" s="21"/>
    </row>
    <row r="1018" spans="1:11" x14ac:dyDescent="0.3">
      <c r="A1018" t="s">
        <v>1520</v>
      </c>
      <c r="B1018" s="21">
        <v>45765</v>
      </c>
      <c r="C1018" t="s">
        <v>169</v>
      </c>
      <c r="D1018" t="s">
        <v>46</v>
      </c>
      <c r="E1018">
        <v>2</v>
      </c>
      <c r="F1018" t="str">
        <f>INDEX(Kunden!$A$1:$C$41,MATCH('Gesamtverkäufe 2025'!C1018,Kunden!$A$1:$A$41,0),3)</f>
        <v>R01</v>
      </c>
      <c r="G1018" t="str">
        <f>INDEX(Regionen!$A$1:$C$9,MATCH('Gesamtverkäufe 2025'!F1018,Regionen!$A$1:$A$9,0),3)</f>
        <v>Anna Sommer</v>
      </c>
      <c r="H1018" s="3">
        <f>INDEX(Produkte!$A$1:$D$31,MATCH('Gesamtverkäufe 2025'!D1018,Produkte!$A$1:$A$31,0),4)</f>
        <v>99</v>
      </c>
      <c r="I1018" s="3">
        <f t="shared" si="15"/>
        <v>198</v>
      </c>
      <c r="K1018" s="21"/>
    </row>
    <row r="1019" spans="1:11" x14ac:dyDescent="0.3">
      <c r="A1019" t="s">
        <v>1519</v>
      </c>
      <c r="B1019" s="21">
        <v>45768</v>
      </c>
      <c r="C1019" t="s">
        <v>143</v>
      </c>
      <c r="D1019" t="s">
        <v>77</v>
      </c>
      <c r="E1019">
        <v>9</v>
      </c>
      <c r="F1019" t="str">
        <f>INDEX(Kunden!$A$1:$C$41,MATCH('Gesamtverkäufe 2025'!C1019,Kunden!$A$1:$A$41,0),3)</f>
        <v>R08</v>
      </c>
      <c r="G1019" t="str">
        <f>INDEX(Regionen!$A$1:$C$9,MATCH('Gesamtverkäufe 2025'!F1019,Regionen!$A$1:$A$9,0),3)</f>
        <v>Stefan König</v>
      </c>
      <c r="H1019" s="3">
        <f>INDEX(Produkte!$A$1:$D$31,MATCH('Gesamtverkäufe 2025'!D1019,Produkte!$A$1:$A$31,0),4)</f>
        <v>49</v>
      </c>
      <c r="I1019" s="3">
        <f t="shared" si="15"/>
        <v>441</v>
      </c>
      <c r="K1019" s="21"/>
    </row>
    <row r="1020" spans="1:11" x14ac:dyDescent="0.3">
      <c r="A1020" t="s">
        <v>1518</v>
      </c>
      <c r="B1020" s="21">
        <v>45757</v>
      </c>
      <c r="C1020" t="s">
        <v>131</v>
      </c>
      <c r="D1020" t="s">
        <v>75</v>
      </c>
      <c r="E1020">
        <v>4</v>
      </c>
      <c r="F1020" t="str">
        <f>INDEX(Kunden!$A$1:$C$41,MATCH('Gesamtverkäufe 2025'!C1020,Kunden!$A$1:$A$41,0),3)</f>
        <v>R06</v>
      </c>
      <c r="G1020" t="str">
        <f>INDEX(Regionen!$A$1:$C$9,MATCH('Gesamtverkäufe 2025'!F1020,Regionen!$A$1:$A$9,0),3)</f>
        <v>Michael Vogt</v>
      </c>
      <c r="H1020" s="3">
        <f>INDEX(Produkte!$A$1:$D$31,MATCH('Gesamtverkäufe 2025'!D1020,Produkte!$A$1:$A$31,0),4)</f>
        <v>499</v>
      </c>
      <c r="I1020" s="3">
        <f t="shared" si="15"/>
        <v>1996</v>
      </c>
      <c r="K1020" s="21"/>
    </row>
    <row r="1021" spans="1:11" x14ac:dyDescent="0.3">
      <c r="A1021" t="s">
        <v>1517</v>
      </c>
      <c r="B1021" s="21">
        <v>45751</v>
      </c>
      <c r="C1021" t="s">
        <v>103</v>
      </c>
      <c r="D1021" t="s">
        <v>73</v>
      </c>
      <c r="E1021">
        <v>17</v>
      </c>
      <c r="F1021" t="str">
        <f>INDEX(Kunden!$A$1:$C$41,MATCH('Gesamtverkäufe 2025'!C1021,Kunden!$A$1:$A$41,0),3)</f>
        <v>R01</v>
      </c>
      <c r="G1021" t="str">
        <f>INDEX(Regionen!$A$1:$C$9,MATCH('Gesamtverkäufe 2025'!F1021,Regionen!$A$1:$A$9,0),3)</f>
        <v>Anna Sommer</v>
      </c>
      <c r="H1021" s="3">
        <f>INDEX(Produkte!$A$1:$D$31,MATCH('Gesamtverkäufe 2025'!D1021,Produkte!$A$1:$A$31,0),4)</f>
        <v>399</v>
      </c>
      <c r="I1021" s="3">
        <f t="shared" si="15"/>
        <v>6783</v>
      </c>
      <c r="K1021" s="21"/>
    </row>
    <row r="1022" spans="1:11" x14ac:dyDescent="0.3">
      <c r="A1022" t="s">
        <v>1516</v>
      </c>
      <c r="B1022" s="21">
        <v>45767</v>
      </c>
      <c r="C1022" t="s">
        <v>141</v>
      </c>
      <c r="D1022" t="s">
        <v>49</v>
      </c>
      <c r="E1022">
        <v>10</v>
      </c>
      <c r="F1022" t="str">
        <f>INDEX(Kunden!$A$1:$C$41,MATCH('Gesamtverkäufe 2025'!C1022,Kunden!$A$1:$A$41,0),3)</f>
        <v>R04</v>
      </c>
      <c r="G1022" t="str">
        <f>INDEX(Regionen!$A$1:$C$9,MATCH('Gesamtverkäufe 2025'!F1022,Regionen!$A$1:$A$9,0),3)</f>
        <v>Thomas Kern</v>
      </c>
      <c r="H1022" s="3">
        <f>INDEX(Produkte!$A$1:$D$31,MATCH('Gesamtverkäufe 2025'!D1022,Produkte!$A$1:$A$31,0),4)</f>
        <v>299</v>
      </c>
      <c r="I1022" s="3">
        <f t="shared" si="15"/>
        <v>2990</v>
      </c>
      <c r="K1022" s="21"/>
    </row>
    <row r="1023" spans="1:11" x14ac:dyDescent="0.3">
      <c r="A1023" t="s">
        <v>1515</v>
      </c>
      <c r="B1023" s="21">
        <v>45769</v>
      </c>
      <c r="C1023" t="s">
        <v>151</v>
      </c>
      <c r="D1023" t="s">
        <v>37</v>
      </c>
      <c r="E1023">
        <v>20</v>
      </c>
      <c r="F1023" t="str">
        <f>INDEX(Kunden!$A$1:$C$41,MATCH('Gesamtverkäufe 2025'!C1023,Kunden!$A$1:$A$41,0),3)</f>
        <v>R08</v>
      </c>
      <c r="G1023" t="str">
        <f>INDEX(Regionen!$A$1:$C$9,MATCH('Gesamtverkäufe 2025'!F1023,Regionen!$A$1:$A$9,0),3)</f>
        <v>Stefan König</v>
      </c>
      <c r="H1023" s="3">
        <f>INDEX(Produkte!$A$1:$D$31,MATCH('Gesamtverkäufe 2025'!D1023,Produkte!$A$1:$A$31,0),4)</f>
        <v>249</v>
      </c>
      <c r="I1023" s="3">
        <f t="shared" si="15"/>
        <v>4980</v>
      </c>
      <c r="K1023" s="21"/>
    </row>
    <row r="1024" spans="1:11" x14ac:dyDescent="0.3">
      <c r="A1024" t="s">
        <v>1514</v>
      </c>
      <c r="B1024" s="21">
        <v>45774</v>
      </c>
      <c r="C1024" t="s">
        <v>135</v>
      </c>
      <c r="D1024" t="s">
        <v>83</v>
      </c>
      <c r="E1024">
        <v>19</v>
      </c>
      <c r="F1024" t="str">
        <f>INDEX(Kunden!$A$1:$C$41,MATCH('Gesamtverkäufe 2025'!C1024,Kunden!$A$1:$A$41,0),3)</f>
        <v>R03</v>
      </c>
      <c r="G1024" t="str">
        <f>INDEX(Regionen!$A$1:$C$9,MATCH('Gesamtverkäufe 2025'!F1024,Regionen!$A$1:$A$9,0),3)</f>
        <v>Julia Frank</v>
      </c>
      <c r="H1024" s="3">
        <f>INDEX(Produkte!$A$1:$D$31,MATCH('Gesamtverkäufe 2025'!D1024,Produkte!$A$1:$A$31,0),4)</f>
        <v>29</v>
      </c>
      <c r="I1024" s="3">
        <f t="shared" si="15"/>
        <v>551</v>
      </c>
      <c r="K1024" s="21"/>
    </row>
    <row r="1025" spans="1:11" x14ac:dyDescent="0.3">
      <c r="A1025" t="s">
        <v>1513</v>
      </c>
      <c r="B1025" s="21">
        <v>45776</v>
      </c>
      <c r="C1025" t="s">
        <v>119</v>
      </c>
      <c r="D1025" t="s">
        <v>87</v>
      </c>
      <c r="E1025">
        <v>15</v>
      </c>
      <c r="F1025" t="str">
        <f>INDEX(Kunden!$A$1:$C$41,MATCH('Gesamtverkäufe 2025'!C1025,Kunden!$A$1:$A$41,0),3)</f>
        <v>R07</v>
      </c>
      <c r="G1025" t="str">
        <f>INDEX(Regionen!$A$1:$C$9,MATCH('Gesamtverkäufe 2025'!F1025,Regionen!$A$1:$A$9,0),3)</f>
        <v>Claudia Beck</v>
      </c>
      <c r="H1025" s="3">
        <f>INDEX(Produkte!$A$1:$D$31,MATCH('Gesamtverkäufe 2025'!D1025,Produkte!$A$1:$A$31,0),4)</f>
        <v>99</v>
      </c>
      <c r="I1025" s="3">
        <f t="shared" si="15"/>
        <v>1485</v>
      </c>
      <c r="K1025" s="21"/>
    </row>
    <row r="1026" spans="1:11" x14ac:dyDescent="0.3">
      <c r="A1026" t="s">
        <v>1512</v>
      </c>
      <c r="B1026" s="21">
        <v>45776</v>
      </c>
      <c r="C1026" t="s">
        <v>169</v>
      </c>
      <c r="D1026" t="s">
        <v>65</v>
      </c>
      <c r="E1026">
        <v>5</v>
      </c>
      <c r="F1026" t="str">
        <f>INDEX(Kunden!$A$1:$C$41,MATCH('Gesamtverkäufe 2025'!C1026,Kunden!$A$1:$A$41,0),3)</f>
        <v>R01</v>
      </c>
      <c r="G1026" t="str">
        <f>INDEX(Regionen!$A$1:$C$9,MATCH('Gesamtverkäufe 2025'!F1026,Regionen!$A$1:$A$9,0),3)</f>
        <v>Anna Sommer</v>
      </c>
      <c r="H1026" s="3">
        <f>INDEX(Produkte!$A$1:$D$31,MATCH('Gesamtverkäufe 2025'!D1026,Produkte!$A$1:$A$31,0),4)</f>
        <v>299</v>
      </c>
      <c r="I1026" s="3">
        <f t="shared" si="15"/>
        <v>1495</v>
      </c>
      <c r="K1026" s="21"/>
    </row>
    <row r="1027" spans="1:11" x14ac:dyDescent="0.3">
      <c r="A1027" t="s">
        <v>1511</v>
      </c>
      <c r="B1027" s="21">
        <v>45768</v>
      </c>
      <c r="C1027" t="s">
        <v>111</v>
      </c>
      <c r="D1027" t="s">
        <v>61</v>
      </c>
      <c r="E1027">
        <v>10</v>
      </c>
      <c r="F1027" t="str">
        <f>INDEX(Kunden!$A$1:$C$41,MATCH('Gesamtverkäufe 2025'!C1027,Kunden!$A$1:$A$41,0),3)</f>
        <v>R01</v>
      </c>
      <c r="G1027" t="str">
        <f>INDEX(Regionen!$A$1:$C$9,MATCH('Gesamtverkäufe 2025'!F1027,Regionen!$A$1:$A$9,0),3)</f>
        <v>Anna Sommer</v>
      </c>
      <c r="H1027" s="3">
        <f>INDEX(Produkte!$A$1:$D$31,MATCH('Gesamtverkäufe 2025'!D1027,Produkte!$A$1:$A$31,0),4)</f>
        <v>249</v>
      </c>
      <c r="I1027" s="3">
        <f t="shared" ref="I1027:I1090" si="16">E1027*H1027</f>
        <v>2490</v>
      </c>
      <c r="K1027" s="21"/>
    </row>
    <row r="1028" spans="1:11" x14ac:dyDescent="0.3">
      <c r="A1028" t="s">
        <v>1510</v>
      </c>
      <c r="B1028" s="21">
        <v>45760</v>
      </c>
      <c r="C1028" t="s">
        <v>147</v>
      </c>
      <c r="D1028" t="s">
        <v>69</v>
      </c>
      <c r="E1028">
        <v>17</v>
      </c>
      <c r="F1028" t="str">
        <f>INDEX(Kunden!$A$1:$C$41,MATCH('Gesamtverkäufe 2025'!C1028,Kunden!$A$1:$A$41,0),3)</f>
        <v>R07</v>
      </c>
      <c r="G1028" t="str">
        <f>INDEX(Regionen!$A$1:$C$9,MATCH('Gesamtverkäufe 2025'!F1028,Regionen!$A$1:$A$9,0),3)</f>
        <v>Claudia Beck</v>
      </c>
      <c r="H1028" s="3">
        <f>INDEX(Produkte!$A$1:$D$31,MATCH('Gesamtverkäufe 2025'!D1028,Produkte!$A$1:$A$31,0),4)</f>
        <v>399</v>
      </c>
      <c r="I1028" s="3">
        <f t="shared" si="16"/>
        <v>6783</v>
      </c>
      <c r="K1028" s="21"/>
    </row>
    <row r="1029" spans="1:11" x14ac:dyDescent="0.3">
      <c r="A1029" t="s">
        <v>1509</v>
      </c>
      <c r="B1029" s="21">
        <v>45767</v>
      </c>
      <c r="C1029" t="s">
        <v>99</v>
      </c>
      <c r="D1029" t="s">
        <v>61</v>
      </c>
      <c r="E1029">
        <v>10</v>
      </c>
      <c r="F1029" t="str">
        <f>INDEX(Kunden!$A$1:$C$41,MATCH('Gesamtverkäufe 2025'!C1029,Kunden!$A$1:$A$41,0),3)</f>
        <v>R04</v>
      </c>
      <c r="G1029" t="str">
        <f>INDEX(Regionen!$A$1:$C$9,MATCH('Gesamtverkäufe 2025'!F1029,Regionen!$A$1:$A$9,0),3)</f>
        <v>Thomas Kern</v>
      </c>
      <c r="H1029" s="3">
        <f>INDEX(Produkte!$A$1:$D$31,MATCH('Gesamtverkäufe 2025'!D1029,Produkte!$A$1:$A$31,0),4)</f>
        <v>249</v>
      </c>
      <c r="I1029" s="3">
        <f t="shared" si="16"/>
        <v>2490</v>
      </c>
      <c r="K1029" s="21"/>
    </row>
    <row r="1030" spans="1:11" x14ac:dyDescent="0.3">
      <c r="A1030" t="s">
        <v>1508</v>
      </c>
      <c r="B1030" s="21">
        <v>45757</v>
      </c>
      <c r="C1030" t="s">
        <v>145</v>
      </c>
      <c r="D1030" t="s">
        <v>83</v>
      </c>
      <c r="E1030">
        <v>5</v>
      </c>
      <c r="F1030" t="str">
        <f>INDEX(Kunden!$A$1:$C$41,MATCH('Gesamtverkäufe 2025'!C1030,Kunden!$A$1:$A$41,0),3)</f>
        <v>R06</v>
      </c>
      <c r="G1030" t="str">
        <f>INDEX(Regionen!$A$1:$C$9,MATCH('Gesamtverkäufe 2025'!F1030,Regionen!$A$1:$A$9,0),3)</f>
        <v>Michael Vogt</v>
      </c>
      <c r="H1030" s="3">
        <f>INDEX(Produkte!$A$1:$D$31,MATCH('Gesamtverkäufe 2025'!D1030,Produkte!$A$1:$A$31,0),4)</f>
        <v>29</v>
      </c>
      <c r="I1030" s="3">
        <f t="shared" si="16"/>
        <v>145</v>
      </c>
      <c r="K1030" s="21"/>
    </row>
    <row r="1031" spans="1:11" x14ac:dyDescent="0.3">
      <c r="A1031" t="s">
        <v>1507</v>
      </c>
      <c r="B1031" s="21">
        <v>45768</v>
      </c>
      <c r="C1031" t="s">
        <v>97</v>
      </c>
      <c r="D1031" t="s">
        <v>85</v>
      </c>
      <c r="E1031">
        <v>14</v>
      </c>
      <c r="F1031" t="str">
        <f>INDEX(Kunden!$A$1:$C$41,MATCH('Gesamtverkäufe 2025'!C1031,Kunden!$A$1:$A$41,0),3)</f>
        <v>R04</v>
      </c>
      <c r="G1031" t="str">
        <f>INDEX(Regionen!$A$1:$C$9,MATCH('Gesamtverkäufe 2025'!F1031,Regionen!$A$1:$A$9,0),3)</f>
        <v>Thomas Kern</v>
      </c>
      <c r="H1031" s="3">
        <f>INDEX(Produkte!$A$1:$D$31,MATCH('Gesamtverkäufe 2025'!D1031,Produkte!$A$1:$A$31,0),4)</f>
        <v>399</v>
      </c>
      <c r="I1031" s="3">
        <f t="shared" si="16"/>
        <v>5586</v>
      </c>
      <c r="K1031" s="21"/>
    </row>
    <row r="1032" spans="1:11" x14ac:dyDescent="0.3">
      <c r="A1032" t="s">
        <v>1506</v>
      </c>
      <c r="B1032" s="21">
        <v>45766</v>
      </c>
      <c r="C1032" t="s">
        <v>159</v>
      </c>
      <c r="D1032" t="s">
        <v>69</v>
      </c>
      <c r="E1032">
        <v>15</v>
      </c>
      <c r="F1032" t="str">
        <f>INDEX(Kunden!$A$1:$C$41,MATCH('Gesamtverkäufe 2025'!C1032,Kunden!$A$1:$A$41,0),3)</f>
        <v>R02</v>
      </c>
      <c r="G1032" t="str">
        <f>INDEX(Regionen!$A$1:$C$9,MATCH('Gesamtverkäufe 2025'!F1032,Regionen!$A$1:$A$9,0),3)</f>
        <v>Markus Weber</v>
      </c>
      <c r="H1032" s="3">
        <f>INDEX(Produkte!$A$1:$D$31,MATCH('Gesamtverkäufe 2025'!D1032,Produkte!$A$1:$A$31,0),4)</f>
        <v>399</v>
      </c>
      <c r="I1032" s="3">
        <f t="shared" si="16"/>
        <v>5985</v>
      </c>
      <c r="K1032" s="21"/>
    </row>
    <row r="1033" spans="1:11" x14ac:dyDescent="0.3">
      <c r="A1033" t="s">
        <v>1505</v>
      </c>
      <c r="B1033" s="21">
        <v>45766</v>
      </c>
      <c r="C1033" t="s">
        <v>137</v>
      </c>
      <c r="D1033" t="s">
        <v>46</v>
      </c>
      <c r="E1033">
        <v>3</v>
      </c>
      <c r="F1033" t="str">
        <f>INDEX(Kunden!$A$1:$C$41,MATCH('Gesamtverkäufe 2025'!C1033,Kunden!$A$1:$A$41,0),3)</f>
        <v>R06</v>
      </c>
      <c r="G1033" t="str">
        <f>INDEX(Regionen!$A$1:$C$9,MATCH('Gesamtverkäufe 2025'!F1033,Regionen!$A$1:$A$9,0),3)</f>
        <v>Michael Vogt</v>
      </c>
      <c r="H1033" s="3">
        <f>INDEX(Produkte!$A$1:$D$31,MATCH('Gesamtverkäufe 2025'!D1033,Produkte!$A$1:$A$31,0),4)</f>
        <v>99</v>
      </c>
      <c r="I1033" s="3">
        <f t="shared" si="16"/>
        <v>297</v>
      </c>
      <c r="K1033" s="21"/>
    </row>
    <row r="1034" spans="1:11" x14ac:dyDescent="0.3">
      <c r="A1034" t="s">
        <v>1504</v>
      </c>
      <c r="B1034" s="21">
        <v>45764</v>
      </c>
      <c r="C1034" t="s">
        <v>171</v>
      </c>
      <c r="D1034" t="s">
        <v>67</v>
      </c>
      <c r="E1034">
        <v>19</v>
      </c>
      <c r="F1034" t="str">
        <f>INDEX(Kunden!$A$1:$C$41,MATCH('Gesamtverkäufe 2025'!C1034,Kunden!$A$1:$A$41,0),3)</f>
        <v>R04</v>
      </c>
      <c r="G1034" t="str">
        <f>INDEX(Regionen!$A$1:$C$9,MATCH('Gesamtverkäufe 2025'!F1034,Regionen!$A$1:$A$9,0),3)</f>
        <v>Thomas Kern</v>
      </c>
      <c r="H1034" s="3">
        <f>INDEX(Produkte!$A$1:$D$31,MATCH('Gesamtverkäufe 2025'!D1034,Produkte!$A$1:$A$31,0),4)</f>
        <v>299</v>
      </c>
      <c r="I1034" s="3">
        <f t="shared" si="16"/>
        <v>5681</v>
      </c>
      <c r="K1034" s="21"/>
    </row>
    <row r="1035" spans="1:11" x14ac:dyDescent="0.3">
      <c r="A1035" t="s">
        <v>1503</v>
      </c>
      <c r="B1035" s="21">
        <v>45775</v>
      </c>
      <c r="C1035" t="s">
        <v>137</v>
      </c>
      <c r="D1035" t="s">
        <v>65</v>
      </c>
      <c r="E1035">
        <v>20</v>
      </c>
      <c r="F1035" t="str">
        <f>INDEX(Kunden!$A$1:$C$41,MATCH('Gesamtverkäufe 2025'!C1035,Kunden!$A$1:$A$41,0),3)</f>
        <v>R06</v>
      </c>
      <c r="G1035" t="str">
        <f>INDEX(Regionen!$A$1:$C$9,MATCH('Gesamtverkäufe 2025'!F1035,Regionen!$A$1:$A$9,0),3)</f>
        <v>Michael Vogt</v>
      </c>
      <c r="H1035" s="3">
        <f>INDEX(Produkte!$A$1:$D$31,MATCH('Gesamtverkäufe 2025'!D1035,Produkte!$A$1:$A$31,0),4)</f>
        <v>299</v>
      </c>
      <c r="I1035" s="3">
        <f t="shared" si="16"/>
        <v>5980</v>
      </c>
      <c r="K1035" s="21"/>
    </row>
    <row r="1036" spans="1:11" x14ac:dyDescent="0.3">
      <c r="A1036" t="s">
        <v>1502</v>
      </c>
      <c r="B1036" s="21">
        <v>45764</v>
      </c>
      <c r="C1036" t="s">
        <v>133</v>
      </c>
      <c r="D1036" t="s">
        <v>79</v>
      </c>
      <c r="E1036">
        <v>13</v>
      </c>
      <c r="F1036" t="str">
        <f>INDEX(Kunden!$A$1:$C$41,MATCH('Gesamtverkäufe 2025'!C1036,Kunden!$A$1:$A$41,0),3)</f>
        <v>R08</v>
      </c>
      <c r="G1036" t="str">
        <f>INDEX(Regionen!$A$1:$C$9,MATCH('Gesamtverkäufe 2025'!F1036,Regionen!$A$1:$A$9,0),3)</f>
        <v>Stefan König</v>
      </c>
      <c r="H1036" s="3">
        <f>INDEX(Produkte!$A$1:$D$31,MATCH('Gesamtverkäufe 2025'!D1036,Produkte!$A$1:$A$31,0),4)</f>
        <v>149</v>
      </c>
      <c r="I1036" s="3">
        <f t="shared" si="16"/>
        <v>1937</v>
      </c>
      <c r="K1036" s="21"/>
    </row>
    <row r="1037" spans="1:11" x14ac:dyDescent="0.3">
      <c r="A1037" t="s">
        <v>1501</v>
      </c>
      <c r="B1037" s="21">
        <v>45760</v>
      </c>
      <c r="C1037" t="s">
        <v>167</v>
      </c>
      <c r="D1037" t="s">
        <v>61</v>
      </c>
      <c r="E1037">
        <v>6</v>
      </c>
      <c r="F1037" t="str">
        <f>INDEX(Kunden!$A$1:$C$41,MATCH('Gesamtverkäufe 2025'!C1037,Kunden!$A$1:$A$41,0),3)</f>
        <v>R01</v>
      </c>
      <c r="G1037" t="str">
        <f>INDEX(Regionen!$A$1:$C$9,MATCH('Gesamtverkäufe 2025'!F1037,Regionen!$A$1:$A$9,0),3)</f>
        <v>Anna Sommer</v>
      </c>
      <c r="H1037" s="3">
        <f>INDEX(Produkte!$A$1:$D$31,MATCH('Gesamtverkäufe 2025'!D1037,Produkte!$A$1:$A$31,0),4)</f>
        <v>249</v>
      </c>
      <c r="I1037" s="3">
        <f t="shared" si="16"/>
        <v>1494</v>
      </c>
      <c r="K1037" s="21"/>
    </row>
    <row r="1038" spans="1:11" x14ac:dyDescent="0.3">
      <c r="A1038" t="s">
        <v>1500</v>
      </c>
      <c r="B1038" s="21">
        <v>45762</v>
      </c>
      <c r="C1038" t="s">
        <v>123</v>
      </c>
      <c r="D1038" t="s">
        <v>89</v>
      </c>
      <c r="E1038">
        <v>15</v>
      </c>
      <c r="F1038" t="str">
        <f>INDEX(Kunden!$A$1:$C$41,MATCH('Gesamtverkäufe 2025'!C1038,Kunden!$A$1:$A$41,0),3)</f>
        <v>R08</v>
      </c>
      <c r="G1038" t="str">
        <f>INDEX(Regionen!$A$1:$C$9,MATCH('Gesamtverkäufe 2025'!F1038,Regionen!$A$1:$A$9,0),3)</f>
        <v>Stefan König</v>
      </c>
      <c r="H1038" s="3">
        <f>INDEX(Produkte!$A$1:$D$31,MATCH('Gesamtverkäufe 2025'!D1038,Produkte!$A$1:$A$31,0),4)</f>
        <v>29</v>
      </c>
      <c r="I1038" s="3">
        <f t="shared" si="16"/>
        <v>435</v>
      </c>
      <c r="K1038" s="21"/>
    </row>
    <row r="1039" spans="1:11" x14ac:dyDescent="0.3">
      <c r="A1039" t="s">
        <v>1499</v>
      </c>
      <c r="B1039" s="21">
        <v>45767</v>
      </c>
      <c r="C1039" t="s">
        <v>141</v>
      </c>
      <c r="D1039" t="s">
        <v>43</v>
      </c>
      <c r="E1039">
        <v>14</v>
      </c>
      <c r="F1039" t="str">
        <f>INDEX(Kunden!$A$1:$C$41,MATCH('Gesamtverkäufe 2025'!C1039,Kunden!$A$1:$A$41,0),3)</f>
        <v>R04</v>
      </c>
      <c r="G1039" t="str">
        <f>INDEX(Regionen!$A$1:$C$9,MATCH('Gesamtverkäufe 2025'!F1039,Regionen!$A$1:$A$9,0),3)</f>
        <v>Thomas Kern</v>
      </c>
      <c r="H1039" s="3">
        <f>INDEX(Produkte!$A$1:$D$31,MATCH('Gesamtverkäufe 2025'!D1039,Produkte!$A$1:$A$31,0),4)</f>
        <v>149</v>
      </c>
      <c r="I1039" s="3">
        <f t="shared" si="16"/>
        <v>2086</v>
      </c>
      <c r="K1039" s="21"/>
    </row>
    <row r="1040" spans="1:11" x14ac:dyDescent="0.3">
      <c r="A1040" t="s">
        <v>1498</v>
      </c>
      <c r="B1040" s="21">
        <v>45754</v>
      </c>
      <c r="C1040" t="s">
        <v>119</v>
      </c>
      <c r="D1040" t="s">
        <v>93</v>
      </c>
      <c r="E1040">
        <v>2</v>
      </c>
      <c r="F1040" t="str">
        <f>INDEX(Kunden!$A$1:$C$41,MATCH('Gesamtverkäufe 2025'!C1040,Kunden!$A$1:$A$41,0),3)</f>
        <v>R07</v>
      </c>
      <c r="G1040" t="str">
        <f>INDEX(Regionen!$A$1:$C$9,MATCH('Gesamtverkäufe 2025'!F1040,Regionen!$A$1:$A$9,0),3)</f>
        <v>Claudia Beck</v>
      </c>
      <c r="H1040" s="3">
        <f>INDEX(Produkte!$A$1:$D$31,MATCH('Gesamtverkäufe 2025'!D1040,Produkte!$A$1:$A$31,0),4)</f>
        <v>399</v>
      </c>
      <c r="I1040" s="3">
        <f t="shared" si="16"/>
        <v>798</v>
      </c>
      <c r="K1040" s="21"/>
    </row>
    <row r="1041" spans="1:11" x14ac:dyDescent="0.3">
      <c r="A1041" t="s">
        <v>1497</v>
      </c>
      <c r="B1041" s="21">
        <v>45748</v>
      </c>
      <c r="C1041" t="s">
        <v>147</v>
      </c>
      <c r="D1041" t="s">
        <v>69</v>
      </c>
      <c r="E1041">
        <v>8</v>
      </c>
      <c r="F1041" t="str">
        <f>INDEX(Kunden!$A$1:$C$41,MATCH('Gesamtverkäufe 2025'!C1041,Kunden!$A$1:$A$41,0),3)</f>
        <v>R07</v>
      </c>
      <c r="G1041" t="str">
        <f>INDEX(Regionen!$A$1:$C$9,MATCH('Gesamtverkäufe 2025'!F1041,Regionen!$A$1:$A$9,0),3)</f>
        <v>Claudia Beck</v>
      </c>
      <c r="H1041" s="3">
        <f>INDEX(Produkte!$A$1:$D$31,MATCH('Gesamtverkäufe 2025'!D1041,Produkte!$A$1:$A$31,0),4)</f>
        <v>399</v>
      </c>
      <c r="I1041" s="3">
        <f t="shared" si="16"/>
        <v>3192</v>
      </c>
      <c r="K1041" s="21"/>
    </row>
    <row r="1042" spans="1:11" x14ac:dyDescent="0.3">
      <c r="A1042" t="s">
        <v>1496</v>
      </c>
      <c r="B1042" s="21">
        <v>45748</v>
      </c>
      <c r="C1042" t="s">
        <v>169</v>
      </c>
      <c r="D1042" t="s">
        <v>46</v>
      </c>
      <c r="E1042">
        <v>14</v>
      </c>
      <c r="F1042" t="str">
        <f>INDEX(Kunden!$A$1:$C$41,MATCH('Gesamtverkäufe 2025'!C1042,Kunden!$A$1:$A$41,0),3)</f>
        <v>R01</v>
      </c>
      <c r="G1042" t="str">
        <f>INDEX(Regionen!$A$1:$C$9,MATCH('Gesamtverkäufe 2025'!F1042,Regionen!$A$1:$A$9,0),3)</f>
        <v>Anna Sommer</v>
      </c>
      <c r="H1042" s="3">
        <f>INDEX(Produkte!$A$1:$D$31,MATCH('Gesamtverkäufe 2025'!D1042,Produkte!$A$1:$A$31,0),4)</f>
        <v>99</v>
      </c>
      <c r="I1042" s="3">
        <f t="shared" si="16"/>
        <v>1386</v>
      </c>
      <c r="K1042" s="21"/>
    </row>
    <row r="1043" spans="1:11" x14ac:dyDescent="0.3">
      <c r="A1043" t="s">
        <v>1495</v>
      </c>
      <c r="B1043" s="21">
        <v>45752</v>
      </c>
      <c r="C1043" t="s">
        <v>163</v>
      </c>
      <c r="D1043" t="s">
        <v>55</v>
      </c>
      <c r="E1043">
        <v>7</v>
      </c>
      <c r="F1043" t="str">
        <f>INDEX(Kunden!$A$1:$C$41,MATCH('Gesamtverkäufe 2025'!C1043,Kunden!$A$1:$A$41,0),3)</f>
        <v>R08</v>
      </c>
      <c r="G1043" t="str">
        <f>INDEX(Regionen!$A$1:$C$9,MATCH('Gesamtverkäufe 2025'!F1043,Regionen!$A$1:$A$9,0),3)</f>
        <v>Stefan König</v>
      </c>
      <c r="H1043" s="3">
        <f>INDEX(Produkte!$A$1:$D$31,MATCH('Gesamtverkäufe 2025'!D1043,Produkte!$A$1:$A$31,0),4)</f>
        <v>49</v>
      </c>
      <c r="I1043" s="3">
        <f t="shared" si="16"/>
        <v>343</v>
      </c>
      <c r="K1043" s="21"/>
    </row>
    <row r="1044" spans="1:11" x14ac:dyDescent="0.3">
      <c r="A1044" t="s">
        <v>1494</v>
      </c>
      <c r="B1044" s="21">
        <v>45764</v>
      </c>
      <c r="C1044" t="s">
        <v>105</v>
      </c>
      <c r="D1044" t="s">
        <v>63</v>
      </c>
      <c r="E1044">
        <v>8</v>
      </c>
      <c r="F1044" t="str">
        <f>INDEX(Kunden!$A$1:$C$41,MATCH('Gesamtverkäufe 2025'!C1044,Kunden!$A$1:$A$41,0),3)</f>
        <v>R08</v>
      </c>
      <c r="G1044" t="str">
        <f>INDEX(Regionen!$A$1:$C$9,MATCH('Gesamtverkäufe 2025'!F1044,Regionen!$A$1:$A$9,0),3)</f>
        <v>Stefan König</v>
      </c>
      <c r="H1044" s="3">
        <f>INDEX(Produkte!$A$1:$D$31,MATCH('Gesamtverkäufe 2025'!D1044,Produkte!$A$1:$A$31,0),4)</f>
        <v>299</v>
      </c>
      <c r="I1044" s="3">
        <f t="shared" si="16"/>
        <v>2392</v>
      </c>
      <c r="K1044" s="21"/>
    </row>
    <row r="1045" spans="1:11" x14ac:dyDescent="0.3">
      <c r="A1045" t="s">
        <v>1493</v>
      </c>
      <c r="B1045" s="21">
        <v>45752</v>
      </c>
      <c r="C1045" t="s">
        <v>149</v>
      </c>
      <c r="D1045" t="s">
        <v>79</v>
      </c>
      <c r="E1045">
        <v>3</v>
      </c>
      <c r="F1045" t="str">
        <f>INDEX(Kunden!$A$1:$C$41,MATCH('Gesamtverkäufe 2025'!C1045,Kunden!$A$1:$A$41,0),3)</f>
        <v>R06</v>
      </c>
      <c r="G1045" t="str">
        <f>INDEX(Regionen!$A$1:$C$9,MATCH('Gesamtverkäufe 2025'!F1045,Regionen!$A$1:$A$9,0),3)</f>
        <v>Michael Vogt</v>
      </c>
      <c r="H1045" s="3">
        <f>INDEX(Produkte!$A$1:$D$31,MATCH('Gesamtverkäufe 2025'!D1045,Produkte!$A$1:$A$31,0),4)</f>
        <v>149</v>
      </c>
      <c r="I1045" s="3">
        <f t="shared" si="16"/>
        <v>447</v>
      </c>
      <c r="K1045" s="21"/>
    </row>
    <row r="1046" spans="1:11" x14ac:dyDescent="0.3">
      <c r="A1046" t="s">
        <v>1492</v>
      </c>
      <c r="B1046" s="21">
        <v>45773</v>
      </c>
      <c r="C1046" t="s">
        <v>161</v>
      </c>
      <c r="D1046" t="s">
        <v>87</v>
      </c>
      <c r="E1046">
        <v>10</v>
      </c>
      <c r="F1046" t="str">
        <f>INDEX(Kunden!$A$1:$C$41,MATCH('Gesamtverkäufe 2025'!C1046,Kunden!$A$1:$A$41,0),3)</f>
        <v>R05</v>
      </c>
      <c r="G1046" t="str">
        <f>INDEX(Regionen!$A$1:$C$9,MATCH('Gesamtverkäufe 2025'!F1046,Regionen!$A$1:$A$9,0),3)</f>
        <v>Petra Lang</v>
      </c>
      <c r="H1046" s="3">
        <f>INDEX(Produkte!$A$1:$D$31,MATCH('Gesamtverkäufe 2025'!D1046,Produkte!$A$1:$A$31,0),4)</f>
        <v>99</v>
      </c>
      <c r="I1046" s="3">
        <f t="shared" si="16"/>
        <v>990</v>
      </c>
      <c r="K1046" s="21"/>
    </row>
    <row r="1047" spans="1:11" x14ac:dyDescent="0.3">
      <c r="A1047" t="s">
        <v>1491</v>
      </c>
      <c r="B1047" s="21">
        <v>45758</v>
      </c>
      <c r="C1047" t="s">
        <v>143</v>
      </c>
      <c r="D1047" t="s">
        <v>34</v>
      </c>
      <c r="E1047">
        <v>7</v>
      </c>
      <c r="F1047" t="str">
        <f>INDEX(Kunden!$A$1:$C$41,MATCH('Gesamtverkäufe 2025'!C1047,Kunden!$A$1:$A$41,0),3)</f>
        <v>R08</v>
      </c>
      <c r="G1047" t="str">
        <f>INDEX(Regionen!$A$1:$C$9,MATCH('Gesamtverkäufe 2025'!F1047,Regionen!$A$1:$A$9,0),3)</f>
        <v>Stefan König</v>
      </c>
      <c r="H1047" s="3">
        <f>INDEX(Produkte!$A$1:$D$31,MATCH('Gesamtverkäufe 2025'!D1047,Produkte!$A$1:$A$31,0),4)</f>
        <v>299</v>
      </c>
      <c r="I1047" s="3">
        <f t="shared" si="16"/>
        <v>2093</v>
      </c>
      <c r="K1047" s="21"/>
    </row>
    <row r="1048" spans="1:11" x14ac:dyDescent="0.3">
      <c r="A1048" t="s">
        <v>1490</v>
      </c>
      <c r="B1048" s="21">
        <v>45771</v>
      </c>
      <c r="C1048" t="s">
        <v>133</v>
      </c>
      <c r="D1048" t="s">
        <v>75</v>
      </c>
      <c r="E1048">
        <v>8</v>
      </c>
      <c r="F1048" t="str">
        <f>INDEX(Kunden!$A$1:$C$41,MATCH('Gesamtverkäufe 2025'!C1048,Kunden!$A$1:$A$41,0),3)</f>
        <v>R08</v>
      </c>
      <c r="G1048" t="str">
        <f>INDEX(Regionen!$A$1:$C$9,MATCH('Gesamtverkäufe 2025'!F1048,Regionen!$A$1:$A$9,0),3)</f>
        <v>Stefan König</v>
      </c>
      <c r="H1048" s="3">
        <f>INDEX(Produkte!$A$1:$D$31,MATCH('Gesamtverkäufe 2025'!D1048,Produkte!$A$1:$A$31,0),4)</f>
        <v>499</v>
      </c>
      <c r="I1048" s="3">
        <f t="shared" si="16"/>
        <v>3992</v>
      </c>
      <c r="K1048" s="21"/>
    </row>
    <row r="1049" spans="1:11" x14ac:dyDescent="0.3">
      <c r="A1049" t="s">
        <v>1489</v>
      </c>
      <c r="B1049" s="21">
        <v>45774</v>
      </c>
      <c r="C1049" t="s">
        <v>147</v>
      </c>
      <c r="D1049" t="s">
        <v>34</v>
      </c>
      <c r="E1049">
        <v>15</v>
      </c>
      <c r="F1049" t="str">
        <f>INDEX(Kunden!$A$1:$C$41,MATCH('Gesamtverkäufe 2025'!C1049,Kunden!$A$1:$A$41,0),3)</f>
        <v>R07</v>
      </c>
      <c r="G1049" t="str">
        <f>INDEX(Regionen!$A$1:$C$9,MATCH('Gesamtverkäufe 2025'!F1049,Regionen!$A$1:$A$9,0),3)</f>
        <v>Claudia Beck</v>
      </c>
      <c r="H1049" s="3">
        <f>INDEX(Produkte!$A$1:$D$31,MATCH('Gesamtverkäufe 2025'!D1049,Produkte!$A$1:$A$31,0),4)</f>
        <v>299</v>
      </c>
      <c r="I1049" s="3">
        <f t="shared" si="16"/>
        <v>4485</v>
      </c>
      <c r="K1049" s="21"/>
    </row>
    <row r="1050" spans="1:11" x14ac:dyDescent="0.3">
      <c r="A1050" t="s">
        <v>1488</v>
      </c>
      <c r="B1050" s="21">
        <v>45765</v>
      </c>
      <c r="C1050" t="s">
        <v>113</v>
      </c>
      <c r="D1050" t="s">
        <v>53</v>
      </c>
      <c r="E1050">
        <v>20</v>
      </c>
      <c r="F1050" t="str">
        <f>INDEX(Kunden!$A$1:$C$41,MATCH('Gesamtverkäufe 2025'!C1050,Kunden!$A$1:$A$41,0),3)</f>
        <v>R01</v>
      </c>
      <c r="G1050" t="str">
        <f>INDEX(Regionen!$A$1:$C$9,MATCH('Gesamtverkäufe 2025'!F1050,Regionen!$A$1:$A$9,0),3)</f>
        <v>Anna Sommer</v>
      </c>
      <c r="H1050" s="3">
        <f>INDEX(Produkte!$A$1:$D$31,MATCH('Gesamtverkäufe 2025'!D1050,Produkte!$A$1:$A$31,0),4)</f>
        <v>49</v>
      </c>
      <c r="I1050" s="3">
        <f t="shared" si="16"/>
        <v>980</v>
      </c>
      <c r="K1050" s="21"/>
    </row>
    <row r="1051" spans="1:11" x14ac:dyDescent="0.3">
      <c r="A1051" t="s">
        <v>1487</v>
      </c>
      <c r="B1051" s="21">
        <v>45753</v>
      </c>
      <c r="C1051" t="s">
        <v>173</v>
      </c>
      <c r="D1051" t="s">
        <v>41</v>
      </c>
      <c r="E1051">
        <v>7</v>
      </c>
      <c r="F1051" t="str">
        <f>INDEX(Kunden!$A$1:$C$41,MATCH('Gesamtverkäufe 2025'!C1051,Kunden!$A$1:$A$41,0),3)</f>
        <v>R01</v>
      </c>
      <c r="G1051" t="str">
        <f>INDEX(Regionen!$A$1:$C$9,MATCH('Gesamtverkäufe 2025'!F1051,Regionen!$A$1:$A$9,0),3)</f>
        <v>Anna Sommer</v>
      </c>
      <c r="H1051" s="3">
        <f>INDEX(Produkte!$A$1:$D$31,MATCH('Gesamtverkäufe 2025'!D1051,Produkte!$A$1:$A$31,0),4)</f>
        <v>499</v>
      </c>
      <c r="I1051" s="3">
        <f t="shared" si="16"/>
        <v>3493</v>
      </c>
      <c r="K1051" s="21"/>
    </row>
    <row r="1052" spans="1:11" x14ac:dyDescent="0.3">
      <c r="A1052" t="s">
        <v>1486</v>
      </c>
      <c r="B1052" s="21">
        <v>45771</v>
      </c>
      <c r="C1052" t="s">
        <v>139</v>
      </c>
      <c r="D1052" t="s">
        <v>61</v>
      </c>
      <c r="E1052">
        <v>7</v>
      </c>
      <c r="F1052" t="str">
        <f>INDEX(Kunden!$A$1:$C$41,MATCH('Gesamtverkäufe 2025'!C1052,Kunden!$A$1:$A$41,0),3)</f>
        <v>R05</v>
      </c>
      <c r="G1052" t="str">
        <f>INDEX(Regionen!$A$1:$C$9,MATCH('Gesamtverkäufe 2025'!F1052,Regionen!$A$1:$A$9,0),3)</f>
        <v>Petra Lang</v>
      </c>
      <c r="H1052" s="3">
        <f>INDEX(Produkte!$A$1:$D$31,MATCH('Gesamtverkäufe 2025'!D1052,Produkte!$A$1:$A$31,0),4)</f>
        <v>249</v>
      </c>
      <c r="I1052" s="3">
        <f t="shared" si="16"/>
        <v>1743</v>
      </c>
      <c r="K1052" s="21"/>
    </row>
    <row r="1053" spans="1:11" x14ac:dyDescent="0.3">
      <c r="A1053" t="s">
        <v>1485</v>
      </c>
      <c r="B1053" s="21">
        <v>45755</v>
      </c>
      <c r="C1053" t="s">
        <v>147</v>
      </c>
      <c r="D1053" t="s">
        <v>37</v>
      </c>
      <c r="E1053">
        <v>18</v>
      </c>
      <c r="F1053" t="str">
        <f>INDEX(Kunden!$A$1:$C$41,MATCH('Gesamtverkäufe 2025'!C1053,Kunden!$A$1:$A$41,0),3)</f>
        <v>R07</v>
      </c>
      <c r="G1053" t="str">
        <f>INDEX(Regionen!$A$1:$C$9,MATCH('Gesamtverkäufe 2025'!F1053,Regionen!$A$1:$A$9,0),3)</f>
        <v>Claudia Beck</v>
      </c>
      <c r="H1053" s="3">
        <f>INDEX(Produkte!$A$1:$D$31,MATCH('Gesamtverkäufe 2025'!D1053,Produkte!$A$1:$A$31,0),4)</f>
        <v>249</v>
      </c>
      <c r="I1053" s="3">
        <f t="shared" si="16"/>
        <v>4482</v>
      </c>
      <c r="K1053" s="21"/>
    </row>
    <row r="1054" spans="1:11" x14ac:dyDescent="0.3">
      <c r="A1054" t="s">
        <v>1484</v>
      </c>
      <c r="B1054" s="21">
        <v>45767</v>
      </c>
      <c r="C1054" t="s">
        <v>121</v>
      </c>
      <c r="D1054" t="s">
        <v>43</v>
      </c>
      <c r="E1054">
        <v>13</v>
      </c>
      <c r="F1054" t="str">
        <f>INDEX(Kunden!$A$1:$C$41,MATCH('Gesamtverkäufe 2025'!C1054,Kunden!$A$1:$A$41,0),3)</f>
        <v>R05</v>
      </c>
      <c r="G1054" t="str">
        <f>INDEX(Regionen!$A$1:$C$9,MATCH('Gesamtverkäufe 2025'!F1054,Regionen!$A$1:$A$9,0),3)</f>
        <v>Petra Lang</v>
      </c>
      <c r="H1054" s="3">
        <f>INDEX(Produkte!$A$1:$D$31,MATCH('Gesamtverkäufe 2025'!D1054,Produkte!$A$1:$A$31,0),4)</f>
        <v>149</v>
      </c>
      <c r="I1054" s="3">
        <f t="shared" si="16"/>
        <v>1937</v>
      </c>
      <c r="K1054" s="21"/>
    </row>
    <row r="1055" spans="1:11" x14ac:dyDescent="0.3">
      <c r="A1055" t="s">
        <v>1483</v>
      </c>
      <c r="B1055" s="21">
        <v>45764</v>
      </c>
      <c r="C1055" t="s">
        <v>135</v>
      </c>
      <c r="D1055" t="s">
        <v>57</v>
      </c>
      <c r="E1055">
        <v>4</v>
      </c>
      <c r="F1055" t="str">
        <f>INDEX(Kunden!$A$1:$C$41,MATCH('Gesamtverkäufe 2025'!C1055,Kunden!$A$1:$A$41,0),3)</f>
        <v>R03</v>
      </c>
      <c r="G1055" t="str">
        <f>INDEX(Regionen!$A$1:$C$9,MATCH('Gesamtverkäufe 2025'!F1055,Regionen!$A$1:$A$9,0),3)</f>
        <v>Julia Frank</v>
      </c>
      <c r="H1055" s="3">
        <f>INDEX(Produkte!$A$1:$D$31,MATCH('Gesamtverkäufe 2025'!D1055,Produkte!$A$1:$A$31,0),4)</f>
        <v>99</v>
      </c>
      <c r="I1055" s="3">
        <f t="shared" si="16"/>
        <v>396</v>
      </c>
      <c r="K1055" s="21"/>
    </row>
    <row r="1056" spans="1:11" x14ac:dyDescent="0.3">
      <c r="A1056" t="s">
        <v>1482</v>
      </c>
      <c r="B1056" s="21">
        <v>45774</v>
      </c>
      <c r="C1056" t="s">
        <v>137</v>
      </c>
      <c r="D1056" t="s">
        <v>34</v>
      </c>
      <c r="E1056">
        <v>2</v>
      </c>
      <c r="F1056" t="str">
        <f>INDEX(Kunden!$A$1:$C$41,MATCH('Gesamtverkäufe 2025'!C1056,Kunden!$A$1:$A$41,0),3)</f>
        <v>R06</v>
      </c>
      <c r="G1056" t="str">
        <f>INDEX(Regionen!$A$1:$C$9,MATCH('Gesamtverkäufe 2025'!F1056,Regionen!$A$1:$A$9,0),3)</f>
        <v>Michael Vogt</v>
      </c>
      <c r="H1056" s="3">
        <f>INDEX(Produkte!$A$1:$D$31,MATCH('Gesamtverkäufe 2025'!D1056,Produkte!$A$1:$A$31,0),4)</f>
        <v>299</v>
      </c>
      <c r="I1056" s="3">
        <f t="shared" si="16"/>
        <v>598</v>
      </c>
      <c r="K1056" s="21"/>
    </row>
    <row r="1057" spans="1:11" x14ac:dyDescent="0.3">
      <c r="A1057" t="s">
        <v>1481</v>
      </c>
      <c r="B1057" s="21">
        <v>45749</v>
      </c>
      <c r="C1057" t="s">
        <v>171</v>
      </c>
      <c r="D1057" t="s">
        <v>91</v>
      </c>
      <c r="E1057">
        <v>20</v>
      </c>
      <c r="F1057" t="str">
        <f>INDEX(Kunden!$A$1:$C$41,MATCH('Gesamtverkäufe 2025'!C1057,Kunden!$A$1:$A$41,0),3)</f>
        <v>R04</v>
      </c>
      <c r="G1057" t="str">
        <f>INDEX(Regionen!$A$1:$C$9,MATCH('Gesamtverkäufe 2025'!F1057,Regionen!$A$1:$A$9,0),3)</f>
        <v>Thomas Kern</v>
      </c>
      <c r="H1057" s="3">
        <f>INDEX(Produkte!$A$1:$D$31,MATCH('Gesamtverkäufe 2025'!D1057,Produkte!$A$1:$A$31,0),4)</f>
        <v>249</v>
      </c>
      <c r="I1057" s="3">
        <f t="shared" si="16"/>
        <v>4980</v>
      </c>
      <c r="K1057" s="21"/>
    </row>
    <row r="1058" spans="1:11" x14ac:dyDescent="0.3">
      <c r="A1058" t="s">
        <v>1480</v>
      </c>
      <c r="B1058" s="21">
        <v>45776</v>
      </c>
      <c r="C1058" t="s">
        <v>115</v>
      </c>
      <c r="D1058" t="s">
        <v>34</v>
      </c>
      <c r="E1058">
        <v>1</v>
      </c>
      <c r="F1058" t="str">
        <f>INDEX(Kunden!$A$1:$C$41,MATCH('Gesamtverkäufe 2025'!C1058,Kunden!$A$1:$A$41,0),3)</f>
        <v>R06</v>
      </c>
      <c r="G1058" t="str">
        <f>INDEX(Regionen!$A$1:$C$9,MATCH('Gesamtverkäufe 2025'!F1058,Regionen!$A$1:$A$9,0),3)</f>
        <v>Michael Vogt</v>
      </c>
      <c r="H1058" s="3">
        <f>INDEX(Produkte!$A$1:$D$31,MATCH('Gesamtverkäufe 2025'!D1058,Produkte!$A$1:$A$31,0),4)</f>
        <v>299</v>
      </c>
      <c r="I1058" s="3">
        <f t="shared" si="16"/>
        <v>299</v>
      </c>
      <c r="K1058" s="21"/>
    </row>
    <row r="1059" spans="1:11" x14ac:dyDescent="0.3">
      <c r="A1059" t="s">
        <v>1479</v>
      </c>
      <c r="B1059" s="21">
        <v>45769</v>
      </c>
      <c r="C1059" t="s">
        <v>143</v>
      </c>
      <c r="D1059" t="s">
        <v>43</v>
      </c>
      <c r="E1059">
        <v>13</v>
      </c>
      <c r="F1059" t="str">
        <f>INDEX(Kunden!$A$1:$C$41,MATCH('Gesamtverkäufe 2025'!C1059,Kunden!$A$1:$A$41,0),3)</f>
        <v>R08</v>
      </c>
      <c r="G1059" t="str">
        <f>INDEX(Regionen!$A$1:$C$9,MATCH('Gesamtverkäufe 2025'!F1059,Regionen!$A$1:$A$9,0),3)</f>
        <v>Stefan König</v>
      </c>
      <c r="H1059" s="3">
        <f>INDEX(Produkte!$A$1:$D$31,MATCH('Gesamtverkäufe 2025'!D1059,Produkte!$A$1:$A$31,0),4)</f>
        <v>149</v>
      </c>
      <c r="I1059" s="3">
        <f t="shared" si="16"/>
        <v>1937</v>
      </c>
      <c r="K1059" s="21"/>
    </row>
    <row r="1060" spans="1:11" x14ac:dyDescent="0.3">
      <c r="A1060" t="s">
        <v>1478</v>
      </c>
      <c r="B1060" s="21">
        <v>45757</v>
      </c>
      <c r="C1060" t="s">
        <v>149</v>
      </c>
      <c r="D1060" t="s">
        <v>69</v>
      </c>
      <c r="E1060">
        <v>3</v>
      </c>
      <c r="F1060" t="str">
        <f>INDEX(Kunden!$A$1:$C$41,MATCH('Gesamtverkäufe 2025'!C1060,Kunden!$A$1:$A$41,0),3)</f>
        <v>R06</v>
      </c>
      <c r="G1060" t="str">
        <f>INDEX(Regionen!$A$1:$C$9,MATCH('Gesamtverkäufe 2025'!F1060,Regionen!$A$1:$A$9,0),3)</f>
        <v>Michael Vogt</v>
      </c>
      <c r="H1060" s="3">
        <f>INDEX(Produkte!$A$1:$D$31,MATCH('Gesamtverkäufe 2025'!D1060,Produkte!$A$1:$A$31,0),4)</f>
        <v>399</v>
      </c>
      <c r="I1060" s="3">
        <f t="shared" si="16"/>
        <v>1197</v>
      </c>
      <c r="K1060" s="21"/>
    </row>
    <row r="1061" spans="1:11" x14ac:dyDescent="0.3">
      <c r="A1061" t="s">
        <v>1477</v>
      </c>
      <c r="B1061" s="21">
        <v>45764</v>
      </c>
      <c r="C1061" t="s">
        <v>101</v>
      </c>
      <c r="D1061" t="s">
        <v>71</v>
      </c>
      <c r="E1061">
        <v>4</v>
      </c>
      <c r="F1061" t="str">
        <f>INDEX(Kunden!$A$1:$C$41,MATCH('Gesamtverkäufe 2025'!C1061,Kunden!$A$1:$A$41,0),3)</f>
        <v>R06</v>
      </c>
      <c r="G1061" t="str">
        <f>INDEX(Regionen!$A$1:$C$9,MATCH('Gesamtverkäufe 2025'!F1061,Regionen!$A$1:$A$9,0),3)</f>
        <v>Michael Vogt</v>
      </c>
      <c r="H1061" s="3">
        <f>INDEX(Produkte!$A$1:$D$31,MATCH('Gesamtverkäufe 2025'!D1061,Produkte!$A$1:$A$31,0),4)</f>
        <v>79</v>
      </c>
      <c r="I1061" s="3">
        <f t="shared" si="16"/>
        <v>316</v>
      </c>
      <c r="K1061" s="21"/>
    </row>
    <row r="1062" spans="1:11" x14ac:dyDescent="0.3">
      <c r="A1062" t="s">
        <v>1476</v>
      </c>
      <c r="B1062" s="21">
        <v>45749</v>
      </c>
      <c r="C1062" t="s">
        <v>99</v>
      </c>
      <c r="D1062" t="s">
        <v>75</v>
      </c>
      <c r="E1062">
        <v>4</v>
      </c>
      <c r="F1062" t="str">
        <f>INDEX(Kunden!$A$1:$C$41,MATCH('Gesamtverkäufe 2025'!C1062,Kunden!$A$1:$A$41,0),3)</f>
        <v>R04</v>
      </c>
      <c r="G1062" t="str">
        <f>INDEX(Regionen!$A$1:$C$9,MATCH('Gesamtverkäufe 2025'!F1062,Regionen!$A$1:$A$9,0),3)</f>
        <v>Thomas Kern</v>
      </c>
      <c r="H1062" s="3">
        <f>INDEX(Produkte!$A$1:$D$31,MATCH('Gesamtverkäufe 2025'!D1062,Produkte!$A$1:$A$31,0),4)</f>
        <v>499</v>
      </c>
      <c r="I1062" s="3">
        <f t="shared" si="16"/>
        <v>1996</v>
      </c>
      <c r="K1062" s="21"/>
    </row>
    <row r="1063" spans="1:11" x14ac:dyDescent="0.3">
      <c r="A1063" t="s">
        <v>1475</v>
      </c>
      <c r="B1063" s="21">
        <v>45753</v>
      </c>
      <c r="C1063" t="s">
        <v>127</v>
      </c>
      <c r="D1063" t="s">
        <v>53</v>
      </c>
      <c r="E1063">
        <v>7</v>
      </c>
      <c r="F1063" t="str">
        <f>INDEX(Kunden!$A$1:$C$41,MATCH('Gesamtverkäufe 2025'!C1063,Kunden!$A$1:$A$41,0),3)</f>
        <v>R07</v>
      </c>
      <c r="G1063" t="str">
        <f>INDEX(Regionen!$A$1:$C$9,MATCH('Gesamtverkäufe 2025'!F1063,Regionen!$A$1:$A$9,0),3)</f>
        <v>Claudia Beck</v>
      </c>
      <c r="H1063" s="3">
        <f>INDEX(Produkte!$A$1:$D$31,MATCH('Gesamtverkäufe 2025'!D1063,Produkte!$A$1:$A$31,0),4)</f>
        <v>49</v>
      </c>
      <c r="I1063" s="3">
        <f t="shared" si="16"/>
        <v>343</v>
      </c>
      <c r="K1063" s="21"/>
    </row>
    <row r="1064" spans="1:11" x14ac:dyDescent="0.3">
      <c r="A1064" t="s">
        <v>1474</v>
      </c>
      <c r="B1064" s="21">
        <v>45771</v>
      </c>
      <c r="C1064" t="s">
        <v>167</v>
      </c>
      <c r="D1064" t="s">
        <v>51</v>
      </c>
      <c r="E1064">
        <v>6</v>
      </c>
      <c r="F1064" t="str">
        <f>INDEX(Kunden!$A$1:$C$41,MATCH('Gesamtverkäufe 2025'!C1064,Kunden!$A$1:$A$41,0),3)</f>
        <v>R01</v>
      </c>
      <c r="G1064" t="str">
        <f>INDEX(Regionen!$A$1:$C$9,MATCH('Gesamtverkäufe 2025'!F1064,Regionen!$A$1:$A$9,0),3)</f>
        <v>Anna Sommer</v>
      </c>
      <c r="H1064" s="3">
        <f>INDEX(Produkte!$A$1:$D$31,MATCH('Gesamtverkäufe 2025'!D1064,Produkte!$A$1:$A$31,0),4)</f>
        <v>49</v>
      </c>
      <c r="I1064" s="3">
        <f t="shared" si="16"/>
        <v>294</v>
      </c>
      <c r="K1064" s="21"/>
    </row>
    <row r="1065" spans="1:11" x14ac:dyDescent="0.3">
      <c r="A1065" t="s">
        <v>1473</v>
      </c>
      <c r="B1065" s="21">
        <v>45749</v>
      </c>
      <c r="C1065" t="s">
        <v>149</v>
      </c>
      <c r="D1065" t="s">
        <v>93</v>
      </c>
      <c r="E1065">
        <v>6</v>
      </c>
      <c r="F1065" t="str">
        <f>INDEX(Kunden!$A$1:$C$41,MATCH('Gesamtverkäufe 2025'!C1065,Kunden!$A$1:$A$41,0),3)</f>
        <v>R06</v>
      </c>
      <c r="G1065" t="str">
        <f>INDEX(Regionen!$A$1:$C$9,MATCH('Gesamtverkäufe 2025'!F1065,Regionen!$A$1:$A$9,0),3)</f>
        <v>Michael Vogt</v>
      </c>
      <c r="H1065" s="3">
        <f>INDEX(Produkte!$A$1:$D$31,MATCH('Gesamtverkäufe 2025'!D1065,Produkte!$A$1:$A$31,0),4)</f>
        <v>399</v>
      </c>
      <c r="I1065" s="3">
        <f t="shared" si="16"/>
        <v>2394</v>
      </c>
      <c r="K1065" s="21"/>
    </row>
    <row r="1066" spans="1:11" x14ac:dyDescent="0.3">
      <c r="A1066" t="s">
        <v>1472</v>
      </c>
      <c r="B1066" s="21">
        <v>45750</v>
      </c>
      <c r="C1066" t="s">
        <v>149</v>
      </c>
      <c r="D1066" t="s">
        <v>34</v>
      </c>
      <c r="E1066">
        <v>8</v>
      </c>
      <c r="F1066" t="str">
        <f>INDEX(Kunden!$A$1:$C$41,MATCH('Gesamtverkäufe 2025'!C1066,Kunden!$A$1:$A$41,0),3)</f>
        <v>R06</v>
      </c>
      <c r="G1066" t="str">
        <f>INDEX(Regionen!$A$1:$C$9,MATCH('Gesamtverkäufe 2025'!F1066,Regionen!$A$1:$A$9,0),3)</f>
        <v>Michael Vogt</v>
      </c>
      <c r="H1066" s="3">
        <f>INDEX(Produkte!$A$1:$D$31,MATCH('Gesamtverkäufe 2025'!D1066,Produkte!$A$1:$A$31,0),4)</f>
        <v>299</v>
      </c>
      <c r="I1066" s="3">
        <f t="shared" si="16"/>
        <v>2392</v>
      </c>
      <c r="K1066" s="21"/>
    </row>
    <row r="1067" spans="1:11" x14ac:dyDescent="0.3">
      <c r="A1067" t="s">
        <v>1471</v>
      </c>
      <c r="B1067" s="21">
        <v>45750</v>
      </c>
      <c r="C1067" t="s">
        <v>171</v>
      </c>
      <c r="D1067" t="s">
        <v>31</v>
      </c>
      <c r="E1067">
        <v>2</v>
      </c>
      <c r="F1067" t="str">
        <f>INDEX(Kunden!$A$1:$C$41,MATCH('Gesamtverkäufe 2025'!C1067,Kunden!$A$1:$A$41,0),3)</f>
        <v>R04</v>
      </c>
      <c r="G1067" t="str">
        <f>INDEX(Regionen!$A$1:$C$9,MATCH('Gesamtverkäufe 2025'!F1067,Regionen!$A$1:$A$9,0),3)</f>
        <v>Thomas Kern</v>
      </c>
      <c r="H1067" s="3">
        <f>INDEX(Produkte!$A$1:$D$31,MATCH('Gesamtverkäufe 2025'!D1067,Produkte!$A$1:$A$31,0),4)</f>
        <v>399</v>
      </c>
      <c r="I1067" s="3">
        <f t="shared" si="16"/>
        <v>798</v>
      </c>
      <c r="K1067" s="21"/>
    </row>
    <row r="1068" spans="1:11" x14ac:dyDescent="0.3">
      <c r="A1068" t="s">
        <v>1470</v>
      </c>
      <c r="B1068" s="21">
        <v>45767</v>
      </c>
      <c r="C1068" t="s">
        <v>163</v>
      </c>
      <c r="D1068" t="s">
        <v>69</v>
      </c>
      <c r="E1068">
        <v>7</v>
      </c>
      <c r="F1068" t="str">
        <f>INDEX(Kunden!$A$1:$C$41,MATCH('Gesamtverkäufe 2025'!C1068,Kunden!$A$1:$A$41,0),3)</f>
        <v>R08</v>
      </c>
      <c r="G1068" t="str">
        <f>INDEX(Regionen!$A$1:$C$9,MATCH('Gesamtverkäufe 2025'!F1068,Regionen!$A$1:$A$9,0),3)</f>
        <v>Stefan König</v>
      </c>
      <c r="H1068" s="3">
        <f>INDEX(Produkte!$A$1:$D$31,MATCH('Gesamtverkäufe 2025'!D1068,Produkte!$A$1:$A$31,0),4)</f>
        <v>399</v>
      </c>
      <c r="I1068" s="3">
        <f t="shared" si="16"/>
        <v>2793</v>
      </c>
      <c r="K1068" s="21"/>
    </row>
    <row r="1069" spans="1:11" x14ac:dyDescent="0.3">
      <c r="A1069" t="s">
        <v>1469</v>
      </c>
      <c r="B1069" s="21">
        <v>45758</v>
      </c>
      <c r="C1069" t="s">
        <v>119</v>
      </c>
      <c r="D1069" t="s">
        <v>85</v>
      </c>
      <c r="E1069">
        <v>1</v>
      </c>
      <c r="F1069" t="str">
        <f>INDEX(Kunden!$A$1:$C$41,MATCH('Gesamtverkäufe 2025'!C1069,Kunden!$A$1:$A$41,0),3)</f>
        <v>R07</v>
      </c>
      <c r="G1069" t="str">
        <f>INDEX(Regionen!$A$1:$C$9,MATCH('Gesamtverkäufe 2025'!F1069,Regionen!$A$1:$A$9,0),3)</f>
        <v>Claudia Beck</v>
      </c>
      <c r="H1069" s="3">
        <f>INDEX(Produkte!$A$1:$D$31,MATCH('Gesamtverkäufe 2025'!D1069,Produkte!$A$1:$A$31,0),4)</f>
        <v>399</v>
      </c>
      <c r="I1069" s="3">
        <f t="shared" si="16"/>
        <v>399</v>
      </c>
      <c r="K1069" s="21"/>
    </row>
    <row r="1070" spans="1:11" x14ac:dyDescent="0.3">
      <c r="A1070" t="s">
        <v>1468</v>
      </c>
      <c r="B1070" s="21">
        <v>45777</v>
      </c>
      <c r="C1070" t="s">
        <v>129</v>
      </c>
      <c r="D1070" t="s">
        <v>83</v>
      </c>
      <c r="E1070">
        <v>9</v>
      </c>
      <c r="F1070" t="str">
        <f>INDEX(Kunden!$A$1:$C$41,MATCH('Gesamtverkäufe 2025'!C1070,Kunden!$A$1:$A$41,0),3)</f>
        <v>R07</v>
      </c>
      <c r="G1070" t="str">
        <f>INDEX(Regionen!$A$1:$C$9,MATCH('Gesamtverkäufe 2025'!F1070,Regionen!$A$1:$A$9,0),3)</f>
        <v>Claudia Beck</v>
      </c>
      <c r="H1070" s="3">
        <f>INDEX(Produkte!$A$1:$D$31,MATCH('Gesamtverkäufe 2025'!D1070,Produkte!$A$1:$A$31,0),4)</f>
        <v>29</v>
      </c>
      <c r="I1070" s="3">
        <f t="shared" si="16"/>
        <v>261</v>
      </c>
      <c r="K1070" s="21"/>
    </row>
    <row r="1071" spans="1:11" x14ac:dyDescent="0.3">
      <c r="A1071" t="s">
        <v>1467</v>
      </c>
      <c r="B1071" s="21">
        <v>45766</v>
      </c>
      <c r="C1071" t="s">
        <v>153</v>
      </c>
      <c r="D1071" t="s">
        <v>65</v>
      </c>
      <c r="E1071">
        <v>10</v>
      </c>
      <c r="F1071" t="str">
        <f>INDEX(Kunden!$A$1:$C$41,MATCH('Gesamtverkäufe 2025'!C1071,Kunden!$A$1:$A$41,0),3)</f>
        <v>R06</v>
      </c>
      <c r="G1071" t="str">
        <f>INDEX(Regionen!$A$1:$C$9,MATCH('Gesamtverkäufe 2025'!F1071,Regionen!$A$1:$A$9,0),3)</f>
        <v>Michael Vogt</v>
      </c>
      <c r="H1071" s="3">
        <f>INDEX(Produkte!$A$1:$D$31,MATCH('Gesamtverkäufe 2025'!D1071,Produkte!$A$1:$A$31,0),4)</f>
        <v>299</v>
      </c>
      <c r="I1071" s="3">
        <f t="shared" si="16"/>
        <v>2990</v>
      </c>
      <c r="K1071" s="21"/>
    </row>
    <row r="1072" spans="1:11" x14ac:dyDescent="0.3">
      <c r="A1072" t="s">
        <v>1466</v>
      </c>
      <c r="B1072" s="21">
        <v>45772</v>
      </c>
      <c r="C1072" t="s">
        <v>123</v>
      </c>
      <c r="D1072" t="s">
        <v>31</v>
      </c>
      <c r="E1072">
        <v>6</v>
      </c>
      <c r="F1072" t="str">
        <f>INDEX(Kunden!$A$1:$C$41,MATCH('Gesamtverkäufe 2025'!C1072,Kunden!$A$1:$A$41,0),3)</f>
        <v>R08</v>
      </c>
      <c r="G1072" t="str">
        <f>INDEX(Regionen!$A$1:$C$9,MATCH('Gesamtverkäufe 2025'!F1072,Regionen!$A$1:$A$9,0),3)</f>
        <v>Stefan König</v>
      </c>
      <c r="H1072" s="3">
        <f>INDEX(Produkte!$A$1:$D$31,MATCH('Gesamtverkäufe 2025'!D1072,Produkte!$A$1:$A$31,0),4)</f>
        <v>399</v>
      </c>
      <c r="I1072" s="3">
        <f t="shared" si="16"/>
        <v>2394</v>
      </c>
      <c r="K1072" s="21"/>
    </row>
    <row r="1073" spans="1:11" x14ac:dyDescent="0.3">
      <c r="A1073" t="s">
        <v>1465</v>
      </c>
      <c r="B1073" s="21">
        <v>45763</v>
      </c>
      <c r="C1073" t="s">
        <v>97</v>
      </c>
      <c r="D1073" t="s">
        <v>39</v>
      </c>
      <c r="E1073">
        <v>13</v>
      </c>
      <c r="F1073" t="str">
        <f>INDEX(Kunden!$A$1:$C$41,MATCH('Gesamtverkäufe 2025'!C1073,Kunden!$A$1:$A$41,0),3)</f>
        <v>R04</v>
      </c>
      <c r="G1073" t="str">
        <f>INDEX(Regionen!$A$1:$C$9,MATCH('Gesamtverkäufe 2025'!F1073,Regionen!$A$1:$A$9,0),3)</f>
        <v>Thomas Kern</v>
      </c>
      <c r="H1073" s="3">
        <f>INDEX(Produkte!$A$1:$D$31,MATCH('Gesamtverkäufe 2025'!D1073,Produkte!$A$1:$A$31,0),4)</f>
        <v>499</v>
      </c>
      <c r="I1073" s="3">
        <f t="shared" si="16"/>
        <v>6487</v>
      </c>
      <c r="K1073" s="21"/>
    </row>
    <row r="1074" spans="1:11" x14ac:dyDescent="0.3">
      <c r="A1074" t="s">
        <v>1464</v>
      </c>
      <c r="B1074" s="21">
        <v>45766</v>
      </c>
      <c r="C1074" t="s">
        <v>111</v>
      </c>
      <c r="D1074" t="s">
        <v>46</v>
      </c>
      <c r="E1074">
        <v>13</v>
      </c>
      <c r="F1074" t="str">
        <f>INDEX(Kunden!$A$1:$C$41,MATCH('Gesamtverkäufe 2025'!C1074,Kunden!$A$1:$A$41,0),3)</f>
        <v>R01</v>
      </c>
      <c r="G1074" t="str">
        <f>INDEX(Regionen!$A$1:$C$9,MATCH('Gesamtverkäufe 2025'!F1074,Regionen!$A$1:$A$9,0),3)</f>
        <v>Anna Sommer</v>
      </c>
      <c r="H1074" s="3">
        <f>INDEX(Produkte!$A$1:$D$31,MATCH('Gesamtverkäufe 2025'!D1074,Produkte!$A$1:$A$31,0),4)</f>
        <v>99</v>
      </c>
      <c r="I1074" s="3">
        <f t="shared" si="16"/>
        <v>1287</v>
      </c>
      <c r="K1074" s="21"/>
    </row>
    <row r="1075" spans="1:11" x14ac:dyDescent="0.3">
      <c r="A1075" t="s">
        <v>1463</v>
      </c>
      <c r="B1075" s="21">
        <v>45771</v>
      </c>
      <c r="C1075" t="s">
        <v>115</v>
      </c>
      <c r="D1075" t="s">
        <v>75</v>
      </c>
      <c r="E1075">
        <v>5</v>
      </c>
      <c r="F1075" t="str">
        <f>INDEX(Kunden!$A$1:$C$41,MATCH('Gesamtverkäufe 2025'!C1075,Kunden!$A$1:$A$41,0),3)</f>
        <v>R06</v>
      </c>
      <c r="G1075" t="str">
        <f>INDEX(Regionen!$A$1:$C$9,MATCH('Gesamtverkäufe 2025'!F1075,Regionen!$A$1:$A$9,0),3)</f>
        <v>Michael Vogt</v>
      </c>
      <c r="H1075" s="3">
        <f>INDEX(Produkte!$A$1:$D$31,MATCH('Gesamtverkäufe 2025'!D1075,Produkte!$A$1:$A$31,0),4)</f>
        <v>499</v>
      </c>
      <c r="I1075" s="3">
        <f t="shared" si="16"/>
        <v>2495</v>
      </c>
      <c r="K1075" s="21"/>
    </row>
    <row r="1076" spans="1:11" x14ac:dyDescent="0.3">
      <c r="A1076" t="s">
        <v>1462</v>
      </c>
      <c r="B1076" s="21">
        <v>45756</v>
      </c>
      <c r="C1076" t="s">
        <v>97</v>
      </c>
      <c r="D1076" t="s">
        <v>49</v>
      </c>
      <c r="E1076">
        <v>6</v>
      </c>
      <c r="F1076" t="str">
        <f>INDEX(Kunden!$A$1:$C$41,MATCH('Gesamtverkäufe 2025'!C1076,Kunden!$A$1:$A$41,0),3)</f>
        <v>R04</v>
      </c>
      <c r="G1076" t="str">
        <f>INDEX(Regionen!$A$1:$C$9,MATCH('Gesamtverkäufe 2025'!F1076,Regionen!$A$1:$A$9,0),3)</f>
        <v>Thomas Kern</v>
      </c>
      <c r="H1076" s="3">
        <f>INDEX(Produkte!$A$1:$D$31,MATCH('Gesamtverkäufe 2025'!D1076,Produkte!$A$1:$A$31,0),4)</f>
        <v>299</v>
      </c>
      <c r="I1076" s="3">
        <f t="shared" si="16"/>
        <v>1794</v>
      </c>
      <c r="K1076" s="21"/>
    </row>
    <row r="1077" spans="1:11" x14ac:dyDescent="0.3">
      <c r="A1077" t="s">
        <v>1461</v>
      </c>
      <c r="B1077" s="21">
        <v>45761</v>
      </c>
      <c r="C1077" t="s">
        <v>111</v>
      </c>
      <c r="D1077" t="s">
        <v>69</v>
      </c>
      <c r="E1077">
        <v>10</v>
      </c>
      <c r="F1077" t="str">
        <f>INDEX(Kunden!$A$1:$C$41,MATCH('Gesamtverkäufe 2025'!C1077,Kunden!$A$1:$A$41,0),3)</f>
        <v>R01</v>
      </c>
      <c r="G1077" t="str">
        <f>INDEX(Regionen!$A$1:$C$9,MATCH('Gesamtverkäufe 2025'!F1077,Regionen!$A$1:$A$9,0),3)</f>
        <v>Anna Sommer</v>
      </c>
      <c r="H1077" s="3">
        <f>INDEX(Produkte!$A$1:$D$31,MATCH('Gesamtverkäufe 2025'!D1077,Produkte!$A$1:$A$31,0),4)</f>
        <v>399</v>
      </c>
      <c r="I1077" s="3">
        <f t="shared" si="16"/>
        <v>3990</v>
      </c>
      <c r="K1077" s="21"/>
    </row>
    <row r="1078" spans="1:11" x14ac:dyDescent="0.3">
      <c r="A1078" t="s">
        <v>1460</v>
      </c>
      <c r="B1078" s="21">
        <v>45753</v>
      </c>
      <c r="C1078" t="s">
        <v>163</v>
      </c>
      <c r="D1078" t="s">
        <v>55</v>
      </c>
      <c r="E1078">
        <v>18</v>
      </c>
      <c r="F1078" t="str">
        <f>INDEX(Kunden!$A$1:$C$41,MATCH('Gesamtverkäufe 2025'!C1078,Kunden!$A$1:$A$41,0),3)</f>
        <v>R08</v>
      </c>
      <c r="G1078" t="str">
        <f>INDEX(Regionen!$A$1:$C$9,MATCH('Gesamtverkäufe 2025'!F1078,Regionen!$A$1:$A$9,0),3)</f>
        <v>Stefan König</v>
      </c>
      <c r="H1078" s="3">
        <f>INDEX(Produkte!$A$1:$D$31,MATCH('Gesamtverkäufe 2025'!D1078,Produkte!$A$1:$A$31,0),4)</f>
        <v>49</v>
      </c>
      <c r="I1078" s="3">
        <f t="shared" si="16"/>
        <v>882</v>
      </c>
      <c r="K1078" s="21"/>
    </row>
    <row r="1079" spans="1:11" x14ac:dyDescent="0.3">
      <c r="A1079" t="s">
        <v>1459</v>
      </c>
      <c r="B1079" s="21">
        <v>45761</v>
      </c>
      <c r="C1079" t="s">
        <v>149</v>
      </c>
      <c r="D1079" t="s">
        <v>57</v>
      </c>
      <c r="E1079">
        <v>20</v>
      </c>
      <c r="F1079" t="str">
        <f>INDEX(Kunden!$A$1:$C$41,MATCH('Gesamtverkäufe 2025'!C1079,Kunden!$A$1:$A$41,0),3)</f>
        <v>R06</v>
      </c>
      <c r="G1079" t="str">
        <f>INDEX(Regionen!$A$1:$C$9,MATCH('Gesamtverkäufe 2025'!F1079,Regionen!$A$1:$A$9,0),3)</f>
        <v>Michael Vogt</v>
      </c>
      <c r="H1079" s="3">
        <f>INDEX(Produkte!$A$1:$D$31,MATCH('Gesamtverkäufe 2025'!D1079,Produkte!$A$1:$A$31,0),4)</f>
        <v>99</v>
      </c>
      <c r="I1079" s="3">
        <f t="shared" si="16"/>
        <v>1980</v>
      </c>
      <c r="K1079" s="21"/>
    </row>
    <row r="1080" spans="1:11" x14ac:dyDescent="0.3">
      <c r="A1080" t="s">
        <v>1458</v>
      </c>
      <c r="B1080" s="21">
        <v>45766</v>
      </c>
      <c r="C1080" t="s">
        <v>97</v>
      </c>
      <c r="D1080" t="s">
        <v>85</v>
      </c>
      <c r="E1080">
        <v>14</v>
      </c>
      <c r="F1080" t="str">
        <f>INDEX(Kunden!$A$1:$C$41,MATCH('Gesamtverkäufe 2025'!C1080,Kunden!$A$1:$A$41,0),3)</f>
        <v>R04</v>
      </c>
      <c r="G1080" t="str">
        <f>INDEX(Regionen!$A$1:$C$9,MATCH('Gesamtverkäufe 2025'!F1080,Regionen!$A$1:$A$9,0),3)</f>
        <v>Thomas Kern</v>
      </c>
      <c r="H1080" s="3">
        <f>INDEX(Produkte!$A$1:$D$31,MATCH('Gesamtverkäufe 2025'!D1080,Produkte!$A$1:$A$31,0),4)</f>
        <v>399</v>
      </c>
      <c r="I1080" s="3">
        <f t="shared" si="16"/>
        <v>5586</v>
      </c>
      <c r="K1080" s="21"/>
    </row>
    <row r="1081" spans="1:11" x14ac:dyDescent="0.3">
      <c r="A1081" t="s">
        <v>1457</v>
      </c>
      <c r="B1081" s="21">
        <v>45768</v>
      </c>
      <c r="C1081" t="s">
        <v>113</v>
      </c>
      <c r="D1081" t="s">
        <v>91</v>
      </c>
      <c r="E1081">
        <v>3</v>
      </c>
      <c r="F1081" t="str">
        <f>INDEX(Kunden!$A$1:$C$41,MATCH('Gesamtverkäufe 2025'!C1081,Kunden!$A$1:$A$41,0),3)</f>
        <v>R01</v>
      </c>
      <c r="G1081" t="str">
        <f>INDEX(Regionen!$A$1:$C$9,MATCH('Gesamtverkäufe 2025'!F1081,Regionen!$A$1:$A$9,0),3)</f>
        <v>Anna Sommer</v>
      </c>
      <c r="H1081" s="3">
        <f>INDEX(Produkte!$A$1:$D$31,MATCH('Gesamtverkäufe 2025'!D1081,Produkte!$A$1:$A$31,0),4)</f>
        <v>249</v>
      </c>
      <c r="I1081" s="3">
        <f t="shared" si="16"/>
        <v>747</v>
      </c>
      <c r="K1081" s="21"/>
    </row>
    <row r="1082" spans="1:11" x14ac:dyDescent="0.3">
      <c r="A1082" t="s">
        <v>1456</v>
      </c>
      <c r="B1082" s="21">
        <v>45751</v>
      </c>
      <c r="C1082" t="s">
        <v>139</v>
      </c>
      <c r="D1082" t="s">
        <v>63</v>
      </c>
      <c r="E1082">
        <v>7</v>
      </c>
      <c r="F1082" t="str">
        <f>INDEX(Kunden!$A$1:$C$41,MATCH('Gesamtverkäufe 2025'!C1082,Kunden!$A$1:$A$41,0),3)</f>
        <v>R05</v>
      </c>
      <c r="G1082" t="str">
        <f>INDEX(Regionen!$A$1:$C$9,MATCH('Gesamtverkäufe 2025'!F1082,Regionen!$A$1:$A$9,0),3)</f>
        <v>Petra Lang</v>
      </c>
      <c r="H1082" s="3">
        <f>INDEX(Produkte!$A$1:$D$31,MATCH('Gesamtverkäufe 2025'!D1082,Produkte!$A$1:$A$31,0),4)</f>
        <v>299</v>
      </c>
      <c r="I1082" s="3">
        <f t="shared" si="16"/>
        <v>2093</v>
      </c>
      <c r="K1082" s="21"/>
    </row>
    <row r="1083" spans="1:11" x14ac:dyDescent="0.3">
      <c r="A1083" t="s">
        <v>1455</v>
      </c>
      <c r="B1083" s="21">
        <v>45769</v>
      </c>
      <c r="C1083" t="s">
        <v>163</v>
      </c>
      <c r="D1083" t="s">
        <v>59</v>
      </c>
      <c r="E1083">
        <v>1</v>
      </c>
      <c r="F1083" t="str">
        <f>INDEX(Kunden!$A$1:$C$41,MATCH('Gesamtverkäufe 2025'!C1083,Kunden!$A$1:$A$41,0),3)</f>
        <v>R08</v>
      </c>
      <c r="G1083" t="str">
        <f>INDEX(Regionen!$A$1:$C$9,MATCH('Gesamtverkäufe 2025'!F1083,Regionen!$A$1:$A$9,0),3)</f>
        <v>Stefan König</v>
      </c>
      <c r="H1083" s="3">
        <f>INDEX(Produkte!$A$1:$D$31,MATCH('Gesamtverkäufe 2025'!D1083,Produkte!$A$1:$A$31,0),4)</f>
        <v>79</v>
      </c>
      <c r="I1083" s="3">
        <f t="shared" si="16"/>
        <v>79</v>
      </c>
      <c r="K1083" s="21"/>
    </row>
    <row r="1084" spans="1:11" x14ac:dyDescent="0.3">
      <c r="A1084" t="s">
        <v>1454</v>
      </c>
      <c r="B1084" s="21">
        <v>45772</v>
      </c>
      <c r="C1084" t="s">
        <v>107</v>
      </c>
      <c r="D1084" t="s">
        <v>31</v>
      </c>
      <c r="E1084">
        <v>11</v>
      </c>
      <c r="F1084" t="str">
        <f>INDEX(Kunden!$A$1:$C$41,MATCH('Gesamtverkäufe 2025'!C1084,Kunden!$A$1:$A$41,0),3)</f>
        <v>R08</v>
      </c>
      <c r="G1084" t="str">
        <f>INDEX(Regionen!$A$1:$C$9,MATCH('Gesamtverkäufe 2025'!F1084,Regionen!$A$1:$A$9,0),3)</f>
        <v>Stefan König</v>
      </c>
      <c r="H1084" s="3">
        <f>INDEX(Produkte!$A$1:$D$31,MATCH('Gesamtverkäufe 2025'!D1084,Produkte!$A$1:$A$31,0),4)</f>
        <v>399</v>
      </c>
      <c r="I1084" s="3">
        <f t="shared" si="16"/>
        <v>4389</v>
      </c>
      <c r="K1084" s="21"/>
    </row>
    <row r="1085" spans="1:11" x14ac:dyDescent="0.3">
      <c r="A1085" t="s">
        <v>1453</v>
      </c>
      <c r="B1085" s="21">
        <v>45751</v>
      </c>
      <c r="C1085" t="s">
        <v>145</v>
      </c>
      <c r="D1085" t="s">
        <v>55</v>
      </c>
      <c r="E1085">
        <v>1</v>
      </c>
      <c r="F1085" t="str">
        <f>INDEX(Kunden!$A$1:$C$41,MATCH('Gesamtverkäufe 2025'!C1085,Kunden!$A$1:$A$41,0),3)</f>
        <v>R06</v>
      </c>
      <c r="G1085" t="str">
        <f>INDEX(Regionen!$A$1:$C$9,MATCH('Gesamtverkäufe 2025'!F1085,Regionen!$A$1:$A$9,0),3)</f>
        <v>Michael Vogt</v>
      </c>
      <c r="H1085" s="3">
        <f>INDEX(Produkte!$A$1:$D$31,MATCH('Gesamtverkäufe 2025'!D1085,Produkte!$A$1:$A$31,0),4)</f>
        <v>49</v>
      </c>
      <c r="I1085" s="3">
        <f t="shared" si="16"/>
        <v>49</v>
      </c>
      <c r="K1085" s="21"/>
    </row>
    <row r="1086" spans="1:11" x14ac:dyDescent="0.3">
      <c r="A1086" t="s">
        <v>1452</v>
      </c>
      <c r="B1086" s="21">
        <v>45769</v>
      </c>
      <c r="C1086" t="s">
        <v>137</v>
      </c>
      <c r="D1086" t="s">
        <v>75</v>
      </c>
      <c r="E1086">
        <v>5</v>
      </c>
      <c r="F1086" t="str">
        <f>INDEX(Kunden!$A$1:$C$41,MATCH('Gesamtverkäufe 2025'!C1086,Kunden!$A$1:$A$41,0),3)</f>
        <v>R06</v>
      </c>
      <c r="G1086" t="str">
        <f>INDEX(Regionen!$A$1:$C$9,MATCH('Gesamtverkäufe 2025'!F1086,Regionen!$A$1:$A$9,0),3)</f>
        <v>Michael Vogt</v>
      </c>
      <c r="H1086" s="3">
        <f>INDEX(Produkte!$A$1:$D$31,MATCH('Gesamtverkäufe 2025'!D1086,Produkte!$A$1:$A$31,0),4)</f>
        <v>499</v>
      </c>
      <c r="I1086" s="3">
        <f t="shared" si="16"/>
        <v>2495</v>
      </c>
      <c r="K1086" s="21"/>
    </row>
    <row r="1087" spans="1:11" x14ac:dyDescent="0.3">
      <c r="A1087" t="s">
        <v>1451</v>
      </c>
      <c r="B1087" s="21">
        <v>45758</v>
      </c>
      <c r="C1087" t="s">
        <v>171</v>
      </c>
      <c r="D1087" t="s">
        <v>51</v>
      </c>
      <c r="E1087">
        <v>7</v>
      </c>
      <c r="F1087" t="str">
        <f>INDEX(Kunden!$A$1:$C$41,MATCH('Gesamtverkäufe 2025'!C1087,Kunden!$A$1:$A$41,0),3)</f>
        <v>R04</v>
      </c>
      <c r="G1087" t="str">
        <f>INDEX(Regionen!$A$1:$C$9,MATCH('Gesamtverkäufe 2025'!F1087,Regionen!$A$1:$A$9,0),3)</f>
        <v>Thomas Kern</v>
      </c>
      <c r="H1087" s="3">
        <f>INDEX(Produkte!$A$1:$D$31,MATCH('Gesamtverkäufe 2025'!D1087,Produkte!$A$1:$A$31,0),4)</f>
        <v>49</v>
      </c>
      <c r="I1087" s="3">
        <f t="shared" si="16"/>
        <v>343</v>
      </c>
      <c r="K1087" s="21"/>
    </row>
    <row r="1088" spans="1:11" x14ac:dyDescent="0.3">
      <c r="A1088" t="s">
        <v>1450</v>
      </c>
      <c r="B1088" s="21">
        <v>45770</v>
      </c>
      <c r="C1088" t="s">
        <v>121</v>
      </c>
      <c r="D1088" t="s">
        <v>39</v>
      </c>
      <c r="E1088">
        <v>5</v>
      </c>
      <c r="F1088" t="str">
        <f>INDEX(Kunden!$A$1:$C$41,MATCH('Gesamtverkäufe 2025'!C1088,Kunden!$A$1:$A$41,0),3)</f>
        <v>R05</v>
      </c>
      <c r="G1088" t="str">
        <f>INDEX(Regionen!$A$1:$C$9,MATCH('Gesamtverkäufe 2025'!F1088,Regionen!$A$1:$A$9,0),3)</f>
        <v>Petra Lang</v>
      </c>
      <c r="H1088" s="3">
        <f>INDEX(Produkte!$A$1:$D$31,MATCH('Gesamtverkäufe 2025'!D1088,Produkte!$A$1:$A$31,0),4)</f>
        <v>499</v>
      </c>
      <c r="I1088" s="3">
        <f t="shared" si="16"/>
        <v>2495</v>
      </c>
      <c r="K1088" s="21"/>
    </row>
    <row r="1089" spans="1:11" x14ac:dyDescent="0.3">
      <c r="A1089" t="s">
        <v>1448</v>
      </c>
      <c r="B1089" s="21">
        <v>45758</v>
      </c>
      <c r="C1089" t="s">
        <v>157</v>
      </c>
      <c r="D1089" t="s">
        <v>53</v>
      </c>
      <c r="E1089">
        <v>15</v>
      </c>
      <c r="F1089" t="str">
        <f>INDEX(Kunden!$A$1:$C$41,MATCH('Gesamtverkäufe 2025'!C1089,Kunden!$A$1:$A$41,0),3)</f>
        <v>R08</v>
      </c>
      <c r="G1089" t="str">
        <f>INDEX(Regionen!$A$1:$C$9,MATCH('Gesamtverkäufe 2025'!F1089,Regionen!$A$1:$A$9,0),3)</f>
        <v>Stefan König</v>
      </c>
      <c r="H1089" s="3">
        <f>INDEX(Produkte!$A$1:$D$31,MATCH('Gesamtverkäufe 2025'!D1089,Produkte!$A$1:$A$31,0),4)</f>
        <v>49</v>
      </c>
      <c r="I1089" s="3">
        <f t="shared" si="16"/>
        <v>735</v>
      </c>
      <c r="K1089" s="21"/>
    </row>
    <row r="1090" spans="1:11" x14ac:dyDescent="0.3">
      <c r="A1090" t="s">
        <v>1447</v>
      </c>
      <c r="B1090" s="21">
        <v>45762</v>
      </c>
      <c r="C1090" t="s">
        <v>103</v>
      </c>
      <c r="D1090" t="s">
        <v>77</v>
      </c>
      <c r="E1090">
        <v>10</v>
      </c>
      <c r="F1090" t="str">
        <f>INDEX(Kunden!$A$1:$C$41,MATCH('Gesamtverkäufe 2025'!C1090,Kunden!$A$1:$A$41,0),3)</f>
        <v>R01</v>
      </c>
      <c r="G1090" t="str">
        <f>INDEX(Regionen!$A$1:$C$9,MATCH('Gesamtverkäufe 2025'!F1090,Regionen!$A$1:$A$9,0),3)</f>
        <v>Anna Sommer</v>
      </c>
      <c r="H1090" s="3">
        <f>INDEX(Produkte!$A$1:$D$31,MATCH('Gesamtverkäufe 2025'!D1090,Produkte!$A$1:$A$31,0),4)</f>
        <v>49</v>
      </c>
      <c r="I1090" s="3">
        <f t="shared" si="16"/>
        <v>490</v>
      </c>
      <c r="K1090" s="21"/>
    </row>
    <row r="1091" spans="1:11" x14ac:dyDescent="0.3">
      <c r="A1091" t="s">
        <v>1446</v>
      </c>
      <c r="B1091" s="21">
        <v>45760</v>
      </c>
      <c r="C1091" t="s">
        <v>163</v>
      </c>
      <c r="D1091" t="s">
        <v>57</v>
      </c>
      <c r="E1091">
        <v>6</v>
      </c>
      <c r="F1091" t="str">
        <f>INDEX(Kunden!$A$1:$C$41,MATCH('Gesamtverkäufe 2025'!C1091,Kunden!$A$1:$A$41,0),3)</f>
        <v>R08</v>
      </c>
      <c r="G1091" t="str">
        <f>INDEX(Regionen!$A$1:$C$9,MATCH('Gesamtverkäufe 2025'!F1091,Regionen!$A$1:$A$9,0),3)</f>
        <v>Stefan König</v>
      </c>
      <c r="H1091" s="3">
        <f>INDEX(Produkte!$A$1:$D$31,MATCH('Gesamtverkäufe 2025'!D1091,Produkte!$A$1:$A$31,0),4)</f>
        <v>99</v>
      </c>
      <c r="I1091" s="3">
        <f t="shared" ref="I1091:I1154" si="17">E1091*H1091</f>
        <v>594</v>
      </c>
      <c r="K1091" s="21"/>
    </row>
    <row r="1092" spans="1:11" x14ac:dyDescent="0.3">
      <c r="A1092" t="s">
        <v>1445</v>
      </c>
      <c r="B1092" s="21">
        <v>45763</v>
      </c>
      <c r="C1092" t="s">
        <v>139</v>
      </c>
      <c r="D1092" t="s">
        <v>73</v>
      </c>
      <c r="E1092">
        <v>7</v>
      </c>
      <c r="F1092" t="str">
        <f>INDEX(Kunden!$A$1:$C$41,MATCH('Gesamtverkäufe 2025'!C1092,Kunden!$A$1:$A$41,0),3)</f>
        <v>R05</v>
      </c>
      <c r="G1092" t="str">
        <f>INDEX(Regionen!$A$1:$C$9,MATCH('Gesamtverkäufe 2025'!F1092,Regionen!$A$1:$A$9,0),3)</f>
        <v>Petra Lang</v>
      </c>
      <c r="H1092" s="3">
        <f>INDEX(Produkte!$A$1:$D$31,MATCH('Gesamtverkäufe 2025'!D1092,Produkte!$A$1:$A$31,0),4)</f>
        <v>399</v>
      </c>
      <c r="I1092" s="3">
        <f t="shared" si="17"/>
        <v>2793</v>
      </c>
      <c r="K1092" s="21"/>
    </row>
    <row r="1093" spans="1:11" x14ac:dyDescent="0.3">
      <c r="A1093" t="s">
        <v>1444</v>
      </c>
      <c r="B1093" s="21">
        <v>45771</v>
      </c>
      <c r="C1093" t="s">
        <v>105</v>
      </c>
      <c r="D1093" t="s">
        <v>87</v>
      </c>
      <c r="E1093">
        <v>4</v>
      </c>
      <c r="F1093" t="str">
        <f>INDEX(Kunden!$A$1:$C$41,MATCH('Gesamtverkäufe 2025'!C1093,Kunden!$A$1:$A$41,0),3)</f>
        <v>R08</v>
      </c>
      <c r="G1093" t="str">
        <f>INDEX(Regionen!$A$1:$C$9,MATCH('Gesamtverkäufe 2025'!F1093,Regionen!$A$1:$A$9,0),3)</f>
        <v>Stefan König</v>
      </c>
      <c r="H1093" s="3">
        <f>INDEX(Produkte!$A$1:$D$31,MATCH('Gesamtverkäufe 2025'!D1093,Produkte!$A$1:$A$31,0),4)</f>
        <v>99</v>
      </c>
      <c r="I1093" s="3">
        <f t="shared" si="17"/>
        <v>396</v>
      </c>
      <c r="K1093" s="21"/>
    </row>
    <row r="1094" spans="1:11" x14ac:dyDescent="0.3">
      <c r="A1094" t="s">
        <v>1443</v>
      </c>
      <c r="B1094" s="21">
        <v>45755</v>
      </c>
      <c r="C1094" t="s">
        <v>105</v>
      </c>
      <c r="D1094" t="s">
        <v>31</v>
      </c>
      <c r="E1094">
        <v>5</v>
      </c>
      <c r="F1094" t="str">
        <f>INDEX(Kunden!$A$1:$C$41,MATCH('Gesamtverkäufe 2025'!C1094,Kunden!$A$1:$A$41,0),3)</f>
        <v>R08</v>
      </c>
      <c r="G1094" t="str">
        <f>INDEX(Regionen!$A$1:$C$9,MATCH('Gesamtverkäufe 2025'!F1094,Regionen!$A$1:$A$9,0),3)</f>
        <v>Stefan König</v>
      </c>
      <c r="H1094" s="3">
        <f>INDEX(Produkte!$A$1:$D$31,MATCH('Gesamtverkäufe 2025'!D1094,Produkte!$A$1:$A$31,0),4)</f>
        <v>399</v>
      </c>
      <c r="I1094" s="3">
        <f t="shared" si="17"/>
        <v>1995</v>
      </c>
      <c r="K1094" s="21"/>
    </row>
    <row r="1095" spans="1:11" x14ac:dyDescent="0.3">
      <c r="A1095" t="s">
        <v>1442</v>
      </c>
      <c r="B1095" s="21">
        <v>45757</v>
      </c>
      <c r="C1095" t="s">
        <v>99</v>
      </c>
      <c r="D1095" t="s">
        <v>87</v>
      </c>
      <c r="E1095">
        <v>14</v>
      </c>
      <c r="F1095" t="str">
        <f>INDEX(Kunden!$A$1:$C$41,MATCH('Gesamtverkäufe 2025'!C1095,Kunden!$A$1:$A$41,0),3)</f>
        <v>R04</v>
      </c>
      <c r="G1095" t="str">
        <f>INDEX(Regionen!$A$1:$C$9,MATCH('Gesamtverkäufe 2025'!F1095,Regionen!$A$1:$A$9,0),3)</f>
        <v>Thomas Kern</v>
      </c>
      <c r="H1095" s="3">
        <f>INDEX(Produkte!$A$1:$D$31,MATCH('Gesamtverkäufe 2025'!D1095,Produkte!$A$1:$A$31,0),4)</f>
        <v>99</v>
      </c>
      <c r="I1095" s="3">
        <f t="shared" si="17"/>
        <v>1386</v>
      </c>
      <c r="K1095" s="21"/>
    </row>
    <row r="1096" spans="1:11" x14ac:dyDescent="0.3">
      <c r="A1096" t="s">
        <v>1441</v>
      </c>
      <c r="B1096" s="21">
        <v>45777</v>
      </c>
      <c r="C1096" t="s">
        <v>107</v>
      </c>
      <c r="D1096" t="s">
        <v>63</v>
      </c>
      <c r="E1096">
        <v>2</v>
      </c>
      <c r="F1096" t="str">
        <f>INDEX(Kunden!$A$1:$C$41,MATCH('Gesamtverkäufe 2025'!C1096,Kunden!$A$1:$A$41,0),3)</f>
        <v>R08</v>
      </c>
      <c r="G1096" t="str">
        <f>INDEX(Regionen!$A$1:$C$9,MATCH('Gesamtverkäufe 2025'!F1096,Regionen!$A$1:$A$9,0),3)</f>
        <v>Stefan König</v>
      </c>
      <c r="H1096" s="3">
        <f>INDEX(Produkte!$A$1:$D$31,MATCH('Gesamtverkäufe 2025'!D1096,Produkte!$A$1:$A$31,0),4)</f>
        <v>299</v>
      </c>
      <c r="I1096" s="3">
        <f t="shared" si="17"/>
        <v>598</v>
      </c>
      <c r="K1096" s="21"/>
    </row>
    <row r="1097" spans="1:11" x14ac:dyDescent="0.3">
      <c r="A1097" t="s">
        <v>1440</v>
      </c>
      <c r="B1097" s="21">
        <v>45774</v>
      </c>
      <c r="C1097" t="s">
        <v>143</v>
      </c>
      <c r="D1097" t="s">
        <v>73</v>
      </c>
      <c r="E1097">
        <v>3</v>
      </c>
      <c r="F1097" t="str">
        <f>INDEX(Kunden!$A$1:$C$41,MATCH('Gesamtverkäufe 2025'!C1097,Kunden!$A$1:$A$41,0),3)</f>
        <v>R08</v>
      </c>
      <c r="G1097" t="str">
        <f>INDEX(Regionen!$A$1:$C$9,MATCH('Gesamtverkäufe 2025'!F1097,Regionen!$A$1:$A$9,0),3)</f>
        <v>Stefan König</v>
      </c>
      <c r="H1097" s="3">
        <f>INDEX(Produkte!$A$1:$D$31,MATCH('Gesamtverkäufe 2025'!D1097,Produkte!$A$1:$A$31,0),4)</f>
        <v>399</v>
      </c>
      <c r="I1097" s="3">
        <f t="shared" si="17"/>
        <v>1197</v>
      </c>
      <c r="K1097" s="21"/>
    </row>
    <row r="1098" spans="1:11" x14ac:dyDescent="0.3">
      <c r="A1098" t="s">
        <v>1439</v>
      </c>
      <c r="B1098" s="21">
        <v>45771</v>
      </c>
      <c r="C1098" t="s">
        <v>139</v>
      </c>
      <c r="D1098" t="s">
        <v>81</v>
      </c>
      <c r="E1098">
        <v>18</v>
      </c>
      <c r="F1098" t="str">
        <f>INDEX(Kunden!$A$1:$C$41,MATCH('Gesamtverkäufe 2025'!C1098,Kunden!$A$1:$A$41,0),3)</f>
        <v>R05</v>
      </c>
      <c r="G1098" t="str">
        <f>INDEX(Regionen!$A$1:$C$9,MATCH('Gesamtverkäufe 2025'!F1098,Regionen!$A$1:$A$9,0),3)</f>
        <v>Petra Lang</v>
      </c>
      <c r="H1098" s="3">
        <f>INDEX(Produkte!$A$1:$D$31,MATCH('Gesamtverkäufe 2025'!D1098,Produkte!$A$1:$A$31,0),4)</f>
        <v>79</v>
      </c>
      <c r="I1098" s="3">
        <f t="shared" si="17"/>
        <v>1422</v>
      </c>
      <c r="K1098" s="21"/>
    </row>
    <row r="1099" spans="1:11" x14ac:dyDescent="0.3">
      <c r="A1099" t="s">
        <v>1438</v>
      </c>
      <c r="B1099" s="21">
        <v>45748</v>
      </c>
      <c r="C1099" t="s">
        <v>167</v>
      </c>
      <c r="D1099" t="s">
        <v>55</v>
      </c>
      <c r="E1099">
        <v>9</v>
      </c>
      <c r="F1099" t="str">
        <f>INDEX(Kunden!$A$1:$C$41,MATCH('Gesamtverkäufe 2025'!C1099,Kunden!$A$1:$A$41,0),3)</f>
        <v>R01</v>
      </c>
      <c r="G1099" t="str">
        <f>INDEX(Regionen!$A$1:$C$9,MATCH('Gesamtverkäufe 2025'!F1099,Regionen!$A$1:$A$9,0),3)</f>
        <v>Anna Sommer</v>
      </c>
      <c r="H1099" s="3">
        <f>INDEX(Produkte!$A$1:$D$31,MATCH('Gesamtverkäufe 2025'!D1099,Produkte!$A$1:$A$31,0),4)</f>
        <v>49</v>
      </c>
      <c r="I1099" s="3">
        <f t="shared" si="17"/>
        <v>441</v>
      </c>
      <c r="K1099" s="21"/>
    </row>
    <row r="1100" spans="1:11" x14ac:dyDescent="0.3">
      <c r="A1100" t="s">
        <v>1436</v>
      </c>
      <c r="B1100" s="21">
        <v>45771</v>
      </c>
      <c r="C1100" t="s">
        <v>149</v>
      </c>
      <c r="D1100" t="s">
        <v>81</v>
      </c>
      <c r="E1100">
        <v>13</v>
      </c>
      <c r="F1100" t="str">
        <f>INDEX(Kunden!$A$1:$C$41,MATCH('Gesamtverkäufe 2025'!C1100,Kunden!$A$1:$A$41,0),3)</f>
        <v>R06</v>
      </c>
      <c r="G1100" t="str">
        <f>INDEX(Regionen!$A$1:$C$9,MATCH('Gesamtverkäufe 2025'!F1100,Regionen!$A$1:$A$9,0),3)</f>
        <v>Michael Vogt</v>
      </c>
      <c r="H1100" s="3">
        <f>INDEX(Produkte!$A$1:$D$31,MATCH('Gesamtverkäufe 2025'!D1100,Produkte!$A$1:$A$31,0),4)</f>
        <v>79</v>
      </c>
      <c r="I1100" s="3">
        <f t="shared" si="17"/>
        <v>1027</v>
      </c>
      <c r="K1100" s="21"/>
    </row>
    <row r="1101" spans="1:11" x14ac:dyDescent="0.3">
      <c r="A1101" t="s">
        <v>1435</v>
      </c>
      <c r="B1101" s="21">
        <v>45773</v>
      </c>
      <c r="C1101" t="s">
        <v>127</v>
      </c>
      <c r="D1101" t="s">
        <v>81</v>
      </c>
      <c r="E1101">
        <v>13</v>
      </c>
      <c r="F1101" t="str">
        <f>INDEX(Kunden!$A$1:$C$41,MATCH('Gesamtverkäufe 2025'!C1101,Kunden!$A$1:$A$41,0),3)</f>
        <v>R07</v>
      </c>
      <c r="G1101" t="str">
        <f>INDEX(Regionen!$A$1:$C$9,MATCH('Gesamtverkäufe 2025'!F1101,Regionen!$A$1:$A$9,0),3)</f>
        <v>Claudia Beck</v>
      </c>
      <c r="H1101" s="3">
        <f>INDEX(Produkte!$A$1:$D$31,MATCH('Gesamtverkäufe 2025'!D1101,Produkte!$A$1:$A$31,0),4)</f>
        <v>79</v>
      </c>
      <c r="I1101" s="3">
        <f t="shared" si="17"/>
        <v>1027</v>
      </c>
      <c r="K1101" s="21"/>
    </row>
    <row r="1102" spans="1:11" x14ac:dyDescent="0.3">
      <c r="A1102" t="s">
        <v>1434</v>
      </c>
      <c r="B1102" s="21">
        <v>45749</v>
      </c>
      <c r="C1102" t="s">
        <v>173</v>
      </c>
      <c r="D1102" t="s">
        <v>85</v>
      </c>
      <c r="E1102">
        <v>14</v>
      </c>
      <c r="F1102" t="str">
        <f>INDEX(Kunden!$A$1:$C$41,MATCH('Gesamtverkäufe 2025'!C1102,Kunden!$A$1:$A$41,0),3)</f>
        <v>R01</v>
      </c>
      <c r="G1102" t="str">
        <f>INDEX(Regionen!$A$1:$C$9,MATCH('Gesamtverkäufe 2025'!F1102,Regionen!$A$1:$A$9,0),3)</f>
        <v>Anna Sommer</v>
      </c>
      <c r="H1102" s="3">
        <f>INDEX(Produkte!$A$1:$D$31,MATCH('Gesamtverkäufe 2025'!D1102,Produkte!$A$1:$A$31,0),4)</f>
        <v>399</v>
      </c>
      <c r="I1102" s="3">
        <f t="shared" si="17"/>
        <v>5586</v>
      </c>
      <c r="K1102" s="21"/>
    </row>
    <row r="1103" spans="1:11" x14ac:dyDescent="0.3">
      <c r="A1103" t="s">
        <v>1433</v>
      </c>
      <c r="B1103" s="21">
        <v>45776</v>
      </c>
      <c r="C1103" t="s">
        <v>107</v>
      </c>
      <c r="D1103" t="s">
        <v>81</v>
      </c>
      <c r="E1103">
        <v>9</v>
      </c>
      <c r="F1103" t="str">
        <f>INDEX(Kunden!$A$1:$C$41,MATCH('Gesamtverkäufe 2025'!C1103,Kunden!$A$1:$A$41,0),3)</f>
        <v>R08</v>
      </c>
      <c r="G1103" t="str">
        <f>INDEX(Regionen!$A$1:$C$9,MATCH('Gesamtverkäufe 2025'!F1103,Regionen!$A$1:$A$9,0),3)</f>
        <v>Stefan König</v>
      </c>
      <c r="H1103" s="3">
        <f>INDEX(Produkte!$A$1:$D$31,MATCH('Gesamtverkäufe 2025'!D1103,Produkte!$A$1:$A$31,0),4)</f>
        <v>79</v>
      </c>
      <c r="I1103" s="3">
        <f t="shared" si="17"/>
        <v>711</v>
      </c>
      <c r="K1103" s="21"/>
    </row>
    <row r="1104" spans="1:11" x14ac:dyDescent="0.3">
      <c r="A1104" t="s">
        <v>1432</v>
      </c>
      <c r="B1104" s="21">
        <v>45756</v>
      </c>
      <c r="C1104" t="s">
        <v>125</v>
      </c>
      <c r="D1104" t="s">
        <v>61</v>
      </c>
      <c r="E1104">
        <v>14</v>
      </c>
      <c r="F1104" t="str">
        <f>INDEX(Kunden!$A$1:$C$41,MATCH('Gesamtverkäufe 2025'!C1104,Kunden!$A$1:$A$41,0),3)</f>
        <v>R03</v>
      </c>
      <c r="G1104" t="str">
        <f>INDEX(Regionen!$A$1:$C$9,MATCH('Gesamtverkäufe 2025'!F1104,Regionen!$A$1:$A$9,0),3)</f>
        <v>Julia Frank</v>
      </c>
      <c r="H1104" s="3">
        <f>INDEX(Produkte!$A$1:$D$31,MATCH('Gesamtverkäufe 2025'!D1104,Produkte!$A$1:$A$31,0),4)</f>
        <v>249</v>
      </c>
      <c r="I1104" s="3">
        <f t="shared" si="17"/>
        <v>3486</v>
      </c>
      <c r="K1104" s="21"/>
    </row>
    <row r="1105" spans="1:11" x14ac:dyDescent="0.3">
      <c r="A1105" t="s">
        <v>1431</v>
      </c>
      <c r="B1105" s="21">
        <v>45776</v>
      </c>
      <c r="C1105" t="s">
        <v>129</v>
      </c>
      <c r="D1105" t="s">
        <v>91</v>
      </c>
      <c r="E1105">
        <v>20</v>
      </c>
      <c r="F1105" t="str">
        <f>INDEX(Kunden!$A$1:$C$41,MATCH('Gesamtverkäufe 2025'!C1105,Kunden!$A$1:$A$41,0),3)</f>
        <v>R07</v>
      </c>
      <c r="G1105" t="str">
        <f>INDEX(Regionen!$A$1:$C$9,MATCH('Gesamtverkäufe 2025'!F1105,Regionen!$A$1:$A$9,0),3)</f>
        <v>Claudia Beck</v>
      </c>
      <c r="H1105" s="3">
        <f>INDEX(Produkte!$A$1:$D$31,MATCH('Gesamtverkäufe 2025'!D1105,Produkte!$A$1:$A$31,0),4)</f>
        <v>249</v>
      </c>
      <c r="I1105" s="3">
        <f t="shared" si="17"/>
        <v>4980</v>
      </c>
      <c r="K1105" s="21"/>
    </row>
    <row r="1106" spans="1:11" x14ac:dyDescent="0.3">
      <c r="A1106" t="s">
        <v>1430</v>
      </c>
      <c r="B1106" s="21">
        <v>45777</v>
      </c>
      <c r="C1106" t="s">
        <v>107</v>
      </c>
      <c r="D1106" t="s">
        <v>63</v>
      </c>
      <c r="E1106">
        <v>9</v>
      </c>
      <c r="F1106" t="str">
        <f>INDEX(Kunden!$A$1:$C$41,MATCH('Gesamtverkäufe 2025'!C1106,Kunden!$A$1:$A$41,0),3)</f>
        <v>R08</v>
      </c>
      <c r="G1106" t="str">
        <f>INDEX(Regionen!$A$1:$C$9,MATCH('Gesamtverkäufe 2025'!F1106,Regionen!$A$1:$A$9,0),3)</f>
        <v>Stefan König</v>
      </c>
      <c r="H1106" s="3">
        <f>INDEX(Produkte!$A$1:$D$31,MATCH('Gesamtverkäufe 2025'!D1106,Produkte!$A$1:$A$31,0),4)</f>
        <v>299</v>
      </c>
      <c r="I1106" s="3">
        <f t="shared" si="17"/>
        <v>2691</v>
      </c>
      <c r="K1106" s="21"/>
    </row>
    <row r="1107" spans="1:11" x14ac:dyDescent="0.3">
      <c r="A1107" t="s">
        <v>1429</v>
      </c>
      <c r="B1107" s="21">
        <v>45754</v>
      </c>
      <c r="C1107" t="s">
        <v>97</v>
      </c>
      <c r="D1107" t="s">
        <v>93</v>
      </c>
      <c r="E1107">
        <v>9</v>
      </c>
      <c r="F1107" t="str">
        <f>INDEX(Kunden!$A$1:$C$41,MATCH('Gesamtverkäufe 2025'!C1107,Kunden!$A$1:$A$41,0),3)</f>
        <v>R04</v>
      </c>
      <c r="G1107" t="str">
        <f>INDEX(Regionen!$A$1:$C$9,MATCH('Gesamtverkäufe 2025'!F1107,Regionen!$A$1:$A$9,0),3)</f>
        <v>Thomas Kern</v>
      </c>
      <c r="H1107" s="3">
        <f>INDEX(Produkte!$A$1:$D$31,MATCH('Gesamtverkäufe 2025'!D1107,Produkte!$A$1:$A$31,0),4)</f>
        <v>399</v>
      </c>
      <c r="I1107" s="3">
        <f t="shared" si="17"/>
        <v>3591</v>
      </c>
      <c r="K1107" s="21"/>
    </row>
    <row r="1108" spans="1:11" x14ac:dyDescent="0.3">
      <c r="A1108" t="s">
        <v>1428</v>
      </c>
      <c r="B1108" s="21">
        <v>45751</v>
      </c>
      <c r="C1108" t="s">
        <v>143</v>
      </c>
      <c r="D1108" t="s">
        <v>67</v>
      </c>
      <c r="E1108">
        <v>1</v>
      </c>
      <c r="F1108" t="str">
        <f>INDEX(Kunden!$A$1:$C$41,MATCH('Gesamtverkäufe 2025'!C1108,Kunden!$A$1:$A$41,0),3)</f>
        <v>R08</v>
      </c>
      <c r="G1108" t="str">
        <f>INDEX(Regionen!$A$1:$C$9,MATCH('Gesamtverkäufe 2025'!F1108,Regionen!$A$1:$A$9,0),3)</f>
        <v>Stefan König</v>
      </c>
      <c r="H1108" s="3">
        <f>INDEX(Produkte!$A$1:$D$31,MATCH('Gesamtverkäufe 2025'!D1108,Produkte!$A$1:$A$31,0),4)</f>
        <v>299</v>
      </c>
      <c r="I1108" s="3">
        <f t="shared" si="17"/>
        <v>299</v>
      </c>
      <c r="K1108" s="21"/>
    </row>
    <row r="1109" spans="1:11" x14ac:dyDescent="0.3">
      <c r="A1109" t="s">
        <v>1427</v>
      </c>
      <c r="B1109" s="21">
        <v>45751</v>
      </c>
      <c r="C1109" t="s">
        <v>163</v>
      </c>
      <c r="D1109" t="s">
        <v>34</v>
      </c>
      <c r="E1109">
        <v>10</v>
      </c>
      <c r="F1109" t="str">
        <f>INDEX(Kunden!$A$1:$C$41,MATCH('Gesamtverkäufe 2025'!C1109,Kunden!$A$1:$A$41,0),3)</f>
        <v>R08</v>
      </c>
      <c r="G1109" t="str">
        <f>INDEX(Regionen!$A$1:$C$9,MATCH('Gesamtverkäufe 2025'!F1109,Regionen!$A$1:$A$9,0),3)</f>
        <v>Stefan König</v>
      </c>
      <c r="H1109" s="3">
        <f>INDEX(Produkte!$A$1:$D$31,MATCH('Gesamtverkäufe 2025'!D1109,Produkte!$A$1:$A$31,0),4)</f>
        <v>299</v>
      </c>
      <c r="I1109" s="3">
        <f t="shared" si="17"/>
        <v>2990</v>
      </c>
      <c r="K1109" s="21"/>
    </row>
    <row r="1110" spans="1:11" x14ac:dyDescent="0.3">
      <c r="A1110" t="s">
        <v>1426</v>
      </c>
      <c r="B1110" s="21">
        <v>45761</v>
      </c>
      <c r="C1110" t="s">
        <v>143</v>
      </c>
      <c r="D1110" t="s">
        <v>43</v>
      </c>
      <c r="E1110">
        <v>7</v>
      </c>
      <c r="F1110" t="str">
        <f>INDEX(Kunden!$A$1:$C$41,MATCH('Gesamtverkäufe 2025'!C1110,Kunden!$A$1:$A$41,0),3)</f>
        <v>R08</v>
      </c>
      <c r="G1110" t="str">
        <f>INDEX(Regionen!$A$1:$C$9,MATCH('Gesamtverkäufe 2025'!F1110,Regionen!$A$1:$A$9,0),3)</f>
        <v>Stefan König</v>
      </c>
      <c r="H1110" s="3">
        <f>INDEX(Produkte!$A$1:$D$31,MATCH('Gesamtverkäufe 2025'!D1110,Produkte!$A$1:$A$31,0),4)</f>
        <v>149</v>
      </c>
      <c r="I1110" s="3">
        <f t="shared" si="17"/>
        <v>1043</v>
      </c>
      <c r="K1110" s="21"/>
    </row>
    <row r="1111" spans="1:11" x14ac:dyDescent="0.3">
      <c r="A1111" t="s">
        <v>1425</v>
      </c>
      <c r="B1111" s="21">
        <v>45766</v>
      </c>
      <c r="C1111" t="s">
        <v>119</v>
      </c>
      <c r="D1111" t="s">
        <v>83</v>
      </c>
      <c r="E1111">
        <v>2</v>
      </c>
      <c r="F1111" t="str">
        <f>INDEX(Kunden!$A$1:$C$41,MATCH('Gesamtverkäufe 2025'!C1111,Kunden!$A$1:$A$41,0),3)</f>
        <v>R07</v>
      </c>
      <c r="G1111" t="str">
        <f>INDEX(Regionen!$A$1:$C$9,MATCH('Gesamtverkäufe 2025'!F1111,Regionen!$A$1:$A$9,0),3)</f>
        <v>Claudia Beck</v>
      </c>
      <c r="H1111" s="3">
        <f>INDEX(Produkte!$A$1:$D$31,MATCH('Gesamtverkäufe 2025'!D1111,Produkte!$A$1:$A$31,0),4)</f>
        <v>29</v>
      </c>
      <c r="I1111" s="3">
        <f t="shared" si="17"/>
        <v>58</v>
      </c>
      <c r="K1111" s="21"/>
    </row>
    <row r="1112" spans="1:11" x14ac:dyDescent="0.3">
      <c r="A1112" t="s">
        <v>1424</v>
      </c>
      <c r="B1112" s="21">
        <v>45754</v>
      </c>
      <c r="C1112" t="s">
        <v>173</v>
      </c>
      <c r="D1112" t="s">
        <v>46</v>
      </c>
      <c r="E1112">
        <v>8</v>
      </c>
      <c r="F1112" t="str">
        <f>INDEX(Kunden!$A$1:$C$41,MATCH('Gesamtverkäufe 2025'!C1112,Kunden!$A$1:$A$41,0),3)</f>
        <v>R01</v>
      </c>
      <c r="G1112" t="str">
        <f>INDEX(Regionen!$A$1:$C$9,MATCH('Gesamtverkäufe 2025'!F1112,Regionen!$A$1:$A$9,0),3)</f>
        <v>Anna Sommer</v>
      </c>
      <c r="H1112" s="3">
        <f>INDEX(Produkte!$A$1:$D$31,MATCH('Gesamtverkäufe 2025'!D1112,Produkte!$A$1:$A$31,0),4)</f>
        <v>99</v>
      </c>
      <c r="I1112" s="3">
        <f t="shared" si="17"/>
        <v>792</v>
      </c>
      <c r="K1112" s="21"/>
    </row>
    <row r="1113" spans="1:11" x14ac:dyDescent="0.3">
      <c r="A1113" t="s">
        <v>1423</v>
      </c>
      <c r="B1113" s="21">
        <v>45776</v>
      </c>
      <c r="C1113" t="s">
        <v>155</v>
      </c>
      <c r="D1113" t="s">
        <v>34</v>
      </c>
      <c r="E1113">
        <v>2</v>
      </c>
      <c r="F1113" t="str">
        <f>INDEX(Kunden!$A$1:$C$41,MATCH('Gesamtverkäufe 2025'!C1113,Kunden!$A$1:$A$41,0),3)</f>
        <v>R02</v>
      </c>
      <c r="G1113" t="str">
        <f>INDEX(Regionen!$A$1:$C$9,MATCH('Gesamtverkäufe 2025'!F1113,Regionen!$A$1:$A$9,0),3)</f>
        <v>Markus Weber</v>
      </c>
      <c r="H1113" s="3">
        <f>INDEX(Produkte!$A$1:$D$31,MATCH('Gesamtverkäufe 2025'!D1113,Produkte!$A$1:$A$31,0),4)</f>
        <v>299</v>
      </c>
      <c r="I1113" s="3">
        <f t="shared" si="17"/>
        <v>598</v>
      </c>
      <c r="K1113" s="21"/>
    </row>
    <row r="1114" spans="1:11" x14ac:dyDescent="0.3">
      <c r="A1114" t="s">
        <v>1422</v>
      </c>
      <c r="B1114" s="21">
        <v>45752</v>
      </c>
      <c r="C1114" t="s">
        <v>121</v>
      </c>
      <c r="D1114" t="s">
        <v>43</v>
      </c>
      <c r="E1114">
        <v>19</v>
      </c>
      <c r="F1114" t="str">
        <f>INDEX(Kunden!$A$1:$C$41,MATCH('Gesamtverkäufe 2025'!C1114,Kunden!$A$1:$A$41,0),3)</f>
        <v>R05</v>
      </c>
      <c r="G1114" t="str">
        <f>INDEX(Regionen!$A$1:$C$9,MATCH('Gesamtverkäufe 2025'!F1114,Regionen!$A$1:$A$9,0),3)</f>
        <v>Petra Lang</v>
      </c>
      <c r="H1114" s="3">
        <f>INDEX(Produkte!$A$1:$D$31,MATCH('Gesamtverkäufe 2025'!D1114,Produkte!$A$1:$A$31,0),4)</f>
        <v>149</v>
      </c>
      <c r="I1114" s="3">
        <f t="shared" si="17"/>
        <v>2831</v>
      </c>
      <c r="K1114" s="21"/>
    </row>
    <row r="1115" spans="1:11" x14ac:dyDescent="0.3">
      <c r="A1115" t="s">
        <v>1421</v>
      </c>
      <c r="B1115" s="21">
        <v>45753</v>
      </c>
      <c r="C1115" t="s">
        <v>175</v>
      </c>
      <c r="D1115" t="s">
        <v>85</v>
      </c>
      <c r="E1115">
        <v>2</v>
      </c>
      <c r="F1115" t="str">
        <f>INDEX(Kunden!$A$1:$C$41,MATCH('Gesamtverkäufe 2025'!C1115,Kunden!$A$1:$A$41,0),3)</f>
        <v>R03</v>
      </c>
      <c r="G1115" t="str">
        <f>INDEX(Regionen!$A$1:$C$9,MATCH('Gesamtverkäufe 2025'!F1115,Regionen!$A$1:$A$9,0),3)</f>
        <v>Julia Frank</v>
      </c>
      <c r="H1115" s="3">
        <f>INDEX(Produkte!$A$1:$D$31,MATCH('Gesamtverkäufe 2025'!D1115,Produkte!$A$1:$A$31,0),4)</f>
        <v>399</v>
      </c>
      <c r="I1115" s="3">
        <f t="shared" si="17"/>
        <v>798</v>
      </c>
      <c r="K1115" s="21"/>
    </row>
    <row r="1116" spans="1:11" x14ac:dyDescent="0.3">
      <c r="A1116" t="s">
        <v>1420</v>
      </c>
      <c r="B1116" s="21">
        <v>45753</v>
      </c>
      <c r="C1116" t="s">
        <v>141</v>
      </c>
      <c r="D1116" t="s">
        <v>53</v>
      </c>
      <c r="E1116">
        <v>11</v>
      </c>
      <c r="F1116" t="str">
        <f>INDEX(Kunden!$A$1:$C$41,MATCH('Gesamtverkäufe 2025'!C1116,Kunden!$A$1:$A$41,0),3)</f>
        <v>R04</v>
      </c>
      <c r="G1116" t="str">
        <f>INDEX(Regionen!$A$1:$C$9,MATCH('Gesamtverkäufe 2025'!F1116,Regionen!$A$1:$A$9,0),3)</f>
        <v>Thomas Kern</v>
      </c>
      <c r="H1116" s="3">
        <f>INDEX(Produkte!$A$1:$D$31,MATCH('Gesamtverkäufe 2025'!D1116,Produkte!$A$1:$A$31,0),4)</f>
        <v>49</v>
      </c>
      <c r="I1116" s="3">
        <f t="shared" si="17"/>
        <v>539</v>
      </c>
      <c r="K1116" s="21"/>
    </row>
    <row r="1117" spans="1:11" x14ac:dyDescent="0.3">
      <c r="A1117" t="s">
        <v>1419</v>
      </c>
      <c r="B1117" s="21">
        <v>45777</v>
      </c>
      <c r="C1117" t="s">
        <v>171</v>
      </c>
      <c r="D1117" t="s">
        <v>69</v>
      </c>
      <c r="E1117">
        <v>17</v>
      </c>
      <c r="F1117" t="str">
        <f>INDEX(Kunden!$A$1:$C$41,MATCH('Gesamtverkäufe 2025'!C1117,Kunden!$A$1:$A$41,0),3)</f>
        <v>R04</v>
      </c>
      <c r="G1117" t="str">
        <f>INDEX(Regionen!$A$1:$C$9,MATCH('Gesamtverkäufe 2025'!F1117,Regionen!$A$1:$A$9,0),3)</f>
        <v>Thomas Kern</v>
      </c>
      <c r="H1117" s="3">
        <f>INDEX(Produkte!$A$1:$D$31,MATCH('Gesamtverkäufe 2025'!D1117,Produkte!$A$1:$A$31,0),4)</f>
        <v>399</v>
      </c>
      <c r="I1117" s="3">
        <f t="shared" si="17"/>
        <v>6783</v>
      </c>
      <c r="K1117" s="21"/>
    </row>
    <row r="1118" spans="1:11" x14ac:dyDescent="0.3">
      <c r="A1118" t="s">
        <v>1418</v>
      </c>
      <c r="B1118" s="21">
        <v>45766</v>
      </c>
      <c r="C1118" t="s">
        <v>157</v>
      </c>
      <c r="D1118" t="s">
        <v>63</v>
      </c>
      <c r="E1118">
        <v>12</v>
      </c>
      <c r="F1118" t="str">
        <f>INDEX(Kunden!$A$1:$C$41,MATCH('Gesamtverkäufe 2025'!C1118,Kunden!$A$1:$A$41,0),3)</f>
        <v>R08</v>
      </c>
      <c r="G1118" t="str">
        <f>INDEX(Regionen!$A$1:$C$9,MATCH('Gesamtverkäufe 2025'!F1118,Regionen!$A$1:$A$9,0),3)</f>
        <v>Stefan König</v>
      </c>
      <c r="H1118" s="3">
        <f>INDEX(Produkte!$A$1:$D$31,MATCH('Gesamtverkäufe 2025'!D1118,Produkte!$A$1:$A$31,0),4)</f>
        <v>299</v>
      </c>
      <c r="I1118" s="3">
        <f t="shared" si="17"/>
        <v>3588</v>
      </c>
      <c r="K1118" s="21"/>
    </row>
    <row r="1119" spans="1:11" x14ac:dyDescent="0.3">
      <c r="A1119" t="s">
        <v>1417</v>
      </c>
      <c r="B1119" s="21">
        <v>45764</v>
      </c>
      <c r="C1119" t="s">
        <v>155</v>
      </c>
      <c r="D1119" t="s">
        <v>83</v>
      </c>
      <c r="E1119">
        <v>12</v>
      </c>
      <c r="F1119" t="str">
        <f>INDEX(Kunden!$A$1:$C$41,MATCH('Gesamtverkäufe 2025'!C1119,Kunden!$A$1:$A$41,0),3)</f>
        <v>R02</v>
      </c>
      <c r="G1119" t="str">
        <f>INDEX(Regionen!$A$1:$C$9,MATCH('Gesamtverkäufe 2025'!F1119,Regionen!$A$1:$A$9,0),3)</f>
        <v>Markus Weber</v>
      </c>
      <c r="H1119" s="3">
        <f>INDEX(Produkte!$A$1:$D$31,MATCH('Gesamtverkäufe 2025'!D1119,Produkte!$A$1:$A$31,0),4)</f>
        <v>29</v>
      </c>
      <c r="I1119" s="3">
        <f t="shared" si="17"/>
        <v>348</v>
      </c>
      <c r="K1119" s="21"/>
    </row>
    <row r="1120" spans="1:11" x14ac:dyDescent="0.3">
      <c r="A1120" t="s">
        <v>1416</v>
      </c>
      <c r="B1120" s="21">
        <v>45751</v>
      </c>
      <c r="C1120" t="s">
        <v>127</v>
      </c>
      <c r="D1120" t="s">
        <v>34</v>
      </c>
      <c r="E1120">
        <v>1</v>
      </c>
      <c r="F1120" t="str">
        <f>INDEX(Kunden!$A$1:$C$41,MATCH('Gesamtverkäufe 2025'!C1120,Kunden!$A$1:$A$41,0),3)</f>
        <v>R07</v>
      </c>
      <c r="G1120" t="str">
        <f>INDEX(Regionen!$A$1:$C$9,MATCH('Gesamtverkäufe 2025'!F1120,Regionen!$A$1:$A$9,0),3)</f>
        <v>Claudia Beck</v>
      </c>
      <c r="H1120" s="3">
        <f>INDEX(Produkte!$A$1:$D$31,MATCH('Gesamtverkäufe 2025'!D1120,Produkte!$A$1:$A$31,0),4)</f>
        <v>299</v>
      </c>
      <c r="I1120" s="3">
        <f t="shared" si="17"/>
        <v>299</v>
      </c>
      <c r="K1120" s="21"/>
    </row>
    <row r="1121" spans="1:11" x14ac:dyDescent="0.3">
      <c r="A1121" t="s">
        <v>1415</v>
      </c>
      <c r="B1121" s="21">
        <v>45759</v>
      </c>
      <c r="C1121" t="s">
        <v>111</v>
      </c>
      <c r="D1121" t="s">
        <v>43</v>
      </c>
      <c r="E1121">
        <v>11</v>
      </c>
      <c r="F1121" t="str">
        <f>INDEX(Kunden!$A$1:$C$41,MATCH('Gesamtverkäufe 2025'!C1121,Kunden!$A$1:$A$41,0),3)</f>
        <v>R01</v>
      </c>
      <c r="G1121" t="str">
        <f>INDEX(Regionen!$A$1:$C$9,MATCH('Gesamtverkäufe 2025'!F1121,Regionen!$A$1:$A$9,0),3)</f>
        <v>Anna Sommer</v>
      </c>
      <c r="H1121" s="3">
        <f>INDEX(Produkte!$A$1:$D$31,MATCH('Gesamtverkäufe 2025'!D1121,Produkte!$A$1:$A$31,0),4)</f>
        <v>149</v>
      </c>
      <c r="I1121" s="3">
        <f t="shared" si="17"/>
        <v>1639</v>
      </c>
      <c r="K1121" s="21"/>
    </row>
    <row r="1122" spans="1:11" x14ac:dyDescent="0.3">
      <c r="A1122" t="s">
        <v>1414</v>
      </c>
      <c r="B1122" s="21">
        <v>45752</v>
      </c>
      <c r="C1122" t="s">
        <v>121</v>
      </c>
      <c r="D1122" t="s">
        <v>77</v>
      </c>
      <c r="E1122">
        <v>15</v>
      </c>
      <c r="F1122" t="str">
        <f>INDEX(Kunden!$A$1:$C$41,MATCH('Gesamtverkäufe 2025'!C1122,Kunden!$A$1:$A$41,0),3)</f>
        <v>R05</v>
      </c>
      <c r="G1122" t="str">
        <f>INDEX(Regionen!$A$1:$C$9,MATCH('Gesamtverkäufe 2025'!F1122,Regionen!$A$1:$A$9,0),3)</f>
        <v>Petra Lang</v>
      </c>
      <c r="H1122" s="3">
        <f>INDEX(Produkte!$A$1:$D$31,MATCH('Gesamtverkäufe 2025'!D1122,Produkte!$A$1:$A$31,0),4)</f>
        <v>49</v>
      </c>
      <c r="I1122" s="3">
        <f t="shared" si="17"/>
        <v>735</v>
      </c>
      <c r="K1122" s="21"/>
    </row>
    <row r="1123" spans="1:11" x14ac:dyDescent="0.3">
      <c r="A1123" t="s">
        <v>1413</v>
      </c>
      <c r="B1123" s="21">
        <v>45750</v>
      </c>
      <c r="C1123" t="s">
        <v>105</v>
      </c>
      <c r="D1123" t="s">
        <v>41</v>
      </c>
      <c r="E1123">
        <v>19</v>
      </c>
      <c r="F1123" t="str">
        <f>INDEX(Kunden!$A$1:$C$41,MATCH('Gesamtverkäufe 2025'!C1123,Kunden!$A$1:$A$41,0),3)</f>
        <v>R08</v>
      </c>
      <c r="G1123" t="str">
        <f>INDEX(Regionen!$A$1:$C$9,MATCH('Gesamtverkäufe 2025'!F1123,Regionen!$A$1:$A$9,0),3)</f>
        <v>Stefan König</v>
      </c>
      <c r="H1123" s="3">
        <f>INDEX(Produkte!$A$1:$D$31,MATCH('Gesamtverkäufe 2025'!D1123,Produkte!$A$1:$A$31,0),4)</f>
        <v>499</v>
      </c>
      <c r="I1123" s="3">
        <f t="shared" si="17"/>
        <v>9481</v>
      </c>
      <c r="K1123" s="21"/>
    </row>
    <row r="1124" spans="1:11" x14ac:dyDescent="0.3">
      <c r="A1124" t="s">
        <v>1412</v>
      </c>
      <c r="B1124" s="21">
        <v>45750</v>
      </c>
      <c r="C1124" t="s">
        <v>145</v>
      </c>
      <c r="D1124" t="s">
        <v>81</v>
      </c>
      <c r="E1124">
        <v>7</v>
      </c>
      <c r="F1124" t="str">
        <f>INDEX(Kunden!$A$1:$C$41,MATCH('Gesamtverkäufe 2025'!C1124,Kunden!$A$1:$A$41,0),3)</f>
        <v>R06</v>
      </c>
      <c r="G1124" t="str">
        <f>INDEX(Regionen!$A$1:$C$9,MATCH('Gesamtverkäufe 2025'!F1124,Regionen!$A$1:$A$9,0),3)</f>
        <v>Michael Vogt</v>
      </c>
      <c r="H1124" s="3">
        <f>INDEX(Produkte!$A$1:$D$31,MATCH('Gesamtverkäufe 2025'!D1124,Produkte!$A$1:$A$31,0),4)</f>
        <v>79</v>
      </c>
      <c r="I1124" s="3">
        <f t="shared" si="17"/>
        <v>553</v>
      </c>
      <c r="K1124" s="21"/>
    </row>
    <row r="1125" spans="1:11" x14ac:dyDescent="0.3">
      <c r="A1125" t="s">
        <v>1411</v>
      </c>
      <c r="B1125" s="21">
        <v>45763</v>
      </c>
      <c r="C1125" t="s">
        <v>115</v>
      </c>
      <c r="D1125" t="s">
        <v>73</v>
      </c>
      <c r="E1125">
        <v>20</v>
      </c>
      <c r="F1125" t="str">
        <f>INDEX(Kunden!$A$1:$C$41,MATCH('Gesamtverkäufe 2025'!C1125,Kunden!$A$1:$A$41,0),3)</f>
        <v>R06</v>
      </c>
      <c r="G1125" t="str">
        <f>INDEX(Regionen!$A$1:$C$9,MATCH('Gesamtverkäufe 2025'!F1125,Regionen!$A$1:$A$9,0),3)</f>
        <v>Michael Vogt</v>
      </c>
      <c r="H1125" s="3">
        <f>INDEX(Produkte!$A$1:$D$31,MATCH('Gesamtverkäufe 2025'!D1125,Produkte!$A$1:$A$31,0),4)</f>
        <v>399</v>
      </c>
      <c r="I1125" s="3">
        <f t="shared" si="17"/>
        <v>7980</v>
      </c>
      <c r="K1125" s="21"/>
    </row>
    <row r="1126" spans="1:11" x14ac:dyDescent="0.3">
      <c r="A1126" t="s">
        <v>1410</v>
      </c>
      <c r="B1126" s="21">
        <v>45775</v>
      </c>
      <c r="C1126" t="s">
        <v>101</v>
      </c>
      <c r="D1126" t="s">
        <v>53</v>
      </c>
      <c r="E1126">
        <v>7</v>
      </c>
      <c r="F1126" t="str">
        <f>INDEX(Kunden!$A$1:$C$41,MATCH('Gesamtverkäufe 2025'!C1126,Kunden!$A$1:$A$41,0),3)</f>
        <v>R06</v>
      </c>
      <c r="G1126" t="str">
        <f>INDEX(Regionen!$A$1:$C$9,MATCH('Gesamtverkäufe 2025'!F1126,Regionen!$A$1:$A$9,0),3)</f>
        <v>Michael Vogt</v>
      </c>
      <c r="H1126" s="3">
        <f>INDEX(Produkte!$A$1:$D$31,MATCH('Gesamtverkäufe 2025'!D1126,Produkte!$A$1:$A$31,0),4)</f>
        <v>49</v>
      </c>
      <c r="I1126" s="3">
        <f t="shared" si="17"/>
        <v>343</v>
      </c>
      <c r="K1126" s="21"/>
    </row>
    <row r="1127" spans="1:11" x14ac:dyDescent="0.3">
      <c r="A1127" t="s">
        <v>1409</v>
      </c>
      <c r="B1127" s="21">
        <v>45768</v>
      </c>
      <c r="C1127" t="s">
        <v>141</v>
      </c>
      <c r="D1127" t="s">
        <v>79</v>
      </c>
      <c r="E1127">
        <v>5</v>
      </c>
      <c r="F1127" t="str">
        <f>INDEX(Kunden!$A$1:$C$41,MATCH('Gesamtverkäufe 2025'!C1127,Kunden!$A$1:$A$41,0),3)</f>
        <v>R04</v>
      </c>
      <c r="G1127" t="str">
        <f>INDEX(Regionen!$A$1:$C$9,MATCH('Gesamtverkäufe 2025'!F1127,Regionen!$A$1:$A$9,0),3)</f>
        <v>Thomas Kern</v>
      </c>
      <c r="H1127" s="3">
        <f>INDEX(Produkte!$A$1:$D$31,MATCH('Gesamtverkäufe 2025'!D1127,Produkte!$A$1:$A$31,0),4)</f>
        <v>149</v>
      </c>
      <c r="I1127" s="3">
        <f t="shared" si="17"/>
        <v>745</v>
      </c>
      <c r="K1127" s="21"/>
    </row>
    <row r="1128" spans="1:11" x14ac:dyDescent="0.3">
      <c r="A1128" t="s">
        <v>1408</v>
      </c>
      <c r="B1128" s="21">
        <v>45764</v>
      </c>
      <c r="C1128" t="s">
        <v>105</v>
      </c>
      <c r="D1128" t="s">
        <v>34</v>
      </c>
      <c r="E1128">
        <v>7</v>
      </c>
      <c r="F1128" t="str">
        <f>INDEX(Kunden!$A$1:$C$41,MATCH('Gesamtverkäufe 2025'!C1128,Kunden!$A$1:$A$41,0),3)</f>
        <v>R08</v>
      </c>
      <c r="G1128" t="str">
        <f>INDEX(Regionen!$A$1:$C$9,MATCH('Gesamtverkäufe 2025'!F1128,Regionen!$A$1:$A$9,0),3)</f>
        <v>Stefan König</v>
      </c>
      <c r="H1128" s="3">
        <f>INDEX(Produkte!$A$1:$D$31,MATCH('Gesamtverkäufe 2025'!D1128,Produkte!$A$1:$A$31,0),4)</f>
        <v>299</v>
      </c>
      <c r="I1128" s="3">
        <f t="shared" si="17"/>
        <v>2093</v>
      </c>
      <c r="K1128" s="21"/>
    </row>
    <row r="1129" spans="1:11" x14ac:dyDescent="0.3">
      <c r="A1129" t="s">
        <v>1406</v>
      </c>
      <c r="B1129" s="21">
        <v>45761</v>
      </c>
      <c r="C1129" t="s">
        <v>111</v>
      </c>
      <c r="D1129" t="s">
        <v>61</v>
      </c>
      <c r="E1129">
        <v>16</v>
      </c>
      <c r="F1129" t="str">
        <f>INDEX(Kunden!$A$1:$C$41,MATCH('Gesamtverkäufe 2025'!C1129,Kunden!$A$1:$A$41,0),3)</f>
        <v>R01</v>
      </c>
      <c r="G1129" t="str">
        <f>INDEX(Regionen!$A$1:$C$9,MATCH('Gesamtverkäufe 2025'!F1129,Regionen!$A$1:$A$9,0),3)</f>
        <v>Anna Sommer</v>
      </c>
      <c r="H1129" s="3">
        <f>INDEX(Produkte!$A$1:$D$31,MATCH('Gesamtverkäufe 2025'!D1129,Produkte!$A$1:$A$31,0),4)</f>
        <v>249</v>
      </c>
      <c r="I1129" s="3">
        <f t="shared" si="17"/>
        <v>3984</v>
      </c>
      <c r="K1129" s="21"/>
    </row>
    <row r="1130" spans="1:11" x14ac:dyDescent="0.3">
      <c r="A1130" t="s">
        <v>1404</v>
      </c>
      <c r="B1130" s="21">
        <v>45757</v>
      </c>
      <c r="C1130" t="s">
        <v>145</v>
      </c>
      <c r="D1130" t="s">
        <v>61</v>
      </c>
      <c r="E1130">
        <v>8</v>
      </c>
      <c r="F1130" t="str">
        <f>INDEX(Kunden!$A$1:$C$41,MATCH('Gesamtverkäufe 2025'!C1130,Kunden!$A$1:$A$41,0),3)</f>
        <v>R06</v>
      </c>
      <c r="G1130" t="str">
        <f>INDEX(Regionen!$A$1:$C$9,MATCH('Gesamtverkäufe 2025'!F1130,Regionen!$A$1:$A$9,0),3)</f>
        <v>Michael Vogt</v>
      </c>
      <c r="H1130" s="3">
        <f>INDEX(Produkte!$A$1:$D$31,MATCH('Gesamtverkäufe 2025'!D1130,Produkte!$A$1:$A$31,0),4)</f>
        <v>249</v>
      </c>
      <c r="I1130" s="3">
        <f t="shared" si="17"/>
        <v>1992</v>
      </c>
      <c r="K1130" s="21"/>
    </row>
    <row r="1131" spans="1:11" x14ac:dyDescent="0.3">
      <c r="A1131" t="s">
        <v>1403</v>
      </c>
      <c r="B1131" s="21">
        <v>45753</v>
      </c>
      <c r="C1131" t="s">
        <v>141</v>
      </c>
      <c r="D1131" t="s">
        <v>79</v>
      </c>
      <c r="E1131">
        <v>12</v>
      </c>
      <c r="F1131" t="str">
        <f>INDEX(Kunden!$A$1:$C$41,MATCH('Gesamtverkäufe 2025'!C1131,Kunden!$A$1:$A$41,0),3)</f>
        <v>R04</v>
      </c>
      <c r="G1131" t="str">
        <f>INDEX(Regionen!$A$1:$C$9,MATCH('Gesamtverkäufe 2025'!F1131,Regionen!$A$1:$A$9,0),3)</f>
        <v>Thomas Kern</v>
      </c>
      <c r="H1131" s="3">
        <f>INDEX(Produkte!$A$1:$D$31,MATCH('Gesamtverkäufe 2025'!D1131,Produkte!$A$1:$A$31,0),4)</f>
        <v>149</v>
      </c>
      <c r="I1131" s="3">
        <f t="shared" si="17"/>
        <v>1788</v>
      </c>
      <c r="K1131" s="21"/>
    </row>
    <row r="1132" spans="1:11" x14ac:dyDescent="0.3">
      <c r="A1132" t="s">
        <v>1402</v>
      </c>
      <c r="B1132" s="21">
        <v>45755</v>
      </c>
      <c r="C1132" t="s">
        <v>171</v>
      </c>
      <c r="D1132" t="s">
        <v>51</v>
      </c>
      <c r="E1132">
        <v>11</v>
      </c>
      <c r="F1132" t="str">
        <f>INDEX(Kunden!$A$1:$C$41,MATCH('Gesamtverkäufe 2025'!C1132,Kunden!$A$1:$A$41,0),3)</f>
        <v>R04</v>
      </c>
      <c r="G1132" t="str">
        <f>INDEX(Regionen!$A$1:$C$9,MATCH('Gesamtverkäufe 2025'!F1132,Regionen!$A$1:$A$9,0),3)</f>
        <v>Thomas Kern</v>
      </c>
      <c r="H1132" s="3">
        <f>INDEX(Produkte!$A$1:$D$31,MATCH('Gesamtverkäufe 2025'!D1132,Produkte!$A$1:$A$31,0),4)</f>
        <v>49</v>
      </c>
      <c r="I1132" s="3">
        <f t="shared" si="17"/>
        <v>539</v>
      </c>
      <c r="K1132" s="21"/>
    </row>
    <row r="1133" spans="1:11" x14ac:dyDescent="0.3">
      <c r="A1133" t="s">
        <v>1400</v>
      </c>
      <c r="B1133" s="21">
        <v>45750</v>
      </c>
      <c r="C1133" t="s">
        <v>153</v>
      </c>
      <c r="D1133" t="s">
        <v>87</v>
      </c>
      <c r="E1133">
        <v>9</v>
      </c>
      <c r="F1133" t="str">
        <f>INDEX(Kunden!$A$1:$C$41,MATCH('Gesamtverkäufe 2025'!C1133,Kunden!$A$1:$A$41,0),3)</f>
        <v>R06</v>
      </c>
      <c r="G1133" t="str">
        <f>INDEX(Regionen!$A$1:$C$9,MATCH('Gesamtverkäufe 2025'!F1133,Regionen!$A$1:$A$9,0),3)</f>
        <v>Michael Vogt</v>
      </c>
      <c r="H1133" s="3">
        <f>INDEX(Produkte!$A$1:$D$31,MATCH('Gesamtverkäufe 2025'!D1133,Produkte!$A$1:$A$31,0),4)</f>
        <v>99</v>
      </c>
      <c r="I1133" s="3">
        <f t="shared" si="17"/>
        <v>891</v>
      </c>
      <c r="K1133" s="21"/>
    </row>
    <row r="1134" spans="1:11" x14ac:dyDescent="0.3">
      <c r="A1134" t="s">
        <v>1399</v>
      </c>
      <c r="B1134" s="21">
        <v>45756</v>
      </c>
      <c r="C1134" t="s">
        <v>147</v>
      </c>
      <c r="D1134" t="s">
        <v>61</v>
      </c>
      <c r="E1134">
        <v>6</v>
      </c>
      <c r="F1134" t="str">
        <f>INDEX(Kunden!$A$1:$C$41,MATCH('Gesamtverkäufe 2025'!C1134,Kunden!$A$1:$A$41,0),3)</f>
        <v>R07</v>
      </c>
      <c r="G1134" t="str">
        <f>INDEX(Regionen!$A$1:$C$9,MATCH('Gesamtverkäufe 2025'!F1134,Regionen!$A$1:$A$9,0),3)</f>
        <v>Claudia Beck</v>
      </c>
      <c r="H1134" s="3">
        <f>INDEX(Produkte!$A$1:$D$31,MATCH('Gesamtverkäufe 2025'!D1134,Produkte!$A$1:$A$31,0),4)</f>
        <v>249</v>
      </c>
      <c r="I1134" s="3">
        <f t="shared" si="17"/>
        <v>1494</v>
      </c>
      <c r="K1134" s="21"/>
    </row>
    <row r="1135" spans="1:11" x14ac:dyDescent="0.3">
      <c r="A1135" t="s">
        <v>1398</v>
      </c>
      <c r="B1135" s="21">
        <v>45758</v>
      </c>
      <c r="C1135" t="s">
        <v>113</v>
      </c>
      <c r="D1135" t="s">
        <v>85</v>
      </c>
      <c r="E1135">
        <v>6</v>
      </c>
      <c r="F1135" t="str">
        <f>INDEX(Kunden!$A$1:$C$41,MATCH('Gesamtverkäufe 2025'!C1135,Kunden!$A$1:$A$41,0),3)</f>
        <v>R01</v>
      </c>
      <c r="G1135" t="str">
        <f>INDEX(Regionen!$A$1:$C$9,MATCH('Gesamtverkäufe 2025'!F1135,Regionen!$A$1:$A$9,0),3)</f>
        <v>Anna Sommer</v>
      </c>
      <c r="H1135" s="3">
        <f>INDEX(Produkte!$A$1:$D$31,MATCH('Gesamtverkäufe 2025'!D1135,Produkte!$A$1:$A$31,0),4)</f>
        <v>399</v>
      </c>
      <c r="I1135" s="3">
        <f t="shared" si="17"/>
        <v>2394</v>
      </c>
      <c r="K1135" s="21"/>
    </row>
    <row r="1136" spans="1:11" x14ac:dyDescent="0.3">
      <c r="A1136" t="s">
        <v>1397</v>
      </c>
      <c r="B1136" s="21">
        <v>45773</v>
      </c>
      <c r="C1136" t="s">
        <v>155</v>
      </c>
      <c r="D1136" t="s">
        <v>79</v>
      </c>
      <c r="E1136">
        <v>12</v>
      </c>
      <c r="F1136" t="str">
        <f>INDEX(Kunden!$A$1:$C$41,MATCH('Gesamtverkäufe 2025'!C1136,Kunden!$A$1:$A$41,0),3)</f>
        <v>R02</v>
      </c>
      <c r="G1136" t="str">
        <f>INDEX(Regionen!$A$1:$C$9,MATCH('Gesamtverkäufe 2025'!F1136,Regionen!$A$1:$A$9,0),3)</f>
        <v>Markus Weber</v>
      </c>
      <c r="H1136" s="3">
        <f>INDEX(Produkte!$A$1:$D$31,MATCH('Gesamtverkäufe 2025'!D1136,Produkte!$A$1:$A$31,0),4)</f>
        <v>149</v>
      </c>
      <c r="I1136" s="3">
        <f t="shared" si="17"/>
        <v>1788</v>
      </c>
      <c r="K1136" s="21"/>
    </row>
    <row r="1137" spans="1:11" x14ac:dyDescent="0.3">
      <c r="A1137" t="s">
        <v>1396</v>
      </c>
      <c r="B1137" s="21">
        <v>45773</v>
      </c>
      <c r="C1137" t="s">
        <v>97</v>
      </c>
      <c r="D1137" t="s">
        <v>83</v>
      </c>
      <c r="E1137">
        <v>6</v>
      </c>
      <c r="F1137" t="str">
        <f>INDEX(Kunden!$A$1:$C$41,MATCH('Gesamtverkäufe 2025'!C1137,Kunden!$A$1:$A$41,0),3)</f>
        <v>R04</v>
      </c>
      <c r="G1137" t="str">
        <f>INDEX(Regionen!$A$1:$C$9,MATCH('Gesamtverkäufe 2025'!F1137,Regionen!$A$1:$A$9,0),3)</f>
        <v>Thomas Kern</v>
      </c>
      <c r="H1137" s="3">
        <f>INDEX(Produkte!$A$1:$D$31,MATCH('Gesamtverkäufe 2025'!D1137,Produkte!$A$1:$A$31,0),4)</f>
        <v>29</v>
      </c>
      <c r="I1137" s="3">
        <f t="shared" si="17"/>
        <v>174</v>
      </c>
      <c r="K1137" s="21"/>
    </row>
    <row r="1138" spans="1:11" x14ac:dyDescent="0.3">
      <c r="A1138" t="s">
        <v>1395</v>
      </c>
      <c r="B1138" s="21">
        <v>45749</v>
      </c>
      <c r="C1138" t="s">
        <v>145</v>
      </c>
      <c r="D1138" t="s">
        <v>83</v>
      </c>
      <c r="E1138">
        <v>9</v>
      </c>
      <c r="F1138" t="str">
        <f>INDEX(Kunden!$A$1:$C$41,MATCH('Gesamtverkäufe 2025'!C1138,Kunden!$A$1:$A$41,0),3)</f>
        <v>R06</v>
      </c>
      <c r="G1138" t="str">
        <f>INDEX(Regionen!$A$1:$C$9,MATCH('Gesamtverkäufe 2025'!F1138,Regionen!$A$1:$A$9,0),3)</f>
        <v>Michael Vogt</v>
      </c>
      <c r="H1138" s="3">
        <f>INDEX(Produkte!$A$1:$D$31,MATCH('Gesamtverkäufe 2025'!D1138,Produkte!$A$1:$A$31,0),4)</f>
        <v>29</v>
      </c>
      <c r="I1138" s="3">
        <f t="shared" si="17"/>
        <v>261</v>
      </c>
      <c r="K1138" s="21"/>
    </row>
    <row r="1139" spans="1:11" x14ac:dyDescent="0.3">
      <c r="A1139" t="s">
        <v>1394</v>
      </c>
      <c r="B1139" s="21">
        <v>45758</v>
      </c>
      <c r="C1139" t="s">
        <v>99</v>
      </c>
      <c r="D1139" t="s">
        <v>69</v>
      </c>
      <c r="E1139">
        <v>8</v>
      </c>
      <c r="F1139" t="str">
        <f>INDEX(Kunden!$A$1:$C$41,MATCH('Gesamtverkäufe 2025'!C1139,Kunden!$A$1:$A$41,0),3)</f>
        <v>R04</v>
      </c>
      <c r="G1139" t="str">
        <f>INDEX(Regionen!$A$1:$C$9,MATCH('Gesamtverkäufe 2025'!F1139,Regionen!$A$1:$A$9,0),3)</f>
        <v>Thomas Kern</v>
      </c>
      <c r="H1139" s="3">
        <f>INDEX(Produkte!$A$1:$D$31,MATCH('Gesamtverkäufe 2025'!D1139,Produkte!$A$1:$A$31,0),4)</f>
        <v>399</v>
      </c>
      <c r="I1139" s="3">
        <f t="shared" si="17"/>
        <v>3192</v>
      </c>
      <c r="K1139" s="21"/>
    </row>
    <row r="1140" spans="1:11" x14ac:dyDescent="0.3">
      <c r="A1140" t="s">
        <v>1393</v>
      </c>
      <c r="B1140" s="21">
        <v>45750</v>
      </c>
      <c r="C1140" t="s">
        <v>113</v>
      </c>
      <c r="D1140" t="s">
        <v>79</v>
      </c>
      <c r="E1140">
        <v>12</v>
      </c>
      <c r="F1140" t="str">
        <f>INDEX(Kunden!$A$1:$C$41,MATCH('Gesamtverkäufe 2025'!C1140,Kunden!$A$1:$A$41,0),3)</f>
        <v>R01</v>
      </c>
      <c r="G1140" t="str">
        <f>INDEX(Regionen!$A$1:$C$9,MATCH('Gesamtverkäufe 2025'!F1140,Regionen!$A$1:$A$9,0),3)</f>
        <v>Anna Sommer</v>
      </c>
      <c r="H1140" s="3">
        <f>INDEX(Produkte!$A$1:$D$31,MATCH('Gesamtverkäufe 2025'!D1140,Produkte!$A$1:$A$31,0),4)</f>
        <v>149</v>
      </c>
      <c r="I1140" s="3">
        <f t="shared" si="17"/>
        <v>1788</v>
      </c>
      <c r="K1140" s="21"/>
    </row>
    <row r="1141" spans="1:11" x14ac:dyDescent="0.3">
      <c r="A1141" t="s">
        <v>1392</v>
      </c>
      <c r="B1141" s="21">
        <v>45750</v>
      </c>
      <c r="C1141" t="s">
        <v>157</v>
      </c>
      <c r="D1141" t="s">
        <v>85</v>
      </c>
      <c r="E1141">
        <v>20</v>
      </c>
      <c r="F1141" t="str">
        <f>INDEX(Kunden!$A$1:$C$41,MATCH('Gesamtverkäufe 2025'!C1141,Kunden!$A$1:$A$41,0),3)</f>
        <v>R08</v>
      </c>
      <c r="G1141" t="str">
        <f>INDEX(Regionen!$A$1:$C$9,MATCH('Gesamtverkäufe 2025'!F1141,Regionen!$A$1:$A$9,0),3)</f>
        <v>Stefan König</v>
      </c>
      <c r="H1141" s="3">
        <f>INDEX(Produkte!$A$1:$D$31,MATCH('Gesamtverkäufe 2025'!D1141,Produkte!$A$1:$A$31,0),4)</f>
        <v>399</v>
      </c>
      <c r="I1141" s="3">
        <f t="shared" si="17"/>
        <v>7980</v>
      </c>
      <c r="K1141" s="21"/>
    </row>
    <row r="1142" spans="1:11" x14ac:dyDescent="0.3">
      <c r="A1142" t="s">
        <v>1391</v>
      </c>
      <c r="B1142" s="21">
        <v>45759</v>
      </c>
      <c r="C1142" t="s">
        <v>129</v>
      </c>
      <c r="D1142" t="s">
        <v>43</v>
      </c>
      <c r="E1142">
        <v>12</v>
      </c>
      <c r="F1142" t="str">
        <f>INDEX(Kunden!$A$1:$C$41,MATCH('Gesamtverkäufe 2025'!C1142,Kunden!$A$1:$A$41,0),3)</f>
        <v>R07</v>
      </c>
      <c r="G1142" t="str">
        <f>INDEX(Regionen!$A$1:$C$9,MATCH('Gesamtverkäufe 2025'!F1142,Regionen!$A$1:$A$9,0),3)</f>
        <v>Claudia Beck</v>
      </c>
      <c r="H1142" s="3">
        <f>INDEX(Produkte!$A$1:$D$31,MATCH('Gesamtverkäufe 2025'!D1142,Produkte!$A$1:$A$31,0),4)</f>
        <v>149</v>
      </c>
      <c r="I1142" s="3">
        <f t="shared" si="17"/>
        <v>1788</v>
      </c>
      <c r="K1142" s="21"/>
    </row>
    <row r="1143" spans="1:11" x14ac:dyDescent="0.3">
      <c r="A1143" t="s">
        <v>1390</v>
      </c>
      <c r="B1143" s="21">
        <v>45767</v>
      </c>
      <c r="C1143" t="s">
        <v>103</v>
      </c>
      <c r="D1143" t="s">
        <v>59</v>
      </c>
      <c r="E1143">
        <v>14</v>
      </c>
      <c r="F1143" t="str">
        <f>INDEX(Kunden!$A$1:$C$41,MATCH('Gesamtverkäufe 2025'!C1143,Kunden!$A$1:$A$41,0),3)</f>
        <v>R01</v>
      </c>
      <c r="G1143" t="str">
        <f>INDEX(Regionen!$A$1:$C$9,MATCH('Gesamtverkäufe 2025'!F1143,Regionen!$A$1:$A$9,0),3)</f>
        <v>Anna Sommer</v>
      </c>
      <c r="H1143" s="3">
        <f>INDEX(Produkte!$A$1:$D$31,MATCH('Gesamtverkäufe 2025'!D1143,Produkte!$A$1:$A$31,0),4)</f>
        <v>79</v>
      </c>
      <c r="I1143" s="3">
        <f t="shared" si="17"/>
        <v>1106</v>
      </c>
      <c r="K1143" s="21"/>
    </row>
    <row r="1144" spans="1:11" x14ac:dyDescent="0.3">
      <c r="A1144" t="s">
        <v>1388</v>
      </c>
      <c r="B1144" s="21">
        <v>45756</v>
      </c>
      <c r="C1144" t="s">
        <v>125</v>
      </c>
      <c r="D1144" t="s">
        <v>79</v>
      </c>
      <c r="E1144">
        <v>8</v>
      </c>
      <c r="F1144" t="str">
        <f>INDEX(Kunden!$A$1:$C$41,MATCH('Gesamtverkäufe 2025'!C1144,Kunden!$A$1:$A$41,0),3)</f>
        <v>R03</v>
      </c>
      <c r="G1144" t="str">
        <f>INDEX(Regionen!$A$1:$C$9,MATCH('Gesamtverkäufe 2025'!F1144,Regionen!$A$1:$A$9,0),3)</f>
        <v>Julia Frank</v>
      </c>
      <c r="H1144" s="3">
        <f>INDEX(Produkte!$A$1:$D$31,MATCH('Gesamtverkäufe 2025'!D1144,Produkte!$A$1:$A$31,0),4)</f>
        <v>149</v>
      </c>
      <c r="I1144" s="3">
        <f t="shared" si="17"/>
        <v>1192</v>
      </c>
      <c r="K1144" s="21"/>
    </row>
    <row r="1145" spans="1:11" x14ac:dyDescent="0.3">
      <c r="A1145" t="s">
        <v>1387</v>
      </c>
      <c r="B1145" s="21">
        <v>45775</v>
      </c>
      <c r="C1145" t="s">
        <v>169</v>
      </c>
      <c r="D1145" t="s">
        <v>61</v>
      </c>
      <c r="E1145">
        <v>18</v>
      </c>
      <c r="F1145" t="str">
        <f>INDEX(Kunden!$A$1:$C$41,MATCH('Gesamtverkäufe 2025'!C1145,Kunden!$A$1:$A$41,0),3)</f>
        <v>R01</v>
      </c>
      <c r="G1145" t="str">
        <f>INDEX(Regionen!$A$1:$C$9,MATCH('Gesamtverkäufe 2025'!F1145,Regionen!$A$1:$A$9,0),3)</f>
        <v>Anna Sommer</v>
      </c>
      <c r="H1145" s="3">
        <f>INDEX(Produkte!$A$1:$D$31,MATCH('Gesamtverkäufe 2025'!D1145,Produkte!$A$1:$A$31,0),4)</f>
        <v>249</v>
      </c>
      <c r="I1145" s="3">
        <f t="shared" si="17"/>
        <v>4482</v>
      </c>
      <c r="K1145" s="21"/>
    </row>
    <row r="1146" spans="1:11" x14ac:dyDescent="0.3">
      <c r="A1146" t="s">
        <v>1386</v>
      </c>
      <c r="B1146" s="21">
        <v>45762</v>
      </c>
      <c r="C1146" t="s">
        <v>127</v>
      </c>
      <c r="D1146" t="s">
        <v>79</v>
      </c>
      <c r="E1146">
        <v>13</v>
      </c>
      <c r="F1146" t="str">
        <f>INDEX(Kunden!$A$1:$C$41,MATCH('Gesamtverkäufe 2025'!C1146,Kunden!$A$1:$A$41,0),3)</f>
        <v>R07</v>
      </c>
      <c r="G1146" t="str">
        <f>INDEX(Regionen!$A$1:$C$9,MATCH('Gesamtverkäufe 2025'!F1146,Regionen!$A$1:$A$9,0),3)</f>
        <v>Claudia Beck</v>
      </c>
      <c r="H1146" s="3">
        <f>INDEX(Produkte!$A$1:$D$31,MATCH('Gesamtverkäufe 2025'!D1146,Produkte!$A$1:$A$31,0),4)</f>
        <v>149</v>
      </c>
      <c r="I1146" s="3">
        <f t="shared" si="17"/>
        <v>1937</v>
      </c>
      <c r="K1146" s="21"/>
    </row>
    <row r="1147" spans="1:11" x14ac:dyDescent="0.3">
      <c r="A1147" t="s">
        <v>1385</v>
      </c>
      <c r="B1147" s="21">
        <v>45771</v>
      </c>
      <c r="C1147" t="s">
        <v>117</v>
      </c>
      <c r="D1147" t="s">
        <v>41</v>
      </c>
      <c r="E1147">
        <v>15</v>
      </c>
      <c r="F1147" t="str">
        <f>INDEX(Kunden!$A$1:$C$41,MATCH('Gesamtverkäufe 2025'!C1147,Kunden!$A$1:$A$41,0),3)</f>
        <v>R02</v>
      </c>
      <c r="G1147" t="str">
        <f>INDEX(Regionen!$A$1:$C$9,MATCH('Gesamtverkäufe 2025'!F1147,Regionen!$A$1:$A$9,0),3)</f>
        <v>Markus Weber</v>
      </c>
      <c r="H1147" s="3">
        <f>INDEX(Produkte!$A$1:$D$31,MATCH('Gesamtverkäufe 2025'!D1147,Produkte!$A$1:$A$31,0),4)</f>
        <v>499</v>
      </c>
      <c r="I1147" s="3">
        <f t="shared" si="17"/>
        <v>7485</v>
      </c>
      <c r="K1147" s="21"/>
    </row>
    <row r="1148" spans="1:11" x14ac:dyDescent="0.3">
      <c r="A1148" t="s">
        <v>1384</v>
      </c>
      <c r="B1148" s="21">
        <v>45758</v>
      </c>
      <c r="C1148" t="s">
        <v>133</v>
      </c>
      <c r="D1148" t="s">
        <v>79</v>
      </c>
      <c r="E1148">
        <v>4</v>
      </c>
      <c r="F1148" t="str">
        <f>INDEX(Kunden!$A$1:$C$41,MATCH('Gesamtverkäufe 2025'!C1148,Kunden!$A$1:$A$41,0),3)</f>
        <v>R08</v>
      </c>
      <c r="G1148" t="str">
        <f>INDEX(Regionen!$A$1:$C$9,MATCH('Gesamtverkäufe 2025'!F1148,Regionen!$A$1:$A$9,0),3)</f>
        <v>Stefan König</v>
      </c>
      <c r="H1148" s="3">
        <f>INDEX(Produkte!$A$1:$D$31,MATCH('Gesamtverkäufe 2025'!D1148,Produkte!$A$1:$A$31,0),4)</f>
        <v>149</v>
      </c>
      <c r="I1148" s="3">
        <f t="shared" si="17"/>
        <v>596</v>
      </c>
      <c r="K1148" s="21"/>
    </row>
    <row r="1149" spans="1:11" x14ac:dyDescent="0.3">
      <c r="A1149" t="s">
        <v>1383</v>
      </c>
      <c r="B1149" s="21">
        <v>45757</v>
      </c>
      <c r="C1149" t="s">
        <v>155</v>
      </c>
      <c r="D1149" t="s">
        <v>91</v>
      </c>
      <c r="E1149">
        <v>5</v>
      </c>
      <c r="F1149" t="str">
        <f>INDEX(Kunden!$A$1:$C$41,MATCH('Gesamtverkäufe 2025'!C1149,Kunden!$A$1:$A$41,0),3)</f>
        <v>R02</v>
      </c>
      <c r="G1149" t="str">
        <f>INDEX(Regionen!$A$1:$C$9,MATCH('Gesamtverkäufe 2025'!F1149,Regionen!$A$1:$A$9,0),3)</f>
        <v>Markus Weber</v>
      </c>
      <c r="H1149" s="3">
        <f>INDEX(Produkte!$A$1:$D$31,MATCH('Gesamtverkäufe 2025'!D1149,Produkte!$A$1:$A$31,0),4)</f>
        <v>249</v>
      </c>
      <c r="I1149" s="3">
        <f t="shared" si="17"/>
        <v>1245</v>
      </c>
      <c r="K1149" s="21"/>
    </row>
    <row r="1150" spans="1:11" x14ac:dyDescent="0.3">
      <c r="A1150" t="s">
        <v>1382</v>
      </c>
      <c r="B1150" s="21">
        <v>45758</v>
      </c>
      <c r="C1150" t="s">
        <v>105</v>
      </c>
      <c r="D1150" t="s">
        <v>91</v>
      </c>
      <c r="E1150">
        <v>13</v>
      </c>
      <c r="F1150" t="str">
        <f>INDEX(Kunden!$A$1:$C$41,MATCH('Gesamtverkäufe 2025'!C1150,Kunden!$A$1:$A$41,0),3)</f>
        <v>R08</v>
      </c>
      <c r="G1150" t="str">
        <f>INDEX(Regionen!$A$1:$C$9,MATCH('Gesamtverkäufe 2025'!F1150,Regionen!$A$1:$A$9,0),3)</f>
        <v>Stefan König</v>
      </c>
      <c r="H1150" s="3">
        <f>INDEX(Produkte!$A$1:$D$31,MATCH('Gesamtverkäufe 2025'!D1150,Produkte!$A$1:$A$31,0),4)</f>
        <v>249</v>
      </c>
      <c r="I1150" s="3">
        <f t="shared" si="17"/>
        <v>3237</v>
      </c>
      <c r="K1150" s="21"/>
    </row>
    <row r="1151" spans="1:11" x14ac:dyDescent="0.3">
      <c r="A1151" t="s">
        <v>1380</v>
      </c>
      <c r="B1151" s="21">
        <v>45760</v>
      </c>
      <c r="C1151" t="s">
        <v>145</v>
      </c>
      <c r="D1151" t="s">
        <v>85</v>
      </c>
      <c r="E1151">
        <v>17</v>
      </c>
      <c r="F1151" t="str">
        <f>INDEX(Kunden!$A$1:$C$41,MATCH('Gesamtverkäufe 2025'!C1151,Kunden!$A$1:$A$41,0),3)</f>
        <v>R06</v>
      </c>
      <c r="G1151" t="str">
        <f>INDEX(Regionen!$A$1:$C$9,MATCH('Gesamtverkäufe 2025'!F1151,Regionen!$A$1:$A$9,0),3)</f>
        <v>Michael Vogt</v>
      </c>
      <c r="H1151" s="3">
        <f>INDEX(Produkte!$A$1:$D$31,MATCH('Gesamtverkäufe 2025'!D1151,Produkte!$A$1:$A$31,0),4)</f>
        <v>399</v>
      </c>
      <c r="I1151" s="3">
        <f t="shared" si="17"/>
        <v>6783</v>
      </c>
      <c r="K1151" s="21"/>
    </row>
    <row r="1152" spans="1:11" x14ac:dyDescent="0.3">
      <c r="A1152" t="s">
        <v>1378</v>
      </c>
      <c r="B1152" s="21">
        <v>45757</v>
      </c>
      <c r="C1152" t="s">
        <v>165</v>
      </c>
      <c r="D1152" t="s">
        <v>61</v>
      </c>
      <c r="E1152">
        <v>16</v>
      </c>
      <c r="F1152" t="str">
        <f>INDEX(Kunden!$A$1:$C$41,MATCH('Gesamtverkäufe 2025'!C1152,Kunden!$A$1:$A$41,0),3)</f>
        <v>R04</v>
      </c>
      <c r="G1152" t="str">
        <f>INDEX(Regionen!$A$1:$C$9,MATCH('Gesamtverkäufe 2025'!F1152,Regionen!$A$1:$A$9,0),3)</f>
        <v>Thomas Kern</v>
      </c>
      <c r="H1152" s="3">
        <f>INDEX(Produkte!$A$1:$D$31,MATCH('Gesamtverkäufe 2025'!D1152,Produkte!$A$1:$A$31,0),4)</f>
        <v>249</v>
      </c>
      <c r="I1152" s="3">
        <f t="shared" si="17"/>
        <v>3984</v>
      </c>
      <c r="K1152" s="21"/>
    </row>
    <row r="1153" spans="1:11" x14ac:dyDescent="0.3">
      <c r="A1153" t="s">
        <v>1376</v>
      </c>
      <c r="B1153" s="21">
        <v>45753</v>
      </c>
      <c r="C1153" t="s">
        <v>149</v>
      </c>
      <c r="D1153" t="s">
        <v>37</v>
      </c>
      <c r="E1153">
        <v>15</v>
      </c>
      <c r="F1153" t="str">
        <f>INDEX(Kunden!$A$1:$C$41,MATCH('Gesamtverkäufe 2025'!C1153,Kunden!$A$1:$A$41,0),3)</f>
        <v>R06</v>
      </c>
      <c r="G1153" t="str">
        <f>INDEX(Regionen!$A$1:$C$9,MATCH('Gesamtverkäufe 2025'!F1153,Regionen!$A$1:$A$9,0),3)</f>
        <v>Michael Vogt</v>
      </c>
      <c r="H1153" s="3">
        <f>INDEX(Produkte!$A$1:$D$31,MATCH('Gesamtverkäufe 2025'!D1153,Produkte!$A$1:$A$31,0),4)</f>
        <v>249</v>
      </c>
      <c r="I1153" s="3">
        <f t="shared" si="17"/>
        <v>3735</v>
      </c>
      <c r="K1153" s="21"/>
    </row>
    <row r="1154" spans="1:11" x14ac:dyDescent="0.3">
      <c r="A1154" t="s">
        <v>1375</v>
      </c>
      <c r="B1154" s="21">
        <v>45768</v>
      </c>
      <c r="C1154" t="s">
        <v>99</v>
      </c>
      <c r="D1154" t="s">
        <v>61</v>
      </c>
      <c r="E1154">
        <v>5</v>
      </c>
      <c r="F1154" t="str">
        <f>INDEX(Kunden!$A$1:$C$41,MATCH('Gesamtverkäufe 2025'!C1154,Kunden!$A$1:$A$41,0),3)</f>
        <v>R04</v>
      </c>
      <c r="G1154" t="str">
        <f>INDEX(Regionen!$A$1:$C$9,MATCH('Gesamtverkäufe 2025'!F1154,Regionen!$A$1:$A$9,0),3)</f>
        <v>Thomas Kern</v>
      </c>
      <c r="H1154" s="3">
        <f>INDEX(Produkte!$A$1:$D$31,MATCH('Gesamtverkäufe 2025'!D1154,Produkte!$A$1:$A$31,0),4)</f>
        <v>249</v>
      </c>
      <c r="I1154" s="3">
        <f t="shared" si="17"/>
        <v>1245</v>
      </c>
      <c r="K1154" s="21"/>
    </row>
    <row r="1155" spans="1:11" x14ac:dyDescent="0.3">
      <c r="A1155" t="s">
        <v>1374</v>
      </c>
      <c r="B1155" s="21">
        <v>45768</v>
      </c>
      <c r="C1155" t="s">
        <v>137</v>
      </c>
      <c r="D1155" t="s">
        <v>81</v>
      </c>
      <c r="E1155">
        <v>16</v>
      </c>
      <c r="F1155" t="str">
        <f>INDEX(Kunden!$A$1:$C$41,MATCH('Gesamtverkäufe 2025'!C1155,Kunden!$A$1:$A$41,0),3)</f>
        <v>R06</v>
      </c>
      <c r="G1155" t="str">
        <f>INDEX(Regionen!$A$1:$C$9,MATCH('Gesamtverkäufe 2025'!F1155,Regionen!$A$1:$A$9,0),3)</f>
        <v>Michael Vogt</v>
      </c>
      <c r="H1155" s="3">
        <f>INDEX(Produkte!$A$1:$D$31,MATCH('Gesamtverkäufe 2025'!D1155,Produkte!$A$1:$A$31,0),4)</f>
        <v>79</v>
      </c>
      <c r="I1155" s="3">
        <f t="shared" ref="I1155:I1218" si="18">E1155*H1155</f>
        <v>1264</v>
      </c>
      <c r="K1155" s="21"/>
    </row>
    <row r="1156" spans="1:11" x14ac:dyDescent="0.3">
      <c r="A1156" t="s">
        <v>1373</v>
      </c>
      <c r="B1156" s="21">
        <v>45775</v>
      </c>
      <c r="C1156" t="s">
        <v>139</v>
      </c>
      <c r="D1156" t="s">
        <v>75</v>
      </c>
      <c r="E1156">
        <v>2</v>
      </c>
      <c r="F1156" t="str">
        <f>INDEX(Kunden!$A$1:$C$41,MATCH('Gesamtverkäufe 2025'!C1156,Kunden!$A$1:$A$41,0),3)</f>
        <v>R05</v>
      </c>
      <c r="G1156" t="str">
        <f>INDEX(Regionen!$A$1:$C$9,MATCH('Gesamtverkäufe 2025'!F1156,Regionen!$A$1:$A$9,0),3)</f>
        <v>Petra Lang</v>
      </c>
      <c r="H1156" s="3">
        <f>INDEX(Produkte!$A$1:$D$31,MATCH('Gesamtverkäufe 2025'!D1156,Produkte!$A$1:$A$31,0),4)</f>
        <v>499</v>
      </c>
      <c r="I1156" s="3">
        <f t="shared" si="18"/>
        <v>998</v>
      </c>
      <c r="K1156" s="21"/>
    </row>
    <row r="1157" spans="1:11" x14ac:dyDescent="0.3">
      <c r="A1157" t="s">
        <v>1372</v>
      </c>
      <c r="B1157" s="21">
        <v>45777</v>
      </c>
      <c r="C1157" t="s">
        <v>163</v>
      </c>
      <c r="D1157" t="s">
        <v>83</v>
      </c>
      <c r="E1157">
        <v>19</v>
      </c>
      <c r="F1157" t="str">
        <f>INDEX(Kunden!$A$1:$C$41,MATCH('Gesamtverkäufe 2025'!C1157,Kunden!$A$1:$A$41,0),3)</f>
        <v>R08</v>
      </c>
      <c r="G1157" t="str">
        <f>INDEX(Regionen!$A$1:$C$9,MATCH('Gesamtverkäufe 2025'!F1157,Regionen!$A$1:$A$9,0),3)</f>
        <v>Stefan König</v>
      </c>
      <c r="H1157" s="3">
        <f>INDEX(Produkte!$A$1:$D$31,MATCH('Gesamtverkäufe 2025'!D1157,Produkte!$A$1:$A$31,0),4)</f>
        <v>29</v>
      </c>
      <c r="I1157" s="3">
        <f t="shared" si="18"/>
        <v>551</v>
      </c>
      <c r="K1157" s="21"/>
    </row>
    <row r="1158" spans="1:11" x14ac:dyDescent="0.3">
      <c r="A1158" t="s">
        <v>1371</v>
      </c>
      <c r="B1158" s="21">
        <v>45752</v>
      </c>
      <c r="C1158" t="s">
        <v>145</v>
      </c>
      <c r="D1158" t="s">
        <v>91</v>
      </c>
      <c r="E1158">
        <v>10</v>
      </c>
      <c r="F1158" t="str">
        <f>INDEX(Kunden!$A$1:$C$41,MATCH('Gesamtverkäufe 2025'!C1158,Kunden!$A$1:$A$41,0),3)</f>
        <v>R06</v>
      </c>
      <c r="G1158" t="str">
        <f>INDEX(Regionen!$A$1:$C$9,MATCH('Gesamtverkäufe 2025'!F1158,Regionen!$A$1:$A$9,0),3)</f>
        <v>Michael Vogt</v>
      </c>
      <c r="H1158" s="3">
        <f>INDEX(Produkte!$A$1:$D$31,MATCH('Gesamtverkäufe 2025'!D1158,Produkte!$A$1:$A$31,0),4)</f>
        <v>249</v>
      </c>
      <c r="I1158" s="3">
        <f t="shared" si="18"/>
        <v>2490</v>
      </c>
      <c r="K1158" s="21"/>
    </row>
    <row r="1159" spans="1:11" x14ac:dyDescent="0.3">
      <c r="A1159" t="s">
        <v>1370</v>
      </c>
      <c r="B1159" s="21">
        <v>45776</v>
      </c>
      <c r="C1159" t="s">
        <v>133</v>
      </c>
      <c r="D1159" t="s">
        <v>83</v>
      </c>
      <c r="E1159">
        <v>19</v>
      </c>
      <c r="F1159" t="str">
        <f>INDEX(Kunden!$A$1:$C$41,MATCH('Gesamtverkäufe 2025'!C1159,Kunden!$A$1:$A$41,0),3)</f>
        <v>R08</v>
      </c>
      <c r="G1159" t="str">
        <f>INDEX(Regionen!$A$1:$C$9,MATCH('Gesamtverkäufe 2025'!F1159,Regionen!$A$1:$A$9,0),3)</f>
        <v>Stefan König</v>
      </c>
      <c r="H1159" s="3">
        <f>INDEX(Produkte!$A$1:$D$31,MATCH('Gesamtverkäufe 2025'!D1159,Produkte!$A$1:$A$31,0),4)</f>
        <v>29</v>
      </c>
      <c r="I1159" s="3">
        <f t="shared" si="18"/>
        <v>551</v>
      </c>
      <c r="K1159" s="21"/>
    </row>
    <row r="1160" spans="1:11" x14ac:dyDescent="0.3">
      <c r="A1160" t="s">
        <v>1368</v>
      </c>
      <c r="B1160" s="21">
        <v>45759</v>
      </c>
      <c r="C1160" t="s">
        <v>111</v>
      </c>
      <c r="D1160" t="s">
        <v>41</v>
      </c>
      <c r="E1160">
        <v>11</v>
      </c>
      <c r="F1160" t="str">
        <f>INDEX(Kunden!$A$1:$C$41,MATCH('Gesamtverkäufe 2025'!C1160,Kunden!$A$1:$A$41,0),3)</f>
        <v>R01</v>
      </c>
      <c r="G1160" t="str">
        <f>INDEX(Regionen!$A$1:$C$9,MATCH('Gesamtverkäufe 2025'!F1160,Regionen!$A$1:$A$9,0),3)</f>
        <v>Anna Sommer</v>
      </c>
      <c r="H1160" s="3">
        <f>INDEX(Produkte!$A$1:$D$31,MATCH('Gesamtverkäufe 2025'!D1160,Produkte!$A$1:$A$31,0),4)</f>
        <v>499</v>
      </c>
      <c r="I1160" s="3">
        <f t="shared" si="18"/>
        <v>5489</v>
      </c>
      <c r="K1160" s="21"/>
    </row>
    <row r="1161" spans="1:11" x14ac:dyDescent="0.3">
      <c r="A1161" t="s">
        <v>1366</v>
      </c>
      <c r="B1161" s="21">
        <v>45775</v>
      </c>
      <c r="C1161" t="s">
        <v>165</v>
      </c>
      <c r="D1161" t="s">
        <v>46</v>
      </c>
      <c r="E1161">
        <v>13</v>
      </c>
      <c r="F1161" t="str">
        <f>INDEX(Kunden!$A$1:$C$41,MATCH('Gesamtverkäufe 2025'!C1161,Kunden!$A$1:$A$41,0),3)</f>
        <v>R04</v>
      </c>
      <c r="G1161" t="str">
        <f>INDEX(Regionen!$A$1:$C$9,MATCH('Gesamtverkäufe 2025'!F1161,Regionen!$A$1:$A$9,0),3)</f>
        <v>Thomas Kern</v>
      </c>
      <c r="H1161" s="3">
        <f>INDEX(Produkte!$A$1:$D$31,MATCH('Gesamtverkäufe 2025'!D1161,Produkte!$A$1:$A$31,0),4)</f>
        <v>99</v>
      </c>
      <c r="I1161" s="3">
        <f t="shared" si="18"/>
        <v>1287</v>
      </c>
      <c r="K1161" s="21"/>
    </row>
    <row r="1162" spans="1:11" x14ac:dyDescent="0.3">
      <c r="A1162" t="s">
        <v>2155</v>
      </c>
      <c r="B1162" s="21">
        <v>45785</v>
      </c>
      <c r="C1162" t="s">
        <v>159</v>
      </c>
      <c r="D1162" t="s">
        <v>43</v>
      </c>
      <c r="E1162">
        <v>14</v>
      </c>
      <c r="F1162" t="str">
        <f>INDEX(Kunden!$A$1:$C$41,MATCH('Gesamtverkäufe 2025'!C1162,Kunden!$A$1:$A$41,0),3)</f>
        <v>R02</v>
      </c>
      <c r="G1162" t="str">
        <f>INDEX(Regionen!$A$1:$C$9,MATCH('Gesamtverkäufe 2025'!F1162,Regionen!$A$1:$A$9,0),3)</f>
        <v>Markus Weber</v>
      </c>
      <c r="H1162" s="3">
        <f>INDEX(Produkte!$A$1:$D$31,MATCH('Gesamtverkäufe 2025'!D1162,Produkte!$A$1:$A$31,0),4)</f>
        <v>149</v>
      </c>
      <c r="I1162" s="3">
        <f t="shared" si="18"/>
        <v>2086</v>
      </c>
      <c r="K1162" s="21"/>
    </row>
    <row r="1163" spans="1:11" x14ac:dyDescent="0.3">
      <c r="A1163" t="s">
        <v>2154</v>
      </c>
      <c r="B1163" s="21">
        <v>45804</v>
      </c>
      <c r="C1163" t="s">
        <v>131</v>
      </c>
      <c r="D1163" t="s">
        <v>85</v>
      </c>
      <c r="E1163">
        <v>9</v>
      </c>
      <c r="F1163" t="str">
        <f>INDEX(Kunden!$A$1:$C$41,MATCH('Gesamtverkäufe 2025'!C1163,Kunden!$A$1:$A$41,0),3)</f>
        <v>R06</v>
      </c>
      <c r="G1163" t="str">
        <f>INDEX(Regionen!$A$1:$C$9,MATCH('Gesamtverkäufe 2025'!F1163,Regionen!$A$1:$A$9,0),3)</f>
        <v>Michael Vogt</v>
      </c>
      <c r="H1163" s="3">
        <f>INDEX(Produkte!$A$1:$D$31,MATCH('Gesamtverkäufe 2025'!D1163,Produkte!$A$1:$A$31,0),4)</f>
        <v>399</v>
      </c>
      <c r="I1163" s="3">
        <f t="shared" si="18"/>
        <v>3591</v>
      </c>
      <c r="K1163" s="21"/>
    </row>
    <row r="1164" spans="1:11" x14ac:dyDescent="0.3">
      <c r="A1164" t="s">
        <v>2153</v>
      </c>
      <c r="B1164" s="21">
        <v>45802</v>
      </c>
      <c r="C1164" t="s">
        <v>101</v>
      </c>
      <c r="D1164" t="s">
        <v>71</v>
      </c>
      <c r="E1164">
        <v>11</v>
      </c>
      <c r="F1164" t="str">
        <f>INDEX(Kunden!$A$1:$C$41,MATCH('Gesamtverkäufe 2025'!C1164,Kunden!$A$1:$A$41,0),3)</f>
        <v>R06</v>
      </c>
      <c r="G1164" t="str">
        <f>INDEX(Regionen!$A$1:$C$9,MATCH('Gesamtverkäufe 2025'!F1164,Regionen!$A$1:$A$9,0),3)</f>
        <v>Michael Vogt</v>
      </c>
      <c r="H1164" s="3">
        <f>INDEX(Produkte!$A$1:$D$31,MATCH('Gesamtverkäufe 2025'!D1164,Produkte!$A$1:$A$31,0),4)</f>
        <v>79</v>
      </c>
      <c r="I1164" s="3">
        <f t="shared" si="18"/>
        <v>869</v>
      </c>
      <c r="K1164" s="21"/>
    </row>
    <row r="1165" spans="1:11" x14ac:dyDescent="0.3">
      <c r="A1165" t="s">
        <v>2152</v>
      </c>
      <c r="B1165" s="21">
        <v>45805</v>
      </c>
      <c r="C1165" t="s">
        <v>165</v>
      </c>
      <c r="D1165" t="s">
        <v>37</v>
      </c>
      <c r="E1165">
        <v>20</v>
      </c>
      <c r="F1165" t="str">
        <f>INDEX(Kunden!$A$1:$C$41,MATCH('Gesamtverkäufe 2025'!C1165,Kunden!$A$1:$A$41,0),3)</f>
        <v>R04</v>
      </c>
      <c r="G1165" t="str">
        <f>INDEX(Regionen!$A$1:$C$9,MATCH('Gesamtverkäufe 2025'!F1165,Regionen!$A$1:$A$9,0),3)</f>
        <v>Thomas Kern</v>
      </c>
      <c r="H1165" s="3">
        <f>INDEX(Produkte!$A$1:$D$31,MATCH('Gesamtverkäufe 2025'!D1165,Produkte!$A$1:$A$31,0),4)</f>
        <v>249</v>
      </c>
      <c r="I1165" s="3">
        <f t="shared" si="18"/>
        <v>4980</v>
      </c>
      <c r="K1165" s="21"/>
    </row>
    <row r="1166" spans="1:11" x14ac:dyDescent="0.3">
      <c r="A1166" t="s">
        <v>2151</v>
      </c>
      <c r="B1166" s="21">
        <v>45800</v>
      </c>
      <c r="C1166" t="s">
        <v>119</v>
      </c>
      <c r="D1166" t="s">
        <v>91</v>
      </c>
      <c r="E1166">
        <v>19</v>
      </c>
      <c r="F1166" t="str">
        <f>INDEX(Kunden!$A$1:$C$41,MATCH('Gesamtverkäufe 2025'!C1166,Kunden!$A$1:$A$41,0),3)</f>
        <v>R07</v>
      </c>
      <c r="G1166" t="str">
        <f>INDEX(Regionen!$A$1:$C$9,MATCH('Gesamtverkäufe 2025'!F1166,Regionen!$A$1:$A$9,0),3)</f>
        <v>Claudia Beck</v>
      </c>
      <c r="H1166" s="3">
        <f>INDEX(Produkte!$A$1:$D$31,MATCH('Gesamtverkäufe 2025'!D1166,Produkte!$A$1:$A$31,0),4)</f>
        <v>249</v>
      </c>
      <c r="I1166" s="3">
        <f t="shared" si="18"/>
        <v>4731</v>
      </c>
      <c r="K1166" s="21"/>
    </row>
    <row r="1167" spans="1:11" x14ac:dyDescent="0.3">
      <c r="A1167" t="s">
        <v>2150</v>
      </c>
      <c r="B1167" s="21">
        <v>45788</v>
      </c>
      <c r="C1167" t="s">
        <v>147</v>
      </c>
      <c r="D1167" t="s">
        <v>31</v>
      </c>
      <c r="E1167">
        <v>10</v>
      </c>
      <c r="F1167" t="str">
        <f>INDEX(Kunden!$A$1:$C$41,MATCH('Gesamtverkäufe 2025'!C1167,Kunden!$A$1:$A$41,0),3)</f>
        <v>R07</v>
      </c>
      <c r="G1167" t="str">
        <f>INDEX(Regionen!$A$1:$C$9,MATCH('Gesamtverkäufe 2025'!F1167,Regionen!$A$1:$A$9,0),3)</f>
        <v>Claudia Beck</v>
      </c>
      <c r="H1167" s="3">
        <f>INDEX(Produkte!$A$1:$D$31,MATCH('Gesamtverkäufe 2025'!D1167,Produkte!$A$1:$A$31,0),4)</f>
        <v>399</v>
      </c>
      <c r="I1167" s="3">
        <f t="shared" si="18"/>
        <v>3990</v>
      </c>
      <c r="K1167" s="21"/>
    </row>
    <row r="1168" spans="1:11" x14ac:dyDescent="0.3">
      <c r="A1168" t="s">
        <v>2149</v>
      </c>
      <c r="B1168" s="21">
        <v>45801</v>
      </c>
      <c r="C1168" t="s">
        <v>109</v>
      </c>
      <c r="D1168" t="s">
        <v>43</v>
      </c>
      <c r="E1168">
        <v>3</v>
      </c>
      <c r="F1168" t="str">
        <f>INDEX(Kunden!$A$1:$C$41,MATCH('Gesamtverkäufe 2025'!C1168,Kunden!$A$1:$A$41,0),3)</f>
        <v>R03</v>
      </c>
      <c r="G1168" t="str">
        <f>INDEX(Regionen!$A$1:$C$9,MATCH('Gesamtverkäufe 2025'!F1168,Regionen!$A$1:$A$9,0),3)</f>
        <v>Julia Frank</v>
      </c>
      <c r="H1168" s="3">
        <f>INDEX(Produkte!$A$1:$D$31,MATCH('Gesamtverkäufe 2025'!D1168,Produkte!$A$1:$A$31,0),4)</f>
        <v>149</v>
      </c>
      <c r="I1168" s="3">
        <f t="shared" si="18"/>
        <v>447</v>
      </c>
      <c r="K1168" s="21"/>
    </row>
    <row r="1169" spans="1:11" x14ac:dyDescent="0.3">
      <c r="A1169" t="s">
        <v>2148</v>
      </c>
      <c r="B1169" s="21">
        <v>45800</v>
      </c>
      <c r="C1169" t="s">
        <v>161</v>
      </c>
      <c r="D1169" t="s">
        <v>91</v>
      </c>
      <c r="E1169">
        <v>9</v>
      </c>
      <c r="F1169" t="str">
        <f>INDEX(Kunden!$A$1:$C$41,MATCH('Gesamtverkäufe 2025'!C1169,Kunden!$A$1:$A$41,0),3)</f>
        <v>R05</v>
      </c>
      <c r="G1169" t="str">
        <f>INDEX(Regionen!$A$1:$C$9,MATCH('Gesamtverkäufe 2025'!F1169,Regionen!$A$1:$A$9,0),3)</f>
        <v>Petra Lang</v>
      </c>
      <c r="H1169" s="3">
        <f>INDEX(Produkte!$A$1:$D$31,MATCH('Gesamtverkäufe 2025'!D1169,Produkte!$A$1:$A$31,0),4)</f>
        <v>249</v>
      </c>
      <c r="I1169" s="3">
        <f t="shared" si="18"/>
        <v>2241</v>
      </c>
      <c r="K1169" s="21"/>
    </row>
    <row r="1170" spans="1:11" x14ac:dyDescent="0.3">
      <c r="A1170" t="s">
        <v>2147</v>
      </c>
      <c r="B1170" s="21">
        <v>45778</v>
      </c>
      <c r="C1170" t="s">
        <v>173</v>
      </c>
      <c r="D1170" t="s">
        <v>79</v>
      </c>
      <c r="E1170">
        <v>15</v>
      </c>
      <c r="F1170" t="str">
        <f>INDEX(Kunden!$A$1:$C$41,MATCH('Gesamtverkäufe 2025'!C1170,Kunden!$A$1:$A$41,0),3)</f>
        <v>R01</v>
      </c>
      <c r="G1170" t="str">
        <f>INDEX(Regionen!$A$1:$C$9,MATCH('Gesamtverkäufe 2025'!F1170,Regionen!$A$1:$A$9,0),3)</f>
        <v>Anna Sommer</v>
      </c>
      <c r="H1170" s="3">
        <f>INDEX(Produkte!$A$1:$D$31,MATCH('Gesamtverkäufe 2025'!D1170,Produkte!$A$1:$A$31,0),4)</f>
        <v>149</v>
      </c>
      <c r="I1170" s="3">
        <f t="shared" si="18"/>
        <v>2235</v>
      </c>
      <c r="K1170" s="21"/>
    </row>
    <row r="1171" spans="1:11" x14ac:dyDescent="0.3">
      <c r="A1171" t="s">
        <v>2146</v>
      </c>
      <c r="B1171" s="21">
        <v>45799</v>
      </c>
      <c r="C1171" t="s">
        <v>163</v>
      </c>
      <c r="D1171" t="s">
        <v>67</v>
      </c>
      <c r="E1171">
        <v>18</v>
      </c>
      <c r="F1171" t="str">
        <f>INDEX(Kunden!$A$1:$C$41,MATCH('Gesamtverkäufe 2025'!C1171,Kunden!$A$1:$A$41,0),3)</f>
        <v>R08</v>
      </c>
      <c r="G1171" t="str">
        <f>INDEX(Regionen!$A$1:$C$9,MATCH('Gesamtverkäufe 2025'!F1171,Regionen!$A$1:$A$9,0),3)</f>
        <v>Stefan König</v>
      </c>
      <c r="H1171" s="3">
        <f>INDEX(Produkte!$A$1:$D$31,MATCH('Gesamtverkäufe 2025'!D1171,Produkte!$A$1:$A$31,0),4)</f>
        <v>299</v>
      </c>
      <c r="I1171" s="3">
        <f t="shared" si="18"/>
        <v>5382</v>
      </c>
      <c r="K1171" s="21"/>
    </row>
    <row r="1172" spans="1:11" x14ac:dyDescent="0.3">
      <c r="A1172" t="s">
        <v>2145</v>
      </c>
      <c r="B1172" s="21">
        <v>45793</v>
      </c>
      <c r="C1172" t="s">
        <v>145</v>
      </c>
      <c r="D1172" t="s">
        <v>37</v>
      </c>
      <c r="E1172">
        <v>17</v>
      </c>
      <c r="F1172" t="str">
        <f>INDEX(Kunden!$A$1:$C$41,MATCH('Gesamtverkäufe 2025'!C1172,Kunden!$A$1:$A$41,0),3)</f>
        <v>R06</v>
      </c>
      <c r="G1172" t="str">
        <f>INDEX(Regionen!$A$1:$C$9,MATCH('Gesamtverkäufe 2025'!F1172,Regionen!$A$1:$A$9,0),3)</f>
        <v>Michael Vogt</v>
      </c>
      <c r="H1172" s="3">
        <f>INDEX(Produkte!$A$1:$D$31,MATCH('Gesamtverkäufe 2025'!D1172,Produkte!$A$1:$A$31,0),4)</f>
        <v>249</v>
      </c>
      <c r="I1172" s="3">
        <f t="shared" si="18"/>
        <v>4233</v>
      </c>
      <c r="K1172" s="21"/>
    </row>
    <row r="1173" spans="1:11" x14ac:dyDescent="0.3">
      <c r="A1173" t="s">
        <v>2144</v>
      </c>
      <c r="B1173" s="21">
        <v>45784</v>
      </c>
      <c r="C1173" t="s">
        <v>129</v>
      </c>
      <c r="D1173" t="s">
        <v>34</v>
      </c>
      <c r="E1173">
        <v>15</v>
      </c>
      <c r="F1173" t="str">
        <f>INDEX(Kunden!$A$1:$C$41,MATCH('Gesamtverkäufe 2025'!C1173,Kunden!$A$1:$A$41,0),3)</f>
        <v>R07</v>
      </c>
      <c r="G1173" t="str">
        <f>INDEX(Regionen!$A$1:$C$9,MATCH('Gesamtverkäufe 2025'!F1173,Regionen!$A$1:$A$9,0),3)</f>
        <v>Claudia Beck</v>
      </c>
      <c r="H1173" s="3">
        <f>INDEX(Produkte!$A$1:$D$31,MATCH('Gesamtverkäufe 2025'!D1173,Produkte!$A$1:$A$31,0),4)</f>
        <v>299</v>
      </c>
      <c r="I1173" s="3">
        <f t="shared" si="18"/>
        <v>4485</v>
      </c>
      <c r="K1173" s="21"/>
    </row>
    <row r="1174" spans="1:11" x14ac:dyDescent="0.3">
      <c r="A1174" t="s">
        <v>2143</v>
      </c>
      <c r="B1174" s="21">
        <v>45801</v>
      </c>
      <c r="C1174" t="s">
        <v>121</v>
      </c>
      <c r="D1174" t="s">
        <v>83</v>
      </c>
      <c r="E1174">
        <v>6</v>
      </c>
      <c r="F1174" t="str">
        <f>INDEX(Kunden!$A$1:$C$41,MATCH('Gesamtverkäufe 2025'!C1174,Kunden!$A$1:$A$41,0),3)</f>
        <v>R05</v>
      </c>
      <c r="G1174" t="str">
        <f>INDEX(Regionen!$A$1:$C$9,MATCH('Gesamtverkäufe 2025'!F1174,Regionen!$A$1:$A$9,0),3)</f>
        <v>Petra Lang</v>
      </c>
      <c r="H1174" s="3">
        <f>INDEX(Produkte!$A$1:$D$31,MATCH('Gesamtverkäufe 2025'!D1174,Produkte!$A$1:$A$31,0),4)</f>
        <v>29</v>
      </c>
      <c r="I1174" s="3">
        <f t="shared" si="18"/>
        <v>174</v>
      </c>
      <c r="K1174" s="21"/>
    </row>
    <row r="1175" spans="1:11" x14ac:dyDescent="0.3">
      <c r="A1175" t="s">
        <v>2142</v>
      </c>
      <c r="B1175" s="21">
        <v>45791</v>
      </c>
      <c r="C1175" t="s">
        <v>107</v>
      </c>
      <c r="D1175" t="s">
        <v>59</v>
      </c>
      <c r="E1175">
        <v>15</v>
      </c>
      <c r="F1175" t="str">
        <f>INDEX(Kunden!$A$1:$C$41,MATCH('Gesamtverkäufe 2025'!C1175,Kunden!$A$1:$A$41,0),3)</f>
        <v>R08</v>
      </c>
      <c r="G1175" t="str">
        <f>INDEX(Regionen!$A$1:$C$9,MATCH('Gesamtverkäufe 2025'!F1175,Regionen!$A$1:$A$9,0),3)</f>
        <v>Stefan König</v>
      </c>
      <c r="H1175" s="3">
        <f>INDEX(Produkte!$A$1:$D$31,MATCH('Gesamtverkäufe 2025'!D1175,Produkte!$A$1:$A$31,0),4)</f>
        <v>79</v>
      </c>
      <c r="I1175" s="3">
        <f t="shared" si="18"/>
        <v>1185</v>
      </c>
      <c r="K1175" s="21"/>
    </row>
    <row r="1176" spans="1:11" x14ac:dyDescent="0.3">
      <c r="A1176" t="s">
        <v>2141</v>
      </c>
      <c r="B1176" s="21">
        <v>45803</v>
      </c>
      <c r="C1176" t="s">
        <v>163</v>
      </c>
      <c r="D1176" t="s">
        <v>31</v>
      </c>
      <c r="E1176">
        <v>13</v>
      </c>
      <c r="F1176" t="str">
        <f>INDEX(Kunden!$A$1:$C$41,MATCH('Gesamtverkäufe 2025'!C1176,Kunden!$A$1:$A$41,0),3)</f>
        <v>R08</v>
      </c>
      <c r="G1176" t="str">
        <f>INDEX(Regionen!$A$1:$C$9,MATCH('Gesamtverkäufe 2025'!F1176,Regionen!$A$1:$A$9,0),3)</f>
        <v>Stefan König</v>
      </c>
      <c r="H1176" s="3">
        <f>INDEX(Produkte!$A$1:$D$31,MATCH('Gesamtverkäufe 2025'!D1176,Produkte!$A$1:$A$31,0),4)</f>
        <v>399</v>
      </c>
      <c r="I1176" s="3">
        <f t="shared" si="18"/>
        <v>5187</v>
      </c>
      <c r="K1176" s="21"/>
    </row>
    <row r="1177" spans="1:11" x14ac:dyDescent="0.3">
      <c r="A1177" t="s">
        <v>2140</v>
      </c>
      <c r="B1177" s="21">
        <v>45778</v>
      </c>
      <c r="C1177" t="s">
        <v>123</v>
      </c>
      <c r="D1177" t="s">
        <v>71</v>
      </c>
      <c r="E1177">
        <v>2</v>
      </c>
      <c r="F1177" t="str">
        <f>INDEX(Kunden!$A$1:$C$41,MATCH('Gesamtverkäufe 2025'!C1177,Kunden!$A$1:$A$41,0),3)</f>
        <v>R08</v>
      </c>
      <c r="G1177" t="str">
        <f>INDEX(Regionen!$A$1:$C$9,MATCH('Gesamtverkäufe 2025'!F1177,Regionen!$A$1:$A$9,0),3)</f>
        <v>Stefan König</v>
      </c>
      <c r="H1177" s="3">
        <f>INDEX(Produkte!$A$1:$D$31,MATCH('Gesamtverkäufe 2025'!D1177,Produkte!$A$1:$A$31,0),4)</f>
        <v>79</v>
      </c>
      <c r="I1177" s="3">
        <f t="shared" si="18"/>
        <v>158</v>
      </c>
      <c r="K1177" s="21"/>
    </row>
    <row r="1178" spans="1:11" x14ac:dyDescent="0.3">
      <c r="A1178" t="s">
        <v>2139</v>
      </c>
      <c r="B1178" s="21">
        <v>45782</v>
      </c>
      <c r="C1178" t="s">
        <v>117</v>
      </c>
      <c r="D1178" t="s">
        <v>69</v>
      </c>
      <c r="E1178">
        <v>3</v>
      </c>
      <c r="F1178" t="str">
        <f>INDEX(Kunden!$A$1:$C$41,MATCH('Gesamtverkäufe 2025'!C1178,Kunden!$A$1:$A$41,0),3)</f>
        <v>R02</v>
      </c>
      <c r="G1178" t="str">
        <f>INDEX(Regionen!$A$1:$C$9,MATCH('Gesamtverkäufe 2025'!F1178,Regionen!$A$1:$A$9,0),3)</f>
        <v>Markus Weber</v>
      </c>
      <c r="H1178" s="3">
        <f>INDEX(Produkte!$A$1:$D$31,MATCH('Gesamtverkäufe 2025'!D1178,Produkte!$A$1:$A$31,0),4)</f>
        <v>399</v>
      </c>
      <c r="I1178" s="3">
        <f t="shared" si="18"/>
        <v>1197</v>
      </c>
      <c r="K1178" s="21"/>
    </row>
    <row r="1179" spans="1:11" x14ac:dyDescent="0.3">
      <c r="A1179" t="s">
        <v>2138</v>
      </c>
      <c r="B1179" s="21">
        <v>45785</v>
      </c>
      <c r="C1179" t="s">
        <v>121</v>
      </c>
      <c r="D1179" t="s">
        <v>55</v>
      </c>
      <c r="E1179">
        <v>7</v>
      </c>
      <c r="F1179" t="str">
        <f>INDEX(Kunden!$A$1:$C$41,MATCH('Gesamtverkäufe 2025'!C1179,Kunden!$A$1:$A$41,0),3)</f>
        <v>R05</v>
      </c>
      <c r="G1179" t="str">
        <f>INDEX(Regionen!$A$1:$C$9,MATCH('Gesamtverkäufe 2025'!F1179,Regionen!$A$1:$A$9,0),3)</f>
        <v>Petra Lang</v>
      </c>
      <c r="H1179" s="3">
        <f>INDEX(Produkte!$A$1:$D$31,MATCH('Gesamtverkäufe 2025'!D1179,Produkte!$A$1:$A$31,0),4)</f>
        <v>49</v>
      </c>
      <c r="I1179" s="3">
        <f t="shared" si="18"/>
        <v>343</v>
      </c>
      <c r="K1179" s="21"/>
    </row>
    <row r="1180" spans="1:11" x14ac:dyDescent="0.3">
      <c r="A1180" t="s">
        <v>2137</v>
      </c>
      <c r="B1180" s="21">
        <v>45794</v>
      </c>
      <c r="C1180" t="s">
        <v>149</v>
      </c>
      <c r="D1180" t="s">
        <v>43</v>
      </c>
      <c r="E1180">
        <v>20</v>
      </c>
      <c r="F1180" t="str">
        <f>INDEX(Kunden!$A$1:$C$41,MATCH('Gesamtverkäufe 2025'!C1180,Kunden!$A$1:$A$41,0),3)</f>
        <v>R06</v>
      </c>
      <c r="G1180" t="str">
        <f>INDEX(Regionen!$A$1:$C$9,MATCH('Gesamtverkäufe 2025'!F1180,Regionen!$A$1:$A$9,0),3)</f>
        <v>Michael Vogt</v>
      </c>
      <c r="H1180" s="3">
        <f>INDEX(Produkte!$A$1:$D$31,MATCH('Gesamtverkäufe 2025'!D1180,Produkte!$A$1:$A$31,0),4)</f>
        <v>149</v>
      </c>
      <c r="I1180" s="3">
        <f t="shared" si="18"/>
        <v>2980</v>
      </c>
      <c r="K1180" s="21"/>
    </row>
    <row r="1181" spans="1:11" x14ac:dyDescent="0.3">
      <c r="A1181" t="s">
        <v>2136</v>
      </c>
      <c r="B1181" s="21">
        <v>45794</v>
      </c>
      <c r="C1181" t="s">
        <v>117</v>
      </c>
      <c r="D1181" t="s">
        <v>31</v>
      </c>
      <c r="E1181">
        <v>14</v>
      </c>
      <c r="F1181" t="str">
        <f>INDEX(Kunden!$A$1:$C$41,MATCH('Gesamtverkäufe 2025'!C1181,Kunden!$A$1:$A$41,0),3)</f>
        <v>R02</v>
      </c>
      <c r="G1181" t="str">
        <f>INDEX(Regionen!$A$1:$C$9,MATCH('Gesamtverkäufe 2025'!F1181,Regionen!$A$1:$A$9,0),3)</f>
        <v>Markus Weber</v>
      </c>
      <c r="H1181" s="3">
        <f>INDEX(Produkte!$A$1:$D$31,MATCH('Gesamtverkäufe 2025'!D1181,Produkte!$A$1:$A$31,0),4)</f>
        <v>399</v>
      </c>
      <c r="I1181" s="3">
        <f t="shared" si="18"/>
        <v>5586</v>
      </c>
      <c r="K1181" s="21"/>
    </row>
    <row r="1182" spans="1:11" x14ac:dyDescent="0.3">
      <c r="A1182" t="s">
        <v>2135</v>
      </c>
      <c r="B1182" s="21">
        <v>45788</v>
      </c>
      <c r="C1182" t="s">
        <v>97</v>
      </c>
      <c r="D1182" t="s">
        <v>89</v>
      </c>
      <c r="E1182">
        <v>15</v>
      </c>
      <c r="F1182" t="str">
        <f>INDEX(Kunden!$A$1:$C$41,MATCH('Gesamtverkäufe 2025'!C1182,Kunden!$A$1:$A$41,0),3)</f>
        <v>R04</v>
      </c>
      <c r="G1182" t="str">
        <f>INDEX(Regionen!$A$1:$C$9,MATCH('Gesamtverkäufe 2025'!F1182,Regionen!$A$1:$A$9,0),3)</f>
        <v>Thomas Kern</v>
      </c>
      <c r="H1182" s="3">
        <f>INDEX(Produkte!$A$1:$D$31,MATCH('Gesamtverkäufe 2025'!D1182,Produkte!$A$1:$A$31,0),4)</f>
        <v>29</v>
      </c>
      <c r="I1182" s="3">
        <f t="shared" si="18"/>
        <v>435</v>
      </c>
      <c r="K1182" s="21"/>
    </row>
    <row r="1183" spans="1:11" x14ac:dyDescent="0.3">
      <c r="A1183" t="s">
        <v>2134</v>
      </c>
      <c r="B1183" s="21">
        <v>45801</v>
      </c>
      <c r="C1183" t="s">
        <v>117</v>
      </c>
      <c r="D1183" t="s">
        <v>65</v>
      </c>
      <c r="E1183">
        <v>8</v>
      </c>
      <c r="F1183" t="str">
        <f>INDEX(Kunden!$A$1:$C$41,MATCH('Gesamtverkäufe 2025'!C1183,Kunden!$A$1:$A$41,0),3)</f>
        <v>R02</v>
      </c>
      <c r="G1183" t="str">
        <f>INDEX(Regionen!$A$1:$C$9,MATCH('Gesamtverkäufe 2025'!F1183,Regionen!$A$1:$A$9,0),3)</f>
        <v>Markus Weber</v>
      </c>
      <c r="H1183" s="3">
        <f>INDEX(Produkte!$A$1:$D$31,MATCH('Gesamtverkäufe 2025'!D1183,Produkte!$A$1:$A$31,0),4)</f>
        <v>299</v>
      </c>
      <c r="I1183" s="3">
        <f t="shared" si="18"/>
        <v>2392</v>
      </c>
      <c r="K1183" s="21"/>
    </row>
    <row r="1184" spans="1:11" x14ac:dyDescent="0.3">
      <c r="A1184" t="s">
        <v>2133</v>
      </c>
      <c r="B1184" s="21">
        <v>45807</v>
      </c>
      <c r="C1184" t="s">
        <v>101</v>
      </c>
      <c r="D1184" t="s">
        <v>49</v>
      </c>
      <c r="E1184">
        <v>1</v>
      </c>
      <c r="F1184" t="str">
        <f>INDEX(Kunden!$A$1:$C$41,MATCH('Gesamtverkäufe 2025'!C1184,Kunden!$A$1:$A$41,0),3)</f>
        <v>R06</v>
      </c>
      <c r="G1184" t="str">
        <f>INDEX(Regionen!$A$1:$C$9,MATCH('Gesamtverkäufe 2025'!F1184,Regionen!$A$1:$A$9,0),3)</f>
        <v>Michael Vogt</v>
      </c>
      <c r="H1184" s="3">
        <f>INDEX(Produkte!$A$1:$D$31,MATCH('Gesamtverkäufe 2025'!D1184,Produkte!$A$1:$A$31,0),4)</f>
        <v>299</v>
      </c>
      <c r="I1184" s="3">
        <f t="shared" si="18"/>
        <v>299</v>
      </c>
      <c r="K1184" s="21"/>
    </row>
    <row r="1185" spans="1:11" x14ac:dyDescent="0.3">
      <c r="A1185" t="s">
        <v>2132</v>
      </c>
      <c r="B1185" s="21">
        <v>45794</v>
      </c>
      <c r="C1185" t="s">
        <v>137</v>
      </c>
      <c r="D1185" t="s">
        <v>93</v>
      </c>
      <c r="E1185">
        <v>9</v>
      </c>
      <c r="F1185" t="str">
        <f>INDEX(Kunden!$A$1:$C$41,MATCH('Gesamtverkäufe 2025'!C1185,Kunden!$A$1:$A$41,0),3)</f>
        <v>R06</v>
      </c>
      <c r="G1185" t="str">
        <f>INDEX(Regionen!$A$1:$C$9,MATCH('Gesamtverkäufe 2025'!F1185,Regionen!$A$1:$A$9,0),3)</f>
        <v>Michael Vogt</v>
      </c>
      <c r="H1185" s="3">
        <f>INDEX(Produkte!$A$1:$D$31,MATCH('Gesamtverkäufe 2025'!D1185,Produkte!$A$1:$A$31,0),4)</f>
        <v>399</v>
      </c>
      <c r="I1185" s="3">
        <f t="shared" si="18"/>
        <v>3591</v>
      </c>
      <c r="K1185" s="21"/>
    </row>
    <row r="1186" spans="1:11" x14ac:dyDescent="0.3">
      <c r="A1186" t="s">
        <v>2131</v>
      </c>
      <c r="B1186" s="21">
        <v>45784</v>
      </c>
      <c r="C1186" t="s">
        <v>171</v>
      </c>
      <c r="D1186" t="s">
        <v>69</v>
      </c>
      <c r="E1186">
        <v>12</v>
      </c>
      <c r="F1186" t="str">
        <f>INDEX(Kunden!$A$1:$C$41,MATCH('Gesamtverkäufe 2025'!C1186,Kunden!$A$1:$A$41,0),3)</f>
        <v>R04</v>
      </c>
      <c r="G1186" t="str">
        <f>INDEX(Regionen!$A$1:$C$9,MATCH('Gesamtverkäufe 2025'!F1186,Regionen!$A$1:$A$9,0),3)</f>
        <v>Thomas Kern</v>
      </c>
      <c r="H1186" s="3">
        <f>INDEX(Produkte!$A$1:$D$31,MATCH('Gesamtverkäufe 2025'!D1186,Produkte!$A$1:$A$31,0),4)</f>
        <v>399</v>
      </c>
      <c r="I1186" s="3">
        <f t="shared" si="18"/>
        <v>4788</v>
      </c>
      <c r="K1186" s="21"/>
    </row>
    <row r="1187" spans="1:11" x14ac:dyDescent="0.3">
      <c r="A1187" t="s">
        <v>2130</v>
      </c>
      <c r="B1187" s="21">
        <v>45807</v>
      </c>
      <c r="C1187" t="s">
        <v>155</v>
      </c>
      <c r="D1187" t="s">
        <v>34</v>
      </c>
      <c r="E1187">
        <v>19</v>
      </c>
      <c r="F1187" t="str">
        <f>INDEX(Kunden!$A$1:$C$41,MATCH('Gesamtverkäufe 2025'!C1187,Kunden!$A$1:$A$41,0),3)</f>
        <v>R02</v>
      </c>
      <c r="G1187" t="str">
        <f>INDEX(Regionen!$A$1:$C$9,MATCH('Gesamtverkäufe 2025'!F1187,Regionen!$A$1:$A$9,0),3)</f>
        <v>Markus Weber</v>
      </c>
      <c r="H1187" s="3">
        <f>INDEX(Produkte!$A$1:$D$31,MATCH('Gesamtverkäufe 2025'!D1187,Produkte!$A$1:$A$31,0),4)</f>
        <v>299</v>
      </c>
      <c r="I1187" s="3">
        <f t="shared" si="18"/>
        <v>5681</v>
      </c>
      <c r="K1187" s="21"/>
    </row>
    <row r="1188" spans="1:11" x14ac:dyDescent="0.3">
      <c r="A1188" t="s">
        <v>2129</v>
      </c>
      <c r="B1188" s="21">
        <v>45788</v>
      </c>
      <c r="C1188" t="s">
        <v>173</v>
      </c>
      <c r="D1188" t="s">
        <v>81</v>
      </c>
      <c r="E1188">
        <v>18</v>
      </c>
      <c r="F1188" t="str">
        <f>INDEX(Kunden!$A$1:$C$41,MATCH('Gesamtverkäufe 2025'!C1188,Kunden!$A$1:$A$41,0),3)</f>
        <v>R01</v>
      </c>
      <c r="G1188" t="str">
        <f>INDEX(Regionen!$A$1:$C$9,MATCH('Gesamtverkäufe 2025'!F1188,Regionen!$A$1:$A$9,0),3)</f>
        <v>Anna Sommer</v>
      </c>
      <c r="H1188" s="3">
        <f>INDEX(Produkte!$A$1:$D$31,MATCH('Gesamtverkäufe 2025'!D1188,Produkte!$A$1:$A$31,0),4)</f>
        <v>79</v>
      </c>
      <c r="I1188" s="3">
        <f t="shared" si="18"/>
        <v>1422</v>
      </c>
      <c r="K1188" s="21"/>
    </row>
    <row r="1189" spans="1:11" x14ac:dyDescent="0.3">
      <c r="A1189" t="s">
        <v>2128</v>
      </c>
      <c r="B1189" s="21">
        <v>45795</v>
      </c>
      <c r="C1189" t="s">
        <v>151</v>
      </c>
      <c r="D1189" t="s">
        <v>79</v>
      </c>
      <c r="E1189">
        <v>15</v>
      </c>
      <c r="F1189" t="str">
        <f>INDEX(Kunden!$A$1:$C$41,MATCH('Gesamtverkäufe 2025'!C1189,Kunden!$A$1:$A$41,0),3)</f>
        <v>R08</v>
      </c>
      <c r="G1189" t="str">
        <f>INDEX(Regionen!$A$1:$C$9,MATCH('Gesamtverkäufe 2025'!F1189,Regionen!$A$1:$A$9,0),3)</f>
        <v>Stefan König</v>
      </c>
      <c r="H1189" s="3">
        <f>INDEX(Produkte!$A$1:$D$31,MATCH('Gesamtverkäufe 2025'!D1189,Produkte!$A$1:$A$31,0),4)</f>
        <v>149</v>
      </c>
      <c r="I1189" s="3">
        <f t="shared" si="18"/>
        <v>2235</v>
      </c>
      <c r="K1189" s="21"/>
    </row>
    <row r="1190" spans="1:11" x14ac:dyDescent="0.3">
      <c r="A1190" t="s">
        <v>2127</v>
      </c>
      <c r="B1190" s="21">
        <v>45802</v>
      </c>
      <c r="C1190" t="s">
        <v>127</v>
      </c>
      <c r="D1190" t="s">
        <v>55</v>
      </c>
      <c r="E1190">
        <v>19</v>
      </c>
      <c r="F1190" t="str">
        <f>INDEX(Kunden!$A$1:$C$41,MATCH('Gesamtverkäufe 2025'!C1190,Kunden!$A$1:$A$41,0),3)</f>
        <v>R07</v>
      </c>
      <c r="G1190" t="str">
        <f>INDEX(Regionen!$A$1:$C$9,MATCH('Gesamtverkäufe 2025'!F1190,Regionen!$A$1:$A$9,0),3)</f>
        <v>Claudia Beck</v>
      </c>
      <c r="H1190" s="3">
        <f>INDEX(Produkte!$A$1:$D$31,MATCH('Gesamtverkäufe 2025'!D1190,Produkte!$A$1:$A$31,0),4)</f>
        <v>49</v>
      </c>
      <c r="I1190" s="3">
        <f t="shared" si="18"/>
        <v>931</v>
      </c>
      <c r="K1190" s="21"/>
    </row>
    <row r="1191" spans="1:11" x14ac:dyDescent="0.3">
      <c r="A1191" t="s">
        <v>2126</v>
      </c>
      <c r="B1191" s="21">
        <v>45796</v>
      </c>
      <c r="C1191" t="s">
        <v>143</v>
      </c>
      <c r="D1191" t="s">
        <v>51</v>
      </c>
      <c r="E1191">
        <v>2</v>
      </c>
      <c r="F1191" t="str">
        <f>INDEX(Kunden!$A$1:$C$41,MATCH('Gesamtverkäufe 2025'!C1191,Kunden!$A$1:$A$41,0),3)</f>
        <v>R08</v>
      </c>
      <c r="G1191" t="str">
        <f>INDEX(Regionen!$A$1:$C$9,MATCH('Gesamtverkäufe 2025'!F1191,Regionen!$A$1:$A$9,0),3)</f>
        <v>Stefan König</v>
      </c>
      <c r="H1191" s="3">
        <f>INDEX(Produkte!$A$1:$D$31,MATCH('Gesamtverkäufe 2025'!D1191,Produkte!$A$1:$A$31,0),4)</f>
        <v>49</v>
      </c>
      <c r="I1191" s="3">
        <f t="shared" si="18"/>
        <v>98</v>
      </c>
      <c r="K1191" s="21"/>
    </row>
    <row r="1192" spans="1:11" x14ac:dyDescent="0.3">
      <c r="A1192" t="s">
        <v>2125</v>
      </c>
      <c r="B1192" s="21">
        <v>45790</v>
      </c>
      <c r="C1192" t="s">
        <v>145</v>
      </c>
      <c r="D1192" t="s">
        <v>31</v>
      </c>
      <c r="E1192">
        <v>7</v>
      </c>
      <c r="F1192" t="str">
        <f>INDEX(Kunden!$A$1:$C$41,MATCH('Gesamtverkäufe 2025'!C1192,Kunden!$A$1:$A$41,0),3)</f>
        <v>R06</v>
      </c>
      <c r="G1192" t="str">
        <f>INDEX(Regionen!$A$1:$C$9,MATCH('Gesamtverkäufe 2025'!F1192,Regionen!$A$1:$A$9,0),3)</f>
        <v>Michael Vogt</v>
      </c>
      <c r="H1192" s="3">
        <f>INDEX(Produkte!$A$1:$D$31,MATCH('Gesamtverkäufe 2025'!D1192,Produkte!$A$1:$A$31,0),4)</f>
        <v>399</v>
      </c>
      <c r="I1192" s="3">
        <f t="shared" si="18"/>
        <v>2793</v>
      </c>
      <c r="K1192" s="21"/>
    </row>
    <row r="1193" spans="1:11" x14ac:dyDescent="0.3">
      <c r="A1193" t="s">
        <v>2124</v>
      </c>
      <c r="B1193" s="21">
        <v>45803</v>
      </c>
      <c r="C1193" t="s">
        <v>107</v>
      </c>
      <c r="D1193" t="s">
        <v>83</v>
      </c>
      <c r="E1193">
        <v>2</v>
      </c>
      <c r="F1193" t="str">
        <f>INDEX(Kunden!$A$1:$C$41,MATCH('Gesamtverkäufe 2025'!C1193,Kunden!$A$1:$A$41,0),3)</f>
        <v>R08</v>
      </c>
      <c r="G1193" t="str">
        <f>INDEX(Regionen!$A$1:$C$9,MATCH('Gesamtverkäufe 2025'!F1193,Regionen!$A$1:$A$9,0),3)</f>
        <v>Stefan König</v>
      </c>
      <c r="H1193" s="3">
        <f>INDEX(Produkte!$A$1:$D$31,MATCH('Gesamtverkäufe 2025'!D1193,Produkte!$A$1:$A$31,0),4)</f>
        <v>29</v>
      </c>
      <c r="I1193" s="3">
        <f t="shared" si="18"/>
        <v>58</v>
      </c>
      <c r="K1193" s="21"/>
    </row>
    <row r="1194" spans="1:11" x14ac:dyDescent="0.3">
      <c r="A1194" t="s">
        <v>2123</v>
      </c>
      <c r="B1194" s="21">
        <v>45797</v>
      </c>
      <c r="C1194" t="s">
        <v>113</v>
      </c>
      <c r="D1194" t="s">
        <v>77</v>
      </c>
      <c r="E1194">
        <v>17</v>
      </c>
      <c r="F1194" t="str">
        <f>INDEX(Kunden!$A$1:$C$41,MATCH('Gesamtverkäufe 2025'!C1194,Kunden!$A$1:$A$41,0),3)</f>
        <v>R01</v>
      </c>
      <c r="G1194" t="str">
        <f>INDEX(Regionen!$A$1:$C$9,MATCH('Gesamtverkäufe 2025'!F1194,Regionen!$A$1:$A$9,0),3)</f>
        <v>Anna Sommer</v>
      </c>
      <c r="H1194" s="3">
        <f>INDEX(Produkte!$A$1:$D$31,MATCH('Gesamtverkäufe 2025'!D1194,Produkte!$A$1:$A$31,0),4)</f>
        <v>49</v>
      </c>
      <c r="I1194" s="3">
        <f t="shared" si="18"/>
        <v>833</v>
      </c>
      <c r="K1194" s="21"/>
    </row>
    <row r="1195" spans="1:11" x14ac:dyDescent="0.3">
      <c r="A1195" t="s">
        <v>2122</v>
      </c>
      <c r="B1195" s="21">
        <v>45801</v>
      </c>
      <c r="C1195" t="s">
        <v>175</v>
      </c>
      <c r="D1195" t="s">
        <v>41</v>
      </c>
      <c r="E1195">
        <v>19</v>
      </c>
      <c r="F1195" t="str">
        <f>INDEX(Kunden!$A$1:$C$41,MATCH('Gesamtverkäufe 2025'!C1195,Kunden!$A$1:$A$41,0),3)</f>
        <v>R03</v>
      </c>
      <c r="G1195" t="str">
        <f>INDEX(Regionen!$A$1:$C$9,MATCH('Gesamtverkäufe 2025'!F1195,Regionen!$A$1:$A$9,0),3)</f>
        <v>Julia Frank</v>
      </c>
      <c r="H1195" s="3">
        <f>INDEX(Produkte!$A$1:$D$31,MATCH('Gesamtverkäufe 2025'!D1195,Produkte!$A$1:$A$31,0),4)</f>
        <v>499</v>
      </c>
      <c r="I1195" s="3">
        <f t="shared" si="18"/>
        <v>9481</v>
      </c>
      <c r="K1195" s="21"/>
    </row>
    <row r="1196" spans="1:11" x14ac:dyDescent="0.3">
      <c r="A1196" t="s">
        <v>2121</v>
      </c>
      <c r="B1196" s="21">
        <v>45803</v>
      </c>
      <c r="C1196" t="s">
        <v>121</v>
      </c>
      <c r="D1196" t="s">
        <v>69</v>
      </c>
      <c r="E1196">
        <v>9</v>
      </c>
      <c r="F1196" t="str">
        <f>INDEX(Kunden!$A$1:$C$41,MATCH('Gesamtverkäufe 2025'!C1196,Kunden!$A$1:$A$41,0),3)</f>
        <v>R05</v>
      </c>
      <c r="G1196" t="str">
        <f>INDEX(Regionen!$A$1:$C$9,MATCH('Gesamtverkäufe 2025'!F1196,Regionen!$A$1:$A$9,0),3)</f>
        <v>Petra Lang</v>
      </c>
      <c r="H1196" s="3">
        <f>INDEX(Produkte!$A$1:$D$31,MATCH('Gesamtverkäufe 2025'!D1196,Produkte!$A$1:$A$31,0),4)</f>
        <v>399</v>
      </c>
      <c r="I1196" s="3">
        <f t="shared" si="18"/>
        <v>3591</v>
      </c>
      <c r="K1196" s="21"/>
    </row>
    <row r="1197" spans="1:11" x14ac:dyDescent="0.3">
      <c r="A1197" t="s">
        <v>2120</v>
      </c>
      <c r="B1197" s="21">
        <v>45798</v>
      </c>
      <c r="C1197" t="s">
        <v>129</v>
      </c>
      <c r="D1197" t="s">
        <v>37</v>
      </c>
      <c r="E1197">
        <v>18</v>
      </c>
      <c r="F1197" t="str">
        <f>INDEX(Kunden!$A$1:$C$41,MATCH('Gesamtverkäufe 2025'!C1197,Kunden!$A$1:$A$41,0),3)</f>
        <v>R07</v>
      </c>
      <c r="G1197" t="str">
        <f>INDEX(Regionen!$A$1:$C$9,MATCH('Gesamtverkäufe 2025'!F1197,Regionen!$A$1:$A$9,0),3)</f>
        <v>Claudia Beck</v>
      </c>
      <c r="H1197" s="3">
        <f>INDEX(Produkte!$A$1:$D$31,MATCH('Gesamtverkäufe 2025'!D1197,Produkte!$A$1:$A$31,0),4)</f>
        <v>249</v>
      </c>
      <c r="I1197" s="3">
        <f t="shared" si="18"/>
        <v>4482</v>
      </c>
      <c r="K1197" s="21"/>
    </row>
    <row r="1198" spans="1:11" x14ac:dyDescent="0.3">
      <c r="A1198" t="s">
        <v>2119</v>
      </c>
      <c r="B1198" s="21">
        <v>45782</v>
      </c>
      <c r="C1198" t="s">
        <v>135</v>
      </c>
      <c r="D1198" t="s">
        <v>51</v>
      </c>
      <c r="E1198">
        <v>18</v>
      </c>
      <c r="F1198" t="str">
        <f>INDEX(Kunden!$A$1:$C$41,MATCH('Gesamtverkäufe 2025'!C1198,Kunden!$A$1:$A$41,0),3)</f>
        <v>R03</v>
      </c>
      <c r="G1198" t="str">
        <f>INDEX(Regionen!$A$1:$C$9,MATCH('Gesamtverkäufe 2025'!F1198,Regionen!$A$1:$A$9,0),3)</f>
        <v>Julia Frank</v>
      </c>
      <c r="H1198" s="3">
        <f>INDEX(Produkte!$A$1:$D$31,MATCH('Gesamtverkäufe 2025'!D1198,Produkte!$A$1:$A$31,0),4)</f>
        <v>49</v>
      </c>
      <c r="I1198" s="3">
        <f t="shared" si="18"/>
        <v>882</v>
      </c>
      <c r="K1198" s="21"/>
    </row>
    <row r="1199" spans="1:11" x14ac:dyDescent="0.3">
      <c r="A1199" t="s">
        <v>2118</v>
      </c>
      <c r="B1199" s="21">
        <v>45780</v>
      </c>
      <c r="C1199" t="s">
        <v>149</v>
      </c>
      <c r="D1199" t="s">
        <v>63</v>
      </c>
      <c r="E1199">
        <v>2</v>
      </c>
      <c r="F1199" t="str">
        <f>INDEX(Kunden!$A$1:$C$41,MATCH('Gesamtverkäufe 2025'!C1199,Kunden!$A$1:$A$41,0),3)</f>
        <v>R06</v>
      </c>
      <c r="G1199" t="str">
        <f>INDEX(Regionen!$A$1:$C$9,MATCH('Gesamtverkäufe 2025'!F1199,Regionen!$A$1:$A$9,0),3)</f>
        <v>Michael Vogt</v>
      </c>
      <c r="H1199" s="3">
        <f>INDEX(Produkte!$A$1:$D$31,MATCH('Gesamtverkäufe 2025'!D1199,Produkte!$A$1:$A$31,0),4)</f>
        <v>299</v>
      </c>
      <c r="I1199" s="3">
        <f t="shared" si="18"/>
        <v>598</v>
      </c>
      <c r="K1199" s="21"/>
    </row>
    <row r="1200" spans="1:11" x14ac:dyDescent="0.3">
      <c r="A1200" t="s">
        <v>2117</v>
      </c>
      <c r="B1200" s="21">
        <v>45795</v>
      </c>
      <c r="C1200" t="s">
        <v>165</v>
      </c>
      <c r="D1200" t="s">
        <v>93</v>
      </c>
      <c r="E1200">
        <v>7</v>
      </c>
      <c r="F1200" t="str">
        <f>INDEX(Kunden!$A$1:$C$41,MATCH('Gesamtverkäufe 2025'!C1200,Kunden!$A$1:$A$41,0),3)</f>
        <v>R04</v>
      </c>
      <c r="G1200" t="str">
        <f>INDEX(Regionen!$A$1:$C$9,MATCH('Gesamtverkäufe 2025'!F1200,Regionen!$A$1:$A$9,0),3)</f>
        <v>Thomas Kern</v>
      </c>
      <c r="H1200" s="3">
        <f>INDEX(Produkte!$A$1:$D$31,MATCH('Gesamtverkäufe 2025'!D1200,Produkte!$A$1:$A$31,0),4)</f>
        <v>399</v>
      </c>
      <c r="I1200" s="3">
        <f t="shared" si="18"/>
        <v>2793</v>
      </c>
      <c r="K1200" s="21"/>
    </row>
    <row r="1201" spans="1:11" x14ac:dyDescent="0.3">
      <c r="A1201" t="s">
        <v>2116</v>
      </c>
      <c r="B1201" s="21">
        <v>45806</v>
      </c>
      <c r="C1201" t="s">
        <v>151</v>
      </c>
      <c r="D1201" t="s">
        <v>37</v>
      </c>
      <c r="E1201">
        <v>1</v>
      </c>
      <c r="F1201" t="str">
        <f>INDEX(Kunden!$A$1:$C$41,MATCH('Gesamtverkäufe 2025'!C1201,Kunden!$A$1:$A$41,0),3)</f>
        <v>R08</v>
      </c>
      <c r="G1201" t="str">
        <f>INDEX(Regionen!$A$1:$C$9,MATCH('Gesamtverkäufe 2025'!F1201,Regionen!$A$1:$A$9,0),3)</f>
        <v>Stefan König</v>
      </c>
      <c r="H1201" s="3">
        <f>INDEX(Produkte!$A$1:$D$31,MATCH('Gesamtverkäufe 2025'!D1201,Produkte!$A$1:$A$31,0),4)</f>
        <v>249</v>
      </c>
      <c r="I1201" s="3">
        <f t="shared" si="18"/>
        <v>249</v>
      </c>
      <c r="K1201" s="21"/>
    </row>
    <row r="1202" spans="1:11" x14ac:dyDescent="0.3">
      <c r="A1202" t="s">
        <v>2115</v>
      </c>
      <c r="B1202" s="21">
        <v>45804</v>
      </c>
      <c r="C1202" t="s">
        <v>119</v>
      </c>
      <c r="D1202" t="s">
        <v>49</v>
      </c>
      <c r="E1202">
        <v>18</v>
      </c>
      <c r="F1202" t="str">
        <f>INDEX(Kunden!$A$1:$C$41,MATCH('Gesamtverkäufe 2025'!C1202,Kunden!$A$1:$A$41,0),3)</f>
        <v>R07</v>
      </c>
      <c r="G1202" t="str">
        <f>INDEX(Regionen!$A$1:$C$9,MATCH('Gesamtverkäufe 2025'!F1202,Regionen!$A$1:$A$9,0),3)</f>
        <v>Claudia Beck</v>
      </c>
      <c r="H1202" s="3">
        <f>INDEX(Produkte!$A$1:$D$31,MATCH('Gesamtverkäufe 2025'!D1202,Produkte!$A$1:$A$31,0),4)</f>
        <v>299</v>
      </c>
      <c r="I1202" s="3">
        <f t="shared" si="18"/>
        <v>5382</v>
      </c>
      <c r="K1202" s="21"/>
    </row>
    <row r="1203" spans="1:11" x14ac:dyDescent="0.3">
      <c r="A1203" t="s">
        <v>2114</v>
      </c>
      <c r="B1203" s="21">
        <v>45791</v>
      </c>
      <c r="C1203" t="s">
        <v>135</v>
      </c>
      <c r="D1203" t="s">
        <v>69</v>
      </c>
      <c r="E1203">
        <v>2</v>
      </c>
      <c r="F1203" t="str">
        <f>INDEX(Kunden!$A$1:$C$41,MATCH('Gesamtverkäufe 2025'!C1203,Kunden!$A$1:$A$41,0),3)</f>
        <v>R03</v>
      </c>
      <c r="G1203" t="str">
        <f>INDEX(Regionen!$A$1:$C$9,MATCH('Gesamtverkäufe 2025'!F1203,Regionen!$A$1:$A$9,0),3)</f>
        <v>Julia Frank</v>
      </c>
      <c r="H1203" s="3">
        <f>INDEX(Produkte!$A$1:$D$31,MATCH('Gesamtverkäufe 2025'!D1203,Produkte!$A$1:$A$31,0),4)</f>
        <v>399</v>
      </c>
      <c r="I1203" s="3">
        <f t="shared" si="18"/>
        <v>798</v>
      </c>
      <c r="K1203" s="21"/>
    </row>
    <row r="1204" spans="1:11" x14ac:dyDescent="0.3">
      <c r="A1204" t="s">
        <v>2113</v>
      </c>
      <c r="B1204" s="21">
        <v>45801</v>
      </c>
      <c r="C1204" t="s">
        <v>105</v>
      </c>
      <c r="D1204" t="s">
        <v>41</v>
      </c>
      <c r="E1204">
        <v>8</v>
      </c>
      <c r="F1204" t="str">
        <f>INDEX(Kunden!$A$1:$C$41,MATCH('Gesamtverkäufe 2025'!C1204,Kunden!$A$1:$A$41,0),3)</f>
        <v>R08</v>
      </c>
      <c r="G1204" t="str">
        <f>INDEX(Regionen!$A$1:$C$9,MATCH('Gesamtverkäufe 2025'!F1204,Regionen!$A$1:$A$9,0),3)</f>
        <v>Stefan König</v>
      </c>
      <c r="H1204" s="3">
        <f>INDEX(Produkte!$A$1:$D$31,MATCH('Gesamtverkäufe 2025'!D1204,Produkte!$A$1:$A$31,0),4)</f>
        <v>499</v>
      </c>
      <c r="I1204" s="3">
        <f t="shared" si="18"/>
        <v>3992</v>
      </c>
      <c r="K1204" s="21"/>
    </row>
    <row r="1205" spans="1:11" x14ac:dyDescent="0.3">
      <c r="A1205" t="s">
        <v>2112</v>
      </c>
      <c r="B1205" s="21">
        <v>45785</v>
      </c>
      <c r="C1205" t="s">
        <v>115</v>
      </c>
      <c r="D1205" t="s">
        <v>31</v>
      </c>
      <c r="E1205">
        <v>8</v>
      </c>
      <c r="F1205" t="str">
        <f>INDEX(Kunden!$A$1:$C$41,MATCH('Gesamtverkäufe 2025'!C1205,Kunden!$A$1:$A$41,0),3)</f>
        <v>R06</v>
      </c>
      <c r="G1205" t="str">
        <f>INDEX(Regionen!$A$1:$C$9,MATCH('Gesamtverkäufe 2025'!F1205,Regionen!$A$1:$A$9,0),3)</f>
        <v>Michael Vogt</v>
      </c>
      <c r="H1205" s="3">
        <f>INDEX(Produkte!$A$1:$D$31,MATCH('Gesamtverkäufe 2025'!D1205,Produkte!$A$1:$A$31,0),4)</f>
        <v>399</v>
      </c>
      <c r="I1205" s="3">
        <f t="shared" si="18"/>
        <v>3192</v>
      </c>
      <c r="K1205" s="21"/>
    </row>
    <row r="1206" spans="1:11" x14ac:dyDescent="0.3">
      <c r="A1206" t="s">
        <v>2111</v>
      </c>
      <c r="B1206" s="21">
        <v>45790</v>
      </c>
      <c r="C1206" t="s">
        <v>127</v>
      </c>
      <c r="D1206" t="s">
        <v>34</v>
      </c>
      <c r="E1206">
        <v>19</v>
      </c>
      <c r="F1206" t="str">
        <f>INDEX(Kunden!$A$1:$C$41,MATCH('Gesamtverkäufe 2025'!C1206,Kunden!$A$1:$A$41,0),3)</f>
        <v>R07</v>
      </c>
      <c r="G1206" t="str">
        <f>INDEX(Regionen!$A$1:$C$9,MATCH('Gesamtverkäufe 2025'!F1206,Regionen!$A$1:$A$9,0),3)</f>
        <v>Claudia Beck</v>
      </c>
      <c r="H1206" s="3">
        <f>INDEX(Produkte!$A$1:$D$31,MATCH('Gesamtverkäufe 2025'!D1206,Produkte!$A$1:$A$31,0),4)</f>
        <v>299</v>
      </c>
      <c r="I1206" s="3">
        <f t="shared" si="18"/>
        <v>5681</v>
      </c>
      <c r="K1206" s="21"/>
    </row>
    <row r="1207" spans="1:11" x14ac:dyDescent="0.3">
      <c r="A1207" t="s">
        <v>2110</v>
      </c>
      <c r="B1207" s="21">
        <v>45790</v>
      </c>
      <c r="C1207" t="s">
        <v>125</v>
      </c>
      <c r="D1207" t="s">
        <v>61</v>
      </c>
      <c r="E1207">
        <v>19</v>
      </c>
      <c r="F1207" t="str">
        <f>INDEX(Kunden!$A$1:$C$41,MATCH('Gesamtverkäufe 2025'!C1207,Kunden!$A$1:$A$41,0),3)</f>
        <v>R03</v>
      </c>
      <c r="G1207" t="str">
        <f>INDEX(Regionen!$A$1:$C$9,MATCH('Gesamtverkäufe 2025'!F1207,Regionen!$A$1:$A$9,0),3)</f>
        <v>Julia Frank</v>
      </c>
      <c r="H1207" s="3">
        <f>INDEX(Produkte!$A$1:$D$31,MATCH('Gesamtverkäufe 2025'!D1207,Produkte!$A$1:$A$31,0),4)</f>
        <v>249</v>
      </c>
      <c r="I1207" s="3">
        <f t="shared" si="18"/>
        <v>4731</v>
      </c>
      <c r="K1207" s="21"/>
    </row>
    <row r="1208" spans="1:11" x14ac:dyDescent="0.3">
      <c r="A1208" t="s">
        <v>2109</v>
      </c>
      <c r="B1208" s="21">
        <v>45803</v>
      </c>
      <c r="C1208" t="s">
        <v>155</v>
      </c>
      <c r="D1208" t="s">
        <v>81</v>
      </c>
      <c r="E1208">
        <v>8</v>
      </c>
      <c r="F1208" t="str">
        <f>INDEX(Kunden!$A$1:$C$41,MATCH('Gesamtverkäufe 2025'!C1208,Kunden!$A$1:$A$41,0),3)</f>
        <v>R02</v>
      </c>
      <c r="G1208" t="str">
        <f>INDEX(Regionen!$A$1:$C$9,MATCH('Gesamtverkäufe 2025'!F1208,Regionen!$A$1:$A$9,0),3)</f>
        <v>Markus Weber</v>
      </c>
      <c r="H1208" s="3">
        <f>INDEX(Produkte!$A$1:$D$31,MATCH('Gesamtverkäufe 2025'!D1208,Produkte!$A$1:$A$31,0),4)</f>
        <v>79</v>
      </c>
      <c r="I1208" s="3">
        <f t="shared" si="18"/>
        <v>632</v>
      </c>
      <c r="K1208" s="21"/>
    </row>
    <row r="1209" spans="1:11" x14ac:dyDescent="0.3">
      <c r="A1209" t="s">
        <v>2108</v>
      </c>
      <c r="B1209" s="21">
        <v>45794</v>
      </c>
      <c r="C1209" t="s">
        <v>109</v>
      </c>
      <c r="D1209" t="s">
        <v>65</v>
      </c>
      <c r="E1209">
        <v>6</v>
      </c>
      <c r="F1209" t="str">
        <f>INDEX(Kunden!$A$1:$C$41,MATCH('Gesamtverkäufe 2025'!C1209,Kunden!$A$1:$A$41,0),3)</f>
        <v>R03</v>
      </c>
      <c r="G1209" t="str">
        <f>INDEX(Regionen!$A$1:$C$9,MATCH('Gesamtverkäufe 2025'!F1209,Regionen!$A$1:$A$9,0),3)</f>
        <v>Julia Frank</v>
      </c>
      <c r="H1209" s="3">
        <f>INDEX(Produkte!$A$1:$D$31,MATCH('Gesamtverkäufe 2025'!D1209,Produkte!$A$1:$A$31,0),4)</f>
        <v>299</v>
      </c>
      <c r="I1209" s="3">
        <f t="shared" si="18"/>
        <v>1794</v>
      </c>
      <c r="K1209" s="21"/>
    </row>
    <row r="1210" spans="1:11" x14ac:dyDescent="0.3">
      <c r="A1210" t="s">
        <v>2107</v>
      </c>
      <c r="B1210" s="21">
        <v>45795</v>
      </c>
      <c r="C1210" t="s">
        <v>171</v>
      </c>
      <c r="D1210" t="s">
        <v>51</v>
      </c>
      <c r="E1210">
        <v>7</v>
      </c>
      <c r="F1210" t="str">
        <f>INDEX(Kunden!$A$1:$C$41,MATCH('Gesamtverkäufe 2025'!C1210,Kunden!$A$1:$A$41,0),3)</f>
        <v>R04</v>
      </c>
      <c r="G1210" t="str">
        <f>INDEX(Regionen!$A$1:$C$9,MATCH('Gesamtverkäufe 2025'!F1210,Regionen!$A$1:$A$9,0),3)</f>
        <v>Thomas Kern</v>
      </c>
      <c r="H1210" s="3">
        <f>INDEX(Produkte!$A$1:$D$31,MATCH('Gesamtverkäufe 2025'!D1210,Produkte!$A$1:$A$31,0),4)</f>
        <v>49</v>
      </c>
      <c r="I1210" s="3">
        <f t="shared" si="18"/>
        <v>343</v>
      </c>
      <c r="K1210" s="21"/>
    </row>
    <row r="1211" spans="1:11" x14ac:dyDescent="0.3">
      <c r="A1211" t="s">
        <v>2106</v>
      </c>
      <c r="B1211" s="21">
        <v>45802</v>
      </c>
      <c r="C1211" t="s">
        <v>115</v>
      </c>
      <c r="D1211" t="s">
        <v>75</v>
      </c>
      <c r="E1211">
        <v>17</v>
      </c>
      <c r="F1211" t="str">
        <f>INDEX(Kunden!$A$1:$C$41,MATCH('Gesamtverkäufe 2025'!C1211,Kunden!$A$1:$A$41,0),3)</f>
        <v>R06</v>
      </c>
      <c r="G1211" t="str">
        <f>INDEX(Regionen!$A$1:$C$9,MATCH('Gesamtverkäufe 2025'!F1211,Regionen!$A$1:$A$9,0),3)</f>
        <v>Michael Vogt</v>
      </c>
      <c r="H1211" s="3">
        <f>INDEX(Produkte!$A$1:$D$31,MATCH('Gesamtverkäufe 2025'!D1211,Produkte!$A$1:$A$31,0),4)</f>
        <v>499</v>
      </c>
      <c r="I1211" s="3">
        <f t="shared" si="18"/>
        <v>8483</v>
      </c>
      <c r="K1211" s="21"/>
    </row>
    <row r="1212" spans="1:11" x14ac:dyDescent="0.3">
      <c r="A1212" t="s">
        <v>2105</v>
      </c>
      <c r="B1212" s="21">
        <v>45798</v>
      </c>
      <c r="C1212" t="s">
        <v>119</v>
      </c>
      <c r="D1212" t="s">
        <v>67</v>
      </c>
      <c r="E1212">
        <v>20</v>
      </c>
      <c r="F1212" t="str">
        <f>INDEX(Kunden!$A$1:$C$41,MATCH('Gesamtverkäufe 2025'!C1212,Kunden!$A$1:$A$41,0),3)</f>
        <v>R07</v>
      </c>
      <c r="G1212" t="str">
        <f>INDEX(Regionen!$A$1:$C$9,MATCH('Gesamtverkäufe 2025'!F1212,Regionen!$A$1:$A$9,0),3)</f>
        <v>Claudia Beck</v>
      </c>
      <c r="H1212" s="3">
        <f>INDEX(Produkte!$A$1:$D$31,MATCH('Gesamtverkäufe 2025'!D1212,Produkte!$A$1:$A$31,0),4)</f>
        <v>299</v>
      </c>
      <c r="I1212" s="3">
        <f t="shared" si="18"/>
        <v>5980</v>
      </c>
      <c r="K1212" s="21"/>
    </row>
    <row r="1213" spans="1:11" x14ac:dyDescent="0.3">
      <c r="A1213" t="s">
        <v>2104</v>
      </c>
      <c r="B1213" s="21">
        <v>45780</v>
      </c>
      <c r="C1213" t="s">
        <v>153</v>
      </c>
      <c r="D1213" t="s">
        <v>75</v>
      </c>
      <c r="E1213">
        <v>5</v>
      </c>
      <c r="F1213" t="str">
        <f>INDEX(Kunden!$A$1:$C$41,MATCH('Gesamtverkäufe 2025'!C1213,Kunden!$A$1:$A$41,0),3)</f>
        <v>R06</v>
      </c>
      <c r="G1213" t="str">
        <f>INDEX(Regionen!$A$1:$C$9,MATCH('Gesamtverkäufe 2025'!F1213,Regionen!$A$1:$A$9,0),3)</f>
        <v>Michael Vogt</v>
      </c>
      <c r="H1213" s="3">
        <f>INDEX(Produkte!$A$1:$D$31,MATCH('Gesamtverkäufe 2025'!D1213,Produkte!$A$1:$A$31,0),4)</f>
        <v>499</v>
      </c>
      <c r="I1213" s="3">
        <f t="shared" si="18"/>
        <v>2495</v>
      </c>
      <c r="K1213" s="21"/>
    </row>
    <row r="1214" spans="1:11" x14ac:dyDescent="0.3">
      <c r="A1214" t="s">
        <v>2103</v>
      </c>
      <c r="B1214" s="21">
        <v>45796</v>
      </c>
      <c r="C1214" t="s">
        <v>159</v>
      </c>
      <c r="D1214" t="s">
        <v>89</v>
      </c>
      <c r="E1214">
        <v>9</v>
      </c>
      <c r="F1214" t="str">
        <f>INDEX(Kunden!$A$1:$C$41,MATCH('Gesamtverkäufe 2025'!C1214,Kunden!$A$1:$A$41,0),3)</f>
        <v>R02</v>
      </c>
      <c r="G1214" t="str">
        <f>INDEX(Regionen!$A$1:$C$9,MATCH('Gesamtverkäufe 2025'!F1214,Regionen!$A$1:$A$9,0),3)</f>
        <v>Markus Weber</v>
      </c>
      <c r="H1214" s="3">
        <f>INDEX(Produkte!$A$1:$D$31,MATCH('Gesamtverkäufe 2025'!D1214,Produkte!$A$1:$A$31,0),4)</f>
        <v>29</v>
      </c>
      <c r="I1214" s="3">
        <f t="shared" si="18"/>
        <v>261</v>
      </c>
      <c r="K1214" s="21"/>
    </row>
    <row r="1215" spans="1:11" x14ac:dyDescent="0.3">
      <c r="A1215" t="s">
        <v>2102</v>
      </c>
      <c r="B1215" s="21">
        <v>45805</v>
      </c>
      <c r="C1215" t="s">
        <v>155</v>
      </c>
      <c r="D1215" t="s">
        <v>55</v>
      </c>
      <c r="E1215">
        <v>20</v>
      </c>
      <c r="F1215" t="str">
        <f>INDEX(Kunden!$A$1:$C$41,MATCH('Gesamtverkäufe 2025'!C1215,Kunden!$A$1:$A$41,0),3)</f>
        <v>R02</v>
      </c>
      <c r="G1215" t="str">
        <f>INDEX(Regionen!$A$1:$C$9,MATCH('Gesamtverkäufe 2025'!F1215,Regionen!$A$1:$A$9,0),3)</f>
        <v>Markus Weber</v>
      </c>
      <c r="H1215" s="3">
        <f>INDEX(Produkte!$A$1:$D$31,MATCH('Gesamtverkäufe 2025'!D1215,Produkte!$A$1:$A$31,0),4)</f>
        <v>49</v>
      </c>
      <c r="I1215" s="3">
        <f t="shared" si="18"/>
        <v>980</v>
      </c>
      <c r="K1215" s="21"/>
    </row>
    <row r="1216" spans="1:11" x14ac:dyDescent="0.3">
      <c r="A1216" t="s">
        <v>2101</v>
      </c>
      <c r="B1216" s="21">
        <v>45797</v>
      </c>
      <c r="C1216" t="s">
        <v>119</v>
      </c>
      <c r="D1216" t="s">
        <v>49</v>
      </c>
      <c r="E1216">
        <v>7</v>
      </c>
      <c r="F1216" t="str">
        <f>INDEX(Kunden!$A$1:$C$41,MATCH('Gesamtverkäufe 2025'!C1216,Kunden!$A$1:$A$41,0),3)</f>
        <v>R07</v>
      </c>
      <c r="G1216" t="str">
        <f>INDEX(Regionen!$A$1:$C$9,MATCH('Gesamtverkäufe 2025'!F1216,Regionen!$A$1:$A$9,0),3)</f>
        <v>Claudia Beck</v>
      </c>
      <c r="H1216" s="3">
        <f>INDEX(Produkte!$A$1:$D$31,MATCH('Gesamtverkäufe 2025'!D1216,Produkte!$A$1:$A$31,0),4)</f>
        <v>299</v>
      </c>
      <c r="I1216" s="3">
        <f t="shared" si="18"/>
        <v>2093</v>
      </c>
      <c r="K1216" s="21"/>
    </row>
    <row r="1217" spans="1:11" x14ac:dyDescent="0.3">
      <c r="A1217" t="s">
        <v>2100</v>
      </c>
      <c r="B1217" s="21">
        <v>45784</v>
      </c>
      <c r="C1217" t="s">
        <v>103</v>
      </c>
      <c r="D1217" t="s">
        <v>31</v>
      </c>
      <c r="E1217">
        <v>15</v>
      </c>
      <c r="F1217" t="str">
        <f>INDEX(Kunden!$A$1:$C$41,MATCH('Gesamtverkäufe 2025'!C1217,Kunden!$A$1:$A$41,0),3)</f>
        <v>R01</v>
      </c>
      <c r="G1217" t="str">
        <f>INDEX(Regionen!$A$1:$C$9,MATCH('Gesamtverkäufe 2025'!F1217,Regionen!$A$1:$A$9,0),3)</f>
        <v>Anna Sommer</v>
      </c>
      <c r="H1217" s="3">
        <f>INDEX(Produkte!$A$1:$D$31,MATCH('Gesamtverkäufe 2025'!D1217,Produkte!$A$1:$A$31,0),4)</f>
        <v>399</v>
      </c>
      <c r="I1217" s="3">
        <f t="shared" si="18"/>
        <v>5985</v>
      </c>
      <c r="K1217" s="21"/>
    </row>
    <row r="1218" spans="1:11" x14ac:dyDescent="0.3">
      <c r="A1218" t="s">
        <v>2099</v>
      </c>
      <c r="B1218" s="21">
        <v>45791</v>
      </c>
      <c r="C1218" t="s">
        <v>147</v>
      </c>
      <c r="D1218" t="s">
        <v>71</v>
      </c>
      <c r="E1218">
        <v>3</v>
      </c>
      <c r="F1218" t="str">
        <f>INDEX(Kunden!$A$1:$C$41,MATCH('Gesamtverkäufe 2025'!C1218,Kunden!$A$1:$A$41,0),3)</f>
        <v>R07</v>
      </c>
      <c r="G1218" t="str">
        <f>INDEX(Regionen!$A$1:$C$9,MATCH('Gesamtverkäufe 2025'!F1218,Regionen!$A$1:$A$9,0),3)</f>
        <v>Claudia Beck</v>
      </c>
      <c r="H1218" s="3">
        <f>INDEX(Produkte!$A$1:$D$31,MATCH('Gesamtverkäufe 2025'!D1218,Produkte!$A$1:$A$31,0),4)</f>
        <v>79</v>
      </c>
      <c r="I1218" s="3">
        <f t="shared" si="18"/>
        <v>237</v>
      </c>
      <c r="K1218" s="21"/>
    </row>
    <row r="1219" spans="1:11" x14ac:dyDescent="0.3">
      <c r="A1219" t="s">
        <v>2098</v>
      </c>
      <c r="B1219" s="21">
        <v>45783</v>
      </c>
      <c r="C1219" t="s">
        <v>175</v>
      </c>
      <c r="D1219" t="s">
        <v>83</v>
      </c>
      <c r="E1219">
        <v>13</v>
      </c>
      <c r="F1219" t="str">
        <f>INDEX(Kunden!$A$1:$C$41,MATCH('Gesamtverkäufe 2025'!C1219,Kunden!$A$1:$A$41,0),3)</f>
        <v>R03</v>
      </c>
      <c r="G1219" t="str">
        <f>INDEX(Regionen!$A$1:$C$9,MATCH('Gesamtverkäufe 2025'!F1219,Regionen!$A$1:$A$9,0),3)</f>
        <v>Julia Frank</v>
      </c>
      <c r="H1219" s="3">
        <f>INDEX(Produkte!$A$1:$D$31,MATCH('Gesamtverkäufe 2025'!D1219,Produkte!$A$1:$A$31,0),4)</f>
        <v>29</v>
      </c>
      <c r="I1219" s="3">
        <f t="shared" ref="I1219:I1282" si="19">E1219*H1219</f>
        <v>377</v>
      </c>
      <c r="K1219" s="21"/>
    </row>
    <row r="1220" spans="1:11" x14ac:dyDescent="0.3">
      <c r="A1220" t="s">
        <v>2097</v>
      </c>
      <c r="B1220" s="21">
        <v>45806</v>
      </c>
      <c r="C1220" t="s">
        <v>129</v>
      </c>
      <c r="D1220" t="s">
        <v>59</v>
      </c>
      <c r="E1220">
        <v>18</v>
      </c>
      <c r="F1220" t="str">
        <f>INDEX(Kunden!$A$1:$C$41,MATCH('Gesamtverkäufe 2025'!C1220,Kunden!$A$1:$A$41,0),3)</f>
        <v>R07</v>
      </c>
      <c r="G1220" t="str">
        <f>INDEX(Regionen!$A$1:$C$9,MATCH('Gesamtverkäufe 2025'!F1220,Regionen!$A$1:$A$9,0),3)</f>
        <v>Claudia Beck</v>
      </c>
      <c r="H1220" s="3">
        <f>INDEX(Produkte!$A$1:$D$31,MATCH('Gesamtverkäufe 2025'!D1220,Produkte!$A$1:$A$31,0),4)</f>
        <v>79</v>
      </c>
      <c r="I1220" s="3">
        <f t="shared" si="19"/>
        <v>1422</v>
      </c>
      <c r="K1220" s="21"/>
    </row>
    <row r="1221" spans="1:11" x14ac:dyDescent="0.3">
      <c r="A1221" t="s">
        <v>2096</v>
      </c>
      <c r="B1221" s="21">
        <v>45781</v>
      </c>
      <c r="C1221" t="s">
        <v>157</v>
      </c>
      <c r="D1221" t="s">
        <v>93</v>
      </c>
      <c r="E1221">
        <v>14</v>
      </c>
      <c r="F1221" t="str">
        <f>INDEX(Kunden!$A$1:$C$41,MATCH('Gesamtverkäufe 2025'!C1221,Kunden!$A$1:$A$41,0),3)</f>
        <v>R08</v>
      </c>
      <c r="G1221" t="str">
        <f>INDEX(Regionen!$A$1:$C$9,MATCH('Gesamtverkäufe 2025'!F1221,Regionen!$A$1:$A$9,0),3)</f>
        <v>Stefan König</v>
      </c>
      <c r="H1221" s="3">
        <f>INDEX(Produkte!$A$1:$D$31,MATCH('Gesamtverkäufe 2025'!D1221,Produkte!$A$1:$A$31,0),4)</f>
        <v>399</v>
      </c>
      <c r="I1221" s="3">
        <f t="shared" si="19"/>
        <v>5586</v>
      </c>
      <c r="K1221" s="21"/>
    </row>
    <row r="1222" spans="1:11" x14ac:dyDescent="0.3">
      <c r="A1222" t="s">
        <v>2095</v>
      </c>
      <c r="B1222" s="21">
        <v>45803</v>
      </c>
      <c r="C1222" t="s">
        <v>107</v>
      </c>
      <c r="D1222" t="s">
        <v>91</v>
      </c>
      <c r="E1222">
        <v>3</v>
      </c>
      <c r="F1222" t="str">
        <f>INDEX(Kunden!$A$1:$C$41,MATCH('Gesamtverkäufe 2025'!C1222,Kunden!$A$1:$A$41,0),3)</f>
        <v>R08</v>
      </c>
      <c r="G1222" t="str">
        <f>INDEX(Regionen!$A$1:$C$9,MATCH('Gesamtverkäufe 2025'!F1222,Regionen!$A$1:$A$9,0),3)</f>
        <v>Stefan König</v>
      </c>
      <c r="H1222" s="3">
        <f>INDEX(Produkte!$A$1:$D$31,MATCH('Gesamtverkäufe 2025'!D1222,Produkte!$A$1:$A$31,0),4)</f>
        <v>249</v>
      </c>
      <c r="I1222" s="3">
        <f t="shared" si="19"/>
        <v>747</v>
      </c>
      <c r="K1222" s="21"/>
    </row>
    <row r="1223" spans="1:11" x14ac:dyDescent="0.3">
      <c r="A1223" t="s">
        <v>2094</v>
      </c>
      <c r="B1223" s="21">
        <v>45785</v>
      </c>
      <c r="C1223" t="s">
        <v>151</v>
      </c>
      <c r="D1223" t="s">
        <v>91</v>
      </c>
      <c r="E1223">
        <v>6</v>
      </c>
      <c r="F1223" t="str">
        <f>INDEX(Kunden!$A$1:$C$41,MATCH('Gesamtverkäufe 2025'!C1223,Kunden!$A$1:$A$41,0),3)</f>
        <v>R08</v>
      </c>
      <c r="G1223" t="str">
        <f>INDEX(Regionen!$A$1:$C$9,MATCH('Gesamtverkäufe 2025'!F1223,Regionen!$A$1:$A$9,0),3)</f>
        <v>Stefan König</v>
      </c>
      <c r="H1223" s="3">
        <f>INDEX(Produkte!$A$1:$D$31,MATCH('Gesamtverkäufe 2025'!D1223,Produkte!$A$1:$A$31,0),4)</f>
        <v>249</v>
      </c>
      <c r="I1223" s="3">
        <f t="shared" si="19"/>
        <v>1494</v>
      </c>
      <c r="K1223" s="21"/>
    </row>
    <row r="1224" spans="1:11" x14ac:dyDescent="0.3">
      <c r="A1224" t="s">
        <v>2093</v>
      </c>
      <c r="B1224" s="21">
        <v>45778</v>
      </c>
      <c r="C1224" t="s">
        <v>115</v>
      </c>
      <c r="D1224" t="s">
        <v>75</v>
      </c>
      <c r="E1224">
        <v>8</v>
      </c>
      <c r="F1224" t="str">
        <f>INDEX(Kunden!$A$1:$C$41,MATCH('Gesamtverkäufe 2025'!C1224,Kunden!$A$1:$A$41,0),3)</f>
        <v>R06</v>
      </c>
      <c r="G1224" t="str">
        <f>INDEX(Regionen!$A$1:$C$9,MATCH('Gesamtverkäufe 2025'!F1224,Regionen!$A$1:$A$9,0),3)</f>
        <v>Michael Vogt</v>
      </c>
      <c r="H1224" s="3">
        <f>INDEX(Produkte!$A$1:$D$31,MATCH('Gesamtverkäufe 2025'!D1224,Produkte!$A$1:$A$31,0),4)</f>
        <v>499</v>
      </c>
      <c r="I1224" s="3">
        <f t="shared" si="19"/>
        <v>3992</v>
      </c>
      <c r="K1224" s="21"/>
    </row>
    <row r="1225" spans="1:11" x14ac:dyDescent="0.3">
      <c r="A1225" t="s">
        <v>2092</v>
      </c>
      <c r="B1225" s="21">
        <v>45793</v>
      </c>
      <c r="C1225" t="s">
        <v>137</v>
      </c>
      <c r="D1225" t="s">
        <v>79</v>
      </c>
      <c r="E1225">
        <v>10</v>
      </c>
      <c r="F1225" t="str">
        <f>INDEX(Kunden!$A$1:$C$41,MATCH('Gesamtverkäufe 2025'!C1225,Kunden!$A$1:$A$41,0),3)</f>
        <v>R06</v>
      </c>
      <c r="G1225" t="str">
        <f>INDEX(Regionen!$A$1:$C$9,MATCH('Gesamtverkäufe 2025'!F1225,Regionen!$A$1:$A$9,0),3)</f>
        <v>Michael Vogt</v>
      </c>
      <c r="H1225" s="3">
        <f>INDEX(Produkte!$A$1:$D$31,MATCH('Gesamtverkäufe 2025'!D1225,Produkte!$A$1:$A$31,0),4)</f>
        <v>149</v>
      </c>
      <c r="I1225" s="3">
        <f t="shared" si="19"/>
        <v>1490</v>
      </c>
      <c r="K1225" s="21"/>
    </row>
    <row r="1226" spans="1:11" x14ac:dyDescent="0.3">
      <c r="A1226" t="s">
        <v>2091</v>
      </c>
      <c r="B1226" s="21">
        <v>45779</v>
      </c>
      <c r="C1226" t="s">
        <v>101</v>
      </c>
      <c r="D1226" t="s">
        <v>41</v>
      </c>
      <c r="E1226">
        <v>12</v>
      </c>
      <c r="F1226" t="str">
        <f>INDEX(Kunden!$A$1:$C$41,MATCH('Gesamtverkäufe 2025'!C1226,Kunden!$A$1:$A$41,0),3)</f>
        <v>R06</v>
      </c>
      <c r="G1226" t="str">
        <f>INDEX(Regionen!$A$1:$C$9,MATCH('Gesamtverkäufe 2025'!F1226,Regionen!$A$1:$A$9,0),3)</f>
        <v>Michael Vogt</v>
      </c>
      <c r="H1226" s="3">
        <f>INDEX(Produkte!$A$1:$D$31,MATCH('Gesamtverkäufe 2025'!D1226,Produkte!$A$1:$A$31,0),4)</f>
        <v>499</v>
      </c>
      <c r="I1226" s="3">
        <f t="shared" si="19"/>
        <v>5988</v>
      </c>
      <c r="K1226" s="21"/>
    </row>
    <row r="1227" spans="1:11" x14ac:dyDescent="0.3">
      <c r="A1227" t="s">
        <v>2090</v>
      </c>
      <c r="B1227" s="21">
        <v>45787</v>
      </c>
      <c r="C1227" t="s">
        <v>127</v>
      </c>
      <c r="D1227" t="s">
        <v>39</v>
      </c>
      <c r="E1227">
        <v>2</v>
      </c>
      <c r="F1227" t="str">
        <f>INDEX(Kunden!$A$1:$C$41,MATCH('Gesamtverkäufe 2025'!C1227,Kunden!$A$1:$A$41,0),3)</f>
        <v>R07</v>
      </c>
      <c r="G1227" t="str">
        <f>INDEX(Regionen!$A$1:$C$9,MATCH('Gesamtverkäufe 2025'!F1227,Regionen!$A$1:$A$9,0),3)</f>
        <v>Claudia Beck</v>
      </c>
      <c r="H1227" s="3">
        <f>INDEX(Produkte!$A$1:$D$31,MATCH('Gesamtverkäufe 2025'!D1227,Produkte!$A$1:$A$31,0),4)</f>
        <v>499</v>
      </c>
      <c r="I1227" s="3">
        <f t="shared" si="19"/>
        <v>998</v>
      </c>
      <c r="K1227" s="21"/>
    </row>
    <row r="1228" spans="1:11" x14ac:dyDescent="0.3">
      <c r="A1228" t="s">
        <v>2089</v>
      </c>
      <c r="B1228" s="21">
        <v>45780</v>
      </c>
      <c r="C1228" t="s">
        <v>101</v>
      </c>
      <c r="D1228" t="s">
        <v>63</v>
      </c>
      <c r="E1228">
        <v>13</v>
      </c>
      <c r="F1228" t="str">
        <f>INDEX(Kunden!$A$1:$C$41,MATCH('Gesamtverkäufe 2025'!C1228,Kunden!$A$1:$A$41,0),3)</f>
        <v>R06</v>
      </c>
      <c r="G1228" t="str">
        <f>INDEX(Regionen!$A$1:$C$9,MATCH('Gesamtverkäufe 2025'!F1228,Regionen!$A$1:$A$9,0),3)</f>
        <v>Michael Vogt</v>
      </c>
      <c r="H1228" s="3">
        <f>INDEX(Produkte!$A$1:$D$31,MATCH('Gesamtverkäufe 2025'!D1228,Produkte!$A$1:$A$31,0),4)</f>
        <v>299</v>
      </c>
      <c r="I1228" s="3">
        <f t="shared" si="19"/>
        <v>3887</v>
      </c>
      <c r="K1228" s="21"/>
    </row>
    <row r="1229" spans="1:11" x14ac:dyDescent="0.3">
      <c r="A1229" t="s">
        <v>2088</v>
      </c>
      <c r="B1229" s="21">
        <v>45799</v>
      </c>
      <c r="C1229" t="s">
        <v>145</v>
      </c>
      <c r="D1229" t="s">
        <v>85</v>
      </c>
      <c r="E1229">
        <v>7</v>
      </c>
      <c r="F1229" t="str">
        <f>INDEX(Kunden!$A$1:$C$41,MATCH('Gesamtverkäufe 2025'!C1229,Kunden!$A$1:$A$41,0),3)</f>
        <v>R06</v>
      </c>
      <c r="G1229" t="str">
        <f>INDEX(Regionen!$A$1:$C$9,MATCH('Gesamtverkäufe 2025'!F1229,Regionen!$A$1:$A$9,0),3)</f>
        <v>Michael Vogt</v>
      </c>
      <c r="H1229" s="3">
        <f>INDEX(Produkte!$A$1:$D$31,MATCH('Gesamtverkäufe 2025'!D1229,Produkte!$A$1:$A$31,0),4)</f>
        <v>399</v>
      </c>
      <c r="I1229" s="3">
        <f t="shared" si="19"/>
        <v>2793</v>
      </c>
      <c r="K1229" s="21"/>
    </row>
    <row r="1230" spans="1:11" x14ac:dyDescent="0.3">
      <c r="A1230" t="s">
        <v>2087</v>
      </c>
      <c r="B1230" s="21">
        <v>45784</v>
      </c>
      <c r="C1230" t="s">
        <v>99</v>
      </c>
      <c r="D1230" t="s">
        <v>67</v>
      </c>
      <c r="E1230">
        <v>4</v>
      </c>
      <c r="F1230" t="str">
        <f>INDEX(Kunden!$A$1:$C$41,MATCH('Gesamtverkäufe 2025'!C1230,Kunden!$A$1:$A$41,0),3)</f>
        <v>R04</v>
      </c>
      <c r="G1230" t="str">
        <f>INDEX(Regionen!$A$1:$C$9,MATCH('Gesamtverkäufe 2025'!F1230,Regionen!$A$1:$A$9,0),3)</f>
        <v>Thomas Kern</v>
      </c>
      <c r="H1230" s="3">
        <f>INDEX(Produkte!$A$1:$D$31,MATCH('Gesamtverkäufe 2025'!D1230,Produkte!$A$1:$A$31,0),4)</f>
        <v>299</v>
      </c>
      <c r="I1230" s="3">
        <f t="shared" si="19"/>
        <v>1196</v>
      </c>
      <c r="K1230" s="21"/>
    </row>
    <row r="1231" spans="1:11" x14ac:dyDescent="0.3">
      <c r="A1231" t="s">
        <v>2086</v>
      </c>
      <c r="B1231" s="21">
        <v>45788</v>
      </c>
      <c r="C1231" t="s">
        <v>123</v>
      </c>
      <c r="D1231" t="s">
        <v>75</v>
      </c>
      <c r="E1231">
        <v>18</v>
      </c>
      <c r="F1231" t="str">
        <f>INDEX(Kunden!$A$1:$C$41,MATCH('Gesamtverkäufe 2025'!C1231,Kunden!$A$1:$A$41,0),3)</f>
        <v>R08</v>
      </c>
      <c r="G1231" t="str">
        <f>INDEX(Regionen!$A$1:$C$9,MATCH('Gesamtverkäufe 2025'!F1231,Regionen!$A$1:$A$9,0),3)</f>
        <v>Stefan König</v>
      </c>
      <c r="H1231" s="3">
        <f>INDEX(Produkte!$A$1:$D$31,MATCH('Gesamtverkäufe 2025'!D1231,Produkte!$A$1:$A$31,0),4)</f>
        <v>499</v>
      </c>
      <c r="I1231" s="3">
        <f t="shared" si="19"/>
        <v>8982</v>
      </c>
      <c r="K1231" s="21"/>
    </row>
    <row r="1232" spans="1:11" x14ac:dyDescent="0.3">
      <c r="A1232" t="s">
        <v>2085</v>
      </c>
      <c r="B1232" s="21">
        <v>45782</v>
      </c>
      <c r="C1232" t="s">
        <v>103</v>
      </c>
      <c r="D1232" t="s">
        <v>51</v>
      </c>
      <c r="E1232">
        <v>15</v>
      </c>
      <c r="F1232" t="str">
        <f>INDEX(Kunden!$A$1:$C$41,MATCH('Gesamtverkäufe 2025'!C1232,Kunden!$A$1:$A$41,0),3)</f>
        <v>R01</v>
      </c>
      <c r="G1232" t="str">
        <f>INDEX(Regionen!$A$1:$C$9,MATCH('Gesamtverkäufe 2025'!F1232,Regionen!$A$1:$A$9,0),3)</f>
        <v>Anna Sommer</v>
      </c>
      <c r="H1232" s="3">
        <f>INDEX(Produkte!$A$1:$D$31,MATCH('Gesamtverkäufe 2025'!D1232,Produkte!$A$1:$A$31,0),4)</f>
        <v>49</v>
      </c>
      <c r="I1232" s="3">
        <f t="shared" si="19"/>
        <v>735</v>
      </c>
      <c r="K1232" s="21"/>
    </row>
    <row r="1233" spans="1:11" x14ac:dyDescent="0.3">
      <c r="A1233" t="s">
        <v>2084</v>
      </c>
      <c r="B1233" s="21">
        <v>45800</v>
      </c>
      <c r="C1233" t="s">
        <v>139</v>
      </c>
      <c r="D1233" t="s">
        <v>63</v>
      </c>
      <c r="E1233">
        <v>18</v>
      </c>
      <c r="F1233" t="str">
        <f>INDEX(Kunden!$A$1:$C$41,MATCH('Gesamtverkäufe 2025'!C1233,Kunden!$A$1:$A$41,0),3)</f>
        <v>R05</v>
      </c>
      <c r="G1233" t="str">
        <f>INDEX(Regionen!$A$1:$C$9,MATCH('Gesamtverkäufe 2025'!F1233,Regionen!$A$1:$A$9,0),3)</f>
        <v>Petra Lang</v>
      </c>
      <c r="H1233" s="3">
        <f>INDEX(Produkte!$A$1:$D$31,MATCH('Gesamtverkäufe 2025'!D1233,Produkte!$A$1:$A$31,0),4)</f>
        <v>299</v>
      </c>
      <c r="I1233" s="3">
        <f t="shared" si="19"/>
        <v>5382</v>
      </c>
      <c r="K1233" s="21"/>
    </row>
    <row r="1234" spans="1:11" x14ac:dyDescent="0.3">
      <c r="A1234" t="s">
        <v>2083</v>
      </c>
      <c r="B1234" s="21">
        <v>45799</v>
      </c>
      <c r="C1234" t="s">
        <v>99</v>
      </c>
      <c r="D1234" t="s">
        <v>37</v>
      </c>
      <c r="E1234">
        <v>20</v>
      </c>
      <c r="F1234" t="str">
        <f>INDEX(Kunden!$A$1:$C$41,MATCH('Gesamtverkäufe 2025'!C1234,Kunden!$A$1:$A$41,0),3)</f>
        <v>R04</v>
      </c>
      <c r="G1234" t="str">
        <f>INDEX(Regionen!$A$1:$C$9,MATCH('Gesamtverkäufe 2025'!F1234,Regionen!$A$1:$A$9,0),3)</f>
        <v>Thomas Kern</v>
      </c>
      <c r="H1234" s="3">
        <f>INDEX(Produkte!$A$1:$D$31,MATCH('Gesamtverkäufe 2025'!D1234,Produkte!$A$1:$A$31,0),4)</f>
        <v>249</v>
      </c>
      <c r="I1234" s="3">
        <f t="shared" si="19"/>
        <v>4980</v>
      </c>
      <c r="K1234" s="21"/>
    </row>
    <row r="1235" spans="1:11" x14ac:dyDescent="0.3">
      <c r="A1235" t="s">
        <v>2082</v>
      </c>
      <c r="B1235" s="21">
        <v>45804</v>
      </c>
      <c r="C1235" t="s">
        <v>149</v>
      </c>
      <c r="D1235" t="s">
        <v>91</v>
      </c>
      <c r="E1235">
        <v>1</v>
      </c>
      <c r="F1235" t="str">
        <f>INDEX(Kunden!$A$1:$C$41,MATCH('Gesamtverkäufe 2025'!C1235,Kunden!$A$1:$A$41,0),3)</f>
        <v>R06</v>
      </c>
      <c r="G1235" t="str">
        <f>INDEX(Regionen!$A$1:$C$9,MATCH('Gesamtverkäufe 2025'!F1235,Regionen!$A$1:$A$9,0),3)</f>
        <v>Michael Vogt</v>
      </c>
      <c r="H1235" s="3">
        <f>INDEX(Produkte!$A$1:$D$31,MATCH('Gesamtverkäufe 2025'!D1235,Produkte!$A$1:$A$31,0),4)</f>
        <v>249</v>
      </c>
      <c r="I1235" s="3">
        <f t="shared" si="19"/>
        <v>249</v>
      </c>
      <c r="K1235" s="21"/>
    </row>
    <row r="1236" spans="1:11" x14ac:dyDescent="0.3">
      <c r="A1236" t="s">
        <v>2081</v>
      </c>
      <c r="B1236" s="21">
        <v>45794</v>
      </c>
      <c r="C1236" t="s">
        <v>135</v>
      </c>
      <c r="D1236" t="s">
        <v>83</v>
      </c>
      <c r="E1236">
        <v>4</v>
      </c>
      <c r="F1236" t="str">
        <f>INDEX(Kunden!$A$1:$C$41,MATCH('Gesamtverkäufe 2025'!C1236,Kunden!$A$1:$A$41,0),3)</f>
        <v>R03</v>
      </c>
      <c r="G1236" t="str">
        <f>INDEX(Regionen!$A$1:$C$9,MATCH('Gesamtverkäufe 2025'!F1236,Regionen!$A$1:$A$9,0),3)</f>
        <v>Julia Frank</v>
      </c>
      <c r="H1236" s="3">
        <f>INDEX(Produkte!$A$1:$D$31,MATCH('Gesamtverkäufe 2025'!D1236,Produkte!$A$1:$A$31,0),4)</f>
        <v>29</v>
      </c>
      <c r="I1236" s="3">
        <f t="shared" si="19"/>
        <v>116</v>
      </c>
      <c r="K1236" s="21"/>
    </row>
    <row r="1237" spans="1:11" x14ac:dyDescent="0.3">
      <c r="A1237" t="s">
        <v>2080</v>
      </c>
      <c r="B1237" s="21">
        <v>45805</v>
      </c>
      <c r="C1237" t="s">
        <v>127</v>
      </c>
      <c r="D1237" t="s">
        <v>71</v>
      </c>
      <c r="E1237">
        <v>12</v>
      </c>
      <c r="F1237" t="str">
        <f>INDEX(Kunden!$A$1:$C$41,MATCH('Gesamtverkäufe 2025'!C1237,Kunden!$A$1:$A$41,0),3)</f>
        <v>R07</v>
      </c>
      <c r="G1237" t="str">
        <f>INDEX(Regionen!$A$1:$C$9,MATCH('Gesamtverkäufe 2025'!F1237,Regionen!$A$1:$A$9,0),3)</f>
        <v>Claudia Beck</v>
      </c>
      <c r="H1237" s="3">
        <f>INDEX(Produkte!$A$1:$D$31,MATCH('Gesamtverkäufe 2025'!D1237,Produkte!$A$1:$A$31,0),4)</f>
        <v>79</v>
      </c>
      <c r="I1237" s="3">
        <f t="shared" si="19"/>
        <v>948</v>
      </c>
      <c r="K1237" s="21"/>
    </row>
    <row r="1238" spans="1:11" x14ac:dyDescent="0.3">
      <c r="A1238" t="s">
        <v>2079</v>
      </c>
      <c r="B1238" s="21">
        <v>45784</v>
      </c>
      <c r="C1238" t="s">
        <v>175</v>
      </c>
      <c r="D1238" t="s">
        <v>61</v>
      </c>
      <c r="E1238">
        <v>10</v>
      </c>
      <c r="F1238" t="str">
        <f>INDEX(Kunden!$A$1:$C$41,MATCH('Gesamtverkäufe 2025'!C1238,Kunden!$A$1:$A$41,0),3)</f>
        <v>R03</v>
      </c>
      <c r="G1238" t="str">
        <f>INDEX(Regionen!$A$1:$C$9,MATCH('Gesamtverkäufe 2025'!F1238,Regionen!$A$1:$A$9,0),3)</f>
        <v>Julia Frank</v>
      </c>
      <c r="H1238" s="3">
        <f>INDEX(Produkte!$A$1:$D$31,MATCH('Gesamtverkäufe 2025'!D1238,Produkte!$A$1:$A$31,0),4)</f>
        <v>249</v>
      </c>
      <c r="I1238" s="3">
        <f t="shared" si="19"/>
        <v>2490</v>
      </c>
      <c r="K1238" s="21"/>
    </row>
    <row r="1239" spans="1:11" x14ac:dyDescent="0.3">
      <c r="A1239" t="s">
        <v>2078</v>
      </c>
      <c r="B1239" s="21">
        <v>45785</v>
      </c>
      <c r="C1239" t="s">
        <v>149</v>
      </c>
      <c r="D1239" t="s">
        <v>53</v>
      </c>
      <c r="E1239">
        <v>19</v>
      </c>
      <c r="F1239" t="str">
        <f>INDEX(Kunden!$A$1:$C$41,MATCH('Gesamtverkäufe 2025'!C1239,Kunden!$A$1:$A$41,0),3)</f>
        <v>R06</v>
      </c>
      <c r="G1239" t="str">
        <f>INDEX(Regionen!$A$1:$C$9,MATCH('Gesamtverkäufe 2025'!F1239,Regionen!$A$1:$A$9,0),3)</f>
        <v>Michael Vogt</v>
      </c>
      <c r="H1239" s="3">
        <f>INDEX(Produkte!$A$1:$D$31,MATCH('Gesamtverkäufe 2025'!D1239,Produkte!$A$1:$A$31,0),4)</f>
        <v>49</v>
      </c>
      <c r="I1239" s="3">
        <f t="shared" si="19"/>
        <v>931</v>
      </c>
      <c r="K1239" s="21"/>
    </row>
    <row r="1240" spans="1:11" x14ac:dyDescent="0.3">
      <c r="A1240" t="s">
        <v>2077</v>
      </c>
      <c r="B1240" s="21">
        <v>45801</v>
      </c>
      <c r="C1240" t="s">
        <v>157</v>
      </c>
      <c r="D1240" t="s">
        <v>71</v>
      </c>
      <c r="E1240">
        <v>16</v>
      </c>
      <c r="F1240" t="str">
        <f>INDEX(Kunden!$A$1:$C$41,MATCH('Gesamtverkäufe 2025'!C1240,Kunden!$A$1:$A$41,0),3)</f>
        <v>R08</v>
      </c>
      <c r="G1240" t="str">
        <f>INDEX(Regionen!$A$1:$C$9,MATCH('Gesamtverkäufe 2025'!F1240,Regionen!$A$1:$A$9,0),3)</f>
        <v>Stefan König</v>
      </c>
      <c r="H1240" s="3">
        <f>INDEX(Produkte!$A$1:$D$31,MATCH('Gesamtverkäufe 2025'!D1240,Produkte!$A$1:$A$31,0),4)</f>
        <v>79</v>
      </c>
      <c r="I1240" s="3">
        <f t="shared" si="19"/>
        <v>1264</v>
      </c>
      <c r="K1240" s="21"/>
    </row>
    <row r="1241" spans="1:11" x14ac:dyDescent="0.3">
      <c r="A1241" t="s">
        <v>2076</v>
      </c>
      <c r="B1241" s="21">
        <v>45788</v>
      </c>
      <c r="C1241" t="s">
        <v>143</v>
      </c>
      <c r="D1241" t="s">
        <v>59</v>
      </c>
      <c r="E1241">
        <v>14</v>
      </c>
      <c r="F1241" t="str">
        <f>INDEX(Kunden!$A$1:$C$41,MATCH('Gesamtverkäufe 2025'!C1241,Kunden!$A$1:$A$41,0),3)</f>
        <v>R08</v>
      </c>
      <c r="G1241" t="str">
        <f>INDEX(Regionen!$A$1:$C$9,MATCH('Gesamtverkäufe 2025'!F1241,Regionen!$A$1:$A$9,0),3)</f>
        <v>Stefan König</v>
      </c>
      <c r="H1241" s="3">
        <f>INDEX(Produkte!$A$1:$D$31,MATCH('Gesamtverkäufe 2025'!D1241,Produkte!$A$1:$A$31,0),4)</f>
        <v>79</v>
      </c>
      <c r="I1241" s="3">
        <f t="shared" si="19"/>
        <v>1106</v>
      </c>
      <c r="K1241" s="21"/>
    </row>
    <row r="1242" spans="1:11" x14ac:dyDescent="0.3">
      <c r="A1242" t="s">
        <v>2075</v>
      </c>
      <c r="B1242" s="21">
        <v>45794</v>
      </c>
      <c r="C1242" t="s">
        <v>165</v>
      </c>
      <c r="D1242" t="s">
        <v>55</v>
      </c>
      <c r="E1242">
        <v>7</v>
      </c>
      <c r="F1242" t="str">
        <f>INDEX(Kunden!$A$1:$C$41,MATCH('Gesamtverkäufe 2025'!C1242,Kunden!$A$1:$A$41,0),3)</f>
        <v>R04</v>
      </c>
      <c r="G1242" t="str">
        <f>INDEX(Regionen!$A$1:$C$9,MATCH('Gesamtverkäufe 2025'!F1242,Regionen!$A$1:$A$9,0),3)</f>
        <v>Thomas Kern</v>
      </c>
      <c r="H1242" s="3">
        <f>INDEX(Produkte!$A$1:$D$31,MATCH('Gesamtverkäufe 2025'!D1242,Produkte!$A$1:$A$31,0),4)</f>
        <v>49</v>
      </c>
      <c r="I1242" s="3">
        <f t="shared" si="19"/>
        <v>343</v>
      </c>
      <c r="K1242" s="21"/>
    </row>
    <row r="1243" spans="1:11" x14ac:dyDescent="0.3">
      <c r="A1243" t="s">
        <v>2074</v>
      </c>
      <c r="B1243" s="21">
        <v>45782</v>
      </c>
      <c r="C1243" t="s">
        <v>113</v>
      </c>
      <c r="D1243" t="s">
        <v>55</v>
      </c>
      <c r="E1243">
        <v>6</v>
      </c>
      <c r="F1243" t="str">
        <f>INDEX(Kunden!$A$1:$C$41,MATCH('Gesamtverkäufe 2025'!C1243,Kunden!$A$1:$A$41,0),3)</f>
        <v>R01</v>
      </c>
      <c r="G1243" t="str">
        <f>INDEX(Regionen!$A$1:$C$9,MATCH('Gesamtverkäufe 2025'!F1243,Regionen!$A$1:$A$9,0),3)</f>
        <v>Anna Sommer</v>
      </c>
      <c r="H1243" s="3">
        <f>INDEX(Produkte!$A$1:$D$31,MATCH('Gesamtverkäufe 2025'!D1243,Produkte!$A$1:$A$31,0),4)</f>
        <v>49</v>
      </c>
      <c r="I1243" s="3">
        <f t="shared" si="19"/>
        <v>294</v>
      </c>
      <c r="K1243" s="21"/>
    </row>
    <row r="1244" spans="1:11" x14ac:dyDescent="0.3">
      <c r="A1244" t="s">
        <v>2073</v>
      </c>
      <c r="B1244" s="21">
        <v>45780</v>
      </c>
      <c r="C1244" t="s">
        <v>171</v>
      </c>
      <c r="D1244" t="s">
        <v>39</v>
      </c>
      <c r="E1244">
        <v>17</v>
      </c>
      <c r="F1244" t="str">
        <f>INDEX(Kunden!$A$1:$C$41,MATCH('Gesamtverkäufe 2025'!C1244,Kunden!$A$1:$A$41,0),3)</f>
        <v>R04</v>
      </c>
      <c r="G1244" t="str">
        <f>INDEX(Regionen!$A$1:$C$9,MATCH('Gesamtverkäufe 2025'!F1244,Regionen!$A$1:$A$9,0),3)</f>
        <v>Thomas Kern</v>
      </c>
      <c r="H1244" s="3">
        <f>INDEX(Produkte!$A$1:$D$31,MATCH('Gesamtverkäufe 2025'!D1244,Produkte!$A$1:$A$31,0),4)</f>
        <v>499</v>
      </c>
      <c r="I1244" s="3">
        <f t="shared" si="19"/>
        <v>8483</v>
      </c>
      <c r="K1244" s="21"/>
    </row>
    <row r="1245" spans="1:11" x14ac:dyDescent="0.3">
      <c r="A1245" t="s">
        <v>2072</v>
      </c>
      <c r="B1245" s="21">
        <v>45780</v>
      </c>
      <c r="C1245" t="s">
        <v>97</v>
      </c>
      <c r="D1245" t="s">
        <v>65</v>
      </c>
      <c r="E1245">
        <v>8</v>
      </c>
      <c r="F1245" t="str">
        <f>INDEX(Kunden!$A$1:$C$41,MATCH('Gesamtverkäufe 2025'!C1245,Kunden!$A$1:$A$41,0),3)</f>
        <v>R04</v>
      </c>
      <c r="G1245" t="str">
        <f>INDEX(Regionen!$A$1:$C$9,MATCH('Gesamtverkäufe 2025'!F1245,Regionen!$A$1:$A$9,0),3)</f>
        <v>Thomas Kern</v>
      </c>
      <c r="H1245" s="3">
        <f>INDEX(Produkte!$A$1:$D$31,MATCH('Gesamtverkäufe 2025'!D1245,Produkte!$A$1:$A$31,0),4)</f>
        <v>299</v>
      </c>
      <c r="I1245" s="3">
        <f t="shared" si="19"/>
        <v>2392</v>
      </c>
      <c r="K1245" s="21"/>
    </row>
    <row r="1246" spans="1:11" x14ac:dyDescent="0.3">
      <c r="A1246" t="s">
        <v>2071</v>
      </c>
      <c r="B1246" s="21">
        <v>45800</v>
      </c>
      <c r="C1246" t="s">
        <v>113</v>
      </c>
      <c r="D1246" t="s">
        <v>71</v>
      </c>
      <c r="E1246">
        <v>8</v>
      </c>
      <c r="F1246" t="str">
        <f>INDEX(Kunden!$A$1:$C$41,MATCH('Gesamtverkäufe 2025'!C1246,Kunden!$A$1:$A$41,0),3)</f>
        <v>R01</v>
      </c>
      <c r="G1246" t="str">
        <f>INDEX(Regionen!$A$1:$C$9,MATCH('Gesamtverkäufe 2025'!F1246,Regionen!$A$1:$A$9,0),3)</f>
        <v>Anna Sommer</v>
      </c>
      <c r="H1246" s="3">
        <f>INDEX(Produkte!$A$1:$D$31,MATCH('Gesamtverkäufe 2025'!D1246,Produkte!$A$1:$A$31,0),4)</f>
        <v>79</v>
      </c>
      <c r="I1246" s="3">
        <f t="shared" si="19"/>
        <v>632</v>
      </c>
      <c r="K1246" s="21"/>
    </row>
    <row r="1247" spans="1:11" x14ac:dyDescent="0.3">
      <c r="A1247" t="s">
        <v>2070</v>
      </c>
      <c r="B1247" s="21">
        <v>45795</v>
      </c>
      <c r="C1247" t="s">
        <v>115</v>
      </c>
      <c r="D1247" t="s">
        <v>67</v>
      </c>
      <c r="E1247">
        <v>5</v>
      </c>
      <c r="F1247" t="str">
        <f>INDEX(Kunden!$A$1:$C$41,MATCH('Gesamtverkäufe 2025'!C1247,Kunden!$A$1:$A$41,0),3)</f>
        <v>R06</v>
      </c>
      <c r="G1247" t="str">
        <f>INDEX(Regionen!$A$1:$C$9,MATCH('Gesamtverkäufe 2025'!F1247,Regionen!$A$1:$A$9,0),3)</f>
        <v>Michael Vogt</v>
      </c>
      <c r="H1247" s="3">
        <f>INDEX(Produkte!$A$1:$D$31,MATCH('Gesamtverkäufe 2025'!D1247,Produkte!$A$1:$A$31,0),4)</f>
        <v>299</v>
      </c>
      <c r="I1247" s="3">
        <f t="shared" si="19"/>
        <v>1495</v>
      </c>
      <c r="K1247" s="21"/>
    </row>
    <row r="1248" spans="1:11" x14ac:dyDescent="0.3">
      <c r="A1248" t="s">
        <v>2069</v>
      </c>
      <c r="B1248" s="21">
        <v>45806</v>
      </c>
      <c r="C1248" t="s">
        <v>161</v>
      </c>
      <c r="D1248" t="s">
        <v>37</v>
      </c>
      <c r="E1248">
        <v>11</v>
      </c>
      <c r="F1248" t="str">
        <f>INDEX(Kunden!$A$1:$C$41,MATCH('Gesamtverkäufe 2025'!C1248,Kunden!$A$1:$A$41,0),3)</f>
        <v>R05</v>
      </c>
      <c r="G1248" t="str">
        <f>INDEX(Regionen!$A$1:$C$9,MATCH('Gesamtverkäufe 2025'!F1248,Regionen!$A$1:$A$9,0),3)</f>
        <v>Petra Lang</v>
      </c>
      <c r="H1248" s="3">
        <f>INDEX(Produkte!$A$1:$D$31,MATCH('Gesamtverkäufe 2025'!D1248,Produkte!$A$1:$A$31,0),4)</f>
        <v>249</v>
      </c>
      <c r="I1248" s="3">
        <f t="shared" si="19"/>
        <v>2739</v>
      </c>
      <c r="K1248" s="21"/>
    </row>
    <row r="1249" spans="1:11" x14ac:dyDescent="0.3">
      <c r="A1249" t="s">
        <v>2068</v>
      </c>
      <c r="B1249" s="21">
        <v>45803</v>
      </c>
      <c r="C1249" t="s">
        <v>119</v>
      </c>
      <c r="D1249" t="s">
        <v>39</v>
      </c>
      <c r="E1249">
        <v>2</v>
      </c>
      <c r="F1249" t="str">
        <f>INDEX(Kunden!$A$1:$C$41,MATCH('Gesamtverkäufe 2025'!C1249,Kunden!$A$1:$A$41,0),3)</f>
        <v>R07</v>
      </c>
      <c r="G1249" t="str">
        <f>INDEX(Regionen!$A$1:$C$9,MATCH('Gesamtverkäufe 2025'!F1249,Regionen!$A$1:$A$9,0),3)</f>
        <v>Claudia Beck</v>
      </c>
      <c r="H1249" s="3">
        <f>INDEX(Produkte!$A$1:$D$31,MATCH('Gesamtverkäufe 2025'!D1249,Produkte!$A$1:$A$31,0),4)</f>
        <v>499</v>
      </c>
      <c r="I1249" s="3">
        <f t="shared" si="19"/>
        <v>998</v>
      </c>
      <c r="K1249" s="21"/>
    </row>
    <row r="1250" spans="1:11" x14ac:dyDescent="0.3">
      <c r="A1250" t="s">
        <v>2067</v>
      </c>
      <c r="B1250" s="21">
        <v>45781</v>
      </c>
      <c r="C1250" t="s">
        <v>157</v>
      </c>
      <c r="D1250" t="s">
        <v>61</v>
      </c>
      <c r="E1250">
        <v>4</v>
      </c>
      <c r="F1250" t="str">
        <f>INDEX(Kunden!$A$1:$C$41,MATCH('Gesamtverkäufe 2025'!C1250,Kunden!$A$1:$A$41,0),3)</f>
        <v>R08</v>
      </c>
      <c r="G1250" t="str">
        <f>INDEX(Regionen!$A$1:$C$9,MATCH('Gesamtverkäufe 2025'!F1250,Regionen!$A$1:$A$9,0),3)</f>
        <v>Stefan König</v>
      </c>
      <c r="H1250" s="3">
        <f>INDEX(Produkte!$A$1:$D$31,MATCH('Gesamtverkäufe 2025'!D1250,Produkte!$A$1:$A$31,0),4)</f>
        <v>249</v>
      </c>
      <c r="I1250" s="3">
        <f t="shared" si="19"/>
        <v>996</v>
      </c>
      <c r="K1250" s="21"/>
    </row>
    <row r="1251" spans="1:11" x14ac:dyDescent="0.3">
      <c r="A1251" t="s">
        <v>2066</v>
      </c>
      <c r="B1251" s="21">
        <v>45801</v>
      </c>
      <c r="C1251" t="s">
        <v>111</v>
      </c>
      <c r="D1251" t="s">
        <v>34</v>
      </c>
      <c r="E1251">
        <v>13</v>
      </c>
      <c r="F1251" t="str">
        <f>INDEX(Kunden!$A$1:$C$41,MATCH('Gesamtverkäufe 2025'!C1251,Kunden!$A$1:$A$41,0),3)</f>
        <v>R01</v>
      </c>
      <c r="G1251" t="str">
        <f>INDEX(Regionen!$A$1:$C$9,MATCH('Gesamtverkäufe 2025'!F1251,Regionen!$A$1:$A$9,0),3)</f>
        <v>Anna Sommer</v>
      </c>
      <c r="H1251" s="3">
        <f>INDEX(Produkte!$A$1:$D$31,MATCH('Gesamtverkäufe 2025'!D1251,Produkte!$A$1:$A$31,0),4)</f>
        <v>299</v>
      </c>
      <c r="I1251" s="3">
        <f t="shared" si="19"/>
        <v>3887</v>
      </c>
      <c r="K1251" s="21"/>
    </row>
    <row r="1252" spans="1:11" x14ac:dyDescent="0.3">
      <c r="A1252" t="s">
        <v>2065</v>
      </c>
      <c r="B1252" s="21">
        <v>45806</v>
      </c>
      <c r="C1252" t="s">
        <v>127</v>
      </c>
      <c r="D1252" t="s">
        <v>87</v>
      </c>
      <c r="E1252">
        <v>14</v>
      </c>
      <c r="F1252" t="str">
        <f>INDEX(Kunden!$A$1:$C$41,MATCH('Gesamtverkäufe 2025'!C1252,Kunden!$A$1:$A$41,0),3)</f>
        <v>R07</v>
      </c>
      <c r="G1252" t="str">
        <f>INDEX(Regionen!$A$1:$C$9,MATCH('Gesamtverkäufe 2025'!F1252,Regionen!$A$1:$A$9,0),3)</f>
        <v>Claudia Beck</v>
      </c>
      <c r="H1252" s="3">
        <f>INDEX(Produkte!$A$1:$D$31,MATCH('Gesamtverkäufe 2025'!D1252,Produkte!$A$1:$A$31,0),4)</f>
        <v>99</v>
      </c>
      <c r="I1252" s="3">
        <f t="shared" si="19"/>
        <v>1386</v>
      </c>
      <c r="K1252" s="21"/>
    </row>
    <row r="1253" spans="1:11" x14ac:dyDescent="0.3">
      <c r="A1253" t="s">
        <v>2064</v>
      </c>
      <c r="B1253" s="21">
        <v>45792</v>
      </c>
      <c r="C1253" t="s">
        <v>147</v>
      </c>
      <c r="D1253" t="s">
        <v>73</v>
      </c>
      <c r="E1253">
        <v>15</v>
      </c>
      <c r="F1253" t="str">
        <f>INDEX(Kunden!$A$1:$C$41,MATCH('Gesamtverkäufe 2025'!C1253,Kunden!$A$1:$A$41,0),3)</f>
        <v>R07</v>
      </c>
      <c r="G1253" t="str">
        <f>INDEX(Regionen!$A$1:$C$9,MATCH('Gesamtverkäufe 2025'!F1253,Regionen!$A$1:$A$9,0),3)</f>
        <v>Claudia Beck</v>
      </c>
      <c r="H1253" s="3">
        <f>INDEX(Produkte!$A$1:$D$31,MATCH('Gesamtverkäufe 2025'!D1253,Produkte!$A$1:$A$31,0),4)</f>
        <v>399</v>
      </c>
      <c r="I1253" s="3">
        <f t="shared" si="19"/>
        <v>5985</v>
      </c>
      <c r="K1253" s="21"/>
    </row>
    <row r="1254" spans="1:11" x14ac:dyDescent="0.3">
      <c r="A1254" t="s">
        <v>2063</v>
      </c>
      <c r="B1254" s="21">
        <v>45805</v>
      </c>
      <c r="C1254" t="s">
        <v>163</v>
      </c>
      <c r="D1254" t="s">
        <v>57</v>
      </c>
      <c r="E1254">
        <v>10</v>
      </c>
      <c r="F1254" t="str">
        <f>INDEX(Kunden!$A$1:$C$41,MATCH('Gesamtverkäufe 2025'!C1254,Kunden!$A$1:$A$41,0),3)</f>
        <v>R08</v>
      </c>
      <c r="G1254" t="str">
        <f>INDEX(Regionen!$A$1:$C$9,MATCH('Gesamtverkäufe 2025'!F1254,Regionen!$A$1:$A$9,0),3)</f>
        <v>Stefan König</v>
      </c>
      <c r="H1254" s="3">
        <f>INDEX(Produkte!$A$1:$D$31,MATCH('Gesamtverkäufe 2025'!D1254,Produkte!$A$1:$A$31,0),4)</f>
        <v>99</v>
      </c>
      <c r="I1254" s="3">
        <f t="shared" si="19"/>
        <v>990</v>
      </c>
      <c r="K1254" s="21"/>
    </row>
    <row r="1255" spans="1:11" x14ac:dyDescent="0.3">
      <c r="A1255" t="s">
        <v>2062</v>
      </c>
      <c r="B1255" s="21">
        <v>45780</v>
      </c>
      <c r="C1255" t="s">
        <v>113</v>
      </c>
      <c r="D1255" t="s">
        <v>73</v>
      </c>
      <c r="E1255">
        <v>9</v>
      </c>
      <c r="F1255" t="str">
        <f>INDEX(Kunden!$A$1:$C$41,MATCH('Gesamtverkäufe 2025'!C1255,Kunden!$A$1:$A$41,0),3)</f>
        <v>R01</v>
      </c>
      <c r="G1255" t="str">
        <f>INDEX(Regionen!$A$1:$C$9,MATCH('Gesamtverkäufe 2025'!F1255,Regionen!$A$1:$A$9,0),3)</f>
        <v>Anna Sommer</v>
      </c>
      <c r="H1255" s="3">
        <f>INDEX(Produkte!$A$1:$D$31,MATCH('Gesamtverkäufe 2025'!D1255,Produkte!$A$1:$A$31,0),4)</f>
        <v>399</v>
      </c>
      <c r="I1255" s="3">
        <f t="shared" si="19"/>
        <v>3591</v>
      </c>
      <c r="K1255" s="21"/>
    </row>
    <row r="1256" spans="1:11" x14ac:dyDescent="0.3">
      <c r="A1256" t="s">
        <v>2061</v>
      </c>
      <c r="B1256" s="21">
        <v>45807</v>
      </c>
      <c r="C1256" t="s">
        <v>153</v>
      </c>
      <c r="D1256" t="s">
        <v>39</v>
      </c>
      <c r="E1256">
        <v>14</v>
      </c>
      <c r="F1256" t="str">
        <f>INDEX(Kunden!$A$1:$C$41,MATCH('Gesamtverkäufe 2025'!C1256,Kunden!$A$1:$A$41,0),3)</f>
        <v>R06</v>
      </c>
      <c r="G1256" t="str">
        <f>INDEX(Regionen!$A$1:$C$9,MATCH('Gesamtverkäufe 2025'!F1256,Regionen!$A$1:$A$9,0),3)</f>
        <v>Michael Vogt</v>
      </c>
      <c r="H1256" s="3">
        <f>INDEX(Produkte!$A$1:$D$31,MATCH('Gesamtverkäufe 2025'!D1256,Produkte!$A$1:$A$31,0),4)</f>
        <v>499</v>
      </c>
      <c r="I1256" s="3">
        <f t="shared" si="19"/>
        <v>6986</v>
      </c>
      <c r="K1256" s="21"/>
    </row>
    <row r="1257" spans="1:11" x14ac:dyDescent="0.3">
      <c r="A1257" t="s">
        <v>2060</v>
      </c>
      <c r="B1257" s="21">
        <v>45806</v>
      </c>
      <c r="C1257" t="s">
        <v>149</v>
      </c>
      <c r="D1257" t="s">
        <v>49</v>
      </c>
      <c r="E1257">
        <v>1</v>
      </c>
      <c r="F1257" t="str">
        <f>INDEX(Kunden!$A$1:$C$41,MATCH('Gesamtverkäufe 2025'!C1257,Kunden!$A$1:$A$41,0),3)</f>
        <v>R06</v>
      </c>
      <c r="G1257" t="str">
        <f>INDEX(Regionen!$A$1:$C$9,MATCH('Gesamtverkäufe 2025'!F1257,Regionen!$A$1:$A$9,0),3)</f>
        <v>Michael Vogt</v>
      </c>
      <c r="H1257" s="3">
        <f>INDEX(Produkte!$A$1:$D$31,MATCH('Gesamtverkäufe 2025'!D1257,Produkte!$A$1:$A$31,0),4)</f>
        <v>299</v>
      </c>
      <c r="I1257" s="3">
        <f t="shared" si="19"/>
        <v>299</v>
      </c>
      <c r="K1257" s="21"/>
    </row>
    <row r="1258" spans="1:11" x14ac:dyDescent="0.3">
      <c r="A1258" t="s">
        <v>2059</v>
      </c>
      <c r="B1258" s="21">
        <v>45797</v>
      </c>
      <c r="C1258" t="s">
        <v>117</v>
      </c>
      <c r="D1258" t="s">
        <v>87</v>
      </c>
      <c r="E1258">
        <v>16</v>
      </c>
      <c r="F1258" t="str">
        <f>INDEX(Kunden!$A$1:$C$41,MATCH('Gesamtverkäufe 2025'!C1258,Kunden!$A$1:$A$41,0),3)</f>
        <v>R02</v>
      </c>
      <c r="G1258" t="str">
        <f>INDEX(Regionen!$A$1:$C$9,MATCH('Gesamtverkäufe 2025'!F1258,Regionen!$A$1:$A$9,0),3)</f>
        <v>Markus Weber</v>
      </c>
      <c r="H1258" s="3">
        <f>INDEX(Produkte!$A$1:$D$31,MATCH('Gesamtverkäufe 2025'!D1258,Produkte!$A$1:$A$31,0),4)</f>
        <v>99</v>
      </c>
      <c r="I1258" s="3">
        <f t="shared" si="19"/>
        <v>1584</v>
      </c>
      <c r="K1258" s="21"/>
    </row>
    <row r="1259" spans="1:11" x14ac:dyDescent="0.3">
      <c r="A1259" t="s">
        <v>2058</v>
      </c>
      <c r="B1259" s="21">
        <v>45786</v>
      </c>
      <c r="C1259" t="s">
        <v>143</v>
      </c>
      <c r="D1259" t="s">
        <v>55</v>
      </c>
      <c r="E1259">
        <v>18</v>
      </c>
      <c r="F1259" t="str">
        <f>INDEX(Kunden!$A$1:$C$41,MATCH('Gesamtverkäufe 2025'!C1259,Kunden!$A$1:$A$41,0),3)</f>
        <v>R08</v>
      </c>
      <c r="G1259" t="str">
        <f>INDEX(Regionen!$A$1:$C$9,MATCH('Gesamtverkäufe 2025'!F1259,Regionen!$A$1:$A$9,0),3)</f>
        <v>Stefan König</v>
      </c>
      <c r="H1259" s="3">
        <f>INDEX(Produkte!$A$1:$D$31,MATCH('Gesamtverkäufe 2025'!D1259,Produkte!$A$1:$A$31,0),4)</f>
        <v>49</v>
      </c>
      <c r="I1259" s="3">
        <f t="shared" si="19"/>
        <v>882</v>
      </c>
      <c r="K1259" s="21"/>
    </row>
    <row r="1260" spans="1:11" x14ac:dyDescent="0.3">
      <c r="A1260" t="s">
        <v>2057</v>
      </c>
      <c r="B1260" s="21">
        <v>45794</v>
      </c>
      <c r="C1260" t="s">
        <v>125</v>
      </c>
      <c r="D1260" t="s">
        <v>77</v>
      </c>
      <c r="E1260">
        <v>11</v>
      </c>
      <c r="F1260" t="str">
        <f>INDEX(Kunden!$A$1:$C$41,MATCH('Gesamtverkäufe 2025'!C1260,Kunden!$A$1:$A$41,0),3)</f>
        <v>R03</v>
      </c>
      <c r="G1260" t="str">
        <f>INDEX(Regionen!$A$1:$C$9,MATCH('Gesamtverkäufe 2025'!F1260,Regionen!$A$1:$A$9,0),3)</f>
        <v>Julia Frank</v>
      </c>
      <c r="H1260" s="3">
        <f>INDEX(Produkte!$A$1:$D$31,MATCH('Gesamtverkäufe 2025'!D1260,Produkte!$A$1:$A$31,0),4)</f>
        <v>49</v>
      </c>
      <c r="I1260" s="3">
        <f t="shared" si="19"/>
        <v>539</v>
      </c>
      <c r="K1260" s="21"/>
    </row>
    <row r="1261" spans="1:11" x14ac:dyDescent="0.3">
      <c r="A1261" t="s">
        <v>2056</v>
      </c>
      <c r="B1261" s="21">
        <v>45781</v>
      </c>
      <c r="C1261" t="s">
        <v>137</v>
      </c>
      <c r="D1261" t="s">
        <v>73</v>
      </c>
      <c r="E1261">
        <v>5</v>
      </c>
      <c r="F1261" t="str">
        <f>INDEX(Kunden!$A$1:$C$41,MATCH('Gesamtverkäufe 2025'!C1261,Kunden!$A$1:$A$41,0),3)</f>
        <v>R06</v>
      </c>
      <c r="G1261" t="str">
        <f>INDEX(Regionen!$A$1:$C$9,MATCH('Gesamtverkäufe 2025'!F1261,Regionen!$A$1:$A$9,0),3)</f>
        <v>Michael Vogt</v>
      </c>
      <c r="H1261" s="3">
        <f>INDEX(Produkte!$A$1:$D$31,MATCH('Gesamtverkäufe 2025'!D1261,Produkte!$A$1:$A$31,0),4)</f>
        <v>399</v>
      </c>
      <c r="I1261" s="3">
        <f t="shared" si="19"/>
        <v>1995</v>
      </c>
      <c r="K1261" s="21"/>
    </row>
    <row r="1262" spans="1:11" x14ac:dyDescent="0.3">
      <c r="A1262" t="s">
        <v>2055</v>
      </c>
      <c r="B1262" s="21">
        <v>45793</v>
      </c>
      <c r="C1262" t="s">
        <v>171</v>
      </c>
      <c r="D1262" t="s">
        <v>53</v>
      </c>
      <c r="E1262">
        <v>3</v>
      </c>
      <c r="F1262" t="str">
        <f>INDEX(Kunden!$A$1:$C$41,MATCH('Gesamtverkäufe 2025'!C1262,Kunden!$A$1:$A$41,0),3)</f>
        <v>R04</v>
      </c>
      <c r="G1262" t="str">
        <f>INDEX(Regionen!$A$1:$C$9,MATCH('Gesamtverkäufe 2025'!F1262,Regionen!$A$1:$A$9,0),3)</f>
        <v>Thomas Kern</v>
      </c>
      <c r="H1262" s="3">
        <f>INDEX(Produkte!$A$1:$D$31,MATCH('Gesamtverkäufe 2025'!D1262,Produkte!$A$1:$A$31,0),4)</f>
        <v>49</v>
      </c>
      <c r="I1262" s="3">
        <f t="shared" si="19"/>
        <v>147</v>
      </c>
      <c r="K1262" s="21"/>
    </row>
    <row r="1263" spans="1:11" x14ac:dyDescent="0.3">
      <c r="A1263" t="s">
        <v>2054</v>
      </c>
      <c r="B1263" s="21">
        <v>45780</v>
      </c>
      <c r="C1263" t="s">
        <v>165</v>
      </c>
      <c r="D1263" t="s">
        <v>67</v>
      </c>
      <c r="E1263">
        <v>4</v>
      </c>
      <c r="F1263" t="str">
        <f>INDEX(Kunden!$A$1:$C$41,MATCH('Gesamtverkäufe 2025'!C1263,Kunden!$A$1:$A$41,0),3)</f>
        <v>R04</v>
      </c>
      <c r="G1263" t="str">
        <f>INDEX(Regionen!$A$1:$C$9,MATCH('Gesamtverkäufe 2025'!F1263,Regionen!$A$1:$A$9,0),3)</f>
        <v>Thomas Kern</v>
      </c>
      <c r="H1263" s="3">
        <f>INDEX(Produkte!$A$1:$D$31,MATCH('Gesamtverkäufe 2025'!D1263,Produkte!$A$1:$A$31,0),4)</f>
        <v>299</v>
      </c>
      <c r="I1263" s="3">
        <f t="shared" si="19"/>
        <v>1196</v>
      </c>
      <c r="K1263" s="21"/>
    </row>
    <row r="1264" spans="1:11" x14ac:dyDescent="0.3">
      <c r="A1264" t="s">
        <v>2053</v>
      </c>
      <c r="B1264" s="21">
        <v>45787</v>
      </c>
      <c r="C1264" t="s">
        <v>129</v>
      </c>
      <c r="D1264" t="s">
        <v>87</v>
      </c>
      <c r="E1264">
        <v>12</v>
      </c>
      <c r="F1264" t="str">
        <f>INDEX(Kunden!$A$1:$C$41,MATCH('Gesamtverkäufe 2025'!C1264,Kunden!$A$1:$A$41,0),3)</f>
        <v>R07</v>
      </c>
      <c r="G1264" t="str">
        <f>INDEX(Regionen!$A$1:$C$9,MATCH('Gesamtverkäufe 2025'!F1264,Regionen!$A$1:$A$9,0),3)</f>
        <v>Claudia Beck</v>
      </c>
      <c r="H1264" s="3">
        <f>INDEX(Produkte!$A$1:$D$31,MATCH('Gesamtverkäufe 2025'!D1264,Produkte!$A$1:$A$31,0),4)</f>
        <v>99</v>
      </c>
      <c r="I1264" s="3">
        <f t="shared" si="19"/>
        <v>1188</v>
      </c>
      <c r="K1264" s="21"/>
    </row>
    <row r="1265" spans="1:11" x14ac:dyDescent="0.3">
      <c r="A1265" t="s">
        <v>2052</v>
      </c>
      <c r="B1265" s="21">
        <v>45785</v>
      </c>
      <c r="C1265" t="s">
        <v>107</v>
      </c>
      <c r="D1265" t="s">
        <v>31</v>
      </c>
      <c r="E1265">
        <v>8</v>
      </c>
      <c r="F1265" t="str">
        <f>INDEX(Kunden!$A$1:$C$41,MATCH('Gesamtverkäufe 2025'!C1265,Kunden!$A$1:$A$41,0),3)</f>
        <v>R08</v>
      </c>
      <c r="G1265" t="str">
        <f>INDEX(Regionen!$A$1:$C$9,MATCH('Gesamtverkäufe 2025'!F1265,Regionen!$A$1:$A$9,0),3)</f>
        <v>Stefan König</v>
      </c>
      <c r="H1265" s="3">
        <f>INDEX(Produkte!$A$1:$D$31,MATCH('Gesamtverkäufe 2025'!D1265,Produkte!$A$1:$A$31,0),4)</f>
        <v>399</v>
      </c>
      <c r="I1265" s="3">
        <f t="shared" si="19"/>
        <v>3192</v>
      </c>
      <c r="K1265" s="21"/>
    </row>
    <row r="1266" spans="1:11" x14ac:dyDescent="0.3">
      <c r="A1266" t="s">
        <v>2051</v>
      </c>
      <c r="B1266" s="21">
        <v>45790</v>
      </c>
      <c r="C1266" t="s">
        <v>167</v>
      </c>
      <c r="D1266" t="s">
        <v>73</v>
      </c>
      <c r="E1266">
        <v>14</v>
      </c>
      <c r="F1266" t="str">
        <f>INDEX(Kunden!$A$1:$C$41,MATCH('Gesamtverkäufe 2025'!C1266,Kunden!$A$1:$A$41,0),3)</f>
        <v>R01</v>
      </c>
      <c r="G1266" t="str">
        <f>INDEX(Regionen!$A$1:$C$9,MATCH('Gesamtverkäufe 2025'!F1266,Regionen!$A$1:$A$9,0),3)</f>
        <v>Anna Sommer</v>
      </c>
      <c r="H1266" s="3">
        <f>INDEX(Produkte!$A$1:$D$31,MATCH('Gesamtverkäufe 2025'!D1266,Produkte!$A$1:$A$31,0),4)</f>
        <v>399</v>
      </c>
      <c r="I1266" s="3">
        <f t="shared" si="19"/>
        <v>5586</v>
      </c>
      <c r="K1266" s="21"/>
    </row>
    <row r="1267" spans="1:11" x14ac:dyDescent="0.3">
      <c r="A1267" t="s">
        <v>2050</v>
      </c>
      <c r="B1267" s="21">
        <v>45791</v>
      </c>
      <c r="C1267" t="s">
        <v>167</v>
      </c>
      <c r="D1267" t="s">
        <v>43</v>
      </c>
      <c r="E1267">
        <v>16</v>
      </c>
      <c r="F1267" t="str">
        <f>INDEX(Kunden!$A$1:$C$41,MATCH('Gesamtverkäufe 2025'!C1267,Kunden!$A$1:$A$41,0),3)</f>
        <v>R01</v>
      </c>
      <c r="G1267" t="str">
        <f>INDEX(Regionen!$A$1:$C$9,MATCH('Gesamtverkäufe 2025'!F1267,Regionen!$A$1:$A$9,0),3)</f>
        <v>Anna Sommer</v>
      </c>
      <c r="H1267" s="3">
        <f>INDEX(Produkte!$A$1:$D$31,MATCH('Gesamtverkäufe 2025'!D1267,Produkte!$A$1:$A$31,0),4)</f>
        <v>149</v>
      </c>
      <c r="I1267" s="3">
        <f t="shared" si="19"/>
        <v>2384</v>
      </c>
      <c r="K1267" s="21"/>
    </row>
    <row r="1268" spans="1:11" x14ac:dyDescent="0.3">
      <c r="A1268" t="s">
        <v>2049</v>
      </c>
      <c r="B1268" s="21">
        <v>45778</v>
      </c>
      <c r="C1268" t="s">
        <v>175</v>
      </c>
      <c r="D1268" t="s">
        <v>55</v>
      </c>
      <c r="E1268">
        <v>3</v>
      </c>
      <c r="F1268" t="str">
        <f>INDEX(Kunden!$A$1:$C$41,MATCH('Gesamtverkäufe 2025'!C1268,Kunden!$A$1:$A$41,0),3)</f>
        <v>R03</v>
      </c>
      <c r="G1268" t="str">
        <f>INDEX(Regionen!$A$1:$C$9,MATCH('Gesamtverkäufe 2025'!F1268,Regionen!$A$1:$A$9,0),3)</f>
        <v>Julia Frank</v>
      </c>
      <c r="H1268" s="3">
        <f>INDEX(Produkte!$A$1:$D$31,MATCH('Gesamtverkäufe 2025'!D1268,Produkte!$A$1:$A$31,0),4)</f>
        <v>49</v>
      </c>
      <c r="I1268" s="3">
        <f t="shared" si="19"/>
        <v>147</v>
      </c>
      <c r="K1268" s="21"/>
    </row>
    <row r="1269" spans="1:11" x14ac:dyDescent="0.3">
      <c r="A1269" t="s">
        <v>2048</v>
      </c>
      <c r="B1269" s="21">
        <v>45796</v>
      </c>
      <c r="C1269" t="s">
        <v>161</v>
      </c>
      <c r="D1269" t="s">
        <v>91</v>
      </c>
      <c r="E1269">
        <v>18</v>
      </c>
      <c r="F1269" t="str">
        <f>INDEX(Kunden!$A$1:$C$41,MATCH('Gesamtverkäufe 2025'!C1269,Kunden!$A$1:$A$41,0),3)</f>
        <v>R05</v>
      </c>
      <c r="G1269" t="str">
        <f>INDEX(Regionen!$A$1:$C$9,MATCH('Gesamtverkäufe 2025'!F1269,Regionen!$A$1:$A$9,0),3)</f>
        <v>Petra Lang</v>
      </c>
      <c r="H1269" s="3">
        <f>INDEX(Produkte!$A$1:$D$31,MATCH('Gesamtverkäufe 2025'!D1269,Produkte!$A$1:$A$31,0),4)</f>
        <v>249</v>
      </c>
      <c r="I1269" s="3">
        <f t="shared" si="19"/>
        <v>4482</v>
      </c>
      <c r="K1269" s="21"/>
    </row>
    <row r="1270" spans="1:11" x14ac:dyDescent="0.3">
      <c r="A1270" t="s">
        <v>2047</v>
      </c>
      <c r="B1270" s="21">
        <v>45778</v>
      </c>
      <c r="C1270" t="s">
        <v>129</v>
      </c>
      <c r="D1270" t="s">
        <v>63</v>
      </c>
      <c r="E1270">
        <v>7</v>
      </c>
      <c r="F1270" t="str">
        <f>INDEX(Kunden!$A$1:$C$41,MATCH('Gesamtverkäufe 2025'!C1270,Kunden!$A$1:$A$41,0),3)</f>
        <v>R07</v>
      </c>
      <c r="G1270" t="str">
        <f>INDEX(Regionen!$A$1:$C$9,MATCH('Gesamtverkäufe 2025'!F1270,Regionen!$A$1:$A$9,0),3)</f>
        <v>Claudia Beck</v>
      </c>
      <c r="H1270" s="3">
        <f>INDEX(Produkte!$A$1:$D$31,MATCH('Gesamtverkäufe 2025'!D1270,Produkte!$A$1:$A$31,0),4)</f>
        <v>299</v>
      </c>
      <c r="I1270" s="3">
        <f t="shared" si="19"/>
        <v>2093</v>
      </c>
      <c r="K1270" s="21"/>
    </row>
    <row r="1271" spans="1:11" x14ac:dyDescent="0.3">
      <c r="A1271" t="s">
        <v>2046</v>
      </c>
      <c r="B1271" s="21">
        <v>45803</v>
      </c>
      <c r="C1271" t="s">
        <v>143</v>
      </c>
      <c r="D1271" t="s">
        <v>57</v>
      </c>
      <c r="E1271">
        <v>10</v>
      </c>
      <c r="F1271" t="str">
        <f>INDEX(Kunden!$A$1:$C$41,MATCH('Gesamtverkäufe 2025'!C1271,Kunden!$A$1:$A$41,0),3)</f>
        <v>R08</v>
      </c>
      <c r="G1271" t="str">
        <f>INDEX(Regionen!$A$1:$C$9,MATCH('Gesamtverkäufe 2025'!F1271,Regionen!$A$1:$A$9,0),3)</f>
        <v>Stefan König</v>
      </c>
      <c r="H1271" s="3">
        <f>INDEX(Produkte!$A$1:$D$31,MATCH('Gesamtverkäufe 2025'!D1271,Produkte!$A$1:$A$31,0),4)</f>
        <v>99</v>
      </c>
      <c r="I1271" s="3">
        <f t="shared" si="19"/>
        <v>990</v>
      </c>
      <c r="K1271" s="21"/>
    </row>
    <row r="1272" spans="1:11" x14ac:dyDescent="0.3">
      <c r="A1272" t="s">
        <v>2045</v>
      </c>
      <c r="B1272" s="21">
        <v>45802</v>
      </c>
      <c r="C1272" t="s">
        <v>147</v>
      </c>
      <c r="D1272" t="s">
        <v>87</v>
      </c>
      <c r="E1272">
        <v>10</v>
      </c>
      <c r="F1272" t="str">
        <f>INDEX(Kunden!$A$1:$C$41,MATCH('Gesamtverkäufe 2025'!C1272,Kunden!$A$1:$A$41,0),3)</f>
        <v>R07</v>
      </c>
      <c r="G1272" t="str">
        <f>INDEX(Regionen!$A$1:$C$9,MATCH('Gesamtverkäufe 2025'!F1272,Regionen!$A$1:$A$9,0),3)</f>
        <v>Claudia Beck</v>
      </c>
      <c r="H1272" s="3">
        <f>INDEX(Produkte!$A$1:$D$31,MATCH('Gesamtverkäufe 2025'!D1272,Produkte!$A$1:$A$31,0),4)</f>
        <v>99</v>
      </c>
      <c r="I1272" s="3">
        <f t="shared" si="19"/>
        <v>990</v>
      </c>
      <c r="K1272" s="21"/>
    </row>
    <row r="1273" spans="1:11" x14ac:dyDescent="0.3">
      <c r="A1273" t="s">
        <v>2044</v>
      </c>
      <c r="B1273" s="21">
        <v>45789</v>
      </c>
      <c r="C1273" t="s">
        <v>141</v>
      </c>
      <c r="D1273" t="s">
        <v>67</v>
      </c>
      <c r="E1273">
        <v>16</v>
      </c>
      <c r="F1273" t="str">
        <f>INDEX(Kunden!$A$1:$C$41,MATCH('Gesamtverkäufe 2025'!C1273,Kunden!$A$1:$A$41,0),3)</f>
        <v>R04</v>
      </c>
      <c r="G1273" t="str">
        <f>INDEX(Regionen!$A$1:$C$9,MATCH('Gesamtverkäufe 2025'!F1273,Regionen!$A$1:$A$9,0),3)</f>
        <v>Thomas Kern</v>
      </c>
      <c r="H1273" s="3">
        <f>INDEX(Produkte!$A$1:$D$31,MATCH('Gesamtverkäufe 2025'!D1273,Produkte!$A$1:$A$31,0),4)</f>
        <v>299</v>
      </c>
      <c r="I1273" s="3">
        <f t="shared" si="19"/>
        <v>4784</v>
      </c>
      <c r="K1273" s="21"/>
    </row>
    <row r="1274" spans="1:11" x14ac:dyDescent="0.3">
      <c r="A1274" t="s">
        <v>2043</v>
      </c>
      <c r="B1274" s="21">
        <v>45791</v>
      </c>
      <c r="C1274" t="s">
        <v>119</v>
      </c>
      <c r="D1274" t="s">
        <v>93</v>
      </c>
      <c r="E1274">
        <v>5</v>
      </c>
      <c r="F1274" t="str">
        <f>INDEX(Kunden!$A$1:$C$41,MATCH('Gesamtverkäufe 2025'!C1274,Kunden!$A$1:$A$41,0),3)</f>
        <v>R07</v>
      </c>
      <c r="G1274" t="str">
        <f>INDEX(Regionen!$A$1:$C$9,MATCH('Gesamtverkäufe 2025'!F1274,Regionen!$A$1:$A$9,0),3)</f>
        <v>Claudia Beck</v>
      </c>
      <c r="H1274" s="3">
        <f>INDEX(Produkte!$A$1:$D$31,MATCH('Gesamtverkäufe 2025'!D1274,Produkte!$A$1:$A$31,0),4)</f>
        <v>399</v>
      </c>
      <c r="I1274" s="3">
        <f t="shared" si="19"/>
        <v>1995</v>
      </c>
      <c r="K1274" s="21"/>
    </row>
    <row r="1275" spans="1:11" x14ac:dyDescent="0.3">
      <c r="A1275" t="s">
        <v>2042</v>
      </c>
      <c r="B1275" s="21">
        <v>45780</v>
      </c>
      <c r="C1275" t="s">
        <v>121</v>
      </c>
      <c r="D1275" t="s">
        <v>41</v>
      </c>
      <c r="E1275">
        <v>10</v>
      </c>
      <c r="F1275" t="str">
        <f>INDEX(Kunden!$A$1:$C$41,MATCH('Gesamtverkäufe 2025'!C1275,Kunden!$A$1:$A$41,0),3)</f>
        <v>R05</v>
      </c>
      <c r="G1275" t="str">
        <f>INDEX(Regionen!$A$1:$C$9,MATCH('Gesamtverkäufe 2025'!F1275,Regionen!$A$1:$A$9,0),3)</f>
        <v>Petra Lang</v>
      </c>
      <c r="H1275" s="3">
        <f>INDEX(Produkte!$A$1:$D$31,MATCH('Gesamtverkäufe 2025'!D1275,Produkte!$A$1:$A$31,0),4)</f>
        <v>499</v>
      </c>
      <c r="I1275" s="3">
        <f t="shared" si="19"/>
        <v>4990</v>
      </c>
      <c r="K1275" s="21"/>
    </row>
    <row r="1276" spans="1:11" x14ac:dyDescent="0.3">
      <c r="A1276" t="s">
        <v>2041</v>
      </c>
      <c r="B1276" s="21">
        <v>45784</v>
      </c>
      <c r="C1276" t="s">
        <v>107</v>
      </c>
      <c r="D1276" t="s">
        <v>75</v>
      </c>
      <c r="E1276">
        <v>2</v>
      </c>
      <c r="F1276" t="str">
        <f>INDEX(Kunden!$A$1:$C$41,MATCH('Gesamtverkäufe 2025'!C1276,Kunden!$A$1:$A$41,0),3)</f>
        <v>R08</v>
      </c>
      <c r="G1276" t="str">
        <f>INDEX(Regionen!$A$1:$C$9,MATCH('Gesamtverkäufe 2025'!F1276,Regionen!$A$1:$A$9,0),3)</f>
        <v>Stefan König</v>
      </c>
      <c r="H1276" s="3">
        <f>INDEX(Produkte!$A$1:$D$31,MATCH('Gesamtverkäufe 2025'!D1276,Produkte!$A$1:$A$31,0),4)</f>
        <v>499</v>
      </c>
      <c r="I1276" s="3">
        <f t="shared" si="19"/>
        <v>998</v>
      </c>
      <c r="K1276" s="21"/>
    </row>
    <row r="1277" spans="1:11" x14ac:dyDescent="0.3">
      <c r="A1277" t="s">
        <v>2040</v>
      </c>
      <c r="B1277" s="21">
        <v>45783</v>
      </c>
      <c r="C1277" t="s">
        <v>97</v>
      </c>
      <c r="D1277" t="s">
        <v>79</v>
      </c>
      <c r="E1277">
        <v>19</v>
      </c>
      <c r="F1277" t="str">
        <f>INDEX(Kunden!$A$1:$C$41,MATCH('Gesamtverkäufe 2025'!C1277,Kunden!$A$1:$A$41,0),3)</f>
        <v>R04</v>
      </c>
      <c r="G1277" t="str">
        <f>INDEX(Regionen!$A$1:$C$9,MATCH('Gesamtverkäufe 2025'!F1277,Regionen!$A$1:$A$9,0),3)</f>
        <v>Thomas Kern</v>
      </c>
      <c r="H1277" s="3">
        <f>INDEX(Produkte!$A$1:$D$31,MATCH('Gesamtverkäufe 2025'!D1277,Produkte!$A$1:$A$31,0),4)</f>
        <v>149</v>
      </c>
      <c r="I1277" s="3">
        <f t="shared" si="19"/>
        <v>2831</v>
      </c>
      <c r="K1277" s="21"/>
    </row>
    <row r="1278" spans="1:11" x14ac:dyDescent="0.3">
      <c r="A1278" t="s">
        <v>2039</v>
      </c>
      <c r="B1278" s="21">
        <v>45806</v>
      </c>
      <c r="C1278" t="s">
        <v>173</v>
      </c>
      <c r="D1278" t="s">
        <v>69</v>
      </c>
      <c r="E1278">
        <v>7</v>
      </c>
      <c r="F1278" t="str">
        <f>INDEX(Kunden!$A$1:$C$41,MATCH('Gesamtverkäufe 2025'!C1278,Kunden!$A$1:$A$41,0),3)</f>
        <v>R01</v>
      </c>
      <c r="G1278" t="str">
        <f>INDEX(Regionen!$A$1:$C$9,MATCH('Gesamtverkäufe 2025'!F1278,Regionen!$A$1:$A$9,0),3)</f>
        <v>Anna Sommer</v>
      </c>
      <c r="H1278" s="3">
        <f>INDEX(Produkte!$A$1:$D$31,MATCH('Gesamtverkäufe 2025'!D1278,Produkte!$A$1:$A$31,0),4)</f>
        <v>399</v>
      </c>
      <c r="I1278" s="3">
        <f t="shared" si="19"/>
        <v>2793</v>
      </c>
      <c r="K1278" s="21"/>
    </row>
    <row r="1279" spans="1:11" x14ac:dyDescent="0.3">
      <c r="A1279" t="s">
        <v>2038</v>
      </c>
      <c r="B1279" s="21">
        <v>45804</v>
      </c>
      <c r="C1279" t="s">
        <v>113</v>
      </c>
      <c r="D1279" t="s">
        <v>69</v>
      </c>
      <c r="E1279">
        <v>11</v>
      </c>
      <c r="F1279" t="str">
        <f>INDEX(Kunden!$A$1:$C$41,MATCH('Gesamtverkäufe 2025'!C1279,Kunden!$A$1:$A$41,0),3)</f>
        <v>R01</v>
      </c>
      <c r="G1279" t="str">
        <f>INDEX(Regionen!$A$1:$C$9,MATCH('Gesamtverkäufe 2025'!F1279,Regionen!$A$1:$A$9,0),3)</f>
        <v>Anna Sommer</v>
      </c>
      <c r="H1279" s="3">
        <f>INDEX(Produkte!$A$1:$D$31,MATCH('Gesamtverkäufe 2025'!D1279,Produkte!$A$1:$A$31,0),4)</f>
        <v>399</v>
      </c>
      <c r="I1279" s="3">
        <f t="shared" si="19"/>
        <v>4389</v>
      </c>
      <c r="K1279" s="21"/>
    </row>
    <row r="1280" spans="1:11" x14ac:dyDescent="0.3">
      <c r="A1280" t="s">
        <v>2037</v>
      </c>
      <c r="B1280" s="21">
        <v>45800</v>
      </c>
      <c r="C1280" t="s">
        <v>109</v>
      </c>
      <c r="D1280" t="s">
        <v>63</v>
      </c>
      <c r="E1280">
        <v>11</v>
      </c>
      <c r="F1280" t="str">
        <f>INDEX(Kunden!$A$1:$C$41,MATCH('Gesamtverkäufe 2025'!C1280,Kunden!$A$1:$A$41,0),3)</f>
        <v>R03</v>
      </c>
      <c r="G1280" t="str">
        <f>INDEX(Regionen!$A$1:$C$9,MATCH('Gesamtverkäufe 2025'!F1280,Regionen!$A$1:$A$9,0),3)</f>
        <v>Julia Frank</v>
      </c>
      <c r="H1280" s="3">
        <f>INDEX(Produkte!$A$1:$D$31,MATCH('Gesamtverkäufe 2025'!D1280,Produkte!$A$1:$A$31,0),4)</f>
        <v>299</v>
      </c>
      <c r="I1280" s="3">
        <f t="shared" si="19"/>
        <v>3289</v>
      </c>
      <c r="K1280" s="21"/>
    </row>
    <row r="1281" spans="1:11" x14ac:dyDescent="0.3">
      <c r="A1281" t="s">
        <v>2036</v>
      </c>
      <c r="B1281" s="21">
        <v>45790</v>
      </c>
      <c r="C1281" t="s">
        <v>163</v>
      </c>
      <c r="D1281" t="s">
        <v>55</v>
      </c>
      <c r="E1281">
        <v>20</v>
      </c>
      <c r="F1281" t="str">
        <f>INDEX(Kunden!$A$1:$C$41,MATCH('Gesamtverkäufe 2025'!C1281,Kunden!$A$1:$A$41,0),3)</f>
        <v>R08</v>
      </c>
      <c r="G1281" t="str">
        <f>INDEX(Regionen!$A$1:$C$9,MATCH('Gesamtverkäufe 2025'!F1281,Regionen!$A$1:$A$9,0),3)</f>
        <v>Stefan König</v>
      </c>
      <c r="H1281" s="3">
        <f>INDEX(Produkte!$A$1:$D$31,MATCH('Gesamtverkäufe 2025'!D1281,Produkte!$A$1:$A$31,0),4)</f>
        <v>49</v>
      </c>
      <c r="I1281" s="3">
        <f t="shared" si="19"/>
        <v>980</v>
      </c>
      <c r="K1281" s="21"/>
    </row>
    <row r="1282" spans="1:11" x14ac:dyDescent="0.3">
      <c r="A1282" t="s">
        <v>2035</v>
      </c>
      <c r="B1282" s="21">
        <v>45801</v>
      </c>
      <c r="C1282" t="s">
        <v>143</v>
      </c>
      <c r="D1282" t="s">
        <v>83</v>
      </c>
      <c r="E1282">
        <v>15</v>
      </c>
      <c r="F1282" t="str">
        <f>INDEX(Kunden!$A$1:$C$41,MATCH('Gesamtverkäufe 2025'!C1282,Kunden!$A$1:$A$41,0),3)</f>
        <v>R08</v>
      </c>
      <c r="G1282" t="str">
        <f>INDEX(Regionen!$A$1:$C$9,MATCH('Gesamtverkäufe 2025'!F1282,Regionen!$A$1:$A$9,0),3)</f>
        <v>Stefan König</v>
      </c>
      <c r="H1282" s="3">
        <f>INDEX(Produkte!$A$1:$D$31,MATCH('Gesamtverkäufe 2025'!D1282,Produkte!$A$1:$A$31,0),4)</f>
        <v>29</v>
      </c>
      <c r="I1282" s="3">
        <f t="shared" si="19"/>
        <v>435</v>
      </c>
      <c r="K1282" s="21"/>
    </row>
    <row r="1283" spans="1:11" x14ac:dyDescent="0.3">
      <c r="A1283" t="s">
        <v>2034</v>
      </c>
      <c r="B1283" s="21">
        <v>45802</v>
      </c>
      <c r="C1283" t="s">
        <v>173</v>
      </c>
      <c r="D1283" t="s">
        <v>73</v>
      </c>
      <c r="E1283">
        <v>4</v>
      </c>
      <c r="F1283" t="str">
        <f>INDEX(Kunden!$A$1:$C$41,MATCH('Gesamtverkäufe 2025'!C1283,Kunden!$A$1:$A$41,0),3)</f>
        <v>R01</v>
      </c>
      <c r="G1283" t="str">
        <f>INDEX(Regionen!$A$1:$C$9,MATCH('Gesamtverkäufe 2025'!F1283,Regionen!$A$1:$A$9,0),3)</f>
        <v>Anna Sommer</v>
      </c>
      <c r="H1283" s="3">
        <f>INDEX(Produkte!$A$1:$D$31,MATCH('Gesamtverkäufe 2025'!D1283,Produkte!$A$1:$A$31,0),4)</f>
        <v>399</v>
      </c>
      <c r="I1283" s="3">
        <f t="shared" ref="I1283:I1346" si="20">E1283*H1283</f>
        <v>1596</v>
      </c>
      <c r="K1283" s="21"/>
    </row>
    <row r="1284" spans="1:11" x14ac:dyDescent="0.3">
      <c r="A1284" t="s">
        <v>2033</v>
      </c>
      <c r="B1284" s="21">
        <v>45804</v>
      </c>
      <c r="C1284" t="s">
        <v>99</v>
      </c>
      <c r="D1284" t="s">
        <v>43</v>
      </c>
      <c r="E1284">
        <v>13</v>
      </c>
      <c r="F1284" t="str">
        <f>INDEX(Kunden!$A$1:$C$41,MATCH('Gesamtverkäufe 2025'!C1284,Kunden!$A$1:$A$41,0),3)</f>
        <v>R04</v>
      </c>
      <c r="G1284" t="str">
        <f>INDEX(Regionen!$A$1:$C$9,MATCH('Gesamtverkäufe 2025'!F1284,Regionen!$A$1:$A$9,0),3)</f>
        <v>Thomas Kern</v>
      </c>
      <c r="H1284" s="3">
        <f>INDEX(Produkte!$A$1:$D$31,MATCH('Gesamtverkäufe 2025'!D1284,Produkte!$A$1:$A$31,0),4)</f>
        <v>149</v>
      </c>
      <c r="I1284" s="3">
        <f t="shared" si="20"/>
        <v>1937</v>
      </c>
      <c r="K1284" s="21"/>
    </row>
    <row r="1285" spans="1:11" x14ac:dyDescent="0.3">
      <c r="A1285" t="s">
        <v>2032</v>
      </c>
      <c r="B1285" s="21">
        <v>45799</v>
      </c>
      <c r="C1285" t="s">
        <v>107</v>
      </c>
      <c r="D1285" t="s">
        <v>93</v>
      </c>
      <c r="E1285">
        <v>19</v>
      </c>
      <c r="F1285" t="str">
        <f>INDEX(Kunden!$A$1:$C$41,MATCH('Gesamtverkäufe 2025'!C1285,Kunden!$A$1:$A$41,0),3)</f>
        <v>R08</v>
      </c>
      <c r="G1285" t="str">
        <f>INDEX(Regionen!$A$1:$C$9,MATCH('Gesamtverkäufe 2025'!F1285,Regionen!$A$1:$A$9,0),3)</f>
        <v>Stefan König</v>
      </c>
      <c r="H1285" s="3">
        <f>INDEX(Produkte!$A$1:$D$31,MATCH('Gesamtverkäufe 2025'!D1285,Produkte!$A$1:$A$31,0),4)</f>
        <v>399</v>
      </c>
      <c r="I1285" s="3">
        <f t="shared" si="20"/>
        <v>7581</v>
      </c>
      <c r="K1285" s="21"/>
    </row>
    <row r="1286" spans="1:11" x14ac:dyDescent="0.3">
      <c r="A1286" t="s">
        <v>2031</v>
      </c>
      <c r="B1286" s="21">
        <v>45797</v>
      </c>
      <c r="C1286" t="s">
        <v>161</v>
      </c>
      <c r="D1286" t="s">
        <v>39</v>
      </c>
      <c r="E1286">
        <v>15</v>
      </c>
      <c r="F1286" t="str">
        <f>INDEX(Kunden!$A$1:$C$41,MATCH('Gesamtverkäufe 2025'!C1286,Kunden!$A$1:$A$41,0),3)</f>
        <v>R05</v>
      </c>
      <c r="G1286" t="str">
        <f>INDEX(Regionen!$A$1:$C$9,MATCH('Gesamtverkäufe 2025'!F1286,Regionen!$A$1:$A$9,0),3)</f>
        <v>Petra Lang</v>
      </c>
      <c r="H1286" s="3">
        <f>INDEX(Produkte!$A$1:$D$31,MATCH('Gesamtverkäufe 2025'!D1286,Produkte!$A$1:$A$31,0),4)</f>
        <v>499</v>
      </c>
      <c r="I1286" s="3">
        <f t="shared" si="20"/>
        <v>7485</v>
      </c>
      <c r="K1286" s="21"/>
    </row>
    <row r="1287" spans="1:11" x14ac:dyDescent="0.3">
      <c r="A1287" t="s">
        <v>2030</v>
      </c>
      <c r="B1287" s="21">
        <v>45800</v>
      </c>
      <c r="C1287" t="s">
        <v>143</v>
      </c>
      <c r="D1287" t="s">
        <v>53</v>
      </c>
      <c r="E1287">
        <v>3</v>
      </c>
      <c r="F1287" t="str">
        <f>INDEX(Kunden!$A$1:$C$41,MATCH('Gesamtverkäufe 2025'!C1287,Kunden!$A$1:$A$41,0),3)</f>
        <v>R08</v>
      </c>
      <c r="G1287" t="str">
        <f>INDEX(Regionen!$A$1:$C$9,MATCH('Gesamtverkäufe 2025'!F1287,Regionen!$A$1:$A$9,0),3)</f>
        <v>Stefan König</v>
      </c>
      <c r="H1287" s="3">
        <f>INDEX(Produkte!$A$1:$D$31,MATCH('Gesamtverkäufe 2025'!D1287,Produkte!$A$1:$A$31,0),4)</f>
        <v>49</v>
      </c>
      <c r="I1287" s="3">
        <f t="shared" si="20"/>
        <v>147</v>
      </c>
      <c r="K1287" s="21"/>
    </row>
    <row r="1288" spans="1:11" x14ac:dyDescent="0.3">
      <c r="A1288" t="s">
        <v>2029</v>
      </c>
      <c r="B1288" s="21">
        <v>45800</v>
      </c>
      <c r="C1288" t="s">
        <v>133</v>
      </c>
      <c r="D1288" t="s">
        <v>85</v>
      </c>
      <c r="E1288">
        <v>6</v>
      </c>
      <c r="F1288" t="str">
        <f>INDEX(Kunden!$A$1:$C$41,MATCH('Gesamtverkäufe 2025'!C1288,Kunden!$A$1:$A$41,0),3)</f>
        <v>R08</v>
      </c>
      <c r="G1288" t="str">
        <f>INDEX(Regionen!$A$1:$C$9,MATCH('Gesamtverkäufe 2025'!F1288,Regionen!$A$1:$A$9,0),3)</f>
        <v>Stefan König</v>
      </c>
      <c r="H1288" s="3">
        <f>INDEX(Produkte!$A$1:$D$31,MATCH('Gesamtverkäufe 2025'!D1288,Produkte!$A$1:$A$31,0),4)</f>
        <v>399</v>
      </c>
      <c r="I1288" s="3">
        <f t="shared" si="20"/>
        <v>2394</v>
      </c>
      <c r="K1288" s="21"/>
    </row>
    <row r="1289" spans="1:11" x14ac:dyDescent="0.3">
      <c r="A1289" t="s">
        <v>2028</v>
      </c>
      <c r="B1289" s="21">
        <v>45787</v>
      </c>
      <c r="C1289" t="s">
        <v>129</v>
      </c>
      <c r="D1289" t="s">
        <v>77</v>
      </c>
      <c r="E1289">
        <v>20</v>
      </c>
      <c r="F1289" t="str">
        <f>INDEX(Kunden!$A$1:$C$41,MATCH('Gesamtverkäufe 2025'!C1289,Kunden!$A$1:$A$41,0),3)</f>
        <v>R07</v>
      </c>
      <c r="G1289" t="str">
        <f>INDEX(Regionen!$A$1:$C$9,MATCH('Gesamtverkäufe 2025'!F1289,Regionen!$A$1:$A$9,0),3)</f>
        <v>Claudia Beck</v>
      </c>
      <c r="H1289" s="3">
        <f>INDEX(Produkte!$A$1:$D$31,MATCH('Gesamtverkäufe 2025'!D1289,Produkte!$A$1:$A$31,0),4)</f>
        <v>49</v>
      </c>
      <c r="I1289" s="3">
        <f t="shared" si="20"/>
        <v>980</v>
      </c>
      <c r="K1289" s="21"/>
    </row>
    <row r="1290" spans="1:11" x14ac:dyDescent="0.3">
      <c r="A1290" t="s">
        <v>2027</v>
      </c>
      <c r="B1290" s="21">
        <v>45779</v>
      </c>
      <c r="C1290" t="s">
        <v>97</v>
      </c>
      <c r="D1290" t="s">
        <v>59</v>
      </c>
      <c r="E1290">
        <v>1</v>
      </c>
      <c r="F1290" t="str">
        <f>INDEX(Kunden!$A$1:$C$41,MATCH('Gesamtverkäufe 2025'!C1290,Kunden!$A$1:$A$41,0),3)</f>
        <v>R04</v>
      </c>
      <c r="G1290" t="str">
        <f>INDEX(Regionen!$A$1:$C$9,MATCH('Gesamtverkäufe 2025'!F1290,Regionen!$A$1:$A$9,0),3)</f>
        <v>Thomas Kern</v>
      </c>
      <c r="H1290" s="3">
        <f>INDEX(Produkte!$A$1:$D$31,MATCH('Gesamtverkäufe 2025'!D1290,Produkte!$A$1:$A$31,0),4)</f>
        <v>79</v>
      </c>
      <c r="I1290" s="3">
        <f t="shared" si="20"/>
        <v>79</v>
      </c>
      <c r="K1290" s="21"/>
    </row>
    <row r="1291" spans="1:11" x14ac:dyDescent="0.3">
      <c r="A1291" t="s">
        <v>2026</v>
      </c>
      <c r="B1291" s="21">
        <v>45779</v>
      </c>
      <c r="C1291" t="s">
        <v>165</v>
      </c>
      <c r="D1291" t="s">
        <v>77</v>
      </c>
      <c r="E1291">
        <v>4</v>
      </c>
      <c r="F1291" t="str">
        <f>INDEX(Kunden!$A$1:$C$41,MATCH('Gesamtverkäufe 2025'!C1291,Kunden!$A$1:$A$41,0),3)</f>
        <v>R04</v>
      </c>
      <c r="G1291" t="str">
        <f>INDEX(Regionen!$A$1:$C$9,MATCH('Gesamtverkäufe 2025'!F1291,Regionen!$A$1:$A$9,0),3)</f>
        <v>Thomas Kern</v>
      </c>
      <c r="H1291" s="3">
        <f>INDEX(Produkte!$A$1:$D$31,MATCH('Gesamtverkäufe 2025'!D1291,Produkte!$A$1:$A$31,0),4)</f>
        <v>49</v>
      </c>
      <c r="I1291" s="3">
        <f t="shared" si="20"/>
        <v>196</v>
      </c>
      <c r="K1291" s="21"/>
    </row>
    <row r="1292" spans="1:11" x14ac:dyDescent="0.3">
      <c r="A1292" t="s">
        <v>2025</v>
      </c>
      <c r="B1292" s="21">
        <v>45785</v>
      </c>
      <c r="C1292" t="s">
        <v>167</v>
      </c>
      <c r="D1292" t="s">
        <v>87</v>
      </c>
      <c r="E1292">
        <v>13</v>
      </c>
      <c r="F1292" t="str">
        <f>INDEX(Kunden!$A$1:$C$41,MATCH('Gesamtverkäufe 2025'!C1292,Kunden!$A$1:$A$41,0),3)</f>
        <v>R01</v>
      </c>
      <c r="G1292" t="str">
        <f>INDEX(Regionen!$A$1:$C$9,MATCH('Gesamtverkäufe 2025'!F1292,Regionen!$A$1:$A$9,0),3)</f>
        <v>Anna Sommer</v>
      </c>
      <c r="H1292" s="3">
        <f>INDEX(Produkte!$A$1:$D$31,MATCH('Gesamtverkäufe 2025'!D1292,Produkte!$A$1:$A$31,0),4)</f>
        <v>99</v>
      </c>
      <c r="I1292" s="3">
        <f t="shared" si="20"/>
        <v>1287</v>
      </c>
      <c r="K1292" s="21"/>
    </row>
    <row r="1293" spans="1:11" x14ac:dyDescent="0.3">
      <c r="A1293" t="s">
        <v>2024</v>
      </c>
      <c r="B1293" s="21">
        <v>45782</v>
      </c>
      <c r="C1293" t="s">
        <v>99</v>
      </c>
      <c r="D1293" t="s">
        <v>77</v>
      </c>
      <c r="E1293">
        <v>18</v>
      </c>
      <c r="F1293" t="str">
        <f>INDEX(Kunden!$A$1:$C$41,MATCH('Gesamtverkäufe 2025'!C1293,Kunden!$A$1:$A$41,0),3)</f>
        <v>R04</v>
      </c>
      <c r="G1293" t="str">
        <f>INDEX(Regionen!$A$1:$C$9,MATCH('Gesamtverkäufe 2025'!F1293,Regionen!$A$1:$A$9,0),3)</f>
        <v>Thomas Kern</v>
      </c>
      <c r="H1293" s="3">
        <f>INDEX(Produkte!$A$1:$D$31,MATCH('Gesamtverkäufe 2025'!D1293,Produkte!$A$1:$A$31,0),4)</f>
        <v>49</v>
      </c>
      <c r="I1293" s="3">
        <f t="shared" si="20"/>
        <v>882</v>
      </c>
      <c r="K1293" s="21"/>
    </row>
    <row r="1294" spans="1:11" x14ac:dyDescent="0.3">
      <c r="A1294" t="s">
        <v>2023</v>
      </c>
      <c r="B1294" s="21">
        <v>45802</v>
      </c>
      <c r="C1294" t="s">
        <v>159</v>
      </c>
      <c r="D1294" t="s">
        <v>71</v>
      </c>
      <c r="E1294">
        <v>3</v>
      </c>
      <c r="F1294" t="str">
        <f>INDEX(Kunden!$A$1:$C$41,MATCH('Gesamtverkäufe 2025'!C1294,Kunden!$A$1:$A$41,0),3)</f>
        <v>R02</v>
      </c>
      <c r="G1294" t="str">
        <f>INDEX(Regionen!$A$1:$C$9,MATCH('Gesamtverkäufe 2025'!F1294,Regionen!$A$1:$A$9,0),3)</f>
        <v>Markus Weber</v>
      </c>
      <c r="H1294" s="3">
        <f>INDEX(Produkte!$A$1:$D$31,MATCH('Gesamtverkäufe 2025'!D1294,Produkte!$A$1:$A$31,0),4)</f>
        <v>79</v>
      </c>
      <c r="I1294" s="3">
        <f t="shared" si="20"/>
        <v>237</v>
      </c>
      <c r="K1294" s="21"/>
    </row>
    <row r="1295" spans="1:11" x14ac:dyDescent="0.3">
      <c r="A1295" t="s">
        <v>2022</v>
      </c>
      <c r="B1295" s="21">
        <v>45802</v>
      </c>
      <c r="C1295" t="s">
        <v>163</v>
      </c>
      <c r="D1295" t="s">
        <v>43</v>
      </c>
      <c r="E1295">
        <v>3</v>
      </c>
      <c r="F1295" t="str">
        <f>INDEX(Kunden!$A$1:$C$41,MATCH('Gesamtverkäufe 2025'!C1295,Kunden!$A$1:$A$41,0),3)</f>
        <v>R08</v>
      </c>
      <c r="G1295" t="str">
        <f>INDEX(Regionen!$A$1:$C$9,MATCH('Gesamtverkäufe 2025'!F1295,Regionen!$A$1:$A$9,0),3)</f>
        <v>Stefan König</v>
      </c>
      <c r="H1295" s="3">
        <f>INDEX(Produkte!$A$1:$D$31,MATCH('Gesamtverkäufe 2025'!D1295,Produkte!$A$1:$A$31,0),4)</f>
        <v>149</v>
      </c>
      <c r="I1295" s="3">
        <f t="shared" si="20"/>
        <v>447</v>
      </c>
      <c r="K1295" s="21"/>
    </row>
    <row r="1296" spans="1:11" x14ac:dyDescent="0.3">
      <c r="A1296" t="s">
        <v>2021</v>
      </c>
      <c r="B1296" s="21">
        <v>45803</v>
      </c>
      <c r="C1296" t="s">
        <v>121</v>
      </c>
      <c r="D1296" t="s">
        <v>51</v>
      </c>
      <c r="E1296">
        <v>14</v>
      </c>
      <c r="F1296" t="str">
        <f>INDEX(Kunden!$A$1:$C$41,MATCH('Gesamtverkäufe 2025'!C1296,Kunden!$A$1:$A$41,0),3)</f>
        <v>R05</v>
      </c>
      <c r="G1296" t="str">
        <f>INDEX(Regionen!$A$1:$C$9,MATCH('Gesamtverkäufe 2025'!F1296,Regionen!$A$1:$A$9,0),3)</f>
        <v>Petra Lang</v>
      </c>
      <c r="H1296" s="3">
        <f>INDEX(Produkte!$A$1:$D$31,MATCH('Gesamtverkäufe 2025'!D1296,Produkte!$A$1:$A$31,0),4)</f>
        <v>49</v>
      </c>
      <c r="I1296" s="3">
        <f t="shared" si="20"/>
        <v>686</v>
      </c>
      <c r="K1296" s="21"/>
    </row>
    <row r="1297" spans="1:11" x14ac:dyDescent="0.3">
      <c r="A1297" t="s">
        <v>2020</v>
      </c>
      <c r="B1297" s="21">
        <v>45804</v>
      </c>
      <c r="C1297" t="s">
        <v>123</v>
      </c>
      <c r="D1297" t="s">
        <v>51</v>
      </c>
      <c r="E1297">
        <v>2</v>
      </c>
      <c r="F1297" t="str">
        <f>INDEX(Kunden!$A$1:$C$41,MATCH('Gesamtverkäufe 2025'!C1297,Kunden!$A$1:$A$41,0),3)</f>
        <v>R08</v>
      </c>
      <c r="G1297" t="str">
        <f>INDEX(Regionen!$A$1:$C$9,MATCH('Gesamtverkäufe 2025'!F1297,Regionen!$A$1:$A$9,0),3)</f>
        <v>Stefan König</v>
      </c>
      <c r="H1297" s="3">
        <f>INDEX(Produkte!$A$1:$D$31,MATCH('Gesamtverkäufe 2025'!D1297,Produkte!$A$1:$A$31,0),4)</f>
        <v>49</v>
      </c>
      <c r="I1297" s="3">
        <f t="shared" si="20"/>
        <v>98</v>
      </c>
      <c r="K1297" s="21"/>
    </row>
    <row r="1298" spans="1:11" x14ac:dyDescent="0.3">
      <c r="A1298" t="s">
        <v>2019</v>
      </c>
      <c r="B1298" s="21">
        <v>45800</v>
      </c>
      <c r="C1298" t="s">
        <v>101</v>
      </c>
      <c r="D1298" t="s">
        <v>34</v>
      </c>
      <c r="E1298">
        <v>13</v>
      </c>
      <c r="F1298" t="str">
        <f>INDEX(Kunden!$A$1:$C$41,MATCH('Gesamtverkäufe 2025'!C1298,Kunden!$A$1:$A$41,0),3)</f>
        <v>R06</v>
      </c>
      <c r="G1298" t="str">
        <f>INDEX(Regionen!$A$1:$C$9,MATCH('Gesamtverkäufe 2025'!F1298,Regionen!$A$1:$A$9,0),3)</f>
        <v>Michael Vogt</v>
      </c>
      <c r="H1298" s="3">
        <f>INDEX(Produkte!$A$1:$D$31,MATCH('Gesamtverkäufe 2025'!D1298,Produkte!$A$1:$A$31,0),4)</f>
        <v>299</v>
      </c>
      <c r="I1298" s="3">
        <f t="shared" si="20"/>
        <v>3887</v>
      </c>
      <c r="K1298" s="21"/>
    </row>
    <row r="1299" spans="1:11" x14ac:dyDescent="0.3">
      <c r="A1299" t="s">
        <v>2018</v>
      </c>
      <c r="B1299" s="21">
        <v>45785</v>
      </c>
      <c r="C1299" t="s">
        <v>167</v>
      </c>
      <c r="D1299" t="s">
        <v>39</v>
      </c>
      <c r="E1299">
        <v>5</v>
      </c>
      <c r="F1299" t="str">
        <f>INDEX(Kunden!$A$1:$C$41,MATCH('Gesamtverkäufe 2025'!C1299,Kunden!$A$1:$A$41,0),3)</f>
        <v>R01</v>
      </c>
      <c r="G1299" t="str">
        <f>INDEX(Regionen!$A$1:$C$9,MATCH('Gesamtverkäufe 2025'!F1299,Regionen!$A$1:$A$9,0),3)</f>
        <v>Anna Sommer</v>
      </c>
      <c r="H1299" s="3">
        <f>INDEX(Produkte!$A$1:$D$31,MATCH('Gesamtverkäufe 2025'!D1299,Produkte!$A$1:$A$31,0),4)</f>
        <v>499</v>
      </c>
      <c r="I1299" s="3">
        <f t="shared" si="20"/>
        <v>2495</v>
      </c>
      <c r="K1299" s="21"/>
    </row>
    <row r="1300" spans="1:11" x14ac:dyDescent="0.3">
      <c r="A1300" t="s">
        <v>2017</v>
      </c>
      <c r="B1300" s="21">
        <v>45783</v>
      </c>
      <c r="C1300" t="s">
        <v>125</v>
      </c>
      <c r="D1300" t="s">
        <v>59</v>
      </c>
      <c r="E1300">
        <v>1</v>
      </c>
      <c r="F1300" t="str">
        <f>INDEX(Kunden!$A$1:$C$41,MATCH('Gesamtverkäufe 2025'!C1300,Kunden!$A$1:$A$41,0),3)</f>
        <v>R03</v>
      </c>
      <c r="G1300" t="str">
        <f>INDEX(Regionen!$A$1:$C$9,MATCH('Gesamtverkäufe 2025'!F1300,Regionen!$A$1:$A$9,0),3)</f>
        <v>Julia Frank</v>
      </c>
      <c r="H1300" s="3">
        <f>INDEX(Produkte!$A$1:$D$31,MATCH('Gesamtverkäufe 2025'!D1300,Produkte!$A$1:$A$31,0),4)</f>
        <v>79</v>
      </c>
      <c r="I1300" s="3">
        <f t="shared" si="20"/>
        <v>79</v>
      </c>
      <c r="K1300" s="21"/>
    </row>
    <row r="1301" spans="1:11" x14ac:dyDescent="0.3">
      <c r="A1301" t="s">
        <v>2016</v>
      </c>
      <c r="B1301" s="21">
        <v>45779</v>
      </c>
      <c r="C1301" t="s">
        <v>161</v>
      </c>
      <c r="D1301" t="s">
        <v>85</v>
      </c>
      <c r="E1301">
        <v>12</v>
      </c>
      <c r="F1301" t="str">
        <f>INDEX(Kunden!$A$1:$C$41,MATCH('Gesamtverkäufe 2025'!C1301,Kunden!$A$1:$A$41,0),3)</f>
        <v>R05</v>
      </c>
      <c r="G1301" t="str">
        <f>INDEX(Regionen!$A$1:$C$9,MATCH('Gesamtverkäufe 2025'!F1301,Regionen!$A$1:$A$9,0),3)</f>
        <v>Petra Lang</v>
      </c>
      <c r="H1301" s="3">
        <f>INDEX(Produkte!$A$1:$D$31,MATCH('Gesamtverkäufe 2025'!D1301,Produkte!$A$1:$A$31,0),4)</f>
        <v>399</v>
      </c>
      <c r="I1301" s="3">
        <f t="shared" si="20"/>
        <v>4788</v>
      </c>
      <c r="K1301" s="21"/>
    </row>
    <row r="1302" spans="1:11" x14ac:dyDescent="0.3">
      <c r="A1302" t="s">
        <v>2015</v>
      </c>
      <c r="B1302" s="21">
        <v>45783</v>
      </c>
      <c r="C1302" t="s">
        <v>167</v>
      </c>
      <c r="D1302" t="s">
        <v>41</v>
      </c>
      <c r="E1302">
        <v>11</v>
      </c>
      <c r="F1302" t="str">
        <f>INDEX(Kunden!$A$1:$C$41,MATCH('Gesamtverkäufe 2025'!C1302,Kunden!$A$1:$A$41,0),3)</f>
        <v>R01</v>
      </c>
      <c r="G1302" t="str">
        <f>INDEX(Regionen!$A$1:$C$9,MATCH('Gesamtverkäufe 2025'!F1302,Regionen!$A$1:$A$9,0),3)</f>
        <v>Anna Sommer</v>
      </c>
      <c r="H1302" s="3">
        <f>INDEX(Produkte!$A$1:$D$31,MATCH('Gesamtverkäufe 2025'!D1302,Produkte!$A$1:$A$31,0),4)</f>
        <v>499</v>
      </c>
      <c r="I1302" s="3">
        <f t="shared" si="20"/>
        <v>5489</v>
      </c>
      <c r="K1302" s="21"/>
    </row>
    <row r="1303" spans="1:11" x14ac:dyDescent="0.3">
      <c r="A1303" t="s">
        <v>2014</v>
      </c>
      <c r="B1303" s="21">
        <v>45783</v>
      </c>
      <c r="C1303" t="s">
        <v>173</v>
      </c>
      <c r="D1303" t="s">
        <v>85</v>
      </c>
      <c r="E1303">
        <v>13</v>
      </c>
      <c r="F1303" t="str">
        <f>INDEX(Kunden!$A$1:$C$41,MATCH('Gesamtverkäufe 2025'!C1303,Kunden!$A$1:$A$41,0),3)</f>
        <v>R01</v>
      </c>
      <c r="G1303" t="str">
        <f>INDEX(Regionen!$A$1:$C$9,MATCH('Gesamtverkäufe 2025'!F1303,Regionen!$A$1:$A$9,0),3)</f>
        <v>Anna Sommer</v>
      </c>
      <c r="H1303" s="3">
        <f>INDEX(Produkte!$A$1:$D$31,MATCH('Gesamtverkäufe 2025'!D1303,Produkte!$A$1:$A$31,0),4)</f>
        <v>399</v>
      </c>
      <c r="I1303" s="3">
        <f t="shared" si="20"/>
        <v>5187</v>
      </c>
      <c r="K1303" s="21"/>
    </row>
    <row r="1304" spans="1:11" x14ac:dyDescent="0.3">
      <c r="A1304" t="s">
        <v>2013</v>
      </c>
      <c r="B1304" s="21">
        <v>45804</v>
      </c>
      <c r="C1304" t="s">
        <v>127</v>
      </c>
      <c r="D1304" t="s">
        <v>43</v>
      </c>
      <c r="E1304">
        <v>6</v>
      </c>
      <c r="F1304" t="str">
        <f>INDEX(Kunden!$A$1:$C$41,MATCH('Gesamtverkäufe 2025'!C1304,Kunden!$A$1:$A$41,0),3)</f>
        <v>R07</v>
      </c>
      <c r="G1304" t="str">
        <f>INDEX(Regionen!$A$1:$C$9,MATCH('Gesamtverkäufe 2025'!F1304,Regionen!$A$1:$A$9,0),3)</f>
        <v>Claudia Beck</v>
      </c>
      <c r="H1304" s="3">
        <f>INDEX(Produkte!$A$1:$D$31,MATCH('Gesamtverkäufe 2025'!D1304,Produkte!$A$1:$A$31,0),4)</f>
        <v>149</v>
      </c>
      <c r="I1304" s="3">
        <f t="shared" si="20"/>
        <v>894</v>
      </c>
      <c r="K1304" s="21"/>
    </row>
    <row r="1305" spans="1:11" x14ac:dyDescent="0.3">
      <c r="A1305" t="s">
        <v>2012</v>
      </c>
      <c r="B1305" s="21">
        <v>45802</v>
      </c>
      <c r="C1305" t="s">
        <v>117</v>
      </c>
      <c r="D1305" t="s">
        <v>49</v>
      </c>
      <c r="E1305">
        <v>7</v>
      </c>
      <c r="F1305" t="str">
        <f>INDEX(Kunden!$A$1:$C$41,MATCH('Gesamtverkäufe 2025'!C1305,Kunden!$A$1:$A$41,0),3)</f>
        <v>R02</v>
      </c>
      <c r="G1305" t="str">
        <f>INDEX(Regionen!$A$1:$C$9,MATCH('Gesamtverkäufe 2025'!F1305,Regionen!$A$1:$A$9,0),3)</f>
        <v>Markus Weber</v>
      </c>
      <c r="H1305" s="3">
        <f>INDEX(Produkte!$A$1:$D$31,MATCH('Gesamtverkäufe 2025'!D1305,Produkte!$A$1:$A$31,0),4)</f>
        <v>299</v>
      </c>
      <c r="I1305" s="3">
        <f t="shared" si="20"/>
        <v>2093</v>
      </c>
      <c r="K1305" s="21"/>
    </row>
    <row r="1306" spans="1:11" x14ac:dyDescent="0.3">
      <c r="A1306" t="s">
        <v>2011</v>
      </c>
      <c r="B1306" s="21">
        <v>45789</v>
      </c>
      <c r="C1306" t="s">
        <v>155</v>
      </c>
      <c r="D1306" t="s">
        <v>65</v>
      </c>
      <c r="E1306">
        <v>8</v>
      </c>
      <c r="F1306" t="str">
        <f>INDEX(Kunden!$A$1:$C$41,MATCH('Gesamtverkäufe 2025'!C1306,Kunden!$A$1:$A$41,0),3)</f>
        <v>R02</v>
      </c>
      <c r="G1306" t="str">
        <f>INDEX(Regionen!$A$1:$C$9,MATCH('Gesamtverkäufe 2025'!F1306,Regionen!$A$1:$A$9,0),3)</f>
        <v>Markus Weber</v>
      </c>
      <c r="H1306" s="3">
        <f>INDEX(Produkte!$A$1:$D$31,MATCH('Gesamtverkäufe 2025'!D1306,Produkte!$A$1:$A$31,0),4)</f>
        <v>299</v>
      </c>
      <c r="I1306" s="3">
        <f t="shared" si="20"/>
        <v>2392</v>
      </c>
      <c r="K1306" s="21"/>
    </row>
    <row r="1307" spans="1:11" x14ac:dyDescent="0.3">
      <c r="A1307" t="s">
        <v>2010</v>
      </c>
      <c r="B1307" s="21">
        <v>45784</v>
      </c>
      <c r="C1307" t="s">
        <v>173</v>
      </c>
      <c r="D1307" t="s">
        <v>41</v>
      </c>
      <c r="E1307">
        <v>14</v>
      </c>
      <c r="F1307" t="str">
        <f>INDEX(Kunden!$A$1:$C$41,MATCH('Gesamtverkäufe 2025'!C1307,Kunden!$A$1:$A$41,0),3)</f>
        <v>R01</v>
      </c>
      <c r="G1307" t="str">
        <f>INDEX(Regionen!$A$1:$C$9,MATCH('Gesamtverkäufe 2025'!F1307,Regionen!$A$1:$A$9,0),3)</f>
        <v>Anna Sommer</v>
      </c>
      <c r="H1307" s="3">
        <f>INDEX(Produkte!$A$1:$D$31,MATCH('Gesamtverkäufe 2025'!D1307,Produkte!$A$1:$A$31,0),4)</f>
        <v>499</v>
      </c>
      <c r="I1307" s="3">
        <f t="shared" si="20"/>
        <v>6986</v>
      </c>
      <c r="K1307" s="21"/>
    </row>
    <row r="1308" spans="1:11" x14ac:dyDescent="0.3">
      <c r="A1308" t="s">
        <v>2009</v>
      </c>
      <c r="B1308" s="21">
        <v>45803</v>
      </c>
      <c r="C1308" t="s">
        <v>113</v>
      </c>
      <c r="D1308" t="s">
        <v>71</v>
      </c>
      <c r="E1308">
        <v>20</v>
      </c>
      <c r="F1308" t="str">
        <f>INDEX(Kunden!$A$1:$C$41,MATCH('Gesamtverkäufe 2025'!C1308,Kunden!$A$1:$A$41,0),3)</f>
        <v>R01</v>
      </c>
      <c r="G1308" t="str">
        <f>INDEX(Regionen!$A$1:$C$9,MATCH('Gesamtverkäufe 2025'!F1308,Regionen!$A$1:$A$9,0),3)</f>
        <v>Anna Sommer</v>
      </c>
      <c r="H1308" s="3">
        <f>INDEX(Produkte!$A$1:$D$31,MATCH('Gesamtverkäufe 2025'!D1308,Produkte!$A$1:$A$31,0),4)</f>
        <v>79</v>
      </c>
      <c r="I1308" s="3">
        <f t="shared" si="20"/>
        <v>1580</v>
      </c>
      <c r="K1308" s="21"/>
    </row>
    <row r="1309" spans="1:11" x14ac:dyDescent="0.3">
      <c r="A1309" t="s">
        <v>2008</v>
      </c>
      <c r="B1309" s="21">
        <v>45804</v>
      </c>
      <c r="C1309" t="s">
        <v>149</v>
      </c>
      <c r="D1309" t="s">
        <v>65</v>
      </c>
      <c r="E1309">
        <v>9</v>
      </c>
      <c r="F1309" t="str">
        <f>INDEX(Kunden!$A$1:$C$41,MATCH('Gesamtverkäufe 2025'!C1309,Kunden!$A$1:$A$41,0),3)</f>
        <v>R06</v>
      </c>
      <c r="G1309" t="str">
        <f>INDEX(Regionen!$A$1:$C$9,MATCH('Gesamtverkäufe 2025'!F1309,Regionen!$A$1:$A$9,0),3)</f>
        <v>Michael Vogt</v>
      </c>
      <c r="H1309" s="3">
        <f>INDEX(Produkte!$A$1:$D$31,MATCH('Gesamtverkäufe 2025'!D1309,Produkte!$A$1:$A$31,0),4)</f>
        <v>299</v>
      </c>
      <c r="I1309" s="3">
        <f t="shared" si="20"/>
        <v>2691</v>
      </c>
      <c r="K1309" s="21"/>
    </row>
    <row r="1310" spans="1:11" x14ac:dyDescent="0.3">
      <c r="A1310" t="s">
        <v>2007</v>
      </c>
      <c r="B1310" s="21">
        <v>45792</v>
      </c>
      <c r="C1310" t="s">
        <v>173</v>
      </c>
      <c r="D1310" t="s">
        <v>83</v>
      </c>
      <c r="E1310">
        <v>20</v>
      </c>
      <c r="F1310" t="str">
        <f>INDEX(Kunden!$A$1:$C$41,MATCH('Gesamtverkäufe 2025'!C1310,Kunden!$A$1:$A$41,0),3)</f>
        <v>R01</v>
      </c>
      <c r="G1310" t="str">
        <f>INDEX(Regionen!$A$1:$C$9,MATCH('Gesamtverkäufe 2025'!F1310,Regionen!$A$1:$A$9,0),3)</f>
        <v>Anna Sommer</v>
      </c>
      <c r="H1310" s="3">
        <f>INDEX(Produkte!$A$1:$D$31,MATCH('Gesamtverkäufe 2025'!D1310,Produkte!$A$1:$A$31,0),4)</f>
        <v>29</v>
      </c>
      <c r="I1310" s="3">
        <f t="shared" si="20"/>
        <v>580</v>
      </c>
      <c r="K1310" s="21"/>
    </row>
    <row r="1311" spans="1:11" x14ac:dyDescent="0.3">
      <c r="A1311" t="s">
        <v>2006</v>
      </c>
      <c r="B1311" s="21">
        <v>45805</v>
      </c>
      <c r="C1311" t="s">
        <v>103</v>
      </c>
      <c r="D1311" t="s">
        <v>59</v>
      </c>
      <c r="E1311">
        <v>20</v>
      </c>
      <c r="F1311" t="str">
        <f>INDEX(Kunden!$A$1:$C$41,MATCH('Gesamtverkäufe 2025'!C1311,Kunden!$A$1:$A$41,0),3)</f>
        <v>R01</v>
      </c>
      <c r="G1311" t="str">
        <f>INDEX(Regionen!$A$1:$C$9,MATCH('Gesamtverkäufe 2025'!F1311,Regionen!$A$1:$A$9,0),3)</f>
        <v>Anna Sommer</v>
      </c>
      <c r="H1311" s="3">
        <f>INDEX(Produkte!$A$1:$D$31,MATCH('Gesamtverkäufe 2025'!D1311,Produkte!$A$1:$A$31,0),4)</f>
        <v>79</v>
      </c>
      <c r="I1311" s="3">
        <f t="shared" si="20"/>
        <v>1580</v>
      </c>
      <c r="K1311" s="21"/>
    </row>
    <row r="1312" spans="1:11" x14ac:dyDescent="0.3">
      <c r="A1312" t="s">
        <v>2005</v>
      </c>
      <c r="B1312" s="21">
        <v>45786</v>
      </c>
      <c r="C1312" t="s">
        <v>125</v>
      </c>
      <c r="D1312" t="s">
        <v>87</v>
      </c>
      <c r="E1312">
        <v>3</v>
      </c>
      <c r="F1312" t="str">
        <f>INDEX(Kunden!$A$1:$C$41,MATCH('Gesamtverkäufe 2025'!C1312,Kunden!$A$1:$A$41,0),3)</f>
        <v>R03</v>
      </c>
      <c r="G1312" t="str">
        <f>INDEX(Regionen!$A$1:$C$9,MATCH('Gesamtverkäufe 2025'!F1312,Regionen!$A$1:$A$9,0),3)</f>
        <v>Julia Frank</v>
      </c>
      <c r="H1312" s="3">
        <f>INDEX(Produkte!$A$1:$D$31,MATCH('Gesamtverkäufe 2025'!D1312,Produkte!$A$1:$A$31,0),4)</f>
        <v>99</v>
      </c>
      <c r="I1312" s="3">
        <f t="shared" si="20"/>
        <v>297</v>
      </c>
      <c r="K1312" s="21"/>
    </row>
    <row r="1313" spans="1:11" x14ac:dyDescent="0.3">
      <c r="A1313" t="s">
        <v>2004</v>
      </c>
      <c r="B1313" s="21">
        <v>45788</v>
      </c>
      <c r="C1313" t="s">
        <v>117</v>
      </c>
      <c r="D1313" t="s">
        <v>87</v>
      </c>
      <c r="E1313">
        <v>16</v>
      </c>
      <c r="F1313" t="str">
        <f>INDEX(Kunden!$A$1:$C$41,MATCH('Gesamtverkäufe 2025'!C1313,Kunden!$A$1:$A$41,0),3)</f>
        <v>R02</v>
      </c>
      <c r="G1313" t="str">
        <f>INDEX(Regionen!$A$1:$C$9,MATCH('Gesamtverkäufe 2025'!F1313,Regionen!$A$1:$A$9,0),3)</f>
        <v>Markus Weber</v>
      </c>
      <c r="H1313" s="3">
        <f>INDEX(Produkte!$A$1:$D$31,MATCH('Gesamtverkäufe 2025'!D1313,Produkte!$A$1:$A$31,0),4)</f>
        <v>99</v>
      </c>
      <c r="I1313" s="3">
        <f t="shared" si="20"/>
        <v>1584</v>
      </c>
      <c r="K1313" s="21"/>
    </row>
    <row r="1314" spans="1:11" x14ac:dyDescent="0.3">
      <c r="A1314" t="s">
        <v>2003</v>
      </c>
      <c r="B1314" s="21">
        <v>45783</v>
      </c>
      <c r="C1314" t="s">
        <v>117</v>
      </c>
      <c r="D1314" t="s">
        <v>59</v>
      </c>
      <c r="E1314">
        <v>8</v>
      </c>
      <c r="F1314" t="str">
        <f>INDEX(Kunden!$A$1:$C$41,MATCH('Gesamtverkäufe 2025'!C1314,Kunden!$A$1:$A$41,0),3)</f>
        <v>R02</v>
      </c>
      <c r="G1314" t="str">
        <f>INDEX(Regionen!$A$1:$C$9,MATCH('Gesamtverkäufe 2025'!F1314,Regionen!$A$1:$A$9,0),3)</f>
        <v>Markus Weber</v>
      </c>
      <c r="H1314" s="3">
        <f>INDEX(Produkte!$A$1:$D$31,MATCH('Gesamtverkäufe 2025'!D1314,Produkte!$A$1:$A$31,0),4)</f>
        <v>79</v>
      </c>
      <c r="I1314" s="3">
        <f t="shared" si="20"/>
        <v>632</v>
      </c>
      <c r="K1314" s="21"/>
    </row>
    <row r="1315" spans="1:11" x14ac:dyDescent="0.3">
      <c r="A1315" t="s">
        <v>2002</v>
      </c>
      <c r="B1315" s="21">
        <v>45805</v>
      </c>
      <c r="C1315" t="s">
        <v>169</v>
      </c>
      <c r="D1315" t="s">
        <v>63</v>
      </c>
      <c r="E1315">
        <v>1</v>
      </c>
      <c r="F1315" t="str">
        <f>INDEX(Kunden!$A$1:$C$41,MATCH('Gesamtverkäufe 2025'!C1315,Kunden!$A$1:$A$41,0),3)</f>
        <v>R01</v>
      </c>
      <c r="G1315" t="str">
        <f>INDEX(Regionen!$A$1:$C$9,MATCH('Gesamtverkäufe 2025'!F1315,Regionen!$A$1:$A$9,0),3)</f>
        <v>Anna Sommer</v>
      </c>
      <c r="H1315" s="3">
        <f>INDEX(Produkte!$A$1:$D$31,MATCH('Gesamtverkäufe 2025'!D1315,Produkte!$A$1:$A$31,0),4)</f>
        <v>299</v>
      </c>
      <c r="I1315" s="3">
        <f t="shared" si="20"/>
        <v>299</v>
      </c>
      <c r="K1315" s="21"/>
    </row>
    <row r="1316" spans="1:11" x14ac:dyDescent="0.3">
      <c r="A1316" t="s">
        <v>2001</v>
      </c>
      <c r="B1316" s="21">
        <v>45796</v>
      </c>
      <c r="C1316" t="s">
        <v>151</v>
      </c>
      <c r="D1316" t="s">
        <v>55</v>
      </c>
      <c r="E1316">
        <v>8</v>
      </c>
      <c r="F1316" t="str">
        <f>INDEX(Kunden!$A$1:$C$41,MATCH('Gesamtverkäufe 2025'!C1316,Kunden!$A$1:$A$41,0),3)</f>
        <v>R08</v>
      </c>
      <c r="G1316" t="str">
        <f>INDEX(Regionen!$A$1:$C$9,MATCH('Gesamtverkäufe 2025'!F1316,Regionen!$A$1:$A$9,0),3)</f>
        <v>Stefan König</v>
      </c>
      <c r="H1316" s="3">
        <f>INDEX(Produkte!$A$1:$D$31,MATCH('Gesamtverkäufe 2025'!D1316,Produkte!$A$1:$A$31,0),4)</f>
        <v>49</v>
      </c>
      <c r="I1316" s="3">
        <f t="shared" si="20"/>
        <v>392</v>
      </c>
      <c r="K1316" s="21"/>
    </row>
    <row r="1317" spans="1:11" x14ac:dyDescent="0.3">
      <c r="A1317" t="s">
        <v>2000</v>
      </c>
      <c r="B1317" s="21">
        <v>45781</v>
      </c>
      <c r="C1317" t="s">
        <v>113</v>
      </c>
      <c r="D1317" t="s">
        <v>61</v>
      </c>
      <c r="E1317">
        <v>1</v>
      </c>
      <c r="F1317" t="str">
        <f>INDEX(Kunden!$A$1:$C$41,MATCH('Gesamtverkäufe 2025'!C1317,Kunden!$A$1:$A$41,0),3)</f>
        <v>R01</v>
      </c>
      <c r="G1317" t="str">
        <f>INDEX(Regionen!$A$1:$C$9,MATCH('Gesamtverkäufe 2025'!F1317,Regionen!$A$1:$A$9,0),3)</f>
        <v>Anna Sommer</v>
      </c>
      <c r="H1317" s="3">
        <f>INDEX(Produkte!$A$1:$D$31,MATCH('Gesamtverkäufe 2025'!D1317,Produkte!$A$1:$A$31,0),4)</f>
        <v>249</v>
      </c>
      <c r="I1317" s="3">
        <f t="shared" si="20"/>
        <v>249</v>
      </c>
      <c r="K1317" s="21"/>
    </row>
    <row r="1318" spans="1:11" x14ac:dyDescent="0.3">
      <c r="A1318" t="s">
        <v>1999</v>
      </c>
      <c r="B1318" s="21">
        <v>45802</v>
      </c>
      <c r="C1318" t="s">
        <v>103</v>
      </c>
      <c r="D1318" t="s">
        <v>61</v>
      </c>
      <c r="E1318">
        <v>3</v>
      </c>
      <c r="F1318" t="str">
        <f>INDEX(Kunden!$A$1:$C$41,MATCH('Gesamtverkäufe 2025'!C1318,Kunden!$A$1:$A$41,0),3)</f>
        <v>R01</v>
      </c>
      <c r="G1318" t="str">
        <f>INDEX(Regionen!$A$1:$C$9,MATCH('Gesamtverkäufe 2025'!F1318,Regionen!$A$1:$A$9,0),3)</f>
        <v>Anna Sommer</v>
      </c>
      <c r="H1318" s="3">
        <f>INDEX(Produkte!$A$1:$D$31,MATCH('Gesamtverkäufe 2025'!D1318,Produkte!$A$1:$A$31,0),4)</f>
        <v>249</v>
      </c>
      <c r="I1318" s="3">
        <f t="shared" si="20"/>
        <v>747</v>
      </c>
      <c r="K1318" s="21"/>
    </row>
    <row r="1319" spans="1:11" x14ac:dyDescent="0.3">
      <c r="A1319" t="s">
        <v>1998</v>
      </c>
      <c r="B1319" s="21">
        <v>45801</v>
      </c>
      <c r="C1319" t="s">
        <v>123</v>
      </c>
      <c r="D1319" t="s">
        <v>51</v>
      </c>
      <c r="E1319">
        <v>19</v>
      </c>
      <c r="F1319" t="str">
        <f>INDEX(Kunden!$A$1:$C$41,MATCH('Gesamtverkäufe 2025'!C1319,Kunden!$A$1:$A$41,0),3)</f>
        <v>R08</v>
      </c>
      <c r="G1319" t="str">
        <f>INDEX(Regionen!$A$1:$C$9,MATCH('Gesamtverkäufe 2025'!F1319,Regionen!$A$1:$A$9,0),3)</f>
        <v>Stefan König</v>
      </c>
      <c r="H1319" s="3">
        <f>INDEX(Produkte!$A$1:$D$31,MATCH('Gesamtverkäufe 2025'!D1319,Produkte!$A$1:$A$31,0),4)</f>
        <v>49</v>
      </c>
      <c r="I1319" s="3">
        <f t="shared" si="20"/>
        <v>931</v>
      </c>
      <c r="K1319" s="21"/>
    </row>
    <row r="1320" spans="1:11" x14ac:dyDescent="0.3">
      <c r="A1320" t="s">
        <v>1997</v>
      </c>
      <c r="B1320" s="21">
        <v>45791</v>
      </c>
      <c r="C1320" t="s">
        <v>173</v>
      </c>
      <c r="D1320" t="s">
        <v>67</v>
      </c>
      <c r="E1320">
        <v>14</v>
      </c>
      <c r="F1320" t="str">
        <f>INDEX(Kunden!$A$1:$C$41,MATCH('Gesamtverkäufe 2025'!C1320,Kunden!$A$1:$A$41,0),3)</f>
        <v>R01</v>
      </c>
      <c r="G1320" t="str">
        <f>INDEX(Regionen!$A$1:$C$9,MATCH('Gesamtverkäufe 2025'!F1320,Regionen!$A$1:$A$9,0),3)</f>
        <v>Anna Sommer</v>
      </c>
      <c r="H1320" s="3">
        <f>INDEX(Produkte!$A$1:$D$31,MATCH('Gesamtverkäufe 2025'!D1320,Produkte!$A$1:$A$31,0),4)</f>
        <v>299</v>
      </c>
      <c r="I1320" s="3">
        <f t="shared" si="20"/>
        <v>4186</v>
      </c>
      <c r="K1320" s="21"/>
    </row>
    <row r="1321" spans="1:11" x14ac:dyDescent="0.3">
      <c r="A1321" t="s">
        <v>1996</v>
      </c>
      <c r="B1321" s="21">
        <v>45806</v>
      </c>
      <c r="C1321" t="s">
        <v>159</v>
      </c>
      <c r="D1321" t="s">
        <v>46</v>
      </c>
      <c r="E1321">
        <v>19</v>
      </c>
      <c r="F1321" t="str">
        <f>INDEX(Kunden!$A$1:$C$41,MATCH('Gesamtverkäufe 2025'!C1321,Kunden!$A$1:$A$41,0),3)</f>
        <v>R02</v>
      </c>
      <c r="G1321" t="str">
        <f>INDEX(Regionen!$A$1:$C$9,MATCH('Gesamtverkäufe 2025'!F1321,Regionen!$A$1:$A$9,0),3)</f>
        <v>Markus Weber</v>
      </c>
      <c r="H1321" s="3">
        <f>INDEX(Produkte!$A$1:$D$31,MATCH('Gesamtverkäufe 2025'!D1321,Produkte!$A$1:$A$31,0),4)</f>
        <v>99</v>
      </c>
      <c r="I1321" s="3">
        <f t="shared" si="20"/>
        <v>1881</v>
      </c>
      <c r="K1321" s="21"/>
    </row>
    <row r="1322" spans="1:11" x14ac:dyDescent="0.3">
      <c r="A1322" t="s">
        <v>1995</v>
      </c>
      <c r="B1322" s="21">
        <v>45802</v>
      </c>
      <c r="C1322" t="s">
        <v>105</v>
      </c>
      <c r="D1322" t="s">
        <v>65</v>
      </c>
      <c r="E1322">
        <v>8</v>
      </c>
      <c r="F1322" t="str">
        <f>INDEX(Kunden!$A$1:$C$41,MATCH('Gesamtverkäufe 2025'!C1322,Kunden!$A$1:$A$41,0),3)</f>
        <v>R08</v>
      </c>
      <c r="G1322" t="str">
        <f>INDEX(Regionen!$A$1:$C$9,MATCH('Gesamtverkäufe 2025'!F1322,Regionen!$A$1:$A$9,0),3)</f>
        <v>Stefan König</v>
      </c>
      <c r="H1322" s="3">
        <f>INDEX(Produkte!$A$1:$D$31,MATCH('Gesamtverkäufe 2025'!D1322,Produkte!$A$1:$A$31,0),4)</f>
        <v>299</v>
      </c>
      <c r="I1322" s="3">
        <f t="shared" si="20"/>
        <v>2392</v>
      </c>
      <c r="K1322" s="21"/>
    </row>
    <row r="1323" spans="1:11" x14ac:dyDescent="0.3">
      <c r="A1323" t="s">
        <v>1994</v>
      </c>
      <c r="B1323" s="21">
        <v>45806</v>
      </c>
      <c r="C1323" t="s">
        <v>131</v>
      </c>
      <c r="D1323" t="s">
        <v>71</v>
      </c>
      <c r="E1323">
        <v>12</v>
      </c>
      <c r="F1323" t="str">
        <f>INDEX(Kunden!$A$1:$C$41,MATCH('Gesamtverkäufe 2025'!C1323,Kunden!$A$1:$A$41,0),3)</f>
        <v>R06</v>
      </c>
      <c r="G1323" t="str">
        <f>INDEX(Regionen!$A$1:$C$9,MATCH('Gesamtverkäufe 2025'!F1323,Regionen!$A$1:$A$9,0),3)</f>
        <v>Michael Vogt</v>
      </c>
      <c r="H1323" s="3">
        <f>INDEX(Produkte!$A$1:$D$31,MATCH('Gesamtverkäufe 2025'!D1323,Produkte!$A$1:$A$31,0),4)</f>
        <v>79</v>
      </c>
      <c r="I1323" s="3">
        <f t="shared" si="20"/>
        <v>948</v>
      </c>
      <c r="K1323" s="21"/>
    </row>
    <row r="1324" spans="1:11" x14ac:dyDescent="0.3">
      <c r="A1324" t="s">
        <v>1993</v>
      </c>
      <c r="B1324" s="21">
        <v>45795</v>
      </c>
      <c r="C1324" t="s">
        <v>153</v>
      </c>
      <c r="D1324" t="s">
        <v>63</v>
      </c>
      <c r="E1324">
        <v>6</v>
      </c>
      <c r="F1324" t="str">
        <f>INDEX(Kunden!$A$1:$C$41,MATCH('Gesamtverkäufe 2025'!C1324,Kunden!$A$1:$A$41,0),3)</f>
        <v>R06</v>
      </c>
      <c r="G1324" t="str">
        <f>INDEX(Regionen!$A$1:$C$9,MATCH('Gesamtverkäufe 2025'!F1324,Regionen!$A$1:$A$9,0),3)</f>
        <v>Michael Vogt</v>
      </c>
      <c r="H1324" s="3">
        <f>INDEX(Produkte!$A$1:$D$31,MATCH('Gesamtverkäufe 2025'!D1324,Produkte!$A$1:$A$31,0),4)</f>
        <v>299</v>
      </c>
      <c r="I1324" s="3">
        <f t="shared" si="20"/>
        <v>1794</v>
      </c>
      <c r="K1324" s="21"/>
    </row>
    <row r="1325" spans="1:11" x14ac:dyDescent="0.3">
      <c r="A1325" t="s">
        <v>1992</v>
      </c>
      <c r="B1325" s="21">
        <v>45796</v>
      </c>
      <c r="C1325" t="s">
        <v>171</v>
      </c>
      <c r="D1325" t="s">
        <v>71</v>
      </c>
      <c r="E1325">
        <v>3</v>
      </c>
      <c r="F1325" t="str">
        <f>INDEX(Kunden!$A$1:$C$41,MATCH('Gesamtverkäufe 2025'!C1325,Kunden!$A$1:$A$41,0),3)</f>
        <v>R04</v>
      </c>
      <c r="G1325" t="str">
        <f>INDEX(Regionen!$A$1:$C$9,MATCH('Gesamtverkäufe 2025'!F1325,Regionen!$A$1:$A$9,0),3)</f>
        <v>Thomas Kern</v>
      </c>
      <c r="H1325" s="3">
        <f>INDEX(Produkte!$A$1:$D$31,MATCH('Gesamtverkäufe 2025'!D1325,Produkte!$A$1:$A$31,0),4)</f>
        <v>79</v>
      </c>
      <c r="I1325" s="3">
        <f t="shared" si="20"/>
        <v>237</v>
      </c>
      <c r="K1325" s="21"/>
    </row>
    <row r="1326" spans="1:11" x14ac:dyDescent="0.3">
      <c r="A1326" t="s">
        <v>1991</v>
      </c>
      <c r="B1326" s="21">
        <v>45803</v>
      </c>
      <c r="C1326" t="s">
        <v>121</v>
      </c>
      <c r="D1326" t="s">
        <v>79</v>
      </c>
      <c r="E1326">
        <v>19</v>
      </c>
      <c r="F1326" t="str">
        <f>INDEX(Kunden!$A$1:$C$41,MATCH('Gesamtverkäufe 2025'!C1326,Kunden!$A$1:$A$41,0),3)</f>
        <v>R05</v>
      </c>
      <c r="G1326" t="str">
        <f>INDEX(Regionen!$A$1:$C$9,MATCH('Gesamtverkäufe 2025'!F1326,Regionen!$A$1:$A$9,0),3)</f>
        <v>Petra Lang</v>
      </c>
      <c r="H1326" s="3">
        <f>INDEX(Produkte!$A$1:$D$31,MATCH('Gesamtverkäufe 2025'!D1326,Produkte!$A$1:$A$31,0),4)</f>
        <v>149</v>
      </c>
      <c r="I1326" s="3">
        <f t="shared" si="20"/>
        <v>2831</v>
      </c>
      <c r="K1326" s="21"/>
    </row>
    <row r="1327" spans="1:11" x14ac:dyDescent="0.3">
      <c r="A1327" t="s">
        <v>1990</v>
      </c>
      <c r="B1327" s="21">
        <v>45779</v>
      </c>
      <c r="C1327" t="s">
        <v>165</v>
      </c>
      <c r="D1327" t="s">
        <v>57</v>
      </c>
      <c r="E1327">
        <v>11</v>
      </c>
      <c r="F1327" t="str">
        <f>INDEX(Kunden!$A$1:$C$41,MATCH('Gesamtverkäufe 2025'!C1327,Kunden!$A$1:$A$41,0),3)</f>
        <v>R04</v>
      </c>
      <c r="G1327" t="str">
        <f>INDEX(Regionen!$A$1:$C$9,MATCH('Gesamtverkäufe 2025'!F1327,Regionen!$A$1:$A$9,0),3)</f>
        <v>Thomas Kern</v>
      </c>
      <c r="H1327" s="3">
        <f>INDEX(Produkte!$A$1:$D$31,MATCH('Gesamtverkäufe 2025'!D1327,Produkte!$A$1:$A$31,0),4)</f>
        <v>99</v>
      </c>
      <c r="I1327" s="3">
        <f t="shared" si="20"/>
        <v>1089</v>
      </c>
      <c r="K1327" s="21"/>
    </row>
    <row r="1328" spans="1:11" x14ac:dyDescent="0.3">
      <c r="A1328" t="s">
        <v>1989</v>
      </c>
      <c r="B1328" s="21">
        <v>45795</v>
      </c>
      <c r="C1328" t="s">
        <v>127</v>
      </c>
      <c r="D1328" t="s">
        <v>65</v>
      </c>
      <c r="E1328">
        <v>13</v>
      </c>
      <c r="F1328" t="str">
        <f>INDEX(Kunden!$A$1:$C$41,MATCH('Gesamtverkäufe 2025'!C1328,Kunden!$A$1:$A$41,0),3)</f>
        <v>R07</v>
      </c>
      <c r="G1328" t="str">
        <f>INDEX(Regionen!$A$1:$C$9,MATCH('Gesamtverkäufe 2025'!F1328,Regionen!$A$1:$A$9,0),3)</f>
        <v>Claudia Beck</v>
      </c>
      <c r="H1328" s="3">
        <f>INDEX(Produkte!$A$1:$D$31,MATCH('Gesamtverkäufe 2025'!D1328,Produkte!$A$1:$A$31,0),4)</f>
        <v>299</v>
      </c>
      <c r="I1328" s="3">
        <f t="shared" si="20"/>
        <v>3887</v>
      </c>
      <c r="K1328" s="21"/>
    </row>
    <row r="1329" spans="1:11" x14ac:dyDescent="0.3">
      <c r="A1329" t="s">
        <v>1988</v>
      </c>
      <c r="B1329" s="21">
        <v>45789</v>
      </c>
      <c r="C1329" t="s">
        <v>113</v>
      </c>
      <c r="D1329" t="s">
        <v>81</v>
      </c>
      <c r="E1329">
        <v>18</v>
      </c>
      <c r="F1329" t="str">
        <f>INDEX(Kunden!$A$1:$C$41,MATCH('Gesamtverkäufe 2025'!C1329,Kunden!$A$1:$A$41,0),3)</f>
        <v>R01</v>
      </c>
      <c r="G1329" t="str">
        <f>INDEX(Regionen!$A$1:$C$9,MATCH('Gesamtverkäufe 2025'!F1329,Regionen!$A$1:$A$9,0),3)</f>
        <v>Anna Sommer</v>
      </c>
      <c r="H1329" s="3">
        <f>INDEX(Produkte!$A$1:$D$31,MATCH('Gesamtverkäufe 2025'!D1329,Produkte!$A$1:$A$31,0),4)</f>
        <v>79</v>
      </c>
      <c r="I1329" s="3">
        <f t="shared" si="20"/>
        <v>1422</v>
      </c>
      <c r="K1329" s="21"/>
    </row>
    <row r="1330" spans="1:11" x14ac:dyDescent="0.3">
      <c r="A1330" t="s">
        <v>1987</v>
      </c>
      <c r="B1330" s="21">
        <v>45801</v>
      </c>
      <c r="C1330" t="s">
        <v>165</v>
      </c>
      <c r="D1330" t="s">
        <v>57</v>
      </c>
      <c r="E1330">
        <v>7</v>
      </c>
      <c r="F1330" t="str">
        <f>INDEX(Kunden!$A$1:$C$41,MATCH('Gesamtverkäufe 2025'!C1330,Kunden!$A$1:$A$41,0),3)</f>
        <v>R04</v>
      </c>
      <c r="G1330" t="str">
        <f>INDEX(Regionen!$A$1:$C$9,MATCH('Gesamtverkäufe 2025'!F1330,Regionen!$A$1:$A$9,0),3)</f>
        <v>Thomas Kern</v>
      </c>
      <c r="H1330" s="3">
        <f>INDEX(Produkte!$A$1:$D$31,MATCH('Gesamtverkäufe 2025'!D1330,Produkte!$A$1:$A$31,0),4)</f>
        <v>99</v>
      </c>
      <c r="I1330" s="3">
        <f t="shared" si="20"/>
        <v>693</v>
      </c>
      <c r="K1330" s="21"/>
    </row>
    <row r="1331" spans="1:11" x14ac:dyDescent="0.3">
      <c r="A1331" t="s">
        <v>1986</v>
      </c>
      <c r="B1331" s="21">
        <v>45803</v>
      </c>
      <c r="C1331" t="s">
        <v>139</v>
      </c>
      <c r="D1331" t="s">
        <v>83</v>
      </c>
      <c r="E1331">
        <v>17</v>
      </c>
      <c r="F1331" t="str">
        <f>INDEX(Kunden!$A$1:$C$41,MATCH('Gesamtverkäufe 2025'!C1331,Kunden!$A$1:$A$41,0),3)</f>
        <v>R05</v>
      </c>
      <c r="G1331" t="str">
        <f>INDEX(Regionen!$A$1:$C$9,MATCH('Gesamtverkäufe 2025'!F1331,Regionen!$A$1:$A$9,0),3)</f>
        <v>Petra Lang</v>
      </c>
      <c r="H1331" s="3">
        <f>INDEX(Produkte!$A$1:$D$31,MATCH('Gesamtverkäufe 2025'!D1331,Produkte!$A$1:$A$31,0),4)</f>
        <v>29</v>
      </c>
      <c r="I1331" s="3">
        <f t="shared" si="20"/>
        <v>493</v>
      </c>
      <c r="K1331" s="21"/>
    </row>
    <row r="1332" spans="1:11" x14ac:dyDescent="0.3">
      <c r="A1332" t="s">
        <v>1985</v>
      </c>
      <c r="B1332" s="21">
        <v>45784</v>
      </c>
      <c r="C1332" t="s">
        <v>97</v>
      </c>
      <c r="D1332" t="s">
        <v>89</v>
      </c>
      <c r="E1332">
        <v>3</v>
      </c>
      <c r="F1332" t="str">
        <f>INDEX(Kunden!$A$1:$C$41,MATCH('Gesamtverkäufe 2025'!C1332,Kunden!$A$1:$A$41,0),3)</f>
        <v>R04</v>
      </c>
      <c r="G1332" t="str">
        <f>INDEX(Regionen!$A$1:$C$9,MATCH('Gesamtverkäufe 2025'!F1332,Regionen!$A$1:$A$9,0),3)</f>
        <v>Thomas Kern</v>
      </c>
      <c r="H1332" s="3">
        <f>INDEX(Produkte!$A$1:$D$31,MATCH('Gesamtverkäufe 2025'!D1332,Produkte!$A$1:$A$31,0),4)</f>
        <v>29</v>
      </c>
      <c r="I1332" s="3">
        <f t="shared" si="20"/>
        <v>87</v>
      </c>
      <c r="K1332" s="21"/>
    </row>
    <row r="1333" spans="1:11" x14ac:dyDescent="0.3">
      <c r="A1333" t="s">
        <v>1984</v>
      </c>
      <c r="B1333" s="21">
        <v>45788</v>
      </c>
      <c r="C1333" t="s">
        <v>137</v>
      </c>
      <c r="D1333" t="s">
        <v>79</v>
      </c>
      <c r="E1333">
        <v>20</v>
      </c>
      <c r="F1333" t="str">
        <f>INDEX(Kunden!$A$1:$C$41,MATCH('Gesamtverkäufe 2025'!C1333,Kunden!$A$1:$A$41,0),3)</f>
        <v>R06</v>
      </c>
      <c r="G1333" t="str">
        <f>INDEX(Regionen!$A$1:$C$9,MATCH('Gesamtverkäufe 2025'!F1333,Regionen!$A$1:$A$9,0),3)</f>
        <v>Michael Vogt</v>
      </c>
      <c r="H1333" s="3">
        <f>INDEX(Produkte!$A$1:$D$31,MATCH('Gesamtverkäufe 2025'!D1333,Produkte!$A$1:$A$31,0),4)</f>
        <v>149</v>
      </c>
      <c r="I1333" s="3">
        <f t="shared" si="20"/>
        <v>2980</v>
      </c>
      <c r="K1333" s="21"/>
    </row>
    <row r="1334" spans="1:11" x14ac:dyDescent="0.3">
      <c r="A1334" t="s">
        <v>1983</v>
      </c>
      <c r="B1334" s="21">
        <v>45794</v>
      </c>
      <c r="C1334" t="s">
        <v>171</v>
      </c>
      <c r="D1334" t="s">
        <v>55</v>
      </c>
      <c r="E1334">
        <v>20</v>
      </c>
      <c r="F1334" t="str">
        <f>INDEX(Kunden!$A$1:$C$41,MATCH('Gesamtverkäufe 2025'!C1334,Kunden!$A$1:$A$41,0),3)</f>
        <v>R04</v>
      </c>
      <c r="G1334" t="str">
        <f>INDEX(Regionen!$A$1:$C$9,MATCH('Gesamtverkäufe 2025'!F1334,Regionen!$A$1:$A$9,0),3)</f>
        <v>Thomas Kern</v>
      </c>
      <c r="H1334" s="3">
        <f>INDEX(Produkte!$A$1:$D$31,MATCH('Gesamtverkäufe 2025'!D1334,Produkte!$A$1:$A$31,0),4)</f>
        <v>49</v>
      </c>
      <c r="I1334" s="3">
        <f t="shared" si="20"/>
        <v>980</v>
      </c>
      <c r="K1334" s="21"/>
    </row>
    <row r="1335" spans="1:11" x14ac:dyDescent="0.3">
      <c r="A1335" t="s">
        <v>1982</v>
      </c>
      <c r="B1335" s="21">
        <v>45796</v>
      </c>
      <c r="C1335" t="s">
        <v>115</v>
      </c>
      <c r="D1335" t="s">
        <v>59</v>
      </c>
      <c r="E1335">
        <v>10</v>
      </c>
      <c r="F1335" t="str">
        <f>INDEX(Kunden!$A$1:$C$41,MATCH('Gesamtverkäufe 2025'!C1335,Kunden!$A$1:$A$41,0),3)</f>
        <v>R06</v>
      </c>
      <c r="G1335" t="str">
        <f>INDEX(Regionen!$A$1:$C$9,MATCH('Gesamtverkäufe 2025'!F1335,Regionen!$A$1:$A$9,0),3)</f>
        <v>Michael Vogt</v>
      </c>
      <c r="H1335" s="3">
        <f>INDEX(Produkte!$A$1:$D$31,MATCH('Gesamtverkäufe 2025'!D1335,Produkte!$A$1:$A$31,0),4)</f>
        <v>79</v>
      </c>
      <c r="I1335" s="3">
        <f t="shared" si="20"/>
        <v>790</v>
      </c>
      <c r="K1335" s="21"/>
    </row>
    <row r="1336" spans="1:11" x14ac:dyDescent="0.3">
      <c r="A1336" t="s">
        <v>1981</v>
      </c>
      <c r="B1336" s="21">
        <v>45786</v>
      </c>
      <c r="C1336" t="s">
        <v>105</v>
      </c>
      <c r="D1336" t="s">
        <v>65</v>
      </c>
      <c r="E1336">
        <v>15</v>
      </c>
      <c r="F1336" t="str">
        <f>INDEX(Kunden!$A$1:$C$41,MATCH('Gesamtverkäufe 2025'!C1336,Kunden!$A$1:$A$41,0),3)</f>
        <v>R08</v>
      </c>
      <c r="G1336" t="str">
        <f>INDEX(Regionen!$A$1:$C$9,MATCH('Gesamtverkäufe 2025'!F1336,Regionen!$A$1:$A$9,0),3)</f>
        <v>Stefan König</v>
      </c>
      <c r="H1336" s="3">
        <f>INDEX(Produkte!$A$1:$D$31,MATCH('Gesamtverkäufe 2025'!D1336,Produkte!$A$1:$A$31,0),4)</f>
        <v>299</v>
      </c>
      <c r="I1336" s="3">
        <f t="shared" si="20"/>
        <v>4485</v>
      </c>
      <c r="K1336" s="21"/>
    </row>
    <row r="1337" spans="1:11" x14ac:dyDescent="0.3">
      <c r="A1337" t="s">
        <v>1980</v>
      </c>
      <c r="B1337" s="21">
        <v>45795</v>
      </c>
      <c r="C1337" t="s">
        <v>113</v>
      </c>
      <c r="D1337" t="s">
        <v>87</v>
      </c>
      <c r="E1337">
        <v>8</v>
      </c>
      <c r="F1337" t="str">
        <f>INDEX(Kunden!$A$1:$C$41,MATCH('Gesamtverkäufe 2025'!C1337,Kunden!$A$1:$A$41,0),3)</f>
        <v>R01</v>
      </c>
      <c r="G1337" t="str">
        <f>INDEX(Regionen!$A$1:$C$9,MATCH('Gesamtverkäufe 2025'!F1337,Regionen!$A$1:$A$9,0),3)</f>
        <v>Anna Sommer</v>
      </c>
      <c r="H1337" s="3">
        <f>INDEX(Produkte!$A$1:$D$31,MATCH('Gesamtverkäufe 2025'!D1337,Produkte!$A$1:$A$31,0),4)</f>
        <v>99</v>
      </c>
      <c r="I1337" s="3">
        <f t="shared" si="20"/>
        <v>792</v>
      </c>
      <c r="K1337" s="21"/>
    </row>
    <row r="1338" spans="1:11" x14ac:dyDescent="0.3">
      <c r="A1338" t="s">
        <v>1979</v>
      </c>
      <c r="B1338" s="21">
        <v>45786</v>
      </c>
      <c r="C1338" t="s">
        <v>101</v>
      </c>
      <c r="D1338" t="s">
        <v>43</v>
      </c>
      <c r="E1338">
        <v>1</v>
      </c>
      <c r="F1338" t="str">
        <f>INDEX(Kunden!$A$1:$C$41,MATCH('Gesamtverkäufe 2025'!C1338,Kunden!$A$1:$A$41,0),3)</f>
        <v>R06</v>
      </c>
      <c r="G1338" t="str">
        <f>INDEX(Regionen!$A$1:$C$9,MATCH('Gesamtverkäufe 2025'!F1338,Regionen!$A$1:$A$9,0),3)</f>
        <v>Michael Vogt</v>
      </c>
      <c r="H1338" s="3">
        <f>INDEX(Produkte!$A$1:$D$31,MATCH('Gesamtverkäufe 2025'!D1338,Produkte!$A$1:$A$31,0),4)</f>
        <v>149</v>
      </c>
      <c r="I1338" s="3">
        <f t="shared" si="20"/>
        <v>149</v>
      </c>
      <c r="K1338" s="21"/>
    </row>
    <row r="1339" spans="1:11" x14ac:dyDescent="0.3">
      <c r="A1339" t="s">
        <v>1978</v>
      </c>
      <c r="B1339" s="21">
        <v>45779</v>
      </c>
      <c r="C1339" t="s">
        <v>159</v>
      </c>
      <c r="D1339" t="s">
        <v>59</v>
      </c>
      <c r="E1339">
        <v>3</v>
      </c>
      <c r="F1339" t="str">
        <f>INDEX(Kunden!$A$1:$C$41,MATCH('Gesamtverkäufe 2025'!C1339,Kunden!$A$1:$A$41,0),3)</f>
        <v>R02</v>
      </c>
      <c r="G1339" t="str">
        <f>INDEX(Regionen!$A$1:$C$9,MATCH('Gesamtverkäufe 2025'!F1339,Regionen!$A$1:$A$9,0),3)</f>
        <v>Markus Weber</v>
      </c>
      <c r="H1339" s="3">
        <f>INDEX(Produkte!$A$1:$D$31,MATCH('Gesamtverkäufe 2025'!D1339,Produkte!$A$1:$A$31,0),4)</f>
        <v>79</v>
      </c>
      <c r="I1339" s="3">
        <f t="shared" si="20"/>
        <v>237</v>
      </c>
      <c r="K1339" s="21"/>
    </row>
    <row r="1340" spans="1:11" x14ac:dyDescent="0.3">
      <c r="A1340" t="s">
        <v>1977</v>
      </c>
      <c r="B1340" s="21">
        <v>45785</v>
      </c>
      <c r="C1340" t="s">
        <v>109</v>
      </c>
      <c r="D1340" t="s">
        <v>31</v>
      </c>
      <c r="E1340">
        <v>16</v>
      </c>
      <c r="F1340" t="str">
        <f>INDEX(Kunden!$A$1:$C$41,MATCH('Gesamtverkäufe 2025'!C1340,Kunden!$A$1:$A$41,0),3)</f>
        <v>R03</v>
      </c>
      <c r="G1340" t="str">
        <f>INDEX(Regionen!$A$1:$C$9,MATCH('Gesamtverkäufe 2025'!F1340,Regionen!$A$1:$A$9,0),3)</f>
        <v>Julia Frank</v>
      </c>
      <c r="H1340" s="3">
        <f>INDEX(Produkte!$A$1:$D$31,MATCH('Gesamtverkäufe 2025'!D1340,Produkte!$A$1:$A$31,0),4)</f>
        <v>399</v>
      </c>
      <c r="I1340" s="3">
        <f t="shared" si="20"/>
        <v>6384</v>
      </c>
      <c r="K1340" s="21"/>
    </row>
    <row r="1341" spans="1:11" x14ac:dyDescent="0.3">
      <c r="A1341" t="s">
        <v>1976</v>
      </c>
      <c r="B1341" s="21">
        <v>45785</v>
      </c>
      <c r="C1341" t="s">
        <v>121</v>
      </c>
      <c r="D1341" t="s">
        <v>83</v>
      </c>
      <c r="E1341">
        <v>12</v>
      </c>
      <c r="F1341" t="str">
        <f>INDEX(Kunden!$A$1:$C$41,MATCH('Gesamtverkäufe 2025'!C1341,Kunden!$A$1:$A$41,0),3)</f>
        <v>R05</v>
      </c>
      <c r="G1341" t="str">
        <f>INDEX(Regionen!$A$1:$C$9,MATCH('Gesamtverkäufe 2025'!F1341,Regionen!$A$1:$A$9,0),3)</f>
        <v>Petra Lang</v>
      </c>
      <c r="H1341" s="3">
        <f>INDEX(Produkte!$A$1:$D$31,MATCH('Gesamtverkäufe 2025'!D1341,Produkte!$A$1:$A$31,0),4)</f>
        <v>29</v>
      </c>
      <c r="I1341" s="3">
        <f t="shared" si="20"/>
        <v>348</v>
      </c>
      <c r="K1341" s="21"/>
    </row>
    <row r="1342" spans="1:11" x14ac:dyDescent="0.3">
      <c r="A1342" t="s">
        <v>1975</v>
      </c>
      <c r="B1342" s="21">
        <v>45803</v>
      </c>
      <c r="C1342" t="s">
        <v>165</v>
      </c>
      <c r="D1342" t="s">
        <v>63</v>
      </c>
      <c r="E1342">
        <v>11</v>
      </c>
      <c r="F1342" t="str">
        <f>INDEX(Kunden!$A$1:$C$41,MATCH('Gesamtverkäufe 2025'!C1342,Kunden!$A$1:$A$41,0),3)</f>
        <v>R04</v>
      </c>
      <c r="G1342" t="str">
        <f>INDEX(Regionen!$A$1:$C$9,MATCH('Gesamtverkäufe 2025'!F1342,Regionen!$A$1:$A$9,0),3)</f>
        <v>Thomas Kern</v>
      </c>
      <c r="H1342" s="3">
        <f>INDEX(Produkte!$A$1:$D$31,MATCH('Gesamtverkäufe 2025'!D1342,Produkte!$A$1:$A$31,0),4)</f>
        <v>299</v>
      </c>
      <c r="I1342" s="3">
        <f t="shared" si="20"/>
        <v>3289</v>
      </c>
      <c r="K1342" s="21"/>
    </row>
    <row r="1343" spans="1:11" x14ac:dyDescent="0.3">
      <c r="A1343" t="s">
        <v>1974</v>
      </c>
      <c r="B1343" s="21">
        <v>45792</v>
      </c>
      <c r="C1343" t="s">
        <v>117</v>
      </c>
      <c r="D1343" t="s">
        <v>81</v>
      </c>
      <c r="E1343">
        <v>1</v>
      </c>
      <c r="F1343" t="str">
        <f>INDEX(Kunden!$A$1:$C$41,MATCH('Gesamtverkäufe 2025'!C1343,Kunden!$A$1:$A$41,0),3)</f>
        <v>R02</v>
      </c>
      <c r="G1343" t="str">
        <f>INDEX(Regionen!$A$1:$C$9,MATCH('Gesamtverkäufe 2025'!F1343,Regionen!$A$1:$A$9,0),3)</f>
        <v>Markus Weber</v>
      </c>
      <c r="H1343" s="3">
        <f>INDEX(Produkte!$A$1:$D$31,MATCH('Gesamtverkäufe 2025'!D1343,Produkte!$A$1:$A$31,0),4)</f>
        <v>79</v>
      </c>
      <c r="I1343" s="3">
        <f t="shared" si="20"/>
        <v>79</v>
      </c>
      <c r="K1343" s="21"/>
    </row>
    <row r="1344" spans="1:11" x14ac:dyDescent="0.3">
      <c r="A1344" t="s">
        <v>1973</v>
      </c>
      <c r="B1344" s="21">
        <v>45779</v>
      </c>
      <c r="C1344" t="s">
        <v>99</v>
      </c>
      <c r="D1344" t="s">
        <v>75</v>
      </c>
      <c r="E1344">
        <v>19</v>
      </c>
      <c r="F1344" t="str">
        <f>INDEX(Kunden!$A$1:$C$41,MATCH('Gesamtverkäufe 2025'!C1344,Kunden!$A$1:$A$41,0),3)</f>
        <v>R04</v>
      </c>
      <c r="G1344" t="str">
        <f>INDEX(Regionen!$A$1:$C$9,MATCH('Gesamtverkäufe 2025'!F1344,Regionen!$A$1:$A$9,0),3)</f>
        <v>Thomas Kern</v>
      </c>
      <c r="H1344" s="3">
        <f>INDEX(Produkte!$A$1:$D$31,MATCH('Gesamtverkäufe 2025'!D1344,Produkte!$A$1:$A$31,0),4)</f>
        <v>499</v>
      </c>
      <c r="I1344" s="3">
        <f t="shared" si="20"/>
        <v>9481</v>
      </c>
      <c r="K1344" s="21"/>
    </row>
    <row r="1345" spans="1:11" x14ac:dyDescent="0.3">
      <c r="A1345" t="s">
        <v>1972</v>
      </c>
      <c r="B1345" s="21">
        <v>45796</v>
      </c>
      <c r="C1345" t="s">
        <v>103</v>
      </c>
      <c r="D1345" t="s">
        <v>31</v>
      </c>
      <c r="E1345">
        <v>15</v>
      </c>
      <c r="F1345" t="str">
        <f>INDEX(Kunden!$A$1:$C$41,MATCH('Gesamtverkäufe 2025'!C1345,Kunden!$A$1:$A$41,0),3)</f>
        <v>R01</v>
      </c>
      <c r="G1345" t="str">
        <f>INDEX(Regionen!$A$1:$C$9,MATCH('Gesamtverkäufe 2025'!F1345,Regionen!$A$1:$A$9,0),3)</f>
        <v>Anna Sommer</v>
      </c>
      <c r="H1345" s="3">
        <f>INDEX(Produkte!$A$1:$D$31,MATCH('Gesamtverkäufe 2025'!D1345,Produkte!$A$1:$A$31,0),4)</f>
        <v>399</v>
      </c>
      <c r="I1345" s="3">
        <f t="shared" si="20"/>
        <v>5985</v>
      </c>
      <c r="K1345" s="21"/>
    </row>
    <row r="1346" spans="1:11" x14ac:dyDescent="0.3">
      <c r="A1346" t="s">
        <v>1971</v>
      </c>
      <c r="B1346" s="21">
        <v>45801</v>
      </c>
      <c r="C1346" t="s">
        <v>141</v>
      </c>
      <c r="D1346" t="s">
        <v>65</v>
      </c>
      <c r="E1346">
        <v>6</v>
      </c>
      <c r="F1346" t="str">
        <f>INDEX(Kunden!$A$1:$C$41,MATCH('Gesamtverkäufe 2025'!C1346,Kunden!$A$1:$A$41,0),3)</f>
        <v>R04</v>
      </c>
      <c r="G1346" t="str">
        <f>INDEX(Regionen!$A$1:$C$9,MATCH('Gesamtverkäufe 2025'!F1346,Regionen!$A$1:$A$9,0),3)</f>
        <v>Thomas Kern</v>
      </c>
      <c r="H1346" s="3">
        <f>INDEX(Produkte!$A$1:$D$31,MATCH('Gesamtverkäufe 2025'!D1346,Produkte!$A$1:$A$31,0),4)</f>
        <v>299</v>
      </c>
      <c r="I1346" s="3">
        <f t="shared" si="20"/>
        <v>1794</v>
      </c>
      <c r="K1346" s="21"/>
    </row>
    <row r="1347" spans="1:11" x14ac:dyDescent="0.3">
      <c r="A1347" t="s">
        <v>1970</v>
      </c>
      <c r="B1347" s="21">
        <v>45802</v>
      </c>
      <c r="C1347" t="s">
        <v>161</v>
      </c>
      <c r="D1347" t="s">
        <v>51</v>
      </c>
      <c r="E1347">
        <v>19</v>
      </c>
      <c r="F1347" t="str">
        <f>INDEX(Kunden!$A$1:$C$41,MATCH('Gesamtverkäufe 2025'!C1347,Kunden!$A$1:$A$41,0),3)</f>
        <v>R05</v>
      </c>
      <c r="G1347" t="str">
        <f>INDEX(Regionen!$A$1:$C$9,MATCH('Gesamtverkäufe 2025'!F1347,Regionen!$A$1:$A$9,0),3)</f>
        <v>Petra Lang</v>
      </c>
      <c r="H1347" s="3">
        <f>INDEX(Produkte!$A$1:$D$31,MATCH('Gesamtverkäufe 2025'!D1347,Produkte!$A$1:$A$31,0),4)</f>
        <v>49</v>
      </c>
      <c r="I1347" s="3">
        <f t="shared" ref="I1347:I1410" si="21">E1347*H1347</f>
        <v>931</v>
      </c>
      <c r="K1347" s="21"/>
    </row>
    <row r="1348" spans="1:11" x14ac:dyDescent="0.3">
      <c r="A1348" t="s">
        <v>1969</v>
      </c>
      <c r="B1348" s="21">
        <v>45778</v>
      </c>
      <c r="C1348" t="s">
        <v>147</v>
      </c>
      <c r="D1348" t="s">
        <v>67</v>
      </c>
      <c r="E1348">
        <v>8</v>
      </c>
      <c r="F1348" t="str">
        <f>INDEX(Kunden!$A$1:$C$41,MATCH('Gesamtverkäufe 2025'!C1348,Kunden!$A$1:$A$41,0),3)</f>
        <v>R07</v>
      </c>
      <c r="G1348" t="str">
        <f>INDEX(Regionen!$A$1:$C$9,MATCH('Gesamtverkäufe 2025'!F1348,Regionen!$A$1:$A$9,0),3)</f>
        <v>Claudia Beck</v>
      </c>
      <c r="H1348" s="3">
        <f>INDEX(Produkte!$A$1:$D$31,MATCH('Gesamtverkäufe 2025'!D1348,Produkte!$A$1:$A$31,0),4)</f>
        <v>299</v>
      </c>
      <c r="I1348" s="3">
        <f t="shared" si="21"/>
        <v>2392</v>
      </c>
      <c r="K1348" s="21"/>
    </row>
    <row r="1349" spans="1:11" x14ac:dyDescent="0.3">
      <c r="A1349" t="s">
        <v>1968</v>
      </c>
      <c r="B1349" s="21">
        <v>45780</v>
      </c>
      <c r="C1349" t="s">
        <v>161</v>
      </c>
      <c r="D1349" t="s">
        <v>39</v>
      </c>
      <c r="E1349">
        <v>2</v>
      </c>
      <c r="F1349" t="str">
        <f>INDEX(Kunden!$A$1:$C$41,MATCH('Gesamtverkäufe 2025'!C1349,Kunden!$A$1:$A$41,0),3)</f>
        <v>R05</v>
      </c>
      <c r="G1349" t="str">
        <f>INDEX(Regionen!$A$1:$C$9,MATCH('Gesamtverkäufe 2025'!F1349,Regionen!$A$1:$A$9,0),3)</f>
        <v>Petra Lang</v>
      </c>
      <c r="H1349" s="3">
        <f>INDEX(Produkte!$A$1:$D$31,MATCH('Gesamtverkäufe 2025'!D1349,Produkte!$A$1:$A$31,0),4)</f>
        <v>499</v>
      </c>
      <c r="I1349" s="3">
        <f t="shared" si="21"/>
        <v>998</v>
      </c>
      <c r="K1349" s="21"/>
    </row>
    <row r="1350" spans="1:11" x14ac:dyDescent="0.3">
      <c r="A1350" t="s">
        <v>1967</v>
      </c>
      <c r="B1350" s="21">
        <v>45781</v>
      </c>
      <c r="C1350" t="s">
        <v>175</v>
      </c>
      <c r="D1350" t="s">
        <v>31</v>
      </c>
      <c r="E1350">
        <v>12</v>
      </c>
      <c r="F1350" t="str">
        <f>INDEX(Kunden!$A$1:$C$41,MATCH('Gesamtverkäufe 2025'!C1350,Kunden!$A$1:$A$41,0),3)</f>
        <v>R03</v>
      </c>
      <c r="G1350" t="str">
        <f>INDEX(Regionen!$A$1:$C$9,MATCH('Gesamtverkäufe 2025'!F1350,Regionen!$A$1:$A$9,0),3)</f>
        <v>Julia Frank</v>
      </c>
      <c r="H1350" s="3">
        <f>INDEX(Produkte!$A$1:$D$31,MATCH('Gesamtverkäufe 2025'!D1350,Produkte!$A$1:$A$31,0),4)</f>
        <v>399</v>
      </c>
      <c r="I1350" s="3">
        <f t="shared" si="21"/>
        <v>4788</v>
      </c>
      <c r="K1350" s="21"/>
    </row>
    <row r="1351" spans="1:11" x14ac:dyDescent="0.3">
      <c r="A1351" t="s">
        <v>1966</v>
      </c>
      <c r="B1351" s="21">
        <v>45793</v>
      </c>
      <c r="C1351" t="s">
        <v>123</v>
      </c>
      <c r="D1351" t="s">
        <v>85</v>
      </c>
      <c r="E1351">
        <v>9</v>
      </c>
      <c r="F1351" t="str">
        <f>INDEX(Kunden!$A$1:$C$41,MATCH('Gesamtverkäufe 2025'!C1351,Kunden!$A$1:$A$41,0),3)</f>
        <v>R08</v>
      </c>
      <c r="G1351" t="str">
        <f>INDEX(Regionen!$A$1:$C$9,MATCH('Gesamtverkäufe 2025'!F1351,Regionen!$A$1:$A$9,0),3)</f>
        <v>Stefan König</v>
      </c>
      <c r="H1351" s="3">
        <f>INDEX(Produkte!$A$1:$D$31,MATCH('Gesamtverkäufe 2025'!D1351,Produkte!$A$1:$A$31,0),4)</f>
        <v>399</v>
      </c>
      <c r="I1351" s="3">
        <f t="shared" si="21"/>
        <v>3591</v>
      </c>
      <c r="K1351" s="21"/>
    </row>
    <row r="1352" spans="1:11" x14ac:dyDescent="0.3">
      <c r="A1352" t="s">
        <v>1965</v>
      </c>
      <c r="B1352" s="21">
        <v>45789</v>
      </c>
      <c r="C1352" t="s">
        <v>143</v>
      </c>
      <c r="D1352" t="s">
        <v>71</v>
      </c>
      <c r="E1352">
        <v>7</v>
      </c>
      <c r="F1352" t="str">
        <f>INDEX(Kunden!$A$1:$C$41,MATCH('Gesamtverkäufe 2025'!C1352,Kunden!$A$1:$A$41,0),3)</f>
        <v>R08</v>
      </c>
      <c r="G1352" t="str">
        <f>INDEX(Regionen!$A$1:$C$9,MATCH('Gesamtverkäufe 2025'!F1352,Regionen!$A$1:$A$9,0),3)</f>
        <v>Stefan König</v>
      </c>
      <c r="H1352" s="3">
        <f>INDEX(Produkte!$A$1:$D$31,MATCH('Gesamtverkäufe 2025'!D1352,Produkte!$A$1:$A$31,0),4)</f>
        <v>79</v>
      </c>
      <c r="I1352" s="3">
        <f t="shared" si="21"/>
        <v>553</v>
      </c>
      <c r="K1352" s="21"/>
    </row>
    <row r="1353" spans="1:11" x14ac:dyDescent="0.3">
      <c r="A1353" t="s">
        <v>1964</v>
      </c>
      <c r="B1353" s="21">
        <v>45781</v>
      </c>
      <c r="C1353" t="s">
        <v>157</v>
      </c>
      <c r="D1353" t="s">
        <v>46</v>
      </c>
      <c r="E1353">
        <v>18</v>
      </c>
      <c r="F1353" t="str">
        <f>INDEX(Kunden!$A$1:$C$41,MATCH('Gesamtverkäufe 2025'!C1353,Kunden!$A$1:$A$41,0),3)</f>
        <v>R08</v>
      </c>
      <c r="G1353" t="str">
        <f>INDEX(Regionen!$A$1:$C$9,MATCH('Gesamtverkäufe 2025'!F1353,Regionen!$A$1:$A$9,0),3)</f>
        <v>Stefan König</v>
      </c>
      <c r="H1353" s="3">
        <f>INDEX(Produkte!$A$1:$D$31,MATCH('Gesamtverkäufe 2025'!D1353,Produkte!$A$1:$A$31,0),4)</f>
        <v>99</v>
      </c>
      <c r="I1353" s="3">
        <f t="shared" si="21"/>
        <v>1782</v>
      </c>
      <c r="K1353" s="21"/>
    </row>
    <row r="1354" spans="1:11" x14ac:dyDescent="0.3">
      <c r="A1354" t="s">
        <v>1963</v>
      </c>
      <c r="B1354" s="21">
        <v>45782</v>
      </c>
      <c r="C1354" t="s">
        <v>113</v>
      </c>
      <c r="D1354" t="s">
        <v>55</v>
      </c>
      <c r="E1354">
        <v>7</v>
      </c>
      <c r="F1354" t="str">
        <f>INDEX(Kunden!$A$1:$C$41,MATCH('Gesamtverkäufe 2025'!C1354,Kunden!$A$1:$A$41,0),3)</f>
        <v>R01</v>
      </c>
      <c r="G1354" t="str">
        <f>INDEX(Regionen!$A$1:$C$9,MATCH('Gesamtverkäufe 2025'!F1354,Regionen!$A$1:$A$9,0),3)</f>
        <v>Anna Sommer</v>
      </c>
      <c r="H1354" s="3">
        <f>INDEX(Produkte!$A$1:$D$31,MATCH('Gesamtverkäufe 2025'!D1354,Produkte!$A$1:$A$31,0),4)</f>
        <v>49</v>
      </c>
      <c r="I1354" s="3">
        <f t="shared" si="21"/>
        <v>343</v>
      </c>
      <c r="K1354" s="21"/>
    </row>
    <row r="1355" spans="1:11" x14ac:dyDescent="0.3">
      <c r="A1355" t="s">
        <v>1962</v>
      </c>
      <c r="B1355" s="21">
        <v>45784</v>
      </c>
      <c r="C1355" t="s">
        <v>175</v>
      </c>
      <c r="D1355" t="s">
        <v>79</v>
      </c>
      <c r="E1355">
        <v>17</v>
      </c>
      <c r="F1355" t="str">
        <f>INDEX(Kunden!$A$1:$C$41,MATCH('Gesamtverkäufe 2025'!C1355,Kunden!$A$1:$A$41,0),3)</f>
        <v>R03</v>
      </c>
      <c r="G1355" t="str">
        <f>INDEX(Regionen!$A$1:$C$9,MATCH('Gesamtverkäufe 2025'!F1355,Regionen!$A$1:$A$9,0),3)</f>
        <v>Julia Frank</v>
      </c>
      <c r="H1355" s="3">
        <f>INDEX(Produkte!$A$1:$D$31,MATCH('Gesamtverkäufe 2025'!D1355,Produkte!$A$1:$A$31,0),4)</f>
        <v>149</v>
      </c>
      <c r="I1355" s="3">
        <f t="shared" si="21"/>
        <v>2533</v>
      </c>
      <c r="K1355" s="21"/>
    </row>
    <row r="1356" spans="1:11" x14ac:dyDescent="0.3">
      <c r="A1356" t="s">
        <v>1961</v>
      </c>
      <c r="B1356" s="21">
        <v>45778</v>
      </c>
      <c r="C1356" t="s">
        <v>111</v>
      </c>
      <c r="D1356" t="s">
        <v>67</v>
      </c>
      <c r="E1356">
        <v>16</v>
      </c>
      <c r="F1356" t="str">
        <f>INDEX(Kunden!$A$1:$C$41,MATCH('Gesamtverkäufe 2025'!C1356,Kunden!$A$1:$A$41,0),3)</f>
        <v>R01</v>
      </c>
      <c r="G1356" t="str">
        <f>INDEX(Regionen!$A$1:$C$9,MATCH('Gesamtverkäufe 2025'!F1356,Regionen!$A$1:$A$9,0),3)</f>
        <v>Anna Sommer</v>
      </c>
      <c r="H1356" s="3">
        <f>INDEX(Produkte!$A$1:$D$31,MATCH('Gesamtverkäufe 2025'!D1356,Produkte!$A$1:$A$31,0),4)</f>
        <v>299</v>
      </c>
      <c r="I1356" s="3">
        <f t="shared" si="21"/>
        <v>4784</v>
      </c>
      <c r="K1356" s="21"/>
    </row>
    <row r="1357" spans="1:11" x14ac:dyDescent="0.3">
      <c r="A1357" t="s">
        <v>1960</v>
      </c>
      <c r="B1357" s="21">
        <v>45785</v>
      </c>
      <c r="C1357" t="s">
        <v>109</v>
      </c>
      <c r="D1357" t="s">
        <v>73</v>
      </c>
      <c r="E1357">
        <v>6</v>
      </c>
      <c r="F1357" t="str">
        <f>INDEX(Kunden!$A$1:$C$41,MATCH('Gesamtverkäufe 2025'!C1357,Kunden!$A$1:$A$41,0),3)</f>
        <v>R03</v>
      </c>
      <c r="G1357" t="str">
        <f>INDEX(Regionen!$A$1:$C$9,MATCH('Gesamtverkäufe 2025'!F1357,Regionen!$A$1:$A$9,0),3)</f>
        <v>Julia Frank</v>
      </c>
      <c r="H1357" s="3">
        <f>INDEX(Produkte!$A$1:$D$31,MATCH('Gesamtverkäufe 2025'!D1357,Produkte!$A$1:$A$31,0),4)</f>
        <v>399</v>
      </c>
      <c r="I1357" s="3">
        <f t="shared" si="21"/>
        <v>2394</v>
      </c>
      <c r="K1357" s="21"/>
    </row>
    <row r="1358" spans="1:11" x14ac:dyDescent="0.3">
      <c r="A1358" t="s">
        <v>1959</v>
      </c>
      <c r="B1358" s="21">
        <v>45792</v>
      </c>
      <c r="C1358" t="s">
        <v>109</v>
      </c>
      <c r="D1358" t="s">
        <v>39</v>
      </c>
      <c r="E1358">
        <v>3</v>
      </c>
      <c r="F1358" t="str">
        <f>INDEX(Kunden!$A$1:$C$41,MATCH('Gesamtverkäufe 2025'!C1358,Kunden!$A$1:$A$41,0),3)</f>
        <v>R03</v>
      </c>
      <c r="G1358" t="str">
        <f>INDEX(Regionen!$A$1:$C$9,MATCH('Gesamtverkäufe 2025'!F1358,Regionen!$A$1:$A$9,0),3)</f>
        <v>Julia Frank</v>
      </c>
      <c r="H1358" s="3">
        <f>INDEX(Produkte!$A$1:$D$31,MATCH('Gesamtverkäufe 2025'!D1358,Produkte!$A$1:$A$31,0),4)</f>
        <v>499</v>
      </c>
      <c r="I1358" s="3">
        <f t="shared" si="21"/>
        <v>1497</v>
      </c>
      <c r="K1358" s="21"/>
    </row>
    <row r="1359" spans="1:11" x14ac:dyDescent="0.3">
      <c r="A1359" t="s">
        <v>1958</v>
      </c>
      <c r="B1359" s="21">
        <v>45806</v>
      </c>
      <c r="C1359" t="s">
        <v>121</v>
      </c>
      <c r="D1359" t="s">
        <v>79</v>
      </c>
      <c r="E1359">
        <v>18</v>
      </c>
      <c r="F1359" t="str">
        <f>INDEX(Kunden!$A$1:$C$41,MATCH('Gesamtverkäufe 2025'!C1359,Kunden!$A$1:$A$41,0),3)</f>
        <v>R05</v>
      </c>
      <c r="G1359" t="str">
        <f>INDEX(Regionen!$A$1:$C$9,MATCH('Gesamtverkäufe 2025'!F1359,Regionen!$A$1:$A$9,0),3)</f>
        <v>Petra Lang</v>
      </c>
      <c r="H1359" s="3">
        <f>INDEX(Produkte!$A$1:$D$31,MATCH('Gesamtverkäufe 2025'!D1359,Produkte!$A$1:$A$31,0),4)</f>
        <v>149</v>
      </c>
      <c r="I1359" s="3">
        <f t="shared" si="21"/>
        <v>2682</v>
      </c>
      <c r="K1359" s="21"/>
    </row>
    <row r="1360" spans="1:11" x14ac:dyDescent="0.3">
      <c r="A1360" t="s">
        <v>1957</v>
      </c>
      <c r="B1360" s="21">
        <v>45807</v>
      </c>
      <c r="C1360" t="s">
        <v>127</v>
      </c>
      <c r="D1360" t="s">
        <v>77</v>
      </c>
      <c r="E1360">
        <v>11</v>
      </c>
      <c r="F1360" t="str">
        <f>INDEX(Kunden!$A$1:$C$41,MATCH('Gesamtverkäufe 2025'!C1360,Kunden!$A$1:$A$41,0),3)</f>
        <v>R07</v>
      </c>
      <c r="G1360" t="str">
        <f>INDEX(Regionen!$A$1:$C$9,MATCH('Gesamtverkäufe 2025'!F1360,Regionen!$A$1:$A$9,0),3)</f>
        <v>Claudia Beck</v>
      </c>
      <c r="H1360" s="3">
        <f>INDEX(Produkte!$A$1:$D$31,MATCH('Gesamtverkäufe 2025'!D1360,Produkte!$A$1:$A$31,0),4)</f>
        <v>49</v>
      </c>
      <c r="I1360" s="3">
        <f t="shared" si="21"/>
        <v>539</v>
      </c>
      <c r="K1360" s="21"/>
    </row>
    <row r="1361" spans="1:11" x14ac:dyDescent="0.3">
      <c r="A1361" t="s">
        <v>1956</v>
      </c>
      <c r="B1361" s="21">
        <v>45800</v>
      </c>
      <c r="C1361" t="s">
        <v>159</v>
      </c>
      <c r="D1361" t="s">
        <v>37</v>
      </c>
      <c r="E1361">
        <v>7</v>
      </c>
      <c r="F1361" t="str">
        <f>INDEX(Kunden!$A$1:$C$41,MATCH('Gesamtverkäufe 2025'!C1361,Kunden!$A$1:$A$41,0),3)</f>
        <v>R02</v>
      </c>
      <c r="G1361" t="str">
        <f>INDEX(Regionen!$A$1:$C$9,MATCH('Gesamtverkäufe 2025'!F1361,Regionen!$A$1:$A$9,0),3)</f>
        <v>Markus Weber</v>
      </c>
      <c r="H1361" s="3">
        <f>INDEX(Produkte!$A$1:$D$31,MATCH('Gesamtverkäufe 2025'!D1361,Produkte!$A$1:$A$31,0),4)</f>
        <v>249</v>
      </c>
      <c r="I1361" s="3">
        <f t="shared" si="21"/>
        <v>1743</v>
      </c>
      <c r="K1361" s="21"/>
    </row>
    <row r="1362" spans="1:11" x14ac:dyDescent="0.3">
      <c r="A1362" t="s">
        <v>1955</v>
      </c>
      <c r="B1362" s="21">
        <v>45803</v>
      </c>
      <c r="C1362" t="s">
        <v>123</v>
      </c>
      <c r="D1362" t="s">
        <v>59</v>
      </c>
      <c r="E1362">
        <v>18</v>
      </c>
      <c r="F1362" t="str">
        <f>INDEX(Kunden!$A$1:$C$41,MATCH('Gesamtverkäufe 2025'!C1362,Kunden!$A$1:$A$41,0),3)</f>
        <v>R08</v>
      </c>
      <c r="G1362" t="str">
        <f>INDEX(Regionen!$A$1:$C$9,MATCH('Gesamtverkäufe 2025'!F1362,Regionen!$A$1:$A$9,0),3)</f>
        <v>Stefan König</v>
      </c>
      <c r="H1362" s="3">
        <f>INDEX(Produkte!$A$1:$D$31,MATCH('Gesamtverkäufe 2025'!D1362,Produkte!$A$1:$A$31,0),4)</f>
        <v>79</v>
      </c>
      <c r="I1362" s="3">
        <f t="shared" si="21"/>
        <v>1422</v>
      </c>
      <c r="K1362" s="21"/>
    </row>
    <row r="1363" spans="1:11" x14ac:dyDescent="0.3">
      <c r="A1363" t="s">
        <v>1954</v>
      </c>
      <c r="B1363" s="21">
        <v>45790</v>
      </c>
      <c r="C1363" t="s">
        <v>141</v>
      </c>
      <c r="D1363" t="s">
        <v>34</v>
      </c>
      <c r="E1363">
        <v>1</v>
      </c>
      <c r="F1363" t="str">
        <f>INDEX(Kunden!$A$1:$C$41,MATCH('Gesamtverkäufe 2025'!C1363,Kunden!$A$1:$A$41,0),3)</f>
        <v>R04</v>
      </c>
      <c r="G1363" t="str">
        <f>INDEX(Regionen!$A$1:$C$9,MATCH('Gesamtverkäufe 2025'!F1363,Regionen!$A$1:$A$9,0),3)</f>
        <v>Thomas Kern</v>
      </c>
      <c r="H1363" s="3">
        <f>INDEX(Produkte!$A$1:$D$31,MATCH('Gesamtverkäufe 2025'!D1363,Produkte!$A$1:$A$31,0),4)</f>
        <v>299</v>
      </c>
      <c r="I1363" s="3">
        <f t="shared" si="21"/>
        <v>299</v>
      </c>
      <c r="K1363" s="21"/>
    </row>
    <row r="1364" spans="1:11" x14ac:dyDescent="0.3">
      <c r="A1364" t="s">
        <v>1953</v>
      </c>
      <c r="B1364" s="21">
        <v>45799</v>
      </c>
      <c r="C1364" t="s">
        <v>175</v>
      </c>
      <c r="D1364" t="s">
        <v>63</v>
      </c>
      <c r="E1364">
        <v>19</v>
      </c>
      <c r="F1364" t="str">
        <f>INDEX(Kunden!$A$1:$C$41,MATCH('Gesamtverkäufe 2025'!C1364,Kunden!$A$1:$A$41,0),3)</f>
        <v>R03</v>
      </c>
      <c r="G1364" t="str">
        <f>INDEX(Regionen!$A$1:$C$9,MATCH('Gesamtverkäufe 2025'!F1364,Regionen!$A$1:$A$9,0),3)</f>
        <v>Julia Frank</v>
      </c>
      <c r="H1364" s="3">
        <f>INDEX(Produkte!$A$1:$D$31,MATCH('Gesamtverkäufe 2025'!D1364,Produkte!$A$1:$A$31,0),4)</f>
        <v>299</v>
      </c>
      <c r="I1364" s="3">
        <f t="shared" si="21"/>
        <v>5681</v>
      </c>
      <c r="K1364" s="21"/>
    </row>
    <row r="1365" spans="1:11" x14ac:dyDescent="0.3">
      <c r="A1365" t="s">
        <v>1952</v>
      </c>
      <c r="B1365" s="21">
        <v>45790</v>
      </c>
      <c r="C1365" t="s">
        <v>165</v>
      </c>
      <c r="D1365" t="s">
        <v>85</v>
      </c>
      <c r="E1365">
        <v>8</v>
      </c>
      <c r="F1365" t="str">
        <f>INDEX(Kunden!$A$1:$C$41,MATCH('Gesamtverkäufe 2025'!C1365,Kunden!$A$1:$A$41,0),3)</f>
        <v>R04</v>
      </c>
      <c r="G1365" t="str">
        <f>INDEX(Regionen!$A$1:$C$9,MATCH('Gesamtverkäufe 2025'!F1365,Regionen!$A$1:$A$9,0),3)</f>
        <v>Thomas Kern</v>
      </c>
      <c r="H1365" s="3">
        <f>INDEX(Produkte!$A$1:$D$31,MATCH('Gesamtverkäufe 2025'!D1365,Produkte!$A$1:$A$31,0),4)</f>
        <v>399</v>
      </c>
      <c r="I1365" s="3">
        <f t="shared" si="21"/>
        <v>3192</v>
      </c>
      <c r="K1365" s="21"/>
    </row>
    <row r="1366" spans="1:11" x14ac:dyDescent="0.3">
      <c r="A1366" t="s">
        <v>1951</v>
      </c>
      <c r="B1366" s="21">
        <v>45790</v>
      </c>
      <c r="C1366" t="s">
        <v>155</v>
      </c>
      <c r="D1366" t="s">
        <v>46</v>
      </c>
      <c r="E1366">
        <v>15</v>
      </c>
      <c r="F1366" t="str">
        <f>INDEX(Kunden!$A$1:$C$41,MATCH('Gesamtverkäufe 2025'!C1366,Kunden!$A$1:$A$41,0),3)</f>
        <v>R02</v>
      </c>
      <c r="G1366" t="str">
        <f>INDEX(Regionen!$A$1:$C$9,MATCH('Gesamtverkäufe 2025'!F1366,Regionen!$A$1:$A$9,0),3)</f>
        <v>Markus Weber</v>
      </c>
      <c r="H1366" s="3">
        <f>INDEX(Produkte!$A$1:$D$31,MATCH('Gesamtverkäufe 2025'!D1366,Produkte!$A$1:$A$31,0),4)</f>
        <v>99</v>
      </c>
      <c r="I1366" s="3">
        <f t="shared" si="21"/>
        <v>1485</v>
      </c>
      <c r="K1366" s="21"/>
    </row>
    <row r="1367" spans="1:11" x14ac:dyDescent="0.3">
      <c r="A1367" t="s">
        <v>1950</v>
      </c>
      <c r="B1367" s="21">
        <v>45794</v>
      </c>
      <c r="C1367" t="s">
        <v>173</v>
      </c>
      <c r="D1367" t="s">
        <v>77</v>
      </c>
      <c r="E1367">
        <v>8</v>
      </c>
      <c r="F1367" t="str">
        <f>INDEX(Kunden!$A$1:$C$41,MATCH('Gesamtverkäufe 2025'!C1367,Kunden!$A$1:$A$41,0),3)</f>
        <v>R01</v>
      </c>
      <c r="G1367" t="str">
        <f>INDEX(Regionen!$A$1:$C$9,MATCH('Gesamtverkäufe 2025'!F1367,Regionen!$A$1:$A$9,0),3)</f>
        <v>Anna Sommer</v>
      </c>
      <c r="H1367" s="3">
        <f>INDEX(Produkte!$A$1:$D$31,MATCH('Gesamtverkäufe 2025'!D1367,Produkte!$A$1:$A$31,0),4)</f>
        <v>49</v>
      </c>
      <c r="I1367" s="3">
        <f t="shared" si="21"/>
        <v>392</v>
      </c>
      <c r="K1367" s="21"/>
    </row>
    <row r="1368" spans="1:11" x14ac:dyDescent="0.3">
      <c r="A1368" t="s">
        <v>1949</v>
      </c>
      <c r="B1368" s="21">
        <v>45805</v>
      </c>
      <c r="C1368" t="s">
        <v>127</v>
      </c>
      <c r="D1368" t="s">
        <v>69</v>
      </c>
      <c r="E1368">
        <v>1</v>
      </c>
      <c r="F1368" t="str">
        <f>INDEX(Kunden!$A$1:$C$41,MATCH('Gesamtverkäufe 2025'!C1368,Kunden!$A$1:$A$41,0),3)</f>
        <v>R07</v>
      </c>
      <c r="G1368" t="str">
        <f>INDEX(Regionen!$A$1:$C$9,MATCH('Gesamtverkäufe 2025'!F1368,Regionen!$A$1:$A$9,0),3)</f>
        <v>Claudia Beck</v>
      </c>
      <c r="H1368" s="3">
        <f>INDEX(Produkte!$A$1:$D$31,MATCH('Gesamtverkäufe 2025'!D1368,Produkte!$A$1:$A$31,0),4)</f>
        <v>399</v>
      </c>
      <c r="I1368" s="3">
        <f t="shared" si="21"/>
        <v>399</v>
      </c>
      <c r="K1368" s="21"/>
    </row>
    <row r="1369" spans="1:11" x14ac:dyDescent="0.3">
      <c r="A1369" t="s">
        <v>1948</v>
      </c>
      <c r="B1369" s="21">
        <v>45791</v>
      </c>
      <c r="C1369" t="s">
        <v>101</v>
      </c>
      <c r="D1369" t="s">
        <v>46</v>
      </c>
      <c r="E1369">
        <v>10</v>
      </c>
      <c r="F1369" t="str">
        <f>INDEX(Kunden!$A$1:$C$41,MATCH('Gesamtverkäufe 2025'!C1369,Kunden!$A$1:$A$41,0),3)</f>
        <v>R06</v>
      </c>
      <c r="G1369" t="str">
        <f>INDEX(Regionen!$A$1:$C$9,MATCH('Gesamtverkäufe 2025'!F1369,Regionen!$A$1:$A$9,0),3)</f>
        <v>Michael Vogt</v>
      </c>
      <c r="H1369" s="3">
        <f>INDEX(Produkte!$A$1:$D$31,MATCH('Gesamtverkäufe 2025'!D1369,Produkte!$A$1:$A$31,0),4)</f>
        <v>99</v>
      </c>
      <c r="I1369" s="3">
        <f t="shared" si="21"/>
        <v>990</v>
      </c>
      <c r="K1369" s="21"/>
    </row>
    <row r="1370" spans="1:11" x14ac:dyDescent="0.3">
      <c r="A1370" t="s">
        <v>1947</v>
      </c>
      <c r="B1370" s="21">
        <v>45787</v>
      </c>
      <c r="C1370" t="s">
        <v>161</v>
      </c>
      <c r="D1370" t="s">
        <v>89</v>
      </c>
      <c r="E1370">
        <v>3</v>
      </c>
      <c r="F1370" t="str">
        <f>INDEX(Kunden!$A$1:$C$41,MATCH('Gesamtverkäufe 2025'!C1370,Kunden!$A$1:$A$41,0),3)</f>
        <v>R05</v>
      </c>
      <c r="G1370" t="str">
        <f>INDEX(Regionen!$A$1:$C$9,MATCH('Gesamtverkäufe 2025'!F1370,Regionen!$A$1:$A$9,0),3)</f>
        <v>Petra Lang</v>
      </c>
      <c r="H1370" s="3">
        <f>INDEX(Produkte!$A$1:$D$31,MATCH('Gesamtverkäufe 2025'!D1370,Produkte!$A$1:$A$31,0),4)</f>
        <v>29</v>
      </c>
      <c r="I1370" s="3">
        <f t="shared" si="21"/>
        <v>87</v>
      </c>
      <c r="K1370" s="21"/>
    </row>
    <row r="1371" spans="1:11" x14ac:dyDescent="0.3">
      <c r="A1371" t="s">
        <v>1946</v>
      </c>
      <c r="B1371" s="21">
        <v>45790</v>
      </c>
      <c r="C1371" t="s">
        <v>167</v>
      </c>
      <c r="D1371" t="s">
        <v>85</v>
      </c>
      <c r="E1371">
        <v>1</v>
      </c>
      <c r="F1371" t="str">
        <f>INDEX(Kunden!$A$1:$C$41,MATCH('Gesamtverkäufe 2025'!C1371,Kunden!$A$1:$A$41,0),3)</f>
        <v>R01</v>
      </c>
      <c r="G1371" t="str">
        <f>INDEX(Regionen!$A$1:$C$9,MATCH('Gesamtverkäufe 2025'!F1371,Regionen!$A$1:$A$9,0),3)</f>
        <v>Anna Sommer</v>
      </c>
      <c r="H1371" s="3">
        <f>INDEX(Produkte!$A$1:$D$31,MATCH('Gesamtverkäufe 2025'!D1371,Produkte!$A$1:$A$31,0),4)</f>
        <v>399</v>
      </c>
      <c r="I1371" s="3">
        <f t="shared" si="21"/>
        <v>399</v>
      </c>
      <c r="K1371" s="21"/>
    </row>
    <row r="1372" spans="1:11" x14ac:dyDescent="0.3">
      <c r="A1372" t="s">
        <v>1945</v>
      </c>
      <c r="B1372" s="21">
        <v>45807</v>
      </c>
      <c r="C1372" t="s">
        <v>121</v>
      </c>
      <c r="D1372" t="s">
        <v>49</v>
      </c>
      <c r="E1372">
        <v>5</v>
      </c>
      <c r="F1372" t="str">
        <f>INDEX(Kunden!$A$1:$C$41,MATCH('Gesamtverkäufe 2025'!C1372,Kunden!$A$1:$A$41,0),3)</f>
        <v>R05</v>
      </c>
      <c r="G1372" t="str">
        <f>INDEX(Regionen!$A$1:$C$9,MATCH('Gesamtverkäufe 2025'!F1372,Regionen!$A$1:$A$9,0),3)</f>
        <v>Petra Lang</v>
      </c>
      <c r="H1372" s="3">
        <f>INDEX(Produkte!$A$1:$D$31,MATCH('Gesamtverkäufe 2025'!D1372,Produkte!$A$1:$A$31,0),4)</f>
        <v>299</v>
      </c>
      <c r="I1372" s="3">
        <f t="shared" si="21"/>
        <v>1495</v>
      </c>
      <c r="K1372" s="21"/>
    </row>
    <row r="1373" spans="1:11" x14ac:dyDescent="0.3">
      <c r="A1373" t="s">
        <v>1944</v>
      </c>
      <c r="B1373" s="21">
        <v>45795</v>
      </c>
      <c r="C1373" t="s">
        <v>161</v>
      </c>
      <c r="D1373" t="s">
        <v>53</v>
      </c>
      <c r="E1373">
        <v>12</v>
      </c>
      <c r="F1373" t="str">
        <f>INDEX(Kunden!$A$1:$C$41,MATCH('Gesamtverkäufe 2025'!C1373,Kunden!$A$1:$A$41,0),3)</f>
        <v>R05</v>
      </c>
      <c r="G1373" t="str">
        <f>INDEX(Regionen!$A$1:$C$9,MATCH('Gesamtverkäufe 2025'!F1373,Regionen!$A$1:$A$9,0),3)</f>
        <v>Petra Lang</v>
      </c>
      <c r="H1373" s="3">
        <f>INDEX(Produkte!$A$1:$D$31,MATCH('Gesamtverkäufe 2025'!D1373,Produkte!$A$1:$A$31,0),4)</f>
        <v>49</v>
      </c>
      <c r="I1373" s="3">
        <f t="shared" si="21"/>
        <v>588</v>
      </c>
      <c r="K1373" s="21"/>
    </row>
    <row r="1374" spans="1:11" x14ac:dyDescent="0.3">
      <c r="A1374" t="s">
        <v>1943</v>
      </c>
      <c r="B1374" s="21">
        <v>45801</v>
      </c>
      <c r="C1374" t="s">
        <v>99</v>
      </c>
      <c r="D1374" t="s">
        <v>77</v>
      </c>
      <c r="E1374">
        <v>4</v>
      </c>
      <c r="F1374" t="str">
        <f>INDEX(Kunden!$A$1:$C$41,MATCH('Gesamtverkäufe 2025'!C1374,Kunden!$A$1:$A$41,0),3)</f>
        <v>R04</v>
      </c>
      <c r="G1374" t="str">
        <f>INDEX(Regionen!$A$1:$C$9,MATCH('Gesamtverkäufe 2025'!F1374,Regionen!$A$1:$A$9,0),3)</f>
        <v>Thomas Kern</v>
      </c>
      <c r="H1374" s="3">
        <f>INDEX(Produkte!$A$1:$D$31,MATCH('Gesamtverkäufe 2025'!D1374,Produkte!$A$1:$A$31,0),4)</f>
        <v>49</v>
      </c>
      <c r="I1374" s="3">
        <f t="shared" si="21"/>
        <v>196</v>
      </c>
      <c r="K1374" s="21"/>
    </row>
    <row r="1375" spans="1:11" x14ac:dyDescent="0.3">
      <c r="A1375" t="s">
        <v>1942</v>
      </c>
      <c r="B1375" s="21">
        <v>45787</v>
      </c>
      <c r="C1375" t="s">
        <v>109</v>
      </c>
      <c r="D1375" t="s">
        <v>65</v>
      </c>
      <c r="E1375">
        <v>14</v>
      </c>
      <c r="F1375" t="str">
        <f>INDEX(Kunden!$A$1:$C$41,MATCH('Gesamtverkäufe 2025'!C1375,Kunden!$A$1:$A$41,0),3)</f>
        <v>R03</v>
      </c>
      <c r="G1375" t="str">
        <f>INDEX(Regionen!$A$1:$C$9,MATCH('Gesamtverkäufe 2025'!F1375,Regionen!$A$1:$A$9,0),3)</f>
        <v>Julia Frank</v>
      </c>
      <c r="H1375" s="3">
        <f>INDEX(Produkte!$A$1:$D$31,MATCH('Gesamtverkäufe 2025'!D1375,Produkte!$A$1:$A$31,0),4)</f>
        <v>299</v>
      </c>
      <c r="I1375" s="3">
        <f t="shared" si="21"/>
        <v>4186</v>
      </c>
      <c r="K1375" s="21"/>
    </row>
    <row r="1376" spans="1:11" x14ac:dyDescent="0.3">
      <c r="A1376" t="s">
        <v>1941</v>
      </c>
      <c r="B1376" s="21">
        <v>45795</v>
      </c>
      <c r="C1376" t="s">
        <v>147</v>
      </c>
      <c r="D1376" t="s">
        <v>85</v>
      </c>
      <c r="E1376">
        <v>16</v>
      </c>
      <c r="F1376" t="str">
        <f>INDEX(Kunden!$A$1:$C$41,MATCH('Gesamtverkäufe 2025'!C1376,Kunden!$A$1:$A$41,0),3)</f>
        <v>R07</v>
      </c>
      <c r="G1376" t="str">
        <f>INDEX(Regionen!$A$1:$C$9,MATCH('Gesamtverkäufe 2025'!F1376,Regionen!$A$1:$A$9,0),3)</f>
        <v>Claudia Beck</v>
      </c>
      <c r="H1376" s="3">
        <f>INDEX(Produkte!$A$1:$D$31,MATCH('Gesamtverkäufe 2025'!D1376,Produkte!$A$1:$A$31,0),4)</f>
        <v>399</v>
      </c>
      <c r="I1376" s="3">
        <f t="shared" si="21"/>
        <v>6384</v>
      </c>
      <c r="K1376" s="21"/>
    </row>
    <row r="1377" spans="1:11" x14ac:dyDescent="0.3">
      <c r="A1377" t="s">
        <v>1940</v>
      </c>
      <c r="B1377" s="21">
        <v>45795</v>
      </c>
      <c r="C1377" t="s">
        <v>119</v>
      </c>
      <c r="D1377" t="s">
        <v>34</v>
      </c>
      <c r="E1377">
        <v>13</v>
      </c>
      <c r="F1377" t="str">
        <f>INDEX(Kunden!$A$1:$C$41,MATCH('Gesamtverkäufe 2025'!C1377,Kunden!$A$1:$A$41,0),3)</f>
        <v>R07</v>
      </c>
      <c r="G1377" t="str">
        <f>INDEX(Regionen!$A$1:$C$9,MATCH('Gesamtverkäufe 2025'!F1377,Regionen!$A$1:$A$9,0),3)</f>
        <v>Claudia Beck</v>
      </c>
      <c r="H1377" s="3">
        <f>INDEX(Produkte!$A$1:$D$31,MATCH('Gesamtverkäufe 2025'!D1377,Produkte!$A$1:$A$31,0),4)</f>
        <v>299</v>
      </c>
      <c r="I1377" s="3">
        <f t="shared" si="21"/>
        <v>3887</v>
      </c>
      <c r="K1377" s="21"/>
    </row>
    <row r="1378" spans="1:11" x14ac:dyDescent="0.3">
      <c r="A1378" t="s">
        <v>1939</v>
      </c>
      <c r="B1378" s="21">
        <v>45807</v>
      </c>
      <c r="C1378" t="s">
        <v>101</v>
      </c>
      <c r="D1378" t="s">
        <v>79</v>
      </c>
      <c r="E1378">
        <v>12</v>
      </c>
      <c r="F1378" t="str">
        <f>INDEX(Kunden!$A$1:$C$41,MATCH('Gesamtverkäufe 2025'!C1378,Kunden!$A$1:$A$41,0),3)</f>
        <v>R06</v>
      </c>
      <c r="G1378" t="str">
        <f>INDEX(Regionen!$A$1:$C$9,MATCH('Gesamtverkäufe 2025'!F1378,Regionen!$A$1:$A$9,0),3)</f>
        <v>Michael Vogt</v>
      </c>
      <c r="H1378" s="3">
        <f>INDEX(Produkte!$A$1:$D$31,MATCH('Gesamtverkäufe 2025'!D1378,Produkte!$A$1:$A$31,0),4)</f>
        <v>149</v>
      </c>
      <c r="I1378" s="3">
        <f t="shared" si="21"/>
        <v>1788</v>
      </c>
      <c r="K1378" s="21"/>
    </row>
    <row r="1379" spans="1:11" x14ac:dyDescent="0.3">
      <c r="A1379" t="s">
        <v>1938</v>
      </c>
      <c r="B1379" s="21">
        <v>45806</v>
      </c>
      <c r="C1379" t="s">
        <v>149</v>
      </c>
      <c r="D1379" t="s">
        <v>69</v>
      </c>
      <c r="E1379">
        <v>9</v>
      </c>
      <c r="F1379" t="str">
        <f>INDEX(Kunden!$A$1:$C$41,MATCH('Gesamtverkäufe 2025'!C1379,Kunden!$A$1:$A$41,0),3)</f>
        <v>R06</v>
      </c>
      <c r="G1379" t="str">
        <f>INDEX(Regionen!$A$1:$C$9,MATCH('Gesamtverkäufe 2025'!F1379,Regionen!$A$1:$A$9,0),3)</f>
        <v>Michael Vogt</v>
      </c>
      <c r="H1379" s="3">
        <f>INDEX(Produkte!$A$1:$D$31,MATCH('Gesamtverkäufe 2025'!D1379,Produkte!$A$1:$A$31,0),4)</f>
        <v>399</v>
      </c>
      <c r="I1379" s="3">
        <f t="shared" si="21"/>
        <v>3591</v>
      </c>
      <c r="K1379" s="21"/>
    </row>
    <row r="1380" spans="1:11" x14ac:dyDescent="0.3">
      <c r="A1380" t="s">
        <v>1937</v>
      </c>
      <c r="B1380" s="21">
        <v>45788</v>
      </c>
      <c r="C1380" t="s">
        <v>171</v>
      </c>
      <c r="D1380" t="s">
        <v>85</v>
      </c>
      <c r="E1380">
        <v>1</v>
      </c>
      <c r="F1380" t="str">
        <f>INDEX(Kunden!$A$1:$C$41,MATCH('Gesamtverkäufe 2025'!C1380,Kunden!$A$1:$A$41,0),3)</f>
        <v>R04</v>
      </c>
      <c r="G1380" t="str">
        <f>INDEX(Regionen!$A$1:$C$9,MATCH('Gesamtverkäufe 2025'!F1380,Regionen!$A$1:$A$9,0),3)</f>
        <v>Thomas Kern</v>
      </c>
      <c r="H1380" s="3">
        <f>INDEX(Produkte!$A$1:$D$31,MATCH('Gesamtverkäufe 2025'!D1380,Produkte!$A$1:$A$31,0),4)</f>
        <v>399</v>
      </c>
      <c r="I1380" s="3">
        <f t="shared" si="21"/>
        <v>399</v>
      </c>
      <c r="K1380" s="21"/>
    </row>
    <row r="1381" spans="1:11" x14ac:dyDescent="0.3">
      <c r="A1381" t="s">
        <v>1936</v>
      </c>
      <c r="B1381" s="21">
        <v>45787</v>
      </c>
      <c r="C1381" t="s">
        <v>121</v>
      </c>
      <c r="D1381" t="s">
        <v>59</v>
      </c>
      <c r="E1381">
        <v>7</v>
      </c>
      <c r="F1381" t="str">
        <f>INDEX(Kunden!$A$1:$C$41,MATCH('Gesamtverkäufe 2025'!C1381,Kunden!$A$1:$A$41,0),3)</f>
        <v>R05</v>
      </c>
      <c r="G1381" t="str">
        <f>INDEX(Regionen!$A$1:$C$9,MATCH('Gesamtverkäufe 2025'!F1381,Regionen!$A$1:$A$9,0),3)</f>
        <v>Petra Lang</v>
      </c>
      <c r="H1381" s="3">
        <f>INDEX(Produkte!$A$1:$D$31,MATCH('Gesamtverkäufe 2025'!D1381,Produkte!$A$1:$A$31,0),4)</f>
        <v>79</v>
      </c>
      <c r="I1381" s="3">
        <f t="shared" si="21"/>
        <v>553</v>
      </c>
      <c r="K1381" s="21"/>
    </row>
    <row r="1382" spans="1:11" x14ac:dyDescent="0.3">
      <c r="A1382" t="s">
        <v>1935</v>
      </c>
      <c r="B1382" s="21">
        <v>45788</v>
      </c>
      <c r="C1382" t="s">
        <v>119</v>
      </c>
      <c r="D1382" t="s">
        <v>85</v>
      </c>
      <c r="E1382">
        <v>3</v>
      </c>
      <c r="F1382" t="str">
        <f>INDEX(Kunden!$A$1:$C$41,MATCH('Gesamtverkäufe 2025'!C1382,Kunden!$A$1:$A$41,0),3)</f>
        <v>R07</v>
      </c>
      <c r="G1382" t="str">
        <f>INDEX(Regionen!$A$1:$C$9,MATCH('Gesamtverkäufe 2025'!F1382,Regionen!$A$1:$A$9,0),3)</f>
        <v>Claudia Beck</v>
      </c>
      <c r="H1382" s="3">
        <f>INDEX(Produkte!$A$1:$D$31,MATCH('Gesamtverkäufe 2025'!D1382,Produkte!$A$1:$A$31,0),4)</f>
        <v>399</v>
      </c>
      <c r="I1382" s="3">
        <f t="shared" si="21"/>
        <v>1197</v>
      </c>
      <c r="K1382" s="21"/>
    </row>
    <row r="1383" spans="1:11" x14ac:dyDescent="0.3">
      <c r="A1383" t="s">
        <v>1934</v>
      </c>
      <c r="B1383" s="21">
        <v>45794</v>
      </c>
      <c r="C1383" t="s">
        <v>121</v>
      </c>
      <c r="D1383" t="s">
        <v>46</v>
      </c>
      <c r="E1383">
        <v>6</v>
      </c>
      <c r="F1383" t="str">
        <f>INDEX(Kunden!$A$1:$C$41,MATCH('Gesamtverkäufe 2025'!C1383,Kunden!$A$1:$A$41,0),3)</f>
        <v>R05</v>
      </c>
      <c r="G1383" t="str">
        <f>INDEX(Regionen!$A$1:$C$9,MATCH('Gesamtverkäufe 2025'!F1383,Regionen!$A$1:$A$9,0),3)</f>
        <v>Petra Lang</v>
      </c>
      <c r="H1383" s="3">
        <f>INDEX(Produkte!$A$1:$D$31,MATCH('Gesamtverkäufe 2025'!D1383,Produkte!$A$1:$A$31,0),4)</f>
        <v>99</v>
      </c>
      <c r="I1383" s="3">
        <f t="shared" si="21"/>
        <v>594</v>
      </c>
      <c r="K1383" s="21"/>
    </row>
    <row r="1384" spans="1:11" x14ac:dyDescent="0.3">
      <c r="A1384" t="s">
        <v>1933</v>
      </c>
      <c r="B1384" s="21">
        <v>45805</v>
      </c>
      <c r="C1384" t="s">
        <v>133</v>
      </c>
      <c r="D1384" t="s">
        <v>65</v>
      </c>
      <c r="E1384">
        <v>20</v>
      </c>
      <c r="F1384" t="str">
        <f>INDEX(Kunden!$A$1:$C$41,MATCH('Gesamtverkäufe 2025'!C1384,Kunden!$A$1:$A$41,0),3)</f>
        <v>R08</v>
      </c>
      <c r="G1384" t="str">
        <f>INDEX(Regionen!$A$1:$C$9,MATCH('Gesamtverkäufe 2025'!F1384,Regionen!$A$1:$A$9,0),3)</f>
        <v>Stefan König</v>
      </c>
      <c r="H1384" s="3">
        <f>INDEX(Produkte!$A$1:$D$31,MATCH('Gesamtverkäufe 2025'!D1384,Produkte!$A$1:$A$31,0),4)</f>
        <v>299</v>
      </c>
      <c r="I1384" s="3">
        <f t="shared" si="21"/>
        <v>5980</v>
      </c>
      <c r="K1384" s="21"/>
    </row>
    <row r="1385" spans="1:11" x14ac:dyDescent="0.3">
      <c r="A1385" t="s">
        <v>1932</v>
      </c>
      <c r="B1385" s="21">
        <v>45797</v>
      </c>
      <c r="C1385" t="s">
        <v>115</v>
      </c>
      <c r="D1385" t="s">
        <v>63</v>
      </c>
      <c r="E1385">
        <v>16</v>
      </c>
      <c r="F1385" t="str">
        <f>INDEX(Kunden!$A$1:$C$41,MATCH('Gesamtverkäufe 2025'!C1385,Kunden!$A$1:$A$41,0),3)</f>
        <v>R06</v>
      </c>
      <c r="G1385" t="str">
        <f>INDEX(Regionen!$A$1:$C$9,MATCH('Gesamtverkäufe 2025'!F1385,Regionen!$A$1:$A$9,0),3)</f>
        <v>Michael Vogt</v>
      </c>
      <c r="H1385" s="3">
        <f>INDEX(Produkte!$A$1:$D$31,MATCH('Gesamtverkäufe 2025'!D1385,Produkte!$A$1:$A$31,0),4)</f>
        <v>299</v>
      </c>
      <c r="I1385" s="3">
        <f t="shared" si="21"/>
        <v>4784</v>
      </c>
      <c r="K1385" s="21"/>
    </row>
    <row r="1386" spans="1:11" x14ac:dyDescent="0.3">
      <c r="A1386" t="s">
        <v>1931</v>
      </c>
      <c r="B1386" s="21">
        <v>45802</v>
      </c>
      <c r="C1386" t="s">
        <v>113</v>
      </c>
      <c r="D1386" t="s">
        <v>41</v>
      </c>
      <c r="E1386">
        <v>18</v>
      </c>
      <c r="F1386" t="str">
        <f>INDEX(Kunden!$A$1:$C$41,MATCH('Gesamtverkäufe 2025'!C1386,Kunden!$A$1:$A$41,0),3)</f>
        <v>R01</v>
      </c>
      <c r="G1386" t="str">
        <f>INDEX(Regionen!$A$1:$C$9,MATCH('Gesamtverkäufe 2025'!F1386,Regionen!$A$1:$A$9,0),3)</f>
        <v>Anna Sommer</v>
      </c>
      <c r="H1386" s="3">
        <f>INDEX(Produkte!$A$1:$D$31,MATCH('Gesamtverkäufe 2025'!D1386,Produkte!$A$1:$A$31,0),4)</f>
        <v>499</v>
      </c>
      <c r="I1386" s="3">
        <f t="shared" si="21"/>
        <v>8982</v>
      </c>
      <c r="K1386" s="21"/>
    </row>
    <row r="1387" spans="1:11" x14ac:dyDescent="0.3">
      <c r="A1387" t="s">
        <v>1930</v>
      </c>
      <c r="B1387" s="21">
        <v>45805</v>
      </c>
      <c r="C1387" t="s">
        <v>165</v>
      </c>
      <c r="D1387" t="s">
        <v>79</v>
      </c>
      <c r="E1387">
        <v>11</v>
      </c>
      <c r="F1387" t="str">
        <f>INDEX(Kunden!$A$1:$C$41,MATCH('Gesamtverkäufe 2025'!C1387,Kunden!$A$1:$A$41,0),3)</f>
        <v>R04</v>
      </c>
      <c r="G1387" t="str">
        <f>INDEX(Regionen!$A$1:$C$9,MATCH('Gesamtverkäufe 2025'!F1387,Regionen!$A$1:$A$9,0),3)</f>
        <v>Thomas Kern</v>
      </c>
      <c r="H1387" s="3">
        <f>INDEX(Produkte!$A$1:$D$31,MATCH('Gesamtverkäufe 2025'!D1387,Produkte!$A$1:$A$31,0),4)</f>
        <v>149</v>
      </c>
      <c r="I1387" s="3">
        <f t="shared" si="21"/>
        <v>1639</v>
      </c>
      <c r="K1387" s="21"/>
    </row>
    <row r="1388" spans="1:11" x14ac:dyDescent="0.3">
      <c r="A1388" t="s">
        <v>1929</v>
      </c>
      <c r="B1388" s="21">
        <v>45784</v>
      </c>
      <c r="C1388" t="s">
        <v>141</v>
      </c>
      <c r="D1388" t="s">
        <v>91</v>
      </c>
      <c r="E1388">
        <v>5</v>
      </c>
      <c r="F1388" t="str">
        <f>INDEX(Kunden!$A$1:$C$41,MATCH('Gesamtverkäufe 2025'!C1388,Kunden!$A$1:$A$41,0),3)</f>
        <v>R04</v>
      </c>
      <c r="G1388" t="str">
        <f>INDEX(Regionen!$A$1:$C$9,MATCH('Gesamtverkäufe 2025'!F1388,Regionen!$A$1:$A$9,0),3)</f>
        <v>Thomas Kern</v>
      </c>
      <c r="H1388" s="3">
        <f>INDEX(Produkte!$A$1:$D$31,MATCH('Gesamtverkäufe 2025'!D1388,Produkte!$A$1:$A$31,0),4)</f>
        <v>249</v>
      </c>
      <c r="I1388" s="3">
        <f t="shared" si="21"/>
        <v>1245</v>
      </c>
      <c r="K1388" s="21"/>
    </row>
    <row r="1389" spans="1:11" x14ac:dyDescent="0.3">
      <c r="A1389" t="s">
        <v>1928</v>
      </c>
      <c r="B1389" s="21">
        <v>45798</v>
      </c>
      <c r="C1389" t="s">
        <v>123</v>
      </c>
      <c r="D1389" t="s">
        <v>61</v>
      </c>
      <c r="E1389">
        <v>7</v>
      </c>
      <c r="F1389" t="str">
        <f>INDEX(Kunden!$A$1:$C$41,MATCH('Gesamtverkäufe 2025'!C1389,Kunden!$A$1:$A$41,0),3)</f>
        <v>R08</v>
      </c>
      <c r="G1389" t="str">
        <f>INDEX(Regionen!$A$1:$C$9,MATCH('Gesamtverkäufe 2025'!F1389,Regionen!$A$1:$A$9,0),3)</f>
        <v>Stefan König</v>
      </c>
      <c r="H1389" s="3">
        <f>INDEX(Produkte!$A$1:$D$31,MATCH('Gesamtverkäufe 2025'!D1389,Produkte!$A$1:$A$31,0),4)</f>
        <v>249</v>
      </c>
      <c r="I1389" s="3">
        <f t="shared" si="21"/>
        <v>1743</v>
      </c>
      <c r="K1389" s="21"/>
    </row>
    <row r="1390" spans="1:11" x14ac:dyDescent="0.3">
      <c r="A1390" t="s">
        <v>1927</v>
      </c>
      <c r="B1390" s="21">
        <v>45784</v>
      </c>
      <c r="C1390" t="s">
        <v>103</v>
      </c>
      <c r="D1390" t="s">
        <v>46</v>
      </c>
      <c r="E1390">
        <v>11</v>
      </c>
      <c r="F1390" t="str">
        <f>INDEX(Kunden!$A$1:$C$41,MATCH('Gesamtverkäufe 2025'!C1390,Kunden!$A$1:$A$41,0),3)</f>
        <v>R01</v>
      </c>
      <c r="G1390" t="str">
        <f>INDEX(Regionen!$A$1:$C$9,MATCH('Gesamtverkäufe 2025'!F1390,Regionen!$A$1:$A$9,0),3)</f>
        <v>Anna Sommer</v>
      </c>
      <c r="H1390" s="3">
        <f>INDEX(Produkte!$A$1:$D$31,MATCH('Gesamtverkäufe 2025'!D1390,Produkte!$A$1:$A$31,0),4)</f>
        <v>99</v>
      </c>
      <c r="I1390" s="3">
        <f t="shared" si="21"/>
        <v>1089</v>
      </c>
      <c r="K1390" s="21"/>
    </row>
    <row r="1391" spans="1:11" x14ac:dyDescent="0.3">
      <c r="A1391" t="s">
        <v>1926</v>
      </c>
      <c r="B1391" s="21">
        <v>45784</v>
      </c>
      <c r="C1391" t="s">
        <v>119</v>
      </c>
      <c r="D1391" t="s">
        <v>57</v>
      </c>
      <c r="E1391">
        <v>1</v>
      </c>
      <c r="F1391" t="str">
        <f>INDEX(Kunden!$A$1:$C$41,MATCH('Gesamtverkäufe 2025'!C1391,Kunden!$A$1:$A$41,0),3)</f>
        <v>R07</v>
      </c>
      <c r="G1391" t="str">
        <f>INDEX(Regionen!$A$1:$C$9,MATCH('Gesamtverkäufe 2025'!F1391,Regionen!$A$1:$A$9,0),3)</f>
        <v>Claudia Beck</v>
      </c>
      <c r="H1391" s="3">
        <f>INDEX(Produkte!$A$1:$D$31,MATCH('Gesamtverkäufe 2025'!D1391,Produkte!$A$1:$A$31,0),4)</f>
        <v>99</v>
      </c>
      <c r="I1391" s="3">
        <f t="shared" si="21"/>
        <v>99</v>
      </c>
      <c r="K1391" s="21"/>
    </row>
    <row r="1392" spans="1:11" x14ac:dyDescent="0.3">
      <c r="A1392" t="s">
        <v>1925</v>
      </c>
      <c r="B1392" s="21">
        <v>45797</v>
      </c>
      <c r="C1392" t="s">
        <v>175</v>
      </c>
      <c r="D1392" t="s">
        <v>87</v>
      </c>
      <c r="E1392">
        <v>15</v>
      </c>
      <c r="F1392" t="str">
        <f>INDEX(Kunden!$A$1:$C$41,MATCH('Gesamtverkäufe 2025'!C1392,Kunden!$A$1:$A$41,0),3)</f>
        <v>R03</v>
      </c>
      <c r="G1392" t="str">
        <f>INDEX(Regionen!$A$1:$C$9,MATCH('Gesamtverkäufe 2025'!F1392,Regionen!$A$1:$A$9,0),3)</f>
        <v>Julia Frank</v>
      </c>
      <c r="H1392" s="3">
        <f>INDEX(Produkte!$A$1:$D$31,MATCH('Gesamtverkäufe 2025'!D1392,Produkte!$A$1:$A$31,0),4)</f>
        <v>99</v>
      </c>
      <c r="I1392" s="3">
        <f t="shared" si="21"/>
        <v>1485</v>
      </c>
      <c r="K1392" s="21"/>
    </row>
    <row r="1393" spans="1:11" x14ac:dyDescent="0.3">
      <c r="A1393" t="s">
        <v>1924</v>
      </c>
      <c r="B1393" s="21">
        <v>45784</v>
      </c>
      <c r="C1393" t="s">
        <v>159</v>
      </c>
      <c r="D1393" t="s">
        <v>67</v>
      </c>
      <c r="E1393">
        <v>2</v>
      </c>
      <c r="F1393" t="str">
        <f>INDEX(Kunden!$A$1:$C$41,MATCH('Gesamtverkäufe 2025'!C1393,Kunden!$A$1:$A$41,0),3)</f>
        <v>R02</v>
      </c>
      <c r="G1393" t="str">
        <f>INDEX(Regionen!$A$1:$C$9,MATCH('Gesamtverkäufe 2025'!F1393,Regionen!$A$1:$A$9,0),3)</f>
        <v>Markus Weber</v>
      </c>
      <c r="H1393" s="3">
        <f>INDEX(Produkte!$A$1:$D$31,MATCH('Gesamtverkäufe 2025'!D1393,Produkte!$A$1:$A$31,0),4)</f>
        <v>299</v>
      </c>
      <c r="I1393" s="3">
        <f t="shared" si="21"/>
        <v>598</v>
      </c>
      <c r="K1393" s="21"/>
    </row>
    <row r="1394" spans="1:11" x14ac:dyDescent="0.3">
      <c r="A1394" t="s">
        <v>1923</v>
      </c>
      <c r="B1394" s="21">
        <v>45779</v>
      </c>
      <c r="C1394" t="s">
        <v>103</v>
      </c>
      <c r="D1394" t="s">
        <v>49</v>
      </c>
      <c r="E1394">
        <v>17</v>
      </c>
      <c r="F1394" t="str">
        <f>INDEX(Kunden!$A$1:$C$41,MATCH('Gesamtverkäufe 2025'!C1394,Kunden!$A$1:$A$41,0),3)</f>
        <v>R01</v>
      </c>
      <c r="G1394" t="str">
        <f>INDEX(Regionen!$A$1:$C$9,MATCH('Gesamtverkäufe 2025'!F1394,Regionen!$A$1:$A$9,0),3)</f>
        <v>Anna Sommer</v>
      </c>
      <c r="H1394" s="3">
        <f>INDEX(Produkte!$A$1:$D$31,MATCH('Gesamtverkäufe 2025'!D1394,Produkte!$A$1:$A$31,0),4)</f>
        <v>299</v>
      </c>
      <c r="I1394" s="3">
        <f t="shared" si="21"/>
        <v>5083</v>
      </c>
      <c r="K1394" s="21"/>
    </row>
    <row r="1395" spans="1:11" x14ac:dyDescent="0.3">
      <c r="A1395" t="s">
        <v>1922</v>
      </c>
      <c r="B1395" s="21">
        <v>45791</v>
      </c>
      <c r="C1395" t="s">
        <v>173</v>
      </c>
      <c r="D1395" t="s">
        <v>85</v>
      </c>
      <c r="E1395">
        <v>7</v>
      </c>
      <c r="F1395" t="str">
        <f>INDEX(Kunden!$A$1:$C$41,MATCH('Gesamtverkäufe 2025'!C1395,Kunden!$A$1:$A$41,0),3)</f>
        <v>R01</v>
      </c>
      <c r="G1395" t="str">
        <f>INDEX(Regionen!$A$1:$C$9,MATCH('Gesamtverkäufe 2025'!F1395,Regionen!$A$1:$A$9,0),3)</f>
        <v>Anna Sommer</v>
      </c>
      <c r="H1395" s="3">
        <f>INDEX(Produkte!$A$1:$D$31,MATCH('Gesamtverkäufe 2025'!D1395,Produkte!$A$1:$A$31,0),4)</f>
        <v>399</v>
      </c>
      <c r="I1395" s="3">
        <f t="shared" si="21"/>
        <v>2793</v>
      </c>
      <c r="K1395" s="21"/>
    </row>
    <row r="1396" spans="1:11" x14ac:dyDescent="0.3">
      <c r="A1396" t="s">
        <v>1921</v>
      </c>
      <c r="B1396" s="21">
        <v>45783</v>
      </c>
      <c r="C1396" t="s">
        <v>163</v>
      </c>
      <c r="D1396" t="s">
        <v>67</v>
      </c>
      <c r="E1396">
        <v>16</v>
      </c>
      <c r="F1396" t="str">
        <f>INDEX(Kunden!$A$1:$C$41,MATCH('Gesamtverkäufe 2025'!C1396,Kunden!$A$1:$A$41,0),3)</f>
        <v>R08</v>
      </c>
      <c r="G1396" t="str">
        <f>INDEX(Regionen!$A$1:$C$9,MATCH('Gesamtverkäufe 2025'!F1396,Regionen!$A$1:$A$9,0),3)</f>
        <v>Stefan König</v>
      </c>
      <c r="H1396" s="3">
        <f>INDEX(Produkte!$A$1:$D$31,MATCH('Gesamtverkäufe 2025'!D1396,Produkte!$A$1:$A$31,0),4)</f>
        <v>299</v>
      </c>
      <c r="I1396" s="3">
        <f t="shared" si="21"/>
        <v>4784</v>
      </c>
      <c r="K1396" s="21"/>
    </row>
    <row r="1397" spans="1:11" x14ac:dyDescent="0.3">
      <c r="A1397" t="s">
        <v>1920</v>
      </c>
      <c r="B1397" s="21">
        <v>45783</v>
      </c>
      <c r="C1397" t="s">
        <v>135</v>
      </c>
      <c r="D1397" t="s">
        <v>65</v>
      </c>
      <c r="E1397">
        <v>11</v>
      </c>
      <c r="F1397" t="str">
        <f>INDEX(Kunden!$A$1:$C$41,MATCH('Gesamtverkäufe 2025'!C1397,Kunden!$A$1:$A$41,0),3)</f>
        <v>R03</v>
      </c>
      <c r="G1397" t="str">
        <f>INDEX(Regionen!$A$1:$C$9,MATCH('Gesamtverkäufe 2025'!F1397,Regionen!$A$1:$A$9,0),3)</f>
        <v>Julia Frank</v>
      </c>
      <c r="H1397" s="3">
        <f>INDEX(Produkte!$A$1:$D$31,MATCH('Gesamtverkäufe 2025'!D1397,Produkte!$A$1:$A$31,0),4)</f>
        <v>299</v>
      </c>
      <c r="I1397" s="3">
        <f t="shared" si="21"/>
        <v>3289</v>
      </c>
      <c r="K1397" s="21"/>
    </row>
    <row r="1398" spans="1:11" x14ac:dyDescent="0.3">
      <c r="A1398" t="s">
        <v>1919</v>
      </c>
      <c r="B1398" s="21">
        <v>45790</v>
      </c>
      <c r="C1398" t="s">
        <v>105</v>
      </c>
      <c r="D1398" t="s">
        <v>83</v>
      </c>
      <c r="E1398">
        <v>7</v>
      </c>
      <c r="F1398" t="str">
        <f>INDEX(Kunden!$A$1:$C$41,MATCH('Gesamtverkäufe 2025'!C1398,Kunden!$A$1:$A$41,0),3)</f>
        <v>R08</v>
      </c>
      <c r="G1398" t="str">
        <f>INDEX(Regionen!$A$1:$C$9,MATCH('Gesamtverkäufe 2025'!F1398,Regionen!$A$1:$A$9,0),3)</f>
        <v>Stefan König</v>
      </c>
      <c r="H1398" s="3">
        <f>INDEX(Produkte!$A$1:$D$31,MATCH('Gesamtverkäufe 2025'!D1398,Produkte!$A$1:$A$31,0),4)</f>
        <v>29</v>
      </c>
      <c r="I1398" s="3">
        <f t="shared" si="21"/>
        <v>203</v>
      </c>
      <c r="K1398" s="21"/>
    </row>
    <row r="1399" spans="1:11" x14ac:dyDescent="0.3">
      <c r="A1399" t="s">
        <v>1918</v>
      </c>
      <c r="B1399" s="21">
        <v>45804</v>
      </c>
      <c r="C1399" t="s">
        <v>139</v>
      </c>
      <c r="D1399" t="s">
        <v>69</v>
      </c>
      <c r="E1399">
        <v>1</v>
      </c>
      <c r="F1399" t="str">
        <f>INDEX(Kunden!$A$1:$C$41,MATCH('Gesamtverkäufe 2025'!C1399,Kunden!$A$1:$A$41,0),3)</f>
        <v>R05</v>
      </c>
      <c r="G1399" t="str">
        <f>INDEX(Regionen!$A$1:$C$9,MATCH('Gesamtverkäufe 2025'!F1399,Regionen!$A$1:$A$9,0),3)</f>
        <v>Petra Lang</v>
      </c>
      <c r="H1399" s="3">
        <f>INDEX(Produkte!$A$1:$D$31,MATCH('Gesamtverkäufe 2025'!D1399,Produkte!$A$1:$A$31,0),4)</f>
        <v>399</v>
      </c>
      <c r="I1399" s="3">
        <f t="shared" si="21"/>
        <v>399</v>
      </c>
      <c r="K1399" s="21"/>
    </row>
    <row r="1400" spans="1:11" x14ac:dyDescent="0.3">
      <c r="A1400" t="s">
        <v>1917</v>
      </c>
      <c r="B1400" s="21">
        <v>45794</v>
      </c>
      <c r="C1400" t="s">
        <v>111</v>
      </c>
      <c r="D1400" t="s">
        <v>93</v>
      </c>
      <c r="E1400">
        <v>14</v>
      </c>
      <c r="F1400" t="str">
        <f>INDEX(Kunden!$A$1:$C$41,MATCH('Gesamtverkäufe 2025'!C1400,Kunden!$A$1:$A$41,0),3)</f>
        <v>R01</v>
      </c>
      <c r="G1400" t="str">
        <f>INDEX(Regionen!$A$1:$C$9,MATCH('Gesamtverkäufe 2025'!F1400,Regionen!$A$1:$A$9,0),3)</f>
        <v>Anna Sommer</v>
      </c>
      <c r="H1400" s="3">
        <f>INDEX(Produkte!$A$1:$D$31,MATCH('Gesamtverkäufe 2025'!D1400,Produkte!$A$1:$A$31,0),4)</f>
        <v>399</v>
      </c>
      <c r="I1400" s="3">
        <f t="shared" si="21"/>
        <v>5586</v>
      </c>
      <c r="K1400" s="21"/>
    </row>
    <row r="1401" spans="1:11" x14ac:dyDescent="0.3">
      <c r="A1401" t="s">
        <v>1916</v>
      </c>
      <c r="B1401" s="21">
        <v>45789</v>
      </c>
      <c r="C1401" t="s">
        <v>107</v>
      </c>
      <c r="D1401" t="s">
        <v>85</v>
      </c>
      <c r="E1401">
        <v>4</v>
      </c>
      <c r="F1401" t="str">
        <f>INDEX(Kunden!$A$1:$C$41,MATCH('Gesamtverkäufe 2025'!C1401,Kunden!$A$1:$A$41,0),3)</f>
        <v>R08</v>
      </c>
      <c r="G1401" t="str">
        <f>INDEX(Regionen!$A$1:$C$9,MATCH('Gesamtverkäufe 2025'!F1401,Regionen!$A$1:$A$9,0),3)</f>
        <v>Stefan König</v>
      </c>
      <c r="H1401" s="3">
        <f>INDEX(Produkte!$A$1:$D$31,MATCH('Gesamtverkäufe 2025'!D1401,Produkte!$A$1:$A$31,0),4)</f>
        <v>399</v>
      </c>
      <c r="I1401" s="3">
        <f t="shared" si="21"/>
        <v>1596</v>
      </c>
      <c r="K1401" s="21"/>
    </row>
    <row r="1402" spans="1:11" x14ac:dyDescent="0.3">
      <c r="A1402" t="s">
        <v>1915</v>
      </c>
      <c r="B1402" s="21">
        <v>45802</v>
      </c>
      <c r="C1402" t="s">
        <v>109</v>
      </c>
      <c r="D1402" t="s">
        <v>41</v>
      </c>
      <c r="E1402">
        <v>18</v>
      </c>
      <c r="F1402" t="str">
        <f>INDEX(Kunden!$A$1:$C$41,MATCH('Gesamtverkäufe 2025'!C1402,Kunden!$A$1:$A$41,0),3)</f>
        <v>R03</v>
      </c>
      <c r="G1402" t="str">
        <f>INDEX(Regionen!$A$1:$C$9,MATCH('Gesamtverkäufe 2025'!F1402,Regionen!$A$1:$A$9,0),3)</f>
        <v>Julia Frank</v>
      </c>
      <c r="H1402" s="3">
        <f>INDEX(Produkte!$A$1:$D$31,MATCH('Gesamtverkäufe 2025'!D1402,Produkte!$A$1:$A$31,0),4)</f>
        <v>499</v>
      </c>
      <c r="I1402" s="3">
        <f t="shared" si="21"/>
        <v>8982</v>
      </c>
      <c r="K1402" s="21"/>
    </row>
    <row r="1403" spans="1:11" x14ac:dyDescent="0.3">
      <c r="A1403" t="s">
        <v>1914</v>
      </c>
      <c r="B1403" s="21">
        <v>45803</v>
      </c>
      <c r="C1403" t="s">
        <v>141</v>
      </c>
      <c r="D1403" t="s">
        <v>39</v>
      </c>
      <c r="E1403">
        <v>3</v>
      </c>
      <c r="F1403" t="str">
        <f>INDEX(Kunden!$A$1:$C$41,MATCH('Gesamtverkäufe 2025'!C1403,Kunden!$A$1:$A$41,0),3)</f>
        <v>R04</v>
      </c>
      <c r="G1403" t="str">
        <f>INDEX(Regionen!$A$1:$C$9,MATCH('Gesamtverkäufe 2025'!F1403,Regionen!$A$1:$A$9,0),3)</f>
        <v>Thomas Kern</v>
      </c>
      <c r="H1403" s="3">
        <f>INDEX(Produkte!$A$1:$D$31,MATCH('Gesamtverkäufe 2025'!D1403,Produkte!$A$1:$A$31,0),4)</f>
        <v>499</v>
      </c>
      <c r="I1403" s="3">
        <f t="shared" si="21"/>
        <v>1497</v>
      </c>
      <c r="K1403" s="21"/>
    </row>
    <row r="1404" spans="1:11" x14ac:dyDescent="0.3">
      <c r="A1404" t="s">
        <v>1913</v>
      </c>
      <c r="B1404" s="21">
        <v>45795</v>
      </c>
      <c r="C1404" t="s">
        <v>99</v>
      </c>
      <c r="D1404" t="s">
        <v>61</v>
      </c>
      <c r="E1404">
        <v>2</v>
      </c>
      <c r="F1404" t="str">
        <f>INDEX(Kunden!$A$1:$C$41,MATCH('Gesamtverkäufe 2025'!C1404,Kunden!$A$1:$A$41,0),3)</f>
        <v>R04</v>
      </c>
      <c r="G1404" t="str">
        <f>INDEX(Regionen!$A$1:$C$9,MATCH('Gesamtverkäufe 2025'!F1404,Regionen!$A$1:$A$9,0),3)</f>
        <v>Thomas Kern</v>
      </c>
      <c r="H1404" s="3">
        <f>INDEX(Produkte!$A$1:$D$31,MATCH('Gesamtverkäufe 2025'!D1404,Produkte!$A$1:$A$31,0),4)</f>
        <v>249</v>
      </c>
      <c r="I1404" s="3">
        <f t="shared" si="21"/>
        <v>498</v>
      </c>
      <c r="K1404" s="21"/>
    </row>
    <row r="1405" spans="1:11" x14ac:dyDescent="0.3">
      <c r="A1405" t="s">
        <v>1912</v>
      </c>
      <c r="B1405" s="21">
        <v>45804</v>
      </c>
      <c r="C1405" t="s">
        <v>113</v>
      </c>
      <c r="D1405" t="s">
        <v>49</v>
      </c>
      <c r="E1405">
        <v>15</v>
      </c>
      <c r="F1405" t="str">
        <f>INDEX(Kunden!$A$1:$C$41,MATCH('Gesamtverkäufe 2025'!C1405,Kunden!$A$1:$A$41,0),3)</f>
        <v>R01</v>
      </c>
      <c r="G1405" t="str">
        <f>INDEX(Regionen!$A$1:$C$9,MATCH('Gesamtverkäufe 2025'!F1405,Regionen!$A$1:$A$9,0),3)</f>
        <v>Anna Sommer</v>
      </c>
      <c r="H1405" s="3">
        <f>INDEX(Produkte!$A$1:$D$31,MATCH('Gesamtverkäufe 2025'!D1405,Produkte!$A$1:$A$31,0),4)</f>
        <v>299</v>
      </c>
      <c r="I1405" s="3">
        <f t="shared" si="21"/>
        <v>4485</v>
      </c>
      <c r="K1405" s="21"/>
    </row>
    <row r="1406" spans="1:11" x14ac:dyDescent="0.3">
      <c r="A1406" t="s">
        <v>1911</v>
      </c>
      <c r="B1406" s="21">
        <v>45799</v>
      </c>
      <c r="C1406" t="s">
        <v>111</v>
      </c>
      <c r="D1406" t="s">
        <v>83</v>
      </c>
      <c r="E1406">
        <v>8</v>
      </c>
      <c r="F1406" t="str">
        <f>INDEX(Kunden!$A$1:$C$41,MATCH('Gesamtverkäufe 2025'!C1406,Kunden!$A$1:$A$41,0),3)</f>
        <v>R01</v>
      </c>
      <c r="G1406" t="str">
        <f>INDEX(Regionen!$A$1:$C$9,MATCH('Gesamtverkäufe 2025'!F1406,Regionen!$A$1:$A$9,0),3)</f>
        <v>Anna Sommer</v>
      </c>
      <c r="H1406" s="3">
        <f>INDEX(Produkte!$A$1:$D$31,MATCH('Gesamtverkäufe 2025'!D1406,Produkte!$A$1:$A$31,0),4)</f>
        <v>29</v>
      </c>
      <c r="I1406" s="3">
        <f t="shared" si="21"/>
        <v>232</v>
      </c>
      <c r="K1406" s="21"/>
    </row>
    <row r="1407" spans="1:11" x14ac:dyDescent="0.3">
      <c r="A1407" t="s">
        <v>1910</v>
      </c>
      <c r="B1407" s="21">
        <v>45786</v>
      </c>
      <c r="C1407" t="s">
        <v>155</v>
      </c>
      <c r="D1407" t="s">
        <v>73</v>
      </c>
      <c r="E1407">
        <v>13</v>
      </c>
      <c r="F1407" t="str">
        <f>INDEX(Kunden!$A$1:$C$41,MATCH('Gesamtverkäufe 2025'!C1407,Kunden!$A$1:$A$41,0),3)</f>
        <v>R02</v>
      </c>
      <c r="G1407" t="str">
        <f>INDEX(Regionen!$A$1:$C$9,MATCH('Gesamtverkäufe 2025'!F1407,Regionen!$A$1:$A$9,0),3)</f>
        <v>Markus Weber</v>
      </c>
      <c r="H1407" s="3">
        <f>INDEX(Produkte!$A$1:$D$31,MATCH('Gesamtverkäufe 2025'!D1407,Produkte!$A$1:$A$31,0),4)</f>
        <v>399</v>
      </c>
      <c r="I1407" s="3">
        <f t="shared" si="21"/>
        <v>5187</v>
      </c>
      <c r="K1407" s="21"/>
    </row>
    <row r="1408" spans="1:11" x14ac:dyDescent="0.3">
      <c r="A1408" t="s">
        <v>1909</v>
      </c>
      <c r="B1408" s="21">
        <v>45805</v>
      </c>
      <c r="C1408" t="s">
        <v>125</v>
      </c>
      <c r="D1408" t="s">
        <v>34</v>
      </c>
      <c r="E1408">
        <v>4</v>
      </c>
      <c r="F1408" t="str">
        <f>INDEX(Kunden!$A$1:$C$41,MATCH('Gesamtverkäufe 2025'!C1408,Kunden!$A$1:$A$41,0),3)</f>
        <v>R03</v>
      </c>
      <c r="G1408" t="str">
        <f>INDEX(Regionen!$A$1:$C$9,MATCH('Gesamtverkäufe 2025'!F1408,Regionen!$A$1:$A$9,0),3)</f>
        <v>Julia Frank</v>
      </c>
      <c r="H1408" s="3">
        <f>INDEX(Produkte!$A$1:$D$31,MATCH('Gesamtverkäufe 2025'!D1408,Produkte!$A$1:$A$31,0),4)</f>
        <v>299</v>
      </c>
      <c r="I1408" s="3">
        <f t="shared" si="21"/>
        <v>1196</v>
      </c>
      <c r="K1408" s="21"/>
    </row>
    <row r="1409" spans="1:11" x14ac:dyDescent="0.3">
      <c r="A1409" t="s">
        <v>1908</v>
      </c>
      <c r="B1409" s="21">
        <v>45792</v>
      </c>
      <c r="C1409" t="s">
        <v>113</v>
      </c>
      <c r="D1409" t="s">
        <v>51</v>
      </c>
      <c r="E1409">
        <v>7</v>
      </c>
      <c r="F1409" t="str">
        <f>INDEX(Kunden!$A$1:$C$41,MATCH('Gesamtverkäufe 2025'!C1409,Kunden!$A$1:$A$41,0),3)</f>
        <v>R01</v>
      </c>
      <c r="G1409" t="str">
        <f>INDEX(Regionen!$A$1:$C$9,MATCH('Gesamtverkäufe 2025'!F1409,Regionen!$A$1:$A$9,0),3)</f>
        <v>Anna Sommer</v>
      </c>
      <c r="H1409" s="3">
        <f>INDEX(Produkte!$A$1:$D$31,MATCH('Gesamtverkäufe 2025'!D1409,Produkte!$A$1:$A$31,0),4)</f>
        <v>49</v>
      </c>
      <c r="I1409" s="3">
        <f t="shared" si="21"/>
        <v>343</v>
      </c>
      <c r="K1409" s="21"/>
    </row>
    <row r="1410" spans="1:11" x14ac:dyDescent="0.3">
      <c r="A1410" t="s">
        <v>1907</v>
      </c>
      <c r="B1410" s="21">
        <v>45784</v>
      </c>
      <c r="C1410" t="s">
        <v>99</v>
      </c>
      <c r="D1410" t="s">
        <v>34</v>
      </c>
      <c r="E1410">
        <v>9</v>
      </c>
      <c r="F1410" t="str">
        <f>INDEX(Kunden!$A$1:$C$41,MATCH('Gesamtverkäufe 2025'!C1410,Kunden!$A$1:$A$41,0),3)</f>
        <v>R04</v>
      </c>
      <c r="G1410" t="str">
        <f>INDEX(Regionen!$A$1:$C$9,MATCH('Gesamtverkäufe 2025'!F1410,Regionen!$A$1:$A$9,0),3)</f>
        <v>Thomas Kern</v>
      </c>
      <c r="H1410" s="3">
        <f>INDEX(Produkte!$A$1:$D$31,MATCH('Gesamtverkäufe 2025'!D1410,Produkte!$A$1:$A$31,0),4)</f>
        <v>299</v>
      </c>
      <c r="I1410" s="3">
        <f t="shared" si="21"/>
        <v>2691</v>
      </c>
      <c r="K1410" s="21"/>
    </row>
    <row r="1411" spans="1:11" x14ac:dyDescent="0.3">
      <c r="A1411" t="s">
        <v>1906</v>
      </c>
      <c r="B1411" s="21">
        <v>45779</v>
      </c>
      <c r="C1411" t="s">
        <v>147</v>
      </c>
      <c r="D1411" t="s">
        <v>89</v>
      </c>
      <c r="E1411">
        <v>16</v>
      </c>
      <c r="F1411" t="str">
        <f>INDEX(Kunden!$A$1:$C$41,MATCH('Gesamtverkäufe 2025'!C1411,Kunden!$A$1:$A$41,0),3)</f>
        <v>R07</v>
      </c>
      <c r="G1411" t="str">
        <f>INDEX(Regionen!$A$1:$C$9,MATCH('Gesamtverkäufe 2025'!F1411,Regionen!$A$1:$A$9,0),3)</f>
        <v>Claudia Beck</v>
      </c>
      <c r="H1411" s="3">
        <f>INDEX(Produkte!$A$1:$D$31,MATCH('Gesamtverkäufe 2025'!D1411,Produkte!$A$1:$A$31,0),4)</f>
        <v>29</v>
      </c>
      <c r="I1411" s="3">
        <f t="shared" ref="I1411:I1474" si="22">E1411*H1411</f>
        <v>464</v>
      </c>
      <c r="K1411" s="21"/>
    </row>
    <row r="1412" spans="1:11" x14ac:dyDescent="0.3">
      <c r="A1412" t="s">
        <v>1905</v>
      </c>
      <c r="B1412" s="21">
        <v>45797</v>
      </c>
      <c r="C1412" t="s">
        <v>159</v>
      </c>
      <c r="D1412" t="s">
        <v>89</v>
      </c>
      <c r="E1412">
        <v>19</v>
      </c>
      <c r="F1412" t="str">
        <f>INDEX(Kunden!$A$1:$C$41,MATCH('Gesamtverkäufe 2025'!C1412,Kunden!$A$1:$A$41,0),3)</f>
        <v>R02</v>
      </c>
      <c r="G1412" t="str">
        <f>INDEX(Regionen!$A$1:$C$9,MATCH('Gesamtverkäufe 2025'!F1412,Regionen!$A$1:$A$9,0),3)</f>
        <v>Markus Weber</v>
      </c>
      <c r="H1412" s="3">
        <f>INDEX(Produkte!$A$1:$D$31,MATCH('Gesamtverkäufe 2025'!D1412,Produkte!$A$1:$A$31,0),4)</f>
        <v>29</v>
      </c>
      <c r="I1412" s="3">
        <f t="shared" si="22"/>
        <v>551</v>
      </c>
      <c r="K1412" s="21"/>
    </row>
    <row r="1413" spans="1:11" x14ac:dyDescent="0.3">
      <c r="A1413" t="s">
        <v>1904</v>
      </c>
      <c r="B1413" s="21">
        <v>45783</v>
      </c>
      <c r="C1413" t="s">
        <v>101</v>
      </c>
      <c r="D1413" t="s">
        <v>63</v>
      </c>
      <c r="E1413">
        <v>2</v>
      </c>
      <c r="F1413" t="str">
        <f>INDEX(Kunden!$A$1:$C$41,MATCH('Gesamtverkäufe 2025'!C1413,Kunden!$A$1:$A$41,0),3)</f>
        <v>R06</v>
      </c>
      <c r="G1413" t="str">
        <f>INDEX(Regionen!$A$1:$C$9,MATCH('Gesamtverkäufe 2025'!F1413,Regionen!$A$1:$A$9,0),3)</f>
        <v>Michael Vogt</v>
      </c>
      <c r="H1413" s="3">
        <f>INDEX(Produkte!$A$1:$D$31,MATCH('Gesamtverkäufe 2025'!D1413,Produkte!$A$1:$A$31,0),4)</f>
        <v>299</v>
      </c>
      <c r="I1413" s="3">
        <f t="shared" si="22"/>
        <v>598</v>
      </c>
      <c r="K1413" s="21"/>
    </row>
    <row r="1414" spans="1:11" x14ac:dyDescent="0.3">
      <c r="A1414" t="s">
        <v>1903</v>
      </c>
      <c r="B1414" s="21">
        <v>45798</v>
      </c>
      <c r="C1414" t="s">
        <v>173</v>
      </c>
      <c r="D1414" t="s">
        <v>53</v>
      </c>
      <c r="E1414">
        <v>15</v>
      </c>
      <c r="F1414" t="str">
        <f>INDEX(Kunden!$A$1:$C$41,MATCH('Gesamtverkäufe 2025'!C1414,Kunden!$A$1:$A$41,0),3)</f>
        <v>R01</v>
      </c>
      <c r="G1414" t="str">
        <f>INDEX(Regionen!$A$1:$C$9,MATCH('Gesamtverkäufe 2025'!F1414,Regionen!$A$1:$A$9,0),3)</f>
        <v>Anna Sommer</v>
      </c>
      <c r="H1414" s="3">
        <f>INDEX(Produkte!$A$1:$D$31,MATCH('Gesamtverkäufe 2025'!D1414,Produkte!$A$1:$A$31,0),4)</f>
        <v>49</v>
      </c>
      <c r="I1414" s="3">
        <f t="shared" si="22"/>
        <v>735</v>
      </c>
      <c r="K1414" s="21"/>
    </row>
    <row r="1415" spans="1:11" x14ac:dyDescent="0.3">
      <c r="A1415" t="s">
        <v>1902</v>
      </c>
      <c r="B1415" s="21">
        <v>45790</v>
      </c>
      <c r="C1415" t="s">
        <v>147</v>
      </c>
      <c r="D1415" t="s">
        <v>49</v>
      </c>
      <c r="E1415">
        <v>7</v>
      </c>
      <c r="F1415" t="str">
        <f>INDEX(Kunden!$A$1:$C$41,MATCH('Gesamtverkäufe 2025'!C1415,Kunden!$A$1:$A$41,0),3)</f>
        <v>R07</v>
      </c>
      <c r="G1415" t="str">
        <f>INDEX(Regionen!$A$1:$C$9,MATCH('Gesamtverkäufe 2025'!F1415,Regionen!$A$1:$A$9,0),3)</f>
        <v>Claudia Beck</v>
      </c>
      <c r="H1415" s="3">
        <f>INDEX(Produkte!$A$1:$D$31,MATCH('Gesamtverkäufe 2025'!D1415,Produkte!$A$1:$A$31,0),4)</f>
        <v>299</v>
      </c>
      <c r="I1415" s="3">
        <f t="shared" si="22"/>
        <v>2093</v>
      </c>
      <c r="K1415" s="21"/>
    </row>
    <row r="1416" spans="1:11" x14ac:dyDescent="0.3">
      <c r="A1416" t="s">
        <v>1901</v>
      </c>
      <c r="B1416" s="21">
        <v>45800</v>
      </c>
      <c r="C1416" t="s">
        <v>127</v>
      </c>
      <c r="D1416" t="s">
        <v>93</v>
      </c>
      <c r="E1416">
        <v>15</v>
      </c>
      <c r="F1416" t="str">
        <f>INDEX(Kunden!$A$1:$C$41,MATCH('Gesamtverkäufe 2025'!C1416,Kunden!$A$1:$A$41,0),3)</f>
        <v>R07</v>
      </c>
      <c r="G1416" t="str">
        <f>INDEX(Regionen!$A$1:$C$9,MATCH('Gesamtverkäufe 2025'!F1416,Regionen!$A$1:$A$9,0),3)</f>
        <v>Claudia Beck</v>
      </c>
      <c r="H1416" s="3">
        <f>INDEX(Produkte!$A$1:$D$31,MATCH('Gesamtverkäufe 2025'!D1416,Produkte!$A$1:$A$31,0),4)</f>
        <v>399</v>
      </c>
      <c r="I1416" s="3">
        <f t="shared" si="22"/>
        <v>5985</v>
      </c>
      <c r="K1416" s="21"/>
    </row>
    <row r="1417" spans="1:11" x14ac:dyDescent="0.3">
      <c r="A1417" t="s">
        <v>1900</v>
      </c>
      <c r="B1417" s="21">
        <v>45797</v>
      </c>
      <c r="C1417" t="s">
        <v>151</v>
      </c>
      <c r="D1417" t="s">
        <v>83</v>
      </c>
      <c r="E1417">
        <v>18</v>
      </c>
      <c r="F1417" t="str">
        <f>INDEX(Kunden!$A$1:$C$41,MATCH('Gesamtverkäufe 2025'!C1417,Kunden!$A$1:$A$41,0),3)</f>
        <v>R08</v>
      </c>
      <c r="G1417" t="str">
        <f>INDEX(Regionen!$A$1:$C$9,MATCH('Gesamtverkäufe 2025'!F1417,Regionen!$A$1:$A$9,0),3)</f>
        <v>Stefan König</v>
      </c>
      <c r="H1417" s="3">
        <f>INDEX(Produkte!$A$1:$D$31,MATCH('Gesamtverkäufe 2025'!D1417,Produkte!$A$1:$A$31,0),4)</f>
        <v>29</v>
      </c>
      <c r="I1417" s="3">
        <f t="shared" si="22"/>
        <v>522</v>
      </c>
      <c r="K1417" s="21"/>
    </row>
    <row r="1418" spans="1:11" x14ac:dyDescent="0.3">
      <c r="A1418" t="s">
        <v>1899</v>
      </c>
      <c r="B1418" s="21">
        <v>45798</v>
      </c>
      <c r="C1418" t="s">
        <v>161</v>
      </c>
      <c r="D1418" t="s">
        <v>55</v>
      </c>
      <c r="E1418">
        <v>13</v>
      </c>
      <c r="F1418" t="str">
        <f>INDEX(Kunden!$A$1:$C$41,MATCH('Gesamtverkäufe 2025'!C1418,Kunden!$A$1:$A$41,0),3)</f>
        <v>R05</v>
      </c>
      <c r="G1418" t="str">
        <f>INDEX(Regionen!$A$1:$C$9,MATCH('Gesamtverkäufe 2025'!F1418,Regionen!$A$1:$A$9,0),3)</f>
        <v>Petra Lang</v>
      </c>
      <c r="H1418" s="3">
        <f>INDEX(Produkte!$A$1:$D$31,MATCH('Gesamtverkäufe 2025'!D1418,Produkte!$A$1:$A$31,0),4)</f>
        <v>49</v>
      </c>
      <c r="I1418" s="3">
        <f t="shared" si="22"/>
        <v>637</v>
      </c>
      <c r="K1418" s="21"/>
    </row>
    <row r="1419" spans="1:11" x14ac:dyDescent="0.3">
      <c r="A1419" t="s">
        <v>1898</v>
      </c>
      <c r="B1419" s="21">
        <v>45801</v>
      </c>
      <c r="C1419" t="s">
        <v>109</v>
      </c>
      <c r="D1419" t="s">
        <v>34</v>
      </c>
      <c r="E1419">
        <v>3</v>
      </c>
      <c r="F1419" t="str">
        <f>INDEX(Kunden!$A$1:$C$41,MATCH('Gesamtverkäufe 2025'!C1419,Kunden!$A$1:$A$41,0),3)</f>
        <v>R03</v>
      </c>
      <c r="G1419" t="str">
        <f>INDEX(Regionen!$A$1:$C$9,MATCH('Gesamtverkäufe 2025'!F1419,Regionen!$A$1:$A$9,0),3)</f>
        <v>Julia Frank</v>
      </c>
      <c r="H1419" s="3">
        <f>INDEX(Produkte!$A$1:$D$31,MATCH('Gesamtverkäufe 2025'!D1419,Produkte!$A$1:$A$31,0),4)</f>
        <v>299</v>
      </c>
      <c r="I1419" s="3">
        <f t="shared" si="22"/>
        <v>897</v>
      </c>
      <c r="K1419" s="21"/>
    </row>
    <row r="1420" spans="1:11" x14ac:dyDescent="0.3">
      <c r="A1420" t="s">
        <v>1897</v>
      </c>
      <c r="B1420" s="21">
        <v>45802</v>
      </c>
      <c r="C1420" t="s">
        <v>153</v>
      </c>
      <c r="D1420" t="s">
        <v>55</v>
      </c>
      <c r="E1420">
        <v>16</v>
      </c>
      <c r="F1420" t="str">
        <f>INDEX(Kunden!$A$1:$C$41,MATCH('Gesamtverkäufe 2025'!C1420,Kunden!$A$1:$A$41,0),3)</f>
        <v>R06</v>
      </c>
      <c r="G1420" t="str">
        <f>INDEX(Regionen!$A$1:$C$9,MATCH('Gesamtverkäufe 2025'!F1420,Regionen!$A$1:$A$9,0),3)</f>
        <v>Michael Vogt</v>
      </c>
      <c r="H1420" s="3">
        <f>INDEX(Produkte!$A$1:$D$31,MATCH('Gesamtverkäufe 2025'!D1420,Produkte!$A$1:$A$31,0),4)</f>
        <v>49</v>
      </c>
      <c r="I1420" s="3">
        <f t="shared" si="22"/>
        <v>784</v>
      </c>
      <c r="K1420" s="21"/>
    </row>
    <row r="1421" spans="1:11" x14ac:dyDescent="0.3">
      <c r="A1421" t="s">
        <v>1896</v>
      </c>
      <c r="B1421" s="21">
        <v>45805</v>
      </c>
      <c r="C1421" t="s">
        <v>119</v>
      </c>
      <c r="D1421" t="s">
        <v>57</v>
      </c>
      <c r="E1421">
        <v>8</v>
      </c>
      <c r="F1421" t="str">
        <f>INDEX(Kunden!$A$1:$C$41,MATCH('Gesamtverkäufe 2025'!C1421,Kunden!$A$1:$A$41,0),3)</f>
        <v>R07</v>
      </c>
      <c r="G1421" t="str">
        <f>INDEX(Regionen!$A$1:$C$9,MATCH('Gesamtverkäufe 2025'!F1421,Regionen!$A$1:$A$9,0),3)</f>
        <v>Claudia Beck</v>
      </c>
      <c r="H1421" s="3">
        <f>INDEX(Produkte!$A$1:$D$31,MATCH('Gesamtverkäufe 2025'!D1421,Produkte!$A$1:$A$31,0),4)</f>
        <v>99</v>
      </c>
      <c r="I1421" s="3">
        <f t="shared" si="22"/>
        <v>792</v>
      </c>
      <c r="K1421" s="21"/>
    </row>
    <row r="1422" spans="1:11" x14ac:dyDescent="0.3">
      <c r="A1422" t="s">
        <v>1895</v>
      </c>
      <c r="B1422" s="21">
        <v>45795</v>
      </c>
      <c r="C1422" t="s">
        <v>147</v>
      </c>
      <c r="D1422" t="s">
        <v>91</v>
      </c>
      <c r="E1422">
        <v>17</v>
      </c>
      <c r="F1422" t="str">
        <f>INDEX(Kunden!$A$1:$C$41,MATCH('Gesamtverkäufe 2025'!C1422,Kunden!$A$1:$A$41,0),3)</f>
        <v>R07</v>
      </c>
      <c r="G1422" t="str">
        <f>INDEX(Regionen!$A$1:$C$9,MATCH('Gesamtverkäufe 2025'!F1422,Regionen!$A$1:$A$9,0),3)</f>
        <v>Claudia Beck</v>
      </c>
      <c r="H1422" s="3">
        <f>INDEX(Produkte!$A$1:$D$31,MATCH('Gesamtverkäufe 2025'!D1422,Produkte!$A$1:$A$31,0),4)</f>
        <v>249</v>
      </c>
      <c r="I1422" s="3">
        <f t="shared" si="22"/>
        <v>4233</v>
      </c>
      <c r="K1422" s="21"/>
    </row>
    <row r="1423" spans="1:11" x14ac:dyDescent="0.3">
      <c r="A1423" t="s">
        <v>1894</v>
      </c>
      <c r="B1423" s="21">
        <v>45788</v>
      </c>
      <c r="C1423" t="s">
        <v>173</v>
      </c>
      <c r="D1423" t="s">
        <v>49</v>
      </c>
      <c r="E1423">
        <v>2</v>
      </c>
      <c r="F1423" t="str">
        <f>INDEX(Kunden!$A$1:$C$41,MATCH('Gesamtverkäufe 2025'!C1423,Kunden!$A$1:$A$41,0),3)</f>
        <v>R01</v>
      </c>
      <c r="G1423" t="str">
        <f>INDEX(Regionen!$A$1:$C$9,MATCH('Gesamtverkäufe 2025'!F1423,Regionen!$A$1:$A$9,0),3)</f>
        <v>Anna Sommer</v>
      </c>
      <c r="H1423" s="3">
        <f>INDEX(Produkte!$A$1:$D$31,MATCH('Gesamtverkäufe 2025'!D1423,Produkte!$A$1:$A$31,0),4)</f>
        <v>299</v>
      </c>
      <c r="I1423" s="3">
        <f t="shared" si="22"/>
        <v>598</v>
      </c>
      <c r="K1423" s="21"/>
    </row>
    <row r="1424" spans="1:11" x14ac:dyDescent="0.3">
      <c r="A1424" t="s">
        <v>1893</v>
      </c>
      <c r="B1424" s="21">
        <v>45796</v>
      </c>
      <c r="C1424" t="s">
        <v>159</v>
      </c>
      <c r="D1424" t="s">
        <v>67</v>
      </c>
      <c r="E1424">
        <v>10</v>
      </c>
      <c r="F1424" t="str">
        <f>INDEX(Kunden!$A$1:$C$41,MATCH('Gesamtverkäufe 2025'!C1424,Kunden!$A$1:$A$41,0),3)</f>
        <v>R02</v>
      </c>
      <c r="G1424" t="str">
        <f>INDEX(Regionen!$A$1:$C$9,MATCH('Gesamtverkäufe 2025'!F1424,Regionen!$A$1:$A$9,0),3)</f>
        <v>Markus Weber</v>
      </c>
      <c r="H1424" s="3">
        <f>INDEX(Produkte!$A$1:$D$31,MATCH('Gesamtverkäufe 2025'!D1424,Produkte!$A$1:$A$31,0),4)</f>
        <v>299</v>
      </c>
      <c r="I1424" s="3">
        <f t="shared" si="22"/>
        <v>2990</v>
      </c>
      <c r="K1424" s="21"/>
    </row>
    <row r="1425" spans="1:11" x14ac:dyDescent="0.3">
      <c r="A1425" t="s">
        <v>1892</v>
      </c>
      <c r="B1425" s="21">
        <v>45806</v>
      </c>
      <c r="C1425" t="s">
        <v>161</v>
      </c>
      <c r="D1425" t="s">
        <v>89</v>
      </c>
      <c r="E1425">
        <v>19</v>
      </c>
      <c r="F1425" t="str">
        <f>INDEX(Kunden!$A$1:$C$41,MATCH('Gesamtverkäufe 2025'!C1425,Kunden!$A$1:$A$41,0),3)</f>
        <v>R05</v>
      </c>
      <c r="G1425" t="str">
        <f>INDEX(Regionen!$A$1:$C$9,MATCH('Gesamtverkäufe 2025'!F1425,Regionen!$A$1:$A$9,0),3)</f>
        <v>Petra Lang</v>
      </c>
      <c r="H1425" s="3">
        <f>INDEX(Produkte!$A$1:$D$31,MATCH('Gesamtverkäufe 2025'!D1425,Produkte!$A$1:$A$31,0),4)</f>
        <v>29</v>
      </c>
      <c r="I1425" s="3">
        <f t="shared" si="22"/>
        <v>551</v>
      </c>
      <c r="K1425" s="21"/>
    </row>
    <row r="1426" spans="1:11" x14ac:dyDescent="0.3">
      <c r="A1426" t="s">
        <v>1891</v>
      </c>
      <c r="B1426" s="21">
        <v>45802</v>
      </c>
      <c r="C1426" t="s">
        <v>111</v>
      </c>
      <c r="D1426" t="s">
        <v>63</v>
      </c>
      <c r="E1426">
        <v>14</v>
      </c>
      <c r="F1426" t="str">
        <f>INDEX(Kunden!$A$1:$C$41,MATCH('Gesamtverkäufe 2025'!C1426,Kunden!$A$1:$A$41,0),3)</f>
        <v>R01</v>
      </c>
      <c r="G1426" t="str">
        <f>INDEX(Regionen!$A$1:$C$9,MATCH('Gesamtverkäufe 2025'!F1426,Regionen!$A$1:$A$9,0),3)</f>
        <v>Anna Sommer</v>
      </c>
      <c r="H1426" s="3">
        <f>INDEX(Produkte!$A$1:$D$31,MATCH('Gesamtverkäufe 2025'!D1426,Produkte!$A$1:$A$31,0),4)</f>
        <v>299</v>
      </c>
      <c r="I1426" s="3">
        <f t="shared" si="22"/>
        <v>4186</v>
      </c>
      <c r="K1426" s="21"/>
    </row>
    <row r="1427" spans="1:11" x14ac:dyDescent="0.3">
      <c r="A1427" t="s">
        <v>1890</v>
      </c>
      <c r="B1427" s="21">
        <v>45784</v>
      </c>
      <c r="C1427" t="s">
        <v>141</v>
      </c>
      <c r="D1427" t="s">
        <v>91</v>
      </c>
      <c r="E1427">
        <v>2</v>
      </c>
      <c r="F1427" t="str">
        <f>INDEX(Kunden!$A$1:$C$41,MATCH('Gesamtverkäufe 2025'!C1427,Kunden!$A$1:$A$41,0),3)</f>
        <v>R04</v>
      </c>
      <c r="G1427" t="str">
        <f>INDEX(Regionen!$A$1:$C$9,MATCH('Gesamtverkäufe 2025'!F1427,Regionen!$A$1:$A$9,0),3)</f>
        <v>Thomas Kern</v>
      </c>
      <c r="H1427" s="3">
        <f>INDEX(Produkte!$A$1:$D$31,MATCH('Gesamtverkäufe 2025'!D1427,Produkte!$A$1:$A$31,0),4)</f>
        <v>249</v>
      </c>
      <c r="I1427" s="3">
        <f t="shared" si="22"/>
        <v>498</v>
      </c>
      <c r="K1427" s="21"/>
    </row>
    <row r="1428" spans="1:11" x14ac:dyDescent="0.3">
      <c r="A1428" t="s">
        <v>1889</v>
      </c>
      <c r="B1428" s="21">
        <v>45789</v>
      </c>
      <c r="C1428" t="s">
        <v>141</v>
      </c>
      <c r="D1428" t="s">
        <v>91</v>
      </c>
      <c r="E1428">
        <v>12</v>
      </c>
      <c r="F1428" t="str">
        <f>INDEX(Kunden!$A$1:$C$41,MATCH('Gesamtverkäufe 2025'!C1428,Kunden!$A$1:$A$41,0),3)</f>
        <v>R04</v>
      </c>
      <c r="G1428" t="str">
        <f>INDEX(Regionen!$A$1:$C$9,MATCH('Gesamtverkäufe 2025'!F1428,Regionen!$A$1:$A$9,0),3)</f>
        <v>Thomas Kern</v>
      </c>
      <c r="H1428" s="3">
        <f>INDEX(Produkte!$A$1:$D$31,MATCH('Gesamtverkäufe 2025'!D1428,Produkte!$A$1:$A$31,0),4)</f>
        <v>249</v>
      </c>
      <c r="I1428" s="3">
        <f t="shared" si="22"/>
        <v>2988</v>
      </c>
      <c r="K1428" s="21"/>
    </row>
    <row r="1429" spans="1:11" x14ac:dyDescent="0.3">
      <c r="A1429" t="s">
        <v>1888</v>
      </c>
      <c r="B1429" s="21">
        <v>45798</v>
      </c>
      <c r="C1429" t="s">
        <v>97</v>
      </c>
      <c r="D1429" t="s">
        <v>31</v>
      </c>
      <c r="E1429">
        <v>17</v>
      </c>
      <c r="F1429" t="str">
        <f>INDEX(Kunden!$A$1:$C$41,MATCH('Gesamtverkäufe 2025'!C1429,Kunden!$A$1:$A$41,0),3)</f>
        <v>R04</v>
      </c>
      <c r="G1429" t="str">
        <f>INDEX(Regionen!$A$1:$C$9,MATCH('Gesamtverkäufe 2025'!F1429,Regionen!$A$1:$A$9,0),3)</f>
        <v>Thomas Kern</v>
      </c>
      <c r="H1429" s="3">
        <f>INDEX(Produkte!$A$1:$D$31,MATCH('Gesamtverkäufe 2025'!D1429,Produkte!$A$1:$A$31,0),4)</f>
        <v>399</v>
      </c>
      <c r="I1429" s="3">
        <f t="shared" si="22"/>
        <v>6783</v>
      </c>
      <c r="K1429" s="21"/>
    </row>
    <row r="1430" spans="1:11" x14ac:dyDescent="0.3">
      <c r="A1430" t="s">
        <v>1887</v>
      </c>
      <c r="B1430" s="21">
        <v>45806</v>
      </c>
      <c r="C1430" t="s">
        <v>101</v>
      </c>
      <c r="D1430" t="s">
        <v>57</v>
      </c>
      <c r="E1430">
        <v>18</v>
      </c>
      <c r="F1430" t="str">
        <f>INDEX(Kunden!$A$1:$C$41,MATCH('Gesamtverkäufe 2025'!C1430,Kunden!$A$1:$A$41,0),3)</f>
        <v>R06</v>
      </c>
      <c r="G1430" t="str">
        <f>INDEX(Regionen!$A$1:$C$9,MATCH('Gesamtverkäufe 2025'!F1430,Regionen!$A$1:$A$9,0),3)</f>
        <v>Michael Vogt</v>
      </c>
      <c r="H1430" s="3">
        <f>INDEX(Produkte!$A$1:$D$31,MATCH('Gesamtverkäufe 2025'!D1430,Produkte!$A$1:$A$31,0),4)</f>
        <v>99</v>
      </c>
      <c r="I1430" s="3">
        <f t="shared" si="22"/>
        <v>1782</v>
      </c>
      <c r="K1430" s="21"/>
    </row>
    <row r="1431" spans="1:11" x14ac:dyDescent="0.3">
      <c r="A1431" t="s">
        <v>1886</v>
      </c>
      <c r="B1431" s="21">
        <v>45779</v>
      </c>
      <c r="C1431" t="s">
        <v>159</v>
      </c>
      <c r="D1431" t="s">
        <v>43</v>
      </c>
      <c r="E1431">
        <v>9</v>
      </c>
      <c r="F1431" t="str">
        <f>INDEX(Kunden!$A$1:$C$41,MATCH('Gesamtverkäufe 2025'!C1431,Kunden!$A$1:$A$41,0),3)</f>
        <v>R02</v>
      </c>
      <c r="G1431" t="str">
        <f>INDEX(Regionen!$A$1:$C$9,MATCH('Gesamtverkäufe 2025'!F1431,Regionen!$A$1:$A$9,0),3)</f>
        <v>Markus Weber</v>
      </c>
      <c r="H1431" s="3">
        <f>INDEX(Produkte!$A$1:$D$31,MATCH('Gesamtverkäufe 2025'!D1431,Produkte!$A$1:$A$31,0),4)</f>
        <v>149</v>
      </c>
      <c r="I1431" s="3">
        <f t="shared" si="22"/>
        <v>1341</v>
      </c>
      <c r="K1431" s="21"/>
    </row>
    <row r="1432" spans="1:11" x14ac:dyDescent="0.3">
      <c r="A1432" t="s">
        <v>1885</v>
      </c>
      <c r="B1432" s="21">
        <v>45804</v>
      </c>
      <c r="C1432" t="s">
        <v>155</v>
      </c>
      <c r="D1432" t="s">
        <v>75</v>
      </c>
      <c r="E1432">
        <v>12</v>
      </c>
      <c r="F1432" t="str">
        <f>INDEX(Kunden!$A$1:$C$41,MATCH('Gesamtverkäufe 2025'!C1432,Kunden!$A$1:$A$41,0),3)</f>
        <v>R02</v>
      </c>
      <c r="G1432" t="str">
        <f>INDEX(Regionen!$A$1:$C$9,MATCH('Gesamtverkäufe 2025'!F1432,Regionen!$A$1:$A$9,0),3)</f>
        <v>Markus Weber</v>
      </c>
      <c r="H1432" s="3">
        <f>INDEX(Produkte!$A$1:$D$31,MATCH('Gesamtverkäufe 2025'!D1432,Produkte!$A$1:$A$31,0),4)</f>
        <v>499</v>
      </c>
      <c r="I1432" s="3">
        <f t="shared" si="22"/>
        <v>5988</v>
      </c>
      <c r="K1432" s="21"/>
    </row>
    <row r="1433" spans="1:11" x14ac:dyDescent="0.3">
      <c r="A1433" t="s">
        <v>1884</v>
      </c>
      <c r="B1433" s="21">
        <v>45779</v>
      </c>
      <c r="C1433" t="s">
        <v>99</v>
      </c>
      <c r="D1433" t="s">
        <v>91</v>
      </c>
      <c r="E1433">
        <v>13</v>
      </c>
      <c r="F1433" t="str">
        <f>INDEX(Kunden!$A$1:$C$41,MATCH('Gesamtverkäufe 2025'!C1433,Kunden!$A$1:$A$41,0),3)</f>
        <v>R04</v>
      </c>
      <c r="G1433" t="str">
        <f>INDEX(Regionen!$A$1:$C$9,MATCH('Gesamtverkäufe 2025'!F1433,Regionen!$A$1:$A$9,0),3)</f>
        <v>Thomas Kern</v>
      </c>
      <c r="H1433" s="3">
        <f>INDEX(Produkte!$A$1:$D$31,MATCH('Gesamtverkäufe 2025'!D1433,Produkte!$A$1:$A$31,0),4)</f>
        <v>249</v>
      </c>
      <c r="I1433" s="3">
        <f t="shared" si="22"/>
        <v>3237</v>
      </c>
      <c r="K1433" s="21"/>
    </row>
    <row r="1434" spans="1:11" x14ac:dyDescent="0.3">
      <c r="A1434" t="s">
        <v>1883</v>
      </c>
      <c r="B1434" s="21">
        <v>45806</v>
      </c>
      <c r="C1434" t="s">
        <v>145</v>
      </c>
      <c r="D1434" t="s">
        <v>61</v>
      </c>
      <c r="E1434">
        <v>16</v>
      </c>
      <c r="F1434" t="str">
        <f>INDEX(Kunden!$A$1:$C$41,MATCH('Gesamtverkäufe 2025'!C1434,Kunden!$A$1:$A$41,0),3)</f>
        <v>R06</v>
      </c>
      <c r="G1434" t="str">
        <f>INDEX(Regionen!$A$1:$C$9,MATCH('Gesamtverkäufe 2025'!F1434,Regionen!$A$1:$A$9,0),3)</f>
        <v>Michael Vogt</v>
      </c>
      <c r="H1434" s="3">
        <f>INDEX(Produkte!$A$1:$D$31,MATCH('Gesamtverkäufe 2025'!D1434,Produkte!$A$1:$A$31,0),4)</f>
        <v>249</v>
      </c>
      <c r="I1434" s="3">
        <f t="shared" si="22"/>
        <v>3984</v>
      </c>
      <c r="K1434" s="21"/>
    </row>
    <row r="1435" spans="1:11" x14ac:dyDescent="0.3">
      <c r="A1435" t="s">
        <v>1882</v>
      </c>
      <c r="B1435" s="21">
        <v>45786</v>
      </c>
      <c r="C1435" t="s">
        <v>123</v>
      </c>
      <c r="D1435" t="s">
        <v>65</v>
      </c>
      <c r="E1435">
        <v>4</v>
      </c>
      <c r="F1435" t="str">
        <f>INDEX(Kunden!$A$1:$C$41,MATCH('Gesamtverkäufe 2025'!C1435,Kunden!$A$1:$A$41,0),3)</f>
        <v>R08</v>
      </c>
      <c r="G1435" t="str">
        <f>INDEX(Regionen!$A$1:$C$9,MATCH('Gesamtverkäufe 2025'!F1435,Regionen!$A$1:$A$9,0),3)</f>
        <v>Stefan König</v>
      </c>
      <c r="H1435" s="3">
        <f>INDEX(Produkte!$A$1:$D$31,MATCH('Gesamtverkäufe 2025'!D1435,Produkte!$A$1:$A$31,0),4)</f>
        <v>299</v>
      </c>
      <c r="I1435" s="3">
        <f t="shared" si="22"/>
        <v>1196</v>
      </c>
      <c r="K1435" s="21"/>
    </row>
    <row r="1436" spans="1:11" x14ac:dyDescent="0.3">
      <c r="A1436" t="s">
        <v>1881</v>
      </c>
      <c r="B1436" s="21">
        <v>45793</v>
      </c>
      <c r="C1436" t="s">
        <v>145</v>
      </c>
      <c r="D1436" t="s">
        <v>59</v>
      </c>
      <c r="E1436">
        <v>17</v>
      </c>
      <c r="F1436" t="str">
        <f>INDEX(Kunden!$A$1:$C$41,MATCH('Gesamtverkäufe 2025'!C1436,Kunden!$A$1:$A$41,0),3)</f>
        <v>R06</v>
      </c>
      <c r="G1436" t="str">
        <f>INDEX(Regionen!$A$1:$C$9,MATCH('Gesamtverkäufe 2025'!F1436,Regionen!$A$1:$A$9,0),3)</f>
        <v>Michael Vogt</v>
      </c>
      <c r="H1436" s="3">
        <f>INDEX(Produkte!$A$1:$D$31,MATCH('Gesamtverkäufe 2025'!D1436,Produkte!$A$1:$A$31,0),4)</f>
        <v>79</v>
      </c>
      <c r="I1436" s="3">
        <f t="shared" si="22"/>
        <v>1343</v>
      </c>
      <c r="K1436" s="21"/>
    </row>
    <row r="1437" spans="1:11" x14ac:dyDescent="0.3">
      <c r="A1437" t="s">
        <v>1880</v>
      </c>
      <c r="B1437" s="21">
        <v>45779</v>
      </c>
      <c r="C1437" t="s">
        <v>153</v>
      </c>
      <c r="D1437" t="s">
        <v>75</v>
      </c>
      <c r="E1437">
        <v>1</v>
      </c>
      <c r="F1437" t="str">
        <f>INDEX(Kunden!$A$1:$C$41,MATCH('Gesamtverkäufe 2025'!C1437,Kunden!$A$1:$A$41,0),3)</f>
        <v>R06</v>
      </c>
      <c r="G1437" t="str">
        <f>INDEX(Regionen!$A$1:$C$9,MATCH('Gesamtverkäufe 2025'!F1437,Regionen!$A$1:$A$9,0),3)</f>
        <v>Michael Vogt</v>
      </c>
      <c r="H1437" s="3">
        <f>INDEX(Produkte!$A$1:$D$31,MATCH('Gesamtverkäufe 2025'!D1437,Produkte!$A$1:$A$31,0),4)</f>
        <v>499</v>
      </c>
      <c r="I1437" s="3">
        <f t="shared" si="22"/>
        <v>499</v>
      </c>
      <c r="K1437" s="21"/>
    </row>
    <row r="1438" spans="1:11" x14ac:dyDescent="0.3">
      <c r="A1438" t="s">
        <v>1879</v>
      </c>
      <c r="B1438" s="21">
        <v>45781</v>
      </c>
      <c r="C1438" t="s">
        <v>119</v>
      </c>
      <c r="D1438" t="s">
        <v>39</v>
      </c>
      <c r="E1438">
        <v>7</v>
      </c>
      <c r="F1438" t="str">
        <f>INDEX(Kunden!$A$1:$C$41,MATCH('Gesamtverkäufe 2025'!C1438,Kunden!$A$1:$A$41,0),3)</f>
        <v>R07</v>
      </c>
      <c r="G1438" t="str">
        <f>INDEX(Regionen!$A$1:$C$9,MATCH('Gesamtverkäufe 2025'!F1438,Regionen!$A$1:$A$9,0),3)</f>
        <v>Claudia Beck</v>
      </c>
      <c r="H1438" s="3">
        <f>INDEX(Produkte!$A$1:$D$31,MATCH('Gesamtverkäufe 2025'!D1438,Produkte!$A$1:$A$31,0),4)</f>
        <v>499</v>
      </c>
      <c r="I1438" s="3">
        <f t="shared" si="22"/>
        <v>3493</v>
      </c>
      <c r="K1438" s="21"/>
    </row>
    <row r="1439" spans="1:11" x14ac:dyDescent="0.3">
      <c r="A1439" t="s">
        <v>1878</v>
      </c>
      <c r="B1439" s="21">
        <v>45780</v>
      </c>
      <c r="C1439" t="s">
        <v>117</v>
      </c>
      <c r="D1439" t="s">
        <v>87</v>
      </c>
      <c r="E1439">
        <v>13</v>
      </c>
      <c r="F1439" t="str">
        <f>INDEX(Kunden!$A$1:$C$41,MATCH('Gesamtverkäufe 2025'!C1439,Kunden!$A$1:$A$41,0),3)</f>
        <v>R02</v>
      </c>
      <c r="G1439" t="str">
        <f>INDEX(Regionen!$A$1:$C$9,MATCH('Gesamtverkäufe 2025'!F1439,Regionen!$A$1:$A$9,0),3)</f>
        <v>Markus Weber</v>
      </c>
      <c r="H1439" s="3">
        <f>INDEX(Produkte!$A$1:$D$31,MATCH('Gesamtverkäufe 2025'!D1439,Produkte!$A$1:$A$31,0),4)</f>
        <v>99</v>
      </c>
      <c r="I1439" s="3">
        <f t="shared" si="22"/>
        <v>1287</v>
      </c>
      <c r="K1439" s="21"/>
    </row>
    <row r="1440" spans="1:11" x14ac:dyDescent="0.3">
      <c r="A1440" t="s">
        <v>1877</v>
      </c>
      <c r="B1440" s="21">
        <v>45790</v>
      </c>
      <c r="C1440" t="s">
        <v>101</v>
      </c>
      <c r="D1440" t="s">
        <v>69</v>
      </c>
      <c r="E1440">
        <v>14</v>
      </c>
      <c r="F1440" t="str">
        <f>INDEX(Kunden!$A$1:$C$41,MATCH('Gesamtverkäufe 2025'!C1440,Kunden!$A$1:$A$41,0),3)</f>
        <v>R06</v>
      </c>
      <c r="G1440" t="str">
        <f>INDEX(Regionen!$A$1:$C$9,MATCH('Gesamtverkäufe 2025'!F1440,Regionen!$A$1:$A$9,0),3)</f>
        <v>Michael Vogt</v>
      </c>
      <c r="H1440" s="3">
        <f>INDEX(Produkte!$A$1:$D$31,MATCH('Gesamtverkäufe 2025'!D1440,Produkte!$A$1:$A$31,0),4)</f>
        <v>399</v>
      </c>
      <c r="I1440" s="3">
        <f t="shared" si="22"/>
        <v>5586</v>
      </c>
      <c r="K1440" s="21"/>
    </row>
    <row r="1441" spans="1:11" x14ac:dyDescent="0.3">
      <c r="A1441" t="s">
        <v>1876</v>
      </c>
      <c r="B1441" s="21">
        <v>45784</v>
      </c>
      <c r="C1441" t="s">
        <v>101</v>
      </c>
      <c r="D1441" t="s">
        <v>75</v>
      </c>
      <c r="E1441">
        <v>17</v>
      </c>
      <c r="F1441" t="str">
        <f>INDEX(Kunden!$A$1:$C$41,MATCH('Gesamtverkäufe 2025'!C1441,Kunden!$A$1:$A$41,0),3)</f>
        <v>R06</v>
      </c>
      <c r="G1441" t="str">
        <f>INDEX(Regionen!$A$1:$C$9,MATCH('Gesamtverkäufe 2025'!F1441,Regionen!$A$1:$A$9,0),3)</f>
        <v>Michael Vogt</v>
      </c>
      <c r="H1441" s="3">
        <f>INDEX(Produkte!$A$1:$D$31,MATCH('Gesamtverkäufe 2025'!D1441,Produkte!$A$1:$A$31,0),4)</f>
        <v>499</v>
      </c>
      <c r="I1441" s="3">
        <f t="shared" si="22"/>
        <v>8483</v>
      </c>
      <c r="K1441" s="21"/>
    </row>
    <row r="1442" spans="1:11" x14ac:dyDescent="0.3">
      <c r="A1442" t="s">
        <v>1875</v>
      </c>
      <c r="B1442" s="21">
        <v>45803</v>
      </c>
      <c r="C1442" t="s">
        <v>167</v>
      </c>
      <c r="D1442" t="s">
        <v>55</v>
      </c>
      <c r="E1442">
        <v>14</v>
      </c>
      <c r="F1442" t="str">
        <f>INDEX(Kunden!$A$1:$C$41,MATCH('Gesamtverkäufe 2025'!C1442,Kunden!$A$1:$A$41,0),3)</f>
        <v>R01</v>
      </c>
      <c r="G1442" t="str">
        <f>INDEX(Regionen!$A$1:$C$9,MATCH('Gesamtverkäufe 2025'!F1442,Regionen!$A$1:$A$9,0),3)</f>
        <v>Anna Sommer</v>
      </c>
      <c r="H1442" s="3">
        <f>INDEX(Produkte!$A$1:$D$31,MATCH('Gesamtverkäufe 2025'!D1442,Produkte!$A$1:$A$31,0),4)</f>
        <v>49</v>
      </c>
      <c r="I1442" s="3">
        <f t="shared" si="22"/>
        <v>686</v>
      </c>
      <c r="K1442" s="21"/>
    </row>
    <row r="1443" spans="1:11" x14ac:dyDescent="0.3">
      <c r="A1443" t="s">
        <v>1874</v>
      </c>
      <c r="B1443" s="21">
        <v>45807</v>
      </c>
      <c r="C1443" t="s">
        <v>145</v>
      </c>
      <c r="D1443" t="s">
        <v>46</v>
      </c>
      <c r="E1443">
        <v>5</v>
      </c>
      <c r="F1443" t="str">
        <f>INDEX(Kunden!$A$1:$C$41,MATCH('Gesamtverkäufe 2025'!C1443,Kunden!$A$1:$A$41,0),3)</f>
        <v>R06</v>
      </c>
      <c r="G1443" t="str">
        <f>INDEX(Regionen!$A$1:$C$9,MATCH('Gesamtverkäufe 2025'!F1443,Regionen!$A$1:$A$9,0),3)</f>
        <v>Michael Vogt</v>
      </c>
      <c r="H1443" s="3">
        <f>INDEX(Produkte!$A$1:$D$31,MATCH('Gesamtverkäufe 2025'!D1443,Produkte!$A$1:$A$31,0),4)</f>
        <v>99</v>
      </c>
      <c r="I1443" s="3">
        <f t="shared" si="22"/>
        <v>495</v>
      </c>
      <c r="K1443" s="21"/>
    </row>
    <row r="1444" spans="1:11" x14ac:dyDescent="0.3">
      <c r="A1444" t="s">
        <v>1873</v>
      </c>
      <c r="B1444" s="21">
        <v>45782</v>
      </c>
      <c r="C1444" t="s">
        <v>143</v>
      </c>
      <c r="D1444" t="s">
        <v>31</v>
      </c>
      <c r="E1444">
        <v>6</v>
      </c>
      <c r="F1444" t="str">
        <f>INDEX(Kunden!$A$1:$C$41,MATCH('Gesamtverkäufe 2025'!C1444,Kunden!$A$1:$A$41,0),3)</f>
        <v>R08</v>
      </c>
      <c r="G1444" t="str">
        <f>INDEX(Regionen!$A$1:$C$9,MATCH('Gesamtverkäufe 2025'!F1444,Regionen!$A$1:$A$9,0),3)</f>
        <v>Stefan König</v>
      </c>
      <c r="H1444" s="3">
        <f>INDEX(Produkte!$A$1:$D$31,MATCH('Gesamtverkäufe 2025'!D1444,Produkte!$A$1:$A$31,0),4)</f>
        <v>399</v>
      </c>
      <c r="I1444" s="3">
        <f t="shared" si="22"/>
        <v>2394</v>
      </c>
      <c r="K1444" s="21"/>
    </row>
    <row r="1445" spans="1:11" x14ac:dyDescent="0.3">
      <c r="A1445" t="s">
        <v>1872</v>
      </c>
      <c r="B1445" s="21">
        <v>45779</v>
      </c>
      <c r="C1445" t="s">
        <v>137</v>
      </c>
      <c r="D1445" t="s">
        <v>79</v>
      </c>
      <c r="E1445">
        <v>15</v>
      </c>
      <c r="F1445" t="str">
        <f>INDEX(Kunden!$A$1:$C$41,MATCH('Gesamtverkäufe 2025'!C1445,Kunden!$A$1:$A$41,0),3)</f>
        <v>R06</v>
      </c>
      <c r="G1445" t="str">
        <f>INDEX(Regionen!$A$1:$C$9,MATCH('Gesamtverkäufe 2025'!F1445,Regionen!$A$1:$A$9,0),3)</f>
        <v>Michael Vogt</v>
      </c>
      <c r="H1445" s="3">
        <f>INDEX(Produkte!$A$1:$D$31,MATCH('Gesamtverkäufe 2025'!D1445,Produkte!$A$1:$A$31,0),4)</f>
        <v>149</v>
      </c>
      <c r="I1445" s="3">
        <f t="shared" si="22"/>
        <v>2235</v>
      </c>
      <c r="K1445" s="21"/>
    </row>
    <row r="1446" spans="1:11" x14ac:dyDescent="0.3">
      <c r="A1446" t="s">
        <v>1871</v>
      </c>
      <c r="B1446" s="21">
        <v>45807</v>
      </c>
      <c r="C1446" t="s">
        <v>115</v>
      </c>
      <c r="D1446" t="s">
        <v>83</v>
      </c>
      <c r="E1446">
        <v>17</v>
      </c>
      <c r="F1446" t="str">
        <f>INDEX(Kunden!$A$1:$C$41,MATCH('Gesamtverkäufe 2025'!C1446,Kunden!$A$1:$A$41,0),3)</f>
        <v>R06</v>
      </c>
      <c r="G1446" t="str">
        <f>INDEX(Regionen!$A$1:$C$9,MATCH('Gesamtverkäufe 2025'!F1446,Regionen!$A$1:$A$9,0),3)</f>
        <v>Michael Vogt</v>
      </c>
      <c r="H1446" s="3">
        <f>INDEX(Produkte!$A$1:$D$31,MATCH('Gesamtverkäufe 2025'!D1446,Produkte!$A$1:$A$31,0),4)</f>
        <v>29</v>
      </c>
      <c r="I1446" s="3">
        <f t="shared" si="22"/>
        <v>493</v>
      </c>
      <c r="K1446" s="21"/>
    </row>
    <row r="1447" spans="1:11" x14ac:dyDescent="0.3">
      <c r="A1447" t="s">
        <v>1870</v>
      </c>
      <c r="B1447" s="21">
        <v>45784</v>
      </c>
      <c r="C1447" t="s">
        <v>133</v>
      </c>
      <c r="D1447" t="s">
        <v>31</v>
      </c>
      <c r="E1447">
        <v>6</v>
      </c>
      <c r="F1447" t="str">
        <f>INDEX(Kunden!$A$1:$C$41,MATCH('Gesamtverkäufe 2025'!C1447,Kunden!$A$1:$A$41,0),3)</f>
        <v>R08</v>
      </c>
      <c r="G1447" t="str">
        <f>INDEX(Regionen!$A$1:$C$9,MATCH('Gesamtverkäufe 2025'!F1447,Regionen!$A$1:$A$9,0),3)</f>
        <v>Stefan König</v>
      </c>
      <c r="H1447" s="3">
        <f>INDEX(Produkte!$A$1:$D$31,MATCH('Gesamtverkäufe 2025'!D1447,Produkte!$A$1:$A$31,0),4)</f>
        <v>399</v>
      </c>
      <c r="I1447" s="3">
        <f t="shared" si="22"/>
        <v>2394</v>
      </c>
      <c r="K1447" s="21"/>
    </row>
    <row r="1448" spans="1:11" x14ac:dyDescent="0.3">
      <c r="A1448" t="s">
        <v>1869</v>
      </c>
      <c r="B1448" s="21">
        <v>45786</v>
      </c>
      <c r="C1448" t="s">
        <v>149</v>
      </c>
      <c r="D1448" t="s">
        <v>43</v>
      </c>
      <c r="E1448">
        <v>12</v>
      </c>
      <c r="F1448" t="str">
        <f>INDEX(Kunden!$A$1:$C$41,MATCH('Gesamtverkäufe 2025'!C1448,Kunden!$A$1:$A$41,0),3)</f>
        <v>R06</v>
      </c>
      <c r="G1448" t="str">
        <f>INDEX(Regionen!$A$1:$C$9,MATCH('Gesamtverkäufe 2025'!F1448,Regionen!$A$1:$A$9,0),3)</f>
        <v>Michael Vogt</v>
      </c>
      <c r="H1448" s="3">
        <f>INDEX(Produkte!$A$1:$D$31,MATCH('Gesamtverkäufe 2025'!D1448,Produkte!$A$1:$A$31,0),4)</f>
        <v>149</v>
      </c>
      <c r="I1448" s="3">
        <f t="shared" si="22"/>
        <v>1788</v>
      </c>
      <c r="K1448" s="21"/>
    </row>
    <row r="1449" spans="1:11" x14ac:dyDescent="0.3">
      <c r="A1449" t="s">
        <v>1868</v>
      </c>
      <c r="B1449" s="21">
        <v>45788</v>
      </c>
      <c r="C1449" t="s">
        <v>141</v>
      </c>
      <c r="D1449" t="s">
        <v>55</v>
      </c>
      <c r="E1449">
        <v>19</v>
      </c>
      <c r="F1449" t="str">
        <f>INDEX(Kunden!$A$1:$C$41,MATCH('Gesamtverkäufe 2025'!C1449,Kunden!$A$1:$A$41,0),3)</f>
        <v>R04</v>
      </c>
      <c r="G1449" t="str">
        <f>INDEX(Regionen!$A$1:$C$9,MATCH('Gesamtverkäufe 2025'!F1449,Regionen!$A$1:$A$9,0),3)</f>
        <v>Thomas Kern</v>
      </c>
      <c r="H1449" s="3">
        <f>INDEX(Produkte!$A$1:$D$31,MATCH('Gesamtverkäufe 2025'!D1449,Produkte!$A$1:$A$31,0),4)</f>
        <v>49</v>
      </c>
      <c r="I1449" s="3">
        <f t="shared" si="22"/>
        <v>931</v>
      </c>
      <c r="K1449" s="21"/>
    </row>
    <row r="1450" spans="1:11" x14ac:dyDescent="0.3">
      <c r="A1450" t="s">
        <v>1867</v>
      </c>
      <c r="B1450" s="21">
        <v>45797</v>
      </c>
      <c r="C1450" t="s">
        <v>105</v>
      </c>
      <c r="D1450" t="s">
        <v>93</v>
      </c>
      <c r="E1450">
        <v>19</v>
      </c>
      <c r="F1450" t="str">
        <f>INDEX(Kunden!$A$1:$C$41,MATCH('Gesamtverkäufe 2025'!C1450,Kunden!$A$1:$A$41,0),3)</f>
        <v>R08</v>
      </c>
      <c r="G1450" t="str">
        <f>INDEX(Regionen!$A$1:$C$9,MATCH('Gesamtverkäufe 2025'!F1450,Regionen!$A$1:$A$9,0),3)</f>
        <v>Stefan König</v>
      </c>
      <c r="H1450" s="3">
        <f>INDEX(Produkte!$A$1:$D$31,MATCH('Gesamtverkäufe 2025'!D1450,Produkte!$A$1:$A$31,0),4)</f>
        <v>399</v>
      </c>
      <c r="I1450" s="3">
        <f t="shared" si="22"/>
        <v>7581</v>
      </c>
      <c r="K1450" s="21"/>
    </row>
    <row r="1451" spans="1:11" x14ac:dyDescent="0.3">
      <c r="A1451" t="s">
        <v>1866</v>
      </c>
      <c r="B1451" s="21">
        <v>45779</v>
      </c>
      <c r="C1451" t="s">
        <v>137</v>
      </c>
      <c r="D1451" t="s">
        <v>53</v>
      </c>
      <c r="E1451">
        <v>6</v>
      </c>
      <c r="F1451" t="str">
        <f>INDEX(Kunden!$A$1:$C$41,MATCH('Gesamtverkäufe 2025'!C1451,Kunden!$A$1:$A$41,0),3)</f>
        <v>R06</v>
      </c>
      <c r="G1451" t="str">
        <f>INDEX(Regionen!$A$1:$C$9,MATCH('Gesamtverkäufe 2025'!F1451,Regionen!$A$1:$A$9,0),3)</f>
        <v>Michael Vogt</v>
      </c>
      <c r="H1451" s="3">
        <f>INDEX(Produkte!$A$1:$D$31,MATCH('Gesamtverkäufe 2025'!D1451,Produkte!$A$1:$A$31,0),4)</f>
        <v>49</v>
      </c>
      <c r="I1451" s="3">
        <f t="shared" si="22"/>
        <v>294</v>
      </c>
      <c r="K1451" s="21"/>
    </row>
    <row r="1452" spans="1:11" x14ac:dyDescent="0.3">
      <c r="A1452" t="s">
        <v>1865</v>
      </c>
      <c r="B1452" s="21">
        <v>45783</v>
      </c>
      <c r="C1452" t="s">
        <v>175</v>
      </c>
      <c r="D1452" t="s">
        <v>75</v>
      </c>
      <c r="E1452">
        <v>14</v>
      </c>
      <c r="F1452" t="str">
        <f>INDEX(Kunden!$A$1:$C$41,MATCH('Gesamtverkäufe 2025'!C1452,Kunden!$A$1:$A$41,0),3)</f>
        <v>R03</v>
      </c>
      <c r="G1452" t="str">
        <f>INDEX(Regionen!$A$1:$C$9,MATCH('Gesamtverkäufe 2025'!F1452,Regionen!$A$1:$A$9,0),3)</f>
        <v>Julia Frank</v>
      </c>
      <c r="H1452" s="3">
        <f>INDEX(Produkte!$A$1:$D$31,MATCH('Gesamtverkäufe 2025'!D1452,Produkte!$A$1:$A$31,0),4)</f>
        <v>499</v>
      </c>
      <c r="I1452" s="3">
        <f t="shared" si="22"/>
        <v>6986</v>
      </c>
      <c r="K1452" s="21"/>
    </row>
    <row r="1453" spans="1:11" x14ac:dyDescent="0.3">
      <c r="A1453" t="s">
        <v>1864</v>
      </c>
      <c r="B1453" s="21">
        <v>45787</v>
      </c>
      <c r="C1453" t="s">
        <v>125</v>
      </c>
      <c r="D1453" t="s">
        <v>73</v>
      </c>
      <c r="E1453">
        <v>14</v>
      </c>
      <c r="F1453" t="str">
        <f>INDEX(Kunden!$A$1:$C$41,MATCH('Gesamtverkäufe 2025'!C1453,Kunden!$A$1:$A$41,0),3)</f>
        <v>R03</v>
      </c>
      <c r="G1453" t="str">
        <f>INDEX(Regionen!$A$1:$C$9,MATCH('Gesamtverkäufe 2025'!F1453,Regionen!$A$1:$A$9,0),3)</f>
        <v>Julia Frank</v>
      </c>
      <c r="H1453" s="3">
        <f>INDEX(Produkte!$A$1:$D$31,MATCH('Gesamtverkäufe 2025'!D1453,Produkte!$A$1:$A$31,0),4)</f>
        <v>399</v>
      </c>
      <c r="I1453" s="3">
        <f t="shared" si="22"/>
        <v>5586</v>
      </c>
      <c r="K1453" s="21"/>
    </row>
    <row r="1454" spans="1:11" x14ac:dyDescent="0.3">
      <c r="A1454" t="s">
        <v>1863</v>
      </c>
      <c r="B1454" s="21">
        <v>45789</v>
      </c>
      <c r="C1454" t="s">
        <v>135</v>
      </c>
      <c r="D1454" t="s">
        <v>43</v>
      </c>
      <c r="E1454">
        <v>16</v>
      </c>
      <c r="F1454" t="str">
        <f>INDEX(Kunden!$A$1:$C$41,MATCH('Gesamtverkäufe 2025'!C1454,Kunden!$A$1:$A$41,0),3)</f>
        <v>R03</v>
      </c>
      <c r="G1454" t="str">
        <f>INDEX(Regionen!$A$1:$C$9,MATCH('Gesamtverkäufe 2025'!F1454,Regionen!$A$1:$A$9,0),3)</f>
        <v>Julia Frank</v>
      </c>
      <c r="H1454" s="3">
        <f>INDEX(Produkte!$A$1:$D$31,MATCH('Gesamtverkäufe 2025'!D1454,Produkte!$A$1:$A$31,0),4)</f>
        <v>149</v>
      </c>
      <c r="I1454" s="3">
        <f t="shared" si="22"/>
        <v>2384</v>
      </c>
      <c r="K1454" s="21"/>
    </row>
    <row r="1455" spans="1:11" x14ac:dyDescent="0.3">
      <c r="A1455" t="s">
        <v>1862</v>
      </c>
      <c r="B1455" s="21">
        <v>45786</v>
      </c>
      <c r="C1455" t="s">
        <v>113</v>
      </c>
      <c r="D1455" t="s">
        <v>87</v>
      </c>
      <c r="E1455">
        <v>9</v>
      </c>
      <c r="F1455" t="str">
        <f>INDEX(Kunden!$A$1:$C$41,MATCH('Gesamtverkäufe 2025'!C1455,Kunden!$A$1:$A$41,0),3)</f>
        <v>R01</v>
      </c>
      <c r="G1455" t="str">
        <f>INDEX(Regionen!$A$1:$C$9,MATCH('Gesamtverkäufe 2025'!F1455,Regionen!$A$1:$A$9,0),3)</f>
        <v>Anna Sommer</v>
      </c>
      <c r="H1455" s="3">
        <f>INDEX(Produkte!$A$1:$D$31,MATCH('Gesamtverkäufe 2025'!D1455,Produkte!$A$1:$A$31,0),4)</f>
        <v>99</v>
      </c>
      <c r="I1455" s="3">
        <f t="shared" si="22"/>
        <v>891</v>
      </c>
      <c r="K1455" s="21"/>
    </row>
    <row r="1456" spans="1:11" x14ac:dyDescent="0.3">
      <c r="A1456" t="s">
        <v>1861</v>
      </c>
      <c r="B1456" s="21">
        <v>45784</v>
      </c>
      <c r="C1456" t="s">
        <v>123</v>
      </c>
      <c r="D1456" t="s">
        <v>43</v>
      </c>
      <c r="E1456">
        <v>18</v>
      </c>
      <c r="F1456" t="str">
        <f>INDEX(Kunden!$A$1:$C$41,MATCH('Gesamtverkäufe 2025'!C1456,Kunden!$A$1:$A$41,0),3)</f>
        <v>R08</v>
      </c>
      <c r="G1456" t="str">
        <f>INDEX(Regionen!$A$1:$C$9,MATCH('Gesamtverkäufe 2025'!F1456,Regionen!$A$1:$A$9,0),3)</f>
        <v>Stefan König</v>
      </c>
      <c r="H1456" s="3">
        <f>INDEX(Produkte!$A$1:$D$31,MATCH('Gesamtverkäufe 2025'!D1456,Produkte!$A$1:$A$31,0),4)</f>
        <v>149</v>
      </c>
      <c r="I1456" s="3">
        <f t="shared" si="22"/>
        <v>2682</v>
      </c>
      <c r="K1456" s="21"/>
    </row>
    <row r="1457" spans="1:11" x14ac:dyDescent="0.3">
      <c r="A1457" t="s">
        <v>1860</v>
      </c>
      <c r="B1457" s="21">
        <v>45806</v>
      </c>
      <c r="C1457" t="s">
        <v>165</v>
      </c>
      <c r="D1457" t="s">
        <v>87</v>
      </c>
      <c r="E1457">
        <v>7</v>
      </c>
      <c r="F1457" t="str">
        <f>INDEX(Kunden!$A$1:$C$41,MATCH('Gesamtverkäufe 2025'!C1457,Kunden!$A$1:$A$41,0),3)</f>
        <v>R04</v>
      </c>
      <c r="G1457" t="str">
        <f>INDEX(Regionen!$A$1:$C$9,MATCH('Gesamtverkäufe 2025'!F1457,Regionen!$A$1:$A$9,0),3)</f>
        <v>Thomas Kern</v>
      </c>
      <c r="H1457" s="3">
        <f>INDEX(Produkte!$A$1:$D$31,MATCH('Gesamtverkäufe 2025'!D1457,Produkte!$A$1:$A$31,0),4)</f>
        <v>99</v>
      </c>
      <c r="I1457" s="3">
        <f t="shared" si="22"/>
        <v>693</v>
      </c>
      <c r="K1457" s="21"/>
    </row>
    <row r="1458" spans="1:11" x14ac:dyDescent="0.3">
      <c r="A1458" t="s">
        <v>1859</v>
      </c>
      <c r="B1458" s="21">
        <v>45800</v>
      </c>
      <c r="C1458" t="s">
        <v>123</v>
      </c>
      <c r="D1458" t="s">
        <v>83</v>
      </c>
      <c r="E1458">
        <v>12</v>
      </c>
      <c r="F1458" t="str">
        <f>INDEX(Kunden!$A$1:$C$41,MATCH('Gesamtverkäufe 2025'!C1458,Kunden!$A$1:$A$41,0),3)</f>
        <v>R08</v>
      </c>
      <c r="G1458" t="str">
        <f>INDEX(Regionen!$A$1:$C$9,MATCH('Gesamtverkäufe 2025'!F1458,Regionen!$A$1:$A$9,0),3)</f>
        <v>Stefan König</v>
      </c>
      <c r="H1458" s="3">
        <f>INDEX(Produkte!$A$1:$D$31,MATCH('Gesamtverkäufe 2025'!D1458,Produkte!$A$1:$A$31,0),4)</f>
        <v>29</v>
      </c>
      <c r="I1458" s="3">
        <f t="shared" si="22"/>
        <v>348</v>
      </c>
      <c r="K1458" s="21"/>
    </row>
    <row r="1459" spans="1:11" x14ac:dyDescent="0.3">
      <c r="A1459" t="s">
        <v>1858</v>
      </c>
      <c r="B1459" s="21">
        <v>45782</v>
      </c>
      <c r="C1459" t="s">
        <v>155</v>
      </c>
      <c r="D1459" t="s">
        <v>37</v>
      </c>
      <c r="E1459">
        <v>12</v>
      </c>
      <c r="F1459" t="str">
        <f>INDEX(Kunden!$A$1:$C$41,MATCH('Gesamtverkäufe 2025'!C1459,Kunden!$A$1:$A$41,0),3)</f>
        <v>R02</v>
      </c>
      <c r="G1459" t="str">
        <f>INDEX(Regionen!$A$1:$C$9,MATCH('Gesamtverkäufe 2025'!F1459,Regionen!$A$1:$A$9,0),3)</f>
        <v>Markus Weber</v>
      </c>
      <c r="H1459" s="3">
        <f>INDEX(Produkte!$A$1:$D$31,MATCH('Gesamtverkäufe 2025'!D1459,Produkte!$A$1:$A$31,0),4)</f>
        <v>249</v>
      </c>
      <c r="I1459" s="3">
        <f t="shared" si="22"/>
        <v>2988</v>
      </c>
      <c r="K1459" s="21"/>
    </row>
    <row r="1460" spans="1:11" x14ac:dyDescent="0.3">
      <c r="A1460" t="s">
        <v>1857</v>
      </c>
      <c r="B1460" s="21">
        <v>45807</v>
      </c>
      <c r="C1460" t="s">
        <v>125</v>
      </c>
      <c r="D1460" t="s">
        <v>83</v>
      </c>
      <c r="E1460">
        <v>1</v>
      </c>
      <c r="F1460" t="str">
        <f>INDEX(Kunden!$A$1:$C$41,MATCH('Gesamtverkäufe 2025'!C1460,Kunden!$A$1:$A$41,0),3)</f>
        <v>R03</v>
      </c>
      <c r="G1460" t="str">
        <f>INDEX(Regionen!$A$1:$C$9,MATCH('Gesamtverkäufe 2025'!F1460,Regionen!$A$1:$A$9,0),3)</f>
        <v>Julia Frank</v>
      </c>
      <c r="H1460" s="3">
        <f>INDEX(Produkte!$A$1:$D$31,MATCH('Gesamtverkäufe 2025'!D1460,Produkte!$A$1:$A$31,0),4)</f>
        <v>29</v>
      </c>
      <c r="I1460" s="3">
        <f t="shared" si="22"/>
        <v>29</v>
      </c>
      <c r="K1460" s="21"/>
    </row>
    <row r="1461" spans="1:11" x14ac:dyDescent="0.3">
      <c r="A1461" t="s">
        <v>1856</v>
      </c>
      <c r="B1461" s="21">
        <v>45796</v>
      </c>
      <c r="C1461" t="s">
        <v>147</v>
      </c>
      <c r="D1461" t="s">
        <v>59</v>
      </c>
      <c r="E1461">
        <v>8</v>
      </c>
      <c r="F1461" t="str">
        <f>INDEX(Kunden!$A$1:$C$41,MATCH('Gesamtverkäufe 2025'!C1461,Kunden!$A$1:$A$41,0),3)</f>
        <v>R07</v>
      </c>
      <c r="G1461" t="str">
        <f>INDEX(Regionen!$A$1:$C$9,MATCH('Gesamtverkäufe 2025'!F1461,Regionen!$A$1:$A$9,0),3)</f>
        <v>Claudia Beck</v>
      </c>
      <c r="H1461" s="3">
        <f>INDEX(Produkte!$A$1:$D$31,MATCH('Gesamtverkäufe 2025'!D1461,Produkte!$A$1:$A$31,0),4)</f>
        <v>79</v>
      </c>
      <c r="I1461" s="3">
        <f t="shared" si="22"/>
        <v>632</v>
      </c>
      <c r="K1461" s="21"/>
    </row>
    <row r="1462" spans="1:11" x14ac:dyDescent="0.3">
      <c r="A1462" t="s">
        <v>1855</v>
      </c>
      <c r="B1462" s="21">
        <v>45798</v>
      </c>
      <c r="C1462" t="s">
        <v>131</v>
      </c>
      <c r="D1462" t="s">
        <v>69</v>
      </c>
      <c r="E1462">
        <v>1</v>
      </c>
      <c r="F1462" t="str">
        <f>INDEX(Kunden!$A$1:$C$41,MATCH('Gesamtverkäufe 2025'!C1462,Kunden!$A$1:$A$41,0),3)</f>
        <v>R06</v>
      </c>
      <c r="G1462" t="str">
        <f>INDEX(Regionen!$A$1:$C$9,MATCH('Gesamtverkäufe 2025'!F1462,Regionen!$A$1:$A$9,0),3)</f>
        <v>Michael Vogt</v>
      </c>
      <c r="H1462" s="3">
        <f>INDEX(Produkte!$A$1:$D$31,MATCH('Gesamtverkäufe 2025'!D1462,Produkte!$A$1:$A$31,0),4)</f>
        <v>399</v>
      </c>
      <c r="I1462" s="3">
        <f t="shared" si="22"/>
        <v>399</v>
      </c>
      <c r="K1462" s="21"/>
    </row>
    <row r="1463" spans="1:11" x14ac:dyDescent="0.3">
      <c r="A1463" t="s">
        <v>1854</v>
      </c>
      <c r="B1463" s="21">
        <v>45787</v>
      </c>
      <c r="C1463" t="s">
        <v>163</v>
      </c>
      <c r="D1463" t="s">
        <v>67</v>
      </c>
      <c r="E1463">
        <v>11</v>
      </c>
      <c r="F1463" t="str">
        <f>INDEX(Kunden!$A$1:$C$41,MATCH('Gesamtverkäufe 2025'!C1463,Kunden!$A$1:$A$41,0),3)</f>
        <v>R08</v>
      </c>
      <c r="G1463" t="str">
        <f>INDEX(Regionen!$A$1:$C$9,MATCH('Gesamtverkäufe 2025'!F1463,Regionen!$A$1:$A$9,0),3)</f>
        <v>Stefan König</v>
      </c>
      <c r="H1463" s="3">
        <f>INDEX(Produkte!$A$1:$D$31,MATCH('Gesamtverkäufe 2025'!D1463,Produkte!$A$1:$A$31,0),4)</f>
        <v>299</v>
      </c>
      <c r="I1463" s="3">
        <f t="shared" si="22"/>
        <v>3289</v>
      </c>
      <c r="K1463" s="21"/>
    </row>
    <row r="1464" spans="1:11" x14ac:dyDescent="0.3">
      <c r="A1464" t="s">
        <v>1853</v>
      </c>
      <c r="B1464" s="21">
        <v>45795</v>
      </c>
      <c r="C1464" t="s">
        <v>169</v>
      </c>
      <c r="D1464" t="s">
        <v>75</v>
      </c>
      <c r="E1464">
        <v>20</v>
      </c>
      <c r="F1464" t="str">
        <f>INDEX(Kunden!$A$1:$C$41,MATCH('Gesamtverkäufe 2025'!C1464,Kunden!$A$1:$A$41,0),3)</f>
        <v>R01</v>
      </c>
      <c r="G1464" t="str">
        <f>INDEX(Regionen!$A$1:$C$9,MATCH('Gesamtverkäufe 2025'!F1464,Regionen!$A$1:$A$9,0),3)</f>
        <v>Anna Sommer</v>
      </c>
      <c r="H1464" s="3">
        <f>INDEX(Produkte!$A$1:$D$31,MATCH('Gesamtverkäufe 2025'!D1464,Produkte!$A$1:$A$31,0),4)</f>
        <v>499</v>
      </c>
      <c r="I1464" s="3">
        <f t="shared" si="22"/>
        <v>9980</v>
      </c>
      <c r="K1464" s="21"/>
    </row>
    <row r="1465" spans="1:11" x14ac:dyDescent="0.3">
      <c r="A1465" t="s">
        <v>1852</v>
      </c>
      <c r="B1465" s="21">
        <v>45784</v>
      </c>
      <c r="C1465" t="s">
        <v>151</v>
      </c>
      <c r="D1465" t="s">
        <v>34</v>
      </c>
      <c r="E1465">
        <v>13</v>
      </c>
      <c r="F1465" t="str">
        <f>INDEX(Kunden!$A$1:$C$41,MATCH('Gesamtverkäufe 2025'!C1465,Kunden!$A$1:$A$41,0),3)</f>
        <v>R08</v>
      </c>
      <c r="G1465" t="str">
        <f>INDEX(Regionen!$A$1:$C$9,MATCH('Gesamtverkäufe 2025'!F1465,Regionen!$A$1:$A$9,0),3)</f>
        <v>Stefan König</v>
      </c>
      <c r="H1465" s="3">
        <f>INDEX(Produkte!$A$1:$D$31,MATCH('Gesamtverkäufe 2025'!D1465,Produkte!$A$1:$A$31,0),4)</f>
        <v>299</v>
      </c>
      <c r="I1465" s="3">
        <f t="shared" si="22"/>
        <v>3887</v>
      </c>
      <c r="K1465" s="21"/>
    </row>
    <row r="1466" spans="1:11" x14ac:dyDescent="0.3">
      <c r="A1466" t="s">
        <v>1851</v>
      </c>
      <c r="B1466" s="21">
        <v>45789</v>
      </c>
      <c r="C1466" t="s">
        <v>117</v>
      </c>
      <c r="D1466" t="s">
        <v>81</v>
      </c>
      <c r="E1466">
        <v>15</v>
      </c>
      <c r="F1466" t="str">
        <f>INDEX(Kunden!$A$1:$C$41,MATCH('Gesamtverkäufe 2025'!C1466,Kunden!$A$1:$A$41,0),3)</f>
        <v>R02</v>
      </c>
      <c r="G1466" t="str">
        <f>INDEX(Regionen!$A$1:$C$9,MATCH('Gesamtverkäufe 2025'!F1466,Regionen!$A$1:$A$9,0),3)</f>
        <v>Markus Weber</v>
      </c>
      <c r="H1466" s="3">
        <f>INDEX(Produkte!$A$1:$D$31,MATCH('Gesamtverkäufe 2025'!D1466,Produkte!$A$1:$A$31,0),4)</f>
        <v>79</v>
      </c>
      <c r="I1466" s="3">
        <f t="shared" si="22"/>
        <v>1185</v>
      </c>
      <c r="K1466" s="21"/>
    </row>
    <row r="1467" spans="1:11" x14ac:dyDescent="0.3">
      <c r="A1467" t="s">
        <v>1850</v>
      </c>
      <c r="B1467" s="21">
        <v>45791</v>
      </c>
      <c r="C1467" t="s">
        <v>143</v>
      </c>
      <c r="D1467" t="s">
        <v>67</v>
      </c>
      <c r="E1467">
        <v>2</v>
      </c>
      <c r="F1467" t="str">
        <f>INDEX(Kunden!$A$1:$C$41,MATCH('Gesamtverkäufe 2025'!C1467,Kunden!$A$1:$A$41,0),3)</f>
        <v>R08</v>
      </c>
      <c r="G1467" t="str">
        <f>INDEX(Regionen!$A$1:$C$9,MATCH('Gesamtverkäufe 2025'!F1467,Regionen!$A$1:$A$9,0),3)</f>
        <v>Stefan König</v>
      </c>
      <c r="H1467" s="3">
        <f>INDEX(Produkte!$A$1:$D$31,MATCH('Gesamtverkäufe 2025'!D1467,Produkte!$A$1:$A$31,0),4)</f>
        <v>299</v>
      </c>
      <c r="I1467" s="3">
        <f t="shared" si="22"/>
        <v>598</v>
      </c>
      <c r="K1467" s="21"/>
    </row>
    <row r="1468" spans="1:11" x14ac:dyDescent="0.3">
      <c r="A1468" t="s">
        <v>1849</v>
      </c>
      <c r="B1468" s="21">
        <v>45796</v>
      </c>
      <c r="C1468" t="s">
        <v>107</v>
      </c>
      <c r="D1468" t="s">
        <v>79</v>
      </c>
      <c r="E1468">
        <v>14</v>
      </c>
      <c r="F1468" t="str">
        <f>INDEX(Kunden!$A$1:$C$41,MATCH('Gesamtverkäufe 2025'!C1468,Kunden!$A$1:$A$41,0),3)</f>
        <v>R08</v>
      </c>
      <c r="G1468" t="str">
        <f>INDEX(Regionen!$A$1:$C$9,MATCH('Gesamtverkäufe 2025'!F1468,Regionen!$A$1:$A$9,0),3)</f>
        <v>Stefan König</v>
      </c>
      <c r="H1468" s="3">
        <f>INDEX(Produkte!$A$1:$D$31,MATCH('Gesamtverkäufe 2025'!D1468,Produkte!$A$1:$A$31,0),4)</f>
        <v>149</v>
      </c>
      <c r="I1468" s="3">
        <f t="shared" si="22"/>
        <v>2086</v>
      </c>
      <c r="K1468" s="21"/>
    </row>
    <row r="1469" spans="1:11" x14ac:dyDescent="0.3">
      <c r="A1469" t="s">
        <v>1848</v>
      </c>
      <c r="B1469" s="21">
        <v>45782</v>
      </c>
      <c r="C1469" t="s">
        <v>175</v>
      </c>
      <c r="D1469" t="s">
        <v>51</v>
      </c>
      <c r="E1469">
        <v>7</v>
      </c>
      <c r="F1469" t="str">
        <f>INDEX(Kunden!$A$1:$C$41,MATCH('Gesamtverkäufe 2025'!C1469,Kunden!$A$1:$A$41,0),3)</f>
        <v>R03</v>
      </c>
      <c r="G1469" t="str">
        <f>INDEX(Regionen!$A$1:$C$9,MATCH('Gesamtverkäufe 2025'!F1469,Regionen!$A$1:$A$9,0),3)</f>
        <v>Julia Frank</v>
      </c>
      <c r="H1469" s="3">
        <f>INDEX(Produkte!$A$1:$D$31,MATCH('Gesamtverkäufe 2025'!D1469,Produkte!$A$1:$A$31,0),4)</f>
        <v>49</v>
      </c>
      <c r="I1469" s="3">
        <f t="shared" si="22"/>
        <v>343</v>
      </c>
      <c r="K1469" s="21"/>
    </row>
    <row r="1470" spans="1:11" x14ac:dyDescent="0.3">
      <c r="A1470" t="s">
        <v>1847</v>
      </c>
      <c r="B1470" s="21">
        <v>45785</v>
      </c>
      <c r="C1470" t="s">
        <v>153</v>
      </c>
      <c r="D1470" t="s">
        <v>59</v>
      </c>
      <c r="E1470">
        <v>6</v>
      </c>
      <c r="F1470" t="str">
        <f>INDEX(Kunden!$A$1:$C$41,MATCH('Gesamtverkäufe 2025'!C1470,Kunden!$A$1:$A$41,0),3)</f>
        <v>R06</v>
      </c>
      <c r="G1470" t="str">
        <f>INDEX(Regionen!$A$1:$C$9,MATCH('Gesamtverkäufe 2025'!F1470,Regionen!$A$1:$A$9,0),3)</f>
        <v>Michael Vogt</v>
      </c>
      <c r="H1470" s="3">
        <f>INDEX(Produkte!$A$1:$D$31,MATCH('Gesamtverkäufe 2025'!D1470,Produkte!$A$1:$A$31,0),4)</f>
        <v>79</v>
      </c>
      <c r="I1470" s="3">
        <f t="shared" si="22"/>
        <v>474</v>
      </c>
      <c r="K1470" s="21"/>
    </row>
    <row r="1471" spans="1:11" x14ac:dyDescent="0.3">
      <c r="A1471" t="s">
        <v>1846</v>
      </c>
      <c r="B1471" s="21">
        <v>45779</v>
      </c>
      <c r="C1471" t="s">
        <v>159</v>
      </c>
      <c r="D1471" t="s">
        <v>59</v>
      </c>
      <c r="E1471">
        <v>18</v>
      </c>
      <c r="F1471" t="str">
        <f>INDEX(Kunden!$A$1:$C$41,MATCH('Gesamtverkäufe 2025'!C1471,Kunden!$A$1:$A$41,0),3)</f>
        <v>R02</v>
      </c>
      <c r="G1471" t="str">
        <f>INDEX(Regionen!$A$1:$C$9,MATCH('Gesamtverkäufe 2025'!F1471,Regionen!$A$1:$A$9,0),3)</f>
        <v>Markus Weber</v>
      </c>
      <c r="H1471" s="3">
        <f>INDEX(Produkte!$A$1:$D$31,MATCH('Gesamtverkäufe 2025'!D1471,Produkte!$A$1:$A$31,0),4)</f>
        <v>79</v>
      </c>
      <c r="I1471" s="3">
        <f t="shared" si="22"/>
        <v>1422</v>
      </c>
      <c r="K1471" s="21"/>
    </row>
    <row r="1472" spans="1:11" x14ac:dyDescent="0.3">
      <c r="A1472" t="s">
        <v>1845</v>
      </c>
      <c r="B1472" s="21">
        <v>45778</v>
      </c>
      <c r="C1472" t="s">
        <v>107</v>
      </c>
      <c r="D1472" t="s">
        <v>57</v>
      </c>
      <c r="E1472">
        <v>13</v>
      </c>
      <c r="F1472" t="str">
        <f>INDEX(Kunden!$A$1:$C$41,MATCH('Gesamtverkäufe 2025'!C1472,Kunden!$A$1:$A$41,0),3)</f>
        <v>R08</v>
      </c>
      <c r="G1472" t="str">
        <f>INDEX(Regionen!$A$1:$C$9,MATCH('Gesamtverkäufe 2025'!F1472,Regionen!$A$1:$A$9,0),3)</f>
        <v>Stefan König</v>
      </c>
      <c r="H1472" s="3">
        <f>INDEX(Produkte!$A$1:$D$31,MATCH('Gesamtverkäufe 2025'!D1472,Produkte!$A$1:$A$31,0),4)</f>
        <v>99</v>
      </c>
      <c r="I1472" s="3">
        <f t="shared" si="22"/>
        <v>1287</v>
      </c>
      <c r="K1472" s="21"/>
    </row>
    <row r="1473" spans="1:11" x14ac:dyDescent="0.3">
      <c r="A1473" t="s">
        <v>1844</v>
      </c>
      <c r="B1473" s="21">
        <v>45805</v>
      </c>
      <c r="C1473" t="s">
        <v>139</v>
      </c>
      <c r="D1473" t="s">
        <v>37</v>
      </c>
      <c r="E1473">
        <v>10</v>
      </c>
      <c r="F1473" t="str">
        <f>INDEX(Kunden!$A$1:$C$41,MATCH('Gesamtverkäufe 2025'!C1473,Kunden!$A$1:$A$41,0),3)</f>
        <v>R05</v>
      </c>
      <c r="G1473" t="str">
        <f>INDEX(Regionen!$A$1:$C$9,MATCH('Gesamtverkäufe 2025'!F1473,Regionen!$A$1:$A$9,0),3)</f>
        <v>Petra Lang</v>
      </c>
      <c r="H1473" s="3">
        <f>INDEX(Produkte!$A$1:$D$31,MATCH('Gesamtverkäufe 2025'!D1473,Produkte!$A$1:$A$31,0),4)</f>
        <v>249</v>
      </c>
      <c r="I1473" s="3">
        <f t="shared" si="22"/>
        <v>2490</v>
      </c>
      <c r="K1473" s="21"/>
    </row>
    <row r="1474" spans="1:11" x14ac:dyDescent="0.3">
      <c r="A1474" t="s">
        <v>1843</v>
      </c>
      <c r="B1474" s="21">
        <v>45779</v>
      </c>
      <c r="C1474" t="s">
        <v>165</v>
      </c>
      <c r="D1474" t="s">
        <v>67</v>
      </c>
      <c r="E1474">
        <v>19</v>
      </c>
      <c r="F1474" t="str">
        <f>INDEX(Kunden!$A$1:$C$41,MATCH('Gesamtverkäufe 2025'!C1474,Kunden!$A$1:$A$41,0),3)</f>
        <v>R04</v>
      </c>
      <c r="G1474" t="str">
        <f>INDEX(Regionen!$A$1:$C$9,MATCH('Gesamtverkäufe 2025'!F1474,Regionen!$A$1:$A$9,0),3)</f>
        <v>Thomas Kern</v>
      </c>
      <c r="H1474" s="3">
        <f>INDEX(Produkte!$A$1:$D$31,MATCH('Gesamtverkäufe 2025'!D1474,Produkte!$A$1:$A$31,0),4)</f>
        <v>299</v>
      </c>
      <c r="I1474" s="3">
        <f t="shared" si="22"/>
        <v>5681</v>
      </c>
      <c r="K1474" s="21"/>
    </row>
    <row r="1475" spans="1:11" x14ac:dyDescent="0.3">
      <c r="A1475" t="s">
        <v>1842</v>
      </c>
      <c r="B1475" s="21">
        <v>45797</v>
      </c>
      <c r="C1475" t="s">
        <v>101</v>
      </c>
      <c r="D1475" t="s">
        <v>81</v>
      </c>
      <c r="E1475">
        <v>12</v>
      </c>
      <c r="F1475" t="str">
        <f>INDEX(Kunden!$A$1:$C$41,MATCH('Gesamtverkäufe 2025'!C1475,Kunden!$A$1:$A$41,0),3)</f>
        <v>R06</v>
      </c>
      <c r="G1475" t="str">
        <f>INDEX(Regionen!$A$1:$C$9,MATCH('Gesamtverkäufe 2025'!F1475,Regionen!$A$1:$A$9,0),3)</f>
        <v>Michael Vogt</v>
      </c>
      <c r="H1475" s="3">
        <f>INDEX(Produkte!$A$1:$D$31,MATCH('Gesamtverkäufe 2025'!D1475,Produkte!$A$1:$A$31,0),4)</f>
        <v>79</v>
      </c>
      <c r="I1475" s="3">
        <f t="shared" ref="I1475:I1538" si="23">E1475*H1475</f>
        <v>948</v>
      </c>
      <c r="K1475" s="21"/>
    </row>
    <row r="1476" spans="1:11" x14ac:dyDescent="0.3">
      <c r="A1476" t="s">
        <v>1841</v>
      </c>
      <c r="B1476" s="21">
        <v>45795</v>
      </c>
      <c r="C1476" t="s">
        <v>157</v>
      </c>
      <c r="D1476" t="s">
        <v>83</v>
      </c>
      <c r="E1476">
        <v>16</v>
      </c>
      <c r="F1476" t="str">
        <f>INDEX(Kunden!$A$1:$C$41,MATCH('Gesamtverkäufe 2025'!C1476,Kunden!$A$1:$A$41,0),3)</f>
        <v>R08</v>
      </c>
      <c r="G1476" t="str">
        <f>INDEX(Regionen!$A$1:$C$9,MATCH('Gesamtverkäufe 2025'!F1476,Regionen!$A$1:$A$9,0),3)</f>
        <v>Stefan König</v>
      </c>
      <c r="H1476" s="3">
        <f>INDEX(Produkte!$A$1:$D$31,MATCH('Gesamtverkäufe 2025'!D1476,Produkte!$A$1:$A$31,0),4)</f>
        <v>29</v>
      </c>
      <c r="I1476" s="3">
        <f t="shared" si="23"/>
        <v>464</v>
      </c>
      <c r="K1476" s="21"/>
    </row>
    <row r="1477" spans="1:11" x14ac:dyDescent="0.3">
      <c r="A1477" t="s">
        <v>1840</v>
      </c>
      <c r="B1477" s="21">
        <v>45784</v>
      </c>
      <c r="C1477" t="s">
        <v>121</v>
      </c>
      <c r="D1477" t="s">
        <v>85</v>
      </c>
      <c r="E1477">
        <v>20</v>
      </c>
      <c r="F1477" t="str">
        <f>INDEX(Kunden!$A$1:$C$41,MATCH('Gesamtverkäufe 2025'!C1477,Kunden!$A$1:$A$41,0),3)</f>
        <v>R05</v>
      </c>
      <c r="G1477" t="str">
        <f>INDEX(Regionen!$A$1:$C$9,MATCH('Gesamtverkäufe 2025'!F1477,Regionen!$A$1:$A$9,0),3)</f>
        <v>Petra Lang</v>
      </c>
      <c r="H1477" s="3">
        <f>INDEX(Produkte!$A$1:$D$31,MATCH('Gesamtverkäufe 2025'!D1477,Produkte!$A$1:$A$31,0),4)</f>
        <v>399</v>
      </c>
      <c r="I1477" s="3">
        <f t="shared" si="23"/>
        <v>7980</v>
      </c>
      <c r="K1477" s="21"/>
    </row>
    <row r="1478" spans="1:11" x14ac:dyDescent="0.3">
      <c r="A1478" t="s">
        <v>1839</v>
      </c>
      <c r="B1478" s="21">
        <v>45806</v>
      </c>
      <c r="C1478" t="s">
        <v>97</v>
      </c>
      <c r="D1478" t="s">
        <v>55</v>
      </c>
      <c r="E1478">
        <v>13</v>
      </c>
      <c r="F1478" t="str">
        <f>INDEX(Kunden!$A$1:$C$41,MATCH('Gesamtverkäufe 2025'!C1478,Kunden!$A$1:$A$41,0),3)</f>
        <v>R04</v>
      </c>
      <c r="G1478" t="str">
        <f>INDEX(Regionen!$A$1:$C$9,MATCH('Gesamtverkäufe 2025'!F1478,Regionen!$A$1:$A$9,0),3)</f>
        <v>Thomas Kern</v>
      </c>
      <c r="H1478" s="3">
        <f>INDEX(Produkte!$A$1:$D$31,MATCH('Gesamtverkäufe 2025'!D1478,Produkte!$A$1:$A$31,0),4)</f>
        <v>49</v>
      </c>
      <c r="I1478" s="3">
        <f t="shared" si="23"/>
        <v>637</v>
      </c>
      <c r="K1478" s="21"/>
    </row>
    <row r="1479" spans="1:11" x14ac:dyDescent="0.3">
      <c r="A1479" t="s">
        <v>1838</v>
      </c>
      <c r="B1479" s="21">
        <v>45796</v>
      </c>
      <c r="C1479" t="s">
        <v>131</v>
      </c>
      <c r="D1479" t="s">
        <v>89</v>
      </c>
      <c r="E1479">
        <v>7</v>
      </c>
      <c r="F1479" t="str">
        <f>INDEX(Kunden!$A$1:$C$41,MATCH('Gesamtverkäufe 2025'!C1479,Kunden!$A$1:$A$41,0),3)</f>
        <v>R06</v>
      </c>
      <c r="G1479" t="str">
        <f>INDEX(Regionen!$A$1:$C$9,MATCH('Gesamtverkäufe 2025'!F1479,Regionen!$A$1:$A$9,0),3)</f>
        <v>Michael Vogt</v>
      </c>
      <c r="H1479" s="3">
        <f>INDEX(Produkte!$A$1:$D$31,MATCH('Gesamtverkäufe 2025'!D1479,Produkte!$A$1:$A$31,0),4)</f>
        <v>29</v>
      </c>
      <c r="I1479" s="3">
        <f t="shared" si="23"/>
        <v>203</v>
      </c>
      <c r="K1479" s="21"/>
    </row>
    <row r="1480" spans="1:11" x14ac:dyDescent="0.3">
      <c r="A1480" t="s">
        <v>1837</v>
      </c>
      <c r="B1480" s="21">
        <v>45791</v>
      </c>
      <c r="C1480" t="s">
        <v>157</v>
      </c>
      <c r="D1480" t="s">
        <v>83</v>
      </c>
      <c r="E1480">
        <v>16</v>
      </c>
      <c r="F1480" t="str">
        <f>INDEX(Kunden!$A$1:$C$41,MATCH('Gesamtverkäufe 2025'!C1480,Kunden!$A$1:$A$41,0),3)</f>
        <v>R08</v>
      </c>
      <c r="G1480" t="str">
        <f>INDEX(Regionen!$A$1:$C$9,MATCH('Gesamtverkäufe 2025'!F1480,Regionen!$A$1:$A$9,0),3)</f>
        <v>Stefan König</v>
      </c>
      <c r="H1480" s="3">
        <f>INDEX(Produkte!$A$1:$D$31,MATCH('Gesamtverkäufe 2025'!D1480,Produkte!$A$1:$A$31,0),4)</f>
        <v>29</v>
      </c>
      <c r="I1480" s="3">
        <f t="shared" si="23"/>
        <v>464</v>
      </c>
      <c r="K1480" s="21"/>
    </row>
    <row r="1481" spans="1:11" x14ac:dyDescent="0.3">
      <c r="A1481" t="s">
        <v>1836</v>
      </c>
      <c r="B1481" s="21">
        <v>45797</v>
      </c>
      <c r="C1481" t="s">
        <v>141</v>
      </c>
      <c r="D1481" t="s">
        <v>65</v>
      </c>
      <c r="E1481">
        <v>13</v>
      </c>
      <c r="F1481" t="str">
        <f>INDEX(Kunden!$A$1:$C$41,MATCH('Gesamtverkäufe 2025'!C1481,Kunden!$A$1:$A$41,0),3)</f>
        <v>R04</v>
      </c>
      <c r="G1481" t="str">
        <f>INDEX(Regionen!$A$1:$C$9,MATCH('Gesamtverkäufe 2025'!F1481,Regionen!$A$1:$A$9,0),3)</f>
        <v>Thomas Kern</v>
      </c>
      <c r="H1481" s="3">
        <f>INDEX(Produkte!$A$1:$D$31,MATCH('Gesamtverkäufe 2025'!D1481,Produkte!$A$1:$A$31,0),4)</f>
        <v>299</v>
      </c>
      <c r="I1481" s="3">
        <f t="shared" si="23"/>
        <v>3887</v>
      </c>
      <c r="K1481" s="21"/>
    </row>
    <row r="1482" spans="1:11" x14ac:dyDescent="0.3">
      <c r="A1482" t="s">
        <v>1835</v>
      </c>
      <c r="B1482" s="21">
        <v>45795</v>
      </c>
      <c r="C1482" t="s">
        <v>141</v>
      </c>
      <c r="D1482" t="s">
        <v>87</v>
      </c>
      <c r="E1482">
        <v>4</v>
      </c>
      <c r="F1482" t="str">
        <f>INDEX(Kunden!$A$1:$C$41,MATCH('Gesamtverkäufe 2025'!C1482,Kunden!$A$1:$A$41,0),3)</f>
        <v>R04</v>
      </c>
      <c r="G1482" t="str">
        <f>INDEX(Regionen!$A$1:$C$9,MATCH('Gesamtverkäufe 2025'!F1482,Regionen!$A$1:$A$9,0),3)</f>
        <v>Thomas Kern</v>
      </c>
      <c r="H1482" s="3">
        <f>INDEX(Produkte!$A$1:$D$31,MATCH('Gesamtverkäufe 2025'!D1482,Produkte!$A$1:$A$31,0),4)</f>
        <v>99</v>
      </c>
      <c r="I1482" s="3">
        <f t="shared" si="23"/>
        <v>396</v>
      </c>
      <c r="K1482" s="21"/>
    </row>
    <row r="1483" spans="1:11" x14ac:dyDescent="0.3">
      <c r="A1483" t="s">
        <v>1834</v>
      </c>
      <c r="B1483" s="21">
        <v>45807</v>
      </c>
      <c r="C1483" t="s">
        <v>103</v>
      </c>
      <c r="D1483" t="s">
        <v>81</v>
      </c>
      <c r="E1483">
        <v>20</v>
      </c>
      <c r="F1483" t="str">
        <f>INDEX(Kunden!$A$1:$C$41,MATCH('Gesamtverkäufe 2025'!C1483,Kunden!$A$1:$A$41,0),3)</f>
        <v>R01</v>
      </c>
      <c r="G1483" t="str">
        <f>INDEX(Regionen!$A$1:$C$9,MATCH('Gesamtverkäufe 2025'!F1483,Regionen!$A$1:$A$9,0),3)</f>
        <v>Anna Sommer</v>
      </c>
      <c r="H1483" s="3">
        <f>INDEX(Produkte!$A$1:$D$31,MATCH('Gesamtverkäufe 2025'!D1483,Produkte!$A$1:$A$31,0),4)</f>
        <v>79</v>
      </c>
      <c r="I1483" s="3">
        <f t="shared" si="23"/>
        <v>1580</v>
      </c>
      <c r="K1483" s="21"/>
    </row>
    <row r="1484" spans="1:11" x14ac:dyDescent="0.3">
      <c r="A1484" t="s">
        <v>1833</v>
      </c>
      <c r="B1484" s="21">
        <v>45778</v>
      </c>
      <c r="C1484" t="s">
        <v>105</v>
      </c>
      <c r="D1484" t="s">
        <v>71</v>
      </c>
      <c r="E1484">
        <v>14</v>
      </c>
      <c r="F1484" t="str">
        <f>INDEX(Kunden!$A$1:$C$41,MATCH('Gesamtverkäufe 2025'!C1484,Kunden!$A$1:$A$41,0),3)</f>
        <v>R08</v>
      </c>
      <c r="G1484" t="str">
        <f>INDEX(Regionen!$A$1:$C$9,MATCH('Gesamtverkäufe 2025'!F1484,Regionen!$A$1:$A$9,0),3)</f>
        <v>Stefan König</v>
      </c>
      <c r="H1484" s="3">
        <f>INDEX(Produkte!$A$1:$D$31,MATCH('Gesamtverkäufe 2025'!D1484,Produkte!$A$1:$A$31,0),4)</f>
        <v>79</v>
      </c>
      <c r="I1484" s="3">
        <f t="shared" si="23"/>
        <v>1106</v>
      </c>
      <c r="K1484" s="21"/>
    </row>
    <row r="1485" spans="1:11" x14ac:dyDescent="0.3">
      <c r="A1485" t="s">
        <v>1832</v>
      </c>
      <c r="B1485" s="21">
        <v>45797</v>
      </c>
      <c r="C1485" t="s">
        <v>157</v>
      </c>
      <c r="D1485" t="s">
        <v>59</v>
      </c>
      <c r="E1485">
        <v>13</v>
      </c>
      <c r="F1485" t="str">
        <f>INDEX(Kunden!$A$1:$C$41,MATCH('Gesamtverkäufe 2025'!C1485,Kunden!$A$1:$A$41,0),3)</f>
        <v>R08</v>
      </c>
      <c r="G1485" t="str">
        <f>INDEX(Regionen!$A$1:$C$9,MATCH('Gesamtverkäufe 2025'!F1485,Regionen!$A$1:$A$9,0),3)</f>
        <v>Stefan König</v>
      </c>
      <c r="H1485" s="3">
        <f>INDEX(Produkte!$A$1:$D$31,MATCH('Gesamtverkäufe 2025'!D1485,Produkte!$A$1:$A$31,0),4)</f>
        <v>79</v>
      </c>
      <c r="I1485" s="3">
        <f t="shared" si="23"/>
        <v>1027</v>
      </c>
      <c r="K1485" s="21"/>
    </row>
    <row r="1486" spans="1:11" x14ac:dyDescent="0.3">
      <c r="A1486" t="s">
        <v>1831</v>
      </c>
      <c r="B1486" s="21">
        <v>45783</v>
      </c>
      <c r="C1486" t="s">
        <v>127</v>
      </c>
      <c r="D1486" t="s">
        <v>37</v>
      </c>
      <c r="E1486">
        <v>4</v>
      </c>
      <c r="F1486" t="str">
        <f>INDEX(Kunden!$A$1:$C$41,MATCH('Gesamtverkäufe 2025'!C1486,Kunden!$A$1:$A$41,0),3)</f>
        <v>R07</v>
      </c>
      <c r="G1486" t="str">
        <f>INDEX(Regionen!$A$1:$C$9,MATCH('Gesamtverkäufe 2025'!F1486,Regionen!$A$1:$A$9,0),3)</f>
        <v>Claudia Beck</v>
      </c>
      <c r="H1486" s="3">
        <f>INDEX(Produkte!$A$1:$D$31,MATCH('Gesamtverkäufe 2025'!D1486,Produkte!$A$1:$A$31,0),4)</f>
        <v>249</v>
      </c>
      <c r="I1486" s="3">
        <f t="shared" si="23"/>
        <v>996</v>
      </c>
      <c r="K1486" s="21"/>
    </row>
    <row r="1487" spans="1:11" x14ac:dyDescent="0.3">
      <c r="A1487" t="s">
        <v>1830</v>
      </c>
      <c r="B1487" s="21">
        <v>45800</v>
      </c>
      <c r="C1487" t="s">
        <v>115</v>
      </c>
      <c r="D1487" t="s">
        <v>51</v>
      </c>
      <c r="E1487">
        <v>3</v>
      </c>
      <c r="F1487" t="str">
        <f>INDEX(Kunden!$A$1:$C$41,MATCH('Gesamtverkäufe 2025'!C1487,Kunden!$A$1:$A$41,0),3)</f>
        <v>R06</v>
      </c>
      <c r="G1487" t="str">
        <f>INDEX(Regionen!$A$1:$C$9,MATCH('Gesamtverkäufe 2025'!F1487,Regionen!$A$1:$A$9,0),3)</f>
        <v>Michael Vogt</v>
      </c>
      <c r="H1487" s="3">
        <f>INDEX(Produkte!$A$1:$D$31,MATCH('Gesamtverkäufe 2025'!D1487,Produkte!$A$1:$A$31,0),4)</f>
        <v>49</v>
      </c>
      <c r="I1487" s="3">
        <f t="shared" si="23"/>
        <v>147</v>
      </c>
      <c r="K1487" s="21"/>
    </row>
    <row r="1488" spans="1:11" x14ac:dyDescent="0.3">
      <c r="A1488" t="s">
        <v>1829</v>
      </c>
      <c r="B1488" s="21">
        <v>45799</v>
      </c>
      <c r="C1488" t="s">
        <v>175</v>
      </c>
      <c r="D1488" t="s">
        <v>71</v>
      </c>
      <c r="E1488">
        <v>1</v>
      </c>
      <c r="F1488" t="str">
        <f>INDEX(Kunden!$A$1:$C$41,MATCH('Gesamtverkäufe 2025'!C1488,Kunden!$A$1:$A$41,0),3)</f>
        <v>R03</v>
      </c>
      <c r="G1488" t="str">
        <f>INDEX(Regionen!$A$1:$C$9,MATCH('Gesamtverkäufe 2025'!F1488,Regionen!$A$1:$A$9,0),3)</f>
        <v>Julia Frank</v>
      </c>
      <c r="H1488" s="3">
        <f>INDEX(Produkte!$A$1:$D$31,MATCH('Gesamtverkäufe 2025'!D1488,Produkte!$A$1:$A$31,0),4)</f>
        <v>79</v>
      </c>
      <c r="I1488" s="3">
        <f t="shared" si="23"/>
        <v>79</v>
      </c>
      <c r="K1488" s="21"/>
    </row>
    <row r="1489" spans="1:11" x14ac:dyDescent="0.3">
      <c r="A1489" t="s">
        <v>1828</v>
      </c>
      <c r="B1489" s="21">
        <v>45783</v>
      </c>
      <c r="C1489" t="s">
        <v>123</v>
      </c>
      <c r="D1489" t="s">
        <v>31</v>
      </c>
      <c r="E1489">
        <v>15</v>
      </c>
      <c r="F1489" t="str">
        <f>INDEX(Kunden!$A$1:$C$41,MATCH('Gesamtverkäufe 2025'!C1489,Kunden!$A$1:$A$41,0),3)</f>
        <v>R08</v>
      </c>
      <c r="G1489" t="str">
        <f>INDEX(Regionen!$A$1:$C$9,MATCH('Gesamtverkäufe 2025'!F1489,Regionen!$A$1:$A$9,0),3)</f>
        <v>Stefan König</v>
      </c>
      <c r="H1489" s="3">
        <f>INDEX(Produkte!$A$1:$D$31,MATCH('Gesamtverkäufe 2025'!D1489,Produkte!$A$1:$A$31,0),4)</f>
        <v>399</v>
      </c>
      <c r="I1489" s="3">
        <f t="shared" si="23"/>
        <v>5985</v>
      </c>
      <c r="K1489" s="21"/>
    </row>
    <row r="1490" spans="1:11" x14ac:dyDescent="0.3">
      <c r="A1490" t="s">
        <v>1827</v>
      </c>
      <c r="B1490" s="21">
        <v>45804</v>
      </c>
      <c r="C1490" t="s">
        <v>109</v>
      </c>
      <c r="D1490" t="s">
        <v>83</v>
      </c>
      <c r="E1490">
        <v>12</v>
      </c>
      <c r="F1490" t="str">
        <f>INDEX(Kunden!$A$1:$C$41,MATCH('Gesamtverkäufe 2025'!C1490,Kunden!$A$1:$A$41,0),3)</f>
        <v>R03</v>
      </c>
      <c r="G1490" t="str">
        <f>INDEX(Regionen!$A$1:$C$9,MATCH('Gesamtverkäufe 2025'!F1490,Regionen!$A$1:$A$9,0),3)</f>
        <v>Julia Frank</v>
      </c>
      <c r="H1490" s="3">
        <f>INDEX(Produkte!$A$1:$D$31,MATCH('Gesamtverkäufe 2025'!D1490,Produkte!$A$1:$A$31,0),4)</f>
        <v>29</v>
      </c>
      <c r="I1490" s="3">
        <f t="shared" si="23"/>
        <v>348</v>
      </c>
      <c r="K1490" s="21"/>
    </row>
    <row r="1491" spans="1:11" x14ac:dyDescent="0.3">
      <c r="A1491" t="s">
        <v>1826</v>
      </c>
      <c r="B1491" s="21">
        <v>45786</v>
      </c>
      <c r="C1491" t="s">
        <v>153</v>
      </c>
      <c r="D1491" t="s">
        <v>53</v>
      </c>
      <c r="E1491">
        <v>11</v>
      </c>
      <c r="F1491" t="str">
        <f>INDEX(Kunden!$A$1:$C$41,MATCH('Gesamtverkäufe 2025'!C1491,Kunden!$A$1:$A$41,0),3)</f>
        <v>R06</v>
      </c>
      <c r="G1491" t="str">
        <f>INDEX(Regionen!$A$1:$C$9,MATCH('Gesamtverkäufe 2025'!F1491,Regionen!$A$1:$A$9,0),3)</f>
        <v>Michael Vogt</v>
      </c>
      <c r="H1491" s="3">
        <f>INDEX(Produkte!$A$1:$D$31,MATCH('Gesamtverkäufe 2025'!D1491,Produkte!$A$1:$A$31,0),4)</f>
        <v>49</v>
      </c>
      <c r="I1491" s="3">
        <f t="shared" si="23"/>
        <v>539</v>
      </c>
      <c r="K1491" s="21"/>
    </row>
    <row r="1492" spans="1:11" x14ac:dyDescent="0.3">
      <c r="A1492" t="s">
        <v>1825</v>
      </c>
      <c r="B1492" s="21">
        <v>45795</v>
      </c>
      <c r="C1492" t="s">
        <v>157</v>
      </c>
      <c r="D1492" t="s">
        <v>79</v>
      </c>
      <c r="E1492">
        <v>1</v>
      </c>
      <c r="F1492" t="str">
        <f>INDEX(Kunden!$A$1:$C$41,MATCH('Gesamtverkäufe 2025'!C1492,Kunden!$A$1:$A$41,0),3)</f>
        <v>R08</v>
      </c>
      <c r="G1492" t="str">
        <f>INDEX(Regionen!$A$1:$C$9,MATCH('Gesamtverkäufe 2025'!F1492,Regionen!$A$1:$A$9,0),3)</f>
        <v>Stefan König</v>
      </c>
      <c r="H1492" s="3">
        <f>INDEX(Produkte!$A$1:$D$31,MATCH('Gesamtverkäufe 2025'!D1492,Produkte!$A$1:$A$31,0),4)</f>
        <v>149</v>
      </c>
      <c r="I1492" s="3">
        <f t="shared" si="23"/>
        <v>149</v>
      </c>
      <c r="K1492" s="21"/>
    </row>
    <row r="1493" spans="1:11" x14ac:dyDescent="0.3">
      <c r="A1493" t="s">
        <v>1824</v>
      </c>
      <c r="B1493" s="21">
        <v>45804</v>
      </c>
      <c r="C1493" t="s">
        <v>169</v>
      </c>
      <c r="D1493" t="s">
        <v>61</v>
      </c>
      <c r="E1493">
        <v>1</v>
      </c>
      <c r="F1493" t="str">
        <f>INDEX(Kunden!$A$1:$C$41,MATCH('Gesamtverkäufe 2025'!C1493,Kunden!$A$1:$A$41,0),3)</f>
        <v>R01</v>
      </c>
      <c r="G1493" t="str">
        <f>INDEX(Regionen!$A$1:$C$9,MATCH('Gesamtverkäufe 2025'!F1493,Regionen!$A$1:$A$9,0),3)</f>
        <v>Anna Sommer</v>
      </c>
      <c r="H1493" s="3">
        <f>INDEX(Produkte!$A$1:$D$31,MATCH('Gesamtverkäufe 2025'!D1493,Produkte!$A$1:$A$31,0),4)</f>
        <v>249</v>
      </c>
      <c r="I1493" s="3">
        <f t="shared" si="23"/>
        <v>249</v>
      </c>
      <c r="K1493" s="21"/>
    </row>
    <row r="1494" spans="1:11" x14ac:dyDescent="0.3">
      <c r="A1494" t="s">
        <v>1823</v>
      </c>
      <c r="B1494" s="21">
        <v>45804</v>
      </c>
      <c r="C1494" t="s">
        <v>115</v>
      </c>
      <c r="D1494" t="s">
        <v>81</v>
      </c>
      <c r="E1494">
        <v>4</v>
      </c>
      <c r="F1494" t="str">
        <f>INDEX(Kunden!$A$1:$C$41,MATCH('Gesamtverkäufe 2025'!C1494,Kunden!$A$1:$A$41,0),3)</f>
        <v>R06</v>
      </c>
      <c r="G1494" t="str">
        <f>INDEX(Regionen!$A$1:$C$9,MATCH('Gesamtverkäufe 2025'!F1494,Regionen!$A$1:$A$9,0),3)</f>
        <v>Michael Vogt</v>
      </c>
      <c r="H1494" s="3">
        <f>INDEX(Produkte!$A$1:$D$31,MATCH('Gesamtverkäufe 2025'!D1494,Produkte!$A$1:$A$31,0),4)</f>
        <v>79</v>
      </c>
      <c r="I1494" s="3">
        <f t="shared" si="23"/>
        <v>316</v>
      </c>
      <c r="K1494" s="21"/>
    </row>
    <row r="1495" spans="1:11" x14ac:dyDescent="0.3">
      <c r="A1495" t="s">
        <v>1822</v>
      </c>
      <c r="B1495" s="21">
        <v>45788</v>
      </c>
      <c r="C1495" t="s">
        <v>105</v>
      </c>
      <c r="D1495" t="s">
        <v>85</v>
      </c>
      <c r="E1495">
        <v>12</v>
      </c>
      <c r="F1495" t="str">
        <f>INDEX(Kunden!$A$1:$C$41,MATCH('Gesamtverkäufe 2025'!C1495,Kunden!$A$1:$A$41,0),3)</f>
        <v>R08</v>
      </c>
      <c r="G1495" t="str">
        <f>INDEX(Regionen!$A$1:$C$9,MATCH('Gesamtverkäufe 2025'!F1495,Regionen!$A$1:$A$9,0),3)</f>
        <v>Stefan König</v>
      </c>
      <c r="H1495" s="3">
        <f>INDEX(Produkte!$A$1:$D$31,MATCH('Gesamtverkäufe 2025'!D1495,Produkte!$A$1:$A$31,0),4)</f>
        <v>399</v>
      </c>
      <c r="I1495" s="3">
        <f t="shared" si="23"/>
        <v>4788</v>
      </c>
      <c r="K1495" s="21"/>
    </row>
    <row r="1496" spans="1:11" x14ac:dyDescent="0.3">
      <c r="A1496" t="s">
        <v>1821</v>
      </c>
      <c r="B1496" s="21">
        <v>45796</v>
      </c>
      <c r="C1496" t="s">
        <v>131</v>
      </c>
      <c r="D1496" t="s">
        <v>77</v>
      </c>
      <c r="E1496">
        <v>10</v>
      </c>
      <c r="F1496" t="str">
        <f>INDEX(Kunden!$A$1:$C$41,MATCH('Gesamtverkäufe 2025'!C1496,Kunden!$A$1:$A$41,0),3)</f>
        <v>R06</v>
      </c>
      <c r="G1496" t="str">
        <f>INDEX(Regionen!$A$1:$C$9,MATCH('Gesamtverkäufe 2025'!F1496,Regionen!$A$1:$A$9,0),3)</f>
        <v>Michael Vogt</v>
      </c>
      <c r="H1496" s="3">
        <f>INDEX(Produkte!$A$1:$D$31,MATCH('Gesamtverkäufe 2025'!D1496,Produkte!$A$1:$A$31,0),4)</f>
        <v>49</v>
      </c>
      <c r="I1496" s="3">
        <f t="shared" si="23"/>
        <v>490</v>
      </c>
      <c r="K1496" s="21"/>
    </row>
    <row r="1497" spans="1:11" x14ac:dyDescent="0.3">
      <c r="A1497" t="s">
        <v>1820</v>
      </c>
      <c r="B1497" s="21">
        <v>45799</v>
      </c>
      <c r="C1497" t="s">
        <v>99</v>
      </c>
      <c r="D1497" t="s">
        <v>57</v>
      </c>
      <c r="E1497">
        <v>8</v>
      </c>
      <c r="F1497" t="str">
        <f>INDEX(Kunden!$A$1:$C$41,MATCH('Gesamtverkäufe 2025'!C1497,Kunden!$A$1:$A$41,0),3)</f>
        <v>R04</v>
      </c>
      <c r="G1497" t="str">
        <f>INDEX(Regionen!$A$1:$C$9,MATCH('Gesamtverkäufe 2025'!F1497,Regionen!$A$1:$A$9,0),3)</f>
        <v>Thomas Kern</v>
      </c>
      <c r="H1497" s="3">
        <f>INDEX(Produkte!$A$1:$D$31,MATCH('Gesamtverkäufe 2025'!D1497,Produkte!$A$1:$A$31,0),4)</f>
        <v>99</v>
      </c>
      <c r="I1497" s="3">
        <f t="shared" si="23"/>
        <v>792</v>
      </c>
      <c r="K1497" s="21"/>
    </row>
    <row r="1498" spans="1:11" x14ac:dyDescent="0.3">
      <c r="A1498" t="s">
        <v>1819</v>
      </c>
      <c r="B1498" s="21">
        <v>45795</v>
      </c>
      <c r="C1498" t="s">
        <v>167</v>
      </c>
      <c r="D1498" t="s">
        <v>85</v>
      </c>
      <c r="E1498">
        <v>18</v>
      </c>
      <c r="F1498" t="str">
        <f>INDEX(Kunden!$A$1:$C$41,MATCH('Gesamtverkäufe 2025'!C1498,Kunden!$A$1:$A$41,0),3)</f>
        <v>R01</v>
      </c>
      <c r="G1498" t="str">
        <f>INDEX(Regionen!$A$1:$C$9,MATCH('Gesamtverkäufe 2025'!F1498,Regionen!$A$1:$A$9,0),3)</f>
        <v>Anna Sommer</v>
      </c>
      <c r="H1498" s="3">
        <f>INDEX(Produkte!$A$1:$D$31,MATCH('Gesamtverkäufe 2025'!D1498,Produkte!$A$1:$A$31,0),4)</f>
        <v>399</v>
      </c>
      <c r="I1498" s="3">
        <f t="shared" si="23"/>
        <v>7182</v>
      </c>
      <c r="K1498" s="21"/>
    </row>
    <row r="1499" spans="1:11" x14ac:dyDescent="0.3">
      <c r="A1499" t="s">
        <v>1818</v>
      </c>
      <c r="B1499" s="21">
        <v>45792</v>
      </c>
      <c r="C1499" t="s">
        <v>151</v>
      </c>
      <c r="D1499" t="s">
        <v>63</v>
      </c>
      <c r="E1499">
        <v>11</v>
      </c>
      <c r="F1499" t="str">
        <f>INDEX(Kunden!$A$1:$C$41,MATCH('Gesamtverkäufe 2025'!C1499,Kunden!$A$1:$A$41,0),3)</f>
        <v>R08</v>
      </c>
      <c r="G1499" t="str">
        <f>INDEX(Regionen!$A$1:$C$9,MATCH('Gesamtverkäufe 2025'!F1499,Regionen!$A$1:$A$9,0),3)</f>
        <v>Stefan König</v>
      </c>
      <c r="H1499" s="3">
        <f>INDEX(Produkte!$A$1:$D$31,MATCH('Gesamtverkäufe 2025'!D1499,Produkte!$A$1:$A$31,0),4)</f>
        <v>299</v>
      </c>
      <c r="I1499" s="3">
        <f t="shared" si="23"/>
        <v>3289</v>
      </c>
      <c r="K1499" s="21"/>
    </row>
    <row r="1500" spans="1:11" x14ac:dyDescent="0.3">
      <c r="A1500" t="s">
        <v>1817</v>
      </c>
      <c r="B1500" s="21">
        <v>45805</v>
      </c>
      <c r="C1500" t="s">
        <v>149</v>
      </c>
      <c r="D1500" t="s">
        <v>49</v>
      </c>
      <c r="E1500">
        <v>8</v>
      </c>
      <c r="F1500" t="str">
        <f>INDEX(Kunden!$A$1:$C$41,MATCH('Gesamtverkäufe 2025'!C1500,Kunden!$A$1:$A$41,0),3)</f>
        <v>R06</v>
      </c>
      <c r="G1500" t="str">
        <f>INDEX(Regionen!$A$1:$C$9,MATCH('Gesamtverkäufe 2025'!F1500,Regionen!$A$1:$A$9,0),3)</f>
        <v>Michael Vogt</v>
      </c>
      <c r="H1500" s="3">
        <f>INDEX(Produkte!$A$1:$D$31,MATCH('Gesamtverkäufe 2025'!D1500,Produkte!$A$1:$A$31,0),4)</f>
        <v>299</v>
      </c>
      <c r="I1500" s="3">
        <f t="shared" si="23"/>
        <v>2392</v>
      </c>
      <c r="K1500" s="21"/>
    </row>
    <row r="1501" spans="1:11" x14ac:dyDescent="0.3">
      <c r="A1501" t="s">
        <v>1816</v>
      </c>
      <c r="B1501" s="21">
        <v>45803</v>
      </c>
      <c r="C1501" t="s">
        <v>171</v>
      </c>
      <c r="D1501" t="s">
        <v>75</v>
      </c>
      <c r="E1501">
        <v>19</v>
      </c>
      <c r="F1501" t="str">
        <f>INDEX(Kunden!$A$1:$C$41,MATCH('Gesamtverkäufe 2025'!C1501,Kunden!$A$1:$A$41,0),3)</f>
        <v>R04</v>
      </c>
      <c r="G1501" t="str">
        <f>INDEX(Regionen!$A$1:$C$9,MATCH('Gesamtverkäufe 2025'!F1501,Regionen!$A$1:$A$9,0),3)</f>
        <v>Thomas Kern</v>
      </c>
      <c r="H1501" s="3">
        <f>INDEX(Produkte!$A$1:$D$31,MATCH('Gesamtverkäufe 2025'!D1501,Produkte!$A$1:$A$31,0),4)</f>
        <v>499</v>
      </c>
      <c r="I1501" s="3">
        <f t="shared" si="23"/>
        <v>9481</v>
      </c>
      <c r="K1501" s="21"/>
    </row>
    <row r="1502" spans="1:11" x14ac:dyDescent="0.3">
      <c r="A1502" t="s">
        <v>1815</v>
      </c>
      <c r="B1502" s="21">
        <v>45797</v>
      </c>
      <c r="C1502" t="s">
        <v>175</v>
      </c>
      <c r="D1502" t="s">
        <v>69</v>
      </c>
      <c r="E1502">
        <v>5</v>
      </c>
      <c r="F1502" t="str">
        <f>INDEX(Kunden!$A$1:$C$41,MATCH('Gesamtverkäufe 2025'!C1502,Kunden!$A$1:$A$41,0),3)</f>
        <v>R03</v>
      </c>
      <c r="G1502" t="str">
        <f>INDEX(Regionen!$A$1:$C$9,MATCH('Gesamtverkäufe 2025'!F1502,Regionen!$A$1:$A$9,0),3)</f>
        <v>Julia Frank</v>
      </c>
      <c r="H1502" s="3">
        <f>INDEX(Produkte!$A$1:$D$31,MATCH('Gesamtverkäufe 2025'!D1502,Produkte!$A$1:$A$31,0),4)</f>
        <v>399</v>
      </c>
      <c r="I1502" s="3">
        <f t="shared" si="23"/>
        <v>1995</v>
      </c>
      <c r="K1502" s="21"/>
    </row>
    <row r="1503" spans="1:11" x14ac:dyDescent="0.3">
      <c r="A1503" t="s">
        <v>1814</v>
      </c>
      <c r="B1503" s="21">
        <v>45784</v>
      </c>
      <c r="C1503" t="s">
        <v>157</v>
      </c>
      <c r="D1503" t="s">
        <v>87</v>
      </c>
      <c r="E1503">
        <v>13</v>
      </c>
      <c r="F1503" t="str">
        <f>INDEX(Kunden!$A$1:$C$41,MATCH('Gesamtverkäufe 2025'!C1503,Kunden!$A$1:$A$41,0),3)</f>
        <v>R08</v>
      </c>
      <c r="G1503" t="str">
        <f>INDEX(Regionen!$A$1:$C$9,MATCH('Gesamtverkäufe 2025'!F1503,Regionen!$A$1:$A$9,0),3)</f>
        <v>Stefan König</v>
      </c>
      <c r="H1503" s="3">
        <f>INDEX(Produkte!$A$1:$D$31,MATCH('Gesamtverkäufe 2025'!D1503,Produkte!$A$1:$A$31,0),4)</f>
        <v>99</v>
      </c>
      <c r="I1503" s="3">
        <f t="shared" si="23"/>
        <v>1287</v>
      </c>
      <c r="K1503" s="21"/>
    </row>
    <row r="1504" spans="1:11" x14ac:dyDescent="0.3">
      <c r="A1504" t="s">
        <v>1813</v>
      </c>
      <c r="B1504" s="21">
        <v>45802</v>
      </c>
      <c r="C1504" t="s">
        <v>157</v>
      </c>
      <c r="D1504" t="s">
        <v>46</v>
      </c>
      <c r="E1504">
        <v>17</v>
      </c>
      <c r="F1504" t="str">
        <f>INDEX(Kunden!$A$1:$C$41,MATCH('Gesamtverkäufe 2025'!C1504,Kunden!$A$1:$A$41,0),3)</f>
        <v>R08</v>
      </c>
      <c r="G1504" t="str">
        <f>INDEX(Regionen!$A$1:$C$9,MATCH('Gesamtverkäufe 2025'!F1504,Regionen!$A$1:$A$9,0),3)</f>
        <v>Stefan König</v>
      </c>
      <c r="H1504" s="3">
        <f>INDEX(Produkte!$A$1:$D$31,MATCH('Gesamtverkäufe 2025'!D1504,Produkte!$A$1:$A$31,0),4)</f>
        <v>99</v>
      </c>
      <c r="I1504" s="3">
        <f t="shared" si="23"/>
        <v>1683</v>
      </c>
      <c r="K1504" s="21"/>
    </row>
    <row r="1505" spans="1:11" x14ac:dyDescent="0.3">
      <c r="A1505" t="s">
        <v>1812</v>
      </c>
      <c r="B1505" s="21">
        <v>45789</v>
      </c>
      <c r="C1505" t="s">
        <v>123</v>
      </c>
      <c r="D1505" t="s">
        <v>46</v>
      </c>
      <c r="E1505">
        <v>4</v>
      </c>
      <c r="F1505" t="str">
        <f>INDEX(Kunden!$A$1:$C$41,MATCH('Gesamtverkäufe 2025'!C1505,Kunden!$A$1:$A$41,0),3)</f>
        <v>R08</v>
      </c>
      <c r="G1505" t="str">
        <f>INDEX(Regionen!$A$1:$C$9,MATCH('Gesamtverkäufe 2025'!F1505,Regionen!$A$1:$A$9,0),3)</f>
        <v>Stefan König</v>
      </c>
      <c r="H1505" s="3">
        <f>INDEX(Produkte!$A$1:$D$31,MATCH('Gesamtverkäufe 2025'!D1505,Produkte!$A$1:$A$31,0),4)</f>
        <v>99</v>
      </c>
      <c r="I1505" s="3">
        <f t="shared" si="23"/>
        <v>396</v>
      </c>
      <c r="K1505" s="21"/>
    </row>
    <row r="1506" spans="1:11" x14ac:dyDescent="0.3">
      <c r="A1506" t="s">
        <v>1811</v>
      </c>
      <c r="B1506" s="21">
        <v>45797</v>
      </c>
      <c r="C1506" t="s">
        <v>169</v>
      </c>
      <c r="D1506" t="s">
        <v>91</v>
      </c>
      <c r="E1506">
        <v>15</v>
      </c>
      <c r="F1506" t="str">
        <f>INDEX(Kunden!$A$1:$C$41,MATCH('Gesamtverkäufe 2025'!C1506,Kunden!$A$1:$A$41,0),3)</f>
        <v>R01</v>
      </c>
      <c r="G1506" t="str">
        <f>INDEX(Regionen!$A$1:$C$9,MATCH('Gesamtverkäufe 2025'!F1506,Regionen!$A$1:$A$9,0),3)</f>
        <v>Anna Sommer</v>
      </c>
      <c r="H1506" s="3">
        <f>INDEX(Produkte!$A$1:$D$31,MATCH('Gesamtverkäufe 2025'!D1506,Produkte!$A$1:$A$31,0),4)</f>
        <v>249</v>
      </c>
      <c r="I1506" s="3">
        <f t="shared" si="23"/>
        <v>3735</v>
      </c>
      <c r="K1506" s="21"/>
    </row>
    <row r="1507" spans="1:11" x14ac:dyDescent="0.3">
      <c r="A1507" t="s">
        <v>1810</v>
      </c>
      <c r="B1507" s="21">
        <v>45798</v>
      </c>
      <c r="C1507" t="s">
        <v>165</v>
      </c>
      <c r="D1507" t="s">
        <v>79</v>
      </c>
      <c r="E1507">
        <v>14</v>
      </c>
      <c r="F1507" t="str">
        <f>INDEX(Kunden!$A$1:$C$41,MATCH('Gesamtverkäufe 2025'!C1507,Kunden!$A$1:$A$41,0),3)</f>
        <v>R04</v>
      </c>
      <c r="G1507" t="str">
        <f>INDEX(Regionen!$A$1:$C$9,MATCH('Gesamtverkäufe 2025'!F1507,Regionen!$A$1:$A$9,0),3)</f>
        <v>Thomas Kern</v>
      </c>
      <c r="H1507" s="3">
        <f>INDEX(Produkte!$A$1:$D$31,MATCH('Gesamtverkäufe 2025'!D1507,Produkte!$A$1:$A$31,0),4)</f>
        <v>149</v>
      </c>
      <c r="I1507" s="3">
        <f t="shared" si="23"/>
        <v>2086</v>
      </c>
      <c r="K1507" s="21"/>
    </row>
    <row r="1508" spans="1:11" x14ac:dyDescent="0.3">
      <c r="A1508" t="s">
        <v>1809</v>
      </c>
      <c r="B1508" s="21">
        <v>45779</v>
      </c>
      <c r="C1508" t="s">
        <v>99</v>
      </c>
      <c r="D1508" t="s">
        <v>73</v>
      </c>
      <c r="E1508">
        <v>9</v>
      </c>
      <c r="F1508" t="str">
        <f>INDEX(Kunden!$A$1:$C$41,MATCH('Gesamtverkäufe 2025'!C1508,Kunden!$A$1:$A$41,0),3)</f>
        <v>R04</v>
      </c>
      <c r="G1508" t="str">
        <f>INDEX(Regionen!$A$1:$C$9,MATCH('Gesamtverkäufe 2025'!F1508,Regionen!$A$1:$A$9,0),3)</f>
        <v>Thomas Kern</v>
      </c>
      <c r="H1508" s="3">
        <f>INDEX(Produkte!$A$1:$D$31,MATCH('Gesamtverkäufe 2025'!D1508,Produkte!$A$1:$A$31,0),4)</f>
        <v>399</v>
      </c>
      <c r="I1508" s="3">
        <f t="shared" si="23"/>
        <v>3591</v>
      </c>
      <c r="K1508" s="21"/>
    </row>
    <row r="1509" spans="1:11" x14ac:dyDescent="0.3">
      <c r="A1509" t="s">
        <v>1807</v>
      </c>
      <c r="B1509" s="21">
        <v>45796</v>
      </c>
      <c r="C1509" t="s">
        <v>169</v>
      </c>
      <c r="D1509" t="s">
        <v>31</v>
      </c>
      <c r="E1509">
        <v>9</v>
      </c>
      <c r="F1509" t="str">
        <f>INDEX(Kunden!$A$1:$C$41,MATCH('Gesamtverkäufe 2025'!C1509,Kunden!$A$1:$A$41,0),3)</f>
        <v>R01</v>
      </c>
      <c r="G1509" t="str">
        <f>INDEX(Regionen!$A$1:$C$9,MATCH('Gesamtverkäufe 2025'!F1509,Regionen!$A$1:$A$9,0),3)</f>
        <v>Anna Sommer</v>
      </c>
      <c r="H1509" s="3">
        <f>INDEX(Produkte!$A$1:$D$31,MATCH('Gesamtverkäufe 2025'!D1509,Produkte!$A$1:$A$31,0),4)</f>
        <v>399</v>
      </c>
      <c r="I1509" s="3">
        <f t="shared" si="23"/>
        <v>3591</v>
      </c>
      <c r="K1509" s="21"/>
    </row>
    <row r="1510" spans="1:11" x14ac:dyDescent="0.3">
      <c r="A1510" t="s">
        <v>1806</v>
      </c>
      <c r="B1510" s="21">
        <v>45778</v>
      </c>
      <c r="C1510" t="s">
        <v>129</v>
      </c>
      <c r="D1510" t="s">
        <v>69</v>
      </c>
      <c r="E1510">
        <v>19</v>
      </c>
      <c r="F1510" t="str">
        <f>INDEX(Kunden!$A$1:$C$41,MATCH('Gesamtverkäufe 2025'!C1510,Kunden!$A$1:$A$41,0),3)</f>
        <v>R07</v>
      </c>
      <c r="G1510" t="str">
        <f>INDEX(Regionen!$A$1:$C$9,MATCH('Gesamtverkäufe 2025'!F1510,Regionen!$A$1:$A$9,0),3)</f>
        <v>Claudia Beck</v>
      </c>
      <c r="H1510" s="3">
        <f>INDEX(Produkte!$A$1:$D$31,MATCH('Gesamtverkäufe 2025'!D1510,Produkte!$A$1:$A$31,0),4)</f>
        <v>399</v>
      </c>
      <c r="I1510" s="3">
        <f t="shared" si="23"/>
        <v>7581</v>
      </c>
      <c r="K1510" s="21"/>
    </row>
    <row r="1511" spans="1:11" x14ac:dyDescent="0.3">
      <c r="A1511" t="s">
        <v>1805</v>
      </c>
      <c r="B1511" s="21">
        <v>45784</v>
      </c>
      <c r="C1511" t="s">
        <v>143</v>
      </c>
      <c r="D1511" t="s">
        <v>37</v>
      </c>
      <c r="E1511">
        <v>8</v>
      </c>
      <c r="F1511" t="str">
        <f>INDEX(Kunden!$A$1:$C$41,MATCH('Gesamtverkäufe 2025'!C1511,Kunden!$A$1:$A$41,0),3)</f>
        <v>R08</v>
      </c>
      <c r="G1511" t="str">
        <f>INDEX(Regionen!$A$1:$C$9,MATCH('Gesamtverkäufe 2025'!F1511,Regionen!$A$1:$A$9,0),3)</f>
        <v>Stefan König</v>
      </c>
      <c r="H1511" s="3">
        <f>INDEX(Produkte!$A$1:$D$31,MATCH('Gesamtverkäufe 2025'!D1511,Produkte!$A$1:$A$31,0),4)</f>
        <v>249</v>
      </c>
      <c r="I1511" s="3">
        <f t="shared" si="23"/>
        <v>1992</v>
      </c>
      <c r="K1511" s="21"/>
    </row>
    <row r="1512" spans="1:11" x14ac:dyDescent="0.3">
      <c r="A1512" t="s">
        <v>1804</v>
      </c>
      <c r="B1512" s="21">
        <v>45798</v>
      </c>
      <c r="C1512" t="s">
        <v>111</v>
      </c>
      <c r="D1512" t="s">
        <v>83</v>
      </c>
      <c r="E1512">
        <v>2</v>
      </c>
      <c r="F1512" t="str">
        <f>INDEX(Kunden!$A$1:$C$41,MATCH('Gesamtverkäufe 2025'!C1512,Kunden!$A$1:$A$41,0),3)</f>
        <v>R01</v>
      </c>
      <c r="G1512" t="str">
        <f>INDEX(Regionen!$A$1:$C$9,MATCH('Gesamtverkäufe 2025'!F1512,Regionen!$A$1:$A$9,0),3)</f>
        <v>Anna Sommer</v>
      </c>
      <c r="H1512" s="3">
        <f>INDEX(Produkte!$A$1:$D$31,MATCH('Gesamtverkäufe 2025'!D1512,Produkte!$A$1:$A$31,0),4)</f>
        <v>29</v>
      </c>
      <c r="I1512" s="3">
        <f t="shared" si="23"/>
        <v>58</v>
      </c>
      <c r="K1512" s="21"/>
    </row>
    <row r="1513" spans="1:11" x14ac:dyDescent="0.3">
      <c r="A1513" t="s">
        <v>1803</v>
      </c>
      <c r="B1513" s="21">
        <v>45799</v>
      </c>
      <c r="C1513" t="s">
        <v>117</v>
      </c>
      <c r="D1513" t="s">
        <v>67</v>
      </c>
      <c r="E1513">
        <v>10</v>
      </c>
      <c r="F1513" t="str">
        <f>INDEX(Kunden!$A$1:$C$41,MATCH('Gesamtverkäufe 2025'!C1513,Kunden!$A$1:$A$41,0),3)</f>
        <v>R02</v>
      </c>
      <c r="G1513" t="str">
        <f>INDEX(Regionen!$A$1:$C$9,MATCH('Gesamtverkäufe 2025'!F1513,Regionen!$A$1:$A$9,0),3)</f>
        <v>Markus Weber</v>
      </c>
      <c r="H1513" s="3">
        <f>INDEX(Produkte!$A$1:$D$31,MATCH('Gesamtverkäufe 2025'!D1513,Produkte!$A$1:$A$31,0),4)</f>
        <v>299</v>
      </c>
      <c r="I1513" s="3">
        <f t="shared" si="23"/>
        <v>2990</v>
      </c>
      <c r="K1513" s="21"/>
    </row>
    <row r="1514" spans="1:11" x14ac:dyDescent="0.3">
      <c r="A1514" t="s">
        <v>1802</v>
      </c>
      <c r="B1514" s="21">
        <v>45787</v>
      </c>
      <c r="C1514" t="s">
        <v>175</v>
      </c>
      <c r="D1514" t="s">
        <v>83</v>
      </c>
      <c r="E1514">
        <v>8</v>
      </c>
      <c r="F1514" t="str">
        <f>INDEX(Kunden!$A$1:$C$41,MATCH('Gesamtverkäufe 2025'!C1514,Kunden!$A$1:$A$41,0),3)</f>
        <v>R03</v>
      </c>
      <c r="G1514" t="str">
        <f>INDEX(Regionen!$A$1:$C$9,MATCH('Gesamtverkäufe 2025'!F1514,Regionen!$A$1:$A$9,0),3)</f>
        <v>Julia Frank</v>
      </c>
      <c r="H1514" s="3">
        <f>INDEX(Produkte!$A$1:$D$31,MATCH('Gesamtverkäufe 2025'!D1514,Produkte!$A$1:$A$31,0),4)</f>
        <v>29</v>
      </c>
      <c r="I1514" s="3">
        <f t="shared" si="23"/>
        <v>232</v>
      </c>
      <c r="K1514" s="21"/>
    </row>
    <row r="1515" spans="1:11" x14ac:dyDescent="0.3">
      <c r="A1515" t="s">
        <v>1801</v>
      </c>
      <c r="B1515" s="21">
        <v>45797</v>
      </c>
      <c r="C1515" t="s">
        <v>155</v>
      </c>
      <c r="D1515" t="s">
        <v>85</v>
      </c>
      <c r="E1515">
        <v>4</v>
      </c>
      <c r="F1515" t="str">
        <f>INDEX(Kunden!$A$1:$C$41,MATCH('Gesamtverkäufe 2025'!C1515,Kunden!$A$1:$A$41,0),3)</f>
        <v>R02</v>
      </c>
      <c r="G1515" t="str">
        <f>INDEX(Regionen!$A$1:$C$9,MATCH('Gesamtverkäufe 2025'!F1515,Regionen!$A$1:$A$9,0),3)</f>
        <v>Markus Weber</v>
      </c>
      <c r="H1515" s="3">
        <f>INDEX(Produkte!$A$1:$D$31,MATCH('Gesamtverkäufe 2025'!D1515,Produkte!$A$1:$A$31,0),4)</f>
        <v>399</v>
      </c>
      <c r="I1515" s="3">
        <f t="shared" si="23"/>
        <v>1596</v>
      </c>
      <c r="K1515" s="21"/>
    </row>
    <row r="1516" spans="1:11" x14ac:dyDescent="0.3">
      <c r="A1516" t="s">
        <v>1800</v>
      </c>
      <c r="B1516" s="21">
        <v>45797</v>
      </c>
      <c r="C1516" t="s">
        <v>105</v>
      </c>
      <c r="D1516" t="s">
        <v>79</v>
      </c>
      <c r="E1516">
        <v>18</v>
      </c>
      <c r="F1516" t="str">
        <f>INDEX(Kunden!$A$1:$C$41,MATCH('Gesamtverkäufe 2025'!C1516,Kunden!$A$1:$A$41,0),3)</f>
        <v>R08</v>
      </c>
      <c r="G1516" t="str">
        <f>INDEX(Regionen!$A$1:$C$9,MATCH('Gesamtverkäufe 2025'!F1516,Regionen!$A$1:$A$9,0),3)</f>
        <v>Stefan König</v>
      </c>
      <c r="H1516" s="3">
        <f>INDEX(Produkte!$A$1:$D$31,MATCH('Gesamtverkäufe 2025'!D1516,Produkte!$A$1:$A$31,0),4)</f>
        <v>149</v>
      </c>
      <c r="I1516" s="3">
        <f t="shared" si="23"/>
        <v>2682</v>
      </c>
      <c r="K1516" s="21"/>
    </row>
    <row r="1517" spans="1:11" x14ac:dyDescent="0.3">
      <c r="A1517" t="s">
        <v>1799</v>
      </c>
      <c r="B1517" s="21">
        <v>45781</v>
      </c>
      <c r="C1517" t="s">
        <v>103</v>
      </c>
      <c r="D1517" t="s">
        <v>61</v>
      </c>
      <c r="E1517">
        <v>14</v>
      </c>
      <c r="F1517" t="str">
        <f>INDEX(Kunden!$A$1:$C$41,MATCH('Gesamtverkäufe 2025'!C1517,Kunden!$A$1:$A$41,0),3)</f>
        <v>R01</v>
      </c>
      <c r="G1517" t="str">
        <f>INDEX(Regionen!$A$1:$C$9,MATCH('Gesamtverkäufe 2025'!F1517,Regionen!$A$1:$A$9,0),3)</f>
        <v>Anna Sommer</v>
      </c>
      <c r="H1517" s="3">
        <f>INDEX(Produkte!$A$1:$D$31,MATCH('Gesamtverkäufe 2025'!D1517,Produkte!$A$1:$A$31,0),4)</f>
        <v>249</v>
      </c>
      <c r="I1517" s="3">
        <f t="shared" si="23"/>
        <v>3486</v>
      </c>
      <c r="K1517" s="21"/>
    </row>
    <row r="1518" spans="1:11" x14ac:dyDescent="0.3">
      <c r="A1518" t="s">
        <v>1798</v>
      </c>
      <c r="B1518" s="21">
        <v>45778</v>
      </c>
      <c r="C1518" t="s">
        <v>127</v>
      </c>
      <c r="D1518" t="s">
        <v>34</v>
      </c>
      <c r="E1518">
        <v>5</v>
      </c>
      <c r="F1518" t="str">
        <f>INDEX(Kunden!$A$1:$C$41,MATCH('Gesamtverkäufe 2025'!C1518,Kunden!$A$1:$A$41,0),3)</f>
        <v>R07</v>
      </c>
      <c r="G1518" t="str">
        <f>INDEX(Regionen!$A$1:$C$9,MATCH('Gesamtverkäufe 2025'!F1518,Regionen!$A$1:$A$9,0),3)</f>
        <v>Claudia Beck</v>
      </c>
      <c r="H1518" s="3">
        <f>INDEX(Produkte!$A$1:$D$31,MATCH('Gesamtverkäufe 2025'!D1518,Produkte!$A$1:$A$31,0),4)</f>
        <v>299</v>
      </c>
      <c r="I1518" s="3">
        <f t="shared" si="23"/>
        <v>1495</v>
      </c>
      <c r="K1518" s="21"/>
    </row>
    <row r="1519" spans="1:11" x14ac:dyDescent="0.3">
      <c r="A1519" t="s">
        <v>1797</v>
      </c>
      <c r="B1519" s="21">
        <v>45791</v>
      </c>
      <c r="C1519" t="s">
        <v>147</v>
      </c>
      <c r="D1519" t="s">
        <v>53</v>
      </c>
      <c r="E1519">
        <v>12</v>
      </c>
      <c r="F1519" t="str">
        <f>INDEX(Kunden!$A$1:$C$41,MATCH('Gesamtverkäufe 2025'!C1519,Kunden!$A$1:$A$41,0),3)</f>
        <v>R07</v>
      </c>
      <c r="G1519" t="str">
        <f>INDEX(Regionen!$A$1:$C$9,MATCH('Gesamtverkäufe 2025'!F1519,Regionen!$A$1:$A$9,0),3)</f>
        <v>Claudia Beck</v>
      </c>
      <c r="H1519" s="3">
        <f>INDEX(Produkte!$A$1:$D$31,MATCH('Gesamtverkäufe 2025'!D1519,Produkte!$A$1:$A$31,0),4)</f>
        <v>49</v>
      </c>
      <c r="I1519" s="3">
        <f t="shared" si="23"/>
        <v>588</v>
      </c>
      <c r="K1519" s="21"/>
    </row>
    <row r="1520" spans="1:11" x14ac:dyDescent="0.3">
      <c r="A1520" t="s">
        <v>1796</v>
      </c>
      <c r="B1520" s="21">
        <v>45784</v>
      </c>
      <c r="C1520" t="s">
        <v>143</v>
      </c>
      <c r="D1520" t="s">
        <v>81</v>
      </c>
      <c r="E1520">
        <v>15</v>
      </c>
      <c r="F1520" t="str">
        <f>INDEX(Kunden!$A$1:$C$41,MATCH('Gesamtverkäufe 2025'!C1520,Kunden!$A$1:$A$41,0),3)</f>
        <v>R08</v>
      </c>
      <c r="G1520" t="str">
        <f>INDEX(Regionen!$A$1:$C$9,MATCH('Gesamtverkäufe 2025'!F1520,Regionen!$A$1:$A$9,0),3)</f>
        <v>Stefan König</v>
      </c>
      <c r="H1520" s="3">
        <f>INDEX(Produkte!$A$1:$D$31,MATCH('Gesamtverkäufe 2025'!D1520,Produkte!$A$1:$A$31,0),4)</f>
        <v>79</v>
      </c>
      <c r="I1520" s="3">
        <f t="shared" si="23"/>
        <v>1185</v>
      </c>
      <c r="K1520" s="21"/>
    </row>
    <row r="1521" spans="1:11" x14ac:dyDescent="0.3">
      <c r="A1521" t="s">
        <v>1795</v>
      </c>
      <c r="B1521" s="21">
        <v>45797</v>
      </c>
      <c r="C1521" t="s">
        <v>135</v>
      </c>
      <c r="D1521" t="s">
        <v>89</v>
      </c>
      <c r="E1521">
        <v>18</v>
      </c>
      <c r="F1521" t="str">
        <f>INDEX(Kunden!$A$1:$C$41,MATCH('Gesamtverkäufe 2025'!C1521,Kunden!$A$1:$A$41,0),3)</f>
        <v>R03</v>
      </c>
      <c r="G1521" t="str">
        <f>INDEX(Regionen!$A$1:$C$9,MATCH('Gesamtverkäufe 2025'!F1521,Regionen!$A$1:$A$9,0),3)</f>
        <v>Julia Frank</v>
      </c>
      <c r="H1521" s="3">
        <f>INDEX(Produkte!$A$1:$D$31,MATCH('Gesamtverkäufe 2025'!D1521,Produkte!$A$1:$A$31,0),4)</f>
        <v>29</v>
      </c>
      <c r="I1521" s="3">
        <f t="shared" si="23"/>
        <v>522</v>
      </c>
      <c r="K1521" s="21"/>
    </row>
    <row r="1522" spans="1:11" x14ac:dyDescent="0.3">
      <c r="A1522" t="s">
        <v>1794</v>
      </c>
      <c r="B1522" s="21">
        <v>45784</v>
      </c>
      <c r="C1522" t="s">
        <v>111</v>
      </c>
      <c r="D1522" t="s">
        <v>41</v>
      </c>
      <c r="E1522">
        <v>16</v>
      </c>
      <c r="F1522" t="str">
        <f>INDEX(Kunden!$A$1:$C$41,MATCH('Gesamtverkäufe 2025'!C1522,Kunden!$A$1:$A$41,0),3)</f>
        <v>R01</v>
      </c>
      <c r="G1522" t="str">
        <f>INDEX(Regionen!$A$1:$C$9,MATCH('Gesamtverkäufe 2025'!F1522,Regionen!$A$1:$A$9,0),3)</f>
        <v>Anna Sommer</v>
      </c>
      <c r="H1522" s="3">
        <f>INDEX(Produkte!$A$1:$D$31,MATCH('Gesamtverkäufe 2025'!D1522,Produkte!$A$1:$A$31,0),4)</f>
        <v>499</v>
      </c>
      <c r="I1522" s="3">
        <f t="shared" si="23"/>
        <v>7984</v>
      </c>
      <c r="K1522" s="21"/>
    </row>
    <row r="1523" spans="1:11" x14ac:dyDescent="0.3">
      <c r="A1523" t="s">
        <v>1793</v>
      </c>
      <c r="B1523" s="21">
        <v>45794</v>
      </c>
      <c r="C1523" t="s">
        <v>147</v>
      </c>
      <c r="D1523" t="s">
        <v>93</v>
      </c>
      <c r="E1523">
        <v>9</v>
      </c>
      <c r="F1523" t="str">
        <f>INDEX(Kunden!$A$1:$C$41,MATCH('Gesamtverkäufe 2025'!C1523,Kunden!$A$1:$A$41,0),3)</f>
        <v>R07</v>
      </c>
      <c r="G1523" t="str">
        <f>INDEX(Regionen!$A$1:$C$9,MATCH('Gesamtverkäufe 2025'!F1523,Regionen!$A$1:$A$9,0),3)</f>
        <v>Claudia Beck</v>
      </c>
      <c r="H1523" s="3">
        <f>INDEX(Produkte!$A$1:$D$31,MATCH('Gesamtverkäufe 2025'!D1523,Produkte!$A$1:$A$31,0),4)</f>
        <v>399</v>
      </c>
      <c r="I1523" s="3">
        <f t="shared" si="23"/>
        <v>3591</v>
      </c>
      <c r="K1523" s="21"/>
    </row>
    <row r="1524" spans="1:11" x14ac:dyDescent="0.3">
      <c r="A1524" t="s">
        <v>1792</v>
      </c>
      <c r="B1524" s="21">
        <v>45807</v>
      </c>
      <c r="C1524" t="s">
        <v>125</v>
      </c>
      <c r="D1524" t="s">
        <v>67</v>
      </c>
      <c r="E1524">
        <v>7</v>
      </c>
      <c r="F1524" t="str">
        <f>INDEX(Kunden!$A$1:$C$41,MATCH('Gesamtverkäufe 2025'!C1524,Kunden!$A$1:$A$41,0),3)</f>
        <v>R03</v>
      </c>
      <c r="G1524" t="str">
        <f>INDEX(Regionen!$A$1:$C$9,MATCH('Gesamtverkäufe 2025'!F1524,Regionen!$A$1:$A$9,0),3)</f>
        <v>Julia Frank</v>
      </c>
      <c r="H1524" s="3">
        <f>INDEX(Produkte!$A$1:$D$31,MATCH('Gesamtverkäufe 2025'!D1524,Produkte!$A$1:$A$31,0),4)</f>
        <v>299</v>
      </c>
      <c r="I1524" s="3">
        <f t="shared" si="23"/>
        <v>2093</v>
      </c>
      <c r="K1524" s="21"/>
    </row>
    <row r="1525" spans="1:11" x14ac:dyDescent="0.3">
      <c r="A1525" t="s">
        <v>1791</v>
      </c>
      <c r="B1525" s="21">
        <v>45795</v>
      </c>
      <c r="C1525" t="s">
        <v>155</v>
      </c>
      <c r="D1525" t="s">
        <v>65</v>
      </c>
      <c r="E1525">
        <v>13</v>
      </c>
      <c r="F1525" t="str">
        <f>INDEX(Kunden!$A$1:$C$41,MATCH('Gesamtverkäufe 2025'!C1525,Kunden!$A$1:$A$41,0),3)</f>
        <v>R02</v>
      </c>
      <c r="G1525" t="str">
        <f>INDEX(Regionen!$A$1:$C$9,MATCH('Gesamtverkäufe 2025'!F1525,Regionen!$A$1:$A$9,0),3)</f>
        <v>Markus Weber</v>
      </c>
      <c r="H1525" s="3">
        <f>INDEX(Produkte!$A$1:$D$31,MATCH('Gesamtverkäufe 2025'!D1525,Produkte!$A$1:$A$31,0),4)</f>
        <v>299</v>
      </c>
      <c r="I1525" s="3">
        <f t="shared" si="23"/>
        <v>3887</v>
      </c>
      <c r="K1525" s="21"/>
    </row>
    <row r="1526" spans="1:11" x14ac:dyDescent="0.3">
      <c r="A1526" t="s">
        <v>1790</v>
      </c>
      <c r="B1526" s="21">
        <v>45783</v>
      </c>
      <c r="C1526" t="s">
        <v>139</v>
      </c>
      <c r="D1526" t="s">
        <v>87</v>
      </c>
      <c r="E1526">
        <v>7</v>
      </c>
      <c r="F1526" t="str">
        <f>INDEX(Kunden!$A$1:$C$41,MATCH('Gesamtverkäufe 2025'!C1526,Kunden!$A$1:$A$41,0),3)</f>
        <v>R05</v>
      </c>
      <c r="G1526" t="str">
        <f>INDEX(Regionen!$A$1:$C$9,MATCH('Gesamtverkäufe 2025'!F1526,Regionen!$A$1:$A$9,0),3)</f>
        <v>Petra Lang</v>
      </c>
      <c r="H1526" s="3">
        <f>INDEX(Produkte!$A$1:$D$31,MATCH('Gesamtverkäufe 2025'!D1526,Produkte!$A$1:$A$31,0),4)</f>
        <v>99</v>
      </c>
      <c r="I1526" s="3">
        <f t="shared" si="23"/>
        <v>693</v>
      </c>
      <c r="K1526" s="21"/>
    </row>
    <row r="1527" spans="1:11" x14ac:dyDescent="0.3">
      <c r="A1527" t="s">
        <v>1789</v>
      </c>
      <c r="B1527" s="21">
        <v>45790</v>
      </c>
      <c r="C1527" t="s">
        <v>121</v>
      </c>
      <c r="D1527" t="s">
        <v>37</v>
      </c>
      <c r="E1527">
        <v>15</v>
      </c>
      <c r="F1527" t="str">
        <f>INDEX(Kunden!$A$1:$C$41,MATCH('Gesamtverkäufe 2025'!C1527,Kunden!$A$1:$A$41,0),3)</f>
        <v>R05</v>
      </c>
      <c r="G1527" t="str">
        <f>INDEX(Regionen!$A$1:$C$9,MATCH('Gesamtverkäufe 2025'!F1527,Regionen!$A$1:$A$9,0),3)</f>
        <v>Petra Lang</v>
      </c>
      <c r="H1527" s="3">
        <f>INDEX(Produkte!$A$1:$D$31,MATCH('Gesamtverkäufe 2025'!D1527,Produkte!$A$1:$A$31,0),4)</f>
        <v>249</v>
      </c>
      <c r="I1527" s="3">
        <f t="shared" si="23"/>
        <v>3735</v>
      </c>
      <c r="K1527" s="21"/>
    </row>
    <row r="1528" spans="1:11" x14ac:dyDescent="0.3">
      <c r="A1528" t="s">
        <v>1788</v>
      </c>
      <c r="B1528" s="21">
        <v>45785</v>
      </c>
      <c r="C1528" t="s">
        <v>165</v>
      </c>
      <c r="D1528" t="s">
        <v>83</v>
      </c>
      <c r="E1528">
        <v>4</v>
      </c>
      <c r="F1528" t="str">
        <f>INDEX(Kunden!$A$1:$C$41,MATCH('Gesamtverkäufe 2025'!C1528,Kunden!$A$1:$A$41,0),3)</f>
        <v>R04</v>
      </c>
      <c r="G1528" t="str">
        <f>INDEX(Regionen!$A$1:$C$9,MATCH('Gesamtverkäufe 2025'!F1528,Regionen!$A$1:$A$9,0),3)</f>
        <v>Thomas Kern</v>
      </c>
      <c r="H1528" s="3">
        <f>INDEX(Produkte!$A$1:$D$31,MATCH('Gesamtverkäufe 2025'!D1528,Produkte!$A$1:$A$31,0),4)</f>
        <v>29</v>
      </c>
      <c r="I1528" s="3">
        <f t="shared" si="23"/>
        <v>116</v>
      </c>
      <c r="K1528" s="21"/>
    </row>
    <row r="1529" spans="1:11" x14ac:dyDescent="0.3">
      <c r="A1529" t="s">
        <v>1787</v>
      </c>
      <c r="B1529" s="21">
        <v>45787</v>
      </c>
      <c r="C1529" t="s">
        <v>169</v>
      </c>
      <c r="D1529" t="s">
        <v>55</v>
      </c>
      <c r="E1529">
        <v>17</v>
      </c>
      <c r="F1529" t="str">
        <f>INDEX(Kunden!$A$1:$C$41,MATCH('Gesamtverkäufe 2025'!C1529,Kunden!$A$1:$A$41,0),3)</f>
        <v>R01</v>
      </c>
      <c r="G1529" t="str">
        <f>INDEX(Regionen!$A$1:$C$9,MATCH('Gesamtverkäufe 2025'!F1529,Regionen!$A$1:$A$9,0),3)</f>
        <v>Anna Sommer</v>
      </c>
      <c r="H1529" s="3">
        <f>INDEX(Produkte!$A$1:$D$31,MATCH('Gesamtverkäufe 2025'!D1529,Produkte!$A$1:$A$31,0),4)</f>
        <v>49</v>
      </c>
      <c r="I1529" s="3">
        <f t="shared" si="23"/>
        <v>833</v>
      </c>
      <c r="K1529" s="21"/>
    </row>
    <row r="1530" spans="1:11" x14ac:dyDescent="0.3">
      <c r="A1530" t="s">
        <v>1786</v>
      </c>
      <c r="B1530" s="21">
        <v>45800</v>
      </c>
      <c r="C1530" t="s">
        <v>151</v>
      </c>
      <c r="D1530" t="s">
        <v>65</v>
      </c>
      <c r="E1530">
        <v>2</v>
      </c>
      <c r="F1530" t="str">
        <f>INDEX(Kunden!$A$1:$C$41,MATCH('Gesamtverkäufe 2025'!C1530,Kunden!$A$1:$A$41,0),3)</f>
        <v>R08</v>
      </c>
      <c r="G1530" t="str">
        <f>INDEX(Regionen!$A$1:$C$9,MATCH('Gesamtverkäufe 2025'!F1530,Regionen!$A$1:$A$9,0),3)</f>
        <v>Stefan König</v>
      </c>
      <c r="H1530" s="3">
        <f>INDEX(Produkte!$A$1:$D$31,MATCH('Gesamtverkäufe 2025'!D1530,Produkte!$A$1:$A$31,0),4)</f>
        <v>299</v>
      </c>
      <c r="I1530" s="3">
        <f t="shared" si="23"/>
        <v>598</v>
      </c>
      <c r="K1530" s="21"/>
    </row>
    <row r="1531" spans="1:11" x14ac:dyDescent="0.3">
      <c r="A1531" t="s">
        <v>1785</v>
      </c>
      <c r="B1531" s="21">
        <v>45794</v>
      </c>
      <c r="C1531" t="s">
        <v>113</v>
      </c>
      <c r="D1531" t="s">
        <v>39</v>
      </c>
      <c r="E1531">
        <v>1</v>
      </c>
      <c r="F1531" t="str">
        <f>INDEX(Kunden!$A$1:$C$41,MATCH('Gesamtverkäufe 2025'!C1531,Kunden!$A$1:$A$41,0),3)</f>
        <v>R01</v>
      </c>
      <c r="G1531" t="str">
        <f>INDEX(Regionen!$A$1:$C$9,MATCH('Gesamtverkäufe 2025'!F1531,Regionen!$A$1:$A$9,0),3)</f>
        <v>Anna Sommer</v>
      </c>
      <c r="H1531" s="3">
        <f>INDEX(Produkte!$A$1:$D$31,MATCH('Gesamtverkäufe 2025'!D1531,Produkte!$A$1:$A$31,0),4)</f>
        <v>499</v>
      </c>
      <c r="I1531" s="3">
        <f t="shared" si="23"/>
        <v>499</v>
      </c>
      <c r="K1531" s="21"/>
    </row>
    <row r="1532" spans="1:11" x14ac:dyDescent="0.3">
      <c r="A1532" t="s">
        <v>1784</v>
      </c>
      <c r="B1532" s="21">
        <v>45801</v>
      </c>
      <c r="C1532" t="s">
        <v>169</v>
      </c>
      <c r="D1532" t="s">
        <v>79</v>
      </c>
      <c r="E1532">
        <v>14</v>
      </c>
      <c r="F1532" t="str">
        <f>INDEX(Kunden!$A$1:$C$41,MATCH('Gesamtverkäufe 2025'!C1532,Kunden!$A$1:$A$41,0),3)</f>
        <v>R01</v>
      </c>
      <c r="G1532" t="str">
        <f>INDEX(Regionen!$A$1:$C$9,MATCH('Gesamtverkäufe 2025'!F1532,Regionen!$A$1:$A$9,0),3)</f>
        <v>Anna Sommer</v>
      </c>
      <c r="H1532" s="3">
        <f>INDEX(Produkte!$A$1:$D$31,MATCH('Gesamtverkäufe 2025'!D1532,Produkte!$A$1:$A$31,0),4)</f>
        <v>149</v>
      </c>
      <c r="I1532" s="3">
        <f t="shared" si="23"/>
        <v>2086</v>
      </c>
      <c r="K1532" s="21"/>
    </row>
    <row r="1533" spans="1:11" x14ac:dyDescent="0.3">
      <c r="A1533" t="s">
        <v>1783</v>
      </c>
      <c r="B1533" s="21">
        <v>45794</v>
      </c>
      <c r="C1533" t="s">
        <v>143</v>
      </c>
      <c r="D1533" t="s">
        <v>69</v>
      </c>
      <c r="E1533">
        <v>15</v>
      </c>
      <c r="F1533" t="str">
        <f>INDEX(Kunden!$A$1:$C$41,MATCH('Gesamtverkäufe 2025'!C1533,Kunden!$A$1:$A$41,0),3)</f>
        <v>R08</v>
      </c>
      <c r="G1533" t="str">
        <f>INDEX(Regionen!$A$1:$C$9,MATCH('Gesamtverkäufe 2025'!F1533,Regionen!$A$1:$A$9,0),3)</f>
        <v>Stefan König</v>
      </c>
      <c r="H1533" s="3">
        <f>INDEX(Produkte!$A$1:$D$31,MATCH('Gesamtverkäufe 2025'!D1533,Produkte!$A$1:$A$31,0),4)</f>
        <v>399</v>
      </c>
      <c r="I1533" s="3">
        <f t="shared" si="23"/>
        <v>5985</v>
      </c>
      <c r="K1533" s="21"/>
    </row>
    <row r="1534" spans="1:11" x14ac:dyDescent="0.3">
      <c r="A1534" t="s">
        <v>1782</v>
      </c>
      <c r="B1534" s="21">
        <v>45805</v>
      </c>
      <c r="C1534" t="s">
        <v>155</v>
      </c>
      <c r="D1534" t="s">
        <v>43</v>
      </c>
      <c r="E1534">
        <v>14</v>
      </c>
      <c r="F1534" t="str">
        <f>INDEX(Kunden!$A$1:$C$41,MATCH('Gesamtverkäufe 2025'!C1534,Kunden!$A$1:$A$41,0),3)</f>
        <v>R02</v>
      </c>
      <c r="G1534" t="str">
        <f>INDEX(Regionen!$A$1:$C$9,MATCH('Gesamtverkäufe 2025'!F1534,Regionen!$A$1:$A$9,0),3)</f>
        <v>Markus Weber</v>
      </c>
      <c r="H1534" s="3">
        <f>INDEX(Produkte!$A$1:$D$31,MATCH('Gesamtverkäufe 2025'!D1534,Produkte!$A$1:$A$31,0),4)</f>
        <v>149</v>
      </c>
      <c r="I1534" s="3">
        <f t="shared" si="23"/>
        <v>2086</v>
      </c>
      <c r="K1534" s="21"/>
    </row>
    <row r="1535" spans="1:11" x14ac:dyDescent="0.3">
      <c r="A1535" t="s">
        <v>1781</v>
      </c>
      <c r="B1535" s="21">
        <v>45783</v>
      </c>
      <c r="C1535" t="s">
        <v>131</v>
      </c>
      <c r="D1535" t="s">
        <v>93</v>
      </c>
      <c r="E1535">
        <v>5</v>
      </c>
      <c r="F1535" t="str">
        <f>INDEX(Kunden!$A$1:$C$41,MATCH('Gesamtverkäufe 2025'!C1535,Kunden!$A$1:$A$41,0),3)</f>
        <v>R06</v>
      </c>
      <c r="G1535" t="str">
        <f>INDEX(Regionen!$A$1:$C$9,MATCH('Gesamtverkäufe 2025'!F1535,Regionen!$A$1:$A$9,0),3)</f>
        <v>Michael Vogt</v>
      </c>
      <c r="H1535" s="3">
        <f>INDEX(Produkte!$A$1:$D$31,MATCH('Gesamtverkäufe 2025'!D1535,Produkte!$A$1:$A$31,0),4)</f>
        <v>399</v>
      </c>
      <c r="I1535" s="3">
        <f t="shared" si="23"/>
        <v>1995</v>
      </c>
      <c r="K1535" s="21"/>
    </row>
    <row r="1536" spans="1:11" x14ac:dyDescent="0.3">
      <c r="A1536" t="s">
        <v>1780</v>
      </c>
      <c r="B1536" s="21">
        <v>45802</v>
      </c>
      <c r="C1536" t="s">
        <v>117</v>
      </c>
      <c r="D1536" t="s">
        <v>59</v>
      </c>
      <c r="E1536">
        <v>6</v>
      </c>
      <c r="F1536" t="str">
        <f>INDEX(Kunden!$A$1:$C$41,MATCH('Gesamtverkäufe 2025'!C1536,Kunden!$A$1:$A$41,0),3)</f>
        <v>R02</v>
      </c>
      <c r="G1536" t="str">
        <f>INDEX(Regionen!$A$1:$C$9,MATCH('Gesamtverkäufe 2025'!F1536,Regionen!$A$1:$A$9,0),3)</f>
        <v>Markus Weber</v>
      </c>
      <c r="H1536" s="3">
        <f>INDEX(Produkte!$A$1:$D$31,MATCH('Gesamtverkäufe 2025'!D1536,Produkte!$A$1:$A$31,0),4)</f>
        <v>79</v>
      </c>
      <c r="I1536" s="3">
        <f t="shared" si="23"/>
        <v>474</v>
      </c>
      <c r="K1536" s="21"/>
    </row>
    <row r="1537" spans="1:11" x14ac:dyDescent="0.3">
      <c r="A1537" t="s">
        <v>1779</v>
      </c>
      <c r="B1537" s="21">
        <v>45792</v>
      </c>
      <c r="C1537" t="s">
        <v>111</v>
      </c>
      <c r="D1537" t="s">
        <v>59</v>
      </c>
      <c r="E1537">
        <v>13</v>
      </c>
      <c r="F1537" t="str">
        <f>INDEX(Kunden!$A$1:$C$41,MATCH('Gesamtverkäufe 2025'!C1537,Kunden!$A$1:$A$41,0),3)</f>
        <v>R01</v>
      </c>
      <c r="G1537" t="str">
        <f>INDEX(Regionen!$A$1:$C$9,MATCH('Gesamtverkäufe 2025'!F1537,Regionen!$A$1:$A$9,0),3)</f>
        <v>Anna Sommer</v>
      </c>
      <c r="H1537" s="3">
        <f>INDEX(Produkte!$A$1:$D$31,MATCH('Gesamtverkäufe 2025'!D1537,Produkte!$A$1:$A$31,0),4)</f>
        <v>79</v>
      </c>
      <c r="I1537" s="3">
        <f t="shared" si="23"/>
        <v>1027</v>
      </c>
      <c r="K1537" s="21"/>
    </row>
    <row r="1538" spans="1:11" x14ac:dyDescent="0.3">
      <c r="A1538" t="s">
        <v>1778</v>
      </c>
      <c r="B1538" s="21">
        <v>45792</v>
      </c>
      <c r="C1538" t="s">
        <v>147</v>
      </c>
      <c r="D1538" t="s">
        <v>43</v>
      </c>
      <c r="E1538">
        <v>2</v>
      </c>
      <c r="F1538" t="str">
        <f>INDEX(Kunden!$A$1:$C$41,MATCH('Gesamtverkäufe 2025'!C1538,Kunden!$A$1:$A$41,0),3)</f>
        <v>R07</v>
      </c>
      <c r="G1538" t="str">
        <f>INDEX(Regionen!$A$1:$C$9,MATCH('Gesamtverkäufe 2025'!F1538,Regionen!$A$1:$A$9,0),3)</f>
        <v>Claudia Beck</v>
      </c>
      <c r="H1538" s="3">
        <f>INDEX(Produkte!$A$1:$D$31,MATCH('Gesamtverkäufe 2025'!D1538,Produkte!$A$1:$A$31,0),4)</f>
        <v>149</v>
      </c>
      <c r="I1538" s="3">
        <f t="shared" si="23"/>
        <v>298</v>
      </c>
      <c r="K1538" s="21"/>
    </row>
    <row r="1539" spans="1:11" x14ac:dyDescent="0.3">
      <c r="A1539" t="s">
        <v>1777</v>
      </c>
      <c r="B1539" s="21">
        <v>45791</v>
      </c>
      <c r="C1539" t="s">
        <v>175</v>
      </c>
      <c r="D1539" t="s">
        <v>81</v>
      </c>
      <c r="E1539">
        <v>9</v>
      </c>
      <c r="F1539" t="str">
        <f>INDEX(Kunden!$A$1:$C$41,MATCH('Gesamtverkäufe 2025'!C1539,Kunden!$A$1:$A$41,0),3)</f>
        <v>R03</v>
      </c>
      <c r="G1539" t="str">
        <f>INDEX(Regionen!$A$1:$C$9,MATCH('Gesamtverkäufe 2025'!F1539,Regionen!$A$1:$A$9,0),3)</f>
        <v>Julia Frank</v>
      </c>
      <c r="H1539" s="3">
        <f>INDEX(Produkte!$A$1:$D$31,MATCH('Gesamtverkäufe 2025'!D1539,Produkte!$A$1:$A$31,0),4)</f>
        <v>79</v>
      </c>
      <c r="I1539" s="3">
        <f t="shared" ref="I1539:I1602" si="24">E1539*H1539</f>
        <v>711</v>
      </c>
      <c r="K1539" s="21"/>
    </row>
    <row r="1540" spans="1:11" x14ac:dyDescent="0.3">
      <c r="A1540" t="s">
        <v>1776</v>
      </c>
      <c r="B1540" s="21">
        <v>45792</v>
      </c>
      <c r="C1540" t="s">
        <v>107</v>
      </c>
      <c r="D1540" t="s">
        <v>79</v>
      </c>
      <c r="E1540">
        <v>15</v>
      </c>
      <c r="F1540" t="str">
        <f>INDEX(Kunden!$A$1:$C$41,MATCH('Gesamtverkäufe 2025'!C1540,Kunden!$A$1:$A$41,0),3)</f>
        <v>R08</v>
      </c>
      <c r="G1540" t="str">
        <f>INDEX(Regionen!$A$1:$C$9,MATCH('Gesamtverkäufe 2025'!F1540,Regionen!$A$1:$A$9,0),3)</f>
        <v>Stefan König</v>
      </c>
      <c r="H1540" s="3">
        <f>INDEX(Produkte!$A$1:$D$31,MATCH('Gesamtverkäufe 2025'!D1540,Produkte!$A$1:$A$31,0),4)</f>
        <v>149</v>
      </c>
      <c r="I1540" s="3">
        <f t="shared" si="24"/>
        <v>2235</v>
      </c>
      <c r="K1540" s="21"/>
    </row>
    <row r="1541" spans="1:11" x14ac:dyDescent="0.3">
      <c r="A1541" t="s">
        <v>1775</v>
      </c>
      <c r="B1541" s="21">
        <v>45794</v>
      </c>
      <c r="C1541" t="s">
        <v>123</v>
      </c>
      <c r="D1541" t="s">
        <v>87</v>
      </c>
      <c r="E1541">
        <v>20</v>
      </c>
      <c r="F1541" t="str">
        <f>INDEX(Kunden!$A$1:$C$41,MATCH('Gesamtverkäufe 2025'!C1541,Kunden!$A$1:$A$41,0),3)</f>
        <v>R08</v>
      </c>
      <c r="G1541" t="str">
        <f>INDEX(Regionen!$A$1:$C$9,MATCH('Gesamtverkäufe 2025'!F1541,Regionen!$A$1:$A$9,0),3)</f>
        <v>Stefan König</v>
      </c>
      <c r="H1541" s="3">
        <f>INDEX(Produkte!$A$1:$D$31,MATCH('Gesamtverkäufe 2025'!D1541,Produkte!$A$1:$A$31,0),4)</f>
        <v>99</v>
      </c>
      <c r="I1541" s="3">
        <f t="shared" si="24"/>
        <v>1980</v>
      </c>
      <c r="K1541" s="21"/>
    </row>
    <row r="1542" spans="1:11" x14ac:dyDescent="0.3">
      <c r="A1542" t="s">
        <v>1774</v>
      </c>
      <c r="B1542" s="21">
        <v>45805</v>
      </c>
      <c r="C1542" t="s">
        <v>133</v>
      </c>
      <c r="D1542" t="s">
        <v>91</v>
      </c>
      <c r="E1542">
        <v>11</v>
      </c>
      <c r="F1542" t="str">
        <f>INDEX(Kunden!$A$1:$C$41,MATCH('Gesamtverkäufe 2025'!C1542,Kunden!$A$1:$A$41,0),3)</f>
        <v>R08</v>
      </c>
      <c r="G1542" t="str">
        <f>INDEX(Regionen!$A$1:$C$9,MATCH('Gesamtverkäufe 2025'!F1542,Regionen!$A$1:$A$9,0),3)</f>
        <v>Stefan König</v>
      </c>
      <c r="H1542" s="3">
        <f>INDEX(Produkte!$A$1:$D$31,MATCH('Gesamtverkäufe 2025'!D1542,Produkte!$A$1:$A$31,0),4)</f>
        <v>249</v>
      </c>
      <c r="I1542" s="3">
        <f t="shared" si="24"/>
        <v>2739</v>
      </c>
      <c r="K1542" s="21"/>
    </row>
    <row r="1543" spans="1:11" x14ac:dyDescent="0.3">
      <c r="A1543" t="s">
        <v>1773</v>
      </c>
      <c r="B1543" s="21">
        <v>45782</v>
      </c>
      <c r="C1543" t="s">
        <v>139</v>
      </c>
      <c r="D1543" t="s">
        <v>79</v>
      </c>
      <c r="E1543">
        <v>1</v>
      </c>
      <c r="F1543" t="str">
        <f>INDEX(Kunden!$A$1:$C$41,MATCH('Gesamtverkäufe 2025'!C1543,Kunden!$A$1:$A$41,0),3)</f>
        <v>R05</v>
      </c>
      <c r="G1543" t="str">
        <f>INDEX(Regionen!$A$1:$C$9,MATCH('Gesamtverkäufe 2025'!F1543,Regionen!$A$1:$A$9,0),3)</f>
        <v>Petra Lang</v>
      </c>
      <c r="H1543" s="3">
        <f>INDEX(Produkte!$A$1:$D$31,MATCH('Gesamtverkäufe 2025'!D1543,Produkte!$A$1:$A$31,0),4)</f>
        <v>149</v>
      </c>
      <c r="I1543" s="3">
        <f t="shared" si="24"/>
        <v>149</v>
      </c>
      <c r="K1543" s="21"/>
    </row>
    <row r="1544" spans="1:11" x14ac:dyDescent="0.3">
      <c r="A1544" t="s">
        <v>1772</v>
      </c>
      <c r="B1544" s="21">
        <v>45801</v>
      </c>
      <c r="C1544" t="s">
        <v>133</v>
      </c>
      <c r="D1544" t="s">
        <v>69</v>
      </c>
      <c r="E1544">
        <v>5</v>
      </c>
      <c r="F1544" t="str">
        <f>INDEX(Kunden!$A$1:$C$41,MATCH('Gesamtverkäufe 2025'!C1544,Kunden!$A$1:$A$41,0),3)</f>
        <v>R08</v>
      </c>
      <c r="G1544" t="str">
        <f>INDEX(Regionen!$A$1:$C$9,MATCH('Gesamtverkäufe 2025'!F1544,Regionen!$A$1:$A$9,0),3)</f>
        <v>Stefan König</v>
      </c>
      <c r="H1544" s="3">
        <f>INDEX(Produkte!$A$1:$D$31,MATCH('Gesamtverkäufe 2025'!D1544,Produkte!$A$1:$A$31,0),4)</f>
        <v>399</v>
      </c>
      <c r="I1544" s="3">
        <f t="shared" si="24"/>
        <v>1995</v>
      </c>
      <c r="K1544" s="21"/>
    </row>
    <row r="1545" spans="1:11" x14ac:dyDescent="0.3">
      <c r="A1545" t="s">
        <v>1771</v>
      </c>
      <c r="B1545" s="21">
        <v>45789</v>
      </c>
      <c r="C1545" t="s">
        <v>121</v>
      </c>
      <c r="D1545" t="s">
        <v>87</v>
      </c>
      <c r="E1545">
        <v>20</v>
      </c>
      <c r="F1545" t="str">
        <f>INDEX(Kunden!$A$1:$C$41,MATCH('Gesamtverkäufe 2025'!C1545,Kunden!$A$1:$A$41,0),3)</f>
        <v>R05</v>
      </c>
      <c r="G1545" t="str">
        <f>INDEX(Regionen!$A$1:$C$9,MATCH('Gesamtverkäufe 2025'!F1545,Regionen!$A$1:$A$9,0),3)</f>
        <v>Petra Lang</v>
      </c>
      <c r="H1545" s="3">
        <f>INDEX(Produkte!$A$1:$D$31,MATCH('Gesamtverkäufe 2025'!D1545,Produkte!$A$1:$A$31,0),4)</f>
        <v>99</v>
      </c>
      <c r="I1545" s="3">
        <f t="shared" si="24"/>
        <v>1980</v>
      </c>
      <c r="K1545" s="21"/>
    </row>
    <row r="1546" spans="1:11" x14ac:dyDescent="0.3">
      <c r="A1546" t="s">
        <v>1770</v>
      </c>
      <c r="B1546" s="21">
        <v>45805</v>
      </c>
      <c r="C1546" t="s">
        <v>113</v>
      </c>
      <c r="D1546" t="s">
        <v>63</v>
      </c>
      <c r="E1546">
        <v>7</v>
      </c>
      <c r="F1546" t="str">
        <f>INDEX(Kunden!$A$1:$C$41,MATCH('Gesamtverkäufe 2025'!C1546,Kunden!$A$1:$A$41,0),3)</f>
        <v>R01</v>
      </c>
      <c r="G1546" t="str">
        <f>INDEX(Regionen!$A$1:$C$9,MATCH('Gesamtverkäufe 2025'!F1546,Regionen!$A$1:$A$9,0),3)</f>
        <v>Anna Sommer</v>
      </c>
      <c r="H1546" s="3">
        <f>INDEX(Produkte!$A$1:$D$31,MATCH('Gesamtverkäufe 2025'!D1546,Produkte!$A$1:$A$31,0),4)</f>
        <v>299</v>
      </c>
      <c r="I1546" s="3">
        <f t="shared" si="24"/>
        <v>2093</v>
      </c>
      <c r="K1546" s="21"/>
    </row>
    <row r="1547" spans="1:11" x14ac:dyDescent="0.3">
      <c r="A1547" t="s">
        <v>1769</v>
      </c>
      <c r="B1547" s="21">
        <v>45796</v>
      </c>
      <c r="C1547" t="s">
        <v>143</v>
      </c>
      <c r="D1547" t="s">
        <v>93</v>
      </c>
      <c r="E1547">
        <v>15</v>
      </c>
      <c r="F1547" t="str">
        <f>INDEX(Kunden!$A$1:$C$41,MATCH('Gesamtverkäufe 2025'!C1547,Kunden!$A$1:$A$41,0),3)</f>
        <v>R08</v>
      </c>
      <c r="G1547" t="str">
        <f>INDEX(Regionen!$A$1:$C$9,MATCH('Gesamtverkäufe 2025'!F1547,Regionen!$A$1:$A$9,0),3)</f>
        <v>Stefan König</v>
      </c>
      <c r="H1547" s="3">
        <f>INDEX(Produkte!$A$1:$D$31,MATCH('Gesamtverkäufe 2025'!D1547,Produkte!$A$1:$A$31,0),4)</f>
        <v>399</v>
      </c>
      <c r="I1547" s="3">
        <f t="shared" si="24"/>
        <v>5985</v>
      </c>
      <c r="K1547" s="21"/>
    </row>
    <row r="1548" spans="1:11" x14ac:dyDescent="0.3">
      <c r="A1548" t="s">
        <v>1768</v>
      </c>
      <c r="B1548" s="21">
        <v>45797</v>
      </c>
      <c r="C1548" t="s">
        <v>131</v>
      </c>
      <c r="D1548" t="s">
        <v>71</v>
      </c>
      <c r="E1548">
        <v>12</v>
      </c>
      <c r="F1548" t="str">
        <f>INDEX(Kunden!$A$1:$C$41,MATCH('Gesamtverkäufe 2025'!C1548,Kunden!$A$1:$A$41,0),3)</f>
        <v>R06</v>
      </c>
      <c r="G1548" t="str">
        <f>INDEX(Regionen!$A$1:$C$9,MATCH('Gesamtverkäufe 2025'!F1548,Regionen!$A$1:$A$9,0),3)</f>
        <v>Michael Vogt</v>
      </c>
      <c r="H1548" s="3">
        <f>INDEX(Produkte!$A$1:$D$31,MATCH('Gesamtverkäufe 2025'!D1548,Produkte!$A$1:$A$31,0),4)</f>
        <v>79</v>
      </c>
      <c r="I1548" s="3">
        <f t="shared" si="24"/>
        <v>948</v>
      </c>
      <c r="K1548" s="21"/>
    </row>
    <row r="1549" spans="1:11" x14ac:dyDescent="0.3">
      <c r="A1549" t="s">
        <v>1767</v>
      </c>
      <c r="B1549" s="21">
        <v>45807</v>
      </c>
      <c r="C1549" t="s">
        <v>103</v>
      </c>
      <c r="D1549" t="s">
        <v>75</v>
      </c>
      <c r="E1549">
        <v>4</v>
      </c>
      <c r="F1549" t="str">
        <f>INDEX(Kunden!$A$1:$C$41,MATCH('Gesamtverkäufe 2025'!C1549,Kunden!$A$1:$A$41,0),3)</f>
        <v>R01</v>
      </c>
      <c r="G1549" t="str">
        <f>INDEX(Regionen!$A$1:$C$9,MATCH('Gesamtverkäufe 2025'!F1549,Regionen!$A$1:$A$9,0),3)</f>
        <v>Anna Sommer</v>
      </c>
      <c r="H1549" s="3">
        <f>INDEX(Produkte!$A$1:$D$31,MATCH('Gesamtverkäufe 2025'!D1549,Produkte!$A$1:$A$31,0),4)</f>
        <v>499</v>
      </c>
      <c r="I1549" s="3">
        <f t="shared" si="24"/>
        <v>1996</v>
      </c>
      <c r="K1549" s="21"/>
    </row>
    <row r="1550" spans="1:11" x14ac:dyDescent="0.3">
      <c r="A1550" t="s">
        <v>1766</v>
      </c>
      <c r="B1550" s="21">
        <v>45786</v>
      </c>
      <c r="C1550" t="s">
        <v>113</v>
      </c>
      <c r="D1550" t="s">
        <v>57</v>
      </c>
      <c r="E1550">
        <v>15</v>
      </c>
      <c r="F1550" t="str">
        <f>INDEX(Kunden!$A$1:$C$41,MATCH('Gesamtverkäufe 2025'!C1550,Kunden!$A$1:$A$41,0),3)</f>
        <v>R01</v>
      </c>
      <c r="G1550" t="str">
        <f>INDEX(Regionen!$A$1:$C$9,MATCH('Gesamtverkäufe 2025'!F1550,Regionen!$A$1:$A$9,0),3)</f>
        <v>Anna Sommer</v>
      </c>
      <c r="H1550" s="3">
        <f>INDEX(Produkte!$A$1:$D$31,MATCH('Gesamtverkäufe 2025'!D1550,Produkte!$A$1:$A$31,0),4)</f>
        <v>99</v>
      </c>
      <c r="I1550" s="3">
        <f t="shared" si="24"/>
        <v>1485</v>
      </c>
      <c r="K1550" s="21"/>
    </row>
    <row r="1551" spans="1:11" x14ac:dyDescent="0.3">
      <c r="A1551" t="s">
        <v>1765</v>
      </c>
      <c r="B1551" s="21">
        <v>45798</v>
      </c>
      <c r="C1551" t="s">
        <v>153</v>
      </c>
      <c r="D1551" t="s">
        <v>46</v>
      </c>
      <c r="E1551">
        <v>11</v>
      </c>
      <c r="F1551" t="str">
        <f>INDEX(Kunden!$A$1:$C$41,MATCH('Gesamtverkäufe 2025'!C1551,Kunden!$A$1:$A$41,0),3)</f>
        <v>R06</v>
      </c>
      <c r="G1551" t="str">
        <f>INDEX(Regionen!$A$1:$C$9,MATCH('Gesamtverkäufe 2025'!F1551,Regionen!$A$1:$A$9,0),3)</f>
        <v>Michael Vogt</v>
      </c>
      <c r="H1551" s="3">
        <f>INDEX(Produkte!$A$1:$D$31,MATCH('Gesamtverkäufe 2025'!D1551,Produkte!$A$1:$A$31,0),4)</f>
        <v>99</v>
      </c>
      <c r="I1551" s="3">
        <f t="shared" si="24"/>
        <v>1089</v>
      </c>
      <c r="K1551" s="21"/>
    </row>
    <row r="1552" spans="1:11" x14ac:dyDescent="0.3">
      <c r="A1552" t="s">
        <v>1764</v>
      </c>
      <c r="B1552" s="21">
        <v>45800</v>
      </c>
      <c r="C1552" t="s">
        <v>157</v>
      </c>
      <c r="D1552" t="s">
        <v>91</v>
      </c>
      <c r="E1552">
        <v>2</v>
      </c>
      <c r="F1552" t="str">
        <f>INDEX(Kunden!$A$1:$C$41,MATCH('Gesamtverkäufe 2025'!C1552,Kunden!$A$1:$A$41,0),3)</f>
        <v>R08</v>
      </c>
      <c r="G1552" t="str">
        <f>INDEX(Regionen!$A$1:$C$9,MATCH('Gesamtverkäufe 2025'!F1552,Regionen!$A$1:$A$9,0),3)</f>
        <v>Stefan König</v>
      </c>
      <c r="H1552" s="3">
        <f>INDEX(Produkte!$A$1:$D$31,MATCH('Gesamtverkäufe 2025'!D1552,Produkte!$A$1:$A$31,0),4)</f>
        <v>249</v>
      </c>
      <c r="I1552" s="3">
        <f t="shared" si="24"/>
        <v>498</v>
      </c>
      <c r="K1552" s="21"/>
    </row>
    <row r="1553" spans="1:11" x14ac:dyDescent="0.3">
      <c r="A1553" t="s">
        <v>1763</v>
      </c>
      <c r="B1553" s="21">
        <v>45793</v>
      </c>
      <c r="C1553" t="s">
        <v>107</v>
      </c>
      <c r="D1553" t="s">
        <v>39</v>
      </c>
      <c r="E1553">
        <v>19</v>
      </c>
      <c r="F1553" t="str">
        <f>INDEX(Kunden!$A$1:$C$41,MATCH('Gesamtverkäufe 2025'!C1553,Kunden!$A$1:$A$41,0),3)</f>
        <v>R08</v>
      </c>
      <c r="G1553" t="str">
        <f>INDEX(Regionen!$A$1:$C$9,MATCH('Gesamtverkäufe 2025'!F1553,Regionen!$A$1:$A$9,0),3)</f>
        <v>Stefan König</v>
      </c>
      <c r="H1553" s="3">
        <f>INDEX(Produkte!$A$1:$D$31,MATCH('Gesamtverkäufe 2025'!D1553,Produkte!$A$1:$A$31,0),4)</f>
        <v>499</v>
      </c>
      <c r="I1553" s="3">
        <f t="shared" si="24"/>
        <v>9481</v>
      </c>
      <c r="K1553" s="21"/>
    </row>
    <row r="1554" spans="1:11" x14ac:dyDescent="0.3">
      <c r="A1554" t="s">
        <v>1762</v>
      </c>
      <c r="B1554" s="21">
        <v>45803</v>
      </c>
      <c r="C1554" t="s">
        <v>141</v>
      </c>
      <c r="D1554" t="s">
        <v>41</v>
      </c>
      <c r="E1554">
        <v>5</v>
      </c>
      <c r="F1554" t="str">
        <f>INDEX(Kunden!$A$1:$C$41,MATCH('Gesamtverkäufe 2025'!C1554,Kunden!$A$1:$A$41,0),3)</f>
        <v>R04</v>
      </c>
      <c r="G1554" t="str">
        <f>INDEX(Regionen!$A$1:$C$9,MATCH('Gesamtverkäufe 2025'!F1554,Regionen!$A$1:$A$9,0),3)</f>
        <v>Thomas Kern</v>
      </c>
      <c r="H1554" s="3">
        <f>INDEX(Produkte!$A$1:$D$31,MATCH('Gesamtverkäufe 2025'!D1554,Produkte!$A$1:$A$31,0),4)</f>
        <v>499</v>
      </c>
      <c r="I1554" s="3">
        <f t="shared" si="24"/>
        <v>2495</v>
      </c>
      <c r="K1554" s="21"/>
    </row>
    <row r="1555" spans="1:11" x14ac:dyDescent="0.3">
      <c r="A1555" t="s">
        <v>1761</v>
      </c>
      <c r="B1555" s="21">
        <v>45792</v>
      </c>
      <c r="C1555" t="s">
        <v>159</v>
      </c>
      <c r="D1555" t="s">
        <v>71</v>
      </c>
      <c r="E1555">
        <v>12</v>
      </c>
      <c r="F1555" t="str">
        <f>INDEX(Kunden!$A$1:$C$41,MATCH('Gesamtverkäufe 2025'!C1555,Kunden!$A$1:$A$41,0),3)</f>
        <v>R02</v>
      </c>
      <c r="G1555" t="str">
        <f>INDEX(Regionen!$A$1:$C$9,MATCH('Gesamtverkäufe 2025'!F1555,Regionen!$A$1:$A$9,0),3)</f>
        <v>Markus Weber</v>
      </c>
      <c r="H1555" s="3">
        <f>INDEX(Produkte!$A$1:$D$31,MATCH('Gesamtverkäufe 2025'!D1555,Produkte!$A$1:$A$31,0),4)</f>
        <v>79</v>
      </c>
      <c r="I1555" s="3">
        <f t="shared" si="24"/>
        <v>948</v>
      </c>
      <c r="K1555" s="21"/>
    </row>
    <row r="1556" spans="1:11" x14ac:dyDescent="0.3">
      <c r="A1556" t="s">
        <v>1760</v>
      </c>
      <c r="B1556" s="21">
        <v>45784</v>
      </c>
      <c r="C1556" t="s">
        <v>143</v>
      </c>
      <c r="D1556" t="s">
        <v>59</v>
      </c>
      <c r="E1556">
        <v>19</v>
      </c>
      <c r="F1556" t="str">
        <f>INDEX(Kunden!$A$1:$C$41,MATCH('Gesamtverkäufe 2025'!C1556,Kunden!$A$1:$A$41,0),3)</f>
        <v>R08</v>
      </c>
      <c r="G1556" t="str">
        <f>INDEX(Regionen!$A$1:$C$9,MATCH('Gesamtverkäufe 2025'!F1556,Regionen!$A$1:$A$9,0),3)</f>
        <v>Stefan König</v>
      </c>
      <c r="H1556" s="3">
        <f>INDEX(Produkte!$A$1:$D$31,MATCH('Gesamtverkäufe 2025'!D1556,Produkte!$A$1:$A$31,0),4)</f>
        <v>79</v>
      </c>
      <c r="I1556" s="3">
        <f t="shared" si="24"/>
        <v>1501</v>
      </c>
      <c r="K1556" s="21"/>
    </row>
    <row r="1557" spans="1:11" x14ac:dyDescent="0.3">
      <c r="A1557" t="s">
        <v>1759</v>
      </c>
      <c r="B1557" s="21">
        <v>45792</v>
      </c>
      <c r="C1557" t="s">
        <v>121</v>
      </c>
      <c r="D1557" t="s">
        <v>37</v>
      </c>
      <c r="E1557">
        <v>4</v>
      </c>
      <c r="F1557" t="str">
        <f>INDEX(Kunden!$A$1:$C$41,MATCH('Gesamtverkäufe 2025'!C1557,Kunden!$A$1:$A$41,0),3)</f>
        <v>R05</v>
      </c>
      <c r="G1557" t="str">
        <f>INDEX(Regionen!$A$1:$C$9,MATCH('Gesamtverkäufe 2025'!F1557,Regionen!$A$1:$A$9,0),3)</f>
        <v>Petra Lang</v>
      </c>
      <c r="H1557" s="3">
        <f>INDEX(Produkte!$A$1:$D$31,MATCH('Gesamtverkäufe 2025'!D1557,Produkte!$A$1:$A$31,0),4)</f>
        <v>249</v>
      </c>
      <c r="I1557" s="3">
        <f t="shared" si="24"/>
        <v>996</v>
      </c>
      <c r="K1557" s="21"/>
    </row>
    <row r="1558" spans="1:11" x14ac:dyDescent="0.3">
      <c r="A1558" t="s">
        <v>1758</v>
      </c>
      <c r="B1558" s="21">
        <v>45789</v>
      </c>
      <c r="C1558" t="s">
        <v>113</v>
      </c>
      <c r="D1558" t="s">
        <v>43</v>
      </c>
      <c r="E1558">
        <v>2</v>
      </c>
      <c r="F1558" t="str">
        <f>INDEX(Kunden!$A$1:$C$41,MATCH('Gesamtverkäufe 2025'!C1558,Kunden!$A$1:$A$41,0),3)</f>
        <v>R01</v>
      </c>
      <c r="G1558" t="str">
        <f>INDEX(Regionen!$A$1:$C$9,MATCH('Gesamtverkäufe 2025'!F1558,Regionen!$A$1:$A$9,0),3)</f>
        <v>Anna Sommer</v>
      </c>
      <c r="H1558" s="3">
        <f>INDEX(Produkte!$A$1:$D$31,MATCH('Gesamtverkäufe 2025'!D1558,Produkte!$A$1:$A$31,0),4)</f>
        <v>149</v>
      </c>
      <c r="I1558" s="3">
        <f t="shared" si="24"/>
        <v>298</v>
      </c>
      <c r="K1558" s="21"/>
    </row>
    <row r="1559" spans="1:11" x14ac:dyDescent="0.3">
      <c r="A1559" t="s">
        <v>1757</v>
      </c>
      <c r="B1559" s="21">
        <v>45788</v>
      </c>
      <c r="C1559" t="s">
        <v>109</v>
      </c>
      <c r="D1559" t="s">
        <v>63</v>
      </c>
      <c r="E1559">
        <v>2</v>
      </c>
      <c r="F1559" t="str">
        <f>INDEX(Kunden!$A$1:$C$41,MATCH('Gesamtverkäufe 2025'!C1559,Kunden!$A$1:$A$41,0),3)</f>
        <v>R03</v>
      </c>
      <c r="G1559" t="str">
        <f>INDEX(Regionen!$A$1:$C$9,MATCH('Gesamtverkäufe 2025'!F1559,Regionen!$A$1:$A$9,0),3)</f>
        <v>Julia Frank</v>
      </c>
      <c r="H1559" s="3">
        <f>INDEX(Produkte!$A$1:$D$31,MATCH('Gesamtverkäufe 2025'!D1559,Produkte!$A$1:$A$31,0),4)</f>
        <v>299</v>
      </c>
      <c r="I1559" s="3">
        <f t="shared" si="24"/>
        <v>598</v>
      </c>
      <c r="K1559" s="21"/>
    </row>
    <row r="1560" spans="1:11" x14ac:dyDescent="0.3">
      <c r="A1560" t="s">
        <v>1756</v>
      </c>
      <c r="B1560" s="21">
        <v>45798</v>
      </c>
      <c r="C1560" t="s">
        <v>139</v>
      </c>
      <c r="D1560" t="s">
        <v>37</v>
      </c>
      <c r="E1560">
        <v>11</v>
      </c>
      <c r="F1560" t="str">
        <f>INDEX(Kunden!$A$1:$C$41,MATCH('Gesamtverkäufe 2025'!C1560,Kunden!$A$1:$A$41,0),3)</f>
        <v>R05</v>
      </c>
      <c r="G1560" t="str">
        <f>INDEX(Regionen!$A$1:$C$9,MATCH('Gesamtverkäufe 2025'!F1560,Regionen!$A$1:$A$9,0),3)</f>
        <v>Petra Lang</v>
      </c>
      <c r="H1560" s="3">
        <f>INDEX(Produkte!$A$1:$D$31,MATCH('Gesamtverkäufe 2025'!D1560,Produkte!$A$1:$A$31,0),4)</f>
        <v>249</v>
      </c>
      <c r="I1560" s="3">
        <f t="shared" si="24"/>
        <v>2739</v>
      </c>
      <c r="K1560" s="21"/>
    </row>
    <row r="1561" spans="1:11" x14ac:dyDescent="0.3">
      <c r="A1561" t="s">
        <v>1755</v>
      </c>
      <c r="B1561" s="21">
        <v>45782</v>
      </c>
      <c r="C1561" t="s">
        <v>143</v>
      </c>
      <c r="D1561" t="s">
        <v>55</v>
      </c>
      <c r="E1561">
        <v>8</v>
      </c>
      <c r="F1561" t="str">
        <f>INDEX(Kunden!$A$1:$C$41,MATCH('Gesamtverkäufe 2025'!C1561,Kunden!$A$1:$A$41,0),3)</f>
        <v>R08</v>
      </c>
      <c r="G1561" t="str">
        <f>INDEX(Regionen!$A$1:$C$9,MATCH('Gesamtverkäufe 2025'!F1561,Regionen!$A$1:$A$9,0),3)</f>
        <v>Stefan König</v>
      </c>
      <c r="H1561" s="3">
        <f>INDEX(Produkte!$A$1:$D$31,MATCH('Gesamtverkäufe 2025'!D1561,Produkte!$A$1:$A$31,0),4)</f>
        <v>49</v>
      </c>
      <c r="I1561" s="3">
        <f t="shared" si="24"/>
        <v>392</v>
      </c>
      <c r="K1561" s="21"/>
    </row>
    <row r="1562" spans="1:11" x14ac:dyDescent="0.3">
      <c r="A1562" t="s">
        <v>1754</v>
      </c>
      <c r="B1562" s="21">
        <v>45783</v>
      </c>
      <c r="C1562" t="s">
        <v>145</v>
      </c>
      <c r="D1562" t="s">
        <v>89</v>
      </c>
      <c r="E1562">
        <v>19</v>
      </c>
      <c r="F1562" t="str">
        <f>INDEX(Kunden!$A$1:$C$41,MATCH('Gesamtverkäufe 2025'!C1562,Kunden!$A$1:$A$41,0),3)</f>
        <v>R06</v>
      </c>
      <c r="G1562" t="str">
        <f>INDEX(Regionen!$A$1:$C$9,MATCH('Gesamtverkäufe 2025'!F1562,Regionen!$A$1:$A$9,0),3)</f>
        <v>Michael Vogt</v>
      </c>
      <c r="H1562" s="3">
        <f>INDEX(Produkte!$A$1:$D$31,MATCH('Gesamtverkäufe 2025'!D1562,Produkte!$A$1:$A$31,0),4)</f>
        <v>29</v>
      </c>
      <c r="I1562" s="3">
        <f t="shared" si="24"/>
        <v>551</v>
      </c>
      <c r="K1562" s="21"/>
    </row>
    <row r="1563" spans="1:11" x14ac:dyDescent="0.3">
      <c r="A1563" t="s">
        <v>1753</v>
      </c>
      <c r="B1563" s="21">
        <v>45800</v>
      </c>
      <c r="C1563" t="s">
        <v>157</v>
      </c>
      <c r="D1563" t="s">
        <v>91</v>
      </c>
      <c r="E1563">
        <v>1</v>
      </c>
      <c r="F1563" t="str">
        <f>INDEX(Kunden!$A$1:$C$41,MATCH('Gesamtverkäufe 2025'!C1563,Kunden!$A$1:$A$41,0),3)</f>
        <v>R08</v>
      </c>
      <c r="G1563" t="str">
        <f>INDEX(Regionen!$A$1:$C$9,MATCH('Gesamtverkäufe 2025'!F1563,Regionen!$A$1:$A$9,0),3)</f>
        <v>Stefan König</v>
      </c>
      <c r="H1563" s="3">
        <f>INDEX(Produkte!$A$1:$D$31,MATCH('Gesamtverkäufe 2025'!D1563,Produkte!$A$1:$A$31,0),4)</f>
        <v>249</v>
      </c>
      <c r="I1563" s="3">
        <f t="shared" si="24"/>
        <v>249</v>
      </c>
      <c r="K1563" s="21"/>
    </row>
    <row r="1564" spans="1:11" x14ac:dyDescent="0.3">
      <c r="A1564" t="s">
        <v>1752</v>
      </c>
      <c r="B1564" s="21">
        <v>45801</v>
      </c>
      <c r="C1564" t="s">
        <v>115</v>
      </c>
      <c r="D1564" t="s">
        <v>57</v>
      </c>
      <c r="E1564">
        <v>6</v>
      </c>
      <c r="F1564" t="str">
        <f>INDEX(Kunden!$A$1:$C$41,MATCH('Gesamtverkäufe 2025'!C1564,Kunden!$A$1:$A$41,0),3)</f>
        <v>R06</v>
      </c>
      <c r="G1564" t="str">
        <f>INDEX(Regionen!$A$1:$C$9,MATCH('Gesamtverkäufe 2025'!F1564,Regionen!$A$1:$A$9,0),3)</f>
        <v>Michael Vogt</v>
      </c>
      <c r="H1564" s="3">
        <f>INDEX(Produkte!$A$1:$D$31,MATCH('Gesamtverkäufe 2025'!D1564,Produkte!$A$1:$A$31,0),4)</f>
        <v>99</v>
      </c>
      <c r="I1564" s="3">
        <f t="shared" si="24"/>
        <v>594</v>
      </c>
      <c r="K1564" s="21"/>
    </row>
    <row r="1565" spans="1:11" x14ac:dyDescent="0.3">
      <c r="A1565" t="s">
        <v>1751</v>
      </c>
      <c r="B1565" s="21">
        <v>45783</v>
      </c>
      <c r="C1565" t="s">
        <v>147</v>
      </c>
      <c r="D1565" t="s">
        <v>87</v>
      </c>
      <c r="E1565">
        <v>3</v>
      </c>
      <c r="F1565" t="str">
        <f>INDEX(Kunden!$A$1:$C$41,MATCH('Gesamtverkäufe 2025'!C1565,Kunden!$A$1:$A$41,0),3)</f>
        <v>R07</v>
      </c>
      <c r="G1565" t="str">
        <f>INDEX(Regionen!$A$1:$C$9,MATCH('Gesamtverkäufe 2025'!F1565,Regionen!$A$1:$A$9,0),3)</f>
        <v>Claudia Beck</v>
      </c>
      <c r="H1565" s="3">
        <f>INDEX(Produkte!$A$1:$D$31,MATCH('Gesamtverkäufe 2025'!D1565,Produkte!$A$1:$A$31,0),4)</f>
        <v>99</v>
      </c>
      <c r="I1565" s="3">
        <f t="shared" si="24"/>
        <v>297</v>
      </c>
      <c r="K1565" s="21"/>
    </row>
    <row r="1566" spans="1:11" x14ac:dyDescent="0.3">
      <c r="A1566" t="s">
        <v>1750</v>
      </c>
      <c r="B1566" s="21">
        <v>45793</v>
      </c>
      <c r="C1566" t="s">
        <v>131</v>
      </c>
      <c r="D1566" t="s">
        <v>71</v>
      </c>
      <c r="E1566">
        <v>14</v>
      </c>
      <c r="F1566" t="str">
        <f>INDEX(Kunden!$A$1:$C$41,MATCH('Gesamtverkäufe 2025'!C1566,Kunden!$A$1:$A$41,0),3)</f>
        <v>R06</v>
      </c>
      <c r="G1566" t="str">
        <f>INDEX(Regionen!$A$1:$C$9,MATCH('Gesamtverkäufe 2025'!F1566,Regionen!$A$1:$A$9,0),3)</f>
        <v>Michael Vogt</v>
      </c>
      <c r="H1566" s="3">
        <f>INDEX(Produkte!$A$1:$D$31,MATCH('Gesamtverkäufe 2025'!D1566,Produkte!$A$1:$A$31,0),4)</f>
        <v>79</v>
      </c>
      <c r="I1566" s="3">
        <f t="shared" si="24"/>
        <v>1106</v>
      </c>
      <c r="K1566" s="21"/>
    </row>
    <row r="1567" spans="1:11" x14ac:dyDescent="0.3">
      <c r="A1567" t="s">
        <v>1749</v>
      </c>
      <c r="B1567" s="21">
        <v>45783</v>
      </c>
      <c r="C1567" t="s">
        <v>135</v>
      </c>
      <c r="D1567" t="s">
        <v>89</v>
      </c>
      <c r="E1567">
        <v>4</v>
      </c>
      <c r="F1567" t="str">
        <f>INDEX(Kunden!$A$1:$C$41,MATCH('Gesamtverkäufe 2025'!C1567,Kunden!$A$1:$A$41,0),3)</f>
        <v>R03</v>
      </c>
      <c r="G1567" t="str">
        <f>INDEX(Regionen!$A$1:$C$9,MATCH('Gesamtverkäufe 2025'!F1567,Regionen!$A$1:$A$9,0),3)</f>
        <v>Julia Frank</v>
      </c>
      <c r="H1567" s="3">
        <f>INDEX(Produkte!$A$1:$D$31,MATCH('Gesamtverkäufe 2025'!D1567,Produkte!$A$1:$A$31,0),4)</f>
        <v>29</v>
      </c>
      <c r="I1567" s="3">
        <f t="shared" si="24"/>
        <v>116</v>
      </c>
      <c r="K1567" s="21"/>
    </row>
    <row r="1568" spans="1:11" x14ac:dyDescent="0.3">
      <c r="A1568" t="s">
        <v>1748</v>
      </c>
      <c r="B1568" s="21">
        <v>45798</v>
      </c>
      <c r="C1568" t="s">
        <v>123</v>
      </c>
      <c r="D1568" t="s">
        <v>37</v>
      </c>
      <c r="E1568">
        <v>8</v>
      </c>
      <c r="F1568" t="str">
        <f>INDEX(Kunden!$A$1:$C$41,MATCH('Gesamtverkäufe 2025'!C1568,Kunden!$A$1:$A$41,0),3)</f>
        <v>R08</v>
      </c>
      <c r="G1568" t="str">
        <f>INDEX(Regionen!$A$1:$C$9,MATCH('Gesamtverkäufe 2025'!F1568,Regionen!$A$1:$A$9,0),3)</f>
        <v>Stefan König</v>
      </c>
      <c r="H1568" s="3">
        <f>INDEX(Produkte!$A$1:$D$31,MATCH('Gesamtverkäufe 2025'!D1568,Produkte!$A$1:$A$31,0),4)</f>
        <v>249</v>
      </c>
      <c r="I1568" s="3">
        <f t="shared" si="24"/>
        <v>1992</v>
      </c>
      <c r="K1568" s="21"/>
    </row>
    <row r="1569" spans="1:11" x14ac:dyDescent="0.3">
      <c r="A1569" t="s">
        <v>1747</v>
      </c>
      <c r="B1569" s="21">
        <v>45794</v>
      </c>
      <c r="C1569" t="s">
        <v>139</v>
      </c>
      <c r="D1569" t="s">
        <v>67</v>
      </c>
      <c r="E1569">
        <v>11</v>
      </c>
      <c r="F1569" t="str">
        <f>INDEX(Kunden!$A$1:$C$41,MATCH('Gesamtverkäufe 2025'!C1569,Kunden!$A$1:$A$41,0),3)</f>
        <v>R05</v>
      </c>
      <c r="G1569" t="str">
        <f>INDEX(Regionen!$A$1:$C$9,MATCH('Gesamtverkäufe 2025'!F1569,Regionen!$A$1:$A$9,0),3)</f>
        <v>Petra Lang</v>
      </c>
      <c r="H1569" s="3">
        <f>INDEX(Produkte!$A$1:$D$31,MATCH('Gesamtverkäufe 2025'!D1569,Produkte!$A$1:$A$31,0),4)</f>
        <v>299</v>
      </c>
      <c r="I1569" s="3">
        <f t="shared" si="24"/>
        <v>3289</v>
      </c>
      <c r="K1569" s="21"/>
    </row>
    <row r="1570" spans="1:11" x14ac:dyDescent="0.3">
      <c r="A1570" t="s">
        <v>1746</v>
      </c>
      <c r="B1570" s="21">
        <v>45807</v>
      </c>
      <c r="C1570" t="s">
        <v>159</v>
      </c>
      <c r="D1570" t="s">
        <v>37</v>
      </c>
      <c r="E1570">
        <v>16</v>
      </c>
      <c r="F1570" t="str">
        <f>INDEX(Kunden!$A$1:$C$41,MATCH('Gesamtverkäufe 2025'!C1570,Kunden!$A$1:$A$41,0),3)</f>
        <v>R02</v>
      </c>
      <c r="G1570" t="str">
        <f>INDEX(Regionen!$A$1:$C$9,MATCH('Gesamtverkäufe 2025'!F1570,Regionen!$A$1:$A$9,0),3)</f>
        <v>Markus Weber</v>
      </c>
      <c r="H1570" s="3">
        <f>INDEX(Produkte!$A$1:$D$31,MATCH('Gesamtverkäufe 2025'!D1570,Produkte!$A$1:$A$31,0),4)</f>
        <v>249</v>
      </c>
      <c r="I1570" s="3">
        <f t="shared" si="24"/>
        <v>3984</v>
      </c>
      <c r="K1570" s="21"/>
    </row>
    <row r="1571" spans="1:11" x14ac:dyDescent="0.3">
      <c r="A1571" t="s">
        <v>1745</v>
      </c>
      <c r="B1571" s="21">
        <v>45790</v>
      </c>
      <c r="C1571" t="s">
        <v>133</v>
      </c>
      <c r="D1571" t="s">
        <v>59</v>
      </c>
      <c r="E1571">
        <v>9</v>
      </c>
      <c r="F1571" t="str">
        <f>INDEX(Kunden!$A$1:$C$41,MATCH('Gesamtverkäufe 2025'!C1571,Kunden!$A$1:$A$41,0),3)</f>
        <v>R08</v>
      </c>
      <c r="G1571" t="str">
        <f>INDEX(Regionen!$A$1:$C$9,MATCH('Gesamtverkäufe 2025'!F1571,Regionen!$A$1:$A$9,0),3)</f>
        <v>Stefan König</v>
      </c>
      <c r="H1571" s="3">
        <f>INDEX(Produkte!$A$1:$D$31,MATCH('Gesamtverkäufe 2025'!D1571,Produkte!$A$1:$A$31,0),4)</f>
        <v>79</v>
      </c>
      <c r="I1571" s="3">
        <f t="shared" si="24"/>
        <v>711</v>
      </c>
      <c r="K1571" s="21"/>
    </row>
    <row r="1572" spans="1:11" x14ac:dyDescent="0.3">
      <c r="A1572" t="s">
        <v>1744</v>
      </c>
      <c r="B1572" s="21">
        <v>45800</v>
      </c>
      <c r="C1572" t="s">
        <v>169</v>
      </c>
      <c r="D1572" t="s">
        <v>77</v>
      </c>
      <c r="E1572">
        <v>19</v>
      </c>
      <c r="F1572" t="str">
        <f>INDEX(Kunden!$A$1:$C$41,MATCH('Gesamtverkäufe 2025'!C1572,Kunden!$A$1:$A$41,0),3)</f>
        <v>R01</v>
      </c>
      <c r="G1572" t="str">
        <f>INDEX(Regionen!$A$1:$C$9,MATCH('Gesamtverkäufe 2025'!F1572,Regionen!$A$1:$A$9,0),3)</f>
        <v>Anna Sommer</v>
      </c>
      <c r="H1572" s="3">
        <f>INDEX(Produkte!$A$1:$D$31,MATCH('Gesamtverkäufe 2025'!D1572,Produkte!$A$1:$A$31,0),4)</f>
        <v>49</v>
      </c>
      <c r="I1572" s="3">
        <f t="shared" si="24"/>
        <v>931</v>
      </c>
      <c r="K1572" s="21"/>
    </row>
    <row r="1573" spans="1:11" x14ac:dyDescent="0.3">
      <c r="A1573" t="s">
        <v>1743</v>
      </c>
      <c r="B1573" s="21">
        <v>45791</v>
      </c>
      <c r="C1573" t="s">
        <v>173</v>
      </c>
      <c r="D1573" t="s">
        <v>57</v>
      </c>
      <c r="E1573">
        <v>20</v>
      </c>
      <c r="F1573" t="str">
        <f>INDEX(Kunden!$A$1:$C$41,MATCH('Gesamtverkäufe 2025'!C1573,Kunden!$A$1:$A$41,0),3)</f>
        <v>R01</v>
      </c>
      <c r="G1573" t="str">
        <f>INDEX(Regionen!$A$1:$C$9,MATCH('Gesamtverkäufe 2025'!F1573,Regionen!$A$1:$A$9,0),3)</f>
        <v>Anna Sommer</v>
      </c>
      <c r="H1573" s="3">
        <f>INDEX(Produkte!$A$1:$D$31,MATCH('Gesamtverkäufe 2025'!D1573,Produkte!$A$1:$A$31,0),4)</f>
        <v>99</v>
      </c>
      <c r="I1573" s="3">
        <f t="shared" si="24"/>
        <v>1980</v>
      </c>
      <c r="K1573" s="21"/>
    </row>
    <row r="1574" spans="1:11" x14ac:dyDescent="0.3">
      <c r="A1574" t="s">
        <v>1742</v>
      </c>
      <c r="B1574" s="21">
        <v>45792</v>
      </c>
      <c r="C1574" t="s">
        <v>133</v>
      </c>
      <c r="D1574" t="s">
        <v>46</v>
      </c>
      <c r="E1574">
        <v>6</v>
      </c>
      <c r="F1574" t="str">
        <f>INDEX(Kunden!$A$1:$C$41,MATCH('Gesamtverkäufe 2025'!C1574,Kunden!$A$1:$A$41,0),3)</f>
        <v>R08</v>
      </c>
      <c r="G1574" t="str">
        <f>INDEX(Regionen!$A$1:$C$9,MATCH('Gesamtverkäufe 2025'!F1574,Regionen!$A$1:$A$9,0),3)</f>
        <v>Stefan König</v>
      </c>
      <c r="H1574" s="3">
        <f>INDEX(Produkte!$A$1:$D$31,MATCH('Gesamtverkäufe 2025'!D1574,Produkte!$A$1:$A$31,0),4)</f>
        <v>99</v>
      </c>
      <c r="I1574" s="3">
        <f t="shared" si="24"/>
        <v>594</v>
      </c>
      <c r="K1574" s="21"/>
    </row>
    <row r="1575" spans="1:11" x14ac:dyDescent="0.3">
      <c r="A1575" t="s">
        <v>1741</v>
      </c>
      <c r="B1575" s="21">
        <v>45798</v>
      </c>
      <c r="C1575" t="s">
        <v>111</v>
      </c>
      <c r="D1575" t="s">
        <v>51</v>
      </c>
      <c r="E1575">
        <v>13</v>
      </c>
      <c r="F1575" t="str">
        <f>INDEX(Kunden!$A$1:$C$41,MATCH('Gesamtverkäufe 2025'!C1575,Kunden!$A$1:$A$41,0),3)</f>
        <v>R01</v>
      </c>
      <c r="G1575" t="str">
        <f>INDEX(Regionen!$A$1:$C$9,MATCH('Gesamtverkäufe 2025'!F1575,Regionen!$A$1:$A$9,0),3)</f>
        <v>Anna Sommer</v>
      </c>
      <c r="H1575" s="3">
        <f>INDEX(Produkte!$A$1:$D$31,MATCH('Gesamtverkäufe 2025'!D1575,Produkte!$A$1:$A$31,0),4)</f>
        <v>49</v>
      </c>
      <c r="I1575" s="3">
        <f t="shared" si="24"/>
        <v>637</v>
      </c>
      <c r="K1575" s="21"/>
    </row>
    <row r="1576" spans="1:11" x14ac:dyDescent="0.3">
      <c r="A1576" t="s">
        <v>1740</v>
      </c>
      <c r="B1576" s="21">
        <v>45782</v>
      </c>
      <c r="C1576" t="s">
        <v>173</v>
      </c>
      <c r="D1576" t="s">
        <v>77</v>
      </c>
      <c r="E1576">
        <v>17</v>
      </c>
      <c r="F1576" t="str">
        <f>INDEX(Kunden!$A$1:$C$41,MATCH('Gesamtverkäufe 2025'!C1576,Kunden!$A$1:$A$41,0),3)</f>
        <v>R01</v>
      </c>
      <c r="G1576" t="str">
        <f>INDEX(Regionen!$A$1:$C$9,MATCH('Gesamtverkäufe 2025'!F1576,Regionen!$A$1:$A$9,0),3)</f>
        <v>Anna Sommer</v>
      </c>
      <c r="H1576" s="3">
        <f>INDEX(Produkte!$A$1:$D$31,MATCH('Gesamtverkäufe 2025'!D1576,Produkte!$A$1:$A$31,0),4)</f>
        <v>49</v>
      </c>
      <c r="I1576" s="3">
        <f t="shared" si="24"/>
        <v>833</v>
      </c>
      <c r="K1576" s="21"/>
    </row>
    <row r="1577" spans="1:11" x14ac:dyDescent="0.3">
      <c r="A1577" t="s">
        <v>1739</v>
      </c>
      <c r="B1577" s="21">
        <v>45788</v>
      </c>
      <c r="C1577" t="s">
        <v>119</v>
      </c>
      <c r="D1577" t="s">
        <v>59</v>
      </c>
      <c r="E1577">
        <v>17</v>
      </c>
      <c r="F1577" t="str">
        <f>INDEX(Kunden!$A$1:$C$41,MATCH('Gesamtverkäufe 2025'!C1577,Kunden!$A$1:$A$41,0),3)</f>
        <v>R07</v>
      </c>
      <c r="G1577" t="str">
        <f>INDEX(Regionen!$A$1:$C$9,MATCH('Gesamtverkäufe 2025'!F1577,Regionen!$A$1:$A$9,0),3)</f>
        <v>Claudia Beck</v>
      </c>
      <c r="H1577" s="3">
        <f>INDEX(Produkte!$A$1:$D$31,MATCH('Gesamtverkäufe 2025'!D1577,Produkte!$A$1:$A$31,0),4)</f>
        <v>79</v>
      </c>
      <c r="I1577" s="3">
        <f t="shared" si="24"/>
        <v>1343</v>
      </c>
      <c r="K1577" s="21"/>
    </row>
    <row r="1578" spans="1:11" x14ac:dyDescent="0.3">
      <c r="A1578" t="s">
        <v>1738</v>
      </c>
      <c r="B1578" s="21">
        <v>45804</v>
      </c>
      <c r="C1578" t="s">
        <v>155</v>
      </c>
      <c r="D1578" t="s">
        <v>57</v>
      </c>
      <c r="E1578">
        <v>8</v>
      </c>
      <c r="F1578" t="str">
        <f>INDEX(Kunden!$A$1:$C$41,MATCH('Gesamtverkäufe 2025'!C1578,Kunden!$A$1:$A$41,0),3)</f>
        <v>R02</v>
      </c>
      <c r="G1578" t="str">
        <f>INDEX(Regionen!$A$1:$C$9,MATCH('Gesamtverkäufe 2025'!F1578,Regionen!$A$1:$A$9,0),3)</f>
        <v>Markus Weber</v>
      </c>
      <c r="H1578" s="3">
        <f>INDEX(Produkte!$A$1:$D$31,MATCH('Gesamtverkäufe 2025'!D1578,Produkte!$A$1:$A$31,0),4)</f>
        <v>99</v>
      </c>
      <c r="I1578" s="3">
        <f t="shared" si="24"/>
        <v>792</v>
      </c>
      <c r="K1578" s="21"/>
    </row>
    <row r="1579" spans="1:11" x14ac:dyDescent="0.3">
      <c r="A1579" t="s">
        <v>1737</v>
      </c>
      <c r="B1579" s="21">
        <v>45786</v>
      </c>
      <c r="C1579" t="s">
        <v>141</v>
      </c>
      <c r="D1579" t="s">
        <v>43</v>
      </c>
      <c r="E1579">
        <v>16</v>
      </c>
      <c r="F1579" t="str">
        <f>INDEX(Kunden!$A$1:$C$41,MATCH('Gesamtverkäufe 2025'!C1579,Kunden!$A$1:$A$41,0),3)</f>
        <v>R04</v>
      </c>
      <c r="G1579" t="str">
        <f>INDEX(Regionen!$A$1:$C$9,MATCH('Gesamtverkäufe 2025'!F1579,Regionen!$A$1:$A$9,0),3)</f>
        <v>Thomas Kern</v>
      </c>
      <c r="H1579" s="3">
        <f>INDEX(Produkte!$A$1:$D$31,MATCH('Gesamtverkäufe 2025'!D1579,Produkte!$A$1:$A$31,0),4)</f>
        <v>149</v>
      </c>
      <c r="I1579" s="3">
        <f t="shared" si="24"/>
        <v>2384</v>
      </c>
      <c r="K1579" s="21"/>
    </row>
    <row r="1580" spans="1:11" x14ac:dyDescent="0.3">
      <c r="A1580" t="s">
        <v>1736</v>
      </c>
      <c r="B1580" s="21">
        <v>45790</v>
      </c>
      <c r="C1580" t="s">
        <v>139</v>
      </c>
      <c r="D1580" t="s">
        <v>91</v>
      </c>
      <c r="E1580">
        <v>5</v>
      </c>
      <c r="F1580" t="str">
        <f>INDEX(Kunden!$A$1:$C$41,MATCH('Gesamtverkäufe 2025'!C1580,Kunden!$A$1:$A$41,0),3)</f>
        <v>R05</v>
      </c>
      <c r="G1580" t="str">
        <f>INDEX(Regionen!$A$1:$C$9,MATCH('Gesamtverkäufe 2025'!F1580,Regionen!$A$1:$A$9,0),3)</f>
        <v>Petra Lang</v>
      </c>
      <c r="H1580" s="3">
        <f>INDEX(Produkte!$A$1:$D$31,MATCH('Gesamtverkäufe 2025'!D1580,Produkte!$A$1:$A$31,0),4)</f>
        <v>249</v>
      </c>
      <c r="I1580" s="3">
        <f t="shared" si="24"/>
        <v>1245</v>
      </c>
      <c r="K1580" s="21"/>
    </row>
    <row r="1581" spans="1:11" x14ac:dyDescent="0.3">
      <c r="A1581" t="s">
        <v>1735</v>
      </c>
      <c r="B1581" s="21">
        <v>45785</v>
      </c>
      <c r="C1581" t="s">
        <v>119</v>
      </c>
      <c r="D1581" t="s">
        <v>61</v>
      </c>
      <c r="E1581">
        <v>15</v>
      </c>
      <c r="F1581" t="str">
        <f>INDEX(Kunden!$A$1:$C$41,MATCH('Gesamtverkäufe 2025'!C1581,Kunden!$A$1:$A$41,0),3)</f>
        <v>R07</v>
      </c>
      <c r="G1581" t="str">
        <f>INDEX(Regionen!$A$1:$C$9,MATCH('Gesamtverkäufe 2025'!F1581,Regionen!$A$1:$A$9,0),3)</f>
        <v>Claudia Beck</v>
      </c>
      <c r="H1581" s="3">
        <f>INDEX(Produkte!$A$1:$D$31,MATCH('Gesamtverkäufe 2025'!D1581,Produkte!$A$1:$A$31,0),4)</f>
        <v>249</v>
      </c>
      <c r="I1581" s="3">
        <f t="shared" si="24"/>
        <v>3735</v>
      </c>
      <c r="K1581" s="21"/>
    </row>
    <row r="1582" spans="1:11" x14ac:dyDescent="0.3">
      <c r="A1582" t="s">
        <v>1734</v>
      </c>
      <c r="B1582" s="21">
        <v>45805</v>
      </c>
      <c r="C1582" t="s">
        <v>175</v>
      </c>
      <c r="D1582" t="s">
        <v>61</v>
      </c>
      <c r="E1582">
        <v>2</v>
      </c>
      <c r="F1582" t="str">
        <f>INDEX(Kunden!$A$1:$C$41,MATCH('Gesamtverkäufe 2025'!C1582,Kunden!$A$1:$A$41,0),3)</f>
        <v>R03</v>
      </c>
      <c r="G1582" t="str">
        <f>INDEX(Regionen!$A$1:$C$9,MATCH('Gesamtverkäufe 2025'!F1582,Regionen!$A$1:$A$9,0),3)</f>
        <v>Julia Frank</v>
      </c>
      <c r="H1582" s="3">
        <f>INDEX(Produkte!$A$1:$D$31,MATCH('Gesamtverkäufe 2025'!D1582,Produkte!$A$1:$A$31,0),4)</f>
        <v>249</v>
      </c>
      <c r="I1582" s="3">
        <f t="shared" si="24"/>
        <v>498</v>
      </c>
      <c r="K1582" s="21"/>
    </row>
    <row r="1583" spans="1:11" x14ac:dyDescent="0.3">
      <c r="A1583" t="s">
        <v>1733</v>
      </c>
      <c r="B1583" s="21">
        <v>45783</v>
      </c>
      <c r="C1583" t="s">
        <v>107</v>
      </c>
      <c r="D1583" t="s">
        <v>57</v>
      </c>
      <c r="E1583">
        <v>16</v>
      </c>
      <c r="F1583" t="str">
        <f>INDEX(Kunden!$A$1:$C$41,MATCH('Gesamtverkäufe 2025'!C1583,Kunden!$A$1:$A$41,0),3)</f>
        <v>R08</v>
      </c>
      <c r="G1583" t="str">
        <f>INDEX(Regionen!$A$1:$C$9,MATCH('Gesamtverkäufe 2025'!F1583,Regionen!$A$1:$A$9,0),3)</f>
        <v>Stefan König</v>
      </c>
      <c r="H1583" s="3">
        <f>INDEX(Produkte!$A$1:$D$31,MATCH('Gesamtverkäufe 2025'!D1583,Produkte!$A$1:$A$31,0),4)</f>
        <v>99</v>
      </c>
      <c r="I1583" s="3">
        <f t="shared" si="24"/>
        <v>1584</v>
      </c>
      <c r="K1583" s="21"/>
    </row>
    <row r="1584" spans="1:11" x14ac:dyDescent="0.3">
      <c r="A1584" t="s">
        <v>1732</v>
      </c>
      <c r="B1584" s="21">
        <v>45797</v>
      </c>
      <c r="C1584" t="s">
        <v>147</v>
      </c>
      <c r="D1584" t="s">
        <v>53</v>
      </c>
      <c r="E1584">
        <v>11</v>
      </c>
      <c r="F1584" t="str">
        <f>INDEX(Kunden!$A$1:$C$41,MATCH('Gesamtverkäufe 2025'!C1584,Kunden!$A$1:$A$41,0),3)</f>
        <v>R07</v>
      </c>
      <c r="G1584" t="str">
        <f>INDEX(Regionen!$A$1:$C$9,MATCH('Gesamtverkäufe 2025'!F1584,Regionen!$A$1:$A$9,0),3)</f>
        <v>Claudia Beck</v>
      </c>
      <c r="H1584" s="3">
        <f>INDEX(Produkte!$A$1:$D$31,MATCH('Gesamtverkäufe 2025'!D1584,Produkte!$A$1:$A$31,0),4)</f>
        <v>49</v>
      </c>
      <c r="I1584" s="3">
        <f t="shared" si="24"/>
        <v>539</v>
      </c>
      <c r="K1584" s="21"/>
    </row>
    <row r="1585" spans="1:11" x14ac:dyDescent="0.3">
      <c r="A1585" t="s">
        <v>1731</v>
      </c>
      <c r="B1585" s="21">
        <v>45805</v>
      </c>
      <c r="C1585" t="s">
        <v>103</v>
      </c>
      <c r="D1585" t="s">
        <v>49</v>
      </c>
      <c r="E1585">
        <v>20</v>
      </c>
      <c r="F1585" t="str">
        <f>INDEX(Kunden!$A$1:$C$41,MATCH('Gesamtverkäufe 2025'!C1585,Kunden!$A$1:$A$41,0),3)</f>
        <v>R01</v>
      </c>
      <c r="G1585" t="str">
        <f>INDEX(Regionen!$A$1:$C$9,MATCH('Gesamtverkäufe 2025'!F1585,Regionen!$A$1:$A$9,0),3)</f>
        <v>Anna Sommer</v>
      </c>
      <c r="H1585" s="3">
        <f>INDEX(Produkte!$A$1:$D$31,MATCH('Gesamtverkäufe 2025'!D1585,Produkte!$A$1:$A$31,0),4)</f>
        <v>299</v>
      </c>
      <c r="I1585" s="3">
        <f t="shared" si="24"/>
        <v>5980</v>
      </c>
      <c r="K1585" s="21"/>
    </row>
    <row r="1586" spans="1:11" x14ac:dyDescent="0.3">
      <c r="A1586" t="s">
        <v>1730</v>
      </c>
      <c r="B1586" s="21">
        <v>45798</v>
      </c>
      <c r="C1586" t="s">
        <v>155</v>
      </c>
      <c r="D1586" t="s">
        <v>43</v>
      </c>
      <c r="E1586">
        <v>8</v>
      </c>
      <c r="F1586" t="str">
        <f>INDEX(Kunden!$A$1:$C$41,MATCH('Gesamtverkäufe 2025'!C1586,Kunden!$A$1:$A$41,0),3)</f>
        <v>R02</v>
      </c>
      <c r="G1586" t="str">
        <f>INDEX(Regionen!$A$1:$C$9,MATCH('Gesamtverkäufe 2025'!F1586,Regionen!$A$1:$A$9,0),3)</f>
        <v>Markus Weber</v>
      </c>
      <c r="H1586" s="3">
        <f>INDEX(Produkte!$A$1:$D$31,MATCH('Gesamtverkäufe 2025'!D1586,Produkte!$A$1:$A$31,0),4)</f>
        <v>149</v>
      </c>
      <c r="I1586" s="3">
        <f t="shared" si="24"/>
        <v>1192</v>
      </c>
      <c r="K1586" s="21"/>
    </row>
    <row r="1587" spans="1:11" x14ac:dyDescent="0.3">
      <c r="A1587" t="s">
        <v>1729</v>
      </c>
      <c r="B1587" s="21">
        <v>45794</v>
      </c>
      <c r="C1587" t="s">
        <v>127</v>
      </c>
      <c r="D1587" t="s">
        <v>37</v>
      </c>
      <c r="E1587">
        <v>12</v>
      </c>
      <c r="F1587" t="str">
        <f>INDEX(Kunden!$A$1:$C$41,MATCH('Gesamtverkäufe 2025'!C1587,Kunden!$A$1:$A$41,0),3)</f>
        <v>R07</v>
      </c>
      <c r="G1587" t="str">
        <f>INDEX(Regionen!$A$1:$C$9,MATCH('Gesamtverkäufe 2025'!F1587,Regionen!$A$1:$A$9,0),3)</f>
        <v>Claudia Beck</v>
      </c>
      <c r="H1587" s="3">
        <f>INDEX(Produkte!$A$1:$D$31,MATCH('Gesamtverkäufe 2025'!D1587,Produkte!$A$1:$A$31,0),4)</f>
        <v>249</v>
      </c>
      <c r="I1587" s="3">
        <f t="shared" si="24"/>
        <v>2988</v>
      </c>
      <c r="K1587" s="21"/>
    </row>
    <row r="1588" spans="1:11" x14ac:dyDescent="0.3">
      <c r="A1588" t="s">
        <v>1728</v>
      </c>
      <c r="B1588" s="21">
        <v>45790</v>
      </c>
      <c r="C1588" t="s">
        <v>107</v>
      </c>
      <c r="D1588" t="s">
        <v>71</v>
      </c>
      <c r="E1588">
        <v>16</v>
      </c>
      <c r="F1588" t="str">
        <f>INDEX(Kunden!$A$1:$C$41,MATCH('Gesamtverkäufe 2025'!C1588,Kunden!$A$1:$A$41,0),3)</f>
        <v>R08</v>
      </c>
      <c r="G1588" t="str">
        <f>INDEX(Regionen!$A$1:$C$9,MATCH('Gesamtverkäufe 2025'!F1588,Regionen!$A$1:$A$9,0),3)</f>
        <v>Stefan König</v>
      </c>
      <c r="H1588" s="3">
        <f>INDEX(Produkte!$A$1:$D$31,MATCH('Gesamtverkäufe 2025'!D1588,Produkte!$A$1:$A$31,0),4)</f>
        <v>79</v>
      </c>
      <c r="I1588" s="3">
        <f t="shared" si="24"/>
        <v>1264</v>
      </c>
      <c r="K1588" s="21"/>
    </row>
    <row r="1589" spans="1:11" x14ac:dyDescent="0.3">
      <c r="A1589" t="s">
        <v>1727</v>
      </c>
      <c r="B1589" s="21">
        <v>45802</v>
      </c>
      <c r="C1589" t="s">
        <v>111</v>
      </c>
      <c r="D1589" t="s">
        <v>73</v>
      </c>
      <c r="E1589">
        <v>18</v>
      </c>
      <c r="F1589" t="str">
        <f>INDEX(Kunden!$A$1:$C$41,MATCH('Gesamtverkäufe 2025'!C1589,Kunden!$A$1:$A$41,0),3)</f>
        <v>R01</v>
      </c>
      <c r="G1589" t="str">
        <f>INDEX(Regionen!$A$1:$C$9,MATCH('Gesamtverkäufe 2025'!F1589,Regionen!$A$1:$A$9,0),3)</f>
        <v>Anna Sommer</v>
      </c>
      <c r="H1589" s="3">
        <f>INDEX(Produkte!$A$1:$D$31,MATCH('Gesamtverkäufe 2025'!D1589,Produkte!$A$1:$A$31,0),4)</f>
        <v>399</v>
      </c>
      <c r="I1589" s="3">
        <f t="shared" si="24"/>
        <v>7182</v>
      </c>
      <c r="K1589" s="21"/>
    </row>
    <row r="1590" spans="1:11" x14ac:dyDescent="0.3">
      <c r="A1590" t="s">
        <v>1726</v>
      </c>
      <c r="B1590" s="21">
        <v>45784</v>
      </c>
      <c r="C1590" t="s">
        <v>151</v>
      </c>
      <c r="D1590" t="s">
        <v>46</v>
      </c>
      <c r="E1590">
        <v>4</v>
      </c>
      <c r="F1590" t="str">
        <f>INDEX(Kunden!$A$1:$C$41,MATCH('Gesamtverkäufe 2025'!C1590,Kunden!$A$1:$A$41,0),3)</f>
        <v>R08</v>
      </c>
      <c r="G1590" t="str">
        <f>INDEX(Regionen!$A$1:$C$9,MATCH('Gesamtverkäufe 2025'!F1590,Regionen!$A$1:$A$9,0),3)</f>
        <v>Stefan König</v>
      </c>
      <c r="H1590" s="3">
        <f>INDEX(Produkte!$A$1:$D$31,MATCH('Gesamtverkäufe 2025'!D1590,Produkte!$A$1:$A$31,0),4)</f>
        <v>99</v>
      </c>
      <c r="I1590" s="3">
        <f t="shared" si="24"/>
        <v>396</v>
      </c>
      <c r="K1590" s="21"/>
    </row>
    <row r="1591" spans="1:11" x14ac:dyDescent="0.3">
      <c r="A1591" t="s">
        <v>1725</v>
      </c>
      <c r="B1591" s="21">
        <v>45793</v>
      </c>
      <c r="C1591" t="s">
        <v>109</v>
      </c>
      <c r="D1591" t="s">
        <v>69</v>
      </c>
      <c r="E1591">
        <v>10</v>
      </c>
      <c r="F1591" t="str">
        <f>INDEX(Kunden!$A$1:$C$41,MATCH('Gesamtverkäufe 2025'!C1591,Kunden!$A$1:$A$41,0),3)</f>
        <v>R03</v>
      </c>
      <c r="G1591" t="str">
        <f>INDEX(Regionen!$A$1:$C$9,MATCH('Gesamtverkäufe 2025'!F1591,Regionen!$A$1:$A$9,0),3)</f>
        <v>Julia Frank</v>
      </c>
      <c r="H1591" s="3">
        <f>INDEX(Produkte!$A$1:$D$31,MATCH('Gesamtverkäufe 2025'!D1591,Produkte!$A$1:$A$31,0),4)</f>
        <v>399</v>
      </c>
      <c r="I1591" s="3">
        <f t="shared" si="24"/>
        <v>3990</v>
      </c>
      <c r="K1591" s="21"/>
    </row>
    <row r="1592" spans="1:11" x14ac:dyDescent="0.3">
      <c r="A1592" t="s">
        <v>1724</v>
      </c>
      <c r="B1592" s="21">
        <v>45797</v>
      </c>
      <c r="C1592" t="s">
        <v>99</v>
      </c>
      <c r="D1592" t="s">
        <v>53</v>
      </c>
      <c r="E1592">
        <v>10</v>
      </c>
      <c r="F1592" t="str">
        <f>INDEX(Kunden!$A$1:$C$41,MATCH('Gesamtverkäufe 2025'!C1592,Kunden!$A$1:$A$41,0),3)</f>
        <v>R04</v>
      </c>
      <c r="G1592" t="str">
        <f>INDEX(Regionen!$A$1:$C$9,MATCH('Gesamtverkäufe 2025'!F1592,Regionen!$A$1:$A$9,0),3)</f>
        <v>Thomas Kern</v>
      </c>
      <c r="H1592" s="3">
        <f>INDEX(Produkte!$A$1:$D$31,MATCH('Gesamtverkäufe 2025'!D1592,Produkte!$A$1:$A$31,0),4)</f>
        <v>49</v>
      </c>
      <c r="I1592" s="3">
        <f t="shared" si="24"/>
        <v>490</v>
      </c>
      <c r="K1592" s="21"/>
    </row>
    <row r="1593" spans="1:11" x14ac:dyDescent="0.3">
      <c r="A1593" t="s">
        <v>1723</v>
      </c>
      <c r="B1593" s="21">
        <v>45778</v>
      </c>
      <c r="C1593" t="s">
        <v>111</v>
      </c>
      <c r="D1593" t="s">
        <v>53</v>
      </c>
      <c r="E1593">
        <v>13</v>
      </c>
      <c r="F1593" t="str">
        <f>INDEX(Kunden!$A$1:$C$41,MATCH('Gesamtverkäufe 2025'!C1593,Kunden!$A$1:$A$41,0),3)</f>
        <v>R01</v>
      </c>
      <c r="G1593" t="str">
        <f>INDEX(Regionen!$A$1:$C$9,MATCH('Gesamtverkäufe 2025'!F1593,Regionen!$A$1:$A$9,0),3)</f>
        <v>Anna Sommer</v>
      </c>
      <c r="H1593" s="3">
        <f>INDEX(Produkte!$A$1:$D$31,MATCH('Gesamtverkäufe 2025'!D1593,Produkte!$A$1:$A$31,0),4)</f>
        <v>49</v>
      </c>
      <c r="I1593" s="3">
        <f t="shared" si="24"/>
        <v>637</v>
      </c>
      <c r="K1593" s="21"/>
    </row>
    <row r="1594" spans="1:11" x14ac:dyDescent="0.3">
      <c r="A1594" t="s">
        <v>1722</v>
      </c>
      <c r="B1594" s="21">
        <v>45781</v>
      </c>
      <c r="C1594" t="s">
        <v>161</v>
      </c>
      <c r="D1594" t="s">
        <v>93</v>
      </c>
      <c r="E1594">
        <v>15</v>
      </c>
      <c r="F1594" t="str">
        <f>INDEX(Kunden!$A$1:$C$41,MATCH('Gesamtverkäufe 2025'!C1594,Kunden!$A$1:$A$41,0),3)</f>
        <v>R05</v>
      </c>
      <c r="G1594" t="str">
        <f>INDEX(Regionen!$A$1:$C$9,MATCH('Gesamtverkäufe 2025'!F1594,Regionen!$A$1:$A$9,0),3)</f>
        <v>Petra Lang</v>
      </c>
      <c r="H1594" s="3">
        <f>INDEX(Produkte!$A$1:$D$31,MATCH('Gesamtverkäufe 2025'!D1594,Produkte!$A$1:$A$31,0),4)</f>
        <v>399</v>
      </c>
      <c r="I1594" s="3">
        <f t="shared" si="24"/>
        <v>5985</v>
      </c>
      <c r="K1594" s="21"/>
    </row>
    <row r="1595" spans="1:11" x14ac:dyDescent="0.3">
      <c r="A1595" t="s">
        <v>1721</v>
      </c>
      <c r="B1595" s="21">
        <v>45803</v>
      </c>
      <c r="C1595" t="s">
        <v>149</v>
      </c>
      <c r="D1595" t="s">
        <v>69</v>
      </c>
      <c r="E1595">
        <v>19</v>
      </c>
      <c r="F1595" t="str">
        <f>INDEX(Kunden!$A$1:$C$41,MATCH('Gesamtverkäufe 2025'!C1595,Kunden!$A$1:$A$41,0),3)</f>
        <v>R06</v>
      </c>
      <c r="G1595" t="str">
        <f>INDEX(Regionen!$A$1:$C$9,MATCH('Gesamtverkäufe 2025'!F1595,Regionen!$A$1:$A$9,0),3)</f>
        <v>Michael Vogt</v>
      </c>
      <c r="H1595" s="3">
        <f>INDEX(Produkte!$A$1:$D$31,MATCH('Gesamtverkäufe 2025'!D1595,Produkte!$A$1:$A$31,0),4)</f>
        <v>399</v>
      </c>
      <c r="I1595" s="3">
        <f t="shared" si="24"/>
        <v>7581</v>
      </c>
      <c r="K1595" s="21"/>
    </row>
    <row r="1596" spans="1:11" x14ac:dyDescent="0.3">
      <c r="A1596" t="s">
        <v>1720</v>
      </c>
      <c r="B1596" s="21">
        <v>45788</v>
      </c>
      <c r="C1596" t="s">
        <v>173</v>
      </c>
      <c r="D1596" t="s">
        <v>57</v>
      </c>
      <c r="E1596">
        <v>17</v>
      </c>
      <c r="F1596" t="str">
        <f>INDEX(Kunden!$A$1:$C$41,MATCH('Gesamtverkäufe 2025'!C1596,Kunden!$A$1:$A$41,0),3)</f>
        <v>R01</v>
      </c>
      <c r="G1596" t="str">
        <f>INDEX(Regionen!$A$1:$C$9,MATCH('Gesamtverkäufe 2025'!F1596,Regionen!$A$1:$A$9,0),3)</f>
        <v>Anna Sommer</v>
      </c>
      <c r="H1596" s="3">
        <f>INDEX(Produkte!$A$1:$D$31,MATCH('Gesamtverkäufe 2025'!D1596,Produkte!$A$1:$A$31,0),4)</f>
        <v>99</v>
      </c>
      <c r="I1596" s="3">
        <f t="shared" si="24"/>
        <v>1683</v>
      </c>
      <c r="K1596" s="21"/>
    </row>
    <row r="1597" spans="1:11" x14ac:dyDescent="0.3">
      <c r="A1597" t="s">
        <v>1719</v>
      </c>
      <c r="B1597" s="21">
        <v>45782</v>
      </c>
      <c r="C1597" t="s">
        <v>115</v>
      </c>
      <c r="D1597" t="s">
        <v>85</v>
      </c>
      <c r="E1597">
        <v>10</v>
      </c>
      <c r="F1597" t="str">
        <f>INDEX(Kunden!$A$1:$C$41,MATCH('Gesamtverkäufe 2025'!C1597,Kunden!$A$1:$A$41,0),3)</f>
        <v>R06</v>
      </c>
      <c r="G1597" t="str">
        <f>INDEX(Regionen!$A$1:$C$9,MATCH('Gesamtverkäufe 2025'!F1597,Regionen!$A$1:$A$9,0),3)</f>
        <v>Michael Vogt</v>
      </c>
      <c r="H1597" s="3">
        <f>INDEX(Produkte!$A$1:$D$31,MATCH('Gesamtverkäufe 2025'!D1597,Produkte!$A$1:$A$31,0),4)</f>
        <v>399</v>
      </c>
      <c r="I1597" s="3">
        <f t="shared" si="24"/>
        <v>3990</v>
      </c>
      <c r="K1597" s="21"/>
    </row>
    <row r="1598" spans="1:11" x14ac:dyDescent="0.3">
      <c r="A1598" t="s">
        <v>1718</v>
      </c>
      <c r="B1598" s="21">
        <v>45793</v>
      </c>
      <c r="C1598" t="s">
        <v>97</v>
      </c>
      <c r="D1598" t="s">
        <v>31</v>
      </c>
      <c r="E1598">
        <v>18</v>
      </c>
      <c r="F1598" t="str">
        <f>INDEX(Kunden!$A$1:$C$41,MATCH('Gesamtverkäufe 2025'!C1598,Kunden!$A$1:$A$41,0),3)</f>
        <v>R04</v>
      </c>
      <c r="G1598" t="str">
        <f>INDEX(Regionen!$A$1:$C$9,MATCH('Gesamtverkäufe 2025'!F1598,Regionen!$A$1:$A$9,0),3)</f>
        <v>Thomas Kern</v>
      </c>
      <c r="H1598" s="3">
        <f>INDEX(Produkte!$A$1:$D$31,MATCH('Gesamtverkäufe 2025'!D1598,Produkte!$A$1:$A$31,0),4)</f>
        <v>399</v>
      </c>
      <c r="I1598" s="3">
        <f t="shared" si="24"/>
        <v>7182</v>
      </c>
      <c r="K1598" s="21"/>
    </row>
    <row r="1599" spans="1:11" x14ac:dyDescent="0.3">
      <c r="A1599" t="s">
        <v>1717</v>
      </c>
      <c r="B1599" s="21">
        <v>45802</v>
      </c>
      <c r="C1599" t="s">
        <v>141</v>
      </c>
      <c r="D1599" t="s">
        <v>41</v>
      </c>
      <c r="E1599">
        <v>7</v>
      </c>
      <c r="F1599" t="str">
        <f>INDEX(Kunden!$A$1:$C$41,MATCH('Gesamtverkäufe 2025'!C1599,Kunden!$A$1:$A$41,0),3)</f>
        <v>R04</v>
      </c>
      <c r="G1599" t="str">
        <f>INDEX(Regionen!$A$1:$C$9,MATCH('Gesamtverkäufe 2025'!F1599,Regionen!$A$1:$A$9,0),3)</f>
        <v>Thomas Kern</v>
      </c>
      <c r="H1599" s="3">
        <f>INDEX(Produkte!$A$1:$D$31,MATCH('Gesamtverkäufe 2025'!D1599,Produkte!$A$1:$A$31,0),4)</f>
        <v>499</v>
      </c>
      <c r="I1599" s="3">
        <f t="shared" si="24"/>
        <v>3493</v>
      </c>
      <c r="K1599" s="21"/>
    </row>
    <row r="1600" spans="1:11" x14ac:dyDescent="0.3">
      <c r="A1600" t="s">
        <v>1716</v>
      </c>
      <c r="B1600" s="21">
        <v>45796</v>
      </c>
      <c r="C1600" t="s">
        <v>131</v>
      </c>
      <c r="D1600" t="s">
        <v>79</v>
      </c>
      <c r="E1600">
        <v>16</v>
      </c>
      <c r="F1600" t="str">
        <f>INDEX(Kunden!$A$1:$C$41,MATCH('Gesamtverkäufe 2025'!C1600,Kunden!$A$1:$A$41,0),3)</f>
        <v>R06</v>
      </c>
      <c r="G1600" t="str">
        <f>INDEX(Regionen!$A$1:$C$9,MATCH('Gesamtverkäufe 2025'!F1600,Regionen!$A$1:$A$9,0),3)</f>
        <v>Michael Vogt</v>
      </c>
      <c r="H1600" s="3">
        <f>INDEX(Produkte!$A$1:$D$31,MATCH('Gesamtverkäufe 2025'!D1600,Produkte!$A$1:$A$31,0),4)</f>
        <v>149</v>
      </c>
      <c r="I1600" s="3">
        <f t="shared" si="24"/>
        <v>2384</v>
      </c>
      <c r="K1600" s="21"/>
    </row>
    <row r="1601" spans="1:11" x14ac:dyDescent="0.3">
      <c r="A1601" t="s">
        <v>1715</v>
      </c>
      <c r="B1601" s="21">
        <v>45807</v>
      </c>
      <c r="C1601" t="s">
        <v>149</v>
      </c>
      <c r="D1601" t="s">
        <v>49</v>
      </c>
      <c r="E1601">
        <v>13</v>
      </c>
      <c r="F1601" t="str">
        <f>INDEX(Kunden!$A$1:$C$41,MATCH('Gesamtverkäufe 2025'!C1601,Kunden!$A$1:$A$41,0),3)</f>
        <v>R06</v>
      </c>
      <c r="G1601" t="str">
        <f>INDEX(Regionen!$A$1:$C$9,MATCH('Gesamtverkäufe 2025'!F1601,Regionen!$A$1:$A$9,0),3)</f>
        <v>Michael Vogt</v>
      </c>
      <c r="H1601" s="3">
        <f>INDEX(Produkte!$A$1:$D$31,MATCH('Gesamtverkäufe 2025'!D1601,Produkte!$A$1:$A$31,0),4)</f>
        <v>299</v>
      </c>
      <c r="I1601" s="3">
        <f t="shared" si="24"/>
        <v>3887</v>
      </c>
      <c r="K1601" s="21"/>
    </row>
    <row r="1602" spans="1:11" x14ac:dyDescent="0.3">
      <c r="A1602" t="s">
        <v>1714</v>
      </c>
      <c r="B1602" s="21">
        <v>45781</v>
      </c>
      <c r="C1602" t="s">
        <v>155</v>
      </c>
      <c r="D1602" t="s">
        <v>91</v>
      </c>
      <c r="E1602">
        <v>10</v>
      </c>
      <c r="F1602" t="str">
        <f>INDEX(Kunden!$A$1:$C$41,MATCH('Gesamtverkäufe 2025'!C1602,Kunden!$A$1:$A$41,0),3)</f>
        <v>R02</v>
      </c>
      <c r="G1602" t="str">
        <f>INDEX(Regionen!$A$1:$C$9,MATCH('Gesamtverkäufe 2025'!F1602,Regionen!$A$1:$A$9,0),3)</f>
        <v>Markus Weber</v>
      </c>
      <c r="H1602" s="3">
        <f>INDEX(Produkte!$A$1:$D$31,MATCH('Gesamtverkäufe 2025'!D1602,Produkte!$A$1:$A$31,0),4)</f>
        <v>249</v>
      </c>
      <c r="I1602" s="3">
        <f t="shared" si="24"/>
        <v>2490</v>
      </c>
      <c r="K1602" s="21"/>
    </row>
    <row r="1603" spans="1:11" x14ac:dyDescent="0.3">
      <c r="A1603" t="s">
        <v>1713</v>
      </c>
      <c r="B1603" s="21">
        <v>45781</v>
      </c>
      <c r="C1603" t="s">
        <v>97</v>
      </c>
      <c r="D1603" t="s">
        <v>63</v>
      </c>
      <c r="E1603">
        <v>19</v>
      </c>
      <c r="F1603" t="str">
        <f>INDEX(Kunden!$A$1:$C$41,MATCH('Gesamtverkäufe 2025'!C1603,Kunden!$A$1:$A$41,0),3)</f>
        <v>R04</v>
      </c>
      <c r="G1603" t="str">
        <f>INDEX(Regionen!$A$1:$C$9,MATCH('Gesamtverkäufe 2025'!F1603,Regionen!$A$1:$A$9,0),3)</f>
        <v>Thomas Kern</v>
      </c>
      <c r="H1603" s="3">
        <f>INDEX(Produkte!$A$1:$D$31,MATCH('Gesamtverkäufe 2025'!D1603,Produkte!$A$1:$A$31,0),4)</f>
        <v>299</v>
      </c>
      <c r="I1603" s="3">
        <f t="shared" ref="I1603:I1666" si="25">E1603*H1603</f>
        <v>5681</v>
      </c>
      <c r="K1603" s="21"/>
    </row>
    <row r="1604" spans="1:11" x14ac:dyDescent="0.3">
      <c r="A1604" t="s">
        <v>1712</v>
      </c>
      <c r="B1604" s="21">
        <v>45791</v>
      </c>
      <c r="C1604" t="s">
        <v>129</v>
      </c>
      <c r="D1604" t="s">
        <v>65</v>
      </c>
      <c r="E1604">
        <v>7</v>
      </c>
      <c r="F1604" t="str">
        <f>INDEX(Kunden!$A$1:$C$41,MATCH('Gesamtverkäufe 2025'!C1604,Kunden!$A$1:$A$41,0),3)</f>
        <v>R07</v>
      </c>
      <c r="G1604" t="str">
        <f>INDEX(Regionen!$A$1:$C$9,MATCH('Gesamtverkäufe 2025'!F1604,Regionen!$A$1:$A$9,0),3)</f>
        <v>Claudia Beck</v>
      </c>
      <c r="H1604" s="3">
        <f>INDEX(Produkte!$A$1:$D$31,MATCH('Gesamtverkäufe 2025'!D1604,Produkte!$A$1:$A$31,0),4)</f>
        <v>299</v>
      </c>
      <c r="I1604" s="3">
        <f t="shared" si="25"/>
        <v>2093</v>
      </c>
      <c r="K1604" s="21"/>
    </row>
    <row r="1605" spans="1:11" x14ac:dyDescent="0.3">
      <c r="A1605" t="s">
        <v>1711</v>
      </c>
      <c r="B1605" s="21">
        <v>45778</v>
      </c>
      <c r="C1605" t="s">
        <v>119</v>
      </c>
      <c r="D1605" t="s">
        <v>91</v>
      </c>
      <c r="E1605">
        <v>12</v>
      </c>
      <c r="F1605" t="str">
        <f>INDEX(Kunden!$A$1:$C$41,MATCH('Gesamtverkäufe 2025'!C1605,Kunden!$A$1:$A$41,0),3)</f>
        <v>R07</v>
      </c>
      <c r="G1605" t="str">
        <f>INDEX(Regionen!$A$1:$C$9,MATCH('Gesamtverkäufe 2025'!F1605,Regionen!$A$1:$A$9,0),3)</f>
        <v>Claudia Beck</v>
      </c>
      <c r="H1605" s="3">
        <f>INDEX(Produkte!$A$1:$D$31,MATCH('Gesamtverkäufe 2025'!D1605,Produkte!$A$1:$A$31,0),4)</f>
        <v>249</v>
      </c>
      <c r="I1605" s="3">
        <f t="shared" si="25"/>
        <v>2988</v>
      </c>
      <c r="K1605" s="21"/>
    </row>
    <row r="1606" spans="1:11" x14ac:dyDescent="0.3">
      <c r="A1606" t="s">
        <v>1710</v>
      </c>
      <c r="B1606" s="21">
        <v>45789</v>
      </c>
      <c r="C1606" t="s">
        <v>155</v>
      </c>
      <c r="D1606" t="s">
        <v>39</v>
      </c>
      <c r="E1606">
        <v>6</v>
      </c>
      <c r="F1606" t="str">
        <f>INDEX(Kunden!$A$1:$C$41,MATCH('Gesamtverkäufe 2025'!C1606,Kunden!$A$1:$A$41,0),3)</f>
        <v>R02</v>
      </c>
      <c r="G1606" t="str">
        <f>INDEX(Regionen!$A$1:$C$9,MATCH('Gesamtverkäufe 2025'!F1606,Regionen!$A$1:$A$9,0),3)</f>
        <v>Markus Weber</v>
      </c>
      <c r="H1606" s="3">
        <f>INDEX(Produkte!$A$1:$D$31,MATCH('Gesamtverkäufe 2025'!D1606,Produkte!$A$1:$A$31,0),4)</f>
        <v>499</v>
      </c>
      <c r="I1606" s="3">
        <f t="shared" si="25"/>
        <v>2994</v>
      </c>
      <c r="K1606" s="21"/>
    </row>
    <row r="1607" spans="1:11" x14ac:dyDescent="0.3">
      <c r="A1607" t="s">
        <v>1709</v>
      </c>
      <c r="B1607" s="21">
        <v>45797</v>
      </c>
      <c r="C1607" t="s">
        <v>119</v>
      </c>
      <c r="D1607" t="s">
        <v>93</v>
      </c>
      <c r="E1607">
        <v>19</v>
      </c>
      <c r="F1607" t="str">
        <f>INDEX(Kunden!$A$1:$C$41,MATCH('Gesamtverkäufe 2025'!C1607,Kunden!$A$1:$A$41,0),3)</f>
        <v>R07</v>
      </c>
      <c r="G1607" t="str">
        <f>INDEX(Regionen!$A$1:$C$9,MATCH('Gesamtverkäufe 2025'!F1607,Regionen!$A$1:$A$9,0),3)</f>
        <v>Claudia Beck</v>
      </c>
      <c r="H1607" s="3">
        <f>INDEX(Produkte!$A$1:$D$31,MATCH('Gesamtverkäufe 2025'!D1607,Produkte!$A$1:$A$31,0),4)</f>
        <v>399</v>
      </c>
      <c r="I1607" s="3">
        <f t="shared" si="25"/>
        <v>7581</v>
      </c>
      <c r="K1607" s="21"/>
    </row>
    <row r="1608" spans="1:11" x14ac:dyDescent="0.3">
      <c r="A1608" t="s">
        <v>1708</v>
      </c>
      <c r="B1608" s="21">
        <v>45794</v>
      </c>
      <c r="C1608" t="s">
        <v>161</v>
      </c>
      <c r="D1608" t="s">
        <v>67</v>
      </c>
      <c r="E1608">
        <v>18</v>
      </c>
      <c r="F1608" t="str">
        <f>INDEX(Kunden!$A$1:$C$41,MATCH('Gesamtverkäufe 2025'!C1608,Kunden!$A$1:$A$41,0),3)</f>
        <v>R05</v>
      </c>
      <c r="G1608" t="str">
        <f>INDEX(Regionen!$A$1:$C$9,MATCH('Gesamtverkäufe 2025'!F1608,Regionen!$A$1:$A$9,0),3)</f>
        <v>Petra Lang</v>
      </c>
      <c r="H1608" s="3">
        <f>INDEX(Produkte!$A$1:$D$31,MATCH('Gesamtverkäufe 2025'!D1608,Produkte!$A$1:$A$31,0),4)</f>
        <v>299</v>
      </c>
      <c r="I1608" s="3">
        <f t="shared" si="25"/>
        <v>5382</v>
      </c>
      <c r="K1608" s="21"/>
    </row>
    <row r="1609" spans="1:11" x14ac:dyDescent="0.3">
      <c r="A1609" t="s">
        <v>1707</v>
      </c>
      <c r="B1609" s="21">
        <v>45807</v>
      </c>
      <c r="C1609" t="s">
        <v>99</v>
      </c>
      <c r="D1609" t="s">
        <v>83</v>
      </c>
      <c r="E1609">
        <v>17</v>
      </c>
      <c r="F1609" t="str">
        <f>INDEX(Kunden!$A$1:$C$41,MATCH('Gesamtverkäufe 2025'!C1609,Kunden!$A$1:$A$41,0),3)</f>
        <v>R04</v>
      </c>
      <c r="G1609" t="str">
        <f>INDEX(Regionen!$A$1:$C$9,MATCH('Gesamtverkäufe 2025'!F1609,Regionen!$A$1:$A$9,0),3)</f>
        <v>Thomas Kern</v>
      </c>
      <c r="H1609" s="3">
        <f>INDEX(Produkte!$A$1:$D$31,MATCH('Gesamtverkäufe 2025'!D1609,Produkte!$A$1:$A$31,0),4)</f>
        <v>29</v>
      </c>
      <c r="I1609" s="3">
        <f t="shared" si="25"/>
        <v>493</v>
      </c>
      <c r="K1609" s="21"/>
    </row>
    <row r="1610" spans="1:11" x14ac:dyDescent="0.3">
      <c r="A1610" t="s">
        <v>1706</v>
      </c>
      <c r="B1610" s="21">
        <v>45801</v>
      </c>
      <c r="C1610" t="s">
        <v>123</v>
      </c>
      <c r="D1610" t="s">
        <v>87</v>
      </c>
      <c r="E1610">
        <v>8</v>
      </c>
      <c r="F1610" t="str">
        <f>INDEX(Kunden!$A$1:$C$41,MATCH('Gesamtverkäufe 2025'!C1610,Kunden!$A$1:$A$41,0),3)</f>
        <v>R08</v>
      </c>
      <c r="G1610" t="str">
        <f>INDEX(Regionen!$A$1:$C$9,MATCH('Gesamtverkäufe 2025'!F1610,Regionen!$A$1:$A$9,0),3)</f>
        <v>Stefan König</v>
      </c>
      <c r="H1610" s="3">
        <f>INDEX(Produkte!$A$1:$D$31,MATCH('Gesamtverkäufe 2025'!D1610,Produkte!$A$1:$A$31,0),4)</f>
        <v>99</v>
      </c>
      <c r="I1610" s="3">
        <f t="shared" si="25"/>
        <v>792</v>
      </c>
      <c r="K1610" s="21"/>
    </row>
    <row r="1611" spans="1:11" x14ac:dyDescent="0.3">
      <c r="A1611" t="s">
        <v>1705</v>
      </c>
      <c r="B1611" s="21">
        <v>45778</v>
      </c>
      <c r="C1611" t="s">
        <v>101</v>
      </c>
      <c r="D1611" t="s">
        <v>73</v>
      </c>
      <c r="E1611">
        <v>18</v>
      </c>
      <c r="F1611" t="str">
        <f>INDEX(Kunden!$A$1:$C$41,MATCH('Gesamtverkäufe 2025'!C1611,Kunden!$A$1:$A$41,0),3)</f>
        <v>R06</v>
      </c>
      <c r="G1611" t="str">
        <f>INDEX(Regionen!$A$1:$C$9,MATCH('Gesamtverkäufe 2025'!F1611,Regionen!$A$1:$A$9,0),3)</f>
        <v>Michael Vogt</v>
      </c>
      <c r="H1611" s="3">
        <f>INDEX(Produkte!$A$1:$D$31,MATCH('Gesamtverkäufe 2025'!D1611,Produkte!$A$1:$A$31,0),4)</f>
        <v>399</v>
      </c>
      <c r="I1611" s="3">
        <f t="shared" si="25"/>
        <v>7182</v>
      </c>
      <c r="K1611" s="21"/>
    </row>
    <row r="1612" spans="1:11" x14ac:dyDescent="0.3">
      <c r="A1612" t="s">
        <v>1704</v>
      </c>
      <c r="B1612" s="21">
        <v>45794</v>
      </c>
      <c r="C1612" t="s">
        <v>155</v>
      </c>
      <c r="D1612" t="s">
        <v>61</v>
      </c>
      <c r="E1612">
        <v>14</v>
      </c>
      <c r="F1612" t="str">
        <f>INDEX(Kunden!$A$1:$C$41,MATCH('Gesamtverkäufe 2025'!C1612,Kunden!$A$1:$A$41,0),3)</f>
        <v>R02</v>
      </c>
      <c r="G1612" t="str">
        <f>INDEX(Regionen!$A$1:$C$9,MATCH('Gesamtverkäufe 2025'!F1612,Regionen!$A$1:$A$9,0),3)</f>
        <v>Markus Weber</v>
      </c>
      <c r="H1612" s="3">
        <f>INDEX(Produkte!$A$1:$D$31,MATCH('Gesamtverkäufe 2025'!D1612,Produkte!$A$1:$A$31,0),4)</f>
        <v>249</v>
      </c>
      <c r="I1612" s="3">
        <f t="shared" si="25"/>
        <v>3486</v>
      </c>
      <c r="K1612" s="21"/>
    </row>
    <row r="1613" spans="1:11" x14ac:dyDescent="0.3">
      <c r="A1613" t="s">
        <v>1703</v>
      </c>
      <c r="B1613" s="21">
        <v>45799</v>
      </c>
      <c r="C1613" t="s">
        <v>117</v>
      </c>
      <c r="D1613" t="s">
        <v>73</v>
      </c>
      <c r="E1613">
        <v>19</v>
      </c>
      <c r="F1613" t="str">
        <f>INDEX(Kunden!$A$1:$C$41,MATCH('Gesamtverkäufe 2025'!C1613,Kunden!$A$1:$A$41,0),3)</f>
        <v>R02</v>
      </c>
      <c r="G1613" t="str">
        <f>INDEX(Regionen!$A$1:$C$9,MATCH('Gesamtverkäufe 2025'!F1613,Regionen!$A$1:$A$9,0),3)</f>
        <v>Markus Weber</v>
      </c>
      <c r="H1613" s="3">
        <f>INDEX(Produkte!$A$1:$D$31,MATCH('Gesamtverkäufe 2025'!D1613,Produkte!$A$1:$A$31,0),4)</f>
        <v>399</v>
      </c>
      <c r="I1613" s="3">
        <f t="shared" si="25"/>
        <v>7581</v>
      </c>
      <c r="K1613" s="21"/>
    </row>
    <row r="1614" spans="1:11" x14ac:dyDescent="0.3">
      <c r="A1614" t="s">
        <v>1701</v>
      </c>
      <c r="B1614" s="21">
        <v>45807</v>
      </c>
      <c r="C1614" t="s">
        <v>123</v>
      </c>
      <c r="D1614" t="s">
        <v>71</v>
      </c>
      <c r="E1614">
        <v>2</v>
      </c>
      <c r="F1614" t="str">
        <f>INDEX(Kunden!$A$1:$C$41,MATCH('Gesamtverkäufe 2025'!C1614,Kunden!$A$1:$A$41,0),3)</f>
        <v>R08</v>
      </c>
      <c r="G1614" t="str">
        <f>INDEX(Regionen!$A$1:$C$9,MATCH('Gesamtverkäufe 2025'!F1614,Regionen!$A$1:$A$9,0),3)</f>
        <v>Stefan König</v>
      </c>
      <c r="H1614" s="3">
        <f>INDEX(Produkte!$A$1:$D$31,MATCH('Gesamtverkäufe 2025'!D1614,Produkte!$A$1:$A$31,0),4)</f>
        <v>79</v>
      </c>
      <c r="I1614" s="3">
        <f t="shared" si="25"/>
        <v>158</v>
      </c>
      <c r="K1614" s="21"/>
    </row>
    <row r="1615" spans="1:11" x14ac:dyDescent="0.3">
      <c r="A1615" t="s">
        <v>1700</v>
      </c>
      <c r="B1615" s="21">
        <v>45780</v>
      </c>
      <c r="C1615" t="s">
        <v>165</v>
      </c>
      <c r="D1615" t="s">
        <v>51</v>
      </c>
      <c r="E1615">
        <v>20</v>
      </c>
      <c r="F1615" t="str">
        <f>INDEX(Kunden!$A$1:$C$41,MATCH('Gesamtverkäufe 2025'!C1615,Kunden!$A$1:$A$41,0),3)</f>
        <v>R04</v>
      </c>
      <c r="G1615" t="str">
        <f>INDEX(Regionen!$A$1:$C$9,MATCH('Gesamtverkäufe 2025'!F1615,Regionen!$A$1:$A$9,0),3)</f>
        <v>Thomas Kern</v>
      </c>
      <c r="H1615" s="3">
        <f>INDEX(Produkte!$A$1:$D$31,MATCH('Gesamtverkäufe 2025'!D1615,Produkte!$A$1:$A$31,0),4)</f>
        <v>49</v>
      </c>
      <c r="I1615" s="3">
        <f t="shared" si="25"/>
        <v>980</v>
      </c>
      <c r="K1615" s="21"/>
    </row>
    <row r="1616" spans="1:11" x14ac:dyDescent="0.3">
      <c r="A1616" t="s">
        <v>1699</v>
      </c>
      <c r="B1616" s="21">
        <v>45785</v>
      </c>
      <c r="C1616" t="s">
        <v>137</v>
      </c>
      <c r="D1616" t="s">
        <v>81</v>
      </c>
      <c r="E1616">
        <v>13</v>
      </c>
      <c r="F1616" t="str">
        <f>INDEX(Kunden!$A$1:$C$41,MATCH('Gesamtverkäufe 2025'!C1616,Kunden!$A$1:$A$41,0),3)</f>
        <v>R06</v>
      </c>
      <c r="G1616" t="str">
        <f>INDEX(Regionen!$A$1:$C$9,MATCH('Gesamtverkäufe 2025'!F1616,Regionen!$A$1:$A$9,0),3)</f>
        <v>Michael Vogt</v>
      </c>
      <c r="H1616" s="3">
        <f>INDEX(Produkte!$A$1:$D$31,MATCH('Gesamtverkäufe 2025'!D1616,Produkte!$A$1:$A$31,0),4)</f>
        <v>79</v>
      </c>
      <c r="I1616" s="3">
        <f t="shared" si="25"/>
        <v>1027</v>
      </c>
      <c r="K1616" s="21"/>
    </row>
    <row r="1617" spans="1:11" x14ac:dyDescent="0.3">
      <c r="A1617" t="s">
        <v>1698</v>
      </c>
      <c r="B1617" s="21">
        <v>45785</v>
      </c>
      <c r="C1617" t="s">
        <v>151</v>
      </c>
      <c r="D1617" t="s">
        <v>46</v>
      </c>
      <c r="E1617">
        <v>9</v>
      </c>
      <c r="F1617" t="str">
        <f>INDEX(Kunden!$A$1:$C$41,MATCH('Gesamtverkäufe 2025'!C1617,Kunden!$A$1:$A$41,0),3)</f>
        <v>R08</v>
      </c>
      <c r="G1617" t="str">
        <f>INDEX(Regionen!$A$1:$C$9,MATCH('Gesamtverkäufe 2025'!F1617,Regionen!$A$1:$A$9,0),3)</f>
        <v>Stefan König</v>
      </c>
      <c r="H1617" s="3">
        <f>INDEX(Produkte!$A$1:$D$31,MATCH('Gesamtverkäufe 2025'!D1617,Produkte!$A$1:$A$31,0),4)</f>
        <v>99</v>
      </c>
      <c r="I1617" s="3">
        <f t="shared" si="25"/>
        <v>891</v>
      </c>
      <c r="K1617" s="21"/>
    </row>
    <row r="1618" spans="1:11" x14ac:dyDescent="0.3">
      <c r="A1618" t="s">
        <v>1697</v>
      </c>
      <c r="B1618" s="21">
        <v>45788</v>
      </c>
      <c r="C1618" t="s">
        <v>173</v>
      </c>
      <c r="D1618" t="s">
        <v>57</v>
      </c>
      <c r="E1618">
        <v>12</v>
      </c>
      <c r="F1618" t="str">
        <f>INDEX(Kunden!$A$1:$C$41,MATCH('Gesamtverkäufe 2025'!C1618,Kunden!$A$1:$A$41,0),3)</f>
        <v>R01</v>
      </c>
      <c r="G1618" t="str">
        <f>INDEX(Regionen!$A$1:$C$9,MATCH('Gesamtverkäufe 2025'!F1618,Regionen!$A$1:$A$9,0),3)</f>
        <v>Anna Sommer</v>
      </c>
      <c r="H1618" s="3">
        <f>INDEX(Produkte!$A$1:$D$31,MATCH('Gesamtverkäufe 2025'!D1618,Produkte!$A$1:$A$31,0),4)</f>
        <v>99</v>
      </c>
      <c r="I1618" s="3">
        <f t="shared" si="25"/>
        <v>1188</v>
      </c>
      <c r="K1618" s="21"/>
    </row>
    <row r="1619" spans="1:11" x14ac:dyDescent="0.3">
      <c r="A1619" t="s">
        <v>1696</v>
      </c>
      <c r="B1619" s="21">
        <v>45793</v>
      </c>
      <c r="C1619" t="s">
        <v>121</v>
      </c>
      <c r="D1619" t="s">
        <v>49</v>
      </c>
      <c r="E1619">
        <v>19</v>
      </c>
      <c r="F1619" t="str">
        <f>INDEX(Kunden!$A$1:$C$41,MATCH('Gesamtverkäufe 2025'!C1619,Kunden!$A$1:$A$41,0),3)</f>
        <v>R05</v>
      </c>
      <c r="G1619" t="str">
        <f>INDEX(Regionen!$A$1:$C$9,MATCH('Gesamtverkäufe 2025'!F1619,Regionen!$A$1:$A$9,0),3)</f>
        <v>Petra Lang</v>
      </c>
      <c r="H1619" s="3">
        <f>INDEX(Produkte!$A$1:$D$31,MATCH('Gesamtverkäufe 2025'!D1619,Produkte!$A$1:$A$31,0),4)</f>
        <v>299</v>
      </c>
      <c r="I1619" s="3">
        <f t="shared" si="25"/>
        <v>5681</v>
      </c>
      <c r="K1619" s="21"/>
    </row>
    <row r="1620" spans="1:11" x14ac:dyDescent="0.3">
      <c r="A1620" t="s">
        <v>1695</v>
      </c>
      <c r="B1620" s="21">
        <v>45789</v>
      </c>
      <c r="C1620" t="s">
        <v>103</v>
      </c>
      <c r="D1620" t="s">
        <v>81</v>
      </c>
      <c r="E1620">
        <v>10</v>
      </c>
      <c r="F1620" t="str">
        <f>INDEX(Kunden!$A$1:$C$41,MATCH('Gesamtverkäufe 2025'!C1620,Kunden!$A$1:$A$41,0),3)</f>
        <v>R01</v>
      </c>
      <c r="G1620" t="str">
        <f>INDEX(Regionen!$A$1:$C$9,MATCH('Gesamtverkäufe 2025'!F1620,Regionen!$A$1:$A$9,0),3)</f>
        <v>Anna Sommer</v>
      </c>
      <c r="H1620" s="3">
        <f>INDEX(Produkte!$A$1:$D$31,MATCH('Gesamtverkäufe 2025'!D1620,Produkte!$A$1:$A$31,0),4)</f>
        <v>79</v>
      </c>
      <c r="I1620" s="3">
        <f t="shared" si="25"/>
        <v>790</v>
      </c>
      <c r="K1620" s="21"/>
    </row>
    <row r="1621" spans="1:11" x14ac:dyDescent="0.3">
      <c r="A1621" t="s">
        <v>1694</v>
      </c>
      <c r="B1621" s="21">
        <v>45793</v>
      </c>
      <c r="C1621" t="s">
        <v>151</v>
      </c>
      <c r="D1621" t="s">
        <v>81</v>
      </c>
      <c r="E1621">
        <v>15</v>
      </c>
      <c r="F1621" t="str">
        <f>INDEX(Kunden!$A$1:$C$41,MATCH('Gesamtverkäufe 2025'!C1621,Kunden!$A$1:$A$41,0),3)</f>
        <v>R08</v>
      </c>
      <c r="G1621" t="str">
        <f>INDEX(Regionen!$A$1:$C$9,MATCH('Gesamtverkäufe 2025'!F1621,Regionen!$A$1:$A$9,0),3)</f>
        <v>Stefan König</v>
      </c>
      <c r="H1621" s="3">
        <f>INDEX(Produkte!$A$1:$D$31,MATCH('Gesamtverkäufe 2025'!D1621,Produkte!$A$1:$A$31,0),4)</f>
        <v>79</v>
      </c>
      <c r="I1621" s="3">
        <f t="shared" si="25"/>
        <v>1185</v>
      </c>
      <c r="K1621" s="21"/>
    </row>
    <row r="1622" spans="1:11" x14ac:dyDescent="0.3">
      <c r="A1622" t="s">
        <v>1693</v>
      </c>
      <c r="B1622" s="21">
        <v>45801</v>
      </c>
      <c r="C1622" t="s">
        <v>115</v>
      </c>
      <c r="D1622" t="s">
        <v>49</v>
      </c>
      <c r="E1622">
        <v>1</v>
      </c>
      <c r="F1622" t="str">
        <f>INDEX(Kunden!$A$1:$C$41,MATCH('Gesamtverkäufe 2025'!C1622,Kunden!$A$1:$A$41,0),3)</f>
        <v>R06</v>
      </c>
      <c r="G1622" t="str">
        <f>INDEX(Regionen!$A$1:$C$9,MATCH('Gesamtverkäufe 2025'!F1622,Regionen!$A$1:$A$9,0),3)</f>
        <v>Michael Vogt</v>
      </c>
      <c r="H1622" s="3">
        <f>INDEX(Produkte!$A$1:$D$31,MATCH('Gesamtverkäufe 2025'!D1622,Produkte!$A$1:$A$31,0),4)</f>
        <v>299</v>
      </c>
      <c r="I1622" s="3">
        <f t="shared" si="25"/>
        <v>299</v>
      </c>
      <c r="K1622" s="21"/>
    </row>
    <row r="1623" spans="1:11" x14ac:dyDescent="0.3">
      <c r="A1623" t="s">
        <v>1692</v>
      </c>
      <c r="B1623" s="21">
        <v>45790</v>
      </c>
      <c r="C1623" t="s">
        <v>129</v>
      </c>
      <c r="D1623" t="s">
        <v>43</v>
      </c>
      <c r="E1623">
        <v>3</v>
      </c>
      <c r="F1623" t="str">
        <f>INDEX(Kunden!$A$1:$C$41,MATCH('Gesamtverkäufe 2025'!C1623,Kunden!$A$1:$A$41,0),3)</f>
        <v>R07</v>
      </c>
      <c r="G1623" t="str">
        <f>INDEX(Regionen!$A$1:$C$9,MATCH('Gesamtverkäufe 2025'!F1623,Regionen!$A$1:$A$9,0),3)</f>
        <v>Claudia Beck</v>
      </c>
      <c r="H1623" s="3">
        <f>INDEX(Produkte!$A$1:$D$31,MATCH('Gesamtverkäufe 2025'!D1623,Produkte!$A$1:$A$31,0),4)</f>
        <v>149</v>
      </c>
      <c r="I1623" s="3">
        <f t="shared" si="25"/>
        <v>447</v>
      </c>
      <c r="K1623" s="21"/>
    </row>
    <row r="1624" spans="1:11" x14ac:dyDescent="0.3">
      <c r="A1624" t="s">
        <v>1691</v>
      </c>
      <c r="B1624" s="21">
        <v>45797</v>
      </c>
      <c r="C1624" t="s">
        <v>143</v>
      </c>
      <c r="D1624" t="s">
        <v>55</v>
      </c>
      <c r="E1624">
        <v>3</v>
      </c>
      <c r="F1624" t="str">
        <f>INDEX(Kunden!$A$1:$C$41,MATCH('Gesamtverkäufe 2025'!C1624,Kunden!$A$1:$A$41,0),3)</f>
        <v>R08</v>
      </c>
      <c r="G1624" t="str">
        <f>INDEX(Regionen!$A$1:$C$9,MATCH('Gesamtverkäufe 2025'!F1624,Regionen!$A$1:$A$9,0),3)</f>
        <v>Stefan König</v>
      </c>
      <c r="H1624" s="3">
        <f>INDEX(Produkte!$A$1:$D$31,MATCH('Gesamtverkäufe 2025'!D1624,Produkte!$A$1:$A$31,0),4)</f>
        <v>49</v>
      </c>
      <c r="I1624" s="3">
        <f t="shared" si="25"/>
        <v>147</v>
      </c>
      <c r="K1624" s="21"/>
    </row>
    <row r="1625" spans="1:11" x14ac:dyDescent="0.3">
      <c r="A1625" t="s">
        <v>1690</v>
      </c>
      <c r="B1625" s="21">
        <v>45793</v>
      </c>
      <c r="C1625" t="s">
        <v>147</v>
      </c>
      <c r="D1625" t="s">
        <v>69</v>
      </c>
      <c r="E1625">
        <v>9</v>
      </c>
      <c r="F1625" t="str">
        <f>INDEX(Kunden!$A$1:$C$41,MATCH('Gesamtverkäufe 2025'!C1625,Kunden!$A$1:$A$41,0),3)</f>
        <v>R07</v>
      </c>
      <c r="G1625" t="str">
        <f>INDEX(Regionen!$A$1:$C$9,MATCH('Gesamtverkäufe 2025'!F1625,Regionen!$A$1:$A$9,0),3)</f>
        <v>Claudia Beck</v>
      </c>
      <c r="H1625" s="3">
        <f>INDEX(Produkte!$A$1:$D$31,MATCH('Gesamtverkäufe 2025'!D1625,Produkte!$A$1:$A$31,0),4)</f>
        <v>399</v>
      </c>
      <c r="I1625" s="3">
        <f t="shared" si="25"/>
        <v>3591</v>
      </c>
      <c r="K1625" s="21"/>
    </row>
    <row r="1626" spans="1:11" x14ac:dyDescent="0.3">
      <c r="A1626" t="s">
        <v>1689</v>
      </c>
      <c r="B1626" s="21">
        <v>45781</v>
      </c>
      <c r="C1626" t="s">
        <v>141</v>
      </c>
      <c r="D1626" t="s">
        <v>87</v>
      </c>
      <c r="E1626">
        <v>11</v>
      </c>
      <c r="F1626" t="str">
        <f>INDEX(Kunden!$A$1:$C$41,MATCH('Gesamtverkäufe 2025'!C1626,Kunden!$A$1:$A$41,0),3)</f>
        <v>R04</v>
      </c>
      <c r="G1626" t="str">
        <f>INDEX(Regionen!$A$1:$C$9,MATCH('Gesamtverkäufe 2025'!F1626,Regionen!$A$1:$A$9,0),3)</f>
        <v>Thomas Kern</v>
      </c>
      <c r="H1626" s="3">
        <f>INDEX(Produkte!$A$1:$D$31,MATCH('Gesamtverkäufe 2025'!D1626,Produkte!$A$1:$A$31,0),4)</f>
        <v>99</v>
      </c>
      <c r="I1626" s="3">
        <f t="shared" si="25"/>
        <v>1089</v>
      </c>
      <c r="K1626" s="21"/>
    </row>
    <row r="1627" spans="1:11" x14ac:dyDescent="0.3">
      <c r="A1627" t="s">
        <v>1688</v>
      </c>
      <c r="B1627" s="21">
        <v>45785</v>
      </c>
      <c r="C1627" t="s">
        <v>139</v>
      </c>
      <c r="D1627" t="s">
        <v>31</v>
      </c>
      <c r="E1627">
        <v>14</v>
      </c>
      <c r="F1627" t="str">
        <f>INDEX(Kunden!$A$1:$C$41,MATCH('Gesamtverkäufe 2025'!C1627,Kunden!$A$1:$A$41,0),3)</f>
        <v>R05</v>
      </c>
      <c r="G1627" t="str">
        <f>INDEX(Regionen!$A$1:$C$9,MATCH('Gesamtverkäufe 2025'!F1627,Regionen!$A$1:$A$9,0),3)</f>
        <v>Petra Lang</v>
      </c>
      <c r="H1627" s="3">
        <f>INDEX(Produkte!$A$1:$D$31,MATCH('Gesamtverkäufe 2025'!D1627,Produkte!$A$1:$A$31,0),4)</f>
        <v>399</v>
      </c>
      <c r="I1627" s="3">
        <f t="shared" si="25"/>
        <v>5586</v>
      </c>
      <c r="K1627" s="21"/>
    </row>
    <row r="1628" spans="1:11" x14ac:dyDescent="0.3">
      <c r="A1628" t="s">
        <v>1687</v>
      </c>
      <c r="B1628" s="21">
        <v>45796</v>
      </c>
      <c r="C1628" t="s">
        <v>103</v>
      </c>
      <c r="D1628" t="s">
        <v>81</v>
      </c>
      <c r="E1628">
        <v>5</v>
      </c>
      <c r="F1628" t="str">
        <f>INDEX(Kunden!$A$1:$C$41,MATCH('Gesamtverkäufe 2025'!C1628,Kunden!$A$1:$A$41,0),3)</f>
        <v>R01</v>
      </c>
      <c r="G1628" t="str">
        <f>INDEX(Regionen!$A$1:$C$9,MATCH('Gesamtverkäufe 2025'!F1628,Regionen!$A$1:$A$9,0),3)</f>
        <v>Anna Sommer</v>
      </c>
      <c r="H1628" s="3">
        <f>INDEX(Produkte!$A$1:$D$31,MATCH('Gesamtverkäufe 2025'!D1628,Produkte!$A$1:$A$31,0),4)</f>
        <v>79</v>
      </c>
      <c r="I1628" s="3">
        <f t="shared" si="25"/>
        <v>395</v>
      </c>
      <c r="K1628" s="21"/>
    </row>
    <row r="1629" spans="1:11" x14ac:dyDescent="0.3">
      <c r="A1629" t="s">
        <v>1686</v>
      </c>
      <c r="B1629" s="21">
        <v>45798</v>
      </c>
      <c r="C1629" t="s">
        <v>133</v>
      </c>
      <c r="D1629" t="s">
        <v>37</v>
      </c>
      <c r="E1629">
        <v>14</v>
      </c>
      <c r="F1629" t="str">
        <f>INDEX(Kunden!$A$1:$C$41,MATCH('Gesamtverkäufe 2025'!C1629,Kunden!$A$1:$A$41,0),3)</f>
        <v>R08</v>
      </c>
      <c r="G1629" t="str">
        <f>INDEX(Regionen!$A$1:$C$9,MATCH('Gesamtverkäufe 2025'!F1629,Regionen!$A$1:$A$9,0),3)</f>
        <v>Stefan König</v>
      </c>
      <c r="H1629" s="3">
        <f>INDEX(Produkte!$A$1:$D$31,MATCH('Gesamtverkäufe 2025'!D1629,Produkte!$A$1:$A$31,0),4)</f>
        <v>249</v>
      </c>
      <c r="I1629" s="3">
        <f t="shared" si="25"/>
        <v>3486</v>
      </c>
      <c r="K1629" s="21"/>
    </row>
    <row r="1630" spans="1:11" x14ac:dyDescent="0.3">
      <c r="A1630" t="s">
        <v>1685</v>
      </c>
      <c r="B1630" s="21">
        <v>45806</v>
      </c>
      <c r="C1630" t="s">
        <v>175</v>
      </c>
      <c r="D1630" t="s">
        <v>55</v>
      </c>
      <c r="E1630">
        <v>3</v>
      </c>
      <c r="F1630" t="str">
        <f>INDEX(Kunden!$A$1:$C$41,MATCH('Gesamtverkäufe 2025'!C1630,Kunden!$A$1:$A$41,0),3)</f>
        <v>R03</v>
      </c>
      <c r="G1630" t="str">
        <f>INDEX(Regionen!$A$1:$C$9,MATCH('Gesamtverkäufe 2025'!F1630,Regionen!$A$1:$A$9,0),3)</f>
        <v>Julia Frank</v>
      </c>
      <c r="H1630" s="3">
        <f>INDEX(Produkte!$A$1:$D$31,MATCH('Gesamtverkäufe 2025'!D1630,Produkte!$A$1:$A$31,0),4)</f>
        <v>49</v>
      </c>
      <c r="I1630" s="3">
        <f t="shared" si="25"/>
        <v>147</v>
      </c>
      <c r="K1630" s="21"/>
    </row>
    <row r="1631" spans="1:11" x14ac:dyDescent="0.3">
      <c r="A1631" t="s">
        <v>1684</v>
      </c>
      <c r="B1631" s="21">
        <v>45800</v>
      </c>
      <c r="C1631" t="s">
        <v>157</v>
      </c>
      <c r="D1631" t="s">
        <v>57</v>
      </c>
      <c r="E1631">
        <v>4</v>
      </c>
      <c r="F1631" t="str">
        <f>INDEX(Kunden!$A$1:$C$41,MATCH('Gesamtverkäufe 2025'!C1631,Kunden!$A$1:$A$41,0),3)</f>
        <v>R08</v>
      </c>
      <c r="G1631" t="str">
        <f>INDEX(Regionen!$A$1:$C$9,MATCH('Gesamtverkäufe 2025'!F1631,Regionen!$A$1:$A$9,0),3)</f>
        <v>Stefan König</v>
      </c>
      <c r="H1631" s="3">
        <f>INDEX(Produkte!$A$1:$D$31,MATCH('Gesamtverkäufe 2025'!D1631,Produkte!$A$1:$A$31,0),4)</f>
        <v>99</v>
      </c>
      <c r="I1631" s="3">
        <f t="shared" si="25"/>
        <v>396</v>
      </c>
      <c r="K1631" s="21"/>
    </row>
    <row r="1632" spans="1:11" x14ac:dyDescent="0.3">
      <c r="A1632" t="s">
        <v>1683</v>
      </c>
      <c r="B1632" s="21">
        <v>45802</v>
      </c>
      <c r="C1632" t="s">
        <v>97</v>
      </c>
      <c r="D1632" t="s">
        <v>41</v>
      </c>
      <c r="E1632">
        <v>20</v>
      </c>
      <c r="F1632" t="str">
        <f>INDEX(Kunden!$A$1:$C$41,MATCH('Gesamtverkäufe 2025'!C1632,Kunden!$A$1:$A$41,0),3)</f>
        <v>R04</v>
      </c>
      <c r="G1632" t="str">
        <f>INDEX(Regionen!$A$1:$C$9,MATCH('Gesamtverkäufe 2025'!F1632,Regionen!$A$1:$A$9,0),3)</f>
        <v>Thomas Kern</v>
      </c>
      <c r="H1632" s="3">
        <f>INDEX(Produkte!$A$1:$D$31,MATCH('Gesamtverkäufe 2025'!D1632,Produkte!$A$1:$A$31,0),4)</f>
        <v>499</v>
      </c>
      <c r="I1632" s="3">
        <f t="shared" si="25"/>
        <v>9980</v>
      </c>
      <c r="K1632" s="21"/>
    </row>
    <row r="1633" spans="1:11" x14ac:dyDescent="0.3">
      <c r="A1633" t="s">
        <v>1682</v>
      </c>
      <c r="B1633" s="21">
        <v>45804</v>
      </c>
      <c r="C1633" t="s">
        <v>155</v>
      </c>
      <c r="D1633" t="s">
        <v>79</v>
      </c>
      <c r="E1633">
        <v>19</v>
      </c>
      <c r="F1633" t="str">
        <f>INDEX(Kunden!$A$1:$C$41,MATCH('Gesamtverkäufe 2025'!C1633,Kunden!$A$1:$A$41,0),3)</f>
        <v>R02</v>
      </c>
      <c r="G1633" t="str">
        <f>INDEX(Regionen!$A$1:$C$9,MATCH('Gesamtverkäufe 2025'!F1633,Regionen!$A$1:$A$9,0),3)</f>
        <v>Markus Weber</v>
      </c>
      <c r="H1633" s="3">
        <f>INDEX(Produkte!$A$1:$D$31,MATCH('Gesamtverkäufe 2025'!D1633,Produkte!$A$1:$A$31,0),4)</f>
        <v>149</v>
      </c>
      <c r="I1633" s="3">
        <f t="shared" si="25"/>
        <v>2831</v>
      </c>
      <c r="K1633" s="21"/>
    </row>
    <row r="1634" spans="1:11" x14ac:dyDescent="0.3">
      <c r="A1634" t="s">
        <v>1681</v>
      </c>
      <c r="B1634" s="21">
        <v>45797</v>
      </c>
      <c r="C1634" t="s">
        <v>103</v>
      </c>
      <c r="D1634" t="s">
        <v>89</v>
      </c>
      <c r="E1634">
        <v>4</v>
      </c>
      <c r="F1634" t="str">
        <f>INDEX(Kunden!$A$1:$C$41,MATCH('Gesamtverkäufe 2025'!C1634,Kunden!$A$1:$A$41,0),3)</f>
        <v>R01</v>
      </c>
      <c r="G1634" t="str">
        <f>INDEX(Regionen!$A$1:$C$9,MATCH('Gesamtverkäufe 2025'!F1634,Regionen!$A$1:$A$9,0),3)</f>
        <v>Anna Sommer</v>
      </c>
      <c r="H1634" s="3">
        <f>INDEX(Produkte!$A$1:$D$31,MATCH('Gesamtverkäufe 2025'!D1634,Produkte!$A$1:$A$31,0),4)</f>
        <v>29</v>
      </c>
      <c r="I1634" s="3">
        <f t="shared" si="25"/>
        <v>116</v>
      </c>
      <c r="K1634" s="21"/>
    </row>
    <row r="1635" spans="1:11" x14ac:dyDescent="0.3">
      <c r="A1635" t="s">
        <v>1680</v>
      </c>
      <c r="B1635" s="21">
        <v>45780</v>
      </c>
      <c r="C1635" t="s">
        <v>101</v>
      </c>
      <c r="D1635" t="s">
        <v>49</v>
      </c>
      <c r="E1635">
        <v>6</v>
      </c>
      <c r="F1635" t="str">
        <f>INDEX(Kunden!$A$1:$C$41,MATCH('Gesamtverkäufe 2025'!C1635,Kunden!$A$1:$A$41,0),3)</f>
        <v>R06</v>
      </c>
      <c r="G1635" t="str">
        <f>INDEX(Regionen!$A$1:$C$9,MATCH('Gesamtverkäufe 2025'!F1635,Regionen!$A$1:$A$9,0),3)</f>
        <v>Michael Vogt</v>
      </c>
      <c r="H1635" s="3">
        <f>INDEX(Produkte!$A$1:$D$31,MATCH('Gesamtverkäufe 2025'!D1635,Produkte!$A$1:$A$31,0),4)</f>
        <v>299</v>
      </c>
      <c r="I1635" s="3">
        <f t="shared" si="25"/>
        <v>1794</v>
      </c>
      <c r="K1635" s="21"/>
    </row>
    <row r="1636" spans="1:11" x14ac:dyDescent="0.3">
      <c r="A1636" t="s">
        <v>1679</v>
      </c>
      <c r="B1636" s="21">
        <v>45780</v>
      </c>
      <c r="C1636" t="s">
        <v>149</v>
      </c>
      <c r="D1636" t="s">
        <v>85</v>
      </c>
      <c r="E1636">
        <v>7</v>
      </c>
      <c r="F1636" t="str">
        <f>INDEX(Kunden!$A$1:$C$41,MATCH('Gesamtverkäufe 2025'!C1636,Kunden!$A$1:$A$41,0),3)</f>
        <v>R06</v>
      </c>
      <c r="G1636" t="str">
        <f>INDEX(Regionen!$A$1:$C$9,MATCH('Gesamtverkäufe 2025'!F1636,Regionen!$A$1:$A$9,0),3)</f>
        <v>Michael Vogt</v>
      </c>
      <c r="H1636" s="3">
        <f>INDEX(Produkte!$A$1:$D$31,MATCH('Gesamtverkäufe 2025'!D1636,Produkte!$A$1:$A$31,0),4)</f>
        <v>399</v>
      </c>
      <c r="I1636" s="3">
        <f t="shared" si="25"/>
        <v>2793</v>
      </c>
      <c r="K1636" s="21"/>
    </row>
    <row r="1637" spans="1:11" x14ac:dyDescent="0.3">
      <c r="A1637" t="s">
        <v>1678</v>
      </c>
      <c r="B1637" s="21">
        <v>45805</v>
      </c>
      <c r="C1637" t="s">
        <v>123</v>
      </c>
      <c r="D1637" t="s">
        <v>69</v>
      </c>
      <c r="E1637">
        <v>3</v>
      </c>
      <c r="F1637" t="str">
        <f>INDEX(Kunden!$A$1:$C$41,MATCH('Gesamtverkäufe 2025'!C1637,Kunden!$A$1:$A$41,0),3)</f>
        <v>R08</v>
      </c>
      <c r="G1637" t="str">
        <f>INDEX(Regionen!$A$1:$C$9,MATCH('Gesamtverkäufe 2025'!F1637,Regionen!$A$1:$A$9,0),3)</f>
        <v>Stefan König</v>
      </c>
      <c r="H1637" s="3">
        <f>INDEX(Produkte!$A$1:$D$31,MATCH('Gesamtverkäufe 2025'!D1637,Produkte!$A$1:$A$31,0),4)</f>
        <v>399</v>
      </c>
      <c r="I1637" s="3">
        <f t="shared" si="25"/>
        <v>1197</v>
      </c>
      <c r="K1637" s="21"/>
    </row>
    <row r="1638" spans="1:11" x14ac:dyDescent="0.3">
      <c r="A1638" t="s">
        <v>1676</v>
      </c>
      <c r="B1638" s="21">
        <v>45795</v>
      </c>
      <c r="C1638" t="s">
        <v>143</v>
      </c>
      <c r="D1638" t="s">
        <v>83</v>
      </c>
      <c r="E1638">
        <v>16</v>
      </c>
      <c r="F1638" t="str">
        <f>INDEX(Kunden!$A$1:$C$41,MATCH('Gesamtverkäufe 2025'!C1638,Kunden!$A$1:$A$41,0),3)</f>
        <v>R08</v>
      </c>
      <c r="G1638" t="str">
        <f>INDEX(Regionen!$A$1:$C$9,MATCH('Gesamtverkäufe 2025'!F1638,Regionen!$A$1:$A$9,0),3)</f>
        <v>Stefan König</v>
      </c>
      <c r="H1638" s="3">
        <f>INDEX(Produkte!$A$1:$D$31,MATCH('Gesamtverkäufe 2025'!D1638,Produkte!$A$1:$A$31,0),4)</f>
        <v>29</v>
      </c>
      <c r="I1638" s="3">
        <f t="shared" si="25"/>
        <v>464</v>
      </c>
      <c r="K1638" s="21"/>
    </row>
    <row r="1639" spans="1:11" x14ac:dyDescent="0.3">
      <c r="A1639" t="s">
        <v>1675</v>
      </c>
      <c r="B1639" s="21">
        <v>45785</v>
      </c>
      <c r="C1639" t="s">
        <v>103</v>
      </c>
      <c r="D1639" t="s">
        <v>51</v>
      </c>
      <c r="E1639">
        <v>9</v>
      </c>
      <c r="F1639" t="str">
        <f>INDEX(Kunden!$A$1:$C$41,MATCH('Gesamtverkäufe 2025'!C1639,Kunden!$A$1:$A$41,0),3)</f>
        <v>R01</v>
      </c>
      <c r="G1639" t="str">
        <f>INDEX(Regionen!$A$1:$C$9,MATCH('Gesamtverkäufe 2025'!F1639,Regionen!$A$1:$A$9,0),3)</f>
        <v>Anna Sommer</v>
      </c>
      <c r="H1639" s="3">
        <f>INDEX(Produkte!$A$1:$D$31,MATCH('Gesamtverkäufe 2025'!D1639,Produkte!$A$1:$A$31,0),4)</f>
        <v>49</v>
      </c>
      <c r="I1639" s="3">
        <f t="shared" si="25"/>
        <v>441</v>
      </c>
      <c r="K1639" s="21"/>
    </row>
    <row r="1640" spans="1:11" x14ac:dyDescent="0.3">
      <c r="A1640" t="s">
        <v>1674</v>
      </c>
      <c r="B1640" s="21">
        <v>45795</v>
      </c>
      <c r="C1640" t="s">
        <v>137</v>
      </c>
      <c r="D1640" t="s">
        <v>83</v>
      </c>
      <c r="E1640">
        <v>1</v>
      </c>
      <c r="F1640" t="str">
        <f>INDEX(Kunden!$A$1:$C$41,MATCH('Gesamtverkäufe 2025'!C1640,Kunden!$A$1:$A$41,0),3)</f>
        <v>R06</v>
      </c>
      <c r="G1640" t="str">
        <f>INDEX(Regionen!$A$1:$C$9,MATCH('Gesamtverkäufe 2025'!F1640,Regionen!$A$1:$A$9,0),3)</f>
        <v>Michael Vogt</v>
      </c>
      <c r="H1640" s="3">
        <f>INDEX(Produkte!$A$1:$D$31,MATCH('Gesamtverkäufe 2025'!D1640,Produkte!$A$1:$A$31,0),4)</f>
        <v>29</v>
      </c>
      <c r="I1640" s="3">
        <f t="shared" si="25"/>
        <v>29</v>
      </c>
      <c r="K1640" s="21"/>
    </row>
    <row r="1641" spans="1:11" x14ac:dyDescent="0.3">
      <c r="A1641" t="s">
        <v>1672</v>
      </c>
      <c r="B1641" s="21">
        <v>45778</v>
      </c>
      <c r="C1641" t="s">
        <v>159</v>
      </c>
      <c r="D1641" t="s">
        <v>85</v>
      </c>
      <c r="E1641">
        <v>19</v>
      </c>
      <c r="F1641" t="str">
        <f>INDEX(Kunden!$A$1:$C$41,MATCH('Gesamtverkäufe 2025'!C1641,Kunden!$A$1:$A$41,0),3)</f>
        <v>R02</v>
      </c>
      <c r="G1641" t="str">
        <f>INDEX(Regionen!$A$1:$C$9,MATCH('Gesamtverkäufe 2025'!F1641,Regionen!$A$1:$A$9,0),3)</f>
        <v>Markus Weber</v>
      </c>
      <c r="H1641" s="3">
        <f>INDEX(Produkte!$A$1:$D$31,MATCH('Gesamtverkäufe 2025'!D1641,Produkte!$A$1:$A$31,0),4)</f>
        <v>399</v>
      </c>
      <c r="I1641" s="3">
        <f t="shared" si="25"/>
        <v>7581</v>
      </c>
      <c r="K1641" s="21"/>
    </row>
    <row r="1642" spans="1:11" x14ac:dyDescent="0.3">
      <c r="A1642" t="s">
        <v>1671</v>
      </c>
      <c r="B1642" s="21">
        <v>45794</v>
      </c>
      <c r="C1642" t="s">
        <v>159</v>
      </c>
      <c r="D1642" t="s">
        <v>51</v>
      </c>
      <c r="E1642">
        <v>2</v>
      </c>
      <c r="F1642" t="str">
        <f>INDEX(Kunden!$A$1:$C$41,MATCH('Gesamtverkäufe 2025'!C1642,Kunden!$A$1:$A$41,0),3)</f>
        <v>R02</v>
      </c>
      <c r="G1642" t="str">
        <f>INDEX(Regionen!$A$1:$C$9,MATCH('Gesamtverkäufe 2025'!F1642,Regionen!$A$1:$A$9,0),3)</f>
        <v>Markus Weber</v>
      </c>
      <c r="H1642" s="3">
        <f>INDEX(Produkte!$A$1:$D$31,MATCH('Gesamtverkäufe 2025'!D1642,Produkte!$A$1:$A$31,0),4)</f>
        <v>49</v>
      </c>
      <c r="I1642" s="3">
        <f t="shared" si="25"/>
        <v>98</v>
      </c>
      <c r="K1642" s="21"/>
    </row>
    <row r="1643" spans="1:11" x14ac:dyDescent="0.3">
      <c r="A1643" t="s">
        <v>1670</v>
      </c>
      <c r="B1643" s="21">
        <v>45803</v>
      </c>
      <c r="C1643" t="s">
        <v>109</v>
      </c>
      <c r="D1643" t="s">
        <v>69</v>
      </c>
      <c r="E1643">
        <v>1</v>
      </c>
      <c r="F1643" t="str">
        <f>INDEX(Kunden!$A$1:$C$41,MATCH('Gesamtverkäufe 2025'!C1643,Kunden!$A$1:$A$41,0),3)</f>
        <v>R03</v>
      </c>
      <c r="G1643" t="str">
        <f>INDEX(Regionen!$A$1:$C$9,MATCH('Gesamtverkäufe 2025'!F1643,Regionen!$A$1:$A$9,0),3)</f>
        <v>Julia Frank</v>
      </c>
      <c r="H1643" s="3">
        <f>INDEX(Produkte!$A$1:$D$31,MATCH('Gesamtverkäufe 2025'!D1643,Produkte!$A$1:$A$31,0),4)</f>
        <v>399</v>
      </c>
      <c r="I1643" s="3">
        <f t="shared" si="25"/>
        <v>399</v>
      </c>
      <c r="K1643" s="21"/>
    </row>
    <row r="1644" spans="1:11" x14ac:dyDescent="0.3">
      <c r="A1644" t="s">
        <v>1669</v>
      </c>
      <c r="B1644" s="21">
        <v>45806</v>
      </c>
      <c r="C1644" t="s">
        <v>117</v>
      </c>
      <c r="D1644" t="s">
        <v>67</v>
      </c>
      <c r="E1644">
        <v>11</v>
      </c>
      <c r="F1644" t="str">
        <f>INDEX(Kunden!$A$1:$C$41,MATCH('Gesamtverkäufe 2025'!C1644,Kunden!$A$1:$A$41,0),3)</f>
        <v>R02</v>
      </c>
      <c r="G1644" t="str">
        <f>INDEX(Regionen!$A$1:$C$9,MATCH('Gesamtverkäufe 2025'!F1644,Regionen!$A$1:$A$9,0),3)</f>
        <v>Markus Weber</v>
      </c>
      <c r="H1644" s="3">
        <f>INDEX(Produkte!$A$1:$D$31,MATCH('Gesamtverkäufe 2025'!D1644,Produkte!$A$1:$A$31,0),4)</f>
        <v>299</v>
      </c>
      <c r="I1644" s="3">
        <f t="shared" si="25"/>
        <v>3289</v>
      </c>
      <c r="K1644" s="21"/>
    </row>
    <row r="1645" spans="1:11" x14ac:dyDescent="0.3">
      <c r="A1645" t="s">
        <v>1668</v>
      </c>
      <c r="B1645" s="21">
        <v>45807</v>
      </c>
      <c r="C1645" t="s">
        <v>167</v>
      </c>
      <c r="D1645" t="s">
        <v>71</v>
      </c>
      <c r="E1645">
        <v>18</v>
      </c>
      <c r="F1645" t="str">
        <f>INDEX(Kunden!$A$1:$C$41,MATCH('Gesamtverkäufe 2025'!C1645,Kunden!$A$1:$A$41,0),3)</f>
        <v>R01</v>
      </c>
      <c r="G1645" t="str">
        <f>INDEX(Regionen!$A$1:$C$9,MATCH('Gesamtverkäufe 2025'!F1645,Regionen!$A$1:$A$9,0),3)</f>
        <v>Anna Sommer</v>
      </c>
      <c r="H1645" s="3">
        <f>INDEX(Produkte!$A$1:$D$31,MATCH('Gesamtverkäufe 2025'!D1645,Produkte!$A$1:$A$31,0),4)</f>
        <v>79</v>
      </c>
      <c r="I1645" s="3">
        <f t="shared" si="25"/>
        <v>1422</v>
      </c>
      <c r="K1645" s="21"/>
    </row>
    <row r="1646" spans="1:11" x14ac:dyDescent="0.3">
      <c r="A1646" t="s">
        <v>1667</v>
      </c>
      <c r="B1646" s="21">
        <v>45793</v>
      </c>
      <c r="C1646" t="s">
        <v>153</v>
      </c>
      <c r="D1646" t="s">
        <v>81</v>
      </c>
      <c r="E1646">
        <v>18</v>
      </c>
      <c r="F1646" t="str">
        <f>INDEX(Kunden!$A$1:$C$41,MATCH('Gesamtverkäufe 2025'!C1646,Kunden!$A$1:$A$41,0),3)</f>
        <v>R06</v>
      </c>
      <c r="G1646" t="str">
        <f>INDEX(Regionen!$A$1:$C$9,MATCH('Gesamtverkäufe 2025'!F1646,Regionen!$A$1:$A$9,0),3)</f>
        <v>Michael Vogt</v>
      </c>
      <c r="H1646" s="3">
        <f>INDEX(Produkte!$A$1:$D$31,MATCH('Gesamtverkäufe 2025'!D1646,Produkte!$A$1:$A$31,0),4)</f>
        <v>79</v>
      </c>
      <c r="I1646" s="3">
        <f t="shared" si="25"/>
        <v>1422</v>
      </c>
      <c r="K1646" s="21"/>
    </row>
    <row r="1647" spans="1:11" x14ac:dyDescent="0.3">
      <c r="A1647" t="s">
        <v>1666</v>
      </c>
      <c r="B1647" s="21">
        <v>45806</v>
      </c>
      <c r="C1647" t="s">
        <v>141</v>
      </c>
      <c r="D1647" t="s">
        <v>53</v>
      </c>
      <c r="E1647">
        <v>18</v>
      </c>
      <c r="F1647" t="str">
        <f>INDEX(Kunden!$A$1:$C$41,MATCH('Gesamtverkäufe 2025'!C1647,Kunden!$A$1:$A$41,0),3)</f>
        <v>R04</v>
      </c>
      <c r="G1647" t="str">
        <f>INDEX(Regionen!$A$1:$C$9,MATCH('Gesamtverkäufe 2025'!F1647,Regionen!$A$1:$A$9,0),3)</f>
        <v>Thomas Kern</v>
      </c>
      <c r="H1647" s="3">
        <f>INDEX(Produkte!$A$1:$D$31,MATCH('Gesamtverkäufe 2025'!D1647,Produkte!$A$1:$A$31,0),4)</f>
        <v>49</v>
      </c>
      <c r="I1647" s="3">
        <f t="shared" si="25"/>
        <v>882</v>
      </c>
      <c r="K1647" s="21"/>
    </row>
    <row r="1648" spans="1:11" x14ac:dyDescent="0.3">
      <c r="A1648" t="s">
        <v>1665</v>
      </c>
      <c r="B1648" s="21">
        <v>45807</v>
      </c>
      <c r="C1648" t="s">
        <v>111</v>
      </c>
      <c r="D1648" t="s">
        <v>51</v>
      </c>
      <c r="E1648">
        <v>13</v>
      </c>
      <c r="F1648" t="str">
        <f>INDEX(Kunden!$A$1:$C$41,MATCH('Gesamtverkäufe 2025'!C1648,Kunden!$A$1:$A$41,0),3)</f>
        <v>R01</v>
      </c>
      <c r="G1648" t="str">
        <f>INDEX(Regionen!$A$1:$C$9,MATCH('Gesamtverkäufe 2025'!F1648,Regionen!$A$1:$A$9,0),3)</f>
        <v>Anna Sommer</v>
      </c>
      <c r="H1648" s="3">
        <f>INDEX(Produkte!$A$1:$D$31,MATCH('Gesamtverkäufe 2025'!D1648,Produkte!$A$1:$A$31,0),4)</f>
        <v>49</v>
      </c>
      <c r="I1648" s="3">
        <f t="shared" si="25"/>
        <v>637</v>
      </c>
      <c r="K1648" s="21"/>
    </row>
    <row r="1649" spans="1:11" x14ac:dyDescent="0.3">
      <c r="A1649" t="s">
        <v>1664</v>
      </c>
      <c r="B1649" s="21">
        <v>45792</v>
      </c>
      <c r="C1649" t="s">
        <v>163</v>
      </c>
      <c r="D1649" t="s">
        <v>91</v>
      </c>
      <c r="E1649">
        <v>13</v>
      </c>
      <c r="F1649" t="str">
        <f>INDEX(Kunden!$A$1:$C$41,MATCH('Gesamtverkäufe 2025'!C1649,Kunden!$A$1:$A$41,0),3)</f>
        <v>R08</v>
      </c>
      <c r="G1649" t="str">
        <f>INDEX(Regionen!$A$1:$C$9,MATCH('Gesamtverkäufe 2025'!F1649,Regionen!$A$1:$A$9,0),3)</f>
        <v>Stefan König</v>
      </c>
      <c r="H1649" s="3">
        <f>INDEX(Produkte!$A$1:$D$31,MATCH('Gesamtverkäufe 2025'!D1649,Produkte!$A$1:$A$31,0),4)</f>
        <v>249</v>
      </c>
      <c r="I1649" s="3">
        <f t="shared" si="25"/>
        <v>3237</v>
      </c>
      <c r="K1649" s="21"/>
    </row>
    <row r="1650" spans="1:11" x14ac:dyDescent="0.3">
      <c r="A1650" t="s">
        <v>1663</v>
      </c>
      <c r="B1650" s="21">
        <v>45801</v>
      </c>
      <c r="C1650" t="s">
        <v>123</v>
      </c>
      <c r="D1650" t="s">
        <v>63</v>
      </c>
      <c r="E1650">
        <v>8</v>
      </c>
      <c r="F1650" t="str">
        <f>INDEX(Kunden!$A$1:$C$41,MATCH('Gesamtverkäufe 2025'!C1650,Kunden!$A$1:$A$41,0),3)</f>
        <v>R08</v>
      </c>
      <c r="G1650" t="str">
        <f>INDEX(Regionen!$A$1:$C$9,MATCH('Gesamtverkäufe 2025'!F1650,Regionen!$A$1:$A$9,0),3)</f>
        <v>Stefan König</v>
      </c>
      <c r="H1650" s="3">
        <f>INDEX(Produkte!$A$1:$D$31,MATCH('Gesamtverkäufe 2025'!D1650,Produkte!$A$1:$A$31,0),4)</f>
        <v>299</v>
      </c>
      <c r="I1650" s="3">
        <f t="shared" si="25"/>
        <v>2392</v>
      </c>
      <c r="K1650" s="21"/>
    </row>
    <row r="1651" spans="1:11" x14ac:dyDescent="0.3">
      <c r="A1651" t="s">
        <v>1661</v>
      </c>
      <c r="B1651" s="21">
        <v>45785</v>
      </c>
      <c r="C1651" t="s">
        <v>107</v>
      </c>
      <c r="D1651" t="s">
        <v>67</v>
      </c>
      <c r="E1651">
        <v>15</v>
      </c>
      <c r="F1651" t="str">
        <f>INDEX(Kunden!$A$1:$C$41,MATCH('Gesamtverkäufe 2025'!C1651,Kunden!$A$1:$A$41,0),3)</f>
        <v>R08</v>
      </c>
      <c r="G1651" t="str">
        <f>INDEX(Regionen!$A$1:$C$9,MATCH('Gesamtverkäufe 2025'!F1651,Regionen!$A$1:$A$9,0),3)</f>
        <v>Stefan König</v>
      </c>
      <c r="H1651" s="3">
        <f>INDEX(Produkte!$A$1:$D$31,MATCH('Gesamtverkäufe 2025'!D1651,Produkte!$A$1:$A$31,0),4)</f>
        <v>299</v>
      </c>
      <c r="I1651" s="3">
        <f t="shared" si="25"/>
        <v>4485</v>
      </c>
      <c r="K1651" s="21"/>
    </row>
    <row r="1652" spans="1:11" x14ac:dyDescent="0.3">
      <c r="A1652" t="s">
        <v>1659</v>
      </c>
      <c r="B1652" s="21">
        <v>45788</v>
      </c>
      <c r="C1652" t="s">
        <v>113</v>
      </c>
      <c r="D1652" t="s">
        <v>31</v>
      </c>
      <c r="E1652">
        <v>10</v>
      </c>
      <c r="F1652" t="str">
        <f>INDEX(Kunden!$A$1:$C$41,MATCH('Gesamtverkäufe 2025'!C1652,Kunden!$A$1:$A$41,0),3)</f>
        <v>R01</v>
      </c>
      <c r="G1652" t="str">
        <f>INDEX(Regionen!$A$1:$C$9,MATCH('Gesamtverkäufe 2025'!F1652,Regionen!$A$1:$A$9,0),3)</f>
        <v>Anna Sommer</v>
      </c>
      <c r="H1652" s="3">
        <f>INDEX(Produkte!$A$1:$D$31,MATCH('Gesamtverkäufe 2025'!D1652,Produkte!$A$1:$A$31,0),4)</f>
        <v>399</v>
      </c>
      <c r="I1652" s="3">
        <f t="shared" si="25"/>
        <v>3990</v>
      </c>
      <c r="K1652" s="21"/>
    </row>
    <row r="1653" spans="1:11" x14ac:dyDescent="0.3">
      <c r="A1653" t="s">
        <v>1658</v>
      </c>
      <c r="B1653" s="21">
        <v>45796</v>
      </c>
      <c r="C1653" t="s">
        <v>147</v>
      </c>
      <c r="D1653" t="s">
        <v>93</v>
      </c>
      <c r="E1653">
        <v>13</v>
      </c>
      <c r="F1653" t="str">
        <f>INDEX(Kunden!$A$1:$C$41,MATCH('Gesamtverkäufe 2025'!C1653,Kunden!$A$1:$A$41,0),3)</f>
        <v>R07</v>
      </c>
      <c r="G1653" t="str">
        <f>INDEX(Regionen!$A$1:$C$9,MATCH('Gesamtverkäufe 2025'!F1653,Regionen!$A$1:$A$9,0),3)</f>
        <v>Claudia Beck</v>
      </c>
      <c r="H1653" s="3">
        <f>INDEX(Produkte!$A$1:$D$31,MATCH('Gesamtverkäufe 2025'!D1653,Produkte!$A$1:$A$31,0),4)</f>
        <v>399</v>
      </c>
      <c r="I1653" s="3">
        <f t="shared" si="25"/>
        <v>5187</v>
      </c>
      <c r="K1653" s="21"/>
    </row>
    <row r="1654" spans="1:11" x14ac:dyDescent="0.3">
      <c r="A1654" t="s">
        <v>1657</v>
      </c>
      <c r="B1654" s="21">
        <v>45803</v>
      </c>
      <c r="C1654" t="s">
        <v>123</v>
      </c>
      <c r="D1654" t="s">
        <v>67</v>
      </c>
      <c r="E1654">
        <v>3</v>
      </c>
      <c r="F1654" t="str">
        <f>INDEX(Kunden!$A$1:$C$41,MATCH('Gesamtverkäufe 2025'!C1654,Kunden!$A$1:$A$41,0),3)</f>
        <v>R08</v>
      </c>
      <c r="G1654" t="str">
        <f>INDEX(Regionen!$A$1:$C$9,MATCH('Gesamtverkäufe 2025'!F1654,Regionen!$A$1:$A$9,0),3)</f>
        <v>Stefan König</v>
      </c>
      <c r="H1654" s="3">
        <f>INDEX(Produkte!$A$1:$D$31,MATCH('Gesamtverkäufe 2025'!D1654,Produkte!$A$1:$A$31,0),4)</f>
        <v>299</v>
      </c>
      <c r="I1654" s="3">
        <f t="shared" si="25"/>
        <v>897</v>
      </c>
      <c r="K1654" s="21"/>
    </row>
    <row r="1655" spans="1:11" x14ac:dyDescent="0.3">
      <c r="A1655" t="s">
        <v>1655</v>
      </c>
      <c r="B1655" s="21">
        <v>45807</v>
      </c>
      <c r="C1655" t="s">
        <v>167</v>
      </c>
      <c r="D1655" t="s">
        <v>67</v>
      </c>
      <c r="E1655">
        <v>17</v>
      </c>
      <c r="F1655" t="str">
        <f>INDEX(Kunden!$A$1:$C$41,MATCH('Gesamtverkäufe 2025'!C1655,Kunden!$A$1:$A$41,0),3)</f>
        <v>R01</v>
      </c>
      <c r="G1655" t="str">
        <f>INDEX(Regionen!$A$1:$C$9,MATCH('Gesamtverkäufe 2025'!F1655,Regionen!$A$1:$A$9,0),3)</f>
        <v>Anna Sommer</v>
      </c>
      <c r="H1655" s="3">
        <f>INDEX(Produkte!$A$1:$D$31,MATCH('Gesamtverkäufe 2025'!D1655,Produkte!$A$1:$A$31,0),4)</f>
        <v>299</v>
      </c>
      <c r="I1655" s="3">
        <f t="shared" si="25"/>
        <v>5083</v>
      </c>
      <c r="K1655" s="21"/>
    </row>
    <row r="1656" spans="1:11" x14ac:dyDescent="0.3">
      <c r="A1656" t="s">
        <v>1654</v>
      </c>
      <c r="B1656" s="21">
        <v>45800</v>
      </c>
      <c r="C1656" t="s">
        <v>119</v>
      </c>
      <c r="D1656" t="s">
        <v>85</v>
      </c>
      <c r="E1656">
        <v>15</v>
      </c>
      <c r="F1656" t="str">
        <f>INDEX(Kunden!$A$1:$C$41,MATCH('Gesamtverkäufe 2025'!C1656,Kunden!$A$1:$A$41,0),3)</f>
        <v>R07</v>
      </c>
      <c r="G1656" t="str">
        <f>INDEX(Regionen!$A$1:$C$9,MATCH('Gesamtverkäufe 2025'!F1656,Regionen!$A$1:$A$9,0),3)</f>
        <v>Claudia Beck</v>
      </c>
      <c r="H1656" s="3">
        <f>INDEX(Produkte!$A$1:$D$31,MATCH('Gesamtverkäufe 2025'!D1656,Produkte!$A$1:$A$31,0),4)</f>
        <v>399</v>
      </c>
      <c r="I1656" s="3">
        <f t="shared" si="25"/>
        <v>5985</v>
      </c>
      <c r="K1656" s="21"/>
    </row>
    <row r="1657" spans="1:11" x14ac:dyDescent="0.3">
      <c r="A1657" t="s">
        <v>1653</v>
      </c>
      <c r="B1657" s="21">
        <v>45784</v>
      </c>
      <c r="C1657" t="s">
        <v>111</v>
      </c>
      <c r="D1657" t="s">
        <v>89</v>
      </c>
      <c r="E1657">
        <v>10</v>
      </c>
      <c r="F1657" t="str">
        <f>INDEX(Kunden!$A$1:$C$41,MATCH('Gesamtverkäufe 2025'!C1657,Kunden!$A$1:$A$41,0),3)</f>
        <v>R01</v>
      </c>
      <c r="G1657" t="str">
        <f>INDEX(Regionen!$A$1:$C$9,MATCH('Gesamtverkäufe 2025'!F1657,Regionen!$A$1:$A$9,0),3)</f>
        <v>Anna Sommer</v>
      </c>
      <c r="H1657" s="3">
        <f>INDEX(Produkte!$A$1:$D$31,MATCH('Gesamtverkäufe 2025'!D1657,Produkte!$A$1:$A$31,0),4)</f>
        <v>29</v>
      </c>
      <c r="I1657" s="3">
        <f t="shared" si="25"/>
        <v>290</v>
      </c>
      <c r="K1657" s="21"/>
    </row>
    <row r="1658" spans="1:11" x14ac:dyDescent="0.3">
      <c r="A1658" t="s">
        <v>1652</v>
      </c>
      <c r="B1658" s="21">
        <v>45804</v>
      </c>
      <c r="C1658" t="s">
        <v>121</v>
      </c>
      <c r="D1658" t="s">
        <v>71</v>
      </c>
      <c r="E1658">
        <v>9</v>
      </c>
      <c r="F1658" t="str">
        <f>INDEX(Kunden!$A$1:$C$41,MATCH('Gesamtverkäufe 2025'!C1658,Kunden!$A$1:$A$41,0),3)</f>
        <v>R05</v>
      </c>
      <c r="G1658" t="str">
        <f>INDEX(Regionen!$A$1:$C$9,MATCH('Gesamtverkäufe 2025'!F1658,Regionen!$A$1:$A$9,0),3)</f>
        <v>Petra Lang</v>
      </c>
      <c r="H1658" s="3">
        <f>INDEX(Produkte!$A$1:$D$31,MATCH('Gesamtverkäufe 2025'!D1658,Produkte!$A$1:$A$31,0),4)</f>
        <v>79</v>
      </c>
      <c r="I1658" s="3">
        <f t="shared" si="25"/>
        <v>711</v>
      </c>
      <c r="K1658" s="21"/>
    </row>
    <row r="1659" spans="1:11" x14ac:dyDescent="0.3">
      <c r="A1659" t="s">
        <v>1651</v>
      </c>
      <c r="B1659" s="21">
        <v>45793</v>
      </c>
      <c r="C1659" t="s">
        <v>129</v>
      </c>
      <c r="D1659" t="s">
        <v>43</v>
      </c>
      <c r="E1659">
        <v>19</v>
      </c>
      <c r="F1659" t="str">
        <f>INDEX(Kunden!$A$1:$C$41,MATCH('Gesamtverkäufe 2025'!C1659,Kunden!$A$1:$A$41,0),3)</f>
        <v>R07</v>
      </c>
      <c r="G1659" t="str">
        <f>INDEX(Regionen!$A$1:$C$9,MATCH('Gesamtverkäufe 2025'!F1659,Regionen!$A$1:$A$9,0),3)</f>
        <v>Claudia Beck</v>
      </c>
      <c r="H1659" s="3">
        <f>INDEX(Produkte!$A$1:$D$31,MATCH('Gesamtverkäufe 2025'!D1659,Produkte!$A$1:$A$31,0),4)</f>
        <v>149</v>
      </c>
      <c r="I1659" s="3">
        <f t="shared" si="25"/>
        <v>2831</v>
      </c>
      <c r="K1659" s="21"/>
    </row>
    <row r="1660" spans="1:11" x14ac:dyDescent="0.3">
      <c r="A1660" t="s">
        <v>1650</v>
      </c>
      <c r="B1660" s="21">
        <v>45806</v>
      </c>
      <c r="C1660" t="s">
        <v>121</v>
      </c>
      <c r="D1660" t="s">
        <v>59</v>
      </c>
      <c r="E1660">
        <v>20</v>
      </c>
      <c r="F1660" t="str">
        <f>INDEX(Kunden!$A$1:$C$41,MATCH('Gesamtverkäufe 2025'!C1660,Kunden!$A$1:$A$41,0),3)</f>
        <v>R05</v>
      </c>
      <c r="G1660" t="str">
        <f>INDEX(Regionen!$A$1:$C$9,MATCH('Gesamtverkäufe 2025'!F1660,Regionen!$A$1:$A$9,0),3)</f>
        <v>Petra Lang</v>
      </c>
      <c r="H1660" s="3">
        <f>INDEX(Produkte!$A$1:$D$31,MATCH('Gesamtverkäufe 2025'!D1660,Produkte!$A$1:$A$31,0),4)</f>
        <v>79</v>
      </c>
      <c r="I1660" s="3">
        <f t="shared" si="25"/>
        <v>1580</v>
      </c>
      <c r="K1660" s="21"/>
    </row>
    <row r="1661" spans="1:11" x14ac:dyDescent="0.3">
      <c r="A1661" t="s">
        <v>1649</v>
      </c>
      <c r="B1661" s="21">
        <v>45790</v>
      </c>
      <c r="C1661" t="s">
        <v>157</v>
      </c>
      <c r="D1661" t="s">
        <v>87</v>
      </c>
      <c r="E1661">
        <v>11</v>
      </c>
      <c r="F1661" t="str">
        <f>INDEX(Kunden!$A$1:$C$41,MATCH('Gesamtverkäufe 2025'!C1661,Kunden!$A$1:$A$41,0),3)</f>
        <v>R08</v>
      </c>
      <c r="G1661" t="str">
        <f>INDEX(Regionen!$A$1:$C$9,MATCH('Gesamtverkäufe 2025'!F1661,Regionen!$A$1:$A$9,0),3)</f>
        <v>Stefan König</v>
      </c>
      <c r="H1661" s="3">
        <f>INDEX(Produkte!$A$1:$D$31,MATCH('Gesamtverkäufe 2025'!D1661,Produkte!$A$1:$A$31,0),4)</f>
        <v>99</v>
      </c>
      <c r="I1661" s="3">
        <f t="shared" si="25"/>
        <v>1089</v>
      </c>
      <c r="K1661" s="21"/>
    </row>
    <row r="1662" spans="1:11" x14ac:dyDescent="0.3">
      <c r="A1662" t="s">
        <v>1648</v>
      </c>
      <c r="B1662" s="21">
        <v>45788</v>
      </c>
      <c r="C1662" t="s">
        <v>123</v>
      </c>
      <c r="D1662" t="s">
        <v>87</v>
      </c>
      <c r="E1662">
        <v>16</v>
      </c>
      <c r="F1662" t="str">
        <f>INDEX(Kunden!$A$1:$C$41,MATCH('Gesamtverkäufe 2025'!C1662,Kunden!$A$1:$A$41,0),3)</f>
        <v>R08</v>
      </c>
      <c r="G1662" t="str">
        <f>INDEX(Regionen!$A$1:$C$9,MATCH('Gesamtverkäufe 2025'!F1662,Regionen!$A$1:$A$9,0),3)</f>
        <v>Stefan König</v>
      </c>
      <c r="H1662" s="3">
        <f>INDEX(Produkte!$A$1:$D$31,MATCH('Gesamtverkäufe 2025'!D1662,Produkte!$A$1:$A$31,0),4)</f>
        <v>99</v>
      </c>
      <c r="I1662" s="3">
        <f t="shared" si="25"/>
        <v>1584</v>
      </c>
      <c r="K1662" s="21"/>
    </row>
    <row r="1663" spans="1:11" x14ac:dyDescent="0.3">
      <c r="A1663" t="s">
        <v>1647</v>
      </c>
      <c r="B1663" s="21">
        <v>45796</v>
      </c>
      <c r="C1663" t="s">
        <v>117</v>
      </c>
      <c r="D1663" t="s">
        <v>83</v>
      </c>
      <c r="E1663">
        <v>20</v>
      </c>
      <c r="F1663" t="str">
        <f>INDEX(Kunden!$A$1:$C$41,MATCH('Gesamtverkäufe 2025'!C1663,Kunden!$A$1:$A$41,0),3)</f>
        <v>R02</v>
      </c>
      <c r="G1663" t="str">
        <f>INDEX(Regionen!$A$1:$C$9,MATCH('Gesamtverkäufe 2025'!F1663,Regionen!$A$1:$A$9,0),3)</f>
        <v>Markus Weber</v>
      </c>
      <c r="H1663" s="3">
        <f>INDEX(Produkte!$A$1:$D$31,MATCH('Gesamtverkäufe 2025'!D1663,Produkte!$A$1:$A$31,0),4)</f>
        <v>29</v>
      </c>
      <c r="I1663" s="3">
        <f t="shared" si="25"/>
        <v>580</v>
      </c>
      <c r="K1663" s="21"/>
    </row>
    <row r="1664" spans="1:11" x14ac:dyDescent="0.3">
      <c r="A1664" t="s">
        <v>1645</v>
      </c>
      <c r="B1664" s="21">
        <v>45798</v>
      </c>
      <c r="C1664" t="s">
        <v>161</v>
      </c>
      <c r="D1664" t="s">
        <v>37</v>
      </c>
      <c r="E1664">
        <v>13</v>
      </c>
      <c r="F1664" t="str">
        <f>INDEX(Kunden!$A$1:$C$41,MATCH('Gesamtverkäufe 2025'!C1664,Kunden!$A$1:$A$41,0),3)</f>
        <v>R05</v>
      </c>
      <c r="G1664" t="str">
        <f>INDEX(Regionen!$A$1:$C$9,MATCH('Gesamtverkäufe 2025'!F1664,Regionen!$A$1:$A$9,0),3)</f>
        <v>Petra Lang</v>
      </c>
      <c r="H1664" s="3">
        <f>INDEX(Produkte!$A$1:$D$31,MATCH('Gesamtverkäufe 2025'!D1664,Produkte!$A$1:$A$31,0),4)</f>
        <v>249</v>
      </c>
      <c r="I1664" s="3">
        <f t="shared" si="25"/>
        <v>3237</v>
      </c>
      <c r="K1664" s="21"/>
    </row>
    <row r="1665" spans="1:11" x14ac:dyDescent="0.3">
      <c r="A1665" t="s">
        <v>1643</v>
      </c>
      <c r="B1665" s="21">
        <v>45804</v>
      </c>
      <c r="C1665" t="s">
        <v>109</v>
      </c>
      <c r="D1665" t="s">
        <v>93</v>
      </c>
      <c r="E1665">
        <v>20</v>
      </c>
      <c r="F1665" t="str">
        <f>INDEX(Kunden!$A$1:$C$41,MATCH('Gesamtverkäufe 2025'!C1665,Kunden!$A$1:$A$41,0),3)</f>
        <v>R03</v>
      </c>
      <c r="G1665" t="str">
        <f>INDEX(Regionen!$A$1:$C$9,MATCH('Gesamtverkäufe 2025'!F1665,Regionen!$A$1:$A$9,0),3)</f>
        <v>Julia Frank</v>
      </c>
      <c r="H1665" s="3">
        <f>INDEX(Produkte!$A$1:$D$31,MATCH('Gesamtverkäufe 2025'!D1665,Produkte!$A$1:$A$31,0),4)</f>
        <v>399</v>
      </c>
      <c r="I1665" s="3">
        <f t="shared" si="25"/>
        <v>7980</v>
      </c>
      <c r="K1665" s="21"/>
    </row>
    <row r="1666" spans="1:11" x14ac:dyDescent="0.3">
      <c r="A1666" t="s">
        <v>1642</v>
      </c>
      <c r="B1666" s="21">
        <v>45783</v>
      </c>
      <c r="C1666" t="s">
        <v>169</v>
      </c>
      <c r="D1666" t="s">
        <v>34</v>
      </c>
      <c r="E1666">
        <v>9</v>
      </c>
      <c r="F1666" t="str">
        <f>INDEX(Kunden!$A$1:$C$41,MATCH('Gesamtverkäufe 2025'!C1666,Kunden!$A$1:$A$41,0),3)</f>
        <v>R01</v>
      </c>
      <c r="G1666" t="str">
        <f>INDEX(Regionen!$A$1:$C$9,MATCH('Gesamtverkäufe 2025'!F1666,Regionen!$A$1:$A$9,0),3)</f>
        <v>Anna Sommer</v>
      </c>
      <c r="H1666" s="3">
        <f>INDEX(Produkte!$A$1:$D$31,MATCH('Gesamtverkäufe 2025'!D1666,Produkte!$A$1:$A$31,0),4)</f>
        <v>299</v>
      </c>
      <c r="I1666" s="3">
        <f t="shared" si="25"/>
        <v>2691</v>
      </c>
      <c r="K1666" s="21"/>
    </row>
    <row r="1667" spans="1:11" x14ac:dyDescent="0.3">
      <c r="A1667" t="s">
        <v>1641</v>
      </c>
      <c r="B1667" s="21">
        <v>45792</v>
      </c>
      <c r="C1667" t="s">
        <v>131</v>
      </c>
      <c r="D1667" t="s">
        <v>49</v>
      </c>
      <c r="E1667">
        <v>6</v>
      </c>
      <c r="F1667" t="str">
        <f>INDEX(Kunden!$A$1:$C$41,MATCH('Gesamtverkäufe 2025'!C1667,Kunden!$A$1:$A$41,0),3)</f>
        <v>R06</v>
      </c>
      <c r="G1667" t="str">
        <f>INDEX(Regionen!$A$1:$C$9,MATCH('Gesamtverkäufe 2025'!F1667,Regionen!$A$1:$A$9,0),3)</f>
        <v>Michael Vogt</v>
      </c>
      <c r="H1667" s="3">
        <f>INDEX(Produkte!$A$1:$D$31,MATCH('Gesamtverkäufe 2025'!D1667,Produkte!$A$1:$A$31,0),4)</f>
        <v>299</v>
      </c>
      <c r="I1667" s="3">
        <f t="shared" ref="I1667:I1730" si="26">E1667*H1667</f>
        <v>1794</v>
      </c>
      <c r="K1667" s="21"/>
    </row>
    <row r="1668" spans="1:11" x14ac:dyDescent="0.3">
      <c r="A1668" t="s">
        <v>1640</v>
      </c>
      <c r="B1668" s="21">
        <v>45807</v>
      </c>
      <c r="C1668" t="s">
        <v>137</v>
      </c>
      <c r="D1668" t="s">
        <v>71</v>
      </c>
      <c r="E1668">
        <v>5</v>
      </c>
      <c r="F1668" t="str">
        <f>INDEX(Kunden!$A$1:$C$41,MATCH('Gesamtverkäufe 2025'!C1668,Kunden!$A$1:$A$41,0),3)</f>
        <v>R06</v>
      </c>
      <c r="G1668" t="str">
        <f>INDEX(Regionen!$A$1:$C$9,MATCH('Gesamtverkäufe 2025'!F1668,Regionen!$A$1:$A$9,0),3)</f>
        <v>Michael Vogt</v>
      </c>
      <c r="H1668" s="3">
        <f>INDEX(Produkte!$A$1:$D$31,MATCH('Gesamtverkäufe 2025'!D1668,Produkte!$A$1:$A$31,0),4)</f>
        <v>79</v>
      </c>
      <c r="I1668" s="3">
        <f t="shared" si="26"/>
        <v>395</v>
      </c>
      <c r="K1668" s="21"/>
    </row>
    <row r="1669" spans="1:11" x14ac:dyDescent="0.3">
      <c r="A1669" t="s">
        <v>1639</v>
      </c>
      <c r="B1669" s="21">
        <v>45786</v>
      </c>
      <c r="C1669" t="s">
        <v>119</v>
      </c>
      <c r="D1669" t="s">
        <v>57</v>
      </c>
      <c r="E1669">
        <v>9</v>
      </c>
      <c r="F1669" t="str">
        <f>INDEX(Kunden!$A$1:$C$41,MATCH('Gesamtverkäufe 2025'!C1669,Kunden!$A$1:$A$41,0),3)</f>
        <v>R07</v>
      </c>
      <c r="G1669" t="str">
        <f>INDEX(Regionen!$A$1:$C$9,MATCH('Gesamtverkäufe 2025'!F1669,Regionen!$A$1:$A$9,0),3)</f>
        <v>Claudia Beck</v>
      </c>
      <c r="H1669" s="3">
        <f>INDEX(Produkte!$A$1:$D$31,MATCH('Gesamtverkäufe 2025'!D1669,Produkte!$A$1:$A$31,0),4)</f>
        <v>99</v>
      </c>
      <c r="I1669" s="3">
        <f t="shared" si="26"/>
        <v>891</v>
      </c>
      <c r="K1669" s="21"/>
    </row>
    <row r="1670" spans="1:11" x14ac:dyDescent="0.3">
      <c r="A1670" t="s">
        <v>1638</v>
      </c>
      <c r="B1670" s="21">
        <v>45792</v>
      </c>
      <c r="C1670" t="s">
        <v>105</v>
      </c>
      <c r="D1670" t="s">
        <v>67</v>
      </c>
      <c r="E1670">
        <v>19</v>
      </c>
      <c r="F1670" t="str">
        <f>INDEX(Kunden!$A$1:$C$41,MATCH('Gesamtverkäufe 2025'!C1670,Kunden!$A$1:$A$41,0),3)</f>
        <v>R08</v>
      </c>
      <c r="G1670" t="str">
        <f>INDEX(Regionen!$A$1:$C$9,MATCH('Gesamtverkäufe 2025'!F1670,Regionen!$A$1:$A$9,0),3)</f>
        <v>Stefan König</v>
      </c>
      <c r="H1670" s="3">
        <f>INDEX(Produkte!$A$1:$D$31,MATCH('Gesamtverkäufe 2025'!D1670,Produkte!$A$1:$A$31,0),4)</f>
        <v>299</v>
      </c>
      <c r="I1670" s="3">
        <f t="shared" si="26"/>
        <v>5681</v>
      </c>
      <c r="K1670" s="21"/>
    </row>
    <row r="1671" spans="1:11" x14ac:dyDescent="0.3">
      <c r="A1671" t="s">
        <v>1637</v>
      </c>
      <c r="B1671" s="21">
        <v>45792</v>
      </c>
      <c r="C1671" t="s">
        <v>115</v>
      </c>
      <c r="D1671" t="s">
        <v>75</v>
      </c>
      <c r="E1671">
        <v>16</v>
      </c>
      <c r="F1671" t="str">
        <f>INDEX(Kunden!$A$1:$C$41,MATCH('Gesamtverkäufe 2025'!C1671,Kunden!$A$1:$A$41,0),3)</f>
        <v>R06</v>
      </c>
      <c r="G1671" t="str">
        <f>INDEX(Regionen!$A$1:$C$9,MATCH('Gesamtverkäufe 2025'!F1671,Regionen!$A$1:$A$9,0),3)</f>
        <v>Michael Vogt</v>
      </c>
      <c r="H1671" s="3">
        <f>INDEX(Produkte!$A$1:$D$31,MATCH('Gesamtverkäufe 2025'!D1671,Produkte!$A$1:$A$31,0),4)</f>
        <v>499</v>
      </c>
      <c r="I1671" s="3">
        <f t="shared" si="26"/>
        <v>7984</v>
      </c>
      <c r="K1671" s="21"/>
    </row>
    <row r="1672" spans="1:11" x14ac:dyDescent="0.3">
      <c r="A1672" t="s">
        <v>2504</v>
      </c>
      <c r="B1672" s="21">
        <v>45812</v>
      </c>
      <c r="C1672" t="s">
        <v>139</v>
      </c>
      <c r="D1672" t="s">
        <v>77</v>
      </c>
      <c r="E1672">
        <v>13</v>
      </c>
      <c r="F1672" t="str">
        <f>INDEX(Kunden!$A$1:$C$41,MATCH('Gesamtverkäufe 2025'!C1672,Kunden!$A$1:$A$41,0),3)</f>
        <v>R05</v>
      </c>
      <c r="G1672" t="str">
        <f>INDEX(Regionen!$A$1:$C$9,MATCH('Gesamtverkäufe 2025'!F1672,Regionen!$A$1:$A$9,0),3)</f>
        <v>Petra Lang</v>
      </c>
      <c r="H1672" s="3">
        <f>INDEX(Produkte!$A$1:$D$31,MATCH('Gesamtverkäufe 2025'!D1672,Produkte!$A$1:$A$31,0),4)</f>
        <v>49</v>
      </c>
      <c r="I1672" s="3">
        <f t="shared" si="26"/>
        <v>637</v>
      </c>
      <c r="K1672" s="21"/>
    </row>
    <row r="1673" spans="1:11" x14ac:dyDescent="0.3">
      <c r="A1673" t="s">
        <v>2503</v>
      </c>
      <c r="B1673" s="21">
        <v>45810</v>
      </c>
      <c r="C1673" t="s">
        <v>111</v>
      </c>
      <c r="D1673" t="s">
        <v>37</v>
      </c>
      <c r="E1673">
        <v>2</v>
      </c>
      <c r="F1673" t="str">
        <f>INDEX(Kunden!$A$1:$C$41,MATCH('Gesamtverkäufe 2025'!C1673,Kunden!$A$1:$A$41,0),3)</f>
        <v>R01</v>
      </c>
      <c r="G1673" t="str">
        <f>INDEX(Regionen!$A$1:$C$9,MATCH('Gesamtverkäufe 2025'!F1673,Regionen!$A$1:$A$9,0),3)</f>
        <v>Anna Sommer</v>
      </c>
      <c r="H1673" s="3">
        <f>INDEX(Produkte!$A$1:$D$31,MATCH('Gesamtverkäufe 2025'!D1673,Produkte!$A$1:$A$31,0),4)</f>
        <v>249</v>
      </c>
      <c r="I1673" s="3">
        <f t="shared" si="26"/>
        <v>498</v>
      </c>
      <c r="K1673" s="21"/>
    </row>
    <row r="1674" spans="1:11" x14ac:dyDescent="0.3">
      <c r="A1674" t="s">
        <v>2502</v>
      </c>
      <c r="B1674" s="21">
        <v>45825</v>
      </c>
      <c r="C1674" t="s">
        <v>125</v>
      </c>
      <c r="D1674" t="s">
        <v>71</v>
      </c>
      <c r="E1674">
        <v>10</v>
      </c>
      <c r="F1674" t="str">
        <f>INDEX(Kunden!$A$1:$C$41,MATCH('Gesamtverkäufe 2025'!C1674,Kunden!$A$1:$A$41,0),3)</f>
        <v>R03</v>
      </c>
      <c r="G1674" t="str">
        <f>INDEX(Regionen!$A$1:$C$9,MATCH('Gesamtverkäufe 2025'!F1674,Regionen!$A$1:$A$9,0),3)</f>
        <v>Julia Frank</v>
      </c>
      <c r="H1674" s="3">
        <f>INDEX(Produkte!$A$1:$D$31,MATCH('Gesamtverkäufe 2025'!D1674,Produkte!$A$1:$A$31,0),4)</f>
        <v>79</v>
      </c>
      <c r="I1674" s="3">
        <f t="shared" si="26"/>
        <v>790</v>
      </c>
      <c r="K1674" s="21"/>
    </row>
    <row r="1675" spans="1:11" x14ac:dyDescent="0.3">
      <c r="A1675" t="s">
        <v>2501</v>
      </c>
      <c r="B1675" s="21">
        <v>45828</v>
      </c>
      <c r="C1675" t="s">
        <v>149</v>
      </c>
      <c r="D1675" t="s">
        <v>73</v>
      </c>
      <c r="E1675">
        <v>1</v>
      </c>
      <c r="F1675" t="str">
        <f>INDEX(Kunden!$A$1:$C$41,MATCH('Gesamtverkäufe 2025'!C1675,Kunden!$A$1:$A$41,0),3)</f>
        <v>R06</v>
      </c>
      <c r="G1675" t="str">
        <f>INDEX(Regionen!$A$1:$C$9,MATCH('Gesamtverkäufe 2025'!F1675,Regionen!$A$1:$A$9,0),3)</f>
        <v>Michael Vogt</v>
      </c>
      <c r="H1675" s="3">
        <f>INDEX(Produkte!$A$1:$D$31,MATCH('Gesamtverkäufe 2025'!D1675,Produkte!$A$1:$A$31,0),4)</f>
        <v>399</v>
      </c>
      <c r="I1675" s="3">
        <f t="shared" si="26"/>
        <v>399</v>
      </c>
      <c r="K1675" s="21"/>
    </row>
    <row r="1676" spans="1:11" x14ac:dyDescent="0.3">
      <c r="A1676" t="s">
        <v>2500</v>
      </c>
      <c r="B1676" s="21">
        <v>45817</v>
      </c>
      <c r="C1676" t="s">
        <v>117</v>
      </c>
      <c r="D1676" t="s">
        <v>77</v>
      </c>
      <c r="E1676">
        <v>10</v>
      </c>
      <c r="F1676" t="str">
        <f>INDEX(Kunden!$A$1:$C$41,MATCH('Gesamtverkäufe 2025'!C1676,Kunden!$A$1:$A$41,0),3)</f>
        <v>R02</v>
      </c>
      <c r="G1676" t="str">
        <f>INDEX(Regionen!$A$1:$C$9,MATCH('Gesamtverkäufe 2025'!F1676,Regionen!$A$1:$A$9,0),3)</f>
        <v>Markus Weber</v>
      </c>
      <c r="H1676" s="3">
        <f>INDEX(Produkte!$A$1:$D$31,MATCH('Gesamtverkäufe 2025'!D1676,Produkte!$A$1:$A$31,0),4)</f>
        <v>49</v>
      </c>
      <c r="I1676" s="3">
        <f t="shared" si="26"/>
        <v>490</v>
      </c>
      <c r="K1676" s="21"/>
    </row>
    <row r="1677" spans="1:11" x14ac:dyDescent="0.3">
      <c r="A1677" t="s">
        <v>2499</v>
      </c>
      <c r="B1677" s="21">
        <v>45830</v>
      </c>
      <c r="C1677" t="s">
        <v>97</v>
      </c>
      <c r="D1677" t="s">
        <v>91</v>
      </c>
      <c r="E1677">
        <v>2</v>
      </c>
      <c r="F1677" t="str">
        <f>INDEX(Kunden!$A$1:$C$41,MATCH('Gesamtverkäufe 2025'!C1677,Kunden!$A$1:$A$41,0),3)</f>
        <v>R04</v>
      </c>
      <c r="G1677" t="str">
        <f>INDEX(Regionen!$A$1:$C$9,MATCH('Gesamtverkäufe 2025'!F1677,Regionen!$A$1:$A$9,0),3)</f>
        <v>Thomas Kern</v>
      </c>
      <c r="H1677" s="3">
        <f>INDEX(Produkte!$A$1:$D$31,MATCH('Gesamtverkäufe 2025'!D1677,Produkte!$A$1:$A$31,0),4)</f>
        <v>249</v>
      </c>
      <c r="I1677" s="3">
        <f t="shared" si="26"/>
        <v>498</v>
      </c>
      <c r="K1677" s="21"/>
    </row>
    <row r="1678" spans="1:11" x14ac:dyDescent="0.3">
      <c r="A1678" t="s">
        <v>2498</v>
      </c>
      <c r="B1678" s="21">
        <v>45813</v>
      </c>
      <c r="C1678" t="s">
        <v>109</v>
      </c>
      <c r="D1678" t="s">
        <v>39</v>
      </c>
      <c r="E1678">
        <v>2</v>
      </c>
      <c r="F1678" t="str">
        <f>INDEX(Kunden!$A$1:$C$41,MATCH('Gesamtverkäufe 2025'!C1678,Kunden!$A$1:$A$41,0),3)</f>
        <v>R03</v>
      </c>
      <c r="G1678" t="str">
        <f>INDEX(Regionen!$A$1:$C$9,MATCH('Gesamtverkäufe 2025'!F1678,Regionen!$A$1:$A$9,0),3)</f>
        <v>Julia Frank</v>
      </c>
      <c r="H1678" s="3">
        <f>INDEX(Produkte!$A$1:$D$31,MATCH('Gesamtverkäufe 2025'!D1678,Produkte!$A$1:$A$31,0),4)</f>
        <v>499</v>
      </c>
      <c r="I1678" s="3">
        <f t="shared" si="26"/>
        <v>998</v>
      </c>
      <c r="K1678" s="21"/>
    </row>
    <row r="1679" spans="1:11" x14ac:dyDescent="0.3">
      <c r="A1679" t="s">
        <v>2497</v>
      </c>
      <c r="B1679" s="21">
        <v>45821</v>
      </c>
      <c r="C1679" t="s">
        <v>151</v>
      </c>
      <c r="D1679" t="s">
        <v>69</v>
      </c>
      <c r="E1679">
        <v>15</v>
      </c>
      <c r="F1679" t="str">
        <f>INDEX(Kunden!$A$1:$C$41,MATCH('Gesamtverkäufe 2025'!C1679,Kunden!$A$1:$A$41,0),3)</f>
        <v>R08</v>
      </c>
      <c r="G1679" t="str">
        <f>INDEX(Regionen!$A$1:$C$9,MATCH('Gesamtverkäufe 2025'!F1679,Regionen!$A$1:$A$9,0),3)</f>
        <v>Stefan König</v>
      </c>
      <c r="H1679" s="3">
        <f>INDEX(Produkte!$A$1:$D$31,MATCH('Gesamtverkäufe 2025'!D1679,Produkte!$A$1:$A$31,0),4)</f>
        <v>399</v>
      </c>
      <c r="I1679" s="3">
        <f t="shared" si="26"/>
        <v>5985</v>
      </c>
      <c r="K1679" s="21"/>
    </row>
    <row r="1680" spans="1:11" x14ac:dyDescent="0.3">
      <c r="A1680" t="s">
        <v>2496</v>
      </c>
      <c r="B1680" s="21">
        <v>45816</v>
      </c>
      <c r="C1680" t="s">
        <v>107</v>
      </c>
      <c r="D1680" t="s">
        <v>31</v>
      </c>
      <c r="E1680">
        <v>20</v>
      </c>
      <c r="F1680" t="str">
        <f>INDEX(Kunden!$A$1:$C$41,MATCH('Gesamtverkäufe 2025'!C1680,Kunden!$A$1:$A$41,0),3)</f>
        <v>R08</v>
      </c>
      <c r="G1680" t="str">
        <f>INDEX(Regionen!$A$1:$C$9,MATCH('Gesamtverkäufe 2025'!F1680,Regionen!$A$1:$A$9,0),3)</f>
        <v>Stefan König</v>
      </c>
      <c r="H1680" s="3">
        <f>INDEX(Produkte!$A$1:$D$31,MATCH('Gesamtverkäufe 2025'!D1680,Produkte!$A$1:$A$31,0),4)</f>
        <v>399</v>
      </c>
      <c r="I1680" s="3">
        <f t="shared" si="26"/>
        <v>7980</v>
      </c>
      <c r="K1680" s="21"/>
    </row>
    <row r="1681" spans="1:11" x14ac:dyDescent="0.3">
      <c r="A1681" t="s">
        <v>2495</v>
      </c>
      <c r="B1681" s="21">
        <v>45813</v>
      </c>
      <c r="C1681" t="s">
        <v>139</v>
      </c>
      <c r="D1681" t="s">
        <v>75</v>
      </c>
      <c r="E1681">
        <v>4</v>
      </c>
      <c r="F1681" t="str">
        <f>INDEX(Kunden!$A$1:$C$41,MATCH('Gesamtverkäufe 2025'!C1681,Kunden!$A$1:$A$41,0),3)</f>
        <v>R05</v>
      </c>
      <c r="G1681" t="str">
        <f>INDEX(Regionen!$A$1:$C$9,MATCH('Gesamtverkäufe 2025'!F1681,Regionen!$A$1:$A$9,0),3)</f>
        <v>Petra Lang</v>
      </c>
      <c r="H1681" s="3">
        <f>INDEX(Produkte!$A$1:$D$31,MATCH('Gesamtverkäufe 2025'!D1681,Produkte!$A$1:$A$31,0),4)</f>
        <v>499</v>
      </c>
      <c r="I1681" s="3">
        <f t="shared" si="26"/>
        <v>1996</v>
      </c>
      <c r="K1681" s="21"/>
    </row>
    <row r="1682" spans="1:11" x14ac:dyDescent="0.3">
      <c r="A1682" t="s">
        <v>2494</v>
      </c>
      <c r="B1682" s="21">
        <v>45831</v>
      </c>
      <c r="C1682" t="s">
        <v>157</v>
      </c>
      <c r="D1682" t="s">
        <v>53</v>
      </c>
      <c r="E1682">
        <v>17</v>
      </c>
      <c r="F1682" t="str">
        <f>INDEX(Kunden!$A$1:$C$41,MATCH('Gesamtverkäufe 2025'!C1682,Kunden!$A$1:$A$41,0),3)</f>
        <v>R08</v>
      </c>
      <c r="G1682" t="str">
        <f>INDEX(Regionen!$A$1:$C$9,MATCH('Gesamtverkäufe 2025'!F1682,Regionen!$A$1:$A$9,0),3)</f>
        <v>Stefan König</v>
      </c>
      <c r="H1682" s="3">
        <f>INDEX(Produkte!$A$1:$D$31,MATCH('Gesamtverkäufe 2025'!D1682,Produkte!$A$1:$A$31,0),4)</f>
        <v>49</v>
      </c>
      <c r="I1682" s="3">
        <f t="shared" si="26"/>
        <v>833</v>
      </c>
      <c r="K1682" s="21"/>
    </row>
    <row r="1683" spans="1:11" x14ac:dyDescent="0.3">
      <c r="A1683" t="s">
        <v>2493</v>
      </c>
      <c r="B1683" s="21">
        <v>45834</v>
      </c>
      <c r="C1683" t="s">
        <v>145</v>
      </c>
      <c r="D1683" t="s">
        <v>59</v>
      </c>
      <c r="E1683">
        <v>4</v>
      </c>
      <c r="F1683" t="str">
        <f>INDEX(Kunden!$A$1:$C$41,MATCH('Gesamtverkäufe 2025'!C1683,Kunden!$A$1:$A$41,0),3)</f>
        <v>R06</v>
      </c>
      <c r="G1683" t="str">
        <f>INDEX(Regionen!$A$1:$C$9,MATCH('Gesamtverkäufe 2025'!F1683,Regionen!$A$1:$A$9,0),3)</f>
        <v>Michael Vogt</v>
      </c>
      <c r="H1683" s="3">
        <f>INDEX(Produkte!$A$1:$D$31,MATCH('Gesamtverkäufe 2025'!D1683,Produkte!$A$1:$A$31,0),4)</f>
        <v>79</v>
      </c>
      <c r="I1683" s="3">
        <f t="shared" si="26"/>
        <v>316</v>
      </c>
      <c r="K1683" s="21"/>
    </row>
    <row r="1684" spans="1:11" x14ac:dyDescent="0.3">
      <c r="A1684" t="s">
        <v>2492</v>
      </c>
      <c r="B1684" s="21">
        <v>45829</v>
      </c>
      <c r="C1684" t="s">
        <v>149</v>
      </c>
      <c r="D1684" t="s">
        <v>67</v>
      </c>
      <c r="E1684">
        <v>7</v>
      </c>
      <c r="F1684" t="str">
        <f>INDEX(Kunden!$A$1:$C$41,MATCH('Gesamtverkäufe 2025'!C1684,Kunden!$A$1:$A$41,0),3)</f>
        <v>R06</v>
      </c>
      <c r="G1684" t="str">
        <f>INDEX(Regionen!$A$1:$C$9,MATCH('Gesamtverkäufe 2025'!F1684,Regionen!$A$1:$A$9,0),3)</f>
        <v>Michael Vogt</v>
      </c>
      <c r="H1684" s="3">
        <f>INDEX(Produkte!$A$1:$D$31,MATCH('Gesamtverkäufe 2025'!D1684,Produkte!$A$1:$A$31,0),4)</f>
        <v>299</v>
      </c>
      <c r="I1684" s="3">
        <f t="shared" si="26"/>
        <v>2093</v>
      </c>
      <c r="K1684" s="21"/>
    </row>
    <row r="1685" spans="1:11" x14ac:dyDescent="0.3">
      <c r="A1685" t="s">
        <v>2491</v>
      </c>
      <c r="B1685" s="21">
        <v>45816</v>
      </c>
      <c r="C1685" t="s">
        <v>157</v>
      </c>
      <c r="D1685" t="s">
        <v>67</v>
      </c>
      <c r="E1685">
        <v>14</v>
      </c>
      <c r="F1685" t="str">
        <f>INDEX(Kunden!$A$1:$C$41,MATCH('Gesamtverkäufe 2025'!C1685,Kunden!$A$1:$A$41,0),3)</f>
        <v>R08</v>
      </c>
      <c r="G1685" t="str">
        <f>INDEX(Regionen!$A$1:$C$9,MATCH('Gesamtverkäufe 2025'!F1685,Regionen!$A$1:$A$9,0),3)</f>
        <v>Stefan König</v>
      </c>
      <c r="H1685" s="3">
        <f>INDEX(Produkte!$A$1:$D$31,MATCH('Gesamtverkäufe 2025'!D1685,Produkte!$A$1:$A$31,0),4)</f>
        <v>299</v>
      </c>
      <c r="I1685" s="3">
        <f t="shared" si="26"/>
        <v>4186</v>
      </c>
      <c r="K1685" s="21"/>
    </row>
    <row r="1686" spans="1:11" x14ac:dyDescent="0.3">
      <c r="A1686" t="s">
        <v>2490</v>
      </c>
      <c r="B1686" s="21">
        <v>45817</v>
      </c>
      <c r="C1686" t="s">
        <v>129</v>
      </c>
      <c r="D1686" t="s">
        <v>39</v>
      </c>
      <c r="E1686">
        <v>19</v>
      </c>
      <c r="F1686" t="str">
        <f>INDEX(Kunden!$A$1:$C$41,MATCH('Gesamtverkäufe 2025'!C1686,Kunden!$A$1:$A$41,0),3)</f>
        <v>R07</v>
      </c>
      <c r="G1686" t="str">
        <f>INDEX(Regionen!$A$1:$C$9,MATCH('Gesamtverkäufe 2025'!F1686,Regionen!$A$1:$A$9,0),3)</f>
        <v>Claudia Beck</v>
      </c>
      <c r="H1686" s="3">
        <f>INDEX(Produkte!$A$1:$D$31,MATCH('Gesamtverkäufe 2025'!D1686,Produkte!$A$1:$A$31,0),4)</f>
        <v>499</v>
      </c>
      <c r="I1686" s="3">
        <f t="shared" si="26"/>
        <v>9481</v>
      </c>
      <c r="K1686" s="21"/>
    </row>
    <row r="1687" spans="1:11" x14ac:dyDescent="0.3">
      <c r="A1687" t="s">
        <v>2489</v>
      </c>
      <c r="B1687" s="21">
        <v>45835</v>
      </c>
      <c r="C1687" t="s">
        <v>133</v>
      </c>
      <c r="D1687" t="s">
        <v>77</v>
      </c>
      <c r="E1687">
        <v>5</v>
      </c>
      <c r="F1687" t="str">
        <f>INDEX(Kunden!$A$1:$C$41,MATCH('Gesamtverkäufe 2025'!C1687,Kunden!$A$1:$A$41,0),3)</f>
        <v>R08</v>
      </c>
      <c r="G1687" t="str">
        <f>INDEX(Regionen!$A$1:$C$9,MATCH('Gesamtverkäufe 2025'!F1687,Regionen!$A$1:$A$9,0),3)</f>
        <v>Stefan König</v>
      </c>
      <c r="H1687" s="3">
        <f>INDEX(Produkte!$A$1:$D$31,MATCH('Gesamtverkäufe 2025'!D1687,Produkte!$A$1:$A$31,0),4)</f>
        <v>49</v>
      </c>
      <c r="I1687" s="3">
        <f t="shared" si="26"/>
        <v>245</v>
      </c>
      <c r="K1687" s="21"/>
    </row>
    <row r="1688" spans="1:11" x14ac:dyDescent="0.3">
      <c r="A1688" t="s">
        <v>2488</v>
      </c>
      <c r="B1688" s="21">
        <v>45817</v>
      </c>
      <c r="C1688" t="s">
        <v>163</v>
      </c>
      <c r="D1688" t="s">
        <v>71</v>
      </c>
      <c r="E1688">
        <v>10</v>
      </c>
      <c r="F1688" t="str">
        <f>INDEX(Kunden!$A$1:$C$41,MATCH('Gesamtverkäufe 2025'!C1688,Kunden!$A$1:$A$41,0),3)</f>
        <v>R08</v>
      </c>
      <c r="G1688" t="str">
        <f>INDEX(Regionen!$A$1:$C$9,MATCH('Gesamtverkäufe 2025'!F1688,Regionen!$A$1:$A$9,0),3)</f>
        <v>Stefan König</v>
      </c>
      <c r="H1688" s="3">
        <f>INDEX(Produkte!$A$1:$D$31,MATCH('Gesamtverkäufe 2025'!D1688,Produkte!$A$1:$A$31,0),4)</f>
        <v>79</v>
      </c>
      <c r="I1688" s="3">
        <f t="shared" si="26"/>
        <v>790</v>
      </c>
      <c r="K1688" s="21"/>
    </row>
    <row r="1689" spans="1:11" x14ac:dyDescent="0.3">
      <c r="A1689" t="s">
        <v>2487</v>
      </c>
      <c r="B1689" s="21">
        <v>45830</v>
      </c>
      <c r="C1689" t="s">
        <v>145</v>
      </c>
      <c r="D1689" t="s">
        <v>91</v>
      </c>
      <c r="E1689">
        <v>17</v>
      </c>
      <c r="F1689" t="str">
        <f>INDEX(Kunden!$A$1:$C$41,MATCH('Gesamtverkäufe 2025'!C1689,Kunden!$A$1:$A$41,0),3)</f>
        <v>R06</v>
      </c>
      <c r="G1689" t="str">
        <f>INDEX(Regionen!$A$1:$C$9,MATCH('Gesamtverkäufe 2025'!F1689,Regionen!$A$1:$A$9,0),3)</f>
        <v>Michael Vogt</v>
      </c>
      <c r="H1689" s="3">
        <f>INDEX(Produkte!$A$1:$D$31,MATCH('Gesamtverkäufe 2025'!D1689,Produkte!$A$1:$A$31,0),4)</f>
        <v>249</v>
      </c>
      <c r="I1689" s="3">
        <f t="shared" si="26"/>
        <v>4233</v>
      </c>
      <c r="K1689" s="21"/>
    </row>
    <row r="1690" spans="1:11" x14ac:dyDescent="0.3">
      <c r="A1690" t="s">
        <v>2486</v>
      </c>
      <c r="B1690" s="21">
        <v>45829</v>
      </c>
      <c r="C1690" t="s">
        <v>109</v>
      </c>
      <c r="D1690" t="s">
        <v>87</v>
      </c>
      <c r="E1690">
        <v>14</v>
      </c>
      <c r="F1690" t="str">
        <f>INDEX(Kunden!$A$1:$C$41,MATCH('Gesamtverkäufe 2025'!C1690,Kunden!$A$1:$A$41,0),3)</f>
        <v>R03</v>
      </c>
      <c r="G1690" t="str">
        <f>INDEX(Regionen!$A$1:$C$9,MATCH('Gesamtverkäufe 2025'!F1690,Regionen!$A$1:$A$9,0),3)</f>
        <v>Julia Frank</v>
      </c>
      <c r="H1690" s="3">
        <f>INDEX(Produkte!$A$1:$D$31,MATCH('Gesamtverkäufe 2025'!D1690,Produkte!$A$1:$A$31,0),4)</f>
        <v>99</v>
      </c>
      <c r="I1690" s="3">
        <f t="shared" si="26"/>
        <v>1386</v>
      </c>
      <c r="K1690" s="21"/>
    </row>
    <row r="1691" spans="1:11" x14ac:dyDescent="0.3">
      <c r="A1691" t="s">
        <v>2485</v>
      </c>
      <c r="B1691" s="21">
        <v>45814</v>
      </c>
      <c r="C1691" t="s">
        <v>107</v>
      </c>
      <c r="D1691" t="s">
        <v>61</v>
      </c>
      <c r="E1691">
        <v>10</v>
      </c>
      <c r="F1691" t="str">
        <f>INDEX(Kunden!$A$1:$C$41,MATCH('Gesamtverkäufe 2025'!C1691,Kunden!$A$1:$A$41,0),3)</f>
        <v>R08</v>
      </c>
      <c r="G1691" t="str">
        <f>INDEX(Regionen!$A$1:$C$9,MATCH('Gesamtverkäufe 2025'!F1691,Regionen!$A$1:$A$9,0),3)</f>
        <v>Stefan König</v>
      </c>
      <c r="H1691" s="3">
        <f>INDEX(Produkte!$A$1:$D$31,MATCH('Gesamtverkäufe 2025'!D1691,Produkte!$A$1:$A$31,0),4)</f>
        <v>249</v>
      </c>
      <c r="I1691" s="3">
        <f t="shared" si="26"/>
        <v>2490</v>
      </c>
      <c r="K1691" s="21"/>
    </row>
    <row r="1692" spans="1:11" x14ac:dyDescent="0.3">
      <c r="A1692" t="s">
        <v>2484</v>
      </c>
      <c r="B1692" s="21">
        <v>45811</v>
      </c>
      <c r="C1692" t="s">
        <v>161</v>
      </c>
      <c r="D1692" t="s">
        <v>46</v>
      </c>
      <c r="E1692">
        <v>17</v>
      </c>
      <c r="F1692" t="str">
        <f>INDEX(Kunden!$A$1:$C$41,MATCH('Gesamtverkäufe 2025'!C1692,Kunden!$A$1:$A$41,0),3)</f>
        <v>R05</v>
      </c>
      <c r="G1692" t="str">
        <f>INDEX(Regionen!$A$1:$C$9,MATCH('Gesamtverkäufe 2025'!F1692,Regionen!$A$1:$A$9,0),3)</f>
        <v>Petra Lang</v>
      </c>
      <c r="H1692" s="3">
        <f>INDEX(Produkte!$A$1:$D$31,MATCH('Gesamtverkäufe 2025'!D1692,Produkte!$A$1:$A$31,0),4)</f>
        <v>99</v>
      </c>
      <c r="I1692" s="3">
        <f t="shared" si="26"/>
        <v>1683</v>
      </c>
      <c r="K1692" s="21"/>
    </row>
    <row r="1693" spans="1:11" x14ac:dyDescent="0.3">
      <c r="A1693" t="s">
        <v>2483</v>
      </c>
      <c r="B1693" s="21">
        <v>45813</v>
      </c>
      <c r="C1693" t="s">
        <v>117</v>
      </c>
      <c r="D1693" t="s">
        <v>91</v>
      </c>
      <c r="E1693">
        <v>6</v>
      </c>
      <c r="F1693" t="str">
        <f>INDEX(Kunden!$A$1:$C$41,MATCH('Gesamtverkäufe 2025'!C1693,Kunden!$A$1:$A$41,0),3)</f>
        <v>R02</v>
      </c>
      <c r="G1693" t="str">
        <f>INDEX(Regionen!$A$1:$C$9,MATCH('Gesamtverkäufe 2025'!F1693,Regionen!$A$1:$A$9,0),3)</f>
        <v>Markus Weber</v>
      </c>
      <c r="H1693" s="3">
        <f>INDEX(Produkte!$A$1:$D$31,MATCH('Gesamtverkäufe 2025'!D1693,Produkte!$A$1:$A$31,0),4)</f>
        <v>249</v>
      </c>
      <c r="I1693" s="3">
        <f t="shared" si="26"/>
        <v>1494</v>
      </c>
      <c r="K1693" s="21"/>
    </row>
    <row r="1694" spans="1:11" x14ac:dyDescent="0.3">
      <c r="A1694" t="s">
        <v>2482</v>
      </c>
      <c r="B1694" s="21">
        <v>45829</v>
      </c>
      <c r="C1694" t="s">
        <v>103</v>
      </c>
      <c r="D1694" t="s">
        <v>83</v>
      </c>
      <c r="E1694">
        <v>16</v>
      </c>
      <c r="F1694" t="str">
        <f>INDEX(Kunden!$A$1:$C$41,MATCH('Gesamtverkäufe 2025'!C1694,Kunden!$A$1:$A$41,0),3)</f>
        <v>R01</v>
      </c>
      <c r="G1694" t="str">
        <f>INDEX(Regionen!$A$1:$C$9,MATCH('Gesamtverkäufe 2025'!F1694,Regionen!$A$1:$A$9,0),3)</f>
        <v>Anna Sommer</v>
      </c>
      <c r="H1694" s="3">
        <f>INDEX(Produkte!$A$1:$D$31,MATCH('Gesamtverkäufe 2025'!D1694,Produkte!$A$1:$A$31,0),4)</f>
        <v>29</v>
      </c>
      <c r="I1694" s="3">
        <f t="shared" si="26"/>
        <v>464</v>
      </c>
      <c r="K1694" s="21"/>
    </row>
    <row r="1695" spans="1:11" x14ac:dyDescent="0.3">
      <c r="A1695" t="s">
        <v>2481</v>
      </c>
      <c r="B1695" s="21">
        <v>45837</v>
      </c>
      <c r="C1695" t="s">
        <v>113</v>
      </c>
      <c r="D1695" t="s">
        <v>69</v>
      </c>
      <c r="E1695">
        <v>20</v>
      </c>
      <c r="F1695" t="str">
        <f>INDEX(Kunden!$A$1:$C$41,MATCH('Gesamtverkäufe 2025'!C1695,Kunden!$A$1:$A$41,0),3)</f>
        <v>R01</v>
      </c>
      <c r="G1695" t="str">
        <f>INDEX(Regionen!$A$1:$C$9,MATCH('Gesamtverkäufe 2025'!F1695,Regionen!$A$1:$A$9,0),3)</f>
        <v>Anna Sommer</v>
      </c>
      <c r="H1695" s="3">
        <f>INDEX(Produkte!$A$1:$D$31,MATCH('Gesamtverkäufe 2025'!D1695,Produkte!$A$1:$A$31,0),4)</f>
        <v>399</v>
      </c>
      <c r="I1695" s="3">
        <f t="shared" si="26"/>
        <v>7980</v>
      </c>
      <c r="K1695" s="21"/>
    </row>
    <row r="1696" spans="1:11" x14ac:dyDescent="0.3">
      <c r="A1696" t="s">
        <v>2480</v>
      </c>
      <c r="B1696" s="21">
        <v>45820</v>
      </c>
      <c r="C1696" t="s">
        <v>119</v>
      </c>
      <c r="D1696" t="s">
        <v>55</v>
      </c>
      <c r="E1696">
        <v>8</v>
      </c>
      <c r="F1696" t="str">
        <f>INDEX(Kunden!$A$1:$C$41,MATCH('Gesamtverkäufe 2025'!C1696,Kunden!$A$1:$A$41,0),3)</f>
        <v>R07</v>
      </c>
      <c r="G1696" t="str">
        <f>INDEX(Regionen!$A$1:$C$9,MATCH('Gesamtverkäufe 2025'!F1696,Regionen!$A$1:$A$9,0),3)</f>
        <v>Claudia Beck</v>
      </c>
      <c r="H1696" s="3">
        <f>INDEX(Produkte!$A$1:$D$31,MATCH('Gesamtverkäufe 2025'!D1696,Produkte!$A$1:$A$31,0),4)</f>
        <v>49</v>
      </c>
      <c r="I1696" s="3">
        <f t="shared" si="26"/>
        <v>392</v>
      </c>
      <c r="K1696" s="21"/>
    </row>
    <row r="1697" spans="1:11" x14ac:dyDescent="0.3">
      <c r="A1697" t="s">
        <v>2479</v>
      </c>
      <c r="B1697" s="21">
        <v>45833</v>
      </c>
      <c r="C1697" t="s">
        <v>109</v>
      </c>
      <c r="D1697" t="s">
        <v>59</v>
      </c>
      <c r="E1697">
        <v>2</v>
      </c>
      <c r="F1697" t="str">
        <f>INDEX(Kunden!$A$1:$C$41,MATCH('Gesamtverkäufe 2025'!C1697,Kunden!$A$1:$A$41,0),3)</f>
        <v>R03</v>
      </c>
      <c r="G1697" t="str">
        <f>INDEX(Regionen!$A$1:$C$9,MATCH('Gesamtverkäufe 2025'!F1697,Regionen!$A$1:$A$9,0),3)</f>
        <v>Julia Frank</v>
      </c>
      <c r="H1697" s="3">
        <f>INDEX(Produkte!$A$1:$D$31,MATCH('Gesamtverkäufe 2025'!D1697,Produkte!$A$1:$A$31,0),4)</f>
        <v>79</v>
      </c>
      <c r="I1697" s="3">
        <f t="shared" si="26"/>
        <v>158</v>
      </c>
      <c r="K1697" s="21"/>
    </row>
    <row r="1698" spans="1:11" x14ac:dyDescent="0.3">
      <c r="A1698" t="s">
        <v>2478</v>
      </c>
      <c r="B1698" s="21">
        <v>45818</v>
      </c>
      <c r="C1698" t="s">
        <v>137</v>
      </c>
      <c r="D1698" t="s">
        <v>89</v>
      </c>
      <c r="E1698">
        <v>6</v>
      </c>
      <c r="F1698" t="str">
        <f>INDEX(Kunden!$A$1:$C$41,MATCH('Gesamtverkäufe 2025'!C1698,Kunden!$A$1:$A$41,0),3)</f>
        <v>R06</v>
      </c>
      <c r="G1698" t="str">
        <f>INDEX(Regionen!$A$1:$C$9,MATCH('Gesamtverkäufe 2025'!F1698,Regionen!$A$1:$A$9,0),3)</f>
        <v>Michael Vogt</v>
      </c>
      <c r="H1698" s="3">
        <f>INDEX(Produkte!$A$1:$D$31,MATCH('Gesamtverkäufe 2025'!D1698,Produkte!$A$1:$A$31,0),4)</f>
        <v>29</v>
      </c>
      <c r="I1698" s="3">
        <f t="shared" si="26"/>
        <v>174</v>
      </c>
      <c r="K1698" s="21"/>
    </row>
    <row r="1699" spans="1:11" x14ac:dyDescent="0.3">
      <c r="A1699" t="s">
        <v>2477</v>
      </c>
      <c r="B1699" s="21">
        <v>45835</v>
      </c>
      <c r="C1699" t="s">
        <v>121</v>
      </c>
      <c r="D1699" t="s">
        <v>71</v>
      </c>
      <c r="E1699">
        <v>7</v>
      </c>
      <c r="F1699" t="str">
        <f>INDEX(Kunden!$A$1:$C$41,MATCH('Gesamtverkäufe 2025'!C1699,Kunden!$A$1:$A$41,0),3)</f>
        <v>R05</v>
      </c>
      <c r="G1699" t="str">
        <f>INDEX(Regionen!$A$1:$C$9,MATCH('Gesamtverkäufe 2025'!F1699,Regionen!$A$1:$A$9,0),3)</f>
        <v>Petra Lang</v>
      </c>
      <c r="H1699" s="3">
        <f>INDEX(Produkte!$A$1:$D$31,MATCH('Gesamtverkäufe 2025'!D1699,Produkte!$A$1:$A$31,0),4)</f>
        <v>79</v>
      </c>
      <c r="I1699" s="3">
        <f t="shared" si="26"/>
        <v>553</v>
      </c>
      <c r="K1699" s="21"/>
    </row>
    <row r="1700" spans="1:11" x14ac:dyDescent="0.3">
      <c r="A1700" t="s">
        <v>2476</v>
      </c>
      <c r="B1700" s="21">
        <v>45834</v>
      </c>
      <c r="C1700" t="s">
        <v>137</v>
      </c>
      <c r="D1700" t="s">
        <v>53</v>
      </c>
      <c r="E1700">
        <v>19</v>
      </c>
      <c r="F1700" t="str">
        <f>INDEX(Kunden!$A$1:$C$41,MATCH('Gesamtverkäufe 2025'!C1700,Kunden!$A$1:$A$41,0),3)</f>
        <v>R06</v>
      </c>
      <c r="G1700" t="str">
        <f>INDEX(Regionen!$A$1:$C$9,MATCH('Gesamtverkäufe 2025'!F1700,Regionen!$A$1:$A$9,0),3)</f>
        <v>Michael Vogt</v>
      </c>
      <c r="H1700" s="3">
        <f>INDEX(Produkte!$A$1:$D$31,MATCH('Gesamtverkäufe 2025'!D1700,Produkte!$A$1:$A$31,0),4)</f>
        <v>49</v>
      </c>
      <c r="I1700" s="3">
        <f t="shared" si="26"/>
        <v>931</v>
      </c>
      <c r="K1700" s="21"/>
    </row>
    <row r="1701" spans="1:11" x14ac:dyDescent="0.3">
      <c r="A1701" t="s">
        <v>2475</v>
      </c>
      <c r="B1701" s="21">
        <v>45824</v>
      </c>
      <c r="C1701" t="s">
        <v>143</v>
      </c>
      <c r="D1701" t="s">
        <v>49</v>
      </c>
      <c r="E1701">
        <v>2</v>
      </c>
      <c r="F1701" t="str">
        <f>INDEX(Kunden!$A$1:$C$41,MATCH('Gesamtverkäufe 2025'!C1701,Kunden!$A$1:$A$41,0),3)</f>
        <v>R08</v>
      </c>
      <c r="G1701" t="str">
        <f>INDEX(Regionen!$A$1:$C$9,MATCH('Gesamtverkäufe 2025'!F1701,Regionen!$A$1:$A$9,0),3)</f>
        <v>Stefan König</v>
      </c>
      <c r="H1701" s="3">
        <f>INDEX(Produkte!$A$1:$D$31,MATCH('Gesamtverkäufe 2025'!D1701,Produkte!$A$1:$A$31,0),4)</f>
        <v>299</v>
      </c>
      <c r="I1701" s="3">
        <f t="shared" si="26"/>
        <v>598</v>
      </c>
      <c r="K1701" s="21"/>
    </row>
    <row r="1702" spans="1:11" x14ac:dyDescent="0.3">
      <c r="A1702" t="s">
        <v>2474</v>
      </c>
      <c r="B1702" s="21">
        <v>45820</v>
      </c>
      <c r="C1702" t="s">
        <v>107</v>
      </c>
      <c r="D1702" t="s">
        <v>61</v>
      </c>
      <c r="E1702">
        <v>4</v>
      </c>
      <c r="F1702" t="str">
        <f>INDEX(Kunden!$A$1:$C$41,MATCH('Gesamtverkäufe 2025'!C1702,Kunden!$A$1:$A$41,0),3)</f>
        <v>R08</v>
      </c>
      <c r="G1702" t="str">
        <f>INDEX(Regionen!$A$1:$C$9,MATCH('Gesamtverkäufe 2025'!F1702,Regionen!$A$1:$A$9,0),3)</f>
        <v>Stefan König</v>
      </c>
      <c r="H1702" s="3">
        <f>INDEX(Produkte!$A$1:$D$31,MATCH('Gesamtverkäufe 2025'!D1702,Produkte!$A$1:$A$31,0),4)</f>
        <v>249</v>
      </c>
      <c r="I1702" s="3">
        <f t="shared" si="26"/>
        <v>996</v>
      </c>
      <c r="K1702" s="21"/>
    </row>
    <row r="1703" spans="1:11" x14ac:dyDescent="0.3">
      <c r="A1703" t="s">
        <v>2473</v>
      </c>
      <c r="B1703" s="21">
        <v>45816</v>
      </c>
      <c r="C1703" t="s">
        <v>163</v>
      </c>
      <c r="D1703" t="s">
        <v>59</v>
      </c>
      <c r="E1703">
        <v>17</v>
      </c>
      <c r="F1703" t="str">
        <f>INDEX(Kunden!$A$1:$C$41,MATCH('Gesamtverkäufe 2025'!C1703,Kunden!$A$1:$A$41,0),3)</f>
        <v>R08</v>
      </c>
      <c r="G1703" t="str">
        <f>INDEX(Regionen!$A$1:$C$9,MATCH('Gesamtverkäufe 2025'!F1703,Regionen!$A$1:$A$9,0),3)</f>
        <v>Stefan König</v>
      </c>
      <c r="H1703" s="3">
        <f>INDEX(Produkte!$A$1:$D$31,MATCH('Gesamtverkäufe 2025'!D1703,Produkte!$A$1:$A$31,0),4)</f>
        <v>79</v>
      </c>
      <c r="I1703" s="3">
        <f t="shared" si="26"/>
        <v>1343</v>
      </c>
      <c r="K1703" s="21"/>
    </row>
    <row r="1704" spans="1:11" x14ac:dyDescent="0.3">
      <c r="A1704" t="s">
        <v>2472</v>
      </c>
      <c r="B1704" s="21">
        <v>45835</v>
      </c>
      <c r="C1704" t="s">
        <v>137</v>
      </c>
      <c r="D1704" t="s">
        <v>75</v>
      </c>
      <c r="E1704">
        <v>13</v>
      </c>
      <c r="F1704" t="str">
        <f>INDEX(Kunden!$A$1:$C$41,MATCH('Gesamtverkäufe 2025'!C1704,Kunden!$A$1:$A$41,0),3)</f>
        <v>R06</v>
      </c>
      <c r="G1704" t="str">
        <f>INDEX(Regionen!$A$1:$C$9,MATCH('Gesamtverkäufe 2025'!F1704,Regionen!$A$1:$A$9,0),3)</f>
        <v>Michael Vogt</v>
      </c>
      <c r="H1704" s="3">
        <f>INDEX(Produkte!$A$1:$D$31,MATCH('Gesamtverkäufe 2025'!D1704,Produkte!$A$1:$A$31,0),4)</f>
        <v>499</v>
      </c>
      <c r="I1704" s="3">
        <f t="shared" si="26"/>
        <v>6487</v>
      </c>
      <c r="K1704" s="21"/>
    </row>
    <row r="1705" spans="1:11" x14ac:dyDescent="0.3">
      <c r="A1705" t="s">
        <v>2471</v>
      </c>
      <c r="B1705" s="21">
        <v>45812</v>
      </c>
      <c r="C1705" t="s">
        <v>173</v>
      </c>
      <c r="D1705" t="s">
        <v>49</v>
      </c>
      <c r="E1705">
        <v>15</v>
      </c>
      <c r="F1705" t="str">
        <f>INDEX(Kunden!$A$1:$C$41,MATCH('Gesamtverkäufe 2025'!C1705,Kunden!$A$1:$A$41,0),3)</f>
        <v>R01</v>
      </c>
      <c r="G1705" t="str">
        <f>INDEX(Regionen!$A$1:$C$9,MATCH('Gesamtverkäufe 2025'!F1705,Regionen!$A$1:$A$9,0),3)</f>
        <v>Anna Sommer</v>
      </c>
      <c r="H1705" s="3">
        <f>INDEX(Produkte!$A$1:$D$31,MATCH('Gesamtverkäufe 2025'!D1705,Produkte!$A$1:$A$31,0),4)</f>
        <v>299</v>
      </c>
      <c r="I1705" s="3">
        <f t="shared" si="26"/>
        <v>4485</v>
      </c>
      <c r="K1705" s="21"/>
    </row>
    <row r="1706" spans="1:11" x14ac:dyDescent="0.3">
      <c r="A1706" t="s">
        <v>2470</v>
      </c>
      <c r="B1706" s="21">
        <v>45813</v>
      </c>
      <c r="C1706" t="s">
        <v>105</v>
      </c>
      <c r="D1706" t="s">
        <v>65</v>
      </c>
      <c r="E1706">
        <v>10</v>
      </c>
      <c r="F1706" t="str">
        <f>INDEX(Kunden!$A$1:$C$41,MATCH('Gesamtverkäufe 2025'!C1706,Kunden!$A$1:$A$41,0),3)</f>
        <v>R08</v>
      </c>
      <c r="G1706" t="str">
        <f>INDEX(Regionen!$A$1:$C$9,MATCH('Gesamtverkäufe 2025'!F1706,Regionen!$A$1:$A$9,0),3)</f>
        <v>Stefan König</v>
      </c>
      <c r="H1706" s="3">
        <f>INDEX(Produkte!$A$1:$D$31,MATCH('Gesamtverkäufe 2025'!D1706,Produkte!$A$1:$A$31,0),4)</f>
        <v>299</v>
      </c>
      <c r="I1706" s="3">
        <f t="shared" si="26"/>
        <v>2990</v>
      </c>
      <c r="K1706" s="21"/>
    </row>
    <row r="1707" spans="1:11" x14ac:dyDescent="0.3">
      <c r="A1707" t="s">
        <v>2469</v>
      </c>
      <c r="B1707" s="21">
        <v>45825</v>
      </c>
      <c r="C1707" t="s">
        <v>165</v>
      </c>
      <c r="D1707" t="s">
        <v>61</v>
      </c>
      <c r="E1707">
        <v>12</v>
      </c>
      <c r="F1707" t="str">
        <f>INDEX(Kunden!$A$1:$C$41,MATCH('Gesamtverkäufe 2025'!C1707,Kunden!$A$1:$A$41,0),3)</f>
        <v>R04</v>
      </c>
      <c r="G1707" t="str">
        <f>INDEX(Regionen!$A$1:$C$9,MATCH('Gesamtverkäufe 2025'!F1707,Regionen!$A$1:$A$9,0),3)</f>
        <v>Thomas Kern</v>
      </c>
      <c r="H1707" s="3">
        <f>INDEX(Produkte!$A$1:$D$31,MATCH('Gesamtverkäufe 2025'!D1707,Produkte!$A$1:$A$31,0),4)</f>
        <v>249</v>
      </c>
      <c r="I1707" s="3">
        <f t="shared" si="26"/>
        <v>2988</v>
      </c>
      <c r="K1707" s="21"/>
    </row>
    <row r="1708" spans="1:11" x14ac:dyDescent="0.3">
      <c r="A1708" t="s">
        <v>2468</v>
      </c>
      <c r="B1708" s="21">
        <v>45816</v>
      </c>
      <c r="C1708" t="s">
        <v>115</v>
      </c>
      <c r="D1708" t="s">
        <v>85</v>
      </c>
      <c r="E1708">
        <v>8</v>
      </c>
      <c r="F1708" t="str">
        <f>INDEX(Kunden!$A$1:$C$41,MATCH('Gesamtverkäufe 2025'!C1708,Kunden!$A$1:$A$41,0),3)</f>
        <v>R06</v>
      </c>
      <c r="G1708" t="str">
        <f>INDEX(Regionen!$A$1:$C$9,MATCH('Gesamtverkäufe 2025'!F1708,Regionen!$A$1:$A$9,0),3)</f>
        <v>Michael Vogt</v>
      </c>
      <c r="H1708" s="3">
        <f>INDEX(Produkte!$A$1:$D$31,MATCH('Gesamtverkäufe 2025'!D1708,Produkte!$A$1:$A$31,0),4)</f>
        <v>399</v>
      </c>
      <c r="I1708" s="3">
        <f t="shared" si="26"/>
        <v>3192</v>
      </c>
      <c r="K1708" s="21"/>
    </row>
    <row r="1709" spans="1:11" x14ac:dyDescent="0.3">
      <c r="A1709" t="s">
        <v>2467</v>
      </c>
      <c r="B1709" s="21">
        <v>45817</v>
      </c>
      <c r="C1709" t="s">
        <v>157</v>
      </c>
      <c r="D1709" t="s">
        <v>65</v>
      </c>
      <c r="E1709">
        <v>12</v>
      </c>
      <c r="F1709" t="str">
        <f>INDEX(Kunden!$A$1:$C$41,MATCH('Gesamtverkäufe 2025'!C1709,Kunden!$A$1:$A$41,0),3)</f>
        <v>R08</v>
      </c>
      <c r="G1709" t="str">
        <f>INDEX(Regionen!$A$1:$C$9,MATCH('Gesamtverkäufe 2025'!F1709,Regionen!$A$1:$A$9,0),3)</f>
        <v>Stefan König</v>
      </c>
      <c r="H1709" s="3">
        <f>INDEX(Produkte!$A$1:$D$31,MATCH('Gesamtverkäufe 2025'!D1709,Produkte!$A$1:$A$31,0),4)</f>
        <v>299</v>
      </c>
      <c r="I1709" s="3">
        <f t="shared" si="26"/>
        <v>3588</v>
      </c>
      <c r="K1709" s="21"/>
    </row>
    <row r="1710" spans="1:11" x14ac:dyDescent="0.3">
      <c r="A1710" t="s">
        <v>2466</v>
      </c>
      <c r="B1710" s="21">
        <v>45822</v>
      </c>
      <c r="C1710" t="s">
        <v>161</v>
      </c>
      <c r="D1710" t="s">
        <v>43</v>
      </c>
      <c r="E1710">
        <v>15</v>
      </c>
      <c r="F1710" t="str">
        <f>INDEX(Kunden!$A$1:$C$41,MATCH('Gesamtverkäufe 2025'!C1710,Kunden!$A$1:$A$41,0),3)</f>
        <v>R05</v>
      </c>
      <c r="G1710" t="str">
        <f>INDEX(Regionen!$A$1:$C$9,MATCH('Gesamtverkäufe 2025'!F1710,Regionen!$A$1:$A$9,0),3)</f>
        <v>Petra Lang</v>
      </c>
      <c r="H1710" s="3">
        <f>INDEX(Produkte!$A$1:$D$31,MATCH('Gesamtverkäufe 2025'!D1710,Produkte!$A$1:$A$31,0),4)</f>
        <v>149</v>
      </c>
      <c r="I1710" s="3">
        <f t="shared" si="26"/>
        <v>2235</v>
      </c>
      <c r="K1710" s="21"/>
    </row>
    <row r="1711" spans="1:11" x14ac:dyDescent="0.3">
      <c r="A1711" t="s">
        <v>2465</v>
      </c>
      <c r="B1711" s="21">
        <v>45821</v>
      </c>
      <c r="C1711" t="s">
        <v>155</v>
      </c>
      <c r="D1711" t="s">
        <v>81</v>
      </c>
      <c r="E1711">
        <v>5</v>
      </c>
      <c r="F1711" t="str">
        <f>INDEX(Kunden!$A$1:$C$41,MATCH('Gesamtverkäufe 2025'!C1711,Kunden!$A$1:$A$41,0),3)</f>
        <v>R02</v>
      </c>
      <c r="G1711" t="str">
        <f>INDEX(Regionen!$A$1:$C$9,MATCH('Gesamtverkäufe 2025'!F1711,Regionen!$A$1:$A$9,0),3)</f>
        <v>Markus Weber</v>
      </c>
      <c r="H1711" s="3">
        <f>INDEX(Produkte!$A$1:$D$31,MATCH('Gesamtverkäufe 2025'!D1711,Produkte!$A$1:$A$31,0),4)</f>
        <v>79</v>
      </c>
      <c r="I1711" s="3">
        <f t="shared" si="26"/>
        <v>395</v>
      </c>
      <c r="K1711" s="21"/>
    </row>
    <row r="1712" spans="1:11" x14ac:dyDescent="0.3">
      <c r="A1712" t="s">
        <v>2464</v>
      </c>
      <c r="B1712" s="21">
        <v>45837</v>
      </c>
      <c r="C1712" t="s">
        <v>145</v>
      </c>
      <c r="D1712" t="s">
        <v>77</v>
      </c>
      <c r="E1712">
        <v>19</v>
      </c>
      <c r="F1712" t="str">
        <f>INDEX(Kunden!$A$1:$C$41,MATCH('Gesamtverkäufe 2025'!C1712,Kunden!$A$1:$A$41,0),3)</f>
        <v>R06</v>
      </c>
      <c r="G1712" t="str">
        <f>INDEX(Regionen!$A$1:$C$9,MATCH('Gesamtverkäufe 2025'!F1712,Regionen!$A$1:$A$9,0),3)</f>
        <v>Michael Vogt</v>
      </c>
      <c r="H1712" s="3">
        <f>INDEX(Produkte!$A$1:$D$31,MATCH('Gesamtverkäufe 2025'!D1712,Produkte!$A$1:$A$31,0),4)</f>
        <v>49</v>
      </c>
      <c r="I1712" s="3">
        <f t="shared" si="26"/>
        <v>931</v>
      </c>
      <c r="K1712" s="21"/>
    </row>
    <row r="1713" spans="1:11" x14ac:dyDescent="0.3">
      <c r="A1713" t="s">
        <v>2463</v>
      </c>
      <c r="B1713" s="21">
        <v>45836</v>
      </c>
      <c r="C1713" t="s">
        <v>159</v>
      </c>
      <c r="D1713" t="s">
        <v>59</v>
      </c>
      <c r="E1713">
        <v>16</v>
      </c>
      <c r="F1713" t="str">
        <f>INDEX(Kunden!$A$1:$C$41,MATCH('Gesamtverkäufe 2025'!C1713,Kunden!$A$1:$A$41,0),3)</f>
        <v>R02</v>
      </c>
      <c r="G1713" t="str">
        <f>INDEX(Regionen!$A$1:$C$9,MATCH('Gesamtverkäufe 2025'!F1713,Regionen!$A$1:$A$9,0),3)</f>
        <v>Markus Weber</v>
      </c>
      <c r="H1713" s="3">
        <f>INDEX(Produkte!$A$1:$D$31,MATCH('Gesamtverkäufe 2025'!D1713,Produkte!$A$1:$A$31,0),4)</f>
        <v>79</v>
      </c>
      <c r="I1713" s="3">
        <f t="shared" si="26"/>
        <v>1264</v>
      </c>
      <c r="K1713" s="21"/>
    </row>
    <row r="1714" spans="1:11" x14ac:dyDescent="0.3">
      <c r="A1714" t="s">
        <v>2462</v>
      </c>
      <c r="B1714" s="21">
        <v>45834</v>
      </c>
      <c r="C1714" t="s">
        <v>125</v>
      </c>
      <c r="D1714" t="s">
        <v>87</v>
      </c>
      <c r="E1714">
        <v>7</v>
      </c>
      <c r="F1714" t="str">
        <f>INDEX(Kunden!$A$1:$C$41,MATCH('Gesamtverkäufe 2025'!C1714,Kunden!$A$1:$A$41,0),3)</f>
        <v>R03</v>
      </c>
      <c r="G1714" t="str">
        <f>INDEX(Regionen!$A$1:$C$9,MATCH('Gesamtverkäufe 2025'!F1714,Regionen!$A$1:$A$9,0),3)</f>
        <v>Julia Frank</v>
      </c>
      <c r="H1714" s="3">
        <f>INDEX(Produkte!$A$1:$D$31,MATCH('Gesamtverkäufe 2025'!D1714,Produkte!$A$1:$A$31,0),4)</f>
        <v>99</v>
      </c>
      <c r="I1714" s="3">
        <f t="shared" si="26"/>
        <v>693</v>
      </c>
      <c r="K1714" s="21"/>
    </row>
    <row r="1715" spans="1:11" x14ac:dyDescent="0.3">
      <c r="A1715" t="s">
        <v>2461</v>
      </c>
      <c r="B1715" s="21">
        <v>45824</v>
      </c>
      <c r="C1715" t="s">
        <v>145</v>
      </c>
      <c r="D1715" t="s">
        <v>31</v>
      </c>
      <c r="E1715">
        <v>2</v>
      </c>
      <c r="F1715" t="str">
        <f>INDEX(Kunden!$A$1:$C$41,MATCH('Gesamtverkäufe 2025'!C1715,Kunden!$A$1:$A$41,0),3)</f>
        <v>R06</v>
      </c>
      <c r="G1715" t="str">
        <f>INDEX(Regionen!$A$1:$C$9,MATCH('Gesamtverkäufe 2025'!F1715,Regionen!$A$1:$A$9,0),3)</f>
        <v>Michael Vogt</v>
      </c>
      <c r="H1715" s="3">
        <f>INDEX(Produkte!$A$1:$D$31,MATCH('Gesamtverkäufe 2025'!D1715,Produkte!$A$1:$A$31,0),4)</f>
        <v>399</v>
      </c>
      <c r="I1715" s="3">
        <f t="shared" si="26"/>
        <v>798</v>
      </c>
      <c r="K1715" s="21"/>
    </row>
    <row r="1716" spans="1:11" x14ac:dyDescent="0.3">
      <c r="A1716" t="s">
        <v>2460</v>
      </c>
      <c r="B1716" s="21">
        <v>45813</v>
      </c>
      <c r="C1716" t="s">
        <v>153</v>
      </c>
      <c r="D1716" t="s">
        <v>63</v>
      </c>
      <c r="E1716">
        <v>11</v>
      </c>
      <c r="F1716" t="str">
        <f>INDEX(Kunden!$A$1:$C$41,MATCH('Gesamtverkäufe 2025'!C1716,Kunden!$A$1:$A$41,0),3)</f>
        <v>R06</v>
      </c>
      <c r="G1716" t="str">
        <f>INDEX(Regionen!$A$1:$C$9,MATCH('Gesamtverkäufe 2025'!F1716,Regionen!$A$1:$A$9,0),3)</f>
        <v>Michael Vogt</v>
      </c>
      <c r="H1716" s="3">
        <f>INDEX(Produkte!$A$1:$D$31,MATCH('Gesamtverkäufe 2025'!D1716,Produkte!$A$1:$A$31,0),4)</f>
        <v>299</v>
      </c>
      <c r="I1716" s="3">
        <f t="shared" si="26"/>
        <v>3289</v>
      </c>
      <c r="K1716" s="21"/>
    </row>
    <row r="1717" spans="1:11" x14ac:dyDescent="0.3">
      <c r="A1717" t="s">
        <v>2459</v>
      </c>
      <c r="B1717" s="21">
        <v>45838</v>
      </c>
      <c r="C1717" t="s">
        <v>159</v>
      </c>
      <c r="D1717" t="s">
        <v>57</v>
      </c>
      <c r="E1717">
        <v>18</v>
      </c>
      <c r="F1717" t="str">
        <f>INDEX(Kunden!$A$1:$C$41,MATCH('Gesamtverkäufe 2025'!C1717,Kunden!$A$1:$A$41,0),3)</f>
        <v>R02</v>
      </c>
      <c r="G1717" t="str">
        <f>INDEX(Regionen!$A$1:$C$9,MATCH('Gesamtverkäufe 2025'!F1717,Regionen!$A$1:$A$9,0),3)</f>
        <v>Markus Weber</v>
      </c>
      <c r="H1717" s="3">
        <f>INDEX(Produkte!$A$1:$D$31,MATCH('Gesamtverkäufe 2025'!D1717,Produkte!$A$1:$A$31,0),4)</f>
        <v>99</v>
      </c>
      <c r="I1717" s="3">
        <f t="shared" si="26"/>
        <v>1782</v>
      </c>
      <c r="K1717" s="21"/>
    </row>
    <row r="1718" spans="1:11" x14ac:dyDescent="0.3">
      <c r="A1718" t="s">
        <v>2458</v>
      </c>
      <c r="B1718" s="21">
        <v>45835</v>
      </c>
      <c r="C1718" t="s">
        <v>143</v>
      </c>
      <c r="D1718" t="s">
        <v>83</v>
      </c>
      <c r="E1718">
        <v>3</v>
      </c>
      <c r="F1718" t="str">
        <f>INDEX(Kunden!$A$1:$C$41,MATCH('Gesamtverkäufe 2025'!C1718,Kunden!$A$1:$A$41,0),3)</f>
        <v>R08</v>
      </c>
      <c r="G1718" t="str">
        <f>INDEX(Regionen!$A$1:$C$9,MATCH('Gesamtverkäufe 2025'!F1718,Regionen!$A$1:$A$9,0),3)</f>
        <v>Stefan König</v>
      </c>
      <c r="H1718" s="3">
        <f>INDEX(Produkte!$A$1:$D$31,MATCH('Gesamtverkäufe 2025'!D1718,Produkte!$A$1:$A$31,0),4)</f>
        <v>29</v>
      </c>
      <c r="I1718" s="3">
        <f t="shared" si="26"/>
        <v>87</v>
      </c>
      <c r="K1718" s="21"/>
    </row>
    <row r="1719" spans="1:11" x14ac:dyDescent="0.3">
      <c r="A1719" t="s">
        <v>2457</v>
      </c>
      <c r="B1719" s="21">
        <v>45810</v>
      </c>
      <c r="C1719" t="s">
        <v>167</v>
      </c>
      <c r="D1719" t="s">
        <v>83</v>
      </c>
      <c r="E1719">
        <v>18</v>
      </c>
      <c r="F1719" t="str">
        <f>INDEX(Kunden!$A$1:$C$41,MATCH('Gesamtverkäufe 2025'!C1719,Kunden!$A$1:$A$41,0),3)</f>
        <v>R01</v>
      </c>
      <c r="G1719" t="str">
        <f>INDEX(Regionen!$A$1:$C$9,MATCH('Gesamtverkäufe 2025'!F1719,Regionen!$A$1:$A$9,0),3)</f>
        <v>Anna Sommer</v>
      </c>
      <c r="H1719" s="3">
        <f>INDEX(Produkte!$A$1:$D$31,MATCH('Gesamtverkäufe 2025'!D1719,Produkte!$A$1:$A$31,0),4)</f>
        <v>29</v>
      </c>
      <c r="I1719" s="3">
        <f t="shared" si="26"/>
        <v>522</v>
      </c>
      <c r="K1719" s="21"/>
    </row>
    <row r="1720" spans="1:11" x14ac:dyDescent="0.3">
      <c r="A1720" t="s">
        <v>2456</v>
      </c>
      <c r="B1720" s="21">
        <v>45809</v>
      </c>
      <c r="C1720" t="s">
        <v>153</v>
      </c>
      <c r="D1720" t="s">
        <v>67</v>
      </c>
      <c r="E1720">
        <v>16</v>
      </c>
      <c r="F1720" t="str">
        <f>INDEX(Kunden!$A$1:$C$41,MATCH('Gesamtverkäufe 2025'!C1720,Kunden!$A$1:$A$41,0),3)</f>
        <v>R06</v>
      </c>
      <c r="G1720" t="str">
        <f>INDEX(Regionen!$A$1:$C$9,MATCH('Gesamtverkäufe 2025'!F1720,Regionen!$A$1:$A$9,0),3)</f>
        <v>Michael Vogt</v>
      </c>
      <c r="H1720" s="3">
        <f>INDEX(Produkte!$A$1:$D$31,MATCH('Gesamtverkäufe 2025'!D1720,Produkte!$A$1:$A$31,0),4)</f>
        <v>299</v>
      </c>
      <c r="I1720" s="3">
        <f t="shared" si="26"/>
        <v>4784</v>
      </c>
      <c r="K1720" s="21"/>
    </row>
    <row r="1721" spans="1:11" x14ac:dyDescent="0.3">
      <c r="A1721" t="s">
        <v>2455</v>
      </c>
      <c r="B1721" s="21">
        <v>45829</v>
      </c>
      <c r="C1721" t="s">
        <v>123</v>
      </c>
      <c r="D1721" t="s">
        <v>79</v>
      </c>
      <c r="E1721">
        <v>9</v>
      </c>
      <c r="F1721" t="str">
        <f>INDEX(Kunden!$A$1:$C$41,MATCH('Gesamtverkäufe 2025'!C1721,Kunden!$A$1:$A$41,0),3)</f>
        <v>R08</v>
      </c>
      <c r="G1721" t="str">
        <f>INDEX(Regionen!$A$1:$C$9,MATCH('Gesamtverkäufe 2025'!F1721,Regionen!$A$1:$A$9,0),3)</f>
        <v>Stefan König</v>
      </c>
      <c r="H1721" s="3">
        <f>INDEX(Produkte!$A$1:$D$31,MATCH('Gesamtverkäufe 2025'!D1721,Produkte!$A$1:$A$31,0),4)</f>
        <v>149</v>
      </c>
      <c r="I1721" s="3">
        <f t="shared" si="26"/>
        <v>1341</v>
      </c>
      <c r="K1721" s="21"/>
    </row>
    <row r="1722" spans="1:11" x14ac:dyDescent="0.3">
      <c r="A1722" t="s">
        <v>2454</v>
      </c>
      <c r="B1722" s="21">
        <v>45818</v>
      </c>
      <c r="C1722" t="s">
        <v>121</v>
      </c>
      <c r="D1722" t="s">
        <v>81</v>
      </c>
      <c r="E1722">
        <v>19</v>
      </c>
      <c r="F1722" t="str">
        <f>INDEX(Kunden!$A$1:$C$41,MATCH('Gesamtverkäufe 2025'!C1722,Kunden!$A$1:$A$41,0),3)</f>
        <v>R05</v>
      </c>
      <c r="G1722" t="str">
        <f>INDEX(Regionen!$A$1:$C$9,MATCH('Gesamtverkäufe 2025'!F1722,Regionen!$A$1:$A$9,0),3)</f>
        <v>Petra Lang</v>
      </c>
      <c r="H1722" s="3">
        <f>INDEX(Produkte!$A$1:$D$31,MATCH('Gesamtverkäufe 2025'!D1722,Produkte!$A$1:$A$31,0),4)</f>
        <v>79</v>
      </c>
      <c r="I1722" s="3">
        <f t="shared" si="26"/>
        <v>1501</v>
      </c>
      <c r="K1722" s="21"/>
    </row>
    <row r="1723" spans="1:11" x14ac:dyDescent="0.3">
      <c r="A1723" t="s">
        <v>2453</v>
      </c>
      <c r="B1723" s="21">
        <v>45833</v>
      </c>
      <c r="C1723" t="s">
        <v>113</v>
      </c>
      <c r="D1723" t="s">
        <v>77</v>
      </c>
      <c r="E1723">
        <v>5</v>
      </c>
      <c r="F1723" t="str">
        <f>INDEX(Kunden!$A$1:$C$41,MATCH('Gesamtverkäufe 2025'!C1723,Kunden!$A$1:$A$41,0),3)</f>
        <v>R01</v>
      </c>
      <c r="G1723" t="str">
        <f>INDEX(Regionen!$A$1:$C$9,MATCH('Gesamtverkäufe 2025'!F1723,Regionen!$A$1:$A$9,0),3)</f>
        <v>Anna Sommer</v>
      </c>
      <c r="H1723" s="3">
        <f>INDEX(Produkte!$A$1:$D$31,MATCH('Gesamtverkäufe 2025'!D1723,Produkte!$A$1:$A$31,0),4)</f>
        <v>49</v>
      </c>
      <c r="I1723" s="3">
        <f t="shared" si="26"/>
        <v>245</v>
      </c>
      <c r="K1723" s="21"/>
    </row>
    <row r="1724" spans="1:11" x14ac:dyDescent="0.3">
      <c r="A1724" t="s">
        <v>2452</v>
      </c>
      <c r="B1724" s="21">
        <v>45828</v>
      </c>
      <c r="C1724" t="s">
        <v>103</v>
      </c>
      <c r="D1724" t="s">
        <v>75</v>
      </c>
      <c r="E1724">
        <v>19</v>
      </c>
      <c r="F1724" t="str">
        <f>INDEX(Kunden!$A$1:$C$41,MATCH('Gesamtverkäufe 2025'!C1724,Kunden!$A$1:$A$41,0),3)</f>
        <v>R01</v>
      </c>
      <c r="G1724" t="str">
        <f>INDEX(Regionen!$A$1:$C$9,MATCH('Gesamtverkäufe 2025'!F1724,Regionen!$A$1:$A$9,0),3)</f>
        <v>Anna Sommer</v>
      </c>
      <c r="H1724" s="3">
        <f>INDEX(Produkte!$A$1:$D$31,MATCH('Gesamtverkäufe 2025'!D1724,Produkte!$A$1:$A$31,0),4)</f>
        <v>499</v>
      </c>
      <c r="I1724" s="3">
        <f t="shared" si="26"/>
        <v>9481</v>
      </c>
      <c r="K1724" s="21"/>
    </row>
    <row r="1725" spans="1:11" x14ac:dyDescent="0.3">
      <c r="A1725" t="s">
        <v>2451</v>
      </c>
      <c r="B1725" s="21">
        <v>45829</v>
      </c>
      <c r="C1725" t="s">
        <v>149</v>
      </c>
      <c r="D1725" t="s">
        <v>93</v>
      </c>
      <c r="E1725">
        <v>7</v>
      </c>
      <c r="F1725" t="str">
        <f>INDEX(Kunden!$A$1:$C$41,MATCH('Gesamtverkäufe 2025'!C1725,Kunden!$A$1:$A$41,0),3)</f>
        <v>R06</v>
      </c>
      <c r="G1725" t="str">
        <f>INDEX(Regionen!$A$1:$C$9,MATCH('Gesamtverkäufe 2025'!F1725,Regionen!$A$1:$A$9,0),3)</f>
        <v>Michael Vogt</v>
      </c>
      <c r="H1725" s="3">
        <f>INDEX(Produkte!$A$1:$D$31,MATCH('Gesamtverkäufe 2025'!D1725,Produkte!$A$1:$A$31,0),4)</f>
        <v>399</v>
      </c>
      <c r="I1725" s="3">
        <f t="shared" si="26"/>
        <v>2793</v>
      </c>
      <c r="K1725" s="21"/>
    </row>
    <row r="1726" spans="1:11" x14ac:dyDescent="0.3">
      <c r="A1726" t="s">
        <v>2450</v>
      </c>
      <c r="B1726" s="21">
        <v>45815</v>
      </c>
      <c r="C1726" t="s">
        <v>107</v>
      </c>
      <c r="D1726" t="s">
        <v>55</v>
      </c>
      <c r="E1726">
        <v>8</v>
      </c>
      <c r="F1726" t="str">
        <f>INDEX(Kunden!$A$1:$C$41,MATCH('Gesamtverkäufe 2025'!C1726,Kunden!$A$1:$A$41,0),3)</f>
        <v>R08</v>
      </c>
      <c r="G1726" t="str">
        <f>INDEX(Regionen!$A$1:$C$9,MATCH('Gesamtverkäufe 2025'!F1726,Regionen!$A$1:$A$9,0),3)</f>
        <v>Stefan König</v>
      </c>
      <c r="H1726" s="3">
        <f>INDEX(Produkte!$A$1:$D$31,MATCH('Gesamtverkäufe 2025'!D1726,Produkte!$A$1:$A$31,0),4)</f>
        <v>49</v>
      </c>
      <c r="I1726" s="3">
        <f t="shared" si="26"/>
        <v>392</v>
      </c>
      <c r="K1726" s="21"/>
    </row>
    <row r="1727" spans="1:11" x14ac:dyDescent="0.3">
      <c r="A1727" t="s">
        <v>2449</v>
      </c>
      <c r="B1727" s="21">
        <v>45817</v>
      </c>
      <c r="C1727" t="s">
        <v>113</v>
      </c>
      <c r="D1727" t="s">
        <v>49</v>
      </c>
      <c r="E1727">
        <v>4</v>
      </c>
      <c r="F1727" t="str">
        <f>INDEX(Kunden!$A$1:$C$41,MATCH('Gesamtverkäufe 2025'!C1727,Kunden!$A$1:$A$41,0),3)</f>
        <v>R01</v>
      </c>
      <c r="G1727" t="str">
        <f>INDEX(Regionen!$A$1:$C$9,MATCH('Gesamtverkäufe 2025'!F1727,Regionen!$A$1:$A$9,0),3)</f>
        <v>Anna Sommer</v>
      </c>
      <c r="H1727" s="3">
        <f>INDEX(Produkte!$A$1:$D$31,MATCH('Gesamtverkäufe 2025'!D1727,Produkte!$A$1:$A$31,0),4)</f>
        <v>299</v>
      </c>
      <c r="I1727" s="3">
        <f t="shared" si="26"/>
        <v>1196</v>
      </c>
      <c r="K1727" s="21"/>
    </row>
    <row r="1728" spans="1:11" x14ac:dyDescent="0.3">
      <c r="A1728" t="s">
        <v>2448</v>
      </c>
      <c r="B1728" s="21">
        <v>45836</v>
      </c>
      <c r="C1728" t="s">
        <v>131</v>
      </c>
      <c r="D1728" t="s">
        <v>89</v>
      </c>
      <c r="E1728">
        <v>15</v>
      </c>
      <c r="F1728" t="str">
        <f>INDEX(Kunden!$A$1:$C$41,MATCH('Gesamtverkäufe 2025'!C1728,Kunden!$A$1:$A$41,0),3)</f>
        <v>R06</v>
      </c>
      <c r="G1728" t="str">
        <f>INDEX(Regionen!$A$1:$C$9,MATCH('Gesamtverkäufe 2025'!F1728,Regionen!$A$1:$A$9,0),3)</f>
        <v>Michael Vogt</v>
      </c>
      <c r="H1728" s="3">
        <f>INDEX(Produkte!$A$1:$D$31,MATCH('Gesamtverkäufe 2025'!D1728,Produkte!$A$1:$A$31,0),4)</f>
        <v>29</v>
      </c>
      <c r="I1728" s="3">
        <f t="shared" si="26"/>
        <v>435</v>
      </c>
      <c r="K1728" s="21"/>
    </row>
    <row r="1729" spans="1:11" x14ac:dyDescent="0.3">
      <c r="A1729" t="s">
        <v>2447</v>
      </c>
      <c r="B1729" s="21">
        <v>45818</v>
      </c>
      <c r="C1729" t="s">
        <v>171</v>
      </c>
      <c r="D1729" t="s">
        <v>46</v>
      </c>
      <c r="E1729">
        <v>16</v>
      </c>
      <c r="F1729" t="str">
        <f>INDEX(Kunden!$A$1:$C$41,MATCH('Gesamtverkäufe 2025'!C1729,Kunden!$A$1:$A$41,0),3)</f>
        <v>R04</v>
      </c>
      <c r="G1729" t="str">
        <f>INDEX(Regionen!$A$1:$C$9,MATCH('Gesamtverkäufe 2025'!F1729,Regionen!$A$1:$A$9,0),3)</f>
        <v>Thomas Kern</v>
      </c>
      <c r="H1729" s="3">
        <f>INDEX(Produkte!$A$1:$D$31,MATCH('Gesamtverkäufe 2025'!D1729,Produkte!$A$1:$A$31,0),4)</f>
        <v>99</v>
      </c>
      <c r="I1729" s="3">
        <f t="shared" si="26"/>
        <v>1584</v>
      </c>
      <c r="K1729" s="21"/>
    </row>
    <row r="1730" spans="1:11" x14ac:dyDescent="0.3">
      <c r="A1730" t="s">
        <v>2446</v>
      </c>
      <c r="B1730" s="21">
        <v>45810</v>
      </c>
      <c r="C1730" t="s">
        <v>113</v>
      </c>
      <c r="D1730" t="s">
        <v>69</v>
      </c>
      <c r="E1730">
        <v>1</v>
      </c>
      <c r="F1730" t="str">
        <f>INDEX(Kunden!$A$1:$C$41,MATCH('Gesamtverkäufe 2025'!C1730,Kunden!$A$1:$A$41,0),3)</f>
        <v>R01</v>
      </c>
      <c r="G1730" t="str">
        <f>INDEX(Regionen!$A$1:$C$9,MATCH('Gesamtverkäufe 2025'!F1730,Regionen!$A$1:$A$9,0),3)</f>
        <v>Anna Sommer</v>
      </c>
      <c r="H1730" s="3">
        <f>INDEX(Produkte!$A$1:$D$31,MATCH('Gesamtverkäufe 2025'!D1730,Produkte!$A$1:$A$31,0),4)</f>
        <v>399</v>
      </c>
      <c r="I1730" s="3">
        <f t="shared" si="26"/>
        <v>399</v>
      </c>
      <c r="K1730" s="21"/>
    </row>
    <row r="1731" spans="1:11" x14ac:dyDescent="0.3">
      <c r="A1731" t="s">
        <v>2445</v>
      </c>
      <c r="B1731" s="21">
        <v>45813</v>
      </c>
      <c r="C1731" t="s">
        <v>161</v>
      </c>
      <c r="D1731" t="s">
        <v>37</v>
      </c>
      <c r="E1731">
        <v>6</v>
      </c>
      <c r="F1731" t="str">
        <f>INDEX(Kunden!$A$1:$C$41,MATCH('Gesamtverkäufe 2025'!C1731,Kunden!$A$1:$A$41,0),3)</f>
        <v>R05</v>
      </c>
      <c r="G1731" t="str">
        <f>INDEX(Regionen!$A$1:$C$9,MATCH('Gesamtverkäufe 2025'!F1731,Regionen!$A$1:$A$9,0),3)</f>
        <v>Petra Lang</v>
      </c>
      <c r="H1731" s="3">
        <f>INDEX(Produkte!$A$1:$D$31,MATCH('Gesamtverkäufe 2025'!D1731,Produkte!$A$1:$A$31,0),4)</f>
        <v>249</v>
      </c>
      <c r="I1731" s="3">
        <f t="shared" ref="I1731:I1794" si="27">E1731*H1731</f>
        <v>1494</v>
      </c>
      <c r="K1731" s="21"/>
    </row>
    <row r="1732" spans="1:11" x14ac:dyDescent="0.3">
      <c r="A1732" t="s">
        <v>2444</v>
      </c>
      <c r="B1732" s="21">
        <v>45835</v>
      </c>
      <c r="C1732" t="s">
        <v>165</v>
      </c>
      <c r="D1732" t="s">
        <v>37</v>
      </c>
      <c r="E1732">
        <v>17</v>
      </c>
      <c r="F1732" t="str">
        <f>INDEX(Kunden!$A$1:$C$41,MATCH('Gesamtverkäufe 2025'!C1732,Kunden!$A$1:$A$41,0),3)</f>
        <v>R04</v>
      </c>
      <c r="G1732" t="str">
        <f>INDEX(Regionen!$A$1:$C$9,MATCH('Gesamtverkäufe 2025'!F1732,Regionen!$A$1:$A$9,0),3)</f>
        <v>Thomas Kern</v>
      </c>
      <c r="H1732" s="3">
        <f>INDEX(Produkte!$A$1:$D$31,MATCH('Gesamtverkäufe 2025'!D1732,Produkte!$A$1:$A$31,0),4)</f>
        <v>249</v>
      </c>
      <c r="I1732" s="3">
        <f t="shared" si="27"/>
        <v>4233</v>
      </c>
      <c r="K1732" s="21"/>
    </row>
    <row r="1733" spans="1:11" x14ac:dyDescent="0.3">
      <c r="A1733" t="s">
        <v>2443</v>
      </c>
      <c r="B1733" s="21">
        <v>45815</v>
      </c>
      <c r="C1733" t="s">
        <v>133</v>
      </c>
      <c r="D1733" t="s">
        <v>41</v>
      </c>
      <c r="E1733">
        <v>1</v>
      </c>
      <c r="F1733" t="str">
        <f>INDEX(Kunden!$A$1:$C$41,MATCH('Gesamtverkäufe 2025'!C1733,Kunden!$A$1:$A$41,0),3)</f>
        <v>R08</v>
      </c>
      <c r="G1733" t="str">
        <f>INDEX(Regionen!$A$1:$C$9,MATCH('Gesamtverkäufe 2025'!F1733,Regionen!$A$1:$A$9,0),3)</f>
        <v>Stefan König</v>
      </c>
      <c r="H1733" s="3">
        <f>INDEX(Produkte!$A$1:$D$31,MATCH('Gesamtverkäufe 2025'!D1733,Produkte!$A$1:$A$31,0),4)</f>
        <v>499</v>
      </c>
      <c r="I1733" s="3">
        <f t="shared" si="27"/>
        <v>499</v>
      </c>
      <c r="K1733" s="21"/>
    </row>
    <row r="1734" spans="1:11" x14ac:dyDescent="0.3">
      <c r="A1734" t="s">
        <v>2442</v>
      </c>
      <c r="B1734" s="21">
        <v>45829</v>
      </c>
      <c r="C1734" t="s">
        <v>153</v>
      </c>
      <c r="D1734" t="s">
        <v>61</v>
      </c>
      <c r="E1734">
        <v>18</v>
      </c>
      <c r="F1734" t="str">
        <f>INDEX(Kunden!$A$1:$C$41,MATCH('Gesamtverkäufe 2025'!C1734,Kunden!$A$1:$A$41,0),3)</f>
        <v>R06</v>
      </c>
      <c r="G1734" t="str">
        <f>INDEX(Regionen!$A$1:$C$9,MATCH('Gesamtverkäufe 2025'!F1734,Regionen!$A$1:$A$9,0),3)</f>
        <v>Michael Vogt</v>
      </c>
      <c r="H1734" s="3">
        <f>INDEX(Produkte!$A$1:$D$31,MATCH('Gesamtverkäufe 2025'!D1734,Produkte!$A$1:$A$31,0),4)</f>
        <v>249</v>
      </c>
      <c r="I1734" s="3">
        <f t="shared" si="27"/>
        <v>4482</v>
      </c>
      <c r="K1734" s="21"/>
    </row>
    <row r="1735" spans="1:11" x14ac:dyDescent="0.3">
      <c r="A1735" t="s">
        <v>2441</v>
      </c>
      <c r="B1735" s="21">
        <v>45835</v>
      </c>
      <c r="C1735" t="s">
        <v>103</v>
      </c>
      <c r="D1735" t="s">
        <v>69</v>
      </c>
      <c r="E1735">
        <v>4</v>
      </c>
      <c r="F1735" t="str">
        <f>INDEX(Kunden!$A$1:$C$41,MATCH('Gesamtverkäufe 2025'!C1735,Kunden!$A$1:$A$41,0),3)</f>
        <v>R01</v>
      </c>
      <c r="G1735" t="str">
        <f>INDEX(Regionen!$A$1:$C$9,MATCH('Gesamtverkäufe 2025'!F1735,Regionen!$A$1:$A$9,0),3)</f>
        <v>Anna Sommer</v>
      </c>
      <c r="H1735" s="3">
        <f>INDEX(Produkte!$A$1:$D$31,MATCH('Gesamtverkäufe 2025'!D1735,Produkte!$A$1:$A$31,0),4)</f>
        <v>399</v>
      </c>
      <c r="I1735" s="3">
        <f t="shared" si="27"/>
        <v>1596</v>
      </c>
      <c r="K1735" s="21"/>
    </row>
    <row r="1736" spans="1:11" x14ac:dyDescent="0.3">
      <c r="A1736" t="s">
        <v>2440</v>
      </c>
      <c r="B1736" s="21">
        <v>45812</v>
      </c>
      <c r="C1736" t="s">
        <v>141</v>
      </c>
      <c r="D1736" t="s">
        <v>75</v>
      </c>
      <c r="E1736">
        <v>13</v>
      </c>
      <c r="F1736" t="str">
        <f>INDEX(Kunden!$A$1:$C$41,MATCH('Gesamtverkäufe 2025'!C1736,Kunden!$A$1:$A$41,0),3)</f>
        <v>R04</v>
      </c>
      <c r="G1736" t="str">
        <f>INDEX(Regionen!$A$1:$C$9,MATCH('Gesamtverkäufe 2025'!F1736,Regionen!$A$1:$A$9,0),3)</f>
        <v>Thomas Kern</v>
      </c>
      <c r="H1736" s="3">
        <f>INDEX(Produkte!$A$1:$D$31,MATCH('Gesamtverkäufe 2025'!D1736,Produkte!$A$1:$A$31,0),4)</f>
        <v>499</v>
      </c>
      <c r="I1736" s="3">
        <f t="shared" si="27"/>
        <v>6487</v>
      </c>
      <c r="K1736" s="21"/>
    </row>
    <row r="1737" spans="1:11" x14ac:dyDescent="0.3">
      <c r="A1737" t="s">
        <v>2439</v>
      </c>
      <c r="B1737" s="21">
        <v>45824</v>
      </c>
      <c r="C1737" t="s">
        <v>113</v>
      </c>
      <c r="D1737" t="s">
        <v>43</v>
      </c>
      <c r="E1737">
        <v>2</v>
      </c>
      <c r="F1737" t="str">
        <f>INDEX(Kunden!$A$1:$C$41,MATCH('Gesamtverkäufe 2025'!C1737,Kunden!$A$1:$A$41,0),3)</f>
        <v>R01</v>
      </c>
      <c r="G1737" t="str">
        <f>INDEX(Regionen!$A$1:$C$9,MATCH('Gesamtverkäufe 2025'!F1737,Regionen!$A$1:$A$9,0),3)</f>
        <v>Anna Sommer</v>
      </c>
      <c r="H1737" s="3">
        <f>INDEX(Produkte!$A$1:$D$31,MATCH('Gesamtverkäufe 2025'!D1737,Produkte!$A$1:$A$31,0),4)</f>
        <v>149</v>
      </c>
      <c r="I1737" s="3">
        <f t="shared" si="27"/>
        <v>298</v>
      </c>
      <c r="K1737" s="21"/>
    </row>
    <row r="1738" spans="1:11" x14ac:dyDescent="0.3">
      <c r="A1738" t="s">
        <v>2438</v>
      </c>
      <c r="B1738" s="21">
        <v>45836</v>
      </c>
      <c r="C1738" t="s">
        <v>119</v>
      </c>
      <c r="D1738" t="s">
        <v>39</v>
      </c>
      <c r="E1738">
        <v>4</v>
      </c>
      <c r="F1738" t="str">
        <f>INDEX(Kunden!$A$1:$C$41,MATCH('Gesamtverkäufe 2025'!C1738,Kunden!$A$1:$A$41,0),3)</f>
        <v>R07</v>
      </c>
      <c r="G1738" t="str">
        <f>INDEX(Regionen!$A$1:$C$9,MATCH('Gesamtverkäufe 2025'!F1738,Regionen!$A$1:$A$9,0),3)</f>
        <v>Claudia Beck</v>
      </c>
      <c r="H1738" s="3">
        <f>INDEX(Produkte!$A$1:$D$31,MATCH('Gesamtverkäufe 2025'!D1738,Produkte!$A$1:$A$31,0),4)</f>
        <v>499</v>
      </c>
      <c r="I1738" s="3">
        <f t="shared" si="27"/>
        <v>1996</v>
      </c>
      <c r="K1738" s="21"/>
    </row>
    <row r="1739" spans="1:11" x14ac:dyDescent="0.3">
      <c r="A1739" t="s">
        <v>2437</v>
      </c>
      <c r="B1739" s="21">
        <v>45834</v>
      </c>
      <c r="C1739" t="s">
        <v>135</v>
      </c>
      <c r="D1739" t="s">
        <v>75</v>
      </c>
      <c r="E1739">
        <v>10</v>
      </c>
      <c r="F1739" t="str">
        <f>INDEX(Kunden!$A$1:$C$41,MATCH('Gesamtverkäufe 2025'!C1739,Kunden!$A$1:$A$41,0),3)</f>
        <v>R03</v>
      </c>
      <c r="G1739" t="str">
        <f>INDEX(Regionen!$A$1:$C$9,MATCH('Gesamtverkäufe 2025'!F1739,Regionen!$A$1:$A$9,0),3)</f>
        <v>Julia Frank</v>
      </c>
      <c r="H1739" s="3">
        <f>INDEX(Produkte!$A$1:$D$31,MATCH('Gesamtverkäufe 2025'!D1739,Produkte!$A$1:$A$31,0),4)</f>
        <v>499</v>
      </c>
      <c r="I1739" s="3">
        <f t="shared" si="27"/>
        <v>4990</v>
      </c>
      <c r="K1739" s="21"/>
    </row>
    <row r="1740" spans="1:11" x14ac:dyDescent="0.3">
      <c r="A1740" t="s">
        <v>2436</v>
      </c>
      <c r="B1740" s="21">
        <v>45832</v>
      </c>
      <c r="C1740" t="s">
        <v>175</v>
      </c>
      <c r="D1740" t="s">
        <v>53</v>
      </c>
      <c r="E1740">
        <v>13</v>
      </c>
      <c r="F1740" t="str">
        <f>INDEX(Kunden!$A$1:$C$41,MATCH('Gesamtverkäufe 2025'!C1740,Kunden!$A$1:$A$41,0),3)</f>
        <v>R03</v>
      </c>
      <c r="G1740" t="str">
        <f>INDEX(Regionen!$A$1:$C$9,MATCH('Gesamtverkäufe 2025'!F1740,Regionen!$A$1:$A$9,0),3)</f>
        <v>Julia Frank</v>
      </c>
      <c r="H1740" s="3">
        <f>INDEX(Produkte!$A$1:$D$31,MATCH('Gesamtverkäufe 2025'!D1740,Produkte!$A$1:$A$31,0),4)</f>
        <v>49</v>
      </c>
      <c r="I1740" s="3">
        <f t="shared" si="27"/>
        <v>637</v>
      </c>
      <c r="K1740" s="21"/>
    </row>
    <row r="1741" spans="1:11" x14ac:dyDescent="0.3">
      <c r="A1741" t="s">
        <v>2435</v>
      </c>
      <c r="B1741" s="21">
        <v>45815</v>
      </c>
      <c r="C1741" t="s">
        <v>119</v>
      </c>
      <c r="D1741" t="s">
        <v>69</v>
      </c>
      <c r="E1741">
        <v>1</v>
      </c>
      <c r="F1741" t="str">
        <f>INDEX(Kunden!$A$1:$C$41,MATCH('Gesamtverkäufe 2025'!C1741,Kunden!$A$1:$A$41,0),3)</f>
        <v>R07</v>
      </c>
      <c r="G1741" t="str">
        <f>INDEX(Regionen!$A$1:$C$9,MATCH('Gesamtverkäufe 2025'!F1741,Regionen!$A$1:$A$9,0),3)</f>
        <v>Claudia Beck</v>
      </c>
      <c r="H1741" s="3">
        <f>INDEX(Produkte!$A$1:$D$31,MATCH('Gesamtverkäufe 2025'!D1741,Produkte!$A$1:$A$31,0),4)</f>
        <v>399</v>
      </c>
      <c r="I1741" s="3">
        <f t="shared" si="27"/>
        <v>399</v>
      </c>
      <c r="K1741" s="21"/>
    </row>
    <row r="1742" spans="1:11" x14ac:dyDescent="0.3">
      <c r="A1742" t="s">
        <v>2434</v>
      </c>
      <c r="B1742" s="21">
        <v>45817</v>
      </c>
      <c r="C1742" t="s">
        <v>103</v>
      </c>
      <c r="D1742" t="s">
        <v>57</v>
      </c>
      <c r="E1742">
        <v>18</v>
      </c>
      <c r="F1742" t="str">
        <f>INDEX(Kunden!$A$1:$C$41,MATCH('Gesamtverkäufe 2025'!C1742,Kunden!$A$1:$A$41,0),3)</f>
        <v>R01</v>
      </c>
      <c r="G1742" t="str">
        <f>INDEX(Regionen!$A$1:$C$9,MATCH('Gesamtverkäufe 2025'!F1742,Regionen!$A$1:$A$9,0),3)</f>
        <v>Anna Sommer</v>
      </c>
      <c r="H1742" s="3">
        <f>INDEX(Produkte!$A$1:$D$31,MATCH('Gesamtverkäufe 2025'!D1742,Produkte!$A$1:$A$31,0),4)</f>
        <v>99</v>
      </c>
      <c r="I1742" s="3">
        <f t="shared" si="27"/>
        <v>1782</v>
      </c>
      <c r="K1742" s="21"/>
    </row>
    <row r="1743" spans="1:11" x14ac:dyDescent="0.3">
      <c r="A1743" t="s">
        <v>2433</v>
      </c>
      <c r="B1743" s="21">
        <v>45837</v>
      </c>
      <c r="C1743" t="s">
        <v>163</v>
      </c>
      <c r="D1743" t="s">
        <v>41</v>
      </c>
      <c r="E1743">
        <v>13</v>
      </c>
      <c r="F1743" t="str">
        <f>INDEX(Kunden!$A$1:$C$41,MATCH('Gesamtverkäufe 2025'!C1743,Kunden!$A$1:$A$41,0),3)</f>
        <v>R08</v>
      </c>
      <c r="G1743" t="str">
        <f>INDEX(Regionen!$A$1:$C$9,MATCH('Gesamtverkäufe 2025'!F1743,Regionen!$A$1:$A$9,0),3)</f>
        <v>Stefan König</v>
      </c>
      <c r="H1743" s="3">
        <f>INDEX(Produkte!$A$1:$D$31,MATCH('Gesamtverkäufe 2025'!D1743,Produkte!$A$1:$A$31,0),4)</f>
        <v>499</v>
      </c>
      <c r="I1743" s="3">
        <f t="shared" si="27"/>
        <v>6487</v>
      </c>
      <c r="K1743" s="21"/>
    </row>
    <row r="1744" spans="1:11" x14ac:dyDescent="0.3">
      <c r="A1744" t="s">
        <v>2432</v>
      </c>
      <c r="B1744" s="21">
        <v>45834</v>
      </c>
      <c r="C1744" t="s">
        <v>99</v>
      </c>
      <c r="D1744" t="s">
        <v>73</v>
      </c>
      <c r="E1744">
        <v>2</v>
      </c>
      <c r="F1744" t="str">
        <f>INDEX(Kunden!$A$1:$C$41,MATCH('Gesamtverkäufe 2025'!C1744,Kunden!$A$1:$A$41,0),3)</f>
        <v>R04</v>
      </c>
      <c r="G1744" t="str">
        <f>INDEX(Regionen!$A$1:$C$9,MATCH('Gesamtverkäufe 2025'!F1744,Regionen!$A$1:$A$9,0),3)</f>
        <v>Thomas Kern</v>
      </c>
      <c r="H1744" s="3">
        <f>INDEX(Produkte!$A$1:$D$31,MATCH('Gesamtverkäufe 2025'!D1744,Produkte!$A$1:$A$31,0),4)</f>
        <v>399</v>
      </c>
      <c r="I1744" s="3">
        <f t="shared" si="27"/>
        <v>798</v>
      </c>
      <c r="K1744" s="21"/>
    </row>
    <row r="1745" spans="1:11" x14ac:dyDescent="0.3">
      <c r="A1745" t="s">
        <v>2431</v>
      </c>
      <c r="B1745" s="21">
        <v>45838</v>
      </c>
      <c r="C1745" t="s">
        <v>153</v>
      </c>
      <c r="D1745" t="s">
        <v>61</v>
      </c>
      <c r="E1745">
        <v>5</v>
      </c>
      <c r="F1745" t="str">
        <f>INDEX(Kunden!$A$1:$C$41,MATCH('Gesamtverkäufe 2025'!C1745,Kunden!$A$1:$A$41,0),3)</f>
        <v>R06</v>
      </c>
      <c r="G1745" t="str">
        <f>INDEX(Regionen!$A$1:$C$9,MATCH('Gesamtverkäufe 2025'!F1745,Regionen!$A$1:$A$9,0),3)</f>
        <v>Michael Vogt</v>
      </c>
      <c r="H1745" s="3">
        <f>INDEX(Produkte!$A$1:$D$31,MATCH('Gesamtverkäufe 2025'!D1745,Produkte!$A$1:$A$31,0),4)</f>
        <v>249</v>
      </c>
      <c r="I1745" s="3">
        <f t="shared" si="27"/>
        <v>1245</v>
      </c>
      <c r="K1745" s="21"/>
    </row>
    <row r="1746" spans="1:11" x14ac:dyDescent="0.3">
      <c r="A1746" t="s">
        <v>2430</v>
      </c>
      <c r="B1746" s="21">
        <v>45814</v>
      </c>
      <c r="C1746" t="s">
        <v>163</v>
      </c>
      <c r="D1746" t="s">
        <v>51</v>
      </c>
      <c r="E1746">
        <v>13</v>
      </c>
      <c r="F1746" t="str">
        <f>INDEX(Kunden!$A$1:$C$41,MATCH('Gesamtverkäufe 2025'!C1746,Kunden!$A$1:$A$41,0),3)</f>
        <v>R08</v>
      </c>
      <c r="G1746" t="str">
        <f>INDEX(Regionen!$A$1:$C$9,MATCH('Gesamtverkäufe 2025'!F1746,Regionen!$A$1:$A$9,0),3)</f>
        <v>Stefan König</v>
      </c>
      <c r="H1746" s="3">
        <f>INDEX(Produkte!$A$1:$D$31,MATCH('Gesamtverkäufe 2025'!D1746,Produkte!$A$1:$A$31,0),4)</f>
        <v>49</v>
      </c>
      <c r="I1746" s="3">
        <f t="shared" si="27"/>
        <v>637</v>
      </c>
      <c r="K1746" s="21"/>
    </row>
    <row r="1747" spans="1:11" x14ac:dyDescent="0.3">
      <c r="A1747" t="s">
        <v>2429</v>
      </c>
      <c r="B1747" s="21">
        <v>45834</v>
      </c>
      <c r="C1747" t="s">
        <v>161</v>
      </c>
      <c r="D1747" t="s">
        <v>53</v>
      </c>
      <c r="E1747">
        <v>16</v>
      </c>
      <c r="F1747" t="str">
        <f>INDEX(Kunden!$A$1:$C$41,MATCH('Gesamtverkäufe 2025'!C1747,Kunden!$A$1:$A$41,0),3)</f>
        <v>R05</v>
      </c>
      <c r="G1747" t="str">
        <f>INDEX(Regionen!$A$1:$C$9,MATCH('Gesamtverkäufe 2025'!F1747,Regionen!$A$1:$A$9,0),3)</f>
        <v>Petra Lang</v>
      </c>
      <c r="H1747" s="3">
        <f>INDEX(Produkte!$A$1:$D$31,MATCH('Gesamtverkäufe 2025'!D1747,Produkte!$A$1:$A$31,0),4)</f>
        <v>49</v>
      </c>
      <c r="I1747" s="3">
        <f t="shared" si="27"/>
        <v>784</v>
      </c>
      <c r="K1747" s="21"/>
    </row>
    <row r="1748" spans="1:11" x14ac:dyDescent="0.3">
      <c r="A1748" t="s">
        <v>2428</v>
      </c>
      <c r="B1748" s="21">
        <v>45810</v>
      </c>
      <c r="C1748" t="s">
        <v>109</v>
      </c>
      <c r="D1748" t="s">
        <v>37</v>
      </c>
      <c r="E1748">
        <v>9</v>
      </c>
      <c r="F1748" t="str">
        <f>INDEX(Kunden!$A$1:$C$41,MATCH('Gesamtverkäufe 2025'!C1748,Kunden!$A$1:$A$41,0),3)</f>
        <v>R03</v>
      </c>
      <c r="G1748" t="str">
        <f>INDEX(Regionen!$A$1:$C$9,MATCH('Gesamtverkäufe 2025'!F1748,Regionen!$A$1:$A$9,0),3)</f>
        <v>Julia Frank</v>
      </c>
      <c r="H1748" s="3">
        <f>INDEX(Produkte!$A$1:$D$31,MATCH('Gesamtverkäufe 2025'!D1748,Produkte!$A$1:$A$31,0),4)</f>
        <v>249</v>
      </c>
      <c r="I1748" s="3">
        <f t="shared" si="27"/>
        <v>2241</v>
      </c>
      <c r="K1748" s="21"/>
    </row>
    <row r="1749" spans="1:11" x14ac:dyDescent="0.3">
      <c r="A1749" t="s">
        <v>2427</v>
      </c>
      <c r="B1749" s="21">
        <v>45824</v>
      </c>
      <c r="C1749" t="s">
        <v>147</v>
      </c>
      <c r="D1749" t="s">
        <v>51</v>
      </c>
      <c r="E1749">
        <v>11</v>
      </c>
      <c r="F1749" t="str">
        <f>INDEX(Kunden!$A$1:$C$41,MATCH('Gesamtverkäufe 2025'!C1749,Kunden!$A$1:$A$41,0),3)</f>
        <v>R07</v>
      </c>
      <c r="G1749" t="str">
        <f>INDEX(Regionen!$A$1:$C$9,MATCH('Gesamtverkäufe 2025'!F1749,Regionen!$A$1:$A$9,0),3)</f>
        <v>Claudia Beck</v>
      </c>
      <c r="H1749" s="3">
        <f>INDEX(Produkte!$A$1:$D$31,MATCH('Gesamtverkäufe 2025'!D1749,Produkte!$A$1:$A$31,0),4)</f>
        <v>49</v>
      </c>
      <c r="I1749" s="3">
        <f t="shared" si="27"/>
        <v>539</v>
      </c>
      <c r="K1749" s="21"/>
    </row>
    <row r="1750" spans="1:11" x14ac:dyDescent="0.3">
      <c r="A1750" t="s">
        <v>2426</v>
      </c>
      <c r="B1750" s="21">
        <v>45815</v>
      </c>
      <c r="C1750" t="s">
        <v>143</v>
      </c>
      <c r="D1750" t="s">
        <v>85</v>
      </c>
      <c r="E1750">
        <v>2</v>
      </c>
      <c r="F1750" t="str">
        <f>INDEX(Kunden!$A$1:$C$41,MATCH('Gesamtverkäufe 2025'!C1750,Kunden!$A$1:$A$41,0),3)</f>
        <v>R08</v>
      </c>
      <c r="G1750" t="str">
        <f>INDEX(Regionen!$A$1:$C$9,MATCH('Gesamtverkäufe 2025'!F1750,Regionen!$A$1:$A$9,0),3)</f>
        <v>Stefan König</v>
      </c>
      <c r="H1750" s="3">
        <f>INDEX(Produkte!$A$1:$D$31,MATCH('Gesamtverkäufe 2025'!D1750,Produkte!$A$1:$A$31,0),4)</f>
        <v>399</v>
      </c>
      <c r="I1750" s="3">
        <f t="shared" si="27"/>
        <v>798</v>
      </c>
      <c r="K1750" s="21"/>
    </row>
    <row r="1751" spans="1:11" x14ac:dyDescent="0.3">
      <c r="A1751" t="s">
        <v>2425</v>
      </c>
      <c r="B1751" s="21">
        <v>45817</v>
      </c>
      <c r="C1751" t="s">
        <v>115</v>
      </c>
      <c r="D1751" t="s">
        <v>79</v>
      </c>
      <c r="E1751">
        <v>4</v>
      </c>
      <c r="F1751" t="str">
        <f>INDEX(Kunden!$A$1:$C$41,MATCH('Gesamtverkäufe 2025'!C1751,Kunden!$A$1:$A$41,0),3)</f>
        <v>R06</v>
      </c>
      <c r="G1751" t="str">
        <f>INDEX(Regionen!$A$1:$C$9,MATCH('Gesamtverkäufe 2025'!F1751,Regionen!$A$1:$A$9,0),3)</f>
        <v>Michael Vogt</v>
      </c>
      <c r="H1751" s="3">
        <f>INDEX(Produkte!$A$1:$D$31,MATCH('Gesamtverkäufe 2025'!D1751,Produkte!$A$1:$A$31,0),4)</f>
        <v>149</v>
      </c>
      <c r="I1751" s="3">
        <f t="shared" si="27"/>
        <v>596</v>
      </c>
      <c r="K1751" s="21"/>
    </row>
    <row r="1752" spans="1:11" x14ac:dyDescent="0.3">
      <c r="A1752" t="s">
        <v>2424</v>
      </c>
      <c r="B1752" s="21">
        <v>45826</v>
      </c>
      <c r="C1752" t="s">
        <v>107</v>
      </c>
      <c r="D1752" t="s">
        <v>71</v>
      </c>
      <c r="E1752">
        <v>2</v>
      </c>
      <c r="F1752" t="str">
        <f>INDEX(Kunden!$A$1:$C$41,MATCH('Gesamtverkäufe 2025'!C1752,Kunden!$A$1:$A$41,0),3)</f>
        <v>R08</v>
      </c>
      <c r="G1752" t="str">
        <f>INDEX(Regionen!$A$1:$C$9,MATCH('Gesamtverkäufe 2025'!F1752,Regionen!$A$1:$A$9,0),3)</f>
        <v>Stefan König</v>
      </c>
      <c r="H1752" s="3">
        <f>INDEX(Produkte!$A$1:$D$31,MATCH('Gesamtverkäufe 2025'!D1752,Produkte!$A$1:$A$31,0),4)</f>
        <v>79</v>
      </c>
      <c r="I1752" s="3">
        <f t="shared" si="27"/>
        <v>158</v>
      </c>
      <c r="K1752" s="21"/>
    </row>
    <row r="1753" spans="1:11" x14ac:dyDescent="0.3">
      <c r="A1753" t="s">
        <v>2423</v>
      </c>
      <c r="B1753" s="21">
        <v>45838</v>
      </c>
      <c r="C1753" t="s">
        <v>153</v>
      </c>
      <c r="D1753" t="s">
        <v>65</v>
      </c>
      <c r="E1753">
        <v>9</v>
      </c>
      <c r="F1753" t="str">
        <f>INDEX(Kunden!$A$1:$C$41,MATCH('Gesamtverkäufe 2025'!C1753,Kunden!$A$1:$A$41,0),3)</f>
        <v>R06</v>
      </c>
      <c r="G1753" t="str">
        <f>INDEX(Regionen!$A$1:$C$9,MATCH('Gesamtverkäufe 2025'!F1753,Regionen!$A$1:$A$9,0),3)</f>
        <v>Michael Vogt</v>
      </c>
      <c r="H1753" s="3">
        <f>INDEX(Produkte!$A$1:$D$31,MATCH('Gesamtverkäufe 2025'!D1753,Produkte!$A$1:$A$31,0),4)</f>
        <v>299</v>
      </c>
      <c r="I1753" s="3">
        <f t="shared" si="27"/>
        <v>2691</v>
      </c>
      <c r="K1753" s="21"/>
    </row>
    <row r="1754" spans="1:11" x14ac:dyDescent="0.3">
      <c r="A1754" t="s">
        <v>2422</v>
      </c>
      <c r="B1754" s="21">
        <v>45826</v>
      </c>
      <c r="C1754" t="s">
        <v>111</v>
      </c>
      <c r="D1754" t="s">
        <v>37</v>
      </c>
      <c r="E1754">
        <v>16</v>
      </c>
      <c r="F1754" t="str">
        <f>INDEX(Kunden!$A$1:$C$41,MATCH('Gesamtverkäufe 2025'!C1754,Kunden!$A$1:$A$41,0),3)</f>
        <v>R01</v>
      </c>
      <c r="G1754" t="str">
        <f>INDEX(Regionen!$A$1:$C$9,MATCH('Gesamtverkäufe 2025'!F1754,Regionen!$A$1:$A$9,0),3)</f>
        <v>Anna Sommer</v>
      </c>
      <c r="H1754" s="3">
        <f>INDEX(Produkte!$A$1:$D$31,MATCH('Gesamtverkäufe 2025'!D1754,Produkte!$A$1:$A$31,0),4)</f>
        <v>249</v>
      </c>
      <c r="I1754" s="3">
        <f t="shared" si="27"/>
        <v>3984</v>
      </c>
      <c r="K1754" s="21"/>
    </row>
    <row r="1755" spans="1:11" x14ac:dyDescent="0.3">
      <c r="A1755" t="s">
        <v>2421</v>
      </c>
      <c r="B1755" s="21">
        <v>45827</v>
      </c>
      <c r="C1755" t="s">
        <v>129</v>
      </c>
      <c r="D1755" t="s">
        <v>91</v>
      </c>
      <c r="E1755">
        <v>15</v>
      </c>
      <c r="F1755" t="str">
        <f>INDEX(Kunden!$A$1:$C$41,MATCH('Gesamtverkäufe 2025'!C1755,Kunden!$A$1:$A$41,0),3)</f>
        <v>R07</v>
      </c>
      <c r="G1755" t="str">
        <f>INDEX(Regionen!$A$1:$C$9,MATCH('Gesamtverkäufe 2025'!F1755,Regionen!$A$1:$A$9,0),3)</f>
        <v>Claudia Beck</v>
      </c>
      <c r="H1755" s="3">
        <f>INDEX(Produkte!$A$1:$D$31,MATCH('Gesamtverkäufe 2025'!D1755,Produkte!$A$1:$A$31,0),4)</f>
        <v>249</v>
      </c>
      <c r="I1755" s="3">
        <f t="shared" si="27"/>
        <v>3735</v>
      </c>
      <c r="K1755" s="21"/>
    </row>
    <row r="1756" spans="1:11" x14ac:dyDescent="0.3">
      <c r="A1756" t="s">
        <v>2420</v>
      </c>
      <c r="B1756" s="21">
        <v>45812</v>
      </c>
      <c r="C1756" t="s">
        <v>121</v>
      </c>
      <c r="D1756" t="s">
        <v>85</v>
      </c>
      <c r="E1756">
        <v>20</v>
      </c>
      <c r="F1756" t="str">
        <f>INDEX(Kunden!$A$1:$C$41,MATCH('Gesamtverkäufe 2025'!C1756,Kunden!$A$1:$A$41,0),3)</f>
        <v>R05</v>
      </c>
      <c r="G1756" t="str">
        <f>INDEX(Regionen!$A$1:$C$9,MATCH('Gesamtverkäufe 2025'!F1756,Regionen!$A$1:$A$9,0),3)</f>
        <v>Petra Lang</v>
      </c>
      <c r="H1756" s="3">
        <f>INDEX(Produkte!$A$1:$D$31,MATCH('Gesamtverkäufe 2025'!D1756,Produkte!$A$1:$A$31,0),4)</f>
        <v>399</v>
      </c>
      <c r="I1756" s="3">
        <f t="shared" si="27"/>
        <v>7980</v>
      </c>
      <c r="K1756" s="21"/>
    </row>
    <row r="1757" spans="1:11" x14ac:dyDescent="0.3">
      <c r="A1757" t="s">
        <v>2419</v>
      </c>
      <c r="B1757" s="21">
        <v>45814</v>
      </c>
      <c r="C1757" t="s">
        <v>103</v>
      </c>
      <c r="D1757" t="s">
        <v>93</v>
      </c>
      <c r="E1757">
        <v>9</v>
      </c>
      <c r="F1757" t="str">
        <f>INDEX(Kunden!$A$1:$C$41,MATCH('Gesamtverkäufe 2025'!C1757,Kunden!$A$1:$A$41,0),3)</f>
        <v>R01</v>
      </c>
      <c r="G1757" t="str">
        <f>INDEX(Regionen!$A$1:$C$9,MATCH('Gesamtverkäufe 2025'!F1757,Regionen!$A$1:$A$9,0),3)</f>
        <v>Anna Sommer</v>
      </c>
      <c r="H1757" s="3">
        <f>INDEX(Produkte!$A$1:$D$31,MATCH('Gesamtverkäufe 2025'!D1757,Produkte!$A$1:$A$31,0),4)</f>
        <v>399</v>
      </c>
      <c r="I1757" s="3">
        <f t="shared" si="27"/>
        <v>3591</v>
      </c>
      <c r="K1757" s="21"/>
    </row>
    <row r="1758" spans="1:11" x14ac:dyDescent="0.3">
      <c r="A1758" t="s">
        <v>2418</v>
      </c>
      <c r="B1758" s="21">
        <v>45818</v>
      </c>
      <c r="C1758" t="s">
        <v>135</v>
      </c>
      <c r="D1758" t="s">
        <v>77</v>
      </c>
      <c r="E1758">
        <v>17</v>
      </c>
      <c r="F1758" t="str">
        <f>INDEX(Kunden!$A$1:$C$41,MATCH('Gesamtverkäufe 2025'!C1758,Kunden!$A$1:$A$41,0),3)</f>
        <v>R03</v>
      </c>
      <c r="G1758" t="str">
        <f>INDEX(Regionen!$A$1:$C$9,MATCH('Gesamtverkäufe 2025'!F1758,Regionen!$A$1:$A$9,0),3)</f>
        <v>Julia Frank</v>
      </c>
      <c r="H1758" s="3">
        <f>INDEX(Produkte!$A$1:$D$31,MATCH('Gesamtverkäufe 2025'!D1758,Produkte!$A$1:$A$31,0),4)</f>
        <v>49</v>
      </c>
      <c r="I1758" s="3">
        <f t="shared" si="27"/>
        <v>833</v>
      </c>
      <c r="K1758" s="21"/>
    </row>
    <row r="1759" spans="1:11" x14ac:dyDescent="0.3">
      <c r="A1759" t="s">
        <v>2417</v>
      </c>
      <c r="B1759" s="21">
        <v>45809</v>
      </c>
      <c r="C1759" t="s">
        <v>171</v>
      </c>
      <c r="D1759" t="s">
        <v>75</v>
      </c>
      <c r="E1759">
        <v>13</v>
      </c>
      <c r="F1759" t="str">
        <f>INDEX(Kunden!$A$1:$C$41,MATCH('Gesamtverkäufe 2025'!C1759,Kunden!$A$1:$A$41,0),3)</f>
        <v>R04</v>
      </c>
      <c r="G1759" t="str">
        <f>INDEX(Regionen!$A$1:$C$9,MATCH('Gesamtverkäufe 2025'!F1759,Regionen!$A$1:$A$9,0),3)</f>
        <v>Thomas Kern</v>
      </c>
      <c r="H1759" s="3">
        <f>INDEX(Produkte!$A$1:$D$31,MATCH('Gesamtverkäufe 2025'!D1759,Produkte!$A$1:$A$31,0),4)</f>
        <v>499</v>
      </c>
      <c r="I1759" s="3">
        <f t="shared" si="27"/>
        <v>6487</v>
      </c>
      <c r="K1759" s="21"/>
    </row>
    <row r="1760" spans="1:11" x14ac:dyDescent="0.3">
      <c r="A1760" t="s">
        <v>2416</v>
      </c>
      <c r="B1760" s="21">
        <v>45831</v>
      </c>
      <c r="C1760" t="s">
        <v>173</v>
      </c>
      <c r="D1760" t="s">
        <v>87</v>
      </c>
      <c r="E1760">
        <v>3</v>
      </c>
      <c r="F1760" t="str">
        <f>INDEX(Kunden!$A$1:$C$41,MATCH('Gesamtverkäufe 2025'!C1760,Kunden!$A$1:$A$41,0),3)</f>
        <v>R01</v>
      </c>
      <c r="G1760" t="str">
        <f>INDEX(Regionen!$A$1:$C$9,MATCH('Gesamtverkäufe 2025'!F1760,Regionen!$A$1:$A$9,0),3)</f>
        <v>Anna Sommer</v>
      </c>
      <c r="H1760" s="3">
        <f>INDEX(Produkte!$A$1:$D$31,MATCH('Gesamtverkäufe 2025'!D1760,Produkte!$A$1:$A$31,0),4)</f>
        <v>99</v>
      </c>
      <c r="I1760" s="3">
        <f t="shared" si="27"/>
        <v>297</v>
      </c>
      <c r="K1760" s="21"/>
    </row>
    <row r="1761" spans="1:11" x14ac:dyDescent="0.3">
      <c r="A1761" t="s">
        <v>2415</v>
      </c>
      <c r="B1761" s="21">
        <v>45813</v>
      </c>
      <c r="C1761" t="s">
        <v>169</v>
      </c>
      <c r="D1761" t="s">
        <v>81</v>
      </c>
      <c r="E1761">
        <v>1</v>
      </c>
      <c r="F1761" t="str">
        <f>INDEX(Kunden!$A$1:$C$41,MATCH('Gesamtverkäufe 2025'!C1761,Kunden!$A$1:$A$41,0),3)</f>
        <v>R01</v>
      </c>
      <c r="G1761" t="str">
        <f>INDEX(Regionen!$A$1:$C$9,MATCH('Gesamtverkäufe 2025'!F1761,Regionen!$A$1:$A$9,0),3)</f>
        <v>Anna Sommer</v>
      </c>
      <c r="H1761" s="3">
        <f>INDEX(Produkte!$A$1:$D$31,MATCH('Gesamtverkäufe 2025'!D1761,Produkte!$A$1:$A$31,0),4)</f>
        <v>79</v>
      </c>
      <c r="I1761" s="3">
        <f t="shared" si="27"/>
        <v>79</v>
      </c>
      <c r="K1761" s="21"/>
    </row>
    <row r="1762" spans="1:11" x14ac:dyDescent="0.3">
      <c r="A1762" t="s">
        <v>2414</v>
      </c>
      <c r="B1762" s="21">
        <v>45832</v>
      </c>
      <c r="C1762" t="s">
        <v>151</v>
      </c>
      <c r="D1762" t="s">
        <v>53</v>
      </c>
      <c r="E1762">
        <v>16</v>
      </c>
      <c r="F1762" t="str">
        <f>INDEX(Kunden!$A$1:$C$41,MATCH('Gesamtverkäufe 2025'!C1762,Kunden!$A$1:$A$41,0),3)</f>
        <v>R08</v>
      </c>
      <c r="G1762" t="str">
        <f>INDEX(Regionen!$A$1:$C$9,MATCH('Gesamtverkäufe 2025'!F1762,Regionen!$A$1:$A$9,0),3)</f>
        <v>Stefan König</v>
      </c>
      <c r="H1762" s="3">
        <f>INDEX(Produkte!$A$1:$D$31,MATCH('Gesamtverkäufe 2025'!D1762,Produkte!$A$1:$A$31,0),4)</f>
        <v>49</v>
      </c>
      <c r="I1762" s="3">
        <f t="shared" si="27"/>
        <v>784</v>
      </c>
      <c r="K1762" s="21"/>
    </row>
    <row r="1763" spans="1:11" x14ac:dyDescent="0.3">
      <c r="A1763" t="s">
        <v>2413</v>
      </c>
      <c r="B1763" s="21">
        <v>45836</v>
      </c>
      <c r="C1763" t="s">
        <v>151</v>
      </c>
      <c r="D1763" t="s">
        <v>43</v>
      </c>
      <c r="E1763">
        <v>12</v>
      </c>
      <c r="F1763" t="str">
        <f>INDEX(Kunden!$A$1:$C$41,MATCH('Gesamtverkäufe 2025'!C1763,Kunden!$A$1:$A$41,0),3)</f>
        <v>R08</v>
      </c>
      <c r="G1763" t="str">
        <f>INDEX(Regionen!$A$1:$C$9,MATCH('Gesamtverkäufe 2025'!F1763,Regionen!$A$1:$A$9,0),3)</f>
        <v>Stefan König</v>
      </c>
      <c r="H1763" s="3">
        <f>INDEX(Produkte!$A$1:$D$31,MATCH('Gesamtverkäufe 2025'!D1763,Produkte!$A$1:$A$31,0),4)</f>
        <v>149</v>
      </c>
      <c r="I1763" s="3">
        <f t="shared" si="27"/>
        <v>1788</v>
      </c>
      <c r="K1763" s="21"/>
    </row>
    <row r="1764" spans="1:11" x14ac:dyDescent="0.3">
      <c r="A1764" t="s">
        <v>2412</v>
      </c>
      <c r="B1764" s="21">
        <v>45813</v>
      </c>
      <c r="C1764" t="s">
        <v>147</v>
      </c>
      <c r="D1764" t="s">
        <v>67</v>
      </c>
      <c r="E1764">
        <v>18</v>
      </c>
      <c r="F1764" t="str">
        <f>INDEX(Kunden!$A$1:$C$41,MATCH('Gesamtverkäufe 2025'!C1764,Kunden!$A$1:$A$41,0),3)</f>
        <v>R07</v>
      </c>
      <c r="G1764" t="str">
        <f>INDEX(Regionen!$A$1:$C$9,MATCH('Gesamtverkäufe 2025'!F1764,Regionen!$A$1:$A$9,0),3)</f>
        <v>Claudia Beck</v>
      </c>
      <c r="H1764" s="3">
        <f>INDEX(Produkte!$A$1:$D$31,MATCH('Gesamtverkäufe 2025'!D1764,Produkte!$A$1:$A$31,0),4)</f>
        <v>299</v>
      </c>
      <c r="I1764" s="3">
        <f t="shared" si="27"/>
        <v>5382</v>
      </c>
      <c r="K1764" s="21"/>
    </row>
    <row r="1765" spans="1:11" x14ac:dyDescent="0.3">
      <c r="A1765" t="s">
        <v>2411</v>
      </c>
      <c r="B1765" s="21">
        <v>45835</v>
      </c>
      <c r="C1765" t="s">
        <v>121</v>
      </c>
      <c r="D1765" t="s">
        <v>55</v>
      </c>
      <c r="E1765">
        <v>1</v>
      </c>
      <c r="F1765" t="str">
        <f>INDEX(Kunden!$A$1:$C$41,MATCH('Gesamtverkäufe 2025'!C1765,Kunden!$A$1:$A$41,0),3)</f>
        <v>R05</v>
      </c>
      <c r="G1765" t="str">
        <f>INDEX(Regionen!$A$1:$C$9,MATCH('Gesamtverkäufe 2025'!F1765,Regionen!$A$1:$A$9,0),3)</f>
        <v>Petra Lang</v>
      </c>
      <c r="H1765" s="3">
        <f>INDEX(Produkte!$A$1:$D$31,MATCH('Gesamtverkäufe 2025'!D1765,Produkte!$A$1:$A$31,0),4)</f>
        <v>49</v>
      </c>
      <c r="I1765" s="3">
        <f t="shared" si="27"/>
        <v>49</v>
      </c>
      <c r="K1765" s="21"/>
    </row>
    <row r="1766" spans="1:11" x14ac:dyDescent="0.3">
      <c r="A1766" t="s">
        <v>2410</v>
      </c>
      <c r="B1766" s="21">
        <v>45809</v>
      </c>
      <c r="C1766" t="s">
        <v>143</v>
      </c>
      <c r="D1766" t="s">
        <v>34</v>
      </c>
      <c r="E1766">
        <v>14</v>
      </c>
      <c r="F1766" t="str">
        <f>INDEX(Kunden!$A$1:$C$41,MATCH('Gesamtverkäufe 2025'!C1766,Kunden!$A$1:$A$41,0),3)</f>
        <v>R08</v>
      </c>
      <c r="G1766" t="str">
        <f>INDEX(Regionen!$A$1:$C$9,MATCH('Gesamtverkäufe 2025'!F1766,Regionen!$A$1:$A$9,0),3)</f>
        <v>Stefan König</v>
      </c>
      <c r="H1766" s="3">
        <f>INDEX(Produkte!$A$1:$D$31,MATCH('Gesamtverkäufe 2025'!D1766,Produkte!$A$1:$A$31,0),4)</f>
        <v>299</v>
      </c>
      <c r="I1766" s="3">
        <f t="shared" si="27"/>
        <v>4186</v>
      </c>
      <c r="K1766" s="21"/>
    </row>
    <row r="1767" spans="1:11" x14ac:dyDescent="0.3">
      <c r="A1767" t="s">
        <v>2409</v>
      </c>
      <c r="B1767" s="21">
        <v>45813</v>
      </c>
      <c r="C1767" t="s">
        <v>151</v>
      </c>
      <c r="D1767" t="s">
        <v>87</v>
      </c>
      <c r="E1767">
        <v>8</v>
      </c>
      <c r="F1767" t="str">
        <f>INDEX(Kunden!$A$1:$C$41,MATCH('Gesamtverkäufe 2025'!C1767,Kunden!$A$1:$A$41,0),3)</f>
        <v>R08</v>
      </c>
      <c r="G1767" t="str">
        <f>INDEX(Regionen!$A$1:$C$9,MATCH('Gesamtverkäufe 2025'!F1767,Regionen!$A$1:$A$9,0),3)</f>
        <v>Stefan König</v>
      </c>
      <c r="H1767" s="3">
        <f>INDEX(Produkte!$A$1:$D$31,MATCH('Gesamtverkäufe 2025'!D1767,Produkte!$A$1:$A$31,0),4)</f>
        <v>99</v>
      </c>
      <c r="I1767" s="3">
        <f t="shared" si="27"/>
        <v>792</v>
      </c>
      <c r="K1767" s="21"/>
    </row>
    <row r="1768" spans="1:11" x14ac:dyDescent="0.3">
      <c r="A1768" t="s">
        <v>2408</v>
      </c>
      <c r="B1768" s="21">
        <v>45831</v>
      </c>
      <c r="C1768" t="s">
        <v>143</v>
      </c>
      <c r="D1768" t="s">
        <v>67</v>
      </c>
      <c r="E1768">
        <v>2</v>
      </c>
      <c r="F1768" t="str">
        <f>INDEX(Kunden!$A$1:$C$41,MATCH('Gesamtverkäufe 2025'!C1768,Kunden!$A$1:$A$41,0),3)</f>
        <v>R08</v>
      </c>
      <c r="G1768" t="str">
        <f>INDEX(Regionen!$A$1:$C$9,MATCH('Gesamtverkäufe 2025'!F1768,Regionen!$A$1:$A$9,0),3)</f>
        <v>Stefan König</v>
      </c>
      <c r="H1768" s="3">
        <f>INDEX(Produkte!$A$1:$D$31,MATCH('Gesamtverkäufe 2025'!D1768,Produkte!$A$1:$A$31,0),4)</f>
        <v>299</v>
      </c>
      <c r="I1768" s="3">
        <f t="shared" si="27"/>
        <v>598</v>
      </c>
      <c r="K1768" s="21"/>
    </row>
    <row r="1769" spans="1:11" x14ac:dyDescent="0.3">
      <c r="A1769" t="s">
        <v>2407</v>
      </c>
      <c r="B1769" s="21">
        <v>45836</v>
      </c>
      <c r="C1769" t="s">
        <v>115</v>
      </c>
      <c r="D1769" t="s">
        <v>51</v>
      </c>
      <c r="E1769">
        <v>18</v>
      </c>
      <c r="F1769" t="str">
        <f>INDEX(Kunden!$A$1:$C$41,MATCH('Gesamtverkäufe 2025'!C1769,Kunden!$A$1:$A$41,0),3)</f>
        <v>R06</v>
      </c>
      <c r="G1769" t="str">
        <f>INDEX(Regionen!$A$1:$C$9,MATCH('Gesamtverkäufe 2025'!F1769,Regionen!$A$1:$A$9,0),3)</f>
        <v>Michael Vogt</v>
      </c>
      <c r="H1769" s="3">
        <f>INDEX(Produkte!$A$1:$D$31,MATCH('Gesamtverkäufe 2025'!D1769,Produkte!$A$1:$A$31,0),4)</f>
        <v>49</v>
      </c>
      <c r="I1769" s="3">
        <f t="shared" si="27"/>
        <v>882</v>
      </c>
      <c r="K1769" s="21"/>
    </row>
    <row r="1770" spans="1:11" x14ac:dyDescent="0.3">
      <c r="A1770" t="s">
        <v>2406</v>
      </c>
      <c r="B1770" s="21">
        <v>45836</v>
      </c>
      <c r="C1770" t="s">
        <v>155</v>
      </c>
      <c r="D1770" t="s">
        <v>67</v>
      </c>
      <c r="E1770">
        <v>12</v>
      </c>
      <c r="F1770" t="str">
        <f>INDEX(Kunden!$A$1:$C$41,MATCH('Gesamtverkäufe 2025'!C1770,Kunden!$A$1:$A$41,0),3)</f>
        <v>R02</v>
      </c>
      <c r="G1770" t="str">
        <f>INDEX(Regionen!$A$1:$C$9,MATCH('Gesamtverkäufe 2025'!F1770,Regionen!$A$1:$A$9,0),3)</f>
        <v>Markus Weber</v>
      </c>
      <c r="H1770" s="3">
        <f>INDEX(Produkte!$A$1:$D$31,MATCH('Gesamtverkäufe 2025'!D1770,Produkte!$A$1:$A$31,0),4)</f>
        <v>299</v>
      </c>
      <c r="I1770" s="3">
        <f t="shared" si="27"/>
        <v>3588</v>
      </c>
      <c r="K1770" s="21"/>
    </row>
    <row r="1771" spans="1:11" x14ac:dyDescent="0.3">
      <c r="A1771" t="s">
        <v>2405</v>
      </c>
      <c r="B1771" s="21">
        <v>45819</v>
      </c>
      <c r="C1771" t="s">
        <v>163</v>
      </c>
      <c r="D1771" t="s">
        <v>91</v>
      </c>
      <c r="E1771">
        <v>12</v>
      </c>
      <c r="F1771" t="str">
        <f>INDEX(Kunden!$A$1:$C$41,MATCH('Gesamtverkäufe 2025'!C1771,Kunden!$A$1:$A$41,0),3)</f>
        <v>R08</v>
      </c>
      <c r="G1771" t="str">
        <f>INDEX(Regionen!$A$1:$C$9,MATCH('Gesamtverkäufe 2025'!F1771,Regionen!$A$1:$A$9,0),3)</f>
        <v>Stefan König</v>
      </c>
      <c r="H1771" s="3">
        <f>INDEX(Produkte!$A$1:$D$31,MATCH('Gesamtverkäufe 2025'!D1771,Produkte!$A$1:$A$31,0),4)</f>
        <v>249</v>
      </c>
      <c r="I1771" s="3">
        <f t="shared" si="27"/>
        <v>2988</v>
      </c>
      <c r="K1771" s="21"/>
    </row>
    <row r="1772" spans="1:11" x14ac:dyDescent="0.3">
      <c r="A1772" t="s">
        <v>2404</v>
      </c>
      <c r="B1772" s="21">
        <v>45809</v>
      </c>
      <c r="C1772" t="s">
        <v>171</v>
      </c>
      <c r="D1772" t="s">
        <v>49</v>
      </c>
      <c r="E1772">
        <v>16</v>
      </c>
      <c r="F1772" t="str">
        <f>INDEX(Kunden!$A$1:$C$41,MATCH('Gesamtverkäufe 2025'!C1772,Kunden!$A$1:$A$41,0),3)</f>
        <v>R04</v>
      </c>
      <c r="G1772" t="str">
        <f>INDEX(Regionen!$A$1:$C$9,MATCH('Gesamtverkäufe 2025'!F1772,Regionen!$A$1:$A$9,0),3)</f>
        <v>Thomas Kern</v>
      </c>
      <c r="H1772" s="3">
        <f>INDEX(Produkte!$A$1:$D$31,MATCH('Gesamtverkäufe 2025'!D1772,Produkte!$A$1:$A$31,0),4)</f>
        <v>299</v>
      </c>
      <c r="I1772" s="3">
        <f t="shared" si="27"/>
        <v>4784</v>
      </c>
      <c r="K1772" s="21"/>
    </row>
    <row r="1773" spans="1:11" x14ac:dyDescent="0.3">
      <c r="A1773" t="s">
        <v>2403</v>
      </c>
      <c r="B1773" s="21">
        <v>45837</v>
      </c>
      <c r="C1773" t="s">
        <v>161</v>
      </c>
      <c r="D1773" t="s">
        <v>81</v>
      </c>
      <c r="E1773">
        <v>17</v>
      </c>
      <c r="F1773" t="str">
        <f>INDEX(Kunden!$A$1:$C$41,MATCH('Gesamtverkäufe 2025'!C1773,Kunden!$A$1:$A$41,0),3)</f>
        <v>R05</v>
      </c>
      <c r="G1773" t="str">
        <f>INDEX(Regionen!$A$1:$C$9,MATCH('Gesamtverkäufe 2025'!F1773,Regionen!$A$1:$A$9,0),3)</f>
        <v>Petra Lang</v>
      </c>
      <c r="H1773" s="3">
        <f>INDEX(Produkte!$A$1:$D$31,MATCH('Gesamtverkäufe 2025'!D1773,Produkte!$A$1:$A$31,0),4)</f>
        <v>79</v>
      </c>
      <c r="I1773" s="3">
        <f t="shared" si="27"/>
        <v>1343</v>
      </c>
      <c r="K1773" s="21"/>
    </row>
    <row r="1774" spans="1:11" x14ac:dyDescent="0.3">
      <c r="A1774" t="s">
        <v>2402</v>
      </c>
      <c r="B1774" s="21">
        <v>45827</v>
      </c>
      <c r="C1774" t="s">
        <v>117</v>
      </c>
      <c r="D1774" t="s">
        <v>79</v>
      </c>
      <c r="E1774">
        <v>10</v>
      </c>
      <c r="F1774" t="str">
        <f>INDEX(Kunden!$A$1:$C$41,MATCH('Gesamtverkäufe 2025'!C1774,Kunden!$A$1:$A$41,0),3)</f>
        <v>R02</v>
      </c>
      <c r="G1774" t="str">
        <f>INDEX(Regionen!$A$1:$C$9,MATCH('Gesamtverkäufe 2025'!F1774,Regionen!$A$1:$A$9,0),3)</f>
        <v>Markus Weber</v>
      </c>
      <c r="H1774" s="3">
        <f>INDEX(Produkte!$A$1:$D$31,MATCH('Gesamtverkäufe 2025'!D1774,Produkte!$A$1:$A$31,0),4)</f>
        <v>149</v>
      </c>
      <c r="I1774" s="3">
        <f t="shared" si="27"/>
        <v>1490</v>
      </c>
      <c r="K1774" s="21"/>
    </row>
    <row r="1775" spans="1:11" x14ac:dyDescent="0.3">
      <c r="A1775" t="s">
        <v>2401</v>
      </c>
      <c r="B1775" s="21">
        <v>45809</v>
      </c>
      <c r="C1775" t="s">
        <v>137</v>
      </c>
      <c r="D1775" t="s">
        <v>67</v>
      </c>
      <c r="E1775">
        <v>17</v>
      </c>
      <c r="F1775" t="str">
        <f>INDEX(Kunden!$A$1:$C$41,MATCH('Gesamtverkäufe 2025'!C1775,Kunden!$A$1:$A$41,0),3)</f>
        <v>R06</v>
      </c>
      <c r="G1775" t="str">
        <f>INDEX(Regionen!$A$1:$C$9,MATCH('Gesamtverkäufe 2025'!F1775,Regionen!$A$1:$A$9,0),3)</f>
        <v>Michael Vogt</v>
      </c>
      <c r="H1775" s="3">
        <f>INDEX(Produkte!$A$1:$D$31,MATCH('Gesamtverkäufe 2025'!D1775,Produkte!$A$1:$A$31,0),4)</f>
        <v>299</v>
      </c>
      <c r="I1775" s="3">
        <f t="shared" si="27"/>
        <v>5083</v>
      </c>
      <c r="K1775" s="21"/>
    </row>
    <row r="1776" spans="1:11" x14ac:dyDescent="0.3">
      <c r="A1776" t="s">
        <v>2400</v>
      </c>
      <c r="B1776" s="21">
        <v>45815</v>
      </c>
      <c r="C1776" t="s">
        <v>107</v>
      </c>
      <c r="D1776" t="s">
        <v>85</v>
      </c>
      <c r="E1776">
        <v>19</v>
      </c>
      <c r="F1776" t="str">
        <f>INDEX(Kunden!$A$1:$C$41,MATCH('Gesamtverkäufe 2025'!C1776,Kunden!$A$1:$A$41,0),3)</f>
        <v>R08</v>
      </c>
      <c r="G1776" t="str">
        <f>INDEX(Regionen!$A$1:$C$9,MATCH('Gesamtverkäufe 2025'!F1776,Regionen!$A$1:$A$9,0),3)</f>
        <v>Stefan König</v>
      </c>
      <c r="H1776" s="3">
        <f>INDEX(Produkte!$A$1:$D$31,MATCH('Gesamtverkäufe 2025'!D1776,Produkte!$A$1:$A$31,0),4)</f>
        <v>399</v>
      </c>
      <c r="I1776" s="3">
        <f t="shared" si="27"/>
        <v>7581</v>
      </c>
      <c r="K1776" s="21"/>
    </row>
    <row r="1777" spans="1:11" x14ac:dyDescent="0.3">
      <c r="A1777" t="s">
        <v>2399</v>
      </c>
      <c r="B1777" s="21">
        <v>45834</v>
      </c>
      <c r="C1777" t="s">
        <v>161</v>
      </c>
      <c r="D1777" t="s">
        <v>93</v>
      </c>
      <c r="E1777">
        <v>7</v>
      </c>
      <c r="F1777" t="str">
        <f>INDEX(Kunden!$A$1:$C$41,MATCH('Gesamtverkäufe 2025'!C1777,Kunden!$A$1:$A$41,0),3)</f>
        <v>R05</v>
      </c>
      <c r="G1777" t="str">
        <f>INDEX(Regionen!$A$1:$C$9,MATCH('Gesamtverkäufe 2025'!F1777,Regionen!$A$1:$A$9,0),3)</f>
        <v>Petra Lang</v>
      </c>
      <c r="H1777" s="3">
        <f>INDEX(Produkte!$A$1:$D$31,MATCH('Gesamtverkäufe 2025'!D1777,Produkte!$A$1:$A$31,0),4)</f>
        <v>399</v>
      </c>
      <c r="I1777" s="3">
        <f t="shared" si="27"/>
        <v>2793</v>
      </c>
      <c r="K1777" s="21"/>
    </row>
    <row r="1778" spans="1:11" x14ac:dyDescent="0.3">
      <c r="A1778" t="s">
        <v>2398</v>
      </c>
      <c r="B1778" s="21">
        <v>45822</v>
      </c>
      <c r="C1778" t="s">
        <v>109</v>
      </c>
      <c r="D1778" t="s">
        <v>87</v>
      </c>
      <c r="E1778">
        <v>7</v>
      </c>
      <c r="F1778" t="str">
        <f>INDEX(Kunden!$A$1:$C$41,MATCH('Gesamtverkäufe 2025'!C1778,Kunden!$A$1:$A$41,0),3)</f>
        <v>R03</v>
      </c>
      <c r="G1778" t="str">
        <f>INDEX(Regionen!$A$1:$C$9,MATCH('Gesamtverkäufe 2025'!F1778,Regionen!$A$1:$A$9,0),3)</f>
        <v>Julia Frank</v>
      </c>
      <c r="H1778" s="3">
        <f>INDEX(Produkte!$A$1:$D$31,MATCH('Gesamtverkäufe 2025'!D1778,Produkte!$A$1:$A$31,0),4)</f>
        <v>99</v>
      </c>
      <c r="I1778" s="3">
        <f t="shared" si="27"/>
        <v>693</v>
      </c>
      <c r="K1778" s="21"/>
    </row>
    <row r="1779" spans="1:11" x14ac:dyDescent="0.3">
      <c r="A1779" t="s">
        <v>2397</v>
      </c>
      <c r="B1779" s="21">
        <v>45830</v>
      </c>
      <c r="C1779" t="s">
        <v>155</v>
      </c>
      <c r="D1779" t="s">
        <v>31</v>
      </c>
      <c r="E1779">
        <v>14</v>
      </c>
      <c r="F1779" t="str">
        <f>INDEX(Kunden!$A$1:$C$41,MATCH('Gesamtverkäufe 2025'!C1779,Kunden!$A$1:$A$41,0),3)</f>
        <v>R02</v>
      </c>
      <c r="G1779" t="str">
        <f>INDEX(Regionen!$A$1:$C$9,MATCH('Gesamtverkäufe 2025'!F1779,Regionen!$A$1:$A$9,0),3)</f>
        <v>Markus Weber</v>
      </c>
      <c r="H1779" s="3">
        <f>INDEX(Produkte!$A$1:$D$31,MATCH('Gesamtverkäufe 2025'!D1779,Produkte!$A$1:$A$31,0),4)</f>
        <v>399</v>
      </c>
      <c r="I1779" s="3">
        <f t="shared" si="27"/>
        <v>5586</v>
      </c>
      <c r="K1779" s="21"/>
    </row>
    <row r="1780" spans="1:11" x14ac:dyDescent="0.3">
      <c r="A1780" t="s">
        <v>2396</v>
      </c>
      <c r="B1780" s="21">
        <v>45821</v>
      </c>
      <c r="C1780" t="s">
        <v>171</v>
      </c>
      <c r="D1780" t="s">
        <v>75</v>
      </c>
      <c r="E1780">
        <v>14</v>
      </c>
      <c r="F1780" t="str">
        <f>INDEX(Kunden!$A$1:$C$41,MATCH('Gesamtverkäufe 2025'!C1780,Kunden!$A$1:$A$41,0),3)</f>
        <v>R04</v>
      </c>
      <c r="G1780" t="str">
        <f>INDEX(Regionen!$A$1:$C$9,MATCH('Gesamtverkäufe 2025'!F1780,Regionen!$A$1:$A$9,0),3)</f>
        <v>Thomas Kern</v>
      </c>
      <c r="H1780" s="3">
        <f>INDEX(Produkte!$A$1:$D$31,MATCH('Gesamtverkäufe 2025'!D1780,Produkte!$A$1:$A$31,0),4)</f>
        <v>499</v>
      </c>
      <c r="I1780" s="3">
        <f t="shared" si="27"/>
        <v>6986</v>
      </c>
      <c r="K1780" s="21"/>
    </row>
    <row r="1781" spans="1:11" x14ac:dyDescent="0.3">
      <c r="A1781" t="s">
        <v>2395</v>
      </c>
      <c r="B1781" s="21">
        <v>45822</v>
      </c>
      <c r="C1781" t="s">
        <v>107</v>
      </c>
      <c r="D1781" t="s">
        <v>63</v>
      </c>
      <c r="E1781">
        <v>18</v>
      </c>
      <c r="F1781" t="str">
        <f>INDEX(Kunden!$A$1:$C$41,MATCH('Gesamtverkäufe 2025'!C1781,Kunden!$A$1:$A$41,0),3)</f>
        <v>R08</v>
      </c>
      <c r="G1781" t="str">
        <f>INDEX(Regionen!$A$1:$C$9,MATCH('Gesamtverkäufe 2025'!F1781,Regionen!$A$1:$A$9,0),3)</f>
        <v>Stefan König</v>
      </c>
      <c r="H1781" s="3">
        <f>INDEX(Produkte!$A$1:$D$31,MATCH('Gesamtverkäufe 2025'!D1781,Produkte!$A$1:$A$31,0),4)</f>
        <v>299</v>
      </c>
      <c r="I1781" s="3">
        <f t="shared" si="27"/>
        <v>5382</v>
      </c>
      <c r="K1781" s="21"/>
    </row>
    <row r="1782" spans="1:11" x14ac:dyDescent="0.3">
      <c r="A1782" t="s">
        <v>2394</v>
      </c>
      <c r="B1782" s="21">
        <v>45817</v>
      </c>
      <c r="C1782" t="s">
        <v>163</v>
      </c>
      <c r="D1782" t="s">
        <v>77</v>
      </c>
      <c r="E1782">
        <v>16</v>
      </c>
      <c r="F1782" t="str">
        <f>INDEX(Kunden!$A$1:$C$41,MATCH('Gesamtverkäufe 2025'!C1782,Kunden!$A$1:$A$41,0),3)</f>
        <v>R08</v>
      </c>
      <c r="G1782" t="str">
        <f>INDEX(Regionen!$A$1:$C$9,MATCH('Gesamtverkäufe 2025'!F1782,Regionen!$A$1:$A$9,0),3)</f>
        <v>Stefan König</v>
      </c>
      <c r="H1782" s="3">
        <f>INDEX(Produkte!$A$1:$D$31,MATCH('Gesamtverkäufe 2025'!D1782,Produkte!$A$1:$A$31,0),4)</f>
        <v>49</v>
      </c>
      <c r="I1782" s="3">
        <f t="shared" si="27"/>
        <v>784</v>
      </c>
      <c r="K1782" s="21"/>
    </row>
    <row r="1783" spans="1:11" x14ac:dyDescent="0.3">
      <c r="A1783" t="s">
        <v>2393</v>
      </c>
      <c r="B1783" s="21">
        <v>45837</v>
      </c>
      <c r="C1783" t="s">
        <v>133</v>
      </c>
      <c r="D1783" t="s">
        <v>31</v>
      </c>
      <c r="E1783">
        <v>14</v>
      </c>
      <c r="F1783" t="str">
        <f>INDEX(Kunden!$A$1:$C$41,MATCH('Gesamtverkäufe 2025'!C1783,Kunden!$A$1:$A$41,0),3)</f>
        <v>R08</v>
      </c>
      <c r="G1783" t="str">
        <f>INDEX(Regionen!$A$1:$C$9,MATCH('Gesamtverkäufe 2025'!F1783,Regionen!$A$1:$A$9,0),3)</f>
        <v>Stefan König</v>
      </c>
      <c r="H1783" s="3">
        <f>INDEX(Produkte!$A$1:$D$31,MATCH('Gesamtverkäufe 2025'!D1783,Produkte!$A$1:$A$31,0),4)</f>
        <v>399</v>
      </c>
      <c r="I1783" s="3">
        <f t="shared" si="27"/>
        <v>5586</v>
      </c>
      <c r="K1783" s="21"/>
    </row>
    <row r="1784" spans="1:11" x14ac:dyDescent="0.3">
      <c r="A1784" t="s">
        <v>2392</v>
      </c>
      <c r="B1784" s="21">
        <v>45822</v>
      </c>
      <c r="C1784" t="s">
        <v>115</v>
      </c>
      <c r="D1784" t="s">
        <v>51</v>
      </c>
      <c r="E1784">
        <v>10</v>
      </c>
      <c r="F1784" t="str">
        <f>INDEX(Kunden!$A$1:$C$41,MATCH('Gesamtverkäufe 2025'!C1784,Kunden!$A$1:$A$41,0),3)</f>
        <v>R06</v>
      </c>
      <c r="G1784" t="str">
        <f>INDEX(Regionen!$A$1:$C$9,MATCH('Gesamtverkäufe 2025'!F1784,Regionen!$A$1:$A$9,0),3)</f>
        <v>Michael Vogt</v>
      </c>
      <c r="H1784" s="3">
        <f>INDEX(Produkte!$A$1:$D$31,MATCH('Gesamtverkäufe 2025'!D1784,Produkte!$A$1:$A$31,0),4)</f>
        <v>49</v>
      </c>
      <c r="I1784" s="3">
        <f t="shared" si="27"/>
        <v>490</v>
      </c>
      <c r="K1784" s="21"/>
    </row>
    <row r="1785" spans="1:11" x14ac:dyDescent="0.3">
      <c r="A1785" t="s">
        <v>2391</v>
      </c>
      <c r="B1785" s="21">
        <v>45811</v>
      </c>
      <c r="C1785" t="s">
        <v>109</v>
      </c>
      <c r="D1785" t="s">
        <v>39</v>
      </c>
      <c r="E1785">
        <v>12</v>
      </c>
      <c r="F1785" t="str">
        <f>INDEX(Kunden!$A$1:$C$41,MATCH('Gesamtverkäufe 2025'!C1785,Kunden!$A$1:$A$41,0),3)</f>
        <v>R03</v>
      </c>
      <c r="G1785" t="str">
        <f>INDEX(Regionen!$A$1:$C$9,MATCH('Gesamtverkäufe 2025'!F1785,Regionen!$A$1:$A$9,0),3)</f>
        <v>Julia Frank</v>
      </c>
      <c r="H1785" s="3">
        <f>INDEX(Produkte!$A$1:$D$31,MATCH('Gesamtverkäufe 2025'!D1785,Produkte!$A$1:$A$31,0),4)</f>
        <v>499</v>
      </c>
      <c r="I1785" s="3">
        <f t="shared" si="27"/>
        <v>5988</v>
      </c>
      <c r="K1785" s="21"/>
    </row>
    <row r="1786" spans="1:11" x14ac:dyDescent="0.3">
      <c r="A1786" t="s">
        <v>2390</v>
      </c>
      <c r="B1786" s="21">
        <v>45818</v>
      </c>
      <c r="C1786" t="s">
        <v>159</v>
      </c>
      <c r="D1786" t="s">
        <v>55</v>
      </c>
      <c r="E1786">
        <v>20</v>
      </c>
      <c r="F1786" t="str">
        <f>INDEX(Kunden!$A$1:$C$41,MATCH('Gesamtverkäufe 2025'!C1786,Kunden!$A$1:$A$41,0),3)</f>
        <v>R02</v>
      </c>
      <c r="G1786" t="str">
        <f>INDEX(Regionen!$A$1:$C$9,MATCH('Gesamtverkäufe 2025'!F1786,Regionen!$A$1:$A$9,0),3)</f>
        <v>Markus Weber</v>
      </c>
      <c r="H1786" s="3">
        <f>INDEX(Produkte!$A$1:$D$31,MATCH('Gesamtverkäufe 2025'!D1786,Produkte!$A$1:$A$31,0),4)</f>
        <v>49</v>
      </c>
      <c r="I1786" s="3">
        <f t="shared" si="27"/>
        <v>980</v>
      </c>
      <c r="K1786" s="21"/>
    </row>
    <row r="1787" spans="1:11" x14ac:dyDescent="0.3">
      <c r="A1787" t="s">
        <v>2389</v>
      </c>
      <c r="B1787" s="21">
        <v>45811</v>
      </c>
      <c r="C1787" t="s">
        <v>159</v>
      </c>
      <c r="D1787" t="s">
        <v>85</v>
      </c>
      <c r="E1787">
        <v>20</v>
      </c>
      <c r="F1787" t="str">
        <f>INDEX(Kunden!$A$1:$C$41,MATCH('Gesamtverkäufe 2025'!C1787,Kunden!$A$1:$A$41,0),3)</f>
        <v>R02</v>
      </c>
      <c r="G1787" t="str">
        <f>INDEX(Regionen!$A$1:$C$9,MATCH('Gesamtverkäufe 2025'!F1787,Regionen!$A$1:$A$9,0),3)</f>
        <v>Markus Weber</v>
      </c>
      <c r="H1787" s="3">
        <f>INDEX(Produkte!$A$1:$D$31,MATCH('Gesamtverkäufe 2025'!D1787,Produkte!$A$1:$A$31,0),4)</f>
        <v>399</v>
      </c>
      <c r="I1787" s="3">
        <f t="shared" si="27"/>
        <v>7980</v>
      </c>
      <c r="K1787" s="21"/>
    </row>
    <row r="1788" spans="1:11" x14ac:dyDescent="0.3">
      <c r="A1788" t="s">
        <v>2388</v>
      </c>
      <c r="B1788" s="21">
        <v>45827</v>
      </c>
      <c r="C1788" t="s">
        <v>137</v>
      </c>
      <c r="D1788" t="s">
        <v>77</v>
      </c>
      <c r="E1788">
        <v>1</v>
      </c>
      <c r="F1788" t="str">
        <f>INDEX(Kunden!$A$1:$C$41,MATCH('Gesamtverkäufe 2025'!C1788,Kunden!$A$1:$A$41,0),3)</f>
        <v>R06</v>
      </c>
      <c r="G1788" t="str">
        <f>INDEX(Regionen!$A$1:$C$9,MATCH('Gesamtverkäufe 2025'!F1788,Regionen!$A$1:$A$9,0),3)</f>
        <v>Michael Vogt</v>
      </c>
      <c r="H1788" s="3">
        <f>INDEX(Produkte!$A$1:$D$31,MATCH('Gesamtverkäufe 2025'!D1788,Produkte!$A$1:$A$31,0),4)</f>
        <v>49</v>
      </c>
      <c r="I1788" s="3">
        <f t="shared" si="27"/>
        <v>49</v>
      </c>
      <c r="K1788" s="21"/>
    </row>
    <row r="1789" spans="1:11" x14ac:dyDescent="0.3">
      <c r="A1789" t="s">
        <v>2387</v>
      </c>
      <c r="B1789" s="21">
        <v>45821</v>
      </c>
      <c r="C1789" t="s">
        <v>99</v>
      </c>
      <c r="D1789" t="s">
        <v>57</v>
      </c>
      <c r="E1789">
        <v>9</v>
      </c>
      <c r="F1789" t="str">
        <f>INDEX(Kunden!$A$1:$C$41,MATCH('Gesamtverkäufe 2025'!C1789,Kunden!$A$1:$A$41,0),3)</f>
        <v>R04</v>
      </c>
      <c r="G1789" t="str">
        <f>INDEX(Regionen!$A$1:$C$9,MATCH('Gesamtverkäufe 2025'!F1789,Regionen!$A$1:$A$9,0),3)</f>
        <v>Thomas Kern</v>
      </c>
      <c r="H1789" s="3">
        <f>INDEX(Produkte!$A$1:$D$31,MATCH('Gesamtverkäufe 2025'!D1789,Produkte!$A$1:$A$31,0),4)</f>
        <v>99</v>
      </c>
      <c r="I1789" s="3">
        <f t="shared" si="27"/>
        <v>891</v>
      </c>
      <c r="K1789" s="21"/>
    </row>
    <row r="1790" spans="1:11" x14ac:dyDescent="0.3">
      <c r="A1790" t="s">
        <v>2386</v>
      </c>
      <c r="B1790" s="21">
        <v>45813</v>
      </c>
      <c r="C1790" t="s">
        <v>105</v>
      </c>
      <c r="D1790" t="s">
        <v>85</v>
      </c>
      <c r="E1790">
        <v>15</v>
      </c>
      <c r="F1790" t="str">
        <f>INDEX(Kunden!$A$1:$C$41,MATCH('Gesamtverkäufe 2025'!C1790,Kunden!$A$1:$A$41,0),3)</f>
        <v>R08</v>
      </c>
      <c r="G1790" t="str">
        <f>INDEX(Regionen!$A$1:$C$9,MATCH('Gesamtverkäufe 2025'!F1790,Regionen!$A$1:$A$9,0),3)</f>
        <v>Stefan König</v>
      </c>
      <c r="H1790" s="3">
        <f>INDEX(Produkte!$A$1:$D$31,MATCH('Gesamtverkäufe 2025'!D1790,Produkte!$A$1:$A$31,0),4)</f>
        <v>399</v>
      </c>
      <c r="I1790" s="3">
        <f t="shared" si="27"/>
        <v>5985</v>
      </c>
      <c r="K1790" s="21"/>
    </row>
    <row r="1791" spans="1:11" x14ac:dyDescent="0.3">
      <c r="A1791" t="s">
        <v>2385</v>
      </c>
      <c r="B1791" s="21">
        <v>45817</v>
      </c>
      <c r="C1791" t="s">
        <v>99</v>
      </c>
      <c r="D1791" t="s">
        <v>75</v>
      </c>
      <c r="E1791">
        <v>3</v>
      </c>
      <c r="F1791" t="str">
        <f>INDEX(Kunden!$A$1:$C$41,MATCH('Gesamtverkäufe 2025'!C1791,Kunden!$A$1:$A$41,0),3)</f>
        <v>R04</v>
      </c>
      <c r="G1791" t="str">
        <f>INDEX(Regionen!$A$1:$C$9,MATCH('Gesamtverkäufe 2025'!F1791,Regionen!$A$1:$A$9,0),3)</f>
        <v>Thomas Kern</v>
      </c>
      <c r="H1791" s="3">
        <f>INDEX(Produkte!$A$1:$D$31,MATCH('Gesamtverkäufe 2025'!D1791,Produkte!$A$1:$A$31,0),4)</f>
        <v>499</v>
      </c>
      <c r="I1791" s="3">
        <f t="shared" si="27"/>
        <v>1497</v>
      </c>
      <c r="K1791" s="21"/>
    </row>
    <row r="1792" spans="1:11" x14ac:dyDescent="0.3">
      <c r="A1792" t="s">
        <v>2384</v>
      </c>
      <c r="B1792" s="21">
        <v>45830</v>
      </c>
      <c r="C1792" t="s">
        <v>117</v>
      </c>
      <c r="D1792" t="s">
        <v>61</v>
      </c>
      <c r="E1792">
        <v>2</v>
      </c>
      <c r="F1792" t="str">
        <f>INDEX(Kunden!$A$1:$C$41,MATCH('Gesamtverkäufe 2025'!C1792,Kunden!$A$1:$A$41,0),3)</f>
        <v>R02</v>
      </c>
      <c r="G1792" t="str">
        <f>INDEX(Regionen!$A$1:$C$9,MATCH('Gesamtverkäufe 2025'!F1792,Regionen!$A$1:$A$9,0),3)</f>
        <v>Markus Weber</v>
      </c>
      <c r="H1792" s="3">
        <f>INDEX(Produkte!$A$1:$D$31,MATCH('Gesamtverkäufe 2025'!D1792,Produkte!$A$1:$A$31,0),4)</f>
        <v>249</v>
      </c>
      <c r="I1792" s="3">
        <f t="shared" si="27"/>
        <v>498</v>
      </c>
      <c r="K1792" s="21"/>
    </row>
    <row r="1793" spans="1:11" x14ac:dyDescent="0.3">
      <c r="A1793" t="s">
        <v>2383</v>
      </c>
      <c r="B1793" s="21">
        <v>45829</v>
      </c>
      <c r="C1793" t="s">
        <v>141</v>
      </c>
      <c r="D1793" t="s">
        <v>39</v>
      </c>
      <c r="E1793">
        <v>20</v>
      </c>
      <c r="F1793" t="str">
        <f>INDEX(Kunden!$A$1:$C$41,MATCH('Gesamtverkäufe 2025'!C1793,Kunden!$A$1:$A$41,0),3)</f>
        <v>R04</v>
      </c>
      <c r="G1793" t="str">
        <f>INDEX(Regionen!$A$1:$C$9,MATCH('Gesamtverkäufe 2025'!F1793,Regionen!$A$1:$A$9,0),3)</f>
        <v>Thomas Kern</v>
      </c>
      <c r="H1793" s="3">
        <f>INDEX(Produkte!$A$1:$D$31,MATCH('Gesamtverkäufe 2025'!D1793,Produkte!$A$1:$A$31,0),4)</f>
        <v>499</v>
      </c>
      <c r="I1793" s="3">
        <f t="shared" si="27"/>
        <v>9980</v>
      </c>
      <c r="K1793" s="21"/>
    </row>
    <row r="1794" spans="1:11" x14ac:dyDescent="0.3">
      <c r="A1794" t="s">
        <v>2382</v>
      </c>
      <c r="B1794" s="21">
        <v>45817</v>
      </c>
      <c r="C1794" t="s">
        <v>117</v>
      </c>
      <c r="D1794" t="s">
        <v>63</v>
      </c>
      <c r="E1794">
        <v>3</v>
      </c>
      <c r="F1794" t="str">
        <f>INDEX(Kunden!$A$1:$C$41,MATCH('Gesamtverkäufe 2025'!C1794,Kunden!$A$1:$A$41,0),3)</f>
        <v>R02</v>
      </c>
      <c r="G1794" t="str">
        <f>INDEX(Regionen!$A$1:$C$9,MATCH('Gesamtverkäufe 2025'!F1794,Regionen!$A$1:$A$9,0),3)</f>
        <v>Markus Weber</v>
      </c>
      <c r="H1794" s="3">
        <f>INDEX(Produkte!$A$1:$D$31,MATCH('Gesamtverkäufe 2025'!D1794,Produkte!$A$1:$A$31,0),4)</f>
        <v>299</v>
      </c>
      <c r="I1794" s="3">
        <f t="shared" si="27"/>
        <v>897</v>
      </c>
      <c r="K1794" s="21"/>
    </row>
    <row r="1795" spans="1:11" x14ac:dyDescent="0.3">
      <c r="A1795" t="s">
        <v>2381</v>
      </c>
      <c r="B1795" s="21">
        <v>45818</v>
      </c>
      <c r="C1795" t="s">
        <v>137</v>
      </c>
      <c r="D1795" t="s">
        <v>65</v>
      </c>
      <c r="E1795">
        <v>18</v>
      </c>
      <c r="F1795" t="str">
        <f>INDEX(Kunden!$A$1:$C$41,MATCH('Gesamtverkäufe 2025'!C1795,Kunden!$A$1:$A$41,0),3)</f>
        <v>R06</v>
      </c>
      <c r="G1795" t="str">
        <f>INDEX(Regionen!$A$1:$C$9,MATCH('Gesamtverkäufe 2025'!F1795,Regionen!$A$1:$A$9,0),3)</f>
        <v>Michael Vogt</v>
      </c>
      <c r="H1795" s="3">
        <f>INDEX(Produkte!$A$1:$D$31,MATCH('Gesamtverkäufe 2025'!D1795,Produkte!$A$1:$A$31,0),4)</f>
        <v>299</v>
      </c>
      <c r="I1795" s="3">
        <f t="shared" ref="I1795:I1858" si="28">E1795*H1795</f>
        <v>5382</v>
      </c>
      <c r="K1795" s="21"/>
    </row>
    <row r="1796" spans="1:11" x14ac:dyDescent="0.3">
      <c r="A1796" t="s">
        <v>2380</v>
      </c>
      <c r="B1796" s="21">
        <v>45811</v>
      </c>
      <c r="C1796" t="s">
        <v>107</v>
      </c>
      <c r="D1796" t="s">
        <v>63</v>
      </c>
      <c r="E1796">
        <v>17</v>
      </c>
      <c r="F1796" t="str">
        <f>INDEX(Kunden!$A$1:$C$41,MATCH('Gesamtverkäufe 2025'!C1796,Kunden!$A$1:$A$41,0),3)</f>
        <v>R08</v>
      </c>
      <c r="G1796" t="str">
        <f>INDEX(Regionen!$A$1:$C$9,MATCH('Gesamtverkäufe 2025'!F1796,Regionen!$A$1:$A$9,0),3)</f>
        <v>Stefan König</v>
      </c>
      <c r="H1796" s="3">
        <f>INDEX(Produkte!$A$1:$D$31,MATCH('Gesamtverkäufe 2025'!D1796,Produkte!$A$1:$A$31,0),4)</f>
        <v>299</v>
      </c>
      <c r="I1796" s="3">
        <f t="shared" si="28"/>
        <v>5083</v>
      </c>
      <c r="K1796" s="21"/>
    </row>
    <row r="1797" spans="1:11" x14ac:dyDescent="0.3">
      <c r="A1797" t="s">
        <v>2379</v>
      </c>
      <c r="B1797" s="21">
        <v>45809</v>
      </c>
      <c r="C1797" t="s">
        <v>169</v>
      </c>
      <c r="D1797" t="s">
        <v>63</v>
      </c>
      <c r="E1797">
        <v>1</v>
      </c>
      <c r="F1797" t="str">
        <f>INDEX(Kunden!$A$1:$C$41,MATCH('Gesamtverkäufe 2025'!C1797,Kunden!$A$1:$A$41,0),3)</f>
        <v>R01</v>
      </c>
      <c r="G1797" t="str">
        <f>INDEX(Regionen!$A$1:$C$9,MATCH('Gesamtverkäufe 2025'!F1797,Regionen!$A$1:$A$9,0),3)</f>
        <v>Anna Sommer</v>
      </c>
      <c r="H1797" s="3">
        <f>INDEX(Produkte!$A$1:$D$31,MATCH('Gesamtverkäufe 2025'!D1797,Produkte!$A$1:$A$31,0),4)</f>
        <v>299</v>
      </c>
      <c r="I1797" s="3">
        <f t="shared" si="28"/>
        <v>299</v>
      </c>
      <c r="K1797" s="21"/>
    </row>
    <row r="1798" spans="1:11" x14ac:dyDescent="0.3">
      <c r="A1798" t="s">
        <v>2378</v>
      </c>
      <c r="B1798" s="21">
        <v>45822</v>
      </c>
      <c r="C1798" t="s">
        <v>157</v>
      </c>
      <c r="D1798" t="s">
        <v>75</v>
      </c>
      <c r="E1798">
        <v>6</v>
      </c>
      <c r="F1798" t="str">
        <f>INDEX(Kunden!$A$1:$C$41,MATCH('Gesamtverkäufe 2025'!C1798,Kunden!$A$1:$A$41,0),3)</f>
        <v>R08</v>
      </c>
      <c r="G1798" t="str">
        <f>INDEX(Regionen!$A$1:$C$9,MATCH('Gesamtverkäufe 2025'!F1798,Regionen!$A$1:$A$9,0),3)</f>
        <v>Stefan König</v>
      </c>
      <c r="H1798" s="3">
        <f>INDEX(Produkte!$A$1:$D$31,MATCH('Gesamtverkäufe 2025'!D1798,Produkte!$A$1:$A$31,0),4)</f>
        <v>499</v>
      </c>
      <c r="I1798" s="3">
        <f t="shared" si="28"/>
        <v>2994</v>
      </c>
      <c r="K1798" s="21"/>
    </row>
    <row r="1799" spans="1:11" x14ac:dyDescent="0.3">
      <c r="A1799" t="s">
        <v>2377</v>
      </c>
      <c r="B1799" s="21">
        <v>45833</v>
      </c>
      <c r="C1799" t="s">
        <v>171</v>
      </c>
      <c r="D1799" t="s">
        <v>67</v>
      </c>
      <c r="E1799">
        <v>7</v>
      </c>
      <c r="F1799" t="str">
        <f>INDEX(Kunden!$A$1:$C$41,MATCH('Gesamtverkäufe 2025'!C1799,Kunden!$A$1:$A$41,0),3)</f>
        <v>R04</v>
      </c>
      <c r="G1799" t="str">
        <f>INDEX(Regionen!$A$1:$C$9,MATCH('Gesamtverkäufe 2025'!F1799,Regionen!$A$1:$A$9,0),3)</f>
        <v>Thomas Kern</v>
      </c>
      <c r="H1799" s="3">
        <f>INDEX(Produkte!$A$1:$D$31,MATCH('Gesamtverkäufe 2025'!D1799,Produkte!$A$1:$A$31,0),4)</f>
        <v>299</v>
      </c>
      <c r="I1799" s="3">
        <f t="shared" si="28"/>
        <v>2093</v>
      </c>
      <c r="K1799" s="21"/>
    </row>
    <row r="1800" spans="1:11" x14ac:dyDescent="0.3">
      <c r="A1800" t="s">
        <v>2376</v>
      </c>
      <c r="B1800" s="21">
        <v>45818</v>
      </c>
      <c r="C1800" t="s">
        <v>143</v>
      </c>
      <c r="D1800" t="s">
        <v>34</v>
      </c>
      <c r="E1800">
        <v>11</v>
      </c>
      <c r="F1800" t="str">
        <f>INDEX(Kunden!$A$1:$C$41,MATCH('Gesamtverkäufe 2025'!C1800,Kunden!$A$1:$A$41,0),3)</f>
        <v>R08</v>
      </c>
      <c r="G1800" t="str">
        <f>INDEX(Regionen!$A$1:$C$9,MATCH('Gesamtverkäufe 2025'!F1800,Regionen!$A$1:$A$9,0),3)</f>
        <v>Stefan König</v>
      </c>
      <c r="H1800" s="3">
        <f>INDEX(Produkte!$A$1:$D$31,MATCH('Gesamtverkäufe 2025'!D1800,Produkte!$A$1:$A$31,0),4)</f>
        <v>299</v>
      </c>
      <c r="I1800" s="3">
        <f t="shared" si="28"/>
        <v>3289</v>
      </c>
      <c r="K1800" s="21"/>
    </row>
    <row r="1801" spans="1:11" x14ac:dyDescent="0.3">
      <c r="A1801" t="s">
        <v>2375</v>
      </c>
      <c r="B1801" s="21">
        <v>45824</v>
      </c>
      <c r="C1801" t="s">
        <v>169</v>
      </c>
      <c r="D1801" t="s">
        <v>75</v>
      </c>
      <c r="E1801">
        <v>12</v>
      </c>
      <c r="F1801" t="str">
        <f>INDEX(Kunden!$A$1:$C$41,MATCH('Gesamtverkäufe 2025'!C1801,Kunden!$A$1:$A$41,0),3)</f>
        <v>R01</v>
      </c>
      <c r="G1801" t="str">
        <f>INDEX(Regionen!$A$1:$C$9,MATCH('Gesamtverkäufe 2025'!F1801,Regionen!$A$1:$A$9,0),3)</f>
        <v>Anna Sommer</v>
      </c>
      <c r="H1801" s="3">
        <f>INDEX(Produkte!$A$1:$D$31,MATCH('Gesamtverkäufe 2025'!D1801,Produkte!$A$1:$A$31,0),4)</f>
        <v>499</v>
      </c>
      <c r="I1801" s="3">
        <f t="shared" si="28"/>
        <v>5988</v>
      </c>
      <c r="K1801" s="21"/>
    </row>
    <row r="1802" spans="1:11" x14ac:dyDescent="0.3">
      <c r="A1802" t="s">
        <v>2374</v>
      </c>
      <c r="B1802" s="21">
        <v>45833</v>
      </c>
      <c r="C1802" t="s">
        <v>107</v>
      </c>
      <c r="D1802" t="s">
        <v>37</v>
      </c>
      <c r="E1802">
        <v>16</v>
      </c>
      <c r="F1802" t="str">
        <f>INDEX(Kunden!$A$1:$C$41,MATCH('Gesamtverkäufe 2025'!C1802,Kunden!$A$1:$A$41,0),3)</f>
        <v>R08</v>
      </c>
      <c r="G1802" t="str">
        <f>INDEX(Regionen!$A$1:$C$9,MATCH('Gesamtverkäufe 2025'!F1802,Regionen!$A$1:$A$9,0),3)</f>
        <v>Stefan König</v>
      </c>
      <c r="H1802" s="3">
        <f>INDEX(Produkte!$A$1:$D$31,MATCH('Gesamtverkäufe 2025'!D1802,Produkte!$A$1:$A$31,0),4)</f>
        <v>249</v>
      </c>
      <c r="I1802" s="3">
        <f t="shared" si="28"/>
        <v>3984</v>
      </c>
      <c r="K1802" s="21"/>
    </row>
    <row r="1803" spans="1:11" x14ac:dyDescent="0.3">
      <c r="A1803" t="s">
        <v>2373</v>
      </c>
      <c r="B1803" s="21">
        <v>45809</v>
      </c>
      <c r="C1803" t="s">
        <v>97</v>
      </c>
      <c r="D1803" t="s">
        <v>89</v>
      </c>
      <c r="E1803">
        <v>18</v>
      </c>
      <c r="F1803" t="str">
        <f>INDEX(Kunden!$A$1:$C$41,MATCH('Gesamtverkäufe 2025'!C1803,Kunden!$A$1:$A$41,0),3)</f>
        <v>R04</v>
      </c>
      <c r="G1803" t="str">
        <f>INDEX(Regionen!$A$1:$C$9,MATCH('Gesamtverkäufe 2025'!F1803,Regionen!$A$1:$A$9,0),3)</f>
        <v>Thomas Kern</v>
      </c>
      <c r="H1803" s="3">
        <f>INDEX(Produkte!$A$1:$D$31,MATCH('Gesamtverkäufe 2025'!D1803,Produkte!$A$1:$A$31,0),4)</f>
        <v>29</v>
      </c>
      <c r="I1803" s="3">
        <f t="shared" si="28"/>
        <v>522</v>
      </c>
      <c r="K1803" s="21"/>
    </row>
    <row r="1804" spans="1:11" x14ac:dyDescent="0.3">
      <c r="A1804" t="s">
        <v>2372</v>
      </c>
      <c r="B1804" s="21">
        <v>45825</v>
      </c>
      <c r="C1804" t="s">
        <v>137</v>
      </c>
      <c r="D1804" t="s">
        <v>41</v>
      </c>
      <c r="E1804">
        <v>5</v>
      </c>
      <c r="F1804" t="str">
        <f>INDEX(Kunden!$A$1:$C$41,MATCH('Gesamtverkäufe 2025'!C1804,Kunden!$A$1:$A$41,0),3)</f>
        <v>R06</v>
      </c>
      <c r="G1804" t="str">
        <f>INDEX(Regionen!$A$1:$C$9,MATCH('Gesamtverkäufe 2025'!F1804,Regionen!$A$1:$A$9,0),3)</f>
        <v>Michael Vogt</v>
      </c>
      <c r="H1804" s="3">
        <f>INDEX(Produkte!$A$1:$D$31,MATCH('Gesamtverkäufe 2025'!D1804,Produkte!$A$1:$A$31,0),4)</f>
        <v>499</v>
      </c>
      <c r="I1804" s="3">
        <f t="shared" si="28"/>
        <v>2495</v>
      </c>
      <c r="K1804" s="21"/>
    </row>
    <row r="1805" spans="1:11" x14ac:dyDescent="0.3">
      <c r="A1805" t="s">
        <v>2371</v>
      </c>
      <c r="B1805" s="21">
        <v>45831</v>
      </c>
      <c r="C1805" t="s">
        <v>167</v>
      </c>
      <c r="D1805" t="s">
        <v>46</v>
      </c>
      <c r="E1805">
        <v>3</v>
      </c>
      <c r="F1805" t="str">
        <f>INDEX(Kunden!$A$1:$C$41,MATCH('Gesamtverkäufe 2025'!C1805,Kunden!$A$1:$A$41,0),3)</f>
        <v>R01</v>
      </c>
      <c r="G1805" t="str">
        <f>INDEX(Regionen!$A$1:$C$9,MATCH('Gesamtverkäufe 2025'!F1805,Regionen!$A$1:$A$9,0),3)</f>
        <v>Anna Sommer</v>
      </c>
      <c r="H1805" s="3">
        <f>INDEX(Produkte!$A$1:$D$31,MATCH('Gesamtverkäufe 2025'!D1805,Produkte!$A$1:$A$31,0),4)</f>
        <v>99</v>
      </c>
      <c r="I1805" s="3">
        <f t="shared" si="28"/>
        <v>297</v>
      </c>
      <c r="K1805" s="21"/>
    </row>
    <row r="1806" spans="1:11" x14ac:dyDescent="0.3">
      <c r="A1806" t="s">
        <v>2370</v>
      </c>
      <c r="B1806" s="21">
        <v>45822</v>
      </c>
      <c r="C1806" t="s">
        <v>119</v>
      </c>
      <c r="D1806" t="s">
        <v>69</v>
      </c>
      <c r="E1806">
        <v>11</v>
      </c>
      <c r="F1806" t="str">
        <f>INDEX(Kunden!$A$1:$C$41,MATCH('Gesamtverkäufe 2025'!C1806,Kunden!$A$1:$A$41,0),3)</f>
        <v>R07</v>
      </c>
      <c r="G1806" t="str">
        <f>INDEX(Regionen!$A$1:$C$9,MATCH('Gesamtverkäufe 2025'!F1806,Regionen!$A$1:$A$9,0),3)</f>
        <v>Claudia Beck</v>
      </c>
      <c r="H1806" s="3">
        <f>INDEX(Produkte!$A$1:$D$31,MATCH('Gesamtverkäufe 2025'!D1806,Produkte!$A$1:$A$31,0),4)</f>
        <v>399</v>
      </c>
      <c r="I1806" s="3">
        <f t="shared" si="28"/>
        <v>4389</v>
      </c>
      <c r="K1806" s="21"/>
    </row>
    <row r="1807" spans="1:11" x14ac:dyDescent="0.3">
      <c r="A1807" t="s">
        <v>2369</v>
      </c>
      <c r="B1807" s="21">
        <v>45822</v>
      </c>
      <c r="C1807" t="s">
        <v>111</v>
      </c>
      <c r="D1807" t="s">
        <v>85</v>
      </c>
      <c r="E1807">
        <v>11</v>
      </c>
      <c r="F1807" t="str">
        <f>INDEX(Kunden!$A$1:$C$41,MATCH('Gesamtverkäufe 2025'!C1807,Kunden!$A$1:$A$41,0),3)</f>
        <v>R01</v>
      </c>
      <c r="G1807" t="str">
        <f>INDEX(Regionen!$A$1:$C$9,MATCH('Gesamtverkäufe 2025'!F1807,Regionen!$A$1:$A$9,0),3)</f>
        <v>Anna Sommer</v>
      </c>
      <c r="H1807" s="3">
        <f>INDEX(Produkte!$A$1:$D$31,MATCH('Gesamtverkäufe 2025'!D1807,Produkte!$A$1:$A$31,0),4)</f>
        <v>399</v>
      </c>
      <c r="I1807" s="3">
        <f t="shared" si="28"/>
        <v>4389</v>
      </c>
      <c r="K1807" s="21"/>
    </row>
    <row r="1808" spans="1:11" x14ac:dyDescent="0.3">
      <c r="A1808" t="s">
        <v>2368</v>
      </c>
      <c r="B1808" s="21">
        <v>45837</v>
      </c>
      <c r="C1808" t="s">
        <v>163</v>
      </c>
      <c r="D1808" t="s">
        <v>41</v>
      </c>
      <c r="E1808">
        <v>17</v>
      </c>
      <c r="F1808" t="str">
        <f>INDEX(Kunden!$A$1:$C$41,MATCH('Gesamtverkäufe 2025'!C1808,Kunden!$A$1:$A$41,0),3)</f>
        <v>R08</v>
      </c>
      <c r="G1808" t="str">
        <f>INDEX(Regionen!$A$1:$C$9,MATCH('Gesamtverkäufe 2025'!F1808,Regionen!$A$1:$A$9,0),3)</f>
        <v>Stefan König</v>
      </c>
      <c r="H1808" s="3">
        <f>INDEX(Produkte!$A$1:$D$31,MATCH('Gesamtverkäufe 2025'!D1808,Produkte!$A$1:$A$31,0),4)</f>
        <v>499</v>
      </c>
      <c r="I1808" s="3">
        <f t="shared" si="28"/>
        <v>8483</v>
      </c>
      <c r="K1808" s="21"/>
    </row>
    <row r="1809" spans="1:11" x14ac:dyDescent="0.3">
      <c r="A1809" t="s">
        <v>2367</v>
      </c>
      <c r="B1809" s="21">
        <v>45828</v>
      </c>
      <c r="C1809" t="s">
        <v>103</v>
      </c>
      <c r="D1809" t="s">
        <v>75</v>
      </c>
      <c r="E1809">
        <v>7</v>
      </c>
      <c r="F1809" t="str">
        <f>INDEX(Kunden!$A$1:$C$41,MATCH('Gesamtverkäufe 2025'!C1809,Kunden!$A$1:$A$41,0),3)</f>
        <v>R01</v>
      </c>
      <c r="G1809" t="str">
        <f>INDEX(Regionen!$A$1:$C$9,MATCH('Gesamtverkäufe 2025'!F1809,Regionen!$A$1:$A$9,0),3)</f>
        <v>Anna Sommer</v>
      </c>
      <c r="H1809" s="3">
        <f>INDEX(Produkte!$A$1:$D$31,MATCH('Gesamtverkäufe 2025'!D1809,Produkte!$A$1:$A$31,0),4)</f>
        <v>499</v>
      </c>
      <c r="I1809" s="3">
        <f t="shared" si="28"/>
        <v>3493</v>
      </c>
      <c r="K1809" s="21"/>
    </row>
    <row r="1810" spans="1:11" x14ac:dyDescent="0.3">
      <c r="A1810" t="s">
        <v>2366</v>
      </c>
      <c r="B1810" s="21">
        <v>45819</v>
      </c>
      <c r="C1810" t="s">
        <v>161</v>
      </c>
      <c r="D1810" t="s">
        <v>31</v>
      </c>
      <c r="E1810">
        <v>11</v>
      </c>
      <c r="F1810" t="str">
        <f>INDEX(Kunden!$A$1:$C$41,MATCH('Gesamtverkäufe 2025'!C1810,Kunden!$A$1:$A$41,0),3)</f>
        <v>R05</v>
      </c>
      <c r="G1810" t="str">
        <f>INDEX(Regionen!$A$1:$C$9,MATCH('Gesamtverkäufe 2025'!F1810,Regionen!$A$1:$A$9,0),3)</f>
        <v>Petra Lang</v>
      </c>
      <c r="H1810" s="3">
        <f>INDEX(Produkte!$A$1:$D$31,MATCH('Gesamtverkäufe 2025'!D1810,Produkte!$A$1:$A$31,0),4)</f>
        <v>399</v>
      </c>
      <c r="I1810" s="3">
        <f t="shared" si="28"/>
        <v>4389</v>
      </c>
      <c r="K1810" s="21"/>
    </row>
    <row r="1811" spans="1:11" x14ac:dyDescent="0.3">
      <c r="A1811" t="s">
        <v>2365</v>
      </c>
      <c r="B1811" s="21">
        <v>45810</v>
      </c>
      <c r="C1811" t="s">
        <v>129</v>
      </c>
      <c r="D1811" t="s">
        <v>31</v>
      </c>
      <c r="E1811">
        <v>13</v>
      </c>
      <c r="F1811" t="str">
        <f>INDEX(Kunden!$A$1:$C$41,MATCH('Gesamtverkäufe 2025'!C1811,Kunden!$A$1:$A$41,0),3)</f>
        <v>R07</v>
      </c>
      <c r="G1811" t="str">
        <f>INDEX(Regionen!$A$1:$C$9,MATCH('Gesamtverkäufe 2025'!F1811,Regionen!$A$1:$A$9,0),3)</f>
        <v>Claudia Beck</v>
      </c>
      <c r="H1811" s="3">
        <f>INDEX(Produkte!$A$1:$D$31,MATCH('Gesamtverkäufe 2025'!D1811,Produkte!$A$1:$A$31,0),4)</f>
        <v>399</v>
      </c>
      <c r="I1811" s="3">
        <f t="shared" si="28"/>
        <v>5187</v>
      </c>
      <c r="K1811" s="21"/>
    </row>
    <row r="1812" spans="1:11" x14ac:dyDescent="0.3">
      <c r="A1812" t="s">
        <v>2364</v>
      </c>
      <c r="B1812" s="21">
        <v>45815</v>
      </c>
      <c r="C1812" t="s">
        <v>115</v>
      </c>
      <c r="D1812" t="s">
        <v>91</v>
      </c>
      <c r="E1812">
        <v>4</v>
      </c>
      <c r="F1812" t="str">
        <f>INDEX(Kunden!$A$1:$C$41,MATCH('Gesamtverkäufe 2025'!C1812,Kunden!$A$1:$A$41,0),3)</f>
        <v>R06</v>
      </c>
      <c r="G1812" t="str">
        <f>INDEX(Regionen!$A$1:$C$9,MATCH('Gesamtverkäufe 2025'!F1812,Regionen!$A$1:$A$9,0),3)</f>
        <v>Michael Vogt</v>
      </c>
      <c r="H1812" s="3">
        <f>INDEX(Produkte!$A$1:$D$31,MATCH('Gesamtverkäufe 2025'!D1812,Produkte!$A$1:$A$31,0),4)</f>
        <v>249</v>
      </c>
      <c r="I1812" s="3">
        <f t="shared" si="28"/>
        <v>996</v>
      </c>
      <c r="K1812" s="21"/>
    </row>
    <row r="1813" spans="1:11" x14ac:dyDescent="0.3">
      <c r="A1813" t="s">
        <v>2363</v>
      </c>
      <c r="B1813" s="21">
        <v>45830</v>
      </c>
      <c r="C1813" t="s">
        <v>123</v>
      </c>
      <c r="D1813" t="s">
        <v>93</v>
      </c>
      <c r="E1813">
        <v>8</v>
      </c>
      <c r="F1813" t="str">
        <f>INDEX(Kunden!$A$1:$C$41,MATCH('Gesamtverkäufe 2025'!C1813,Kunden!$A$1:$A$41,0),3)</f>
        <v>R08</v>
      </c>
      <c r="G1813" t="str">
        <f>INDEX(Regionen!$A$1:$C$9,MATCH('Gesamtverkäufe 2025'!F1813,Regionen!$A$1:$A$9,0),3)</f>
        <v>Stefan König</v>
      </c>
      <c r="H1813" s="3">
        <f>INDEX(Produkte!$A$1:$D$31,MATCH('Gesamtverkäufe 2025'!D1813,Produkte!$A$1:$A$31,0),4)</f>
        <v>399</v>
      </c>
      <c r="I1813" s="3">
        <f t="shared" si="28"/>
        <v>3192</v>
      </c>
      <c r="K1813" s="21"/>
    </row>
    <row r="1814" spans="1:11" x14ac:dyDescent="0.3">
      <c r="A1814" t="s">
        <v>2362</v>
      </c>
      <c r="B1814" s="21">
        <v>45816</v>
      </c>
      <c r="C1814" t="s">
        <v>171</v>
      </c>
      <c r="D1814" t="s">
        <v>87</v>
      </c>
      <c r="E1814">
        <v>6</v>
      </c>
      <c r="F1814" t="str">
        <f>INDEX(Kunden!$A$1:$C$41,MATCH('Gesamtverkäufe 2025'!C1814,Kunden!$A$1:$A$41,0),3)</f>
        <v>R04</v>
      </c>
      <c r="G1814" t="str">
        <f>INDEX(Regionen!$A$1:$C$9,MATCH('Gesamtverkäufe 2025'!F1814,Regionen!$A$1:$A$9,0),3)</f>
        <v>Thomas Kern</v>
      </c>
      <c r="H1814" s="3">
        <f>INDEX(Produkte!$A$1:$D$31,MATCH('Gesamtverkäufe 2025'!D1814,Produkte!$A$1:$A$31,0),4)</f>
        <v>99</v>
      </c>
      <c r="I1814" s="3">
        <f t="shared" si="28"/>
        <v>594</v>
      </c>
      <c r="K1814" s="21"/>
    </row>
    <row r="1815" spans="1:11" x14ac:dyDescent="0.3">
      <c r="A1815" t="s">
        <v>2361</v>
      </c>
      <c r="B1815" s="21">
        <v>45832</v>
      </c>
      <c r="C1815" t="s">
        <v>175</v>
      </c>
      <c r="D1815" t="s">
        <v>81</v>
      </c>
      <c r="E1815">
        <v>18</v>
      </c>
      <c r="F1815" t="str">
        <f>INDEX(Kunden!$A$1:$C$41,MATCH('Gesamtverkäufe 2025'!C1815,Kunden!$A$1:$A$41,0),3)</f>
        <v>R03</v>
      </c>
      <c r="G1815" t="str">
        <f>INDEX(Regionen!$A$1:$C$9,MATCH('Gesamtverkäufe 2025'!F1815,Regionen!$A$1:$A$9,0),3)</f>
        <v>Julia Frank</v>
      </c>
      <c r="H1815" s="3">
        <f>INDEX(Produkte!$A$1:$D$31,MATCH('Gesamtverkäufe 2025'!D1815,Produkte!$A$1:$A$31,0),4)</f>
        <v>79</v>
      </c>
      <c r="I1815" s="3">
        <f t="shared" si="28"/>
        <v>1422</v>
      </c>
      <c r="K1815" s="21"/>
    </row>
    <row r="1816" spans="1:11" x14ac:dyDescent="0.3">
      <c r="A1816" t="s">
        <v>2360</v>
      </c>
      <c r="B1816" s="21">
        <v>45828</v>
      </c>
      <c r="C1816" t="s">
        <v>139</v>
      </c>
      <c r="D1816" t="s">
        <v>53</v>
      </c>
      <c r="E1816">
        <v>10</v>
      </c>
      <c r="F1816" t="str">
        <f>INDEX(Kunden!$A$1:$C$41,MATCH('Gesamtverkäufe 2025'!C1816,Kunden!$A$1:$A$41,0),3)</f>
        <v>R05</v>
      </c>
      <c r="G1816" t="str">
        <f>INDEX(Regionen!$A$1:$C$9,MATCH('Gesamtverkäufe 2025'!F1816,Regionen!$A$1:$A$9,0),3)</f>
        <v>Petra Lang</v>
      </c>
      <c r="H1816" s="3">
        <f>INDEX(Produkte!$A$1:$D$31,MATCH('Gesamtverkäufe 2025'!D1816,Produkte!$A$1:$A$31,0),4)</f>
        <v>49</v>
      </c>
      <c r="I1816" s="3">
        <f t="shared" si="28"/>
        <v>490</v>
      </c>
      <c r="K1816" s="21"/>
    </row>
    <row r="1817" spans="1:11" x14ac:dyDescent="0.3">
      <c r="A1817" t="s">
        <v>2359</v>
      </c>
      <c r="B1817" s="21">
        <v>45834</v>
      </c>
      <c r="C1817" t="s">
        <v>155</v>
      </c>
      <c r="D1817" t="s">
        <v>41</v>
      </c>
      <c r="E1817">
        <v>13</v>
      </c>
      <c r="F1817" t="str">
        <f>INDEX(Kunden!$A$1:$C$41,MATCH('Gesamtverkäufe 2025'!C1817,Kunden!$A$1:$A$41,0),3)</f>
        <v>R02</v>
      </c>
      <c r="G1817" t="str">
        <f>INDEX(Regionen!$A$1:$C$9,MATCH('Gesamtverkäufe 2025'!F1817,Regionen!$A$1:$A$9,0),3)</f>
        <v>Markus Weber</v>
      </c>
      <c r="H1817" s="3">
        <f>INDEX(Produkte!$A$1:$D$31,MATCH('Gesamtverkäufe 2025'!D1817,Produkte!$A$1:$A$31,0),4)</f>
        <v>499</v>
      </c>
      <c r="I1817" s="3">
        <f t="shared" si="28"/>
        <v>6487</v>
      </c>
      <c r="K1817" s="21"/>
    </row>
    <row r="1818" spans="1:11" x14ac:dyDescent="0.3">
      <c r="A1818" t="s">
        <v>2358</v>
      </c>
      <c r="B1818" s="21">
        <v>45828</v>
      </c>
      <c r="C1818" t="s">
        <v>161</v>
      </c>
      <c r="D1818" t="s">
        <v>46</v>
      </c>
      <c r="E1818">
        <v>7</v>
      </c>
      <c r="F1818" t="str">
        <f>INDEX(Kunden!$A$1:$C$41,MATCH('Gesamtverkäufe 2025'!C1818,Kunden!$A$1:$A$41,0),3)</f>
        <v>R05</v>
      </c>
      <c r="G1818" t="str">
        <f>INDEX(Regionen!$A$1:$C$9,MATCH('Gesamtverkäufe 2025'!F1818,Regionen!$A$1:$A$9,0),3)</f>
        <v>Petra Lang</v>
      </c>
      <c r="H1818" s="3">
        <f>INDEX(Produkte!$A$1:$D$31,MATCH('Gesamtverkäufe 2025'!D1818,Produkte!$A$1:$A$31,0),4)</f>
        <v>99</v>
      </c>
      <c r="I1818" s="3">
        <f t="shared" si="28"/>
        <v>693</v>
      </c>
      <c r="K1818" s="21"/>
    </row>
    <row r="1819" spans="1:11" x14ac:dyDescent="0.3">
      <c r="A1819" t="s">
        <v>2357</v>
      </c>
      <c r="B1819" s="21">
        <v>45814</v>
      </c>
      <c r="C1819" t="s">
        <v>99</v>
      </c>
      <c r="D1819" t="s">
        <v>41</v>
      </c>
      <c r="E1819">
        <v>9</v>
      </c>
      <c r="F1819" t="str">
        <f>INDEX(Kunden!$A$1:$C$41,MATCH('Gesamtverkäufe 2025'!C1819,Kunden!$A$1:$A$41,0),3)</f>
        <v>R04</v>
      </c>
      <c r="G1819" t="str">
        <f>INDEX(Regionen!$A$1:$C$9,MATCH('Gesamtverkäufe 2025'!F1819,Regionen!$A$1:$A$9,0),3)</f>
        <v>Thomas Kern</v>
      </c>
      <c r="H1819" s="3">
        <f>INDEX(Produkte!$A$1:$D$31,MATCH('Gesamtverkäufe 2025'!D1819,Produkte!$A$1:$A$31,0),4)</f>
        <v>499</v>
      </c>
      <c r="I1819" s="3">
        <f t="shared" si="28"/>
        <v>4491</v>
      </c>
      <c r="K1819" s="21"/>
    </row>
    <row r="1820" spans="1:11" x14ac:dyDescent="0.3">
      <c r="A1820" t="s">
        <v>2356</v>
      </c>
      <c r="B1820" s="21">
        <v>45820</v>
      </c>
      <c r="C1820" t="s">
        <v>169</v>
      </c>
      <c r="D1820" t="s">
        <v>83</v>
      </c>
      <c r="E1820">
        <v>20</v>
      </c>
      <c r="F1820" t="str">
        <f>INDEX(Kunden!$A$1:$C$41,MATCH('Gesamtverkäufe 2025'!C1820,Kunden!$A$1:$A$41,0),3)</f>
        <v>R01</v>
      </c>
      <c r="G1820" t="str">
        <f>INDEX(Regionen!$A$1:$C$9,MATCH('Gesamtverkäufe 2025'!F1820,Regionen!$A$1:$A$9,0),3)</f>
        <v>Anna Sommer</v>
      </c>
      <c r="H1820" s="3">
        <f>INDEX(Produkte!$A$1:$D$31,MATCH('Gesamtverkäufe 2025'!D1820,Produkte!$A$1:$A$31,0),4)</f>
        <v>29</v>
      </c>
      <c r="I1820" s="3">
        <f t="shared" si="28"/>
        <v>580</v>
      </c>
      <c r="K1820" s="21"/>
    </row>
    <row r="1821" spans="1:11" x14ac:dyDescent="0.3">
      <c r="A1821" t="s">
        <v>2355</v>
      </c>
      <c r="B1821" s="21">
        <v>45813</v>
      </c>
      <c r="C1821" t="s">
        <v>97</v>
      </c>
      <c r="D1821" t="s">
        <v>77</v>
      </c>
      <c r="E1821">
        <v>19</v>
      </c>
      <c r="F1821" t="str">
        <f>INDEX(Kunden!$A$1:$C$41,MATCH('Gesamtverkäufe 2025'!C1821,Kunden!$A$1:$A$41,0),3)</f>
        <v>R04</v>
      </c>
      <c r="G1821" t="str">
        <f>INDEX(Regionen!$A$1:$C$9,MATCH('Gesamtverkäufe 2025'!F1821,Regionen!$A$1:$A$9,0),3)</f>
        <v>Thomas Kern</v>
      </c>
      <c r="H1821" s="3">
        <f>INDEX(Produkte!$A$1:$D$31,MATCH('Gesamtverkäufe 2025'!D1821,Produkte!$A$1:$A$31,0),4)</f>
        <v>49</v>
      </c>
      <c r="I1821" s="3">
        <f t="shared" si="28"/>
        <v>931</v>
      </c>
      <c r="K1821" s="21"/>
    </row>
    <row r="1822" spans="1:11" x14ac:dyDescent="0.3">
      <c r="A1822" t="s">
        <v>2354</v>
      </c>
      <c r="B1822" s="21">
        <v>45834</v>
      </c>
      <c r="C1822" t="s">
        <v>103</v>
      </c>
      <c r="D1822" t="s">
        <v>65</v>
      </c>
      <c r="E1822">
        <v>10</v>
      </c>
      <c r="F1822" t="str">
        <f>INDEX(Kunden!$A$1:$C$41,MATCH('Gesamtverkäufe 2025'!C1822,Kunden!$A$1:$A$41,0),3)</f>
        <v>R01</v>
      </c>
      <c r="G1822" t="str">
        <f>INDEX(Regionen!$A$1:$C$9,MATCH('Gesamtverkäufe 2025'!F1822,Regionen!$A$1:$A$9,0),3)</f>
        <v>Anna Sommer</v>
      </c>
      <c r="H1822" s="3">
        <f>INDEX(Produkte!$A$1:$D$31,MATCH('Gesamtverkäufe 2025'!D1822,Produkte!$A$1:$A$31,0),4)</f>
        <v>299</v>
      </c>
      <c r="I1822" s="3">
        <f t="shared" si="28"/>
        <v>2990</v>
      </c>
      <c r="K1822" s="21"/>
    </row>
    <row r="1823" spans="1:11" x14ac:dyDescent="0.3">
      <c r="A1823" t="s">
        <v>2353</v>
      </c>
      <c r="B1823" s="21">
        <v>45837</v>
      </c>
      <c r="C1823" t="s">
        <v>117</v>
      </c>
      <c r="D1823" t="s">
        <v>87</v>
      </c>
      <c r="E1823">
        <v>4</v>
      </c>
      <c r="F1823" t="str">
        <f>INDEX(Kunden!$A$1:$C$41,MATCH('Gesamtverkäufe 2025'!C1823,Kunden!$A$1:$A$41,0),3)</f>
        <v>R02</v>
      </c>
      <c r="G1823" t="str">
        <f>INDEX(Regionen!$A$1:$C$9,MATCH('Gesamtverkäufe 2025'!F1823,Regionen!$A$1:$A$9,0),3)</f>
        <v>Markus Weber</v>
      </c>
      <c r="H1823" s="3">
        <f>INDEX(Produkte!$A$1:$D$31,MATCH('Gesamtverkäufe 2025'!D1823,Produkte!$A$1:$A$31,0),4)</f>
        <v>99</v>
      </c>
      <c r="I1823" s="3">
        <f t="shared" si="28"/>
        <v>396</v>
      </c>
      <c r="K1823" s="21"/>
    </row>
    <row r="1824" spans="1:11" x14ac:dyDescent="0.3">
      <c r="A1824" t="s">
        <v>2352</v>
      </c>
      <c r="B1824" s="21">
        <v>45816</v>
      </c>
      <c r="C1824" t="s">
        <v>173</v>
      </c>
      <c r="D1824" t="s">
        <v>83</v>
      </c>
      <c r="E1824">
        <v>2</v>
      </c>
      <c r="F1824" t="str">
        <f>INDEX(Kunden!$A$1:$C$41,MATCH('Gesamtverkäufe 2025'!C1824,Kunden!$A$1:$A$41,0),3)</f>
        <v>R01</v>
      </c>
      <c r="G1824" t="str">
        <f>INDEX(Regionen!$A$1:$C$9,MATCH('Gesamtverkäufe 2025'!F1824,Regionen!$A$1:$A$9,0),3)</f>
        <v>Anna Sommer</v>
      </c>
      <c r="H1824" s="3">
        <f>INDEX(Produkte!$A$1:$D$31,MATCH('Gesamtverkäufe 2025'!D1824,Produkte!$A$1:$A$31,0),4)</f>
        <v>29</v>
      </c>
      <c r="I1824" s="3">
        <f t="shared" si="28"/>
        <v>58</v>
      </c>
      <c r="K1824" s="21"/>
    </row>
    <row r="1825" spans="1:11" x14ac:dyDescent="0.3">
      <c r="A1825" t="s">
        <v>2351</v>
      </c>
      <c r="B1825" s="21">
        <v>45838</v>
      </c>
      <c r="C1825" t="s">
        <v>171</v>
      </c>
      <c r="D1825" t="s">
        <v>39</v>
      </c>
      <c r="E1825">
        <v>4</v>
      </c>
      <c r="F1825" t="str">
        <f>INDEX(Kunden!$A$1:$C$41,MATCH('Gesamtverkäufe 2025'!C1825,Kunden!$A$1:$A$41,0),3)</f>
        <v>R04</v>
      </c>
      <c r="G1825" t="str">
        <f>INDEX(Regionen!$A$1:$C$9,MATCH('Gesamtverkäufe 2025'!F1825,Regionen!$A$1:$A$9,0),3)</f>
        <v>Thomas Kern</v>
      </c>
      <c r="H1825" s="3">
        <f>INDEX(Produkte!$A$1:$D$31,MATCH('Gesamtverkäufe 2025'!D1825,Produkte!$A$1:$A$31,0),4)</f>
        <v>499</v>
      </c>
      <c r="I1825" s="3">
        <f t="shared" si="28"/>
        <v>1996</v>
      </c>
      <c r="K1825" s="21"/>
    </row>
    <row r="1826" spans="1:11" x14ac:dyDescent="0.3">
      <c r="A1826" t="s">
        <v>2350</v>
      </c>
      <c r="B1826" s="21">
        <v>45832</v>
      </c>
      <c r="C1826" t="s">
        <v>125</v>
      </c>
      <c r="D1826" t="s">
        <v>37</v>
      </c>
      <c r="E1826">
        <v>9</v>
      </c>
      <c r="F1826" t="str">
        <f>INDEX(Kunden!$A$1:$C$41,MATCH('Gesamtverkäufe 2025'!C1826,Kunden!$A$1:$A$41,0),3)</f>
        <v>R03</v>
      </c>
      <c r="G1826" t="str">
        <f>INDEX(Regionen!$A$1:$C$9,MATCH('Gesamtverkäufe 2025'!F1826,Regionen!$A$1:$A$9,0),3)</f>
        <v>Julia Frank</v>
      </c>
      <c r="H1826" s="3">
        <f>INDEX(Produkte!$A$1:$D$31,MATCH('Gesamtverkäufe 2025'!D1826,Produkte!$A$1:$A$31,0),4)</f>
        <v>249</v>
      </c>
      <c r="I1826" s="3">
        <f t="shared" si="28"/>
        <v>2241</v>
      </c>
      <c r="K1826" s="21"/>
    </row>
    <row r="1827" spans="1:11" x14ac:dyDescent="0.3">
      <c r="A1827" t="s">
        <v>2349</v>
      </c>
      <c r="B1827" s="21">
        <v>45823</v>
      </c>
      <c r="C1827" t="s">
        <v>105</v>
      </c>
      <c r="D1827" t="s">
        <v>59</v>
      </c>
      <c r="E1827">
        <v>20</v>
      </c>
      <c r="F1827" t="str">
        <f>INDEX(Kunden!$A$1:$C$41,MATCH('Gesamtverkäufe 2025'!C1827,Kunden!$A$1:$A$41,0),3)</f>
        <v>R08</v>
      </c>
      <c r="G1827" t="str">
        <f>INDEX(Regionen!$A$1:$C$9,MATCH('Gesamtverkäufe 2025'!F1827,Regionen!$A$1:$A$9,0),3)</f>
        <v>Stefan König</v>
      </c>
      <c r="H1827" s="3">
        <f>INDEX(Produkte!$A$1:$D$31,MATCH('Gesamtverkäufe 2025'!D1827,Produkte!$A$1:$A$31,0),4)</f>
        <v>79</v>
      </c>
      <c r="I1827" s="3">
        <f t="shared" si="28"/>
        <v>1580</v>
      </c>
      <c r="K1827" s="21"/>
    </row>
    <row r="1828" spans="1:11" x14ac:dyDescent="0.3">
      <c r="A1828" t="s">
        <v>2348</v>
      </c>
      <c r="B1828" s="21">
        <v>45837</v>
      </c>
      <c r="C1828" t="s">
        <v>145</v>
      </c>
      <c r="D1828" t="s">
        <v>53</v>
      </c>
      <c r="E1828">
        <v>12</v>
      </c>
      <c r="F1828" t="str">
        <f>INDEX(Kunden!$A$1:$C$41,MATCH('Gesamtverkäufe 2025'!C1828,Kunden!$A$1:$A$41,0),3)</f>
        <v>R06</v>
      </c>
      <c r="G1828" t="str">
        <f>INDEX(Regionen!$A$1:$C$9,MATCH('Gesamtverkäufe 2025'!F1828,Regionen!$A$1:$A$9,0),3)</f>
        <v>Michael Vogt</v>
      </c>
      <c r="H1828" s="3">
        <f>INDEX(Produkte!$A$1:$D$31,MATCH('Gesamtverkäufe 2025'!D1828,Produkte!$A$1:$A$31,0),4)</f>
        <v>49</v>
      </c>
      <c r="I1828" s="3">
        <f t="shared" si="28"/>
        <v>588</v>
      </c>
      <c r="K1828" s="21"/>
    </row>
    <row r="1829" spans="1:11" x14ac:dyDescent="0.3">
      <c r="A1829" t="s">
        <v>2347</v>
      </c>
      <c r="B1829" s="21">
        <v>45836</v>
      </c>
      <c r="C1829" t="s">
        <v>149</v>
      </c>
      <c r="D1829" t="s">
        <v>85</v>
      </c>
      <c r="E1829">
        <v>16</v>
      </c>
      <c r="F1829" t="str">
        <f>INDEX(Kunden!$A$1:$C$41,MATCH('Gesamtverkäufe 2025'!C1829,Kunden!$A$1:$A$41,0),3)</f>
        <v>R06</v>
      </c>
      <c r="G1829" t="str">
        <f>INDEX(Regionen!$A$1:$C$9,MATCH('Gesamtverkäufe 2025'!F1829,Regionen!$A$1:$A$9,0),3)</f>
        <v>Michael Vogt</v>
      </c>
      <c r="H1829" s="3">
        <f>INDEX(Produkte!$A$1:$D$31,MATCH('Gesamtverkäufe 2025'!D1829,Produkte!$A$1:$A$31,0),4)</f>
        <v>399</v>
      </c>
      <c r="I1829" s="3">
        <f t="shared" si="28"/>
        <v>6384</v>
      </c>
      <c r="K1829" s="21"/>
    </row>
    <row r="1830" spans="1:11" x14ac:dyDescent="0.3">
      <c r="A1830" t="s">
        <v>2346</v>
      </c>
      <c r="B1830" s="21">
        <v>45824</v>
      </c>
      <c r="C1830" t="s">
        <v>147</v>
      </c>
      <c r="D1830" t="s">
        <v>93</v>
      </c>
      <c r="E1830">
        <v>9</v>
      </c>
      <c r="F1830" t="str">
        <f>INDEX(Kunden!$A$1:$C$41,MATCH('Gesamtverkäufe 2025'!C1830,Kunden!$A$1:$A$41,0),3)</f>
        <v>R07</v>
      </c>
      <c r="G1830" t="str">
        <f>INDEX(Regionen!$A$1:$C$9,MATCH('Gesamtverkäufe 2025'!F1830,Regionen!$A$1:$A$9,0),3)</f>
        <v>Claudia Beck</v>
      </c>
      <c r="H1830" s="3">
        <f>INDEX(Produkte!$A$1:$D$31,MATCH('Gesamtverkäufe 2025'!D1830,Produkte!$A$1:$A$31,0),4)</f>
        <v>399</v>
      </c>
      <c r="I1830" s="3">
        <f t="shared" si="28"/>
        <v>3591</v>
      </c>
      <c r="K1830" s="21"/>
    </row>
    <row r="1831" spans="1:11" x14ac:dyDescent="0.3">
      <c r="A1831" t="s">
        <v>2345</v>
      </c>
      <c r="B1831" s="21">
        <v>45824</v>
      </c>
      <c r="C1831" t="s">
        <v>153</v>
      </c>
      <c r="D1831" t="s">
        <v>87</v>
      </c>
      <c r="E1831">
        <v>18</v>
      </c>
      <c r="F1831" t="str">
        <f>INDEX(Kunden!$A$1:$C$41,MATCH('Gesamtverkäufe 2025'!C1831,Kunden!$A$1:$A$41,0),3)</f>
        <v>R06</v>
      </c>
      <c r="G1831" t="str">
        <f>INDEX(Regionen!$A$1:$C$9,MATCH('Gesamtverkäufe 2025'!F1831,Regionen!$A$1:$A$9,0),3)</f>
        <v>Michael Vogt</v>
      </c>
      <c r="H1831" s="3">
        <f>INDEX(Produkte!$A$1:$D$31,MATCH('Gesamtverkäufe 2025'!D1831,Produkte!$A$1:$A$31,0),4)</f>
        <v>99</v>
      </c>
      <c r="I1831" s="3">
        <f t="shared" si="28"/>
        <v>1782</v>
      </c>
      <c r="K1831" s="21"/>
    </row>
    <row r="1832" spans="1:11" x14ac:dyDescent="0.3">
      <c r="A1832" t="s">
        <v>2344</v>
      </c>
      <c r="B1832" s="21">
        <v>45835</v>
      </c>
      <c r="C1832" t="s">
        <v>111</v>
      </c>
      <c r="D1832" t="s">
        <v>39</v>
      </c>
      <c r="E1832">
        <v>8</v>
      </c>
      <c r="F1832" t="str">
        <f>INDEX(Kunden!$A$1:$C$41,MATCH('Gesamtverkäufe 2025'!C1832,Kunden!$A$1:$A$41,0),3)</f>
        <v>R01</v>
      </c>
      <c r="G1832" t="str">
        <f>INDEX(Regionen!$A$1:$C$9,MATCH('Gesamtverkäufe 2025'!F1832,Regionen!$A$1:$A$9,0),3)</f>
        <v>Anna Sommer</v>
      </c>
      <c r="H1832" s="3">
        <f>INDEX(Produkte!$A$1:$D$31,MATCH('Gesamtverkäufe 2025'!D1832,Produkte!$A$1:$A$31,0),4)</f>
        <v>499</v>
      </c>
      <c r="I1832" s="3">
        <f t="shared" si="28"/>
        <v>3992</v>
      </c>
      <c r="K1832" s="21"/>
    </row>
    <row r="1833" spans="1:11" x14ac:dyDescent="0.3">
      <c r="A1833" t="s">
        <v>2343</v>
      </c>
      <c r="B1833" s="21">
        <v>45821</v>
      </c>
      <c r="C1833" t="s">
        <v>169</v>
      </c>
      <c r="D1833" t="s">
        <v>77</v>
      </c>
      <c r="E1833">
        <v>14</v>
      </c>
      <c r="F1833" t="str">
        <f>INDEX(Kunden!$A$1:$C$41,MATCH('Gesamtverkäufe 2025'!C1833,Kunden!$A$1:$A$41,0),3)</f>
        <v>R01</v>
      </c>
      <c r="G1833" t="str">
        <f>INDEX(Regionen!$A$1:$C$9,MATCH('Gesamtverkäufe 2025'!F1833,Regionen!$A$1:$A$9,0),3)</f>
        <v>Anna Sommer</v>
      </c>
      <c r="H1833" s="3">
        <f>INDEX(Produkte!$A$1:$D$31,MATCH('Gesamtverkäufe 2025'!D1833,Produkte!$A$1:$A$31,0),4)</f>
        <v>49</v>
      </c>
      <c r="I1833" s="3">
        <f t="shared" si="28"/>
        <v>686</v>
      </c>
      <c r="K1833" s="21"/>
    </row>
    <row r="1834" spans="1:11" x14ac:dyDescent="0.3">
      <c r="A1834" t="s">
        <v>2342</v>
      </c>
      <c r="B1834" s="21">
        <v>45821</v>
      </c>
      <c r="C1834" t="s">
        <v>107</v>
      </c>
      <c r="D1834" t="s">
        <v>61</v>
      </c>
      <c r="E1834">
        <v>4</v>
      </c>
      <c r="F1834" t="str">
        <f>INDEX(Kunden!$A$1:$C$41,MATCH('Gesamtverkäufe 2025'!C1834,Kunden!$A$1:$A$41,0),3)</f>
        <v>R08</v>
      </c>
      <c r="G1834" t="str">
        <f>INDEX(Regionen!$A$1:$C$9,MATCH('Gesamtverkäufe 2025'!F1834,Regionen!$A$1:$A$9,0),3)</f>
        <v>Stefan König</v>
      </c>
      <c r="H1834" s="3">
        <f>INDEX(Produkte!$A$1:$D$31,MATCH('Gesamtverkäufe 2025'!D1834,Produkte!$A$1:$A$31,0),4)</f>
        <v>249</v>
      </c>
      <c r="I1834" s="3">
        <f t="shared" si="28"/>
        <v>996</v>
      </c>
      <c r="K1834" s="21"/>
    </row>
    <row r="1835" spans="1:11" x14ac:dyDescent="0.3">
      <c r="A1835" t="s">
        <v>2341</v>
      </c>
      <c r="B1835" s="21">
        <v>45822</v>
      </c>
      <c r="C1835" t="s">
        <v>109</v>
      </c>
      <c r="D1835" t="s">
        <v>71</v>
      </c>
      <c r="E1835">
        <v>5</v>
      </c>
      <c r="F1835" t="str">
        <f>INDEX(Kunden!$A$1:$C$41,MATCH('Gesamtverkäufe 2025'!C1835,Kunden!$A$1:$A$41,0),3)</f>
        <v>R03</v>
      </c>
      <c r="G1835" t="str">
        <f>INDEX(Regionen!$A$1:$C$9,MATCH('Gesamtverkäufe 2025'!F1835,Regionen!$A$1:$A$9,0),3)</f>
        <v>Julia Frank</v>
      </c>
      <c r="H1835" s="3">
        <f>INDEX(Produkte!$A$1:$D$31,MATCH('Gesamtverkäufe 2025'!D1835,Produkte!$A$1:$A$31,0),4)</f>
        <v>79</v>
      </c>
      <c r="I1835" s="3">
        <f t="shared" si="28"/>
        <v>395</v>
      </c>
      <c r="K1835" s="21"/>
    </row>
    <row r="1836" spans="1:11" x14ac:dyDescent="0.3">
      <c r="A1836" t="s">
        <v>2340</v>
      </c>
      <c r="B1836" s="21">
        <v>45818</v>
      </c>
      <c r="C1836" t="s">
        <v>171</v>
      </c>
      <c r="D1836" t="s">
        <v>77</v>
      </c>
      <c r="E1836">
        <v>7</v>
      </c>
      <c r="F1836" t="str">
        <f>INDEX(Kunden!$A$1:$C$41,MATCH('Gesamtverkäufe 2025'!C1836,Kunden!$A$1:$A$41,0),3)</f>
        <v>R04</v>
      </c>
      <c r="G1836" t="str">
        <f>INDEX(Regionen!$A$1:$C$9,MATCH('Gesamtverkäufe 2025'!F1836,Regionen!$A$1:$A$9,0),3)</f>
        <v>Thomas Kern</v>
      </c>
      <c r="H1836" s="3">
        <f>INDEX(Produkte!$A$1:$D$31,MATCH('Gesamtverkäufe 2025'!D1836,Produkte!$A$1:$A$31,0),4)</f>
        <v>49</v>
      </c>
      <c r="I1836" s="3">
        <f t="shared" si="28"/>
        <v>343</v>
      </c>
      <c r="K1836" s="21"/>
    </row>
    <row r="1837" spans="1:11" x14ac:dyDescent="0.3">
      <c r="A1837" t="s">
        <v>2339</v>
      </c>
      <c r="B1837" s="21">
        <v>45831</v>
      </c>
      <c r="C1837" t="s">
        <v>109</v>
      </c>
      <c r="D1837" t="s">
        <v>49</v>
      </c>
      <c r="E1837">
        <v>14</v>
      </c>
      <c r="F1837" t="str">
        <f>INDEX(Kunden!$A$1:$C$41,MATCH('Gesamtverkäufe 2025'!C1837,Kunden!$A$1:$A$41,0),3)</f>
        <v>R03</v>
      </c>
      <c r="G1837" t="str">
        <f>INDEX(Regionen!$A$1:$C$9,MATCH('Gesamtverkäufe 2025'!F1837,Regionen!$A$1:$A$9,0),3)</f>
        <v>Julia Frank</v>
      </c>
      <c r="H1837" s="3">
        <f>INDEX(Produkte!$A$1:$D$31,MATCH('Gesamtverkäufe 2025'!D1837,Produkte!$A$1:$A$31,0),4)</f>
        <v>299</v>
      </c>
      <c r="I1837" s="3">
        <f t="shared" si="28"/>
        <v>4186</v>
      </c>
      <c r="K1837" s="21"/>
    </row>
    <row r="1838" spans="1:11" x14ac:dyDescent="0.3">
      <c r="A1838" t="s">
        <v>2338</v>
      </c>
      <c r="B1838" s="21">
        <v>45838</v>
      </c>
      <c r="C1838" t="s">
        <v>127</v>
      </c>
      <c r="D1838" t="s">
        <v>39</v>
      </c>
      <c r="E1838">
        <v>13</v>
      </c>
      <c r="F1838" t="str">
        <f>INDEX(Kunden!$A$1:$C$41,MATCH('Gesamtverkäufe 2025'!C1838,Kunden!$A$1:$A$41,0),3)</f>
        <v>R07</v>
      </c>
      <c r="G1838" t="str">
        <f>INDEX(Regionen!$A$1:$C$9,MATCH('Gesamtverkäufe 2025'!F1838,Regionen!$A$1:$A$9,0),3)</f>
        <v>Claudia Beck</v>
      </c>
      <c r="H1838" s="3">
        <f>INDEX(Produkte!$A$1:$D$31,MATCH('Gesamtverkäufe 2025'!D1838,Produkte!$A$1:$A$31,0),4)</f>
        <v>499</v>
      </c>
      <c r="I1838" s="3">
        <f t="shared" si="28"/>
        <v>6487</v>
      </c>
      <c r="K1838" s="21"/>
    </row>
    <row r="1839" spans="1:11" x14ac:dyDescent="0.3">
      <c r="A1839" t="s">
        <v>2337</v>
      </c>
      <c r="B1839" s="21">
        <v>45821</v>
      </c>
      <c r="C1839" t="s">
        <v>113</v>
      </c>
      <c r="D1839" t="s">
        <v>61</v>
      </c>
      <c r="E1839">
        <v>20</v>
      </c>
      <c r="F1839" t="str">
        <f>INDEX(Kunden!$A$1:$C$41,MATCH('Gesamtverkäufe 2025'!C1839,Kunden!$A$1:$A$41,0),3)</f>
        <v>R01</v>
      </c>
      <c r="G1839" t="str">
        <f>INDEX(Regionen!$A$1:$C$9,MATCH('Gesamtverkäufe 2025'!F1839,Regionen!$A$1:$A$9,0),3)</f>
        <v>Anna Sommer</v>
      </c>
      <c r="H1839" s="3">
        <f>INDEX(Produkte!$A$1:$D$31,MATCH('Gesamtverkäufe 2025'!D1839,Produkte!$A$1:$A$31,0),4)</f>
        <v>249</v>
      </c>
      <c r="I1839" s="3">
        <f t="shared" si="28"/>
        <v>4980</v>
      </c>
      <c r="K1839" s="21"/>
    </row>
    <row r="1840" spans="1:11" x14ac:dyDescent="0.3">
      <c r="A1840" t="s">
        <v>2336</v>
      </c>
      <c r="B1840" s="21">
        <v>45817</v>
      </c>
      <c r="C1840" t="s">
        <v>173</v>
      </c>
      <c r="D1840" t="s">
        <v>67</v>
      </c>
      <c r="E1840">
        <v>12</v>
      </c>
      <c r="F1840" t="str">
        <f>INDEX(Kunden!$A$1:$C$41,MATCH('Gesamtverkäufe 2025'!C1840,Kunden!$A$1:$A$41,0),3)</f>
        <v>R01</v>
      </c>
      <c r="G1840" t="str">
        <f>INDEX(Regionen!$A$1:$C$9,MATCH('Gesamtverkäufe 2025'!F1840,Regionen!$A$1:$A$9,0),3)</f>
        <v>Anna Sommer</v>
      </c>
      <c r="H1840" s="3">
        <f>INDEX(Produkte!$A$1:$D$31,MATCH('Gesamtverkäufe 2025'!D1840,Produkte!$A$1:$A$31,0),4)</f>
        <v>299</v>
      </c>
      <c r="I1840" s="3">
        <f t="shared" si="28"/>
        <v>3588</v>
      </c>
      <c r="K1840" s="21"/>
    </row>
    <row r="1841" spans="1:11" x14ac:dyDescent="0.3">
      <c r="A1841" t="s">
        <v>2335</v>
      </c>
      <c r="B1841" s="21">
        <v>45828</v>
      </c>
      <c r="C1841" t="s">
        <v>115</v>
      </c>
      <c r="D1841" t="s">
        <v>83</v>
      </c>
      <c r="E1841">
        <v>20</v>
      </c>
      <c r="F1841" t="str">
        <f>INDEX(Kunden!$A$1:$C$41,MATCH('Gesamtverkäufe 2025'!C1841,Kunden!$A$1:$A$41,0),3)</f>
        <v>R06</v>
      </c>
      <c r="G1841" t="str">
        <f>INDEX(Regionen!$A$1:$C$9,MATCH('Gesamtverkäufe 2025'!F1841,Regionen!$A$1:$A$9,0),3)</f>
        <v>Michael Vogt</v>
      </c>
      <c r="H1841" s="3">
        <f>INDEX(Produkte!$A$1:$D$31,MATCH('Gesamtverkäufe 2025'!D1841,Produkte!$A$1:$A$31,0),4)</f>
        <v>29</v>
      </c>
      <c r="I1841" s="3">
        <f t="shared" si="28"/>
        <v>580</v>
      </c>
      <c r="K1841" s="21"/>
    </row>
    <row r="1842" spans="1:11" x14ac:dyDescent="0.3">
      <c r="A1842" t="s">
        <v>2334</v>
      </c>
      <c r="B1842" s="21">
        <v>45831</v>
      </c>
      <c r="C1842" t="s">
        <v>107</v>
      </c>
      <c r="D1842" t="s">
        <v>89</v>
      </c>
      <c r="E1842">
        <v>8</v>
      </c>
      <c r="F1842" t="str">
        <f>INDEX(Kunden!$A$1:$C$41,MATCH('Gesamtverkäufe 2025'!C1842,Kunden!$A$1:$A$41,0),3)</f>
        <v>R08</v>
      </c>
      <c r="G1842" t="str">
        <f>INDEX(Regionen!$A$1:$C$9,MATCH('Gesamtverkäufe 2025'!F1842,Regionen!$A$1:$A$9,0),3)</f>
        <v>Stefan König</v>
      </c>
      <c r="H1842" s="3">
        <f>INDEX(Produkte!$A$1:$D$31,MATCH('Gesamtverkäufe 2025'!D1842,Produkte!$A$1:$A$31,0),4)</f>
        <v>29</v>
      </c>
      <c r="I1842" s="3">
        <f t="shared" si="28"/>
        <v>232</v>
      </c>
      <c r="K1842" s="21"/>
    </row>
    <row r="1843" spans="1:11" x14ac:dyDescent="0.3">
      <c r="A1843" t="s">
        <v>2333</v>
      </c>
      <c r="B1843" s="21">
        <v>45818</v>
      </c>
      <c r="C1843" t="s">
        <v>119</v>
      </c>
      <c r="D1843" t="s">
        <v>61</v>
      </c>
      <c r="E1843">
        <v>4</v>
      </c>
      <c r="F1843" t="str">
        <f>INDEX(Kunden!$A$1:$C$41,MATCH('Gesamtverkäufe 2025'!C1843,Kunden!$A$1:$A$41,0),3)</f>
        <v>R07</v>
      </c>
      <c r="G1843" t="str">
        <f>INDEX(Regionen!$A$1:$C$9,MATCH('Gesamtverkäufe 2025'!F1843,Regionen!$A$1:$A$9,0),3)</f>
        <v>Claudia Beck</v>
      </c>
      <c r="H1843" s="3">
        <f>INDEX(Produkte!$A$1:$D$31,MATCH('Gesamtverkäufe 2025'!D1843,Produkte!$A$1:$A$31,0),4)</f>
        <v>249</v>
      </c>
      <c r="I1843" s="3">
        <f t="shared" si="28"/>
        <v>996</v>
      </c>
      <c r="K1843" s="21"/>
    </row>
    <row r="1844" spans="1:11" x14ac:dyDescent="0.3">
      <c r="A1844" t="s">
        <v>2332</v>
      </c>
      <c r="B1844" s="21">
        <v>45821</v>
      </c>
      <c r="C1844" t="s">
        <v>101</v>
      </c>
      <c r="D1844" t="s">
        <v>87</v>
      </c>
      <c r="E1844">
        <v>19</v>
      </c>
      <c r="F1844" t="str">
        <f>INDEX(Kunden!$A$1:$C$41,MATCH('Gesamtverkäufe 2025'!C1844,Kunden!$A$1:$A$41,0),3)</f>
        <v>R06</v>
      </c>
      <c r="G1844" t="str">
        <f>INDEX(Regionen!$A$1:$C$9,MATCH('Gesamtverkäufe 2025'!F1844,Regionen!$A$1:$A$9,0),3)</f>
        <v>Michael Vogt</v>
      </c>
      <c r="H1844" s="3">
        <f>INDEX(Produkte!$A$1:$D$31,MATCH('Gesamtverkäufe 2025'!D1844,Produkte!$A$1:$A$31,0),4)</f>
        <v>99</v>
      </c>
      <c r="I1844" s="3">
        <f t="shared" si="28"/>
        <v>1881</v>
      </c>
      <c r="K1844" s="21"/>
    </row>
    <row r="1845" spans="1:11" x14ac:dyDescent="0.3">
      <c r="A1845" t="s">
        <v>2331</v>
      </c>
      <c r="B1845" s="21">
        <v>45834</v>
      </c>
      <c r="C1845" t="s">
        <v>141</v>
      </c>
      <c r="D1845" t="s">
        <v>37</v>
      </c>
      <c r="E1845">
        <v>13</v>
      </c>
      <c r="F1845" t="str">
        <f>INDEX(Kunden!$A$1:$C$41,MATCH('Gesamtverkäufe 2025'!C1845,Kunden!$A$1:$A$41,0),3)</f>
        <v>R04</v>
      </c>
      <c r="G1845" t="str">
        <f>INDEX(Regionen!$A$1:$C$9,MATCH('Gesamtverkäufe 2025'!F1845,Regionen!$A$1:$A$9,0),3)</f>
        <v>Thomas Kern</v>
      </c>
      <c r="H1845" s="3">
        <f>INDEX(Produkte!$A$1:$D$31,MATCH('Gesamtverkäufe 2025'!D1845,Produkte!$A$1:$A$31,0),4)</f>
        <v>249</v>
      </c>
      <c r="I1845" s="3">
        <f t="shared" si="28"/>
        <v>3237</v>
      </c>
      <c r="K1845" s="21"/>
    </row>
    <row r="1846" spans="1:11" x14ac:dyDescent="0.3">
      <c r="A1846" t="s">
        <v>2330</v>
      </c>
      <c r="B1846" s="21">
        <v>45824</v>
      </c>
      <c r="C1846" t="s">
        <v>161</v>
      </c>
      <c r="D1846" t="s">
        <v>69</v>
      </c>
      <c r="E1846">
        <v>13</v>
      </c>
      <c r="F1846" t="str">
        <f>INDEX(Kunden!$A$1:$C$41,MATCH('Gesamtverkäufe 2025'!C1846,Kunden!$A$1:$A$41,0),3)</f>
        <v>R05</v>
      </c>
      <c r="G1846" t="str">
        <f>INDEX(Regionen!$A$1:$C$9,MATCH('Gesamtverkäufe 2025'!F1846,Regionen!$A$1:$A$9,0),3)</f>
        <v>Petra Lang</v>
      </c>
      <c r="H1846" s="3">
        <f>INDEX(Produkte!$A$1:$D$31,MATCH('Gesamtverkäufe 2025'!D1846,Produkte!$A$1:$A$31,0),4)</f>
        <v>399</v>
      </c>
      <c r="I1846" s="3">
        <f t="shared" si="28"/>
        <v>5187</v>
      </c>
      <c r="K1846" s="21"/>
    </row>
    <row r="1847" spans="1:11" x14ac:dyDescent="0.3">
      <c r="A1847" t="s">
        <v>2329</v>
      </c>
      <c r="B1847" s="21">
        <v>45821</v>
      </c>
      <c r="C1847" t="s">
        <v>117</v>
      </c>
      <c r="D1847" t="s">
        <v>37</v>
      </c>
      <c r="E1847">
        <v>7</v>
      </c>
      <c r="F1847" t="str">
        <f>INDEX(Kunden!$A$1:$C$41,MATCH('Gesamtverkäufe 2025'!C1847,Kunden!$A$1:$A$41,0),3)</f>
        <v>R02</v>
      </c>
      <c r="G1847" t="str">
        <f>INDEX(Regionen!$A$1:$C$9,MATCH('Gesamtverkäufe 2025'!F1847,Regionen!$A$1:$A$9,0),3)</f>
        <v>Markus Weber</v>
      </c>
      <c r="H1847" s="3">
        <f>INDEX(Produkte!$A$1:$D$31,MATCH('Gesamtverkäufe 2025'!D1847,Produkte!$A$1:$A$31,0),4)</f>
        <v>249</v>
      </c>
      <c r="I1847" s="3">
        <f t="shared" si="28"/>
        <v>1743</v>
      </c>
      <c r="K1847" s="21"/>
    </row>
    <row r="1848" spans="1:11" x14ac:dyDescent="0.3">
      <c r="A1848" t="s">
        <v>2328</v>
      </c>
      <c r="B1848" s="21">
        <v>45838</v>
      </c>
      <c r="C1848" t="s">
        <v>147</v>
      </c>
      <c r="D1848" t="s">
        <v>51</v>
      </c>
      <c r="E1848">
        <v>18</v>
      </c>
      <c r="F1848" t="str">
        <f>INDEX(Kunden!$A$1:$C$41,MATCH('Gesamtverkäufe 2025'!C1848,Kunden!$A$1:$A$41,0),3)</f>
        <v>R07</v>
      </c>
      <c r="G1848" t="str">
        <f>INDEX(Regionen!$A$1:$C$9,MATCH('Gesamtverkäufe 2025'!F1848,Regionen!$A$1:$A$9,0),3)</f>
        <v>Claudia Beck</v>
      </c>
      <c r="H1848" s="3">
        <f>INDEX(Produkte!$A$1:$D$31,MATCH('Gesamtverkäufe 2025'!D1848,Produkte!$A$1:$A$31,0),4)</f>
        <v>49</v>
      </c>
      <c r="I1848" s="3">
        <f t="shared" si="28"/>
        <v>882</v>
      </c>
      <c r="K1848" s="21"/>
    </row>
    <row r="1849" spans="1:11" x14ac:dyDescent="0.3">
      <c r="A1849" t="s">
        <v>2327</v>
      </c>
      <c r="B1849" s="21">
        <v>45825</v>
      </c>
      <c r="C1849" t="s">
        <v>115</v>
      </c>
      <c r="D1849" t="s">
        <v>37</v>
      </c>
      <c r="E1849">
        <v>17</v>
      </c>
      <c r="F1849" t="str">
        <f>INDEX(Kunden!$A$1:$C$41,MATCH('Gesamtverkäufe 2025'!C1849,Kunden!$A$1:$A$41,0),3)</f>
        <v>R06</v>
      </c>
      <c r="G1849" t="str">
        <f>INDEX(Regionen!$A$1:$C$9,MATCH('Gesamtverkäufe 2025'!F1849,Regionen!$A$1:$A$9,0),3)</f>
        <v>Michael Vogt</v>
      </c>
      <c r="H1849" s="3">
        <f>INDEX(Produkte!$A$1:$D$31,MATCH('Gesamtverkäufe 2025'!D1849,Produkte!$A$1:$A$31,0),4)</f>
        <v>249</v>
      </c>
      <c r="I1849" s="3">
        <f t="shared" si="28"/>
        <v>4233</v>
      </c>
      <c r="K1849" s="21"/>
    </row>
    <row r="1850" spans="1:11" x14ac:dyDescent="0.3">
      <c r="A1850" t="s">
        <v>2326</v>
      </c>
      <c r="B1850" s="21">
        <v>45810</v>
      </c>
      <c r="C1850" t="s">
        <v>159</v>
      </c>
      <c r="D1850" t="s">
        <v>34</v>
      </c>
      <c r="E1850">
        <v>3</v>
      </c>
      <c r="F1850" t="str">
        <f>INDEX(Kunden!$A$1:$C$41,MATCH('Gesamtverkäufe 2025'!C1850,Kunden!$A$1:$A$41,0),3)</f>
        <v>R02</v>
      </c>
      <c r="G1850" t="str">
        <f>INDEX(Regionen!$A$1:$C$9,MATCH('Gesamtverkäufe 2025'!F1850,Regionen!$A$1:$A$9,0),3)</f>
        <v>Markus Weber</v>
      </c>
      <c r="H1850" s="3">
        <f>INDEX(Produkte!$A$1:$D$31,MATCH('Gesamtverkäufe 2025'!D1850,Produkte!$A$1:$A$31,0),4)</f>
        <v>299</v>
      </c>
      <c r="I1850" s="3">
        <f t="shared" si="28"/>
        <v>897</v>
      </c>
      <c r="K1850" s="21"/>
    </row>
    <row r="1851" spans="1:11" x14ac:dyDescent="0.3">
      <c r="A1851" t="s">
        <v>2325</v>
      </c>
      <c r="B1851" s="21">
        <v>45809</v>
      </c>
      <c r="C1851" t="s">
        <v>107</v>
      </c>
      <c r="D1851" t="s">
        <v>91</v>
      </c>
      <c r="E1851">
        <v>4</v>
      </c>
      <c r="F1851" t="str">
        <f>INDEX(Kunden!$A$1:$C$41,MATCH('Gesamtverkäufe 2025'!C1851,Kunden!$A$1:$A$41,0),3)</f>
        <v>R08</v>
      </c>
      <c r="G1851" t="str">
        <f>INDEX(Regionen!$A$1:$C$9,MATCH('Gesamtverkäufe 2025'!F1851,Regionen!$A$1:$A$9,0),3)</f>
        <v>Stefan König</v>
      </c>
      <c r="H1851" s="3">
        <f>INDEX(Produkte!$A$1:$D$31,MATCH('Gesamtverkäufe 2025'!D1851,Produkte!$A$1:$A$31,0),4)</f>
        <v>249</v>
      </c>
      <c r="I1851" s="3">
        <f t="shared" si="28"/>
        <v>996</v>
      </c>
      <c r="K1851" s="21"/>
    </row>
    <row r="1852" spans="1:11" x14ac:dyDescent="0.3">
      <c r="A1852" t="s">
        <v>2324</v>
      </c>
      <c r="B1852" s="21">
        <v>45819</v>
      </c>
      <c r="C1852" t="s">
        <v>129</v>
      </c>
      <c r="D1852" t="s">
        <v>37</v>
      </c>
      <c r="E1852">
        <v>2</v>
      </c>
      <c r="F1852" t="str">
        <f>INDEX(Kunden!$A$1:$C$41,MATCH('Gesamtverkäufe 2025'!C1852,Kunden!$A$1:$A$41,0),3)</f>
        <v>R07</v>
      </c>
      <c r="G1852" t="str">
        <f>INDEX(Regionen!$A$1:$C$9,MATCH('Gesamtverkäufe 2025'!F1852,Regionen!$A$1:$A$9,0),3)</f>
        <v>Claudia Beck</v>
      </c>
      <c r="H1852" s="3">
        <f>INDEX(Produkte!$A$1:$D$31,MATCH('Gesamtverkäufe 2025'!D1852,Produkte!$A$1:$A$31,0),4)</f>
        <v>249</v>
      </c>
      <c r="I1852" s="3">
        <f t="shared" si="28"/>
        <v>498</v>
      </c>
      <c r="K1852" s="21"/>
    </row>
    <row r="1853" spans="1:11" x14ac:dyDescent="0.3">
      <c r="A1853" t="s">
        <v>2323</v>
      </c>
      <c r="B1853" s="21">
        <v>45821</v>
      </c>
      <c r="C1853" t="s">
        <v>167</v>
      </c>
      <c r="D1853" t="s">
        <v>61</v>
      </c>
      <c r="E1853">
        <v>19</v>
      </c>
      <c r="F1853" t="str">
        <f>INDEX(Kunden!$A$1:$C$41,MATCH('Gesamtverkäufe 2025'!C1853,Kunden!$A$1:$A$41,0),3)</f>
        <v>R01</v>
      </c>
      <c r="G1853" t="str">
        <f>INDEX(Regionen!$A$1:$C$9,MATCH('Gesamtverkäufe 2025'!F1853,Regionen!$A$1:$A$9,0),3)</f>
        <v>Anna Sommer</v>
      </c>
      <c r="H1853" s="3">
        <f>INDEX(Produkte!$A$1:$D$31,MATCH('Gesamtverkäufe 2025'!D1853,Produkte!$A$1:$A$31,0),4)</f>
        <v>249</v>
      </c>
      <c r="I1853" s="3">
        <f t="shared" si="28"/>
        <v>4731</v>
      </c>
      <c r="K1853" s="21"/>
    </row>
    <row r="1854" spans="1:11" x14ac:dyDescent="0.3">
      <c r="A1854" t="s">
        <v>2322</v>
      </c>
      <c r="B1854" s="21">
        <v>45821</v>
      </c>
      <c r="C1854" t="s">
        <v>123</v>
      </c>
      <c r="D1854" t="s">
        <v>79</v>
      </c>
      <c r="E1854">
        <v>7</v>
      </c>
      <c r="F1854" t="str">
        <f>INDEX(Kunden!$A$1:$C$41,MATCH('Gesamtverkäufe 2025'!C1854,Kunden!$A$1:$A$41,0),3)</f>
        <v>R08</v>
      </c>
      <c r="G1854" t="str">
        <f>INDEX(Regionen!$A$1:$C$9,MATCH('Gesamtverkäufe 2025'!F1854,Regionen!$A$1:$A$9,0),3)</f>
        <v>Stefan König</v>
      </c>
      <c r="H1854" s="3">
        <f>INDEX(Produkte!$A$1:$D$31,MATCH('Gesamtverkäufe 2025'!D1854,Produkte!$A$1:$A$31,0),4)</f>
        <v>149</v>
      </c>
      <c r="I1854" s="3">
        <f t="shared" si="28"/>
        <v>1043</v>
      </c>
      <c r="K1854" s="21"/>
    </row>
    <row r="1855" spans="1:11" x14ac:dyDescent="0.3">
      <c r="A1855" t="s">
        <v>2321</v>
      </c>
      <c r="B1855" s="21">
        <v>45815</v>
      </c>
      <c r="C1855" t="s">
        <v>103</v>
      </c>
      <c r="D1855" t="s">
        <v>67</v>
      </c>
      <c r="E1855">
        <v>7</v>
      </c>
      <c r="F1855" t="str">
        <f>INDEX(Kunden!$A$1:$C$41,MATCH('Gesamtverkäufe 2025'!C1855,Kunden!$A$1:$A$41,0),3)</f>
        <v>R01</v>
      </c>
      <c r="G1855" t="str">
        <f>INDEX(Regionen!$A$1:$C$9,MATCH('Gesamtverkäufe 2025'!F1855,Regionen!$A$1:$A$9,0),3)</f>
        <v>Anna Sommer</v>
      </c>
      <c r="H1855" s="3">
        <f>INDEX(Produkte!$A$1:$D$31,MATCH('Gesamtverkäufe 2025'!D1855,Produkte!$A$1:$A$31,0),4)</f>
        <v>299</v>
      </c>
      <c r="I1855" s="3">
        <f t="shared" si="28"/>
        <v>2093</v>
      </c>
      <c r="K1855" s="21"/>
    </row>
    <row r="1856" spans="1:11" x14ac:dyDescent="0.3">
      <c r="A1856" t="s">
        <v>2320</v>
      </c>
      <c r="B1856" s="21">
        <v>45811</v>
      </c>
      <c r="C1856" t="s">
        <v>149</v>
      </c>
      <c r="D1856" t="s">
        <v>77</v>
      </c>
      <c r="E1856">
        <v>19</v>
      </c>
      <c r="F1856" t="str">
        <f>INDEX(Kunden!$A$1:$C$41,MATCH('Gesamtverkäufe 2025'!C1856,Kunden!$A$1:$A$41,0),3)</f>
        <v>R06</v>
      </c>
      <c r="G1856" t="str">
        <f>INDEX(Regionen!$A$1:$C$9,MATCH('Gesamtverkäufe 2025'!F1856,Regionen!$A$1:$A$9,0),3)</f>
        <v>Michael Vogt</v>
      </c>
      <c r="H1856" s="3">
        <f>INDEX(Produkte!$A$1:$D$31,MATCH('Gesamtverkäufe 2025'!D1856,Produkte!$A$1:$A$31,0),4)</f>
        <v>49</v>
      </c>
      <c r="I1856" s="3">
        <f t="shared" si="28"/>
        <v>931</v>
      </c>
      <c r="K1856" s="21"/>
    </row>
    <row r="1857" spans="1:11" x14ac:dyDescent="0.3">
      <c r="A1857" t="s">
        <v>2319</v>
      </c>
      <c r="B1857" s="21">
        <v>45816</v>
      </c>
      <c r="C1857" t="s">
        <v>155</v>
      </c>
      <c r="D1857" t="s">
        <v>93</v>
      </c>
      <c r="E1857">
        <v>5</v>
      </c>
      <c r="F1857" t="str">
        <f>INDEX(Kunden!$A$1:$C$41,MATCH('Gesamtverkäufe 2025'!C1857,Kunden!$A$1:$A$41,0),3)</f>
        <v>R02</v>
      </c>
      <c r="G1857" t="str">
        <f>INDEX(Regionen!$A$1:$C$9,MATCH('Gesamtverkäufe 2025'!F1857,Regionen!$A$1:$A$9,0),3)</f>
        <v>Markus Weber</v>
      </c>
      <c r="H1857" s="3">
        <f>INDEX(Produkte!$A$1:$D$31,MATCH('Gesamtverkäufe 2025'!D1857,Produkte!$A$1:$A$31,0),4)</f>
        <v>399</v>
      </c>
      <c r="I1857" s="3">
        <f t="shared" si="28"/>
        <v>1995</v>
      </c>
      <c r="K1857" s="21"/>
    </row>
    <row r="1858" spans="1:11" x14ac:dyDescent="0.3">
      <c r="A1858" t="s">
        <v>2318</v>
      </c>
      <c r="B1858" s="21">
        <v>45835</v>
      </c>
      <c r="C1858" t="s">
        <v>147</v>
      </c>
      <c r="D1858" t="s">
        <v>43</v>
      </c>
      <c r="E1858">
        <v>15</v>
      </c>
      <c r="F1858" t="str">
        <f>INDEX(Kunden!$A$1:$C$41,MATCH('Gesamtverkäufe 2025'!C1858,Kunden!$A$1:$A$41,0),3)</f>
        <v>R07</v>
      </c>
      <c r="G1858" t="str">
        <f>INDEX(Regionen!$A$1:$C$9,MATCH('Gesamtverkäufe 2025'!F1858,Regionen!$A$1:$A$9,0),3)</f>
        <v>Claudia Beck</v>
      </c>
      <c r="H1858" s="3">
        <f>INDEX(Produkte!$A$1:$D$31,MATCH('Gesamtverkäufe 2025'!D1858,Produkte!$A$1:$A$31,0),4)</f>
        <v>149</v>
      </c>
      <c r="I1858" s="3">
        <f t="shared" si="28"/>
        <v>2235</v>
      </c>
      <c r="K1858" s="21"/>
    </row>
    <row r="1859" spans="1:11" x14ac:dyDescent="0.3">
      <c r="A1859" t="s">
        <v>2317</v>
      </c>
      <c r="B1859" s="21">
        <v>45822</v>
      </c>
      <c r="C1859" t="s">
        <v>149</v>
      </c>
      <c r="D1859" t="s">
        <v>73</v>
      </c>
      <c r="E1859">
        <v>7</v>
      </c>
      <c r="F1859" t="str">
        <f>INDEX(Kunden!$A$1:$C$41,MATCH('Gesamtverkäufe 2025'!C1859,Kunden!$A$1:$A$41,0),3)</f>
        <v>R06</v>
      </c>
      <c r="G1859" t="str">
        <f>INDEX(Regionen!$A$1:$C$9,MATCH('Gesamtverkäufe 2025'!F1859,Regionen!$A$1:$A$9,0),3)</f>
        <v>Michael Vogt</v>
      </c>
      <c r="H1859" s="3">
        <f>INDEX(Produkte!$A$1:$D$31,MATCH('Gesamtverkäufe 2025'!D1859,Produkte!$A$1:$A$31,0),4)</f>
        <v>399</v>
      </c>
      <c r="I1859" s="3">
        <f t="shared" ref="I1859:I1922" si="29">E1859*H1859</f>
        <v>2793</v>
      </c>
      <c r="K1859" s="21"/>
    </row>
    <row r="1860" spans="1:11" x14ac:dyDescent="0.3">
      <c r="A1860" t="s">
        <v>2316</v>
      </c>
      <c r="B1860" s="21">
        <v>45829</v>
      </c>
      <c r="C1860" t="s">
        <v>99</v>
      </c>
      <c r="D1860" t="s">
        <v>49</v>
      </c>
      <c r="E1860">
        <v>20</v>
      </c>
      <c r="F1860" t="str">
        <f>INDEX(Kunden!$A$1:$C$41,MATCH('Gesamtverkäufe 2025'!C1860,Kunden!$A$1:$A$41,0),3)</f>
        <v>R04</v>
      </c>
      <c r="G1860" t="str">
        <f>INDEX(Regionen!$A$1:$C$9,MATCH('Gesamtverkäufe 2025'!F1860,Regionen!$A$1:$A$9,0),3)</f>
        <v>Thomas Kern</v>
      </c>
      <c r="H1860" s="3">
        <f>INDEX(Produkte!$A$1:$D$31,MATCH('Gesamtverkäufe 2025'!D1860,Produkte!$A$1:$A$31,0),4)</f>
        <v>299</v>
      </c>
      <c r="I1860" s="3">
        <f t="shared" si="29"/>
        <v>5980</v>
      </c>
      <c r="K1860" s="21"/>
    </row>
    <row r="1861" spans="1:11" x14ac:dyDescent="0.3">
      <c r="A1861" t="s">
        <v>2315</v>
      </c>
      <c r="B1861" s="21">
        <v>45826</v>
      </c>
      <c r="C1861" t="s">
        <v>107</v>
      </c>
      <c r="D1861" t="s">
        <v>75</v>
      </c>
      <c r="E1861">
        <v>16</v>
      </c>
      <c r="F1861" t="str">
        <f>INDEX(Kunden!$A$1:$C$41,MATCH('Gesamtverkäufe 2025'!C1861,Kunden!$A$1:$A$41,0),3)</f>
        <v>R08</v>
      </c>
      <c r="G1861" t="str">
        <f>INDEX(Regionen!$A$1:$C$9,MATCH('Gesamtverkäufe 2025'!F1861,Regionen!$A$1:$A$9,0),3)</f>
        <v>Stefan König</v>
      </c>
      <c r="H1861" s="3">
        <f>INDEX(Produkte!$A$1:$D$31,MATCH('Gesamtverkäufe 2025'!D1861,Produkte!$A$1:$A$31,0),4)</f>
        <v>499</v>
      </c>
      <c r="I1861" s="3">
        <f t="shared" si="29"/>
        <v>7984</v>
      </c>
      <c r="K1861" s="21"/>
    </row>
    <row r="1862" spans="1:11" x14ac:dyDescent="0.3">
      <c r="A1862" t="s">
        <v>2314</v>
      </c>
      <c r="B1862" s="21">
        <v>45822</v>
      </c>
      <c r="C1862" t="s">
        <v>159</v>
      </c>
      <c r="D1862" t="s">
        <v>49</v>
      </c>
      <c r="E1862">
        <v>15</v>
      </c>
      <c r="F1862" t="str">
        <f>INDEX(Kunden!$A$1:$C$41,MATCH('Gesamtverkäufe 2025'!C1862,Kunden!$A$1:$A$41,0),3)</f>
        <v>R02</v>
      </c>
      <c r="G1862" t="str">
        <f>INDEX(Regionen!$A$1:$C$9,MATCH('Gesamtverkäufe 2025'!F1862,Regionen!$A$1:$A$9,0),3)</f>
        <v>Markus Weber</v>
      </c>
      <c r="H1862" s="3">
        <f>INDEX(Produkte!$A$1:$D$31,MATCH('Gesamtverkäufe 2025'!D1862,Produkte!$A$1:$A$31,0),4)</f>
        <v>299</v>
      </c>
      <c r="I1862" s="3">
        <f t="shared" si="29"/>
        <v>4485</v>
      </c>
      <c r="K1862" s="21"/>
    </row>
    <row r="1863" spans="1:11" x14ac:dyDescent="0.3">
      <c r="A1863" t="s">
        <v>2313</v>
      </c>
      <c r="B1863" s="21">
        <v>45828</v>
      </c>
      <c r="C1863" t="s">
        <v>129</v>
      </c>
      <c r="D1863" t="s">
        <v>65</v>
      </c>
      <c r="E1863">
        <v>14</v>
      </c>
      <c r="F1863" t="str">
        <f>INDEX(Kunden!$A$1:$C$41,MATCH('Gesamtverkäufe 2025'!C1863,Kunden!$A$1:$A$41,0),3)</f>
        <v>R07</v>
      </c>
      <c r="G1863" t="str">
        <f>INDEX(Regionen!$A$1:$C$9,MATCH('Gesamtverkäufe 2025'!F1863,Regionen!$A$1:$A$9,0),3)</f>
        <v>Claudia Beck</v>
      </c>
      <c r="H1863" s="3">
        <f>INDEX(Produkte!$A$1:$D$31,MATCH('Gesamtverkäufe 2025'!D1863,Produkte!$A$1:$A$31,0),4)</f>
        <v>299</v>
      </c>
      <c r="I1863" s="3">
        <f t="shared" si="29"/>
        <v>4186</v>
      </c>
      <c r="K1863" s="21"/>
    </row>
    <row r="1864" spans="1:11" x14ac:dyDescent="0.3">
      <c r="A1864" t="s">
        <v>2312</v>
      </c>
      <c r="B1864" s="21">
        <v>45818</v>
      </c>
      <c r="C1864" t="s">
        <v>165</v>
      </c>
      <c r="D1864" t="s">
        <v>69</v>
      </c>
      <c r="E1864">
        <v>17</v>
      </c>
      <c r="F1864" t="str">
        <f>INDEX(Kunden!$A$1:$C$41,MATCH('Gesamtverkäufe 2025'!C1864,Kunden!$A$1:$A$41,0),3)</f>
        <v>R04</v>
      </c>
      <c r="G1864" t="str">
        <f>INDEX(Regionen!$A$1:$C$9,MATCH('Gesamtverkäufe 2025'!F1864,Regionen!$A$1:$A$9,0),3)</f>
        <v>Thomas Kern</v>
      </c>
      <c r="H1864" s="3">
        <f>INDEX(Produkte!$A$1:$D$31,MATCH('Gesamtverkäufe 2025'!D1864,Produkte!$A$1:$A$31,0),4)</f>
        <v>399</v>
      </c>
      <c r="I1864" s="3">
        <f t="shared" si="29"/>
        <v>6783</v>
      </c>
      <c r="K1864" s="21"/>
    </row>
    <row r="1865" spans="1:11" x14ac:dyDescent="0.3">
      <c r="A1865" t="s">
        <v>2311</v>
      </c>
      <c r="B1865" s="21">
        <v>45820</v>
      </c>
      <c r="C1865" t="s">
        <v>129</v>
      </c>
      <c r="D1865" t="s">
        <v>71</v>
      </c>
      <c r="E1865">
        <v>11</v>
      </c>
      <c r="F1865" t="str">
        <f>INDEX(Kunden!$A$1:$C$41,MATCH('Gesamtverkäufe 2025'!C1865,Kunden!$A$1:$A$41,0),3)</f>
        <v>R07</v>
      </c>
      <c r="G1865" t="str">
        <f>INDEX(Regionen!$A$1:$C$9,MATCH('Gesamtverkäufe 2025'!F1865,Regionen!$A$1:$A$9,0),3)</f>
        <v>Claudia Beck</v>
      </c>
      <c r="H1865" s="3">
        <f>INDEX(Produkte!$A$1:$D$31,MATCH('Gesamtverkäufe 2025'!D1865,Produkte!$A$1:$A$31,0),4)</f>
        <v>79</v>
      </c>
      <c r="I1865" s="3">
        <f t="shared" si="29"/>
        <v>869</v>
      </c>
      <c r="K1865" s="21"/>
    </row>
    <row r="1866" spans="1:11" x14ac:dyDescent="0.3">
      <c r="A1866" t="s">
        <v>2310</v>
      </c>
      <c r="B1866" s="21">
        <v>45821</v>
      </c>
      <c r="C1866" t="s">
        <v>161</v>
      </c>
      <c r="D1866" t="s">
        <v>41</v>
      </c>
      <c r="E1866">
        <v>15</v>
      </c>
      <c r="F1866" t="str">
        <f>INDEX(Kunden!$A$1:$C$41,MATCH('Gesamtverkäufe 2025'!C1866,Kunden!$A$1:$A$41,0),3)</f>
        <v>R05</v>
      </c>
      <c r="G1866" t="str">
        <f>INDEX(Regionen!$A$1:$C$9,MATCH('Gesamtverkäufe 2025'!F1866,Regionen!$A$1:$A$9,0),3)</f>
        <v>Petra Lang</v>
      </c>
      <c r="H1866" s="3">
        <f>INDEX(Produkte!$A$1:$D$31,MATCH('Gesamtverkäufe 2025'!D1866,Produkte!$A$1:$A$31,0),4)</f>
        <v>499</v>
      </c>
      <c r="I1866" s="3">
        <f t="shared" si="29"/>
        <v>7485</v>
      </c>
      <c r="K1866" s="21"/>
    </row>
    <row r="1867" spans="1:11" x14ac:dyDescent="0.3">
      <c r="A1867" t="s">
        <v>2309</v>
      </c>
      <c r="B1867" s="21">
        <v>45821</v>
      </c>
      <c r="C1867" t="s">
        <v>111</v>
      </c>
      <c r="D1867" t="s">
        <v>37</v>
      </c>
      <c r="E1867">
        <v>17</v>
      </c>
      <c r="F1867" t="str">
        <f>INDEX(Kunden!$A$1:$C$41,MATCH('Gesamtverkäufe 2025'!C1867,Kunden!$A$1:$A$41,0),3)</f>
        <v>R01</v>
      </c>
      <c r="G1867" t="str">
        <f>INDEX(Regionen!$A$1:$C$9,MATCH('Gesamtverkäufe 2025'!F1867,Regionen!$A$1:$A$9,0),3)</f>
        <v>Anna Sommer</v>
      </c>
      <c r="H1867" s="3">
        <f>INDEX(Produkte!$A$1:$D$31,MATCH('Gesamtverkäufe 2025'!D1867,Produkte!$A$1:$A$31,0),4)</f>
        <v>249</v>
      </c>
      <c r="I1867" s="3">
        <f t="shared" si="29"/>
        <v>4233</v>
      </c>
      <c r="K1867" s="21"/>
    </row>
    <row r="1868" spans="1:11" x14ac:dyDescent="0.3">
      <c r="A1868" t="s">
        <v>2308</v>
      </c>
      <c r="B1868" s="21">
        <v>45832</v>
      </c>
      <c r="C1868" t="s">
        <v>117</v>
      </c>
      <c r="D1868" t="s">
        <v>53</v>
      </c>
      <c r="E1868">
        <v>17</v>
      </c>
      <c r="F1868" t="str">
        <f>INDEX(Kunden!$A$1:$C$41,MATCH('Gesamtverkäufe 2025'!C1868,Kunden!$A$1:$A$41,0),3)</f>
        <v>R02</v>
      </c>
      <c r="G1868" t="str">
        <f>INDEX(Regionen!$A$1:$C$9,MATCH('Gesamtverkäufe 2025'!F1868,Regionen!$A$1:$A$9,0),3)</f>
        <v>Markus Weber</v>
      </c>
      <c r="H1868" s="3">
        <f>INDEX(Produkte!$A$1:$D$31,MATCH('Gesamtverkäufe 2025'!D1868,Produkte!$A$1:$A$31,0),4)</f>
        <v>49</v>
      </c>
      <c r="I1868" s="3">
        <f t="shared" si="29"/>
        <v>833</v>
      </c>
      <c r="K1868" s="21"/>
    </row>
    <row r="1869" spans="1:11" x14ac:dyDescent="0.3">
      <c r="A1869" t="s">
        <v>2307</v>
      </c>
      <c r="B1869" s="21">
        <v>45831</v>
      </c>
      <c r="C1869" t="s">
        <v>133</v>
      </c>
      <c r="D1869" t="s">
        <v>59</v>
      </c>
      <c r="E1869">
        <v>10</v>
      </c>
      <c r="F1869" t="str">
        <f>INDEX(Kunden!$A$1:$C$41,MATCH('Gesamtverkäufe 2025'!C1869,Kunden!$A$1:$A$41,0),3)</f>
        <v>R08</v>
      </c>
      <c r="G1869" t="str">
        <f>INDEX(Regionen!$A$1:$C$9,MATCH('Gesamtverkäufe 2025'!F1869,Regionen!$A$1:$A$9,0),3)</f>
        <v>Stefan König</v>
      </c>
      <c r="H1869" s="3">
        <f>INDEX(Produkte!$A$1:$D$31,MATCH('Gesamtverkäufe 2025'!D1869,Produkte!$A$1:$A$31,0),4)</f>
        <v>79</v>
      </c>
      <c r="I1869" s="3">
        <f t="shared" si="29"/>
        <v>790</v>
      </c>
      <c r="K1869" s="21"/>
    </row>
    <row r="1870" spans="1:11" x14ac:dyDescent="0.3">
      <c r="A1870" t="s">
        <v>2306</v>
      </c>
      <c r="B1870" s="21">
        <v>45830</v>
      </c>
      <c r="C1870" t="s">
        <v>161</v>
      </c>
      <c r="D1870" t="s">
        <v>55</v>
      </c>
      <c r="E1870">
        <v>15</v>
      </c>
      <c r="F1870" t="str">
        <f>INDEX(Kunden!$A$1:$C$41,MATCH('Gesamtverkäufe 2025'!C1870,Kunden!$A$1:$A$41,0),3)</f>
        <v>R05</v>
      </c>
      <c r="G1870" t="str">
        <f>INDEX(Regionen!$A$1:$C$9,MATCH('Gesamtverkäufe 2025'!F1870,Regionen!$A$1:$A$9,0),3)</f>
        <v>Petra Lang</v>
      </c>
      <c r="H1870" s="3">
        <f>INDEX(Produkte!$A$1:$D$31,MATCH('Gesamtverkäufe 2025'!D1870,Produkte!$A$1:$A$31,0),4)</f>
        <v>49</v>
      </c>
      <c r="I1870" s="3">
        <f t="shared" si="29"/>
        <v>735</v>
      </c>
      <c r="K1870" s="21"/>
    </row>
    <row r="1871" spans="1:11" x14ac:dyDescent="0.3">
      <c r="A1871" t="s">
        <v>2305</v>
      </c>
      <c r="B1871" s="21">
        <v>45820</v>
      </c>
      <c r="C1871" t="s">
        <v>123</v>
      </c>
      <c r="D1871" t="s">
        <v>53</v>
      </c>
      <c r="E1871">
        <v>2</v>
      </c>
      <c r="F1871" t="str">
        <f>INDEX(Kunden!$A$1:$C$41,MATCH('Gesamtverkäufe 2025'!C1871,Kunden!$A$1:$A$41,0),3)</f>
        <v>R08</v>
      </c>
      <c r="G1871" t="str">
        <f>INDEX(Regionen!$A$1:$C$9,MATCH('Gesamtverkäufe 2025'!F1871,Regionen!$A$1:$A$9,0),3)</f>
        <v>Stefan König</v>
      </c>
      <c r="H1871" s="3">
        <f>INDEX(Produkte!$A$1:$D$31,MATCH('Gesamtverkäufe 2025'!D1871,Produkte!$A$1:$A$31,0),4)</f>
        <v>49</v>
      </c>
      <c r="I1871" s="3">
        <f t="shared" si="29"/>
        <v>98</v>
      </c>
      <c r="K1871" s="21"/>
    </row>
    <row r="1872" spans="1:11" x14ac:dyDescent="0.3">
      <c r="A1872" t="s">
        <v>2304</v>
      </c>
      <c r="B1872" s="21">
        <v>45811</v>
      </c>
      <c r="C1872" t="s">
        <v>127</v>
      </c>
      <c r="D1872" t="s">
        <v>57</v>
      </c>
      <c r="E1872">
        <v>5</v>
      </c>
      <c r="F1872" t="str">
        <f>INDEX(Kunden!$A$1:$C$41,MATCH('Gesamtverkäufe 2025'!C1872,Kunden!$A$1:$A$41,0),3)</f>
        <v>R07</v>
      </c>
      <c r="G1872" t="str">
        <f>INDEX(Regionen!$A$1:$C$9,MATCH('Gesamtverkäufe 2025'!F1872,Regionen!$A$1:$A$9,0),3)</f>
        <v>Claudia Beck</v>
      </c>
      <c r="H1872" s="3">
        <f>INDEX(Produkte!$A$1:$D$31,MATCH('Gesamtverkäufe 2025'!D1872,Produkte!$A$1:$A$31,0),4)</f>
        <v>99</v>
      </c>
      <c r="I1872" s="3">
        <f t="shared" si="29"/>
        <v>495</v>
      </c>
      <c r="K1872" s="21"/>
    </row>
    <row r="1873" spans="1:11" x14ac:dyDescent="0.3">
      <c r="A1873" t="s">
        <v>2303</v>
      </c>
      <c r="B1873" s="21">
        <v>45837</v>
      </c>
      <c r="C1873" t="s">
        <v>151</v>
      </c>
      <c r="D1873" t="s">
        <v>57</v>
      </c>
      <c r="E1873">
        <v>10</v>
      </c>
      <c r="F1873" t="str">
        <f>INDEX(Kunden!$A$1:$C$41,MATCH('Gesamtverkäufe 2025'!C1873,Kunden!$A$1:$A$41,0),3)</f>
        <v>R08</v>
      </c>
      <c r="G1873" t="str">
        <f>INDEX(Regionen!$A$1:$C$9,MATCH('Gesamtverkäufe 2025'!F1873,Regionen!$A$1:$A$9,0),3)</f>
        <v>Stefan König</v>
      </c>
      <c r="H1873" s="3">
        <f>INDEX(Produkte!$A$1:$D$31,MATCH('Gesamtverkäufe 2025'!D1873,Produkte!$A$1:$A$31,0),4)</f>
        <v>99</v>
      </c>
      <c r="I1873" s="3">
        <f t="shared" si="29"/>
        <v>990</v>
      </c>
      <c r="K1873" s="21"/>
    </row>
    <row r="1874" spans="1:11" x14ac:dyDescent="0.3">
      <c r="A1874" t="s">
        <v>2302</v>
      </c>
      <c r="B1874" s="21">
        <v>45828</v>
      </c>
      <c r="C1874" t="s">
        <v>155</v>
      </c>
      <c r="D1874" t="s">
        <v>69</v>
      </c>
      <c r="E1874">
        <v>16</v>
      </c>
      <c r="F1874" t="str">
        <f>INDEX(Kunden!$A$1:$C$41,MATCH('Gesamtverkäufe 2025'!C1874,Kunden!$A$1:$A$41,0),3)</f>
        <v>R02</v>
      </c>
      <c r="G1874" t="str">
        <f>INDEX(Regionen!$A$1:$C$9,MATCH('Gesamtverkäufe 2025'!F1874,Regionen!$A$1:$A$9,0),3)</f>
        <v>Markus Weber</v>
      </c>
      <c r="H1874" s="3">
        <f>INDEX(Produkte!$A$1:$D$31,MATCH('Gesamtverkäufe 2025'!D1874,Produkte!$A$1:$A$31,0),4)</f>
        <v>399</v>
      </c>
      <c r="I1874" s="3">
        <f t="shared" si="29"/>
        <v>6384</v>
      </c>
      <c r="K1874" s="21"/>
    </row>
    <row r="1875" spans="1:11" x14ac:dyDescent="0.3">
      <c r="A1875" t="s">
        <v>2301</v>
      </c>
      <c r="B1875" s="21">
        <v>45815</v>
      </c>
      <c r="C1875" t="s">
        <v>173</v>
      </c>
      <c r="D1875" t="s">
        <v>85</v>
      </c>
      <c r="E1875">
        <v>8</v>
      </c>
      <c r="F1875" t="str">
        <f>INDEX(Kunden!$A$1:$C$41,MATCH('Gesamtverkäufe 2025'!C1875,Kunden!$A$1:$A$41,0),3)</f>
        <v>R01</v>
      </c>
      <c r="G1875" t="str">
        <f>INDEX(Regionen!$A$1:$C$9,MATCH('Gesamtverkäufe 2025'!F1875,Regionen!$A$1:$A$9,0),3)</f>
        <v>Anna Sommer</v>
      </c>
      <c r="H1875" s="3">
        <f>INDEX(Produkte!$A$1:$D$31,MATCH('Gesamtverkäufe 2025'!D1875,Produkte!$A$1:$A$31,0),4)</f>
        <v>399</v>
      </c>
      <c r="I1875" s="3">
        <f t="shared" si="29"/>
        <v>3192</v>
      </c>
      <c r="K1875" s="21"/>
    </row>
    <row r="1876" spans="1:11" x14ac:dyDescent="0.3">
      <c r="A1876" t="s">
        <v>2300</v>
      </c>
      <c r="B1876" s="21">
        <v>45826</v>
      </c>
      <c r="C1876" t="s">
        <v>157</v>
      </c>
      <c r="D1876" t="s">
        <v>51</v>
      </c>
      <c r="E1876">
        <v>9</v>
      </c>
      <c r="F1876" t="str">
        <f>INDEX(Kunden!$A$1:$C$41,MATCH('Gesamtverkäufe 2025'!C1876,Kunden!$A$1:$A$41,0),3)</f>
        <v>R08</v>
      </c>
      <c r="G1876" t="str">
        <f>INDEX(Regionen!$A$1:$C$9,MATCH('Gesamtverkäufe 2025'!F1876,Regionen!$A$1:$A$9,0),3)</f>
        <v>Stefan König</v>
      </c>
      <c r="H1876" s="3">
        <f>INDEX(Produkte!$A$1:$D$31,MATCH('Gesamtverkäufe 2025'!D1876,Produkte!$A$1:$A$31,0),4)</f>
        <v>49</v>
      </c>
      <c r="I1876" s="3">
        <f t="shared" si="29"/>
        <v>441</v>
      </c>
      <c r="K1876" s="21"/>
    </row>
    <row r="1877" spans="1:11" x14ac:dyDescent="0.3">
      <c r="A1877" t="s">
        <v>2299</v>
      </c>
      <c r="B1877" s="21">
        <v>45817</v>
      </c>
      <c r="C1877" t="s">
        <v>161</v>
      </c>
      <c r="D1877" t="s">
        <v>61</v>
      </c>
      <c r="E1877">
        <v>8</v>
      </c>
      <c r="F1877" t="str">
        <f>INDEX(Kunden!$A$1:$C$41,MATCH('Gesamtverkäufe 2025'!C1877,Kunden!$A$1:$A$41,0),3)</f>
        <v>R05</v>
      </c>
      <c r="G1877" t="str">
        <f>INDEX(Regionen!$A$1:$C$9,MATCH('Gesamtverkäufe 2025'!F1877,Regionen!$A$1:$A$9,0),3)</f>
        <v>Petra Lang</v>
      </c>
      <c r="H1877" s="3">
        <f>INDEX(Produkte!$A$1:$D$31,MATCH('Gesamtverkäufe 2025'!D1877,Produkte!$A$1:$A$31,0),4)</f>
        <v>249</v>
      </c>
      <c r="I1877" s="3">
        <f t="shared" si="29"/>
        <v>1992</v>
      </c>
      <c r="K1877" s="21"/>
    </row>
    <row r="1878" spans="1:11" x14ac:dyDescent="0.3">
      <c r="A1878" t="s">
        <v>2298</v>
      </c>
      <c r="B1878" s="21">
        <v>45820</v>
      </c>
      <c r="C1878" t="s">
        <v>113</v>
      </c>
      <c r="D1878" t="s">
        <v>39</v>
      </c>
      <c r="E1878">
        <v>17</v>
      </c>
      <c r="F1878" t="str">
        <f>INDEX(Kunden!$A$1:$C$41,MATCH('Gesamtverkäufe 2025'!C1878,Kunden!$A$1:$A$41,0),3)</f>
        <v>R01</v>
      </c>
      <c r="G1878" t="str">
        <f>INDEX(Regionen!$A$1:$C$9,MATCH('Gesamtverkäufe 2025'!F1878,Regionen!$A$1:$A$9,0),3)</f>
        <v>Anna Sommer</v>
      </c>
      <c r="H1878" s="3">
        <f>INDEX(Produkte!$A$1:$D$31,MATCH('Gesamtverkäufe 2025'!D1878,Produkte!$A$1:$A$31,0),4)</f>
        <v>499</v>
      </c>
      <c r="I1878" s="3">
        <f t="shared" si="29"/>
        <v>8483</v>
      </c>
      <c r="K1878" s="21"/>
    </row>
    <row r="1879" spans="1:11" x14ac:dyDescent="0.3">
      <c r="A1879" t="s">
        <v>2297</v>
      </c>
      <c r="B1879" s="21">
        <v>45809</v>
      </c>
      <c r="C1879" t="s">
        <v>157</v>
      </c>
      <c r="D1879" t="s">
        <v>49</v>
      </c>
      <c r="E1879">
        <v>19</v>
      </c>
      <c r="F1879" t="str">
        <f>INDEX(Kunden!$A$1:$C$41,MATCH('Gesamtverkäufe 2025'!C1879,Kunden!$A$1:$A$41,0),3)</f>
        <v>R08</v>
      </c>
      <c r="G1879" t="str">
        <f>INDEX(Regionen!$A$1:$C$9,MATCH('Gesamtverkäufe 2025'!F1879,Regionen!$A$1:$A$9,0),3)</f>
        <v>Stefan König</v>
      </c>
      <c r="H1879" s="3">
        <f>INDEX(Produkte!$A$1:$D$31,MATCH('Gesamtverkäufe 2025'!D1879,Produkte!$A$1:$A$31,0),4)</f>
        <v>299</v>
      </c>
      <c r="I1879" s="3">
        <f t="shared" si="29"/>
        <v>5681</v>
      </c>
      <c r="K1879" s="21"/>
    </row>
    <row r="1880" spans="1:11" x14ac:dyDescent="0.3">
      <c r="A1880" t="s">
        <v>2296</v>
      </c>
      <c r="B1880" s="21">
        <v>45818</v>
      </c>
      <c r="C1880" t="s">
        <v>121</v>
      </c>
      <c r="D1880" t="s">
        <v>83</v>
      </c>
      <c r="E1880">
        <v>8</v>
      </c>
      <c r="F1880" t="str">
        <f>INDEX(Kunden!$A$1:$C$41,MATCH('Gesamtverkäufe 2025'!C1880,Kunden!$A$1:$A$41,0),3)</f>
        <v>R05</v>
      </c>
      <c r="G1880" t="str">
        <f>INDEX(Regionen!$A$1:$C$9,MATCH('Gesamtverkäufe 2025'!F1880,Regionen!$A$1:$A$9,0),3)</f>
        <v>Petra Lang</v>
      </c>
      <c r="H1880" s="3">
        <f>INDEX(Produkte!$A$1:$D$31,MATCH('Gesamtverkäufe 2025'!D1880,Produkte!$A$1:$A$31,0),4)</f>
        <v>29</v>
      </c>
      <c r="I1880" s="3">
        <f t="shared" si="29"/>
        <v>232</v>
      </c>
      <c r="K1880" s="21"/>
    </row>
    <row r="1881" spans="1:11" x14ac:dyDescent="0.3">
      <c r="A1881" t="s">
        <v>2295</v>
      </c>
      <c r="B1881" s="21">
        <v>45837</v>
      </c>
      <c r="C1881" t="s">
        <v>165</v>
      </c>
      <c r="D1881" t="s">
        <v>85</v>
      </c>
      <c r="E1881">
        <v>17</v>
      </c>
      <c r="F1881" t="str">
        <f>INDEX(Kunden!$A$1:$C$41,MATCH('Gesamtverkäufe 2025'!C1881,Kunden!$A$1:$A$41,0),3)</f>
        <v>R04</v>
      </c>
      <c r="G1881" t="str">
        <f>INDEX(Regionen!$A$1:$C$9,MATCH('Gesamtverkäufe 2025'!F1881,Regionen!$A$1:$A$9,0),3)</f>
        <v>Thomas Kern</v>
      </c>
      <c r="H1881" s="3">
        <f>INDEX(Produkte!$A$1:$D$31,MATCH('Gesamtverkäufe 2025'!D1881,Produkte!$A$1:$A$31,0),4)</f>
        <v>399</v>
      </c>
      <c r="I1881" s="3">
        <f t="shared" si="29"/>
        <v>6783</v>
      </c>
      <c r="K1881" s="21"/>
    </row>
    <row r="1882" spans="1:11" x14ac:dyDescent="0.3">
      <c r="A1882" t="s">
        <v>2294</v>
      </c>
      <c r="B1882" s="21">
        <v>45813</v>
      </c>
      <c r="C1882" t="s">
        <v>145</v>
      </c>
      <c r="D1882" t="s">
        <v>46</v>
      </c>
      <c r="E1882">
        <v>12</v>
      </c>
      <c r="F1882" t="str">
        <f>INDEX(Kunden!$A$1:$C$41,MATCH('Gesamtverkäufe 2025'!C1882,Kunden!$A$1:$A$41,0),3)</f>
        <v>R06</v>
      </c>
      <c r="G1882" t="str">
        <f>INDEX(Regionen!$A$1:$C$9,MATCH('Gesamtverkäufe 2025'!F1882,Regionen!$A$1:$A$9,0),3)</f>
        <v>Michael Vogt</v>
      </c>
      <c r="H1882" s="3">
        <f>INDEX(Produkte!$A$1:$D$31,MATCH('Gesamtverkäufe 2025'!D1882,Produkte!$A$1:$A$31,0),4)</f>
        <v>99</v>
      </c>
      <c r="I1882" s="3">
        <f t="shared" si="29"/>
        <v>1188</v>
      </c>
      <c r="K1882" s="21"/>
    </row>
    <row r="1883" spans="1:11" x14ac:dyDescent="0.3">
      <c r="A1883" t="s">
        <v>2293</v>
      </c>
      <c r="B1883" s="21">
        <v>45827</v>
      </c>
      <c r="C1883" t="s">
        <v>111</v>
      </c>
      <c r="D1883" t="s">
        <v>46</v>
      </c>
      <c r="E1883">
        <v>15</v>
      </c>
      <c r="F1883" t="str">
        <f>INDEX(Kunden!$A$1:$C$41,MATCH('Gesamtverkäufe 2025'!C1883,Kunden!$A$1:$A$41,0),3)</f>
        <v>R01</v>
      </c>
      <c r="G1883" t="str">
        <f>INDEX(Regionen!$A$1:$C$9,MATCH('Gesamtverkäufe 2025'!F1883,Regionen!$A$1:$A$9,0),3)</f>
        <v>Anna Sommer</v>
      </c>
      <c r="H1883" s="3">
        <f>INDEX(Produkte!$A$1:$D$31,MATCH('Gesamtverkäufe 2025'!D1883,Produkte!$A$1:$A$31,0),4)</f>
        <v>99</v>
      </c>
      <c r="I1883" s="3">
        <f t="shared" si="29"/>
        <v>1485</v>
      </c>
      <c r="K1883" s="21"/>
    </row>
    <row r="1884" spans="1:11" x14ac:dyDescent="0.3">
      <c r="A1884" t="s">
        <v>2292</v>
      </c>
      <c r="B1884" s="21">
        <v>45818</v>
      </c>
      <c r="C1884" t="s">
        <v>157</v>
      </c>
      <c r="D1884" t="s">
        <v>39</v>
      </c>
      <c r="E1884">
        <v>19</v>
      </c>
      <c r="F1884" t="str">
        <f>INDEX(Kunden!$A$1:$C$41,MATCH('Gesamtverkäufe 2025'!C1884,Kunden!$A$1:$A$41,0),3)</f>
        <v>R08</v>
      </c>
      <c r="G1884" t="str">
        <f>INDEX(Regionen!$A$1:$C$9,MATCH('Gesamtverkäufe 2025'!F1884,Regionen!$A$1:$A$9,0),3)</f>
        <v>Stefan König</v>
      </c>
      <c r="H1884" s="3">
        <f>INDEX(Produkte!$A$1:$D$31,MATCH('Gesamtverkäufe 2025'!D1884,Produkte!$A$1:$A$31,0),4)</f>
        <v>499</v>
      </c>
      <c r="I1884" s="3">
        <f t="shared" si="29"/>
        <v>9481</v>
      </c>
      <c r="K1884" s="21"/>
    </row>
    <row r="1885" spans="1:11" x14ac:dyDescent="0.3">
      <c r="A1885" t="s">
        <v>2291</v>
      </c>
      <c r="B1885" s="21">
        <v>45815</v>
      </c>
      <c r="C1885" t="s">
        <v>135</v>
      </c>
      <c r="D1885" t="s">
        <v>69</v>
      </c>
      <c r="E1885">
        <v>17</v>
      </c>
      <c r="F1885" t="str">
        <f>INDEX(Kunden!$A$1:$C$41,MATCH('Gesamtverkäufe 2025'!C1885,Kunden!$A$1:$A$41,0),3)</f>
        <v>R03</v>
      </c>
      <c r="G1885" t="str">
        <f>INDEX(Regionen!$A$1:$C$9,MATCH('Gesamtverkäufe 2025'!F1885,Regionen!$A$1:$A$9,0),3)</f>
        <v>Julia Frank</v>
      </c>
      <c r="H1885" s="3">
        <f>INDEX(Produkte!$A$1:$D$31,MATCH('Gesamtverkäufe 2025'!D1885,Produkte!$A$1:$A$31,0),4)</f>
        <v>399</v>
      </c>
      <c r="I1885" s="3">
        <f t="shared" si="29"/>
        <v>6783</v>
      </c>
      <c r="K1885" s="21"/>
    </row>
    <row r="1886" spans="1:11" x14ac:dyDescent="0.3">
      <c r="A1886" t="s">
        <v>2290</v>
      </c>
      <c r="B1886" s="21">
        <v>45838</v>
      </c>
      <c r="C1886" t="s">
        <v>135</v>
      </c>
      <c r="D1886" t="s">
        <v>63</v>
      </c>
      <c r="E1886">
        <v>17</v>
      </c>
      <c r="F1886" t="str">
        <f>INDEX(Kunden!$A$1:$C$41,MATCH('Gesamtverkäufe 2025'!C1886,Kunden!$A$1:$A$41,0),3)</f>
        <v>R03</v>
      </c>
      <c r="G1886" t="str">
        <f>INDEX(Regionen!$A$1:$C$9,MATCH('Gesamtverkäufe 2025'!F1886,Regionen!$A$1:$A$9,0),3)</f>
        <v>Julia Frank</v>
      </c>
      <c r="H1886" s="3">
        <f>INDEX(Produkte!$A$1:$D$31,MATCH('Gesamtverkäufe 2025'!D1886,Produkte!$A$1:$A$31,0),4)</f>
        <v>299</v>
      </c>
      <c r="I1886" s="3">
        <f t="shared" si="29"/>
        <v>5083</v>
      </c>
      <c r="K1886" s="21"/>
    </row>
    <row r="1887" spans="1:11" x14ac:dyDescent="0.3">
      <c r="A1887" t="s">
        <v>2289</v>
      </c>
      <c r="B1887" s="21">
        <v>45829</v>
      </c>
      <c r="C1887" t="s">
        <v>151</v>
      </c>
      <c r="D1887" t="s">
        <v>63</v>
      </c>
      <c r="E1887">
        <v>19</v>
      </c>
      <c r="F1887" t="str">
        <f>INDEX(Kunden!$A$1:$C$41,MATCH('Gesamtverkäufe 2025'!C1887,Kunden!$A$1:$A$41,0),3)</f>
        <v>R08</v>
      </c>
      <c r="G1887" t="str">
        <f>INDEX(Regionen!$A$1:$C$9,MATCH('Gesamtverkäufe 2025'!F1887,Regionen!$A$1:$A$9,0),3)</f>
        <v>Stefan König</v>
      </c>
      <c r="H1887" s="3">
        <f>INDEX(Produkte!$A$1:$D$31,MATCH('Gesamtverkäufe 2025'!D1887,Produkte!$A$1:$A$31,0),4)</f>
        <v>299</v>
      </c>
      <c r="I1887" s="3">
        <f t="shared" si="29"/>
        <v>5681</v>
      </c>
      <c r="K1887" s="21"/>
    </row>
    <row r="1888" spans="1:11" x14ac:dyDescent="0.3">
      <c r="A1888" t="s">
        <v>2288</v>
      </c>
      <c r="B1888" s="21">
        <v>45816</v>
      </c>
      <c r="C1888" t="s">
        <v>145</v>
      </c>
      <c r="D1888" t="s">
        <v>46</v>
      </c>
      <c r="E1888">
        <v>7</v>
      </c>
      <c r="F1888" t="str">
        <f>INDEX(Kunden!$A$1:$C$41,MATCH('Gesamtverkäufe 2025'!C1888,Kunden!$A$1:$A$41,0),3)</f>
        <v>R06</v>
      </c>
      <c r="G1888" t="str">
        <f>INDEX(Regionen!$A$1:$C$9,MATCH('Gesamtverkäufe 2025'!F1888,Regionen!$A$1:$A$9,0),3)</f>
        <v>Michael Vogt</v>
      </c>
      <c r="H1888" s="3">
        <f>INDEX(Produkte!$A$1:$D$31,MATCH('Gesamtverkäufe 2025'!D1888,Produkte!$A$1:$A$31,0),4)</f>
        <v>99</v>
      </c>
      <c r="I1888" s="3">
        <f t="shared" si="29"/>
        <v>693</v>
      </c>
      <c r="K1888" s="21"/>
    </row>
    <row r="1889" spans="1:11" x14ac:dyDescent="0.3">
      <c r="A1889" t="s">
        <v>2287</v>
      </c>
      <c r="B1889" s="21">
        <v>45828</v>
      </c>
      <c r="C1889" t="s">
        <v>133</v>
      </c>
      <c r="D1889" t="s">
        <v>31</v>
      </c>
      <c r="E1889">
        <v>4</v>
      </c>
      <c r="F1889" t="str">
        <f>INDEX(Kunden!$A$1:$C$41,MATCH('Gesamtverkäufe 2025'!C1889,Kunden!$A$1:$A$41,0),3)</f>
        <v>R08</v>
      </c>
      <c r="G1889" t="str">
        <f>INDEX(Regionen!$A$1:$C$9,MATCH('Gesamtverkäufe 2025'!F1889,Regionen!$A$1:$A$9,0),3)</f>
        <v>Stefan König</v>
      </c>
      <c r="H1889" s="3">
        <f>INDEX(Produkte!$A$1:$D$31,MATCH('Gesamtverkäufe 2025'!D1889,Produkte!$A$1:$A$31,0),4)</f>
        <v>399</v>
      </c>
      <c r="I1889" s="3">
        <f t="shared" si="29"/>
        <v>1596</v>
      </c>
      <c r="K1889" s="21"/>
    </row>
    <row r="1890" spans="1:11" x14ac:dyDescent="0.3">
      <c r="A1890" t="s">
        <v>2286</v>
      </c>
      <c r="B1890" s="21">
        <v>45838</v>
      </c>
      <c r="C1890" t="s">
        <v>107</v>
      </c>
      <c r="D1890" t="s">
        <v>69</v>
      </c>
      <c r="E1890">
        <v>11</v>
      </c>
      <c r="F1890" t="str">
        <f>INDEX(Kunden!$A$1:$C$41,MATCH('Gesamtverkäufe 2025'!C1890,Kunden!$A$1:$A$41,0),3)</f>
        <v>R08</v>
      </c>
      <c r="G1890" t="str">
        <f>INDEX(Regionen!$A$1:$C$9,MATCH('Gesamtverkäufe 2025'!F1890,Regionen!$A$1:$A$9,0),3)</f>
        <v>Stefan König</v>
      </c>
      <c r="H1890" s="3">
        <f>INDEX(Produkte!$A$1:$D$31,MATCH('Gesamtverkäufe 2025'!D1890,Produkte!$A$1:$A$31,0),4)</f>
        <v>399</v>
      </c>
      <c r="I1890" s="3">
        <f t="shared" si="29"/>
        <v>4389</v>
      </c>
      <c r="K1890" s="21"/>
    </row>
    <row r="1891" spans="1:11" x14ac:dyDescent="0.3">
      <c r="A1891" t="s">
        <v>2285</v>
      </c>
      <c r="B1891" s="21">
        <v>45820</v>
      </c>
      <c r="C1891" t="s">
        <v>153</v>
      </c>
      <c r="D1891" t="s">
        <v>46</v>
      </c>
      <c r="E1891">
        <v>14</v>
      </c>
      <c r="F1891" t="str">
        <f>INDEX(Kunden!$A$1:$C$41,MATCH('Gesamtverkäufe 2025'!C1891,Kunden!$A$1:$A$41,0),3)</f>
        <v>R06</v>
      </c>
      <c r="G1891" t="str">
        <f>INDEX(Regionen!$A$1:$C$9,MATCH('Gesamtverkäufe 2025'!F1891,Regionen!$A$1:$A$9,0),3)</f>
        <v>Michael Vogt</v>
      </c>
      <c r="H1891" s="3">
        <f>INDEX(Produkte!$A$1:$D$31,MATCH('Gesamtverkäufe 2025'!D1891,Produkte!$A$1:$A$31,0),4)</f>
        <v>99</v>
      </c>
      <c r="I1891" s="3">
        <f t="shared" si="29"/>
        <v>1386</v>
      </c>
      <c r="K1891" s="21"/>
    </row>
    <row r="1892" spans="1:11" x14ac:dyDescent="0.3">
      <c r="A1892" t="s">
        <v>2284</v>
      </c>
      <c r="B1892" s="21">
        <v>45815</v>
      </c>
      <c r="C1892" t="s">
        <v>111</v>
      </c>
      <c r="D1892" t="s">
        <v>83</v>
      </c>
      <c r="E1892">
        <v>10</v>
      </c>
      <c r="F1892" t="str">
        <f>INDEX(Kunden!$A$1:$C$41,MATCH('Gesamtverkäufe 2025'!C1892,Kunden!$A$1:$A$41,0),3)</f>
        <v>R01</v>
      </c>
      <c r="G1892" t="str">
        <f>INDEX(Regionen!$A$1:$C$9,MATCH('Gesamtverkäufe 2025'!F1892,Regionen!$A$1:$A$9,0),3)</f>
        <v>Anna Sommer</v>
      </c>
      <c r="H1892" s="3">
        <f>INDEX(Produkte!$A$1:$D$31,MATCH('Gesamtverkäufe 2025'!D1892,Produkte!$A$1:$A$31,0),4)</f>
        <v>29</v>
      </c>
      <c r="I1892" s="3">
        <f t="shared" si="29"/>
        <v>290</v>
      </c>
      <c r="K1892" s="21"/>
    </row>
    <row r="1893" spans="1:11" x14ac:dyDescent="0.3">
      <c r="A1893" t="s">
        <v>2283</v>
      </c>
      <c r="B1893" s="21">
        <v>45824</v>
      </c>
      <c r="C1893" t="s">
        <v>121</v>
      </c>
      <c r="D1893" t="s">
        <v>51</v>
      </c>
      <c r="E1893">
        <v>1</v>
      </c>
      <c r="F1893" t="str">
        <f>INDEX(Kunden!$A$1:$C$41,MATCH('Gesamtverkäufe 2025'!C1893,Kunden!$A$1:$A$41,0),3)</f>
        <v>R05</v>
      </c>
      <c r="G1893" t="str">
        <f>INDEX(Regionen!$A$1:$C$9,MATCH('Gesamtverkäufe 2025'!F1893,Regionen!$A$1:$A$9,0),3)</f>
        <v>Petra Lang</v>
      </c>
      <c r="H1893" s="3">
        <f>INDEX(Produkte!$A$1:$D$31,MATCH('Gesamtverkäufe 2025'!D1893,Produkte!$A$1:$A$31,0),4)</f>
        <v>49</v>
      </c>
      <c r="I1893" s="3">
        <f t="shared" si="29"/>
        <v>49</v>
      </c>
      <c r="K1893" s="21"/>
    </row>
    <row r="1894" spans="1:11" x14ac:dyDescent="0.3">
      <c r="A1894" t="s">
        <v>2282</v>
      </c>
      <c r="B1894" s="21">
        <v>45815</v>
      </c>
      <c r="C1894" t="s">
        <v>143</v>
      </c>
      <c r="D1894" t="s">
        <v>89</v>
      </c>
      <c r="E1894">
        <v>9</v>
      </c>
      <c r="F1894" t="str">
        <f>INDEX(Kunden!$A$1:$C$41,MATCH('Gesamtverkäufe 2025'!C1894,Kunden!$A$1:$A$41,0),3)</f>
        <v>R08</v>
      </c>
      <c r="G1894" t="str">
        <f>INDEX(Regionen!$A$1:$C$9,MATCH('Gesamtverkäufe 2025'!F1894,Regionen!$A$1:$A$9,0),3)</f>
        <v>Stefan König</v>
      </c>
      <c r="H1894" s="3">
        <f>INDEX(Produkte!$A$1:$D$31,MATCH('Gesamtverkäufe 2025'!D1894,Produkte!$A$1:$A$31,0),4)</f>
        <v>29</v>
      </c>
      <c r="I1894" s="3">
        <f t="shared" si="29"/>
        <v>261</v>
      </c>
      <c r="K1894" s="21"/>
    </row>
    <row r="1895" spans="1:11" x14ac:dyDescent="0.3">
      <c r="A1895" t="s">
        <v>2281</v>
      </c>
      <c r="B1895" s="21">
        <v>45838</v>
      </c>
      <c r="C1895" t="s">
        <v>113</v>
      </c>
      <c r="D1895" t="s">
        <v>81</v>
      </c>
      <c r="E1895">
        <v>10</v>
      </c>
      <c r="F1895" t="str">
        <f>INDEX(Kunden!$A$1:$C$41,MATCH('Gesamtverkäufe 2025'!C1895,Kunden!$A$1:$A$41,0),3)</f>
        <v>R01</v>
      </c>
      <c r="G1895" t="str">
        <f>INDEX(Regionen!$A$1:$C$9,MATCH('Gesamtverkäufe 2025'!F1895,Regionen!$A$1:$A$9,0),3)</f>
        <v>Anna Sommer</v>
      </c>
      <c r="H1895" s="3">
        <f>INDEX(Produkte!$A$1:$D$31,MATCH('Gesamtverkäufe 2025'!D1895,Produkte!$A$1:$A$31,0),4)</f>
        <v>79</v>
      </c>
      <c r="I1895" s="3">
        <f t="shared" si="29"/>
        <v>790</v>
      </c>
      <c r="K1895" s="21"/>
    </row>
    <row r="1896" spans="1:11" x14ac:dyDescent="0.3">
      <c r="A1896" t="s">
        <v>2280</v>
      </c>
      <c r="B1896" s="21">
        <v>45836</v>
      </c>
      <c r="C1896" t="s">
        <v>157</v>
      </c>
      <c r="D1896" t="s">
        <v>51</v>
      </c>
      <c r="E1896">
        <v>17</v>
      </c>
      <c r="F1896" t="str">
        <f>INDEX(Kunden!$A$1:$C$41,MATCH('Gesamtverkäufe 2025'!C1896,Kunden!$A$1:$A$41,0),3)</f>
        <v>R08</v>
      </c>
      <c r="G1896" t="str">
        <f>INDEX(Regionen!$A$1:$C$9,MATCH('Gesamtverkäufe 2025'!F1896,Regionen!$A$1:$A$9,0),3)</f>
        <v>Stefan König</v>
      </c>
      <c r="H1896" s="3">
        <f>INDEX(Produkte!$A$1:$D$31,MATCH('Gesamtverkäufe 2025'!D1896,Produkte!$A$1:$A$31,0),4)</f>
        <v>49</v>
      </c>
      <c r="I1896" s="3">
        <f t="shared" si="29"/>
        <v>833</v>
      </c>
      <c r="K1896" s="21"/>
    </row>
    <row r="1897" spans="1:11" x14ac:dyDescent="0.3">
      <c r="A1897" t="s">
        <v>2279</v>
      </c>
      <c r="B1897" s="21">
        <v>45838</v>
      </c>
      <c r="C1897" t="s">
        <v>113</v>
      </c>
      <c r="D1897" t="s">
        <v>39</v>
      </c>
      <c r="E1897">
        <v>8</v>
      </c>
      <c r="F1897" t="str">
        <f>INDEX(Kunden!$A$1:$C$41,MATCH('Gesamtverkäufe 2025'!C1897,Kunden!$A$1:$A$41,0),3)</f>
        <v>R01</v>
      </c>
      <c r="G1897" t="str">
        <f>INDEX(Regionen!$A$1:$C$9,MATCH('Gesamtverkäufe 2025'!F1897,Regionen!$A$1:$A$9,0),3)</f>
        <v>Anna Sommer</v>
      </c>
      <c r="H1897" s="3">
        <f>INDEX(Produkte!$A$1:$D$31,MATCH('Gesamtverkäufe 2025'!D1897,Produkte!$A$1:$A$31,0),4)</f>
        <v>499</v>
      </c>
      <c r="I1897" s="3">
        <f t="shared" si="29"/>
        <v>3992</v>
      </c>
      <c r="K1897" s="21"/>
    </row>
    <row r="1898" spans="1:11" x14ac:dyDescent="0.3">
      <c r="A1898" t="s">
        <v>2278</v>
      </c>
      <c r="B1898" s="21">
        <v>45819</v>
      </c>
      <c r="C1898" t="s">
        <v>129</v>
      </c>
      <c r="D1898" t="s">
        <v>77</v>
      </c>
      <c r="E1898">
        <v>6</v>
      </c>
      <c r="F1898" t="str">
        <f>INDEX(Kunden!$A$1:$C$41,MATCH('Gesamtverkäufe 2025'!C1898,Kunden!$A$1:$A$41,0),3)</f>
        <v>R07</v>
      </c>
      <c r="G1898" t="str">
        <f>INDEX(Regionen!$A$1:$C$9,MATCH('Gesamtverkäufe 2025'!F1898,Regionen!$A$1:$A$9,0),3)</f>
        <v>Claudia Beck</v>
      </c>
      <c r="H1898" s="3">
        <f>INDEX(Produkte!$A$1:$D$31,MATCH('Gesamtverkäufe 2025'!D1898,Produkte!$A$1:$A$31,0),4)</f>
        <v>49</v>
      </c>
      <c r="I1898" s="3">
        <f t="shared" si="29"/>
        <v>294</v>
      </c>
      <c r="K1898" s="21"/>
    </row>
    <row r="1899" spans="1:11" x14ac:dyDescent="0.3">
      <c r="A1899" t="s">
        <v>2277</v>
      </c>
      <c r="B1899" s="21">
        <v>45822</v>
      </c>
      <c r="C1899" t="s">
        <v>151</v>
      </c>
      <c r="D1899" t="s">
        <v>63</v>
      </c>
      <c r="E1899">
        <v>7</v>
      </c>
      <c r="F1899" t="str">
        <f>INDEX(Kunden!$A$1:$C$41,MATCH('Gesamtverkäufe 2025'!C1899,Kunden!$A$1:$A$41,0),3)</f>
        <v>R08</v>
      </c>
      <c r="G1899" t="str">
        <f>INDEX(Regionen!$A$1:$C$9,MATCH('Gesamtverkäufe 2025'!F1899,Regionen!$A$1:$A$9,0),3)</f>
        <v>Stefan König</v>
      </c>
      <c r="H1899" s="3">
        <f>INDEX(Produkte!$A$1:$D$31,MATCH('Gesamtverkäufe 2025'!D1899,Produkte!$A$1:$A$31,0),4)</f>
        <v>299</v>
      </c>
      <c r="I1899" s="3">
        <f t="shared" si="29"/>
        <v>2093</v>
      </c>
      <c r="K1899" s="21"/>
    </row>
    <row r="1900" spans="1:11" x14ac:dyDescent="0.3">
      <c r="A1900" t="s">
        <v>2276</v>
      </c>
      <c r="B1900" s="21">
        <v>45820</v>
      </c>
      <c r="C1900" t="s">
        <v>135</v>
      </c>
      <c r="D1900" t="s">
        <v>34</v>
      </c>
      <c r="E1900">
        <v>20</v>
      </c>
      <c r="F1900" t="str">
        <f>INDEX(Kunden!$A$1:$C$41,MATCH('Gesamtverkäufe 2025'!C1900,Kunden!$A$1:$A$41,0),3)</f>
        <v>R03</v>
      </c>
      <c r="G1900" t="str">
        <f>INDEX(Regionen!$A$1:$C$9,MATCH('Gesamtverkäufe 2025'!F1900,Regionen!$A$1:$A$9,0),3)</f>
        <v>Julia Frank</v>
      </c>
      <c r="H1900" s="3">
        <f>INDEX(Produkte!$A$1:$D$31,MATCH('Gesamtverkäufe 2025'!D1900,Produkte!$A$1:$A$31,0),4)</f>
        <v>299</v>
      </c>
      <c r="I1900" s="3">
        <f t="shared" si="29"/>
        <v>5980</v>
      </c>
      <c r="K1900" s="21"/>
    </row>
    <row r="1901" spans="1:11" x14ac:dyDescent="0.3">
      <c r="A1901" t="s">
        <v>2275</v>
      </c>
      <c r="B1901" s="21">
        <v>45834</v>
      </c>
      <c r="C1901" t="s">
        <v>113</v>
      </c>
      <c r="D1901" t="s">
        <v>34</v>
      </c>
      <c r="E1901">
        <v>14</v>
      </c>
      <c r="F1901" t="str">
        <f>INDEX(Kunden!$A$1:$C$41,MATCH('Gesamtverkäufe 2025'!C1901,Kunden!$A$1:$A$41,0),3)</f>
        <v>R01</v>
      </c>
      <c r="G1901" t="str">
        <f>INDEX(Regionen!$A$1:$C$9,MATCH('Gesamtverkäufe 2025'!F1901,Regionen!$A$1:$A$9,0),3)</f>
        <v>Anna Sommer</v>
      </c>
      <c r="H1901" s="3">
        <f>INDEX(Produkte!$A$1:$D$31,MATCH('Gesamtverkäufe 2025'!D1901,Produkte!$A$1:$A$31,0),4)</f>
        <v>299</v>
      </c>
      <c r="I1901" s="3">
        <f t="shared" si="29"/>
        <v>4186</v>
      </c>
      <c r="K1901" s="21"/>
    </row>
    <row r="1902" spans="1:11" x14ac:dyDescent="0.3">
      <c r="A1902" t="s">
        <v>2274</v>
      </c>
      <c r="B1902" s="21">
        <v>45825</v>
      </c>
      <c r="C1902" t="s">
        <v>125</v>
      </c>
      <c r="D1902" t="s">
        <v>87</v>
      </c>
      <c r="E1902">
        <v>5</v>
      </c>
      <c r="F1902" t="str">
        <f>INDEX(Kunden!$A$1:$C$41,MATCH('Gesamtverkäufe 2025'!C1902,Kunden!$A$1:$A$41,0),3)</f>
        <v>R03</v>
      </c>
      <c r="G1902" t="str">
        <f>INDEX(Regionen!$A$1:$C$9,MATCH('Gesamtverkäufe 2025'!F1902,Regionen!$A$1:$A$9,0),3)</f>
        <v>Julia Frank</v>
      </c>
      <c r="H1902" s="3">
        <f>INDEX(Produkte!$A$1:$D$31,MATCH('Gesamtverkäufe 2025'!D1902,Produkte!$A$1:$A$31,0),4)</f>
        <v>99</v>
      </c>
      <c r="I1902" s="3">
        <f t="shared" si="29"/>
        <v>495</v>
      </c>
      <c r="K1902" s="21"/>
    </row>
    <row r="1903" spans="1:11" x14ac:dyDescent="0.3">
      <c r="A1903" t="s">
        <v>2273</v>
      </c>
      <c r="B1903" s="21">
        <v>45820</v>
      </c>
      <c r="C1903" t="s">
        <v>165</v>
      </c>
      <c r="D1903" t="s">
        <v>31</v>
      </c>
      <c r="E1903">
        <v>4</v>
      </c>
      <c r="F1903" t="str">
        <f>INDEX(Kunden!$A$1:$C$41,MATCH('Gesamtverkäufe 2025'!C1903,Kunden!$A$1:$A$41,0),3)</f>
        <v>R04</v>
      </c>
      <c r="G1903" t="str">
        <f>INDEX(Regionen!$A$1:$C$9,MATCH('Gesamtverkäufe 2025'!F1903,Regionen!$A$1:$A$9,0),3)</f>
        <v>Thomas Kern</v>
      </c>
      <c r="H1903" s="3">
        <f>INDEX(Produkte!$A$1:$D$31,MATCH('Gesamtverkäufe 2025'!D1903,Produkte!$A$1:$A$31,0),4)</f>
        <v>399</v>
      </c>
      <c r="I1903" s="3">
        <f t="shared" si="29"/>
        <v>1596</v>
      </c>
      <c r="K1903" s="21"/>
    </row>
    <row r="1904" spans="1:11" x14ac:dyDescent="0.3">
      <c r="A1904" t="s">
        <v>2272</v>
      </c>
      <c r="B1904" s="21">
        <v>45833</v>
      </c>
      <c r="C1904" t="s">
        <v>101</v>
      </c>
      <c r="D1904" t="s">
        <v>71</v>
      </c>
      <c r="E1904">
        <v>6</v>
      </c>
      <c r="F1904" t="str">
        <f>INDEX(Kunden!$A$1:$C$41,MATCH('Gesamtverkäufe 2025'!C1904,Kunden!$A$1:$A$41,0),3)</f>
        <v>R06</v>
      </c>
      <c r="G1904" t="str">
        <f>INDEX(Regionen!$A$1:$C$9,MATCH('Gesamtverkäufe 2025'!F1904,Regionen!$A$1:$A$9,0),3)</f>
        <v>Michael Vogt</v>
      </c>
      <c r="H1904" s="3">
        <f>INDEX(Produkte!$A$1:$D$31,MATCH('Gesamtverkäufe 2025'!D1904,Produkte!$A$1:$A$31,0),4)</f>
        <v>79</v>
      </c>
      <c r="I1904" s="3">
        <f t="shared" si="29"/>
        <v>474</v>
      </c>
      <c r="K1904" s="21"/>
    </row>
    <row r="1905" spans="1:11" x14ac:dyDescent="0.3">
      <c r="A1905" t="s">
        <v>2271</v>
      </c>
      <c r="B1905" s="21">
        <v>45826</v>
      </c>
      <c r="C1905" t="s">
        <v>113</v>
      </c>
      <c r="D1905" t="s">
        <v>46</v>
      </c>
      <c r="E1905">
        <v>20</v>
      </c>
      <c r="F1905" t="str">
        <f>INDEX(Kunden!$A$1:$C$41,MATCH('Gesamtverkäufe 2025'!C1905,Kunden!$A$1:$A$41,0),3)</f>
        <v>R01</v>
      </c>
      <c r="G1905" t="str">
        <f>INDEX(Regionen!$A$1:$C$9,MATCH('Gesamtverkäufe 2025'!F1905,Regionen!$A$1:$A$9,0),3)</f>
        <v>Anna Sommer</v>
      </c>
      <c r="H1905" s="3">
        <f>INDEX(Produkte!$A$1:$D$31,MATCH('Gesamtverkäufe 2025'!D1905,Produkte!$A$1:$A$31,0),4)</f>
        <v>99</v>
      </c>
      <c r="I1905" s="3">
        <f t="shared" si="29"/>
        <v>1980</v>
      </c>
      <c r="K1905" s="21"/>
    </row>
    <row r="1906" spans="1:11" x14ac:dyDescent="0.3">
      <c r="A1906" t="s">
        <v>2270</v>
      </c>
      <c r="B1906" s="21">
        <v>45824</v>
      </c>
      <c r="C1906" t="s">
        <v>155</v>
      </c>
      <c r="D1906" t="s">
        <v>73</v>
      </c>
      <c r="E1906">
        <v>17</v>
      </c>
      <c r="F1906" t="str">
        <f>INDEX(Kunden!$A$1:$C$41,MATCH('Gesamtverkäufe 2025'!C1906,Kunden!$A$1:$A$41,0),3)</f>
        <v>R02</v>
      </c>
      <c r="G1906" t="str">
        <f>INDEX(Regionen!$A$1:$C$9,MATCH('Gesamtverkäufe 2025'!F1906,Regionen!$A$1:$A$9,0),3)</f>
        <v>Markus Weber</v>
      </c>
      <c r="H1906" s="3">
        <f>INDEX(Produkte!$A$1:$D$31,MATCH('Gesamtverkäufe 2025'!D1906,Produkte!$A$1:$A$31,0),4)</f>
        <v>399</v>
      </c>
      <c r="I1906" s="3">
        <f t="shared" si="29"/>
        <v>6783</v>
      </c>
      <c r="K1906" s="21"/>
    </row>
    <row r="1907" spans="1:11" x14ac:dyDescent="0.3">
      <c r="A1907" t="s">
        <v>2269</v>
      </c>
      <c r="B1907" s="21">
        <v>45811</v>
      </c>
      <c r="C1907" t="s">
        <v>151</v>
      </c>
      <c r="D1907" t="s">
        <v>79</v>
      </c>
      <c r="E1907">
        <v>4</v>
      </c>
      <c r="F1907" t="str">
        <f>INDEX(Kunden!$A$1:$C$41,MATCH('Gesamtverkäufe 2025'!C1907,Kunden!$A$1:$A$41,0),3)</f>
        <v>R08</v>
      </c>
      <c r="G1907" t="str">
        <f>INDEX(Regionen!$A$1:$C$9,MATCH('Gesamtverkäufe 2025'!F1907,Regionen!$A$1:$A$9,0),3)</f>
        <v>Stefan König</v>
      </c>
      <c r="H1907" s="3">
        <f>INDEX(Produkte!$A$1:$D$31,MATCH('Gesamtverkäufe 2025'!D1907,Produkte!$A$1:$A$31,0),4)</f>
        <v>149</v>
      </c>
      <c r="I1907" s="3">
        <f t="shared" si="29"/>
        <v>596</v>
      </c>
      <c r="K1907" s="21"/>
    </row>
    <row r="1908" spans="1:11" x14ac:dyDescent="0.3">
      <c r="A1908" t="s">
        <v>2268</v>
      </c>
      <c r="B1908" s="21">
        <v>45815</v>
      </c>
      <c r="C1908" t="s">
        <v>125</v>
      </c>
      <c r="D1908" t="s">
        <v>59</v>
      </c>
      <c r="E1908">
        <v>2</v>
      </c>
      <c r="F1908" t="str">
        <f>INDEX(Kunden!$A$1:$C$41,MATCH('Gesamtverkäufe 2025'!C1908,Kunden!$A$1:$A$41,0),3)</f>
        <v>R03</v>
      </c>
      <c r="G1908" t="str">
        <f>INDEX(Regionen!$A$1:$C$9,MATCH('Gesamtverkäufe 2025'!F1908,Regionen!$A$1:$A$9,0),3)</f>
        <v>Julia Frank</v>
      </c>
      <c r="H1908" s="3">
        <f>INDEX(Produkte!$A$1:$D$31,MATCH('Gesamtverkäufe 2025'!D1908,Produkte!$A$1:$A$31,0),4)</f>
        <v>79</v>
      </c>
      <c r="I1908" s="3">
        <f t="shared" si="29"/>
        <v>158</v>
      </c>
      <c r="K1908" s="21"/>
    </row>
    <row r="1909" spans="1:11" x14ac:dyDescent="0.3">
      <c r="A1909" t="s">
        <v>2267</v>
      </c>
      <c r="B1909" s="21">
        <v>45829</v>
      </c>
      <c r="C1909" t="s">
        <v>153</v>
      </c>
      <c r="D1909" t="s">
        <v>89</v>
      </c>
      <c r="E1909">
        <v>13</v>
      </c>
      <c r="F1909" t="str">
        <f>INDEX(Kunden!$A$1:$C$41,MATCH('Gesamtverkäufe 2025'!C1909,Kunden!$A$1:$A$41,0),3)</f>
        <v>R06</v>
      </c>
      <c r="G1909" t="str">
        <f>INDEX(Regionen!$A$1:$C$9,MATCH('Gesamtverkäufe 2025'!F1909,Regionen!$A$1:$A$9,0),3)</f>
        <v>Michael Vogt</v>
      </c>
      <c r="H1909" s="3">
        <f>INDEX(Produkte!$A$1:$D$31,MATCH('Gesamtverkäufe 2025'!D1909,Produkte!$A$1:$A$31,0),4)</f>
        <v>29</v>
      </c>
      <c r="I1909" s="3">
        <f t="shared" si="29"/>
        <v>377</v>
      </c>
      <c r="K1909" s="21"/>
    </row>
    <row r="1910" spans="1:11" x14ac:dyDescent="0.3">
      <c r="A1910" t="s">
        <v>2266</v>
      </c>
      <c r="B1910" s="21">
        <v>45819</v>
      </c>
      <c r="C1910" t="s">
        <v>159</v>
      </c>
      <c r="D1910" t="s">
        <v>73</v>
      </c>
      <c r="E1910">
        <v>2</v>
      </c>
      <c r="F1910" t="str">
        <f>INDEX(Kunden!$A$1:$C$41,MATCH('Gesamtverkäufe 2025'!C1910,Kunden!$A$1:$A$41,0),3)</f>
        <v>R02</v>
      </c>
      <c r="G1910" t="str">
        <f>INDEX(Regionen!$A$1:$C$9,MATCH('Gesamtverkäufe 2025'!F1910,Regionen!$A$1:$A$9,0),3)</f>
        <v>Markus Weber</v>
      </c>
      <c r="H1910" s="3">
        <f>INDEX(Produkte!$A$1:$D$31,MATCH('Gesamtverkäufe 2025'!D1910,Produkte!$A$1:$A$31,0),4)</f>
        <v>399</v>
      </c>
      <c r="I1910" s="3">
        <f t="shared" si="29"/>
        <v>798</v>
      </c>
      <c r="K1910" s="21"/>
    </row>
    <row r="1911" spans="1:11" x14ac:dyDescent="0.3">
      <c r="A1911" t="s">
        <v>2265</v>
      </c>
      <c r="B1911" s="21">
        <v>45814</v>
      </c>
      <c r="C1911" t="s">
        <v>147</v>
      </c>
      <c r="D1911" t="s">
        <v>79</v>
      </c>
      <c r="E1911">
        <v>4</v>
      </c>
      <c r="F1911" t="str">
        <f>INDEX(Kunden!$A$1:$C$41,MATCH('Gesamtverkäufe 2025'!C1911,Kunden!$A$1:$A$41,0),3)</f>
        <v>R07</v>
      </c>
      <c r="G1911" t="str">
        <f>INDEX(Regionen!$A$1:$C$9,MATCH('Gesamtverkäufe 2025'!F1911,Regionen!$A$1:$A$9,0),3)</f>
        <v>Claudia Beck</v>
      </c>
      <c r="H1911" s="3">
        <f>INDEX(Produkte!$A$1:$D$31,MATCH('Gesamtverkäufe 2025'!D1911,Produkte!$A$1:$A$31,0),4)</f>
        <v>149</v>
      </c>
      <c r="I1911" s="3">
        <f t="shared" si="29"/>
        <v>596</v>
      </c>
      <c r="K1911" s="21"/>
    </row>
    <row r="1912" spans="1:11" x14ac:dyDescent="0.3">
      <c r="A1912" t="s">
        <v>2264</v>
      </c>
      <c r="B1912" s="21">
        <v>45815</v>
      </c>
      <c r="C1912" t="s">
        <v>171</v>
      </c>
      <c r="D1912" t="s">
        <v>89</v>
      </c>
      <c r="E1912">
        <v>4</v>
      </c>
      <c r="F1912" t="str">
        <f>INDEX(Kunden!$A$1:$C$41,MATCH('Gesamtverkäufe 2025'!C1912,Kunden!$A$1:$A$41,0),3)</f>
        <v>R04</v>
      </c>
      <c r="G1912" t="str">
        <f>INDEX(Regionen!$A$1:$C$9,MATCH('Gesamtverkäufe 2025'!F1912,Regionen!$A$1:$A$9,0),3)</f>
        <v>Thomas Kern</v>
      </c>
      <c r="H1912" s="3">
        <f>INDEX(Produkte!$A$1:$D$31,MATCH('Gesamtverkäufe 2025'!D1912,Produkte!$A$1:$A$31,0),4)</f>
        <v>29</v>
      </c>
      <c r="I1912" s="3">
        <f t="shared" si="29"/>
        <v>116</v>
      </c>
      <c r="K1912" s="21"/>
    </row>
    <row r="1913" spans="1:11" x14ac:dyDescent="0.3">
      <c r="A1913" t="s">
        <v>2263</v>
      </c>
      <c r="B1913" s="21">
        <v>45819</v>
      </c>
      <c r="C1913" t="s">
        <v>141</v>
      </c>
      <c r="D1913" t="s">
        <v>63</v>
      </c>
      <c r="E1913">
        <v>15</v>
      </c>
      <c r="F1913" t="str">
        <f>INDEX(Kunden!$A$1:$C$41,MATCH('Gesamtverkäufe 2025'!C1913,Kunden!$A$1:$A$41,0),3)</f>
        <v>R04</v>
      </c>
      <c r="G1913" t="str">
        <f>INDEX(Regionen!$A$1:$C$9,MATCH('Gesamtverkäufe 2025'!F1913,Regionen!$A$1:$A$9,0),3)</f>
        <v>Thomas Kern</v>
      </c>
      <c r="H1913" s="3">
        <f>INDEX(Produkte!$A$1:$D$31,MATCH('Gesamtverkäufe 2025'!D1913,Produkte!$A$1:$A$31,0),4)</f>
        <v>299</v>
      </c>
      <c r="I1913" s="3">
        <f t="shared" si="29"/>
        <v>4485</v>
      </c>
      <c r="K1913" s="21"/>
    </row>
    <row r="1914" spans="1:11" x14ac:dyDescent="0.3">
      <c r="A1914" t="s">
        <v>2262</v>
      </c>
      <c r="B1914" s="21">
        <v>45820</v>
      </c>
      <c r="C1914" t="s">
        <v>99</v>
      </c>
      <c r="D1914" t="s">
        <v>75</v>
      </c>
      <c r="E1914">
        <v>16</v>
      </c>
      <c r="F1914" t="str">
        <f>INDEX(Kunden!$A$1:$C$41,MATCH('Gesamtverkäufe 2025'!C1914,Kunden!$A$1:$A$41,0),3)</f>
        <v>R04</v>
      </c>
      <c r="G1914" t="str">
        <f>INDEX(Regionen!$A$1:$C$9,MATCH('Gesamtverkäufe 2025'!F1914,Regionen!$A$1:$A$9,0),3)</f>
        <v>Thomas Kern</v>
      </c>
      <c r="H1914" s="3">
        <f>INDEX(Produkte!$A$1:$D$31,MATCH('Gesamtverkäufe 2025'!D1914,Produkte!$A$1:$A$31,0),4)</f>
        <v>499</v>
      </c>
      <c r="I1914" s="3">
        <f t="shared" si="29"/>
        <v>7984</v>
      </c>
      <c r="K1914" s="21"/>
    </row>
    <row r="1915" spans="1:11" x14ac:dyDescent="0.3">
      <c r="A1915" t="s">
        <v>2261</v>
      </c>
      <c r="B1915" s="21">
        <v>45832</v>
      </c>
      <c r="C1915" t="s">
        <v>163</v>
      </c>
      <c r="D1915" t="s">
        <v>55</v>
      </c>
      <c r="E1915">
        <v>2</v>
      </c>
      <c r="F1915" t="str">
        <f>INDEX(Kunden!$A$1:$C$41,MATCH('Gesamtverkäufe 2025'!C1915,Kunden!$A$1:$A$41,0),3)</f>
        <v>R08</v>
      </c>
      <c r="G1915" t="str">
        <f>INDEX(Regionen!$A$1:$C$9,MATCH('Gesamtverkäufe 2025'!F1915,Regionen!$A$1:$A$9,0),3)</f>
        <v>Stefan König</v>
      </c>
      <c r="H1915" s="3">
        <f>INDEX(Produkte!$A$1:$D$31,MATCH('Gesamtverkäufe 2025'!D1915,Produkte!$A$1:$A$31,0),4)</f>
        <v>49</v>
      </c>
      <c r="I1915" s="3">
        <f t="shared" si="29"/>
        <v>98</v>
      </c>
      <c r="K1915" s="21"/>
    </row>
    <row r="1916" spans="1:11" x14ac:dyDescent="0.3">
      <c r="A1916" t="s">
        <v>2260</v>
      </c>
      <c r="B1916" s="21">
        <v>45827</v>
      </c>
      <c r="C1916" t="s">
        <v>99</v>
      </c>
      <c r="D1916" t="s">
        <v>71</v>
      </c>
      <c r="E1916">
        <v>7</v>
      </c>
      <c r="F1916" t="str">
        <f>INDEX(Kunden!$A$1:$C$41,MATCH('Gesamtverkäufe 2025'!C1916,Kunden!$A$1:$A$41,0),3)</f>
        <v>R04</v>
      </c>
      <c r="G1916" t="str">
        <f>INDEX(Regionen!$A$1:$C$9,MATCH('Gesamtverkäufe 2025'!F1916,Regionen!$A$1:$A$9,0),3)</f>
        <v>Thomas Kern</v>
      </c>
      <c r="H1916" s="3">
        <f>INDEX(Produkte!$A$1:$D$31,MATCH('Gesamtverkäufe 2025'!D1916,Produkte!$A$1:$A$31,0),4)</f>
        <v>79</v>
      </c>
      <c r="I1916" s="3">
        <f t="shared" si="29"/>
        <v>553</v>
      </c>
      <c r="K1916" s="21"/>
    </row>
    <row r="1917" spans="1:11" x14ac:dyDescent="0.3">
      <c r="A1917" t="s">
        <v>2259</v>
      </c>
      <c r="B1917" s="21">
        <v>45836</v>
      </c>
      <c r="C1917" t="s">
        <v>161</v>
      </c>
      <c r="D1917" t="s">
        <v>71</v>
      </c>
      <c r="E1917">
        <v>2</v>
      </c>
      <c r="F1917" t="str">
        <f>INDEX(Kunden!$A$1:$C$41,MATCH('Gesamtverkäufe 2025'!C1917,Kunden!$A$1:$A$41,0),3)</f>
        <v>R05</v>
      </c>
      <c r="G1917" t="str">
        <f>INDEX(Regionen!$A$1:$C$9,MATCH('Gesamtverkäufe 2025'!F1917,Regionen!$A$1:$A$9,0),3)</f>
        <v>Petra Lang</v>
      </c>
      <c r="H1917" s="3">
        <f>INDEX(Produkte!$A$1:$D$31,MATCH('Gesamtverkäufe 2025'!D1917,Produkte!$A$1:$A$31,0),4)</f>
        <v>79</v>
      </c>
      <c r="I1917" s="3">
        <f t="shared" si="29"/>
        <v>158</v>
      </c>
      <c r="K1917" s="21"/>
    </row>
    <row r="1918" spans="1:11" x14ac:dyDescent="0.3">
      <c r="A1918" t="s">
        <v>2258</v>
      </c>
      <c r="B1918" s="21">
        <v>45821</v>
      </c>
      <c r="C1918" t="s">
        <v>105</v>
      </c>
      <c r="D1918" t="s">
        <v>57</v>
      </c>
      <c r="E1918">
        <v>14</v>
      </c>
      <c r="F1918" t="str">
        <f>INDEX(Kunden!$A$1:$C$41,MATCH('Gesamtverkäufe 2025'!C1918,Kunden!$A$1:$A$41,0),3)</f>
        <v>R08</v>
      </c>
      <c r="G1918" t="str">
        <f>INDEX(Regionen!$A$1:$C$9,MATCH('Gesamtverkäufe 2025'!F1918,Regionen!$A$1:$A$9,0),3)</f>
        <v>Stefan König</v>
      </c>
      <c r="H1918" s="3">
        <f>INDEX(Produkte!$A$1:$D$31,MATCH('Gesamtverkäufe 2025'!D1918,Produkte!$A$1:$A$31,0),4)</f>
        <v>99</v>
      </c>
      <c r="I1918" s="3">
        <f t="shared" si="29"/>
        <v>1386</v>
      </c>
      <c r="K1918" s="21"/>
    </row>
    <row r="1919" spans="1:11" x14ac:dyDescent="0.3">
      <c r="A1919" t="s">
        <v>2257</v>
      </c>
      <c r="B1919" s="21">
        <v>45824</v>
      </c>
      <c r="C1919" t="s">
        <v>143</v>
      </c>
      <c r="D1919" t="s">
        <v>85</v>
      </c>
      <c r="E1919">
        <v>16</v>
      </c>
      <c r="F1919" t="str">
        <f>INDEX(Kunden!$A$1:$C$41,MATCH('Gesamtverkäufe 2025'!C1919,Kunden!$A$1:$A$41,0),3)</f>
        <v>R08</v>
      </c>
      <c r="G1919" t="str">
        <f>INDEX(Regionen!$A$1:$C$9,MATCH('Gesamtverkäufe 2025'!F1919,Regionen!$A$1:$A$9,0),3)</f>
        <v>Stefan König</v>
      </c>
      <c r="H1919" s="3">
        <f>INDEX(Produkte!$A$1:$D$31,MATCH('Gesamtverkäufe 2025'!D1919,Produkte!$A$1:$A$31,0),4)</f>
        <v>399</v>
      </c>
      <c r="I1919" s="3">
        <f t="shared" si="29"/>
        <v>6384</v>
      </c>
      <c r="K1919" s="21"/>
    </row>
    <row r="1920" spans="1:11" x14ac:dyDescent="0.3">
      <c r="A1920" t="s">
        <v>2256</v>
      </c>
      <c r="B1920" s="21">
        <v>45836</v>
      </c>
      <c r="C1920" t="s">
        <v>129</v>
      </c>
      <c r="D1920" t="s">
        <v>55</v>
      </c>
      <c r="E1920">
        <v>1</v>
      </c>
      <c r="F1920" t="str">
        <f>INDEX(Kunden!$A$1:$C$41,MATCH('Gesamtverkäufe 2025'!C1920,Kunden!$A$1:$A$41,0),3)</f>
        <v>R07</v>
      </c>
      <c r="G1920" t="str">
        <f>INDEX(Regionen!$A$1:$C$9,MATCH('Gesamtverkäufe 2025'!F1920,Regionen!$A$1:$A$9,0),3)</f>
        <v>Claudia Beck</v>
      </c>
      <c r="H1920" s="3">
        <f>INDEX(Produkte!$A$1:$D$31,MATCH('Gesamtverkäufe 2025'!D1920,Produkte!$A$1:$A$31,0),4)</f>
        <v>49</v>
      </c>
      <c r="I1920" s="3">
        <f t="shared" si="29"/>
        <v>49</v>
      </c>
      <c r="K1920" s="21"/>
    </row>
    <row r="1921" spans="1:11" x14ac:dyDescent="0.3">
      <c r="A1921" t="s">
        <v>2255</v>
      </c>
      <c r="B1921" s="21">
        <v>45817</v>
      </c>
      <c r="C1921" t="s">
        <v>159</v>
      </c>
      <c r="D1921" t="s">
        <v>59</v>
      </c>
      <c r="E1921">
        <v>10</v>
      </c>
      <c r="F1921" t="str">
        <f>INDEX(Kunden!$A$1:$C$41,MATCH('Gesamtverkäufe 2025'!C1921,Kunden!$A$1:$A$41,0),3)</f>
        <v>R02</v>
      </c>
      <c r="G1921" t="str">
        <f>INDEX(Regionen!$A$1:$C$9,MATCH('Gesamtverkäufe 2025'!F1921,Regionen!$A$1:$A$9,0),3)</f>
        <v>Markus Weber</v>
      </c>
      <c r="H1921" s="3">
        <f>INDEX(Produkte!$A$1:$D$31,MATCH('Gesamtverkäufe 2025'!D1921,Produkte!$A$1:$A$31,0),4)</f>
        <v>79</v>
      </c>
      <c r="I1921" s="3">
        <f t="shared" si="29"/>
        <v>790</v>
      </c>
      <c r="K1921" s="21"/>
    </row>
    <row r="1922" spans="1:11" x14ac:dyDescent="0.3">
      <c r="A1922" t="s">
        <v>2254</v>
      </c>
      <c r="B1922" s="21">
        <v>45836</v>
      </c>
      <c r="C1922" t="s">
        <v>105</v>
      </c>
      <c r="D1922" t="s">
        <v>57</v>
      </c>
      <c r="E1922">
        <v>16</v>
      </c>
      <c r="F1922" t="str">
        <f>INDEX(Kunden!$A$1:$C$41,MATCH('Gesamtverkäufe 2025'!C1922,Kunden!$A$1:$A$41,0),3)</f>
        <v>R08</v>
      </c>
      <c r="G1922" t="str">
        <f>INDEX(Regionen!$A$1:$C$9,MATCH('Gesamtverkäufe 2025'!F1922,Regionen!$A$1:$A$9,0),3)</f>
        <v>Stefan König</v>
      </c>
      <c r="H1922" s="3">
        <f>INDEX(Produkte!$A$1:$D$31,MATCH('Gesamtverkäufe 2025'!D1922,Produkte!$A$1:$A$31,0),4)</f>
        <v>99</v>
      </c>
      <c r="I1922" s="3">
        <f t="shared" si="29"/>
        <v>1584</v>
      </c>
      <c r="K1922" s="21"/>
    </row>
    <row r="1923" spans="1:11" x14ac:dyDescent="0.3">
      <c r="A1923" t="s">
        <v>2253</v>
      </c>
      <c r="B1923" s="21">
        <v>45836</v>
      </c>
      <c r="C1923" t="s">
        <v>143</v>
      </c>
      <c r="D1923" t="s">
        <v>67</v>
      </c>
      <c r="E1923">
        <v>4</v>
      </c>
      <c r="F1923" t="str">
        <f>INDEX(Kunden!$A$1:$C$41,MATCH('Gesamtverkäufe 2025'!C1923,Kunden!$A$1:$A$41,0),3)</f>
        <v>R08</v>
      </c>
      <c r="G1923" t="str">
        <f>INDEX(Regionen!$A$1:$C$9,MATCH('Gesamtverkäufe 2025'!F1923,Regionen!$A$1:$A$9,0),3)</f>
        <v>Stefan König</v>
      </c>
      <c r="H1923" s="3">
        <f>INDEX(Produkte!$A$1:$D$31,MATCH('Gesamtverkäufe 2025'!D1923,Produkte!$A$1:$A$31,0),4)</f>
        <v>299</v>
      </c>
      <c r="I1923" s="3">
        <f t="shared" ref="I1923:I1986" si="30">E1923*H1923</f>
        <v>1196</v>
      </c>
      <c r="K1923" s="21"/>
    </row>
    <row r="1924" spans="1:11" x14ac:dyDescent="0.3">
      <c r="A1924" t="s">
        <v>2252</v>
      </c>
      <c r="B1924" s="21">
        <v>45809</v>
      </c>
      <c r="C1924" t="s">
        <v>171</v>
      </c>
      <c r="D1924" t="s">
        <v>41</v>
      </c>
      <c r="E1924">
        <v>17</v>
      </c>
      <c r="F1924" t="str">
        <f>INDEX(Kunden!$A$1:$C$41,MATCH('Gesamtverkäufe 2025'!C1924,Kunden!$A$1:$A$41,0),3)</f>
        <v>R04</v>
      </c>
      <c r="G1924" t="str">
        <f>INDEX(Regionen!$A$1:$C$9,MATCH('Gesamtverkäufe 2025'!F1924,Regionen!$A$1:$A$9,0),3)</f>
        <v>Thomas Kern</v>
      </c>
      <c r="H1924" s="3">
        <f>INDEX(Produkte!$A$1:$D$31,MATCH('Gesamtverkäufe 2025'!D1924,Produkte!$A$1:$A$31,0),4)</f>
        <v>499</v>
      </c>
      <c r="I1924" s="3">
        <f t="shared" si="30"/>
        <v>8483</v>
      </c>
      <c r="K1924" s="21"/>
    </row>
    <row r="1925" spans="1:11" x14ac:dyDescent="0.3">
      <c r="A1925" t="s">
        <v>2251</v>
      </c>
      <c r="B1925" s="21">
        <v>45830</v>
      </c>
      <c r="C1925" t="s">
        <v>129</v>
      </c>
      <c r="D1925" t="s">
        <v>37</v>
      </c>
      <c r="E1925">
        <v>9</v>
      </c>
      <c r="F1925" t="str">
        <f>INDEX(Kunden!$A$1:$C$41,MATCH('Gesamtverkäufe 2025'!C1925,Kunden!$A$1:$A$41,0),3)</f>
        <v>R07</v>
      </c>
      <c r="G1925" t="str">
        <f>INDEX(Regionen!$A$1:$C$9,MATCH('Gesamtverkäufe 2025'!F1925,Regionen!$A$1:$A$9,0),3)</f>
        <v>Claudia Beck</v>
      </c>
      <c r="H1925" s="3">
        <f>INDEX(Produkte!$A$1:$D$31,MATCH('Gesamtverkäufe 2025'!D1925,Produkte!$A$1:$A$31,0),4)</f>
        <v>249</v>
      </c>
      <c r="I1925" s="3">
        <f t="shared" si="30"/>
        <v>2241</v>
      </c>
      <c r="K1925" s="21"/>
    </row>
    <row r="1926" spans="1:11" x14ac:dyDescent="0.3">
      <c r="A1926" t="s">
        <v>2250</v>
      </c>
      <c r="B1926" s="21">
        <v>45812</v>
      </c>
      <c r="C1926" t="s">
        <v>163</v>
      </c>
      <c r="D1926" t="s">
        <v>69</v>
      </c>
      <c r="E1926">
        <v>8</v>
      </c>
      <c r="F1926" t="str">
        <f>INDEX(Kunden!$A$1:$C$41,MATCH('Gesamtverkäufe 2025'!C1926,Kunden!$A$1:$A$41,0),3)</f>
        <v>R08</v>
      </c>
      <c r="G1926" t="str">
        <f>INDEX(Regionen!$A$1:$C$9,MATCH('Gesamtverkäufe 2025'!F1926,Regionen!$A$1:$A$9,0),3)</f>
        <v>Stefan König</v>
      </c>
      <c r="H1926" s="3">
        <f>INDEX(Produkte!$A$1:$D$31,MATCH('Gesamtverkäufe 2025'!D1926,Produkte!$A$1:$A$31,0),4)</f>
        <v>399</v>
      </c>
      <c r="I1926" s="3">
        <f t="shared" si="30"/>
        <v>3192</v>
      </c>
      <c r="K1926" s="21"/>
    </row>
    <row r="1927" spans="1:11" x14ac:dyDescent="0.3">
      <c r="A1927" t="s">
        <v>2249</v>
      </c>
      <c r="B1927" s="21">
        <v>45833</v>
      </c>
      <c r="C1927" t="s">
        <v>155</v>
      </c>
      <c r="D1927" t="s">
        <v>75</v>
      </c>
      <c r="E1927">
        <v>19</v>
      </c>
      <c r="F1927" t="str">
        <f>INDEX(Kunden!$A$1:$C$41,MATCH('Gesamtverkäufe 2025'!C1927,Kunden!$A$1:$A$41,0),3)</f>
        <v>R02</v>
      </c>
      <c r="G1927" t="str">
        <f>INDEX(Regionen!$A$1:$C$9,MATCH('Gesamtverkäufe 2025'!F1927,Regionen!$A$1:$A$9,0),3)</f>
        <v>Markus Weber</v>
      </c>
      <c r="H1927" s="3">
        <f>INDEX(Produkte!$A$1:$D$31,MATCH('Gesamtverkäufe 2025'!D1927,Produkte!$A$1:$A$31,0),4)</f>
        <v>499</v>
      </c>
      <c r="I1927" s="3">
        <f t="shared" si="30"/>
        <v>9481</v>
      </c>
      <c r="K1927" s="21"/>
    </row>
    <row r="1928" spans="1:11" x14ac:dyDescent="0.3">
      <c r="A1928" t="s">
        <v>2248</v>
      </c>
      <c r="B1928" s="21">
        <v>45838</v>
      </c>
      <c r="C1928" t="s">
        <v>99</v>
      </c>
      <c r="D1928" t="s">
        <v>55</v>
      </c>
      <c r="E1928">
        <v>20</v>
      </c>
      <c r="F1928" t="str">
        <f>INDEX(Kunden!$A$1:$C$41,MATCH('Gesamtverkäufe 2025'!C1928,Kunden!$A$1:$A$41,0),3)</f>
        <v>R04</v>
      </c>
      <c r="G1928" t="str">
        <f>INDEX(Regionen!$A$1:$C$9,MATCH('Gesamtverkäufe 2025'!F1928,Regionen!$A$1:$A$9,0),3)</f>
        <v>Thomas Kern</v>
      </c>
      <c r="H1928" s="3">
        <f>INDEX(Produkte!$A$1:$D$31,MATCH('Gesamtverkäufe 2025'!D1928,Produkte!$A$1:$A$31,0),4)</f>
        <v>49</v>
      </c>
      <c r="I1928" s="3">
        <f t="shared" si="30"/>
        <v>980</v>
      </c>
      <c r="K1928" s="21"/>
    </row>
    <row r="1929" spans="1:11" x14ac:dyDescent="0.3">
      <c r="A1929" t="s">
        <v>2247</v>
      </c>
      <c r="B1929" s="21">
        <v>45818</v>
      </c>
      <c r="C1929" t="s">
        <v>137</v>
      </c>
      <c r="D1929" t="s">
        <v>51</v>
      </c>
      <c r="E1929">
        <v>20</v>
      </c>
      <c r="F1929" t="str">
        <f>INDEX(Kunden!$A$1:$C$41,MATCH('Gesamtverkäufe 2025'!C1929,Kunden!$A$1:$A$41,0),3)</f>
        <v>R06</v>
      </c>
      <c r="G1929" t="str">
        <f>INDEX(Regionen!$A$1:$C$9,MATCH('Gesamtverkäufe 2025'!F1929,Regionen!$A$1:$A$9,0),3)</f>
        <v>Michael Vogt</v>
      </c>
      <c r="H1929" s="3">
        <f>INDEX(Produkte!$A$1:$D$31,MATCH('Gesamtverkäufe 2025'!D1929,Produkte!$A$1:$A$31,0),4)</f>
        <v>49</v>
      </c>
      <c r="I1929" s="3">
        <f t="shared" si="30"/>
        <v>980</v>
      </c>
      <c r="K1929" s="21"/>
    </row>
    <row r="1930" spans="1:11" x14ac:dyDescent="0.3">
      <c r="A1930" t="s">
        <v>2246</v>
      </c>
      <c r="B1930" s="21">
        <v>45825</v>
      </c>
      <c r="C1930" t="s">
        <v>149</v>
      </c>
      <c r="D1930" t="s">
        <v>51</v>
      </c>
      <c r="E1930">
        <v>5</v>
      </c>
      <c r="F1930" t="str">
        <f>INDEX(Kunden!$A$1:$C$41,MATCH('Gesamtverkäufe 2025'!C1930,Kunden!$A$1:$A$41,0),3)</f>
        <v>R06</v>
      </c>
      <c r="G1930" t="str">
        <f>INDEX(Regionen!$A$1:$C$9,MATCH('Gesamtverkäufe 2025'!F1930,Regionen!$A$1:$A$9,0),3)</f>
        <v>Michael Vogt</v>
      </c>
      <c r="H1930" s="3">
        <f>INDEX(Produkte!$A$1:$D$31,MATCH('Gesamtverkäufe 2025'!D1930,Produkte!$A$1:$A$31,0),4)</f>
        <v>49</v>
      </c>
      <c r="I1930" s="3">
        <f t="shared" si="30"/>
        <v>245</v>
      </c>
      <c r="K1930" s="21"/>
    </row>
    <row r="1931" spans="1:11" x14ac:dyDescent="0.3">
      <c r="A1931" t="s">
        <v>2245</v>
      </c>
      <c r="B1931" s="21">
        <v>45833</v>
      </c>
      <c r="C1931" t="s">
        <v>157</v>
      </c>
      <c r="D1931" t="s">
        <v>75</v>
      </c>
      <c r="E1931">
        <v>4</v>
      </c>
      <c r="F1931" t="str">
        <f>INDEX(Kunden!$A$1:$C$41,MATCH('Gesamtverkäufe 2025'!C1931,Kunden!$A$1:$A$41,0),3)</f>
        <v>R08</v>
      </c>
      <c r="G1931" t="str">
        <f>INDEX(Regionen!$A$1:$C$9,MATCH('Gesamtverkäufe 2025'!F1931,Regionen!$A$1:$A$9,0),3)</f>
        <v>Stefan König</v>
      </c>
      <c r="H1931" s="3">
        <f>INDEX(Produkte!$A$1:$D$31,MATCH('Gesamtverkäufe 2025'!D1931,Produkte!$A$1:$A$31,0),4)</f>
        <v>499</v>
      </c>
      <c r="I1931" s="3">
        <f t="shared" si="30"/>
        <v>1996</v>
      </c>
      <c r="K1931" s="21"/>
    </row>
    <row r="1932" spans="1:11" x14ac:dyDescent="0.3">
      <c r="A1932" t="s">
        <v>2244</v>
      </c>
      <c r="B1932" s="21">
        <v>45837</v>
      </c>
      <c r="C1932" t="s">
        <v>97</v>
      </c>
      <c r="D1932" t="s">
        <v>43</v>
      </c>
      <c r="E1932">
        <v>10</v>
      </c>
      <c r="F1932" t="str">
        <f>INDEX(Kunden!$A$1:$C$41,MATCH('Gesamtverkäufe 2025'!C1932,Kunden!$A$1:$A$41,0),3)</f>
        <v>R04</v>
      </c>
      <c r="G1932" t="str">
        <f>INDEX(Regionen!$A$1:$C$9,MATCH('Gesamtverkäufe 2025'!F1932,Regionen!$A$1:$A$9,0),3)</f>
        <v>Thomas Kern</v>
      </c>
      <c r="H1932" s="3">
        <f>INDEX(Produkte!$A$1:$D$31,MATCH('Gesamtverkäufe 2025'!D1932,Produkte!$A$1:$A$31,0),4)</f>
        <v>149</v>
      </c>
      <c r="I1932" s="3">
        <f t="shared" si="30"/>
        <v>1490</v>
      </c>
      <c r="K1932" s="21"/>
    </row>
    <row r="1933" spans="1:11" x14ac:dyDescent="0.3">
      <c r="A1933" t="s">
        <v>2243</v>
      </c>
      <c r="B1933" s="21">
        <v>45820</v>
      </c>
      <c r="C1933" t="s">
        <v>139</v>
      </c>
      <c r="D1933" t="s">
        <v>59</v>
      </c>
      <c r="E1933">
        <v>8</v>
      </c>
      <c r="F1933" t="str">
        <f>INDEX(Kunden!$A$1:$C$41,MATCH('Gesamtverkäufe 2025'!C1933,Kunden!$A$1:$A$41,0),3)</f>
        <v>R05</v>
      </c>
      <c r="G1933" t="str">
        <f>INDEX(Regionen!$A$1:$C$9,MATCH('Gesamtverkäufe 2025'!F1933,Regionen!$A$1:$A$9,0),3)</f>
        <v>Petra Lang</v>
      </c>
      <c r="H1933" s="3">
        <f>INDEX(Produkte!$A$1:$D$31,MATCH('Gesamtverkäufe 2025'!D1933,Produkte!$A$1:$A$31,0),4)</f>
        <v>79</v>
      </c>
      <c r="I1933" s="3">
        <f t="shared" si="30"/>
        <v>632</v>
      </c>
      <c r="K1933" s="21"/>
    </row>
    <row r="1934" spans="1:11" x14ac:dyDescent="0.3">
      <c r="A1934" t="s">
        <v>2242</v>
      </c>
      <c r="B1934" s="21">
        <v>45833</v>
      </c>
      <c r="C1934" t="s">
        <v>123</v>
      </c>
      <c r="D1934" t="s">
        <v>69</v>
      </c>
      <c r="E1934">
        <v>12</v>
      </c>
      <c r="F1934" t="str">
        <f>INDEX(Kunden!$A$1:$C$41,MATCH('Gesamtverkäufe 2025'!C1934,Kunden!$A$1:$A$41,0),3)</f>
        <v>R08</v>
      </c>
      <c r="G1934" t="str">
        <f>INDEX(Regionen!$A$1:$C$9,MATCH('Gesamtverkäufe 2025'!F1934,Regionen!$A$1:$A$9,0),3)</f>
        <v>Stefan König</v>
      </c>
      <c r="H1934" s="3">
        <f>INDEX(Produkte!$A$1:$D$31,MATCH('Gesamtverkäufe 2025'!D1934,Produkte!$A$1:$A$31,0),4)</f>
        <v>399</v>
      </c>
      <c r="I1934" s="3">
        <f t="shared" si="30"/>
        <v>4788</v>
      </c>
      <c r="K1934" s="21"/>
    </row>
    <row r="1935" spans="1:11" x14ac:dyDescent="0.3">
      <c r="A1935" t="s">
        <v>2241</v>
      </c>
      <c r="B1935" s="21">
        <v>45836</v>
      </c>
      <c r="C1935" t="s">
        <v>159</v>
      </c>
      <c r="D1935" t="s">
        <v>51</v>
      </c>
      <c r="E1935">
        <v>5</v>
      </c>
      <c r="F1935" t="str">
        <f>INDEX(Kunden!$A$1:$C$41,MATCH('Gesamtverkäufe 2025'!C1935,Kunden!$A$1:$A$41,0),3)</f>
        <v>R02</v>
      </c>
      <c r="G1935" t="str">
        <f>INDEX(Regionen!$A$1:$C$9,MATCH('Gesamtverkäufe 2025'!F1935,Regionen!$A$1:$A$9,0),3)</f>
        <v>Markus Weber</v>
      </c>
      <c r="H1935" s="3">
        <f>INDEX(Produkte!$A$1:$D$31,MATCH('Gesamtverkäufe 2025'!D1935,Produkte!$A$1:$A$31,0),4)</f>
        <v>49</v>
      </c>
      <c r="I1935" s="3">
        <f t="shared" si="30"/>
        <v>245</v>
      </c>
      <c r="K1935" s="21"/>
    </row>
    <row r="1936" spans="1:11" x14ac:dyDescent="0.3">
      <c r="A1936" t="s">
        <v>2239</v>
      </c>
      <c r="B1936" s="21">
        <v>45831</v>
      </c>
      <c r="C1936" t="s">
        <v>159</v>
      </c>
      <c r="D1936" t="s">
        <v>55</v>
      </c>
      <c r="E1936">
        <v>8</v>
      </c>
      <c r="F1936" t="str">
        <f>INDEX(Kunden!$A$1:$C$41,MATCH('Gesamtverkäufe 2025'!C1936,Kunden!$A$1:$A$41,0),3)</f>
        <v>R02</v>
      </c>
      <c r="G1936" t="str">
        <f>INDEX(Regionen!$A$1:$C$9,MATCH('Gesamtverkäufe 2025'!F1936,Regionen!$A$1:$A$9,0),3)</f>
        <v>Markus Weber</v>
      </c>
      <c r="H1936" s="3">
        <f>INDEX(Produkte!$A$1:$D$31,MATCH('Gesamtverkäufe 2025'!D1936,Produkte!$A$1:$A$31,0),4)</f>
        <v>49</v>
      </c>
      <c r="I1936" s="3">
        <f t="shared" si="30"/>
        <v>392</v>
      </c>
      <c r="K1936" s="21"/>
    </row>
    <row r="1937" spans="1:11" x14ac:dyDescent="0.3">
      <c r="A1937" t="s">
        <v>2238</v>
      </c>
      <c r="B1937" s="21">
        <v>45829</v>
      </c>
      <c r="C1937" t="s">
        <v>175</v>
      </c>
      <c r="D1937" t="s">
        <v>51</v>
      </c>
      <c r="E1937">
        <v>2</v>
      </c>
      <c r="F1937" t="str">
        <f>INDEX(Kunden!$A$1:$C$41,MATCH('Gesamtverkäufe 2025'!C1937,Kunden!$A$1:$A$41,0),3)</f>
        <v>R03</v>
      </c>
      <c r="G1937" t="str">
        <f>INDEX(Regionen!$A$1:$C$9,MATCH('Gesamtverkäufe 2025'!F1937,Regionen!$A$1:$A$9,0),3)</f>
        <v>Julia Frank</v>
      </c>
      <c r="H1937" s="3">
        <f>INDEX(Produkte!$A$1:$D$31,MATCH('Gesamtverkäufe 2025'!D1937,Produkte!$A$1:$A$31,0),4)</f>
        <v>49</v>
      </c>
      <c r="I1937" s="3">
        <f t="shared" si="30"/>
        <v>98</v>
      </c>
      <c r="K1937" s="21"/>
    </row>
    <row r="1938" spans="1:11" x14ac:dyDescent="0.3">
      <c r="A1938" t="s">
        <v>2237</v>
      </c>
      <c r="B1938" s="21">
        <v>45813</v>
      </c>
      <c r="C1938" t="s">
        <v>159</v>
      </c>
      <c r="D1938" t="s">
        <v>53</v>
      </c>
      <c r="E1938">
        <v>11</v>
      </c>
      <c r="F1938" t="str">
        <f>INDEX(Kunden!$A$1:$C$41,MATCH('Gesamtverkäufe 2025'!C1938,Kunden!$A$1:$A$41,0),3)</f>
        <v>R02</v>
      </c>
      <c r="G1938" t="str">
        <f>INDEX(Regionen!$A$1:$C$9,MATCH('Gesamtverkäufe 2025'!F1938,Regionen!$A$1:$A$9,0),3)</f>
        <v>Markus Weber</v>
      </c>
      <c r="H1938" s="3">
        <f>INDEX(Produkte!$A$1:$D$31,MATCH('Gesamtverkäufe 2025'!D1938,Produkte!$A$1:$A$31,0),4)</f>
        <v>49</v>
      </c>
      <c r="I1938" s="3">
        <f t="shared" si="30"/>
        <v>539</v>
      </c>
      <c r="K1938" s="21"/>
    </row>
    <row r="1939" spans="1:11" x14ac:dyDescent="0.3">
      <c r="A1939" t="s">
        <v>2236</v>
      </c>
      <c r="B1939" s="21">
        <v>45831</v>
      </c>
      <c r="C1939" t="s">
        <v>119</v>
      </c>
      <c r="D1939" t="s">
        <v>37</v>
      </c>
      <c r="E1939">
        <v>20</v>
      </c>
      <c r="F1939" t="str">
        <f>INDEX(Kunden!$A$1:$C$41,MATCH('Gesamtverkäufe 2025'!C1939,Kunden!$A$1:$A$41,0),3)</f>
        <v>R07</v>
      </c>
      <c r="G1939" t="str">
        <f>INDEX(Regionen!$A$1:$C$9,MATCH('Gesamtverkäufe 2025'!F1939,Regionen!$A$1:$A$9,0),3)</f>
        <v>Claudia Beck</v>
      </c>
      <c r="H1939" s="3">
        <f>INDEX(Produkte!$A$1:$D$31,MATCH('Gesamtverkäufe 2025'!D1939,Produkte!$A$1:$A$31,0),4)</f>
        <v>249</v>
      </c>
      <c r="I1939" s="3">
        <f t="shared" si="30"/>
        <v>4980</v>
      </c>
      <c r="K1939" s="21"/>
    </row>
    <row r="1940" spans="1:11" x14ac:dyDescent="0.3">
      <c r="A1940" t="s">
        <v>2235</v>
      </c>
      <c r="B1940" s="21">
        <v>45809</v>
      </c>
      <c r="C1940" t="s">
        <v>149</v>
      </c>
      <c r="D1940" t="s">
        <v>57</v>
      </c>
      <c r="E1940">
        <v>8</v>
      </c>
      <c r="F1940" t="str">
        <f>INDEX(Kunden!$A$1:$C$41,MATCH('Gesamtverkäufe 2025'!C1940,Kunden!$A$1:$A$41,0),3)</f>
        <v>R06</v>
      </c>
      <c r="G1940" t="str">
        <f>INDEX(Regionen!$A$1:$C$9,MATCH('Gesamtverkäufe 2025'!F1940,Regionen!$A$1:$A$9,0),3)</f>
        <v>Michael Vogt</v>
      </c>
      <c r="H1940" s="3">
        <f>INDEX(Produkte!$A$1:$D$31,MATCH('Gesamtverkäufe 2025'!D1940,Produkte!$A$1:$A$31,0),4)</f>
        <v>99</v>
      </c>
      <c r="I1940" s="3">
        <f t="shared" si="30"/>
        <v>792</v>
      </c>
      <c r="K1940" s="21"/>
    </row>
    <row r="1941" spans="1:11" x14ac:dyDescent="0.3">
      <c r="A1941" t="s">
        <v>2234</v>
      </c>
      <c r="B1941" s="21">
        <v>45828</v>
      </c>
      <c r="C1941" t="s">
        <v>165</v>
      </c>
      <c r="D1941" t="s">
        <v>37</v>
      </c>
      <c r="E1941">
        <v>11</v>
      </c>
      <c r="F1941" t="str">
        <f>INDEX(Kunden!$A$1:$C$41,MATCH('Gesamtverkäufe 2025'!C1941,Kunden!$A$1:$A$41,0),3)</f>
        <v>R04</v>
      </c>
      <c r="G1941" t="str">
        <f>INDEX(Regionen!$A$1:$C$9,MATCH('Gesamtverkäufe 2025'!F1941,Regionen!$A$1:$A$9,0),3)</f>
        <v>Thomas Kern</v>
      </c>
      <c r="H1941" s="3">
        <f>INDEX(Produkte!$A$1:$D$31,MATCH('Gesamtverkäufe 2025'!D1941,Produkte!$A$1:$A$31,0),4)</f>
        <v>249</v>
      </c>
      <c r="I1941" s="3">
        <f t="shared" si="30"/>
        <v>2739</v>
      </c>
      <c r="K1941" s="21"/>
    </row>
    <row r="1942" spans="1:11" x14ac:dyDescent="0.3">
      <c r="A1942" t="s">
        <v>2233</v>
      </c>
      <c r="B1942" s="21">
        <v>45811</v>
      </c>
      <c r="C1942" t="s">
        <v>151</v>
      </c>
      <c r="D1942" t="s">
        <v>46</v>
      </c>
      <c r="E1942">
        <v>2</v>
      </c>
      <c r="F1942" t="str">
        <f>INDEX(Kunden!$A$1:$C$41,MATCH('Gesamtverkäufe 2025'!C1942,Kunden!$A$1:$A$41,0),3)</f>
        <v>R08</v>
      </c>
      <c r="G1942" t="str">
        <f>INDEX(Regionen!$A$1:$C$9,MATCH('Gesamtverkäufe 2025'!F1942,Regionen!$A$1:$A$9,0),3)</f>
        <v>Stefan König</v>
      </c>
      <c r="H1942" s="3">
        <f>INDEX(Produkte!$A$1:$D$31,MATCH('Gesamtverkäufe 2025'!D1942,Produkte!$A$1:$A$31,0),4)</f>
        <v>99</v>
      </c>
      <c r="I1942" s="3">
        <f t="shared" si="30"/>
        <v>198</v>
      </c>
      <c r="K1942" s="21"/>
    </row>
    <row r="1943" spans="1:11" x14ac:dyDescent="0.3">
      <c r="A1943" t="s">
        <v>2232</v>
      </c>
      <c r="B1943" s="21">
        <v>45837</v>
      </c>
      <c r="C1943" t="s">
        <v>153</v>
      </c>
      <c r="D1943" t="s">
        <v>34</v>
      </c>
      <c r="E1943">
        <v>10</v>
      </c>
      <c r="F1943" t="str">
        <f>INDEX(Kunden!$A$1:$C$41,MATCH('Gesamtverkäufe 2025'!C1943,Kunden!$A$1:$A$41,0),3)</f>
        <v>R06</v>
      </c>
      <c r="G1943" t="str">
        <f>INDEX(Regionen!$A$1:$C$9,MATCH('Gesamtverkäufe 2025'!F1943,Regionen!$A$1:$A$9,0),3)</f>
        <v>Michael Vogt</v>
      </c>
      <c r="H1943" s="3">
        <f>INDEX(Produkte!$A$1:$D$31,MATCH('Gesamtverkäufe 2025'!D1943,Produkte!$A$1:$A$31,0),4)</f>
        <v>299</v>
      </c>
      <c r="I1943" s="3">
        <f t="shared" si="30"/>
        <v>2990</v>
      </c>
      <c r="K1943" s="21"/>
    </row>
    <row r="1944" spans="1:11" x14ac:dyDescent="0.3">
      <c r="A1944" t="s">
        <v>2231</v>
      </c>
      <c r="B1944" s="21">
        <v>45822</v>
      </c>
      <c r="C1944" t="s">
        <v>169</v>
      </c>
      <c r="D1944" t="s">
        <v>46</v>
      </c>
      <c r="E1944">
        <v>19</v>
      </c>
      <c r="F1944" t="str">
        <f>INDEX(Kunden!$A$1:$C$41,MATCH('Gesamtverkäufe 2025'!C1944,Kunden!$A$1:$A$41,0),3)</f>
        <v>R01</v>
      </c>
      <c r="G1944" t="str">
        <f>INDEX(Regionen!$A$1:$C$9,MATCH('Gesamtverkäufe 2025'!F1944,Regionen!$A$1:$A$9,0),3)</f>
        <v>Anna Sommer</v>
      </c>
      <c r="H1944" s="3">
        <f>INDEX(Produkte!$A$1:$D$31,MATCH('Gesamtverkäufe 2025'!D1944,Produkte!$A$1:$A$31,0),4)</f>
        <v>99</v>
      </c>
      <c r="I1944" s="3">
        <f t="shared" si="30"/>
        <v>1881</v>
      </c>
      <c r="K1944" s="21"/>
    </row>
    <row r="1945" spans="1:11" x14ac:dyDescent="0.3">
      <c r="A1945" t="s">
        <v>2230</v>
      </c>
      <c r="B1945" s="21">
        <v>45831</v>
      </c>
      <c r="C1945" t="s">
        <v>97</v>
      </c>
      <c r="D1945" t="s">
        <v>79</v>
      </c>
      <c r="E1945">
        <v>2</v>
      </c>
      <c r="F1945" t="str">
        <f>INDEX(Kunden!$A$1:$C$41,MATCH('Gesamtverkäufe 2025'!C1945,Kunden!$A$1:$A$41,0),3)</f>
        <v>R04</v>
      </c>
      <c r="G1945" t="str">
        <f>INDEX(Regionen!$A$1:$C$9,MATCH('Gesamtverkäufe 2025'!F1945,Regionen!$A$1:$A$9,0),3)</f>
        <v>Thomas Kern</v>
      </c>
      <c r="H1945" s="3">
        <f>INDEX(Produkte!$A$1:$D$31,MATCH('Gesamtverkäufe 2025'!D1945,Produkte!$A$1:$A$31,0),4)</f>
        <v>149</v>
      </c>
      <c r="I1945" s="3">
        <f t="shared" si="30"/>
        <v>298</v>
      </c>
      <c r="K1945" s="21"/>
    </row>
    <row r="1946" spans="1:11" x14ac:dyDescent="0.3">
      <c r="A1946" t="s">
        <v>2229</v>
      </c>
      <c r="B1946" s="21">
        <v>45830</v>
      </c>
      <c r="C1946" t="s">
        <v>127</v>
      </c>
      <c r="D1946" t="s">
        <v>63</v>
      </c>
      <c r="E1946">
        <v>1</v>
      </c>
      <c r="F1946" t="str">
        <f>INDEX(Kunden!$A$1:$C$41,MATCH('Gesamtverkäufe 2025'!C1946,Kunden!$A$1:$A$41,0),3)</f>
        <v>R07</v>
      </c>
      <c r="G1946" t="str">
        <f>INDEX(Regionen!$A$1:$C$9,MATCH('Gesamtverkäufe 2025'!F1946,Regionen!$A$1:$A$9,0),3)</f>
        <v>Claudia Beck</v>
      </c>
      <c r="H1946" s="3">
        <f>INDEX(Produkte!$A$1:$D$31,MATCH('Gesamtverkäufe 2025'!D1946,Produkte!$A$1:$A$31,0),4)</f>
        <v>299</v>
      </c>
      <c r="I1946" s="3">
        <f t="shared" si="30"/>
        <v>299</v>
      </c>
      <c r="K1946" s="21"/>
    </row>
    <row r="1947" spans="1:11" x14ac:dyDescent="0.3">
      <c r="A1947" t="s">
        <v>2228</v>
      </c>
      <c r="B1947" s="21">
        <v>45837</v>
      </c>
      <c r="C1947" t="s">
        <v>173</v>
      </c>
      <c r="D1947" t="s">
        <v>79</v>
      </c>
      <c r="E1947">
        <v>4</v>
      </c>
      <c r="F1947" t="str">
        <f>INDEX(Kunden!$A$1:$C$41,MATCH('Gesamtverkäufe 2025'!C1947,Kunden!$A$1:$A$41,0),3)</f>
        <v>R01</v>
      </c>
      <c r="G1947" t="str">
        <f>INDEX(Regionen!$A$1:$C$9,MATCH('Gesamtverkäufe 2025'!F1947,Regionen!$A$1:$A$9,0),3)</f>
        <v>Anna Sommer</v>
      </c>
      <c r="H1947" s="3">
        <f>INDEX(Produkte!$A$1:$D$31,MATCH('Gesamtverkäufe 2025'!D1947,Produkte!$A$1:$A$31,0),4)</f>
        <v>149</v>
      </c>
      <c r="I1947" s="3">
        <f t="shared" si="30"/>
        <v>596</v>
      </c>
      <c r="K1947" s="21"/>
    </row>
    <row r="1948" spans="1:11" x14ac:dyDescent="0.3">
      <c r="A1948" t="s">
        <v>2227</v>
      </c>
      <c r="B1948" s="21">
        <v>45827</v>
      </c>
      <c r="C1948" t="s">
        <v>173</v>
      </c>
      <c r="D1948" t="s">
        <v>53</v>
      </c>
      <c r="E1948">
        <v>15</v>
      </c>
      <c r="F1948" t="str">
        <f>INDEX(Kunden!$A$1:$C$41,MATCH('Gesamtverkäufe 2025'!C1948,Kunden!$A$1:$A$41,0),3)</f>
        <v>R01</v>
      </c>
      <c r="G1948" t="str">
        <f>INDEX(Regionen!$A$1:$C$9,MATCH('Gesamtverkäufe 2025'!F1948,Regionen!$A$1:$A$9,0),3)</f>
        <v>Anna Sommer</v>
      </c>
      <c r="H1948" s="3">
        <f>INDEX(Produkte!$A$1:$D$31,MATCH('Gesamtverkäufe 2025'!D1948,Produkte!$A$1:$A$31,0),4)</f>
        <v>49</v>
      </c>
      <c r="I1948" s="3">
        <f t="shared" si="30"/>
        <v>735</v>
      </c>
      <c r="K1948" s="21"/>
    </row>
    <row r="1949" spans="1:11" x14ac:dyDescent="0.3">
      <c r="A1949" t="s">
        <v>2226</v>
      </c>
      <c r="B1949" s="21">
        <v>45817</v>
      </c>
      <c r="C1949" t="s">
        <v>113</v>
      </c>
      <c r="D1949" t="s">
        <v>41</v>
      </c>
      <c r="E1949">
        <v>14</v>
      </c>
      <c r="F1949" t="str">
        <f>INDEX(Kunden!$A$1:$C$41,MATCH('Gesamtverkäufe 2025'!C1949,Kunden!$A$1:$A$41,0),3)</f>
        <v>R01</v>
      </c>
      <c r="G1949" t="str">
        <f>INDEX(Regionen!$A$1:$C$9,MATCH('Gesamtverkäufe 2025'!F1949,Regionen!$A$1:$A$9,0),3)</f>
        <v>Anna Sommer</v>
      </c>
      <c r="H1949" s="3">
        <f>INDEX(Produkte!$A$1:$D$31,MATCH('Gesamtverkäufe 2025'!D1949,Produkte!$A$1:$A$31,0),4)</f>
        <v>499</v>
      </c>
      <c r="I1949" s="3">
        <f t="shared" si="30"/>
        <v>6986</v>
      </c>
      <c r="K1949" s="21"/>
    </row>
    <row r="1950" spans="1:11" x14ac:dyDescent="0.3">
      <c r="A1950" t="s">
        <v>2225</v>
      </c>
      <c r="B1950" s="21">
        <v>45816</v>
      </c>
      <c r="C1950" t="s">
        <v>155</v>
      </c>
      <c r="D1950" t="s">
        <v>41</v>
      </c>
      <c r="E1950">
        <v>5</v>
      </c>
      <c r="F1950" t="str">
        <f>INDEX(Kunden!$A$1:$C$41,MATCH('Gesamtverkäufe 2025'!C1950,Kunden!$A$1:$A$41,0),3)</f>
        <v>R02</v>
      </c>
      <c r="G1950" t="str">
        <f>INDEX(Regionen!$A$1:$C$9,MATCH('Gesamtverkäufe 2025'!F1950,Regionen!$A$1:$A$9,0),3)</f>
        <v>Markus Weber</v>
      </c>
      <c r="H1950" s="3">
        <f>INDEX(Produkte!$A$1:$D$31,MATCH('Gesamtverkäufe 2025'!D1950,Produkte!$A$1:$A$31,0),4)</f>
        <v>499</v>
      </c>
      <c r="I1950" s="3">
        <f t="shared" si="30"/>
        <v>2495</v>
      </c>
      <c r="K1950" s="21"/>
    </row>
    <row r="1951" spans="1:11" x14ac:dyDescent="0.3">
      <c r="A1951" t="s">
        <v>2224</v>
      </c>
      <c r="B1951" s="21">
        <v>45825</v>
      </c>
      <c r="C1951" t="s">
        <v>137</v>
      </c>
      <c r="D1951" t="s">
        <v>51</v>
      </c>
      <c r="E1951">
        <v>13</v>
      </c>
      <c r="F1951" t="str">
        <f>INDEX(Kunden!$A$1:$C$41,MATCH('Gesamtverkäufe 2025'!C1951,Kunden!$A$1:$A$41,0),3)</f>
        <v>R06</v>
      </c>
      <c r="G1951" t="str">
        <f>INDEX(Regionen!$A$1:$C$9,MATCH('Gesamtverkäufe 2025'!F1951,Regionen!$A$1:$A$9,0),3)</f>
        <v>Michael Vogt</v>
      </c>
      <c r="H1951" s="3">
        <f>INDEX(Produkte!$A$1:$D$31,MATCH('Gesamtverkäufe 2025'!D1951,Produkte!$A$1:$A$31,0),4)</f>
        <v>49</v>
      </c>
      <c r="I1951" s="3">
        <f t="shared" si="30"/>
        <v>637</v>
      </c>
      <c r="K1951" s="21"/>
    </row>
    <row r="1952" spans="1:11" x14ac:dyDescent="0.3">
      <c r="A1952" t="s">
        <v>2223</v>
      </c>
      <c r="B1952" s="21">
        <v>45837</v>
      </c>
      <c r="C1952" t="s">
        <v>131</v>
      </c>
      <c r="D1952" t="s">
        <v>37</v>
      </c>
      <c r="E1952">
        <v>9</v>
      </c>
      <c r="F1952" t="str">
        <f>INDEX(Kunden!$A$1:$C$41,MATCH('Gesamtverkäufe 2025'!C1952,Kunden!$A$1:$A$41,0),3)</f>
        <v>R06</v>
      </c>
      <c r="G1952" t="str">
        <f>INDEX(Regionen!$A$1:$C$9,MATCH('Gesamtverkäufe 2025'!F1952,Regionen!$A$1:$A$9,0),3)</f>
        <v>Michael Vogt</v>
      </c>
      <c r="H1952" s="3">
        <f>INDEX(Produkte!$A$1:$D$31,MATCH('Gesamtverkäufe 2025'!D1952,Produkte!$A$1:$A$31,0),4)</f>
        <v>249</v>
      </c>
      <c r="I1952" s="3">
        <f t="shared" si="30"/>
        <v>2241</v>
      </c>
      <c r="K1952" s="21"/>
    </row>
    <row r="1953" spans="1:11" x14ac:dyDescent="0.3">
      <c r="A1953" t="s">
        <v>2222</v>
      </c>
      <c r="B1953" s="21">
        <v>45814</v>
      </c>
      <c r="C1953" t="s">
        <v>129</v>
      </c>
      <c r="D1953" t="s">
        <v>57</v>
      </c>
      <c r="E1953">
        <v>5</v>
      </c>
      <c r="F1953" t="str">
        <f>INDEX(Kunden!$A$1:$C$41,MATCH('Gesamtverkäufe 2025'!C1953,Kunden!$A$1:$A$41,0),3)</f>
        <v>R07</v>
      </c>
      <c r="G1953" t="str">
        <f>INDEX(Regionen!$A$1:$C$9,MATCH('Gesamtverkäufe 2025'!F1953,Regionen!$A$1:$A$9,0),3)</f>
        <v>Claudia Beck</v>
      </c>
      <c r="H1953" s="3">
        <f>INDEX(Produkte!$A$1:$D$31,MATCH('Gesamtverkäufe 2025'!D1953,Produkte!$A$1:$A$31,0),4)</f>
        <v>99</v>
      </c>
      <c r="I1953" s="3">
        <f t="shared" si="30"/>
        <v>495</v>
      </c>
      <c r="K1953" s="21"/>
    </row>
    <row r="1954" spans="1:11" x14ac:dyDescent="0.3">
      <c r="A1954" t="s">
        <v>2221</v>
      </c>
      <c r="B1954" s="21">
        <v>45818</v>
      </c>
      <c r="C1954" t="s">
        <v>159</v>
      </c>
      <c r="D1954" t="s">
        <v>67</v>
      </c>
      <c r="E1954">
        <v>13</v>
      </c>
      <c r="F1954" t="str">
        <f>INDEX(Kunden!$A$1:$C$41,MATCH('Gesamtverkäufe 2025'!C1954,Kunden!$A$1:$A$41,0),3)</f>
        <v>R02</v>
      </c>
      <c r="G1954" t="str">
        <f>INDEX(Regionen!$A$1:$C$9,MATCH('Gesamtverkäufe 2025'!F1954,Regionen!$A$1:$A$9,0),3)</f>
        <v>Markus Weber</v>
      </c>
      <c r="H1954" s="3">
        <f>INDEX(Produkte!$A$1:$D$31,MATCH('Gesamtverkäufe 2025'!D1954,Produkte!$A$1:$A$31,0),4)</f>
        <v>299</v>
      </c>
      <c r="I1954" s="3">
        <f t="shared" si="30"/>
        <v>3887</v>
      </c>
      <c r="K1954" s="21"/>
    </row>
    <row r="1955" spans="1:11" x14ac:dyDescent="0.3">
      <c r="A1955" t="s">
        <v>2220</v>
      </c>
      <c r="B1955" s="21">
        <v>45811</v>
      </c>
      <c r="C1955" t="s">
        <v>105</v>
      </c>
      <c r="D1955" t="s">
        <v>57</v>
      </c>
      <c r="E1955">
        <v>3</v>
      </c>
      <c r="F1955" t="str">
        <f>INDEX(Kunden!$A$1:$C$41,MATCH('Gesamtverkäufe 2025'!C1955,Kunden!$A$1:$A$41,0),3)</f>
        <v>R08</v>
      </c>
      <c r="G1955" t="str">
        <f>INDEX(Regionen!$A$1:$C$9,MATCH('Gesamtverkäufe 2025'!F1955,Regionen!$A$1:$A$9,0),3)</f>
        <v>Stefan König</v>
      </c>
      <c r="H1955" s="3">
        <f>INDEX(Produkte!$A$1:$D$31,MATCH('Gesamtverkäufe 2025'!D1955,Produkte!$A$1:$A$31,0),4)</f>
        <v>99</v>
      </c>
      <c r="I1955" s="3">
        <f t="shared" si="30"/>
        <v>297</v>
      </c>
      <c r="K1955" s="21"/>
    </row>
    <row r="1956" spans="1:11" x14ac:dyDescent="0.3">
      <c r="A1956" t="s">
        <v>2219</v>
      </c>
      <c r="B1956" s="21">
        <v>45837</v>
      </c>
      <c r="C1956" t="s">
        <v>119</v>
      </c>
      <c r="D1956" t="s">
        <v>93</v>
      </c>
      <c r="E1956">
        <v>9</v>
      </c>
      <c r="F1956" t="str">
        <f>INDEX(Kunden!$A$1:$C$41,MATCH('Gesamtverkäufe 2025'!C1956,Kunden!$A$1:$A$41,0),3)</f>
        <v>R07</v>
      </c>
      <c r="G1956" t="str">
        <f>INDEX(Regionen!$A$1:$C$9,MATCH('Gesamtverkäufe 2025'!F1956,Regionen!$A$1:$A$9,0),3)</f>
        <v>Claudia Beck</v>
      </c>
      <c r="H1956" s="3">
        <f>INDEX(Produkte!$A$1:$D$31,MATCH('Gesamtverkäufe 2025'!D1956,Produkte!$A$1:$A$31,0),4)</f>
        <v>399</v>
      </c>
      <c r="I1956" s="3">
        <f t="shared" si="30"/>
        <v>3591</v>
      </c>
      <c r="K1956" s="21"/>
    </row>
    <row r="1957" spans="1:11" x14ac:dyDescent="0.3">
      <c r="A1957" t="s">
        <v>2218</v>
      </c>
      <c r="B1957" s="21">
        <v>45813</v>
      </c>
      <c r="C1957" t="s">
        <v>121</v>
      </c>
      <c r="D1957" t="s">
        <v>65</v>
      </c>
      <c r="E1957">
        <v>14</v>
      </c>
      <c r="F1957" t="str">
        <f>INDEX(Kunden!$A$1:$C$41,MATCH('Gesamtverkäufe 2025'!C1957,Kunden!$A$1:$A$41,0),3)</f>
        <v>R05</v>
      </c>
      <c r="G1957" t="str">
        <f>INDEX(Regionen!$A$1:$C$9,MATCH('Gesamtverkäufe 2025'!F1957,Regionen!$A$1:$A$9,0),3)</f>
        <v>Petra Lang</v>
      </c>
      <c r="H1957" s="3">
        <f>INDEX(Produkte!$A$1:$D$31,MATCH('Gesamtverkäufe 2025'!D1957,Produkte!$A$1:$A$31,0),4)</f>
        <v>299</v>
      </c>
      <c r="I1957" s="3">
        <f t="shared" si="30"/>
        <v>4186</v>
      </c>
      <c r="K1957" s="21"/>
    </row>
    <row r="1958" spans="1:11" x14ac:dyDescent="0.3">
      <c r="A1958" t="s">
        <v>2217</v>
      </c>
      <c r="B1958" s="21">
        <v>45821</v>
      </c>
      <c r="C1958" t="s">
        <v>175</v>
      </c>
      <c r="D1958" t="s">
        <v>34</v>
      </c>
      <c r="E1958">
        <v>15</v>
      </c>
      <c r="F1958" t="str">
        <f>INDEX(Kunden!$A$1:$C$41,MATCH('Gesamtverkäufe 2025'!C1958,Kunden!$A$1:$A$41,0),3)</f>
        <v>R03</v>
      </c>
      <c r="G1958" t="str">
        <f>INDEX(Regionen!$A$1:$C$9,MATCH('Gesamtverkäufe 2025'!F1958,Regionen!$A$1:$A$9,0),3)</f>
        <v>Julia Frank</v>
      </c>
      <c r="H1958" s="3">
        <f>INDEX(Produkte!$A$1:$D$31,MATCH('Gesamtverkäufe 2025'!D1958,Produkte!$A$1:$A$31,0),4)</f>
        <v>299</v>
      </c>
      <c r="I1958" s="3">
        <f t="shared" si="30"/>
        <v>4485</v>
      </c>
      <c r="K1958" s="21"/>
    </row>
    <row r="1959" spans="1:11" x14ac:dyDescent="0.3">
      <c r="A1959" t="s">
        <v>2216</v>
      </c>
      <c r="B1959" s="21">
        <v>45824</v>
      </c>
      <c r="C1959" t="s">
        <v>135</v>
      </c>
      <c r="D1959" t="s">
        <v>81</v>
      </c>
      <c r="E1959">
        <v>7</v>
      </c>
      <c r="F1959" t="str">
        <f>INDEX(Kunden!$A$1:$C$41,MATCH('Gesamtverkäufe 2025'!C1959,Kunden!$A$1:$A$41,0),3)</f>
        <v>R03</v>
      </c>
      <c r="G1959" t="str">
        <f>INDEX(Regionen!$A$1:$C$9,MATCH('Gesamtverkäufe 2025'!F1959,Regionen!$A$1:$A$9,0),3)</f>
        <v>Julia Frank</v>
      </c>
      <c r="H1959" s="3">
        <f>INDEX(Produkte!$A$1:$D$31,MATCH('Gesamtverkäufe 2025'!D1959,Produkte!$A$1:$A$31,0),4)</f>
        <v>79</v>
      </c>
      <c r="I1959" s="3">
        <f t="shared" si="30"/>
        <v>553</v>
      </c>
      <c r="K1959" s="21"/>
    </row>
    <row r="1960" spans="1:11" x14ac:dyDescent="0.3">
      <c r="A1960" t="s">
        <v>2215</v>
      </c>
      <c r="B1960" s="21">
        <v>45829</v>
      </c>
      <c r="C1960" t="s">
        <v>169</v>
      </c>
      <c r="D1960" t="s">
        <v>34</v>
      </c>
      <c r="E1960">
        <v>1</v>
      </c>
      <c r="F1960" t="str">
        <f>INDEX(Kunden!$A$1:$C$41,MATCH('Gesamtverkäufe 2025'!C1960,Kunden!$A$1:$A$41,0),3)</f>
        <v>R01</v>
      </c>
      <c r="G1960" t="str">
        <f>INDEX(Regionen!$A$1:$C$9,MATCH('Gesamtverkäufe 2025'!F1960,Regionen!$A$1:$A$9,0),3)</f>
        <v>Anna Sommer</v>
      </c>
      <c r="H1960" s="3">
        <f>INDEX(Produkte!$A$1:$D$31,MATCH('Gesamtverkäufe 2025'!D1960,Produkte!$A$1:$A$31,0),4)</f>
        <v>299</v>
      </c>
      <c r="I1960" s="3">
        <f t="shared" si="30"/>
        <v>299</v>
      </c>
      <c r="K1960" s="21"/>
    </row>
    <row r="1961" spans="1:11" x14ac:dyDescent="0.3">
      <c r="A1961" t="s">
        <v>2213</v>
      </c>
      <c r="B1961" s="21">
        <v>45826</v>
      </c>
      <c r="C1961" t="s">
        <v>115</v>
      </c>
      <c r="D1961" t="s">
        <v>81</v>
      </c>
      <c r="E1961">
        <v>12</v>
      </c>
      <c r="F1961" t="str">
        <f>INDEX(Kunden!$A$1:$C$41,MATCH('Gesamtverkäufe 2025'!C1961,Kunden!$A$1:$A$41,0),3)</f>
        <v>R06</v>
      </c>
      <c r="G1961" t="str">
        <f>INDEX(Regionen!$A$1:$C$9,MATCH('Gesamtverkäufe 2025'!F1961,Regionen!$A$1:$A$9,0),3)</f>
        <v>Michael Vogt</v>
      </c>
      <c r="H1961" s="3">
        <f>INDEX(Produkte!$A$1:$D$31,MATCH('Gesamtverkäufe 2025'!D1961,Produkte!$A$1:$A$31,0),4)</f>
        <v>79</v>
      </c>
      <c r="I1961" s="3">
        <f t="shared" si="30"/>
        <v>948</v>
      </c>
      <c r="K1961" s="21"/>
    </row>
    <row r="1962" spans="1:11" x14ac:dyDescent="0.3">
      <c r="A1962" t="s">
        <v>2212</v>
      </c>
      <c r="B1962" s="21">
        <v>45833</v>
      </c>
      <c r="C1962" t="s">
        <v>139</v>
      </c>
      <c r="D1962" t="s">
        <v>91</v>
      </c>
      <c r="E1962">
        <v>4</v>
      </c>
      <c r="F1962" t="str">
        <f>INDEX(Kunden!$A$1:$C$41,MATCH('Gesamtverkäufe 2025'!C1962,Kunden!$A$1:$A$41,0),3)</f>
        <v>R05</v>
      </c>
      <c r="G1962" t="str">
        <f>INDEX(Regionen!$A$1:$C$9,MATCH('Gesamtverkäufe 2025'!F1962,Regionen!$A$1:$A$9,0),3)</f>
        <v>Petra Lang</v>
      </c>
      <c r="H1962" s="3">
        <f>INDEX(Produkte!$A$1:$D$31,MATCH('Gesamtverkäufe 2025'!D1962,Produkte!$A$1:$A$31,0),4)</f>
        <v>249</v>
      </c>
      <c r="I1962" s="3">
        <f t="shared" si="30"/>
        <v>996</v>
      </c>
      <c r="K1962" s="21"/>
    </row>
    <row r="1963" spans="1:11" x14ac:dyDescent="0.3">
      <c r="A1963" t="s">
        <v>2211</v>
      </c>
      <c r="B1963" s="21">
        <v>45818</v>
      </c>
      <c r="C1963" t="s">
        <v>115</v>
      </c>
      <c r="D1963" t="s">
        <v>41</v>
      </c>
      <c r="E1963">
        <v>1</v>
      </c>
      <c r="F1963" t="str">
        <f>INDEX(Kunden!$A$1:$C$41,MATCH('Gesamtverkäufe 2025'!C1963,Kunden!$A$1:$A$41,0),3)</f>
        <v>R06</v>
      </c>
      <c r="G1963" t="str">
        <f>INDEX(Regionen!$A$1:$C$9,MATCH('Gesamtverkäufe 2025'!F1963,Regionen!$A$1:$A$9,0),3)</f>
        <v>Michael Vogt</v>
      </c>
      <c r="H1963" s="3">
        <f>INDEX(Produkte!$A$1:$D$31,MATCH('Gesamtverkäufe 2025'!D1963,Produkte!$A$1:$A$31,0),4)</f>
        <v>499</v>
      </c>
      <c r="I1963" s="3">
        <f t="shared" si="30"/>
        <v>499</v>
      </c>
      <c r="K1963" s="21"/>
    </row>
    <row r="1964" spans="1:11" x14ac:dyDescent="0.3">
      <c r="A1964" t="s">
        <v>2210</v>
      </c>
      <c r="B1964" s="21">
        <v>45810</v>
      </c>
      <c r="C1964" t="s">
        <v>159</v>
      </c>
      <c r="D1964" t="s">
        <v>53</v>
      </c>
      <c r="E1964">
        <v>12</v>
      </c>
      <c r="F1964" t="str">
        <f>INDEX(Kunden!$A$1:$C$41,MATCH('Gesamtverkäufe 2025'!C1964,Kunden!$A$1:$A$41,0),3)</f>
        <v>R02</v>
      </c>
      <c r="G1964" t="str">
        <f>INDEX(Regionen!$A$1:$C$9,MATCH('Gesamtverkäufe 2025'!F1964,Regionen!$A$1:$A$9,0),3)</f>
        <v>Markus Weber</v>
      </c>
      <c r="H1964" s="3">
        <f>INDEX(Produkte!$A$1:$D$31,MATCH('Gesamtverkäufe 2025'!D1964,Produkte!$A$1:$A$31,0),4)</f>
        <v>49</v>
      </c>
      <c r="I1964" s="3">
        <f t="shared" si="30"/>
        <v>588</v>
      </c>
      <c r="K1964" s="21"/>
    </row>
    <row r="1965" spans="1:11" x14ac:dyDescent="0.3">
      <c r="A1965" t="s">
        <v>2209</v>
      </c>
      <c r="B1965" s="21">
        <v>45809</v>
      </c>
      <c r="C1965" t="s">
        <v>167</v>
      </c>
      <c r="D1965" t="s">
        <v>87</v>
      </c>
      <c r="E1965">
        <v>17</v>
      </c>
      <c r="F1965" t="str">
        <f>INDEX(Kunden!$A$1:$C$41,MATCH('Gesamtverkäufe 2025'!C1965,Kunden!$A$1:$A$41,0),3)</f>
        <v>R01</v>
      </c>
      <c r="G1965" t="str">
        <f>INDEX(Regionen!$A$1:$C$9,MATCH('Gesamtverkäufe 2025'!F1965,Regionen!$A$1:$A$9,0),3)</f>
        <v>Anna Sommer</v>
      </c>
      <c r="H1965" s="3">
        <f>INDEX(Produkte!$A$1:$D$31,MATCH('Gesamtverkäufe 2025'!D1965,Produkte!$A$1:$A$31,0),4)</f>
        <v>99</v>
      </c>
      <c r="I1965" s="3">
        <f t="shared" si="30"/>
        <v>1683</v>
      </c>
      <c r="K1965" s="21"/>
    </row>
    <row r="1966" spans="1:11" x14ac:dyDescent="0.3">
      <c r="A1966" t="s">
        <v>2208</v>
      </c>
      <c r="B1966" s="21">
        <v>45831</v>
      </c>
      <c r="C1966" t="s">
        <v>123</v>
      </c>
      <c r="D1966" t="s">
        <v>77</v>
      </c>
      <c r="E1966">
        <v>2</v>
      </c>
      <c r="F1966" t="str">
        <f>INDEX(Kunden!$A$1:$C$41,MATCH('Gesamtverkäufe 2025'!C1966,Kunden!$A$1:$A$41,0),3)</f>
        <v>R08</v>
      </c>
      <c r="G1966" t="str">
        <f>INDEX(Regionen!$A$1:$C$9,MATCH('Gesamtverkäufe 2025'!F1966,Regionen!$A$1:$A$9,0),3)</f>
        <v>Stefan König</v>
      </c>
      <c r="H1966" s="3">
        <f>INDEX(Produkte!$A$1:$D$31,MATCH('Gesamtverkäufe 2025'!D1966,Produkte!$A$1:$A$31,0),4)</f>
        <v>49</v>
      </c>
      <c r="I1966" s="3">
        <f t="shared" si="30"/>
        <v>98</v>
      </c>
      <c r="K1966" s="21"/>
    </row>
    <row r="1967" spans="1:11" x14ac:dyDescent="0.3">
      <c r="A1967" t="s">
        <v>2207</v>
      </c>
      <c r="B1967" s="21">
        <v>45813</v>
      </c>
      <c r="C1967" t="s">
        <v>137</v>
      </c>
      <c r="D1967" t="s">
        <v>87</v>
      </c>
      <c r="E1967">
        <v>11</v>
      </c>
      <c r="F1967" t="str">
        <f>INDEX(Kunden!$A$1:$C$41,MATCH('Gesamtverkäufe 2025'!C1967,Kunden!$A$1:$A$41,0),3)</f>
        <v>R06</v>
      </c>
      <c r="G1967" t="str">
        <f>INDEX(Regionen!$A$1:$C$9,MATCH('Gesamtverkäufe 2025'!F1967,Regionen!$A$1:$A$9,0),3)</f>
        <v>Michael Vogt</v>
      </c>
      <c r="H1967" s="3">
        <f>INDEX(Produkte!$A$1:$D$31,MATCH('Gesamtverkäufe 2025'!D1967,Produkte!$A$1:$A$31,0),4)</f>
        <v>99</v>
      </c>
      <c r="I1967" s="3">
        <f t="shared" si="30"/>
        <v>1089</v>
      </c>
      <c r="K1967" s="21"/>
    </row>
    <row r="1968" spans="1:11" x14ac:dyDescent="0.3">
      <c r="A1968" t="s">
        <v>2206</v>
      </c>
      <c r="B1968" s="21">
        <v>45838</v>
      </c>
      <c r="C1968" t="s">
        <v>125</v>
      </c>
      <c r="D1968" t="s">
        <v>89</v>
      </c>
      <c r="E1968">
        <v>3</v>
      </c>
      <c r="F1968" t="str">
        <f>INDEX(Kunden!$A$1:$C$41,MATCH('Gesamtverkäufe 2025'!C1968,Kunden!$A$1:$A$41,0),3)</f>
        <v>R03</v>
      </c>
      <c r="G1968" t="str">
        <f>INDEX(Regionen!$A$1:$C$9,MATCH('Gesamtverkäufe 2025'!F1968,Regionen!$A$1:$A$9,0),3)</f>
        <v>Julia Frank</v>
      </c>
      <c r="H1968" s="3">
        <f>INDEX(Produkte!$A$1:$D$31,MATCH('Gesamtverkäufe 2025'!D1968,Produkte!$A$1:$A$31,0),4)</f>
        <v>29</v>
      </c>
      <c r="I1968" s="3">
        <f t="shared" si="30"/>
        <v>87</v>
      </c>
      <c r="K1968" s="21"/>
    </row>
    <row r="1969" spans="1:11" x14ac:dyDescent="0.3">
      <c r="A1969" t="s">
        <v>2205</v>
      </c>
      <c r="B1969" s="21">
        <v>45818</v>
      </c>
      <c r="C1969" t="s">
        <v>159</v>
      </c>
      <c r="D1969" t="s">
        <v>41</v>
      </c>
      <c r="E1969">
        <v>19</v>
      </c>
      <c r="F1969" t="str">
        <f>INDEX(Kunden!$A$1:$C$41,MATCH('Gesamtverkäufe 2025'!C1969,Kunden!$A$1:$A$41,0),3)</f>
        <v>R02</v>
      </c>
      <c r="G1969" t="str">
        <f>INDEX(Regionen!$A$1:$C$9,MATCH('Gesamtverkäufe 2025'!F1969,Regionen!$A$1:$A$9,0),3)</f>
        <v>Markus Weber</v>
      </c>
      <c r="H1969" s="3">
        <f>INDEX(Produkte!$A$1:$D$31,MATCH('Gesamtverkäufe 2025'!D1969,Produkte!$A$1:$A$31,0),4)</f>
        <v>499</v>
      </c>
      <c r="I1969" s="3">
        <f t="shared" si="30"/>
        <v>9481</v>
      </c>
      <c r="K1969" s="21"/>
    </row>
    <row r="1970" spans="1:11" x14ac:dyDescent="0.3">
      <c r="A1970" t="s">
        <v>2204</v>
      </c>
      <c r="B1970" s="21">
        <v>45825</v>
      </c>
      <c r="C1970" t="s">
        <v>139</v>
      </c>
      <c r="D1970" t="s">
        <v>31</v>
      </c>
      <c r="E1970">
        <v>9</v>
      </c>
      <c r="F1970" t="str">
        <f>INDEX(Kunden!$A$1:$C$41,MATCH('Gesamtverkäufe 2025'!C1970,Kunden!$A$1:$A$41,0),3)</f>
        <v>R05</v>
      </c>
      <c r="G1970" t="str">
        <f>INDEX(Regionen!$A$1:$C$9,MATCH('Gesamtverkäufe 2025'!F1970,Regionen!$A$1:$A$9,0),3)</f>
        <v>Petra Lang</v>
      </c>
      <c r="H1970" s="3">
        <f>INDEX(Produkte!$A$1:$D$31,MATCH('Gesamtverkäufe 2025'!D1970,Produkte!$A$1:$A$31,0),4)</f>
        <v>399</v>
      </c>
      <c r="I1970" s="3">
        <f t="shared" si="30"/>
        <v>3591</v>
      </c>
      <c r="K1970" s="21"/>
    </row>
    <row r="1971" spans="1:11" x14ac:dyDescent="0.3">
      <c r="A1971" t="s">
        <v>2203</v>
      </c>
      <c r="B1971" s="21">
        <v>45832</v>
      </c>
      <c r="C1971" t="s">
        <v>111</v>
      </c>
      <c r="D1971" t="s">
        <v>46</v>
      </c>
      <c r="E1971">
        <v>16</v>
      </c>
      <c r="F1971" t="str">
        <f>INDEX(Kunden!$A$1:$C$41,MATCH('Gesamtverkäufe 2025'!C1971,Kunden!$A$1:$A$41,0),3)</f>
        <v>R01</v>
      </c>
      <c r="G1971" t="str">
        <f>INDEX(Regionen!$A$1:$C$9,MATCH('Gesamtverkäufe 2025'!F1971,Regionen!$A$1:$A$9,0),3)</f>
        <v>Anna Sommer</v>
      </c>
      <c r="H1971" s="3">
        <f>INDEX(Produkte!$A$1:$D$31,MATCH('Gesamtverkäufe 2025'!D1971,Produkte!$A$1:$A$31,0),4)</f>
        <v>99</v>
      </c>
      <c r="I1971" s="3">
        <f t="shared" si="30"/>
        <v>1584</v>
      </c>
      <c r="K1971" s="21"/>
    </row>
    <row r="1972" spans="1:11" x14ac:dyDescent="0.3">
      <c r="A1972" t="s">
        <v>2202</v>
      </c>
      <c r="B1972" s="21">
        <v>45820</v>
      </c>
      <c r="C1972" t="s">
        <v>135</v>
      </c>
      <c r="D1972" t="s">
        <v>59</v>
      </c>
      <c r="E1972">
        <v>11</v>
      </c>
      <c r="F1972" t="str">
        <f>INDEX(Kunden!$A$1:$C$41,MATCH('Gesamtverkäufe 2025'!C1972,Kunden!$A$1:$A$41,0),3)</f>
        <v>R03</v>
      </c>
      <c r="G1972" t="str">
        <f>INDEX(Regionen!$A$1:$C$9,MATCH('Gesamtverkäufe 2025'!F1972,Regionen!$A$1:$A$9,0),3)</f>
        <v>Julia Frank</v>
      </c>
      <c r="H1972" s="3">
        <f>INDEX(Produkte!$A$1:$D$31,MATCH('Gesamtverkäufe 2025'!D1972,Produkte!$A$1:$A$31,0),4)</f>
        <v>79</v>
      </c>
      <c r="I1972" s="3">
        <f t="shared" si="30"/>
        <v>869</v>
      </c>
      <c r="K1972" s="21"/>
    </row>
    <row r="1973" spans="1:11" x14ac:dyDescent="0.3">
      <c r="A1973" t="s">
        <v>2201</v>
      </c>
      <c r="B1973" s="21">
        <v>45838</v>
      </c>
      <c r="C1973" t="s">
        <v>113</v>
      </c>
      <c r="D1973" t="s">
        <v>77</v>
      </c>
      <c r="E1973">
        <v>3</v>
      </c>
      <c r="F1973" t="str">
        <f>INDEX(Kunden!$A$1:$C$41,MATCH('Gesamtverkäufe 2025'!C1973,Kunden!$A$1:$A$41,0),3)</f>
        <v>R01</v>
      </c>
      <c r="G1973" t="str">
        <f>INDEX(Regionen!$A$1:$C$9,MATCH('Gesamtverkäufe 2025'!F1973,Regionen!$A$1:$A$9,0),3)</f>
        <v>Anna Sommer</v>
      </c>
      <c r="H1973" s="3">
        <f>INDEX(Produkte!$A$1:$D$31,MATCH('Gesamtverkäufe 2025'!D1973,Produkte!$A$1:$A$31,0),4)</f>
        <v>49</v>
      </c>
      <c r="I1973" s="3">
        <f t="shared" si="30"/>
        <v>147</v>
      </c>
      <c r="K1973" s="21"/>
    </row>
    <row r="1974" spans="1:11" x14ac:dyDescent="0.3">
      <c r="A1974" t="s">
        <v>2199</v>
      </c>
      <c r="B1974" s="21">
        <v>45810</v>
      </c>
      <c r="C1974" t="s">
        <v>145</v>
      </c>
      <c r="D1974" t="s">
        <v>89</v>
      </c>
      <c r="E1974">
        <v>9</v>
      </c>
      <c r="F1974" t="str">
        <f>INDEX(Kunden!$A$1:$C$41,MATCH('Gesamtverkäufe 2025'!C1974,Kunden!$A$1:$A$41,0),3)</f>
        <v>R06</v>
      </c>
      <c r="G1974" t="str">
        <f>INDEX(Regionen!$A$1:$C$9,MATCH('Gesamtverkäufe 2025'!F1974,Regionen!$A$1:$A$9,0),3)</f>
        <v>Michael Vogt</v>
      </c>
      <c r="H1974" s="3">
        <f>INDEX(Produkte!$A$1:$D$31,MATCH('Gesamtverkäufe 2025'!D1974,Produkte!$A$1:$A$31,0),4)</f>
        <v>29</v>
      </c>
      <c r="I1974" s="3">
        <f t="shared" si="30"/>
        <v>261</v>
      </c>
      <c r="K1974" s="21"/>
    </row>
    <row r="1975" spans="1:11" x14ac:dyDescent="0.3">
      <c r="A1975" t="s">
        <v>2198</v>
      </c>
      <c r="B1975" s="21">
        <v>45819</v>
      </c>
      <c r="C1975" t="s">
        <v>169</v>
      </c>
      <c r="D1975" t="s">
        <v>65</v>
      </c>
      <c r="E1975">
        <v>18</v>
      </c>
      <c r="F1975" t="str">
        <f>INDEX(Kunden!$A$1:$C$41,MATCH('Gesamtverkäufe 2025'!C1975,Kunden!$A$1:$A$41,0),3)</f>
        <v>R01</v>
      </c>
      <c r="G1975" t="str">
        <f>INDEX(Regionen!$A$1:$C$9,MATCH('Gesamtverkäufe 2025'!F1975,Regionen!$A$1:$A$9,0),3)</f>
        <v>Anna Sommer</v>
      </c>
      <c r="H1975" s="3">
        <f>INDEX(Produkte!$A$1:$D$31,MATCH('Gesamtverkäufe 2025'!D1975,Produkte!$A$1:$A$31,0),4)</f>
        <v>299</v>
      </c>
      <c r="I1975" s="3">
        <f t="shared" si="30"/>
        <v>5382</v>
      </c>
      <c r="K1975" s="21"/>
    </row>
    <row r="1976" spans="1:11" x14ac:dyDescent="0.3">
      <c r="A1976" t="s">
        <v>2196</v>
      </c>
      <c r="B1976" s="21">
        <v>45809</v>
      </c>
      <c r="C1976" t="s">
        <v>121</v>
      </c>
      <c r="D1976" t="s">
        <v>93</v>
      </c>
      <c r="E1976">
        <v>6</v>
      </c>
      <c r="F1976" t="str">
        <f>INDEX(Kunden!$A$1:$C$41,MATCH('Gesamtverkäufe 2025'!C1976,Kunden!$A$1:$A$41,0),3)</f>
        <v>R05</v>
      </c>
      <c r="G1976" t="str">
        <f>INDEX(Regionen!$A$1:$C$9,MATCH('Gesamtverkäufe 2025'!F1976,Regionen!$A$1:$A$9,0),3)</f>
        <v>Petra Lang</v>
      </c>
      <c r="H1976" s="3">
        <f>INDEX(Produkte!$A$1:$D$31,MATCH('Gesamtverkäufe 2025'!D1976,Produkte!$A$1:$A$31,0),4)</f>
        <v>399</v>
      </c>
      <c r="I1976" s="3">
        <f t="shared" si="30"/>
        <v>2394</v>
      </c>
      <c r="K1976" s="21"/>
    </row>
    <row r="1977" spans="1:11" x14ac:dyDescent="0.3">
      <c r="A1977" t="s">
        <v>2195</v>
      </c>
      <c r="B1977" s="21">
        <v>45833</v>
      </c>
      <c r="C1977" t="s">
        <v>161</v>
      </c>
      <c r="D1977" t="s">
        <v>65</v>
      </c>
      <c r="E1977">
        <v>1</v>
      </c>
      <c r="F1977" t="str">
        <f>INDEX(Kunden!$A$1:$C$41,MATCH('Gesamtverkäufe 2025'!C1977,Kunden!$A$1:$A$41,0),3)</f>
        <v>R05</v>
      </c>
      <c r="G1977" t="str">
        <f>INDEX(Regionen!$A$1:$C$9,MATCH('Gesamtverkäufe 2025'!F1977,Regionen!$A$1:$A$9,0),3)</f>
        <v>Petra Lang</v>
      </c>
      <c r="H1977" s="3">
        <f>INDEX(Produkte!$A$1:$D$31,MATCH('Gesamtverkäufe 2025'!D1977,Produkte!$A$1:$A$31,0),4)</f>
        <v>299</v>
      </c>
      <c r="I1977" s="3">
        <f t="shared" si="30"/>
        <v>299</v>
      </c>
      <c r="K1977" s="21"/>
    </row>
    <row r="1978" spans="1:11" x14ac:dyDescent="0.3">
      <c r="A1978" t="s">
        <v>2194</v>
      </c>
      <c r="B1978" s="21">
        <v>45820</v>
      </c>
      <c r="C1978" t="s">
        <v>147</v>
      </c>
      <c r="D1978" t="s">
        <v>37</v>
      </c>
      <c r="E1978">
        <v>19</v>
      </c>
      <c r="F1978" t="str">
        <f>INDEX(Kunden!$A$1:$C$41,MATCH('Gesamtverkäufe 2025'!C1978,Kunden!$A$1:$A$41,0),3)</f>
        <v>R07</v>
      </c>
      <c r="G1978" t="str">
        <f>INDEX(Regionen!$A$1:$C$9,MATCH('Gesamtverkäufe 2025'!F1978,Regionen!$A$1:$A$9,0),3)</f>
        <v>Claudia Beck</v>
      </c>
      <c r="H1978" s="3">
        <f>INDEX(Produkte!$A$1:$D$31,MATCH('Gesamtverkäufe 2025'!D1978,Produkte!$A$1:$A$31,0),4)</f>
        <v>249</v>
      </c>
      <c r="I1978" s="3">
        <f t="shared" si="30"/>
        <v>4731</v>
      </c>
      <c r="K1978" s="21"/>
    </row>
    <row r="1979" spans="1:11" x14ac:dyDescent="0.3">
      <c r="A1979" t="s">
        <v>2193</v>
      </c>
      <c r="B1979" s="21">
        <v>45815</v>
      </c>
      <c r="C1979" t="s">
        <v>131</v>
      </c>
      <c r="D1979" t="s">
        <v>57</v>
      </c>
      <c r="E1979">
        <v>8</v>
      </c>
      <c r="F1979" t="str">
        <f>INDEX(Kunden!$A$1:$C$41,MATCH('Gesamtverkäufe 2025'!C1979,Kunden!$A$1:$A$41,0),3)</f>
        <v>R06</v>
      </c>
      <c r="G1979" t="str">
        <f>INDEX(Regionen!$A$1:$C$9,MATCH('Gesamtverkäufe 2025'!F1979,Regionen!$A$1:$A$9,0),3)</f>
        <v>Michael Vogt</v>
      </c>
      <c r="H1979" s="3">
        <f>INDEX(Produkte!$A$1:$D$31,MATCH('Gesamtverkäufe 2025'!D1979,Produkte!$A$1:$A$31,0),4)</f>
        <v>99</v>
      </c>
      <c r="I1979" s="3">
        <f t="shared" si="30"/>
        <v>792</v>
      </c>
      <c r="K1979" s="21"/>
    </row>
    <row r="1980" spans="1:11" x14ac:dyDescent="0.3">
      <c r="A1980" t="s">
        <v>2192</v>
      </c>
      <c r="B1980" s="21">
        <v>45835</v>
      </c>
      <c r="C1980" t="s">
        <v>109</v>
      </c>
      <c r="D1980" t="s">
        <v>89</v>
      </c>
      <c r="E1980">
        <v>16</v>
      </c>
      <c r="F1980" t="str">
        <f>INDEX(Kunden!$A$1:$C$41,MATCH('Gesamtverkäufe 2025'!C1980,Kunden!$A$1:$A$41,0),3)</f>
        <v>R03</v>
      </c>
      <c r="G1980" t="str">
        <f>INDEX(Regionen!$A$1:$C$9,MATCH('Gesamtverkäufe 2025'!F1980,Regionen!$A$1:$A$9,0),3)</f>
        <v>Julia Frank</v>
      </c>
      <c r="H1980" s="3">
        <f>INDEX(Produkte!$A$1:$D$31,MATCH('Gesamtverkäufe 2025'!D1980,Produkte!$A$1:$A$31,0),4)</f>
        <v>29</v>
      </c>
      <c r="I1980" s="3">
        <f t="shared" si="30"/>
        <v>464</v>
      </c>
      <c r="K1980" s="21"/>
    </row>
    <row r="1981" spans="1:11" x14ac:dyDescent="0.3">
      <c r="A1981" t="s">
        <v>2191</v>
      </c>
      <c r="B1981" s="21">
        <v>45817</v>
      </c>
      <c r="C1981" t="s">
        <v>107</v>
      </c>
      <c r="D1981" t="s">
        <v>49</v>
      </c>
      <c r="E1981">
        <v>18</v>
      </c>
      <c r="F1981" t="str">
        <f>INDEX(Kunden!$A$1:$C$41,MATCH('Gesamtverkäufe 2025'!C1981,Kunden!$A$1:$A$41,0),3)</f>
        <v>R08</v>
      </c>
      <c r="G1981" t="str">
        <f>INDEX(Regionen!$A$1:$C$9,MATCH('Gesamtverkäufe 2025'!F1981,Regionen!$A$1:$A$9,0),3)</f>
        <v>Stefan König</v>
      </c>
      <c r="H1981" s="3">
        <f>INDEX(Produkte!$A$1:$D$31,MATCH('Gesamtverkäufe 2025'!D1981,Produkte!$A$1:$A$31,0),4)</f>
        <v>299</v>
      </c>
      <c r="I1981" s="3">
        <f t="shared" si="30"/>
        <v>5382</v>
      </c>
      <c r="K1981" s="21"/>
    </row>
    <row r="1982" spans="1:11" x14ac:dyDescent="0.3">
      <c r="A1982" t="s">
        <v>2190</v>
      </c>
      <c r="B1982" s="21">
        <v>45825</v>
      </c>
      <c r="C1982" t="s">
        <v>139</v>
      </c>
      <c r="D1982" t="s">
        <v>65</v>
      </c>
      <c r="E1982">
        <v>9</v>
      </c>
      <c r="F1982" t="str">
        <f>INDEX(Kunden!$A$1:$C$41,MATCH('Gesamtverkäufe 2025'!C1982,Kunden!$A$1:$A$41,0),3)</f>
        <v>R05</v>
      </c>
      <c r="G1982" t="str">
        <f>INDEX(Regionen!$A$1:$C$9,MATCH('Gesamtverkäufe 2025'!F1982,Regionen!$A$1:$A$9,0),3)</f>
        <v>Petra Lang</v>
      </c>
      <c r="H1982" s="3">
        <f>INDEX(Produkte!$A$1:$D$31,MATCH('Gesamtverkäufe 2025'!D1982,Produkte!$A$1:$A$31,0),4)</f>
        <v>299</v>
      </c>
      <c r="I1982" s="3">
        <f t="shared" si="30"/>
        <v>2691</v>
      </c>
      <c r="K1982" s="21"/>
    </row>
    <row r="1983" spans="1:11" x14ac:dyDescent="0.3">
      <c r="A1983" t="s">
        <v>2189</v>
      </c>
      <c r="B1983" s="21">
        <v>45831</v>
      </c>
      <c r="C1983" t="s">
        <v>115</v>
      </c>
      <c r="D1983" t="s">
        <v>61</v>
      </c>
      <c r="E1983">
        <v>2</v>
      </c>
      <c r="F1983" t="str">
        <f>INDEX(Kunden!$A$1:$C$41,MATCH('Gesamtverkäufe 2025'!C1983,Kunden!$A$1:$A$41,0),3)</f>
        <v>R06</v>
      </c>
      <c r="G1983" t="str">
        <f>INDEX(Regionen!$A$1:$C$9,MATCH('Gesamtverkäufe 2025'!F1983,Regionen!$A$1:$A$9,0),3)</f>
        <v>Michael Vogt</v>
      </c>
      <c r="H1983" s="3">
        <f>INDEX(Produkte!$A$1:$D$31,MATCH('Gesamtverkäufe 2025'!D1983,Produkte!$A$1:$A$31,0),4)</f>
        <v>249</v>
      </c>
      <c r="I1983" s="3">
        <f t="shared" si="30"/>
        <v>498</v>
      </c>
      <c r="K1983" s="21"/>
    </row>
    <row r="1984" spans="1:11" x14ac:dyDescent="0.3">
      <c r="A1984" t="s">
        <v>2187</v>
      </c>
      <c r="B1984" s="21">
        <v>45818</v>
      </c>
      <c r="C1984" t="s">
        <v>139</v>
      </c>
      <c r="D1984" t="s">
        <v>73</v>
      </c>
      <c r="E1984">
        <v>13</v>
      </c>
      <c r="F1984" t="str">
        <f>INDEX(Kunden!$A$1:$C$41,MATCH('Gesamtverkäufe 2025'!C1984,Kunden!$A$1:$A$41,0),3)</f>
        <v>R05</v>
      </c>
      <c r="G1984" t="str">
        <f>INDEX(Regionen!$A$1:$C$9,MATCH('Gesamtverkäufe 2025'!F1984,Regionen!$A$1:$A$9,0),3)</f>
        <v>Petra Lang</v>
      </c>
      <c r="H1984" s="3">
        <f>INDEX(Produkte!$A$1:$D$31,MATCH('Gesamtverkäufe 2025'!D1984,Produkte!$A$1:$A$31,0),4)</f>
        <v>399</v>
      </c>
      <c r="I1984" s="3">
        <f t="shared" si="30"/>
        <v>5187</v>
      </c>
      <c r="K1984" s="21"/>
    </row>
    <row r="1985" spans="1:11" x14ac:dyDescent="0.3">
      <c r="A1985" t="s">
        <v>2186</v>
      </c>
      <c r="B1985" s="21">
        <v>45820</v>
      </c>
      <c r="C1985" t="s">
        <v>119</v>
      </c>
      <c r="D1985" t="s">
        <v>41</v>
      </c>
      <c r="E1985">
        <v>15</v>
      </c>
      <c r="F1985" t="str">
        <f>INDEX(Kunden!$A$1:$C$41,MATCH('Gesamtverkäufe 2025'!C1985,Kunden!$A$1:$A$41,0),3)</f>
        <v>R07</v>
      </c>
      <c r="G1985" t="str">
        <f>INDEX(Regionen!$A$1:$C$9,MATCH('Gesamtverkäufe 2025'!F1985,Regionen!$A$1:$A$9,0),3)</f>
        <v>Claudia Beck</v>
      </c>
      <c r="H1985" s="3">
        <f>INDEX(Produkte!$A$1:$D$31,MATCH('Gesamtverkäufe 2025'!D1985,Produkte!$A$1:$A$31,0),4)</f>
        <v>499</v>
      </c>
      <c r="I1985" s="3">
        <f t="shared" si="30"/>
        <v>7485</v>
      </c>
      <c r="K1985" s="21"/>
    </row>
    <row r="1986" spans="1:11" x14ac:dyDescent="0.3">
      <c r="A1986" t="s">
        <v>2185</v>
      </c>
      <c r="B1986" s="21">
        <v>45814</v>
      </c>
      <c r="C1986" t="s">
        <v>129</v>
      </c>
      <c r="D1986" t="s">
        <v>69</v>
      </c>
      <c r="E1986">
        <v>8</v>
      </c>
      <c r="F1986" t="str">
        <f>INDEX(Kunden!$A$1:$C$41,MATCH('Gesamtverkäufe 2025'!C1986,Kunden!$A$1:$A$41,0),3)</f>
        <v>R07</v>
      </c>
      <c r="G1986" t="str">
        <f>INDEX(Regionen!$A$1:$C$9,MATCH('Gesamtverkäufe 2025'!F1986,Regionen!$A$1:$A$9,0),3)</f>
        <v>Claudia Beck</v>
      </c>
      <c r="H1986" s="3">
        <f>INDEX(Produkte!$A$1:$D$31,MATCH('Gesamtverkäufe 2025'!D1986,Produkte!$A$1:$A$31,0),4)</f>
        <v>399</v>
      </c>
      <c r="I1986" s="3">
        <f t="shared" si="30"/>
        <v>3192</v>
      </c>
      <c r="K1986" s="21"/>
    </row>
    <row r="1987" spans="1:11" x14ac:dyDescent="0.3">
      <c r="A1987" t="s">
        <v>2184</v>
      </c>
      <c r="B1987" s="21">
        <v>45812</v>
      </c>
      <c r="C1987" t="s">
        <v>119</v>
      </c>
      <c r="D1987" t="s">
        <v>53</v>
      </c>
      <c r="E1987">
        <v>5</v>
      </c>
      <c r="F1987" t="str">
        <f>INDEX(Kunden!$A$1:$C$41,MATCH('Gesamtverkäufe 2025'!C1987,Kunden!$A$1:$A$41,0),3)</f>
        <v>R07</v>
      </c>
      <c r="G1987" t="str">
        <f>INDEX(Regionen!$A$1:$C$9,MATCH('Gesamtverkäufe 2025'!F1987,Regionen!$A$1:$A$9,0),3)</f>
        <v>Claudia Beck</v>
      </c>
      <c r="H1987" s="3">
        <f>INDEX(Produkte!$A$1:$D$31,MATCH('Gesamtverkäufe 2025'!D1987,Produkte!$A$1:$A$31,0),4)</f>
        <v>49</v>
      </c>
      <c r="I1987" s="3">
        <f t="shared" ref="I1987:I2050" si="31">E1987*H1987</f>
        <v>245</v>
      </c>
      <c r="K1987" s="21"/>
    </row>
    <row r="1988" spans="1:11" x14ac:dyDescent="0.3">
      <c r="A1988" t="s">
        <v>2183</v>
      </c>
      <c r="B1988" s="21">
        <v>45810</v>
      </c>
      <c r="C1988" t="s">
        <v>167</v>
      </c>
      <c r="D1988" t="s">
        <v>59</v>
      </c>
      <c r="E1988">
        <v>13</v>
      </c>
      <c r="F1988" t="str">
        <f>INDEX(Kunden!$A$1:$C$41,MATCH('Gesamtverkäufe 2025'!C1988,Kunden!$A$1:$A$41,0),3)</f>
        <v>R01</v>
      </c>
      <c r="G1988" t="str">
        <f>INDEX(Regionen!$A$1:$C$9,MATCH('Gesamtverkäufe 2025'!F1988,Regionen!$A$1:$A$9,0),3)</f>
        <v>Anna Sommer</v>
      </c>
      <c r="H1988" s="3">
        <f>INDEX(Produkte!$A$1:$D$31,MATCH('Gesamtverkäufe 2025'!D1988,Produkte!$A$1:$A$31,0),4)</f>
        <v>79</v>
      </c>
      <c r="I1988" s="3">
        <f t="shared" si="31"/>
        <v>1027</v>
      </c>
      <c r="K1988" s="21"/>
    </row>
    <row r="1989" spans="1:11" x14ac:dyDescent="0.3">
      <c r="A1989" t="s">
        <v>2182</v>
      </c>
      <c r="B1989" s="21">
        <v>45834</v>
      </c>
      <c r="C1989" t="s">
        <v>101</v>
      </c>
      <c r="D1989" t="s">
        <v>67</v>
      </c>
      <c r="E1989">
        <v>6</v>
      </c>
      <c r="F1989" t="str">
        <f>INDEX(Kunden!$A$1:$C$41,MATCH('Gesamtverkäufe 2025'!C1989,Kunden!$A$1:$A$41,0),3)</f>
        <v>R06</v>
      </c>
      <c r="G1989" t="str">
        <f>INDEX(Regionen!$A$1:$C$9,MATCH('Gesamtverkäufe 2025'!F1989,Regionen!$A$1:$A$9,0),3)</f>
        <v>Michael Vogt</v>
      </c>
      <c r="H1989" s="3">
        <f>INDEX(Produkte!$A$1:$D$31,MATCH('Gesamtverkäufe 2025'!D1989,Produkte!$A$1:$A$31,0),4)</f>
        <v>299</v>
      </c>
      <c r="I1989" s="3">
        <f t="shared" si="31"/>
        <v>1794</v>
      </c>
      <c r="K1989" s="21"/>
    </row>
    <row r="1990" spans="1:11" x14ac:dyDescent="0.3">
      <c r="A1990" t="s">
        <v>2181</v>
      </c>
      <c r="B1990" s="21">
        <v>45814</v>
      </c>
      <c r="C1990" t="s">
        <v>131</v>
      </c>
      <c r="D1990" t="s">
        <v>91</v>
      </c>
      <c r="E1990">
        <v>7</v>
      </c>
      <c r="F1990" t="str">
        <f>INDEX(Kunden!$A$1:$C$41,MATCH('Gesamtverkäufe 2025'!C1990,Kunden!$A$1:$A$41,0),3)</f>
        <v>R06</v>
      </c>
      <c r="G1990" t="str">
        <f>INDEX(Regionen!$A$1:$C$9,MATCH('Gesamtverkäufe 2025'!F1990,Regionen!$A$1:$A$9,0),3)</f>
        <v>Michael Vogt</v>
      </c>
      <c r="H1990" s="3">
        <f>INDEX(Produkte!$A$1:$D$31,MATCH('Gesamtverkäufe 2025'!D1990,Produkte!$A$1:$A$31,0),4)</f>
        <v>249</v>
      </c>
      <c r="I1990" s="3">
        <f t="shared" si="31"/>
        <v>1743</v>
      </c>
      <c r="K1990" s="21"/>
    </row>
    <row r="1991" spans="1:11" x14ac:dyDescent="0.3">
      <c r="A1991" t="s">
        <v>2179</v>
      </c>
      <c r="B1991" s="21">
        <v>45835</v>
      </c>
      <c r="C1991" t="s">
        <v>157</v>
      </c>
      <c r="D1991" t="s">
        <v>87</v>
      </c>
      <c r="E1991">
        <v>15</v>
      </c>
      <c r="F1991" t="str">
        <f>INDEX(Kunden!$A$1:$C$41,MATCH('Gesamtverkäufe 2025'!C1991,Kunden!$A$1:$A$41,0),3)</f>
        <v>R08</v>
      </c>
      <c r="G1991" t="str">
        <f>INDEX(Regionen!$A$1:$C$9,MATCH('Gesamtverkäufe 2025'!F1991,Regionen!$A$1:$A$9,0),3)</f>
        <v>Stefan König</v>
      </c>
      <c r="H1991" s="3">
        <f>INDEX(Produkte!$A$1:$D$31,MATCH('Gesamtverkäufe 2025'!D1991,Produkte!$A$1:$A$31,0),4)</f>
        <v>99</v>
      </c>
      <c r="I1991" s="3">
        <f t="shared" si="31"/>
        <v>1485</v>
      </c>
      <c r="K1991" s="21"/>
    </row>
    <row r="1992" spans="1:11" x14ac:dyDescent="0.3">
      <c r="A1992" t="s">
        <v>2178</v>
      </c>
      <c r="B1992" s="21">
        <v>45816</v>
      </c>
      <c r="C1992" t="s">
        <v>115</v>
      </c>
      <c r="D1992" t="s">
        <v>34</v>
      </c>
      <c r="E1992">
        <v>6</v>
      </c>
      <c r="F1992" t="str">
        <f>INDEX(Kunden!$A$1:$C$41,MATCH('Gesamtverkäufe 2025'!C1992,Kunden!$A$1:$A$41,0),3)</f>
        <v>R06</v>
      </c>
      <c r="G1992" t="str">
        <f>INDEX(Regionen!$A$1:$C$9,MATCH('Gesamtverkäufe 2025'!F1992,Regionen!$A$1:$A$9,0),3)</f>
        <v>Michael Vogt</v>
      </c>
      <c r="H1992" s="3">
        <f>INDEX(Produkte!$A$1:$D$31,MATCH('Gesamtverkäufe 2025'!D1992,Produkte!$A$1:$A$31,0),4)</f>
        <v>299</v>
      </c>
      <c r="I1992" s="3">
        <f t="shared" si="31"/>
        <v>1794</v>
      </c>
      <c r="K1992" s="21"/>
    </row>
    <row r="1993" spans="1:11" x14ac:dyDescent="0.3">
      <c r="A1993" t="s">
        <v>2177</v>
      </c>
      <c r="B1993" s="21">
        <v>45834</v>
      </c>
      <c r="C1993" t="s">
        <v>141</v>
      </c>
      <c r="D1993" t="s">
        <v>87</v>
      </c>
      <c r="E1993">
        <v>4</v>
      </c>
      <c r="F1993" t="str">
        <f>INDEX(Kunden!$A$1:$C$41,MATCH('Gesamtverkäufe 2025'!C1993,Kunden!$A$1:$A$41,0),3)</f>
        <v>R04</v>
      </c>
      <c r="G1993" t="str">
        <f>INDEX(Regionen!$A$1:$C$9,MATCH('Gesamtverkäufe 2025'!F1993,Regionen!$A$1:$A$9,0),3)</f>
        <v>Thomas Kern</v>
      </c>
      <c r="H1993" s="3">
        <f>INDEX(Produkte!$A$1:$D$31,MATCH('Gesamtverkäufe 2025'!D1993,Produkte!$A$1:$A$31,0),4)</f>
        <v>99</v>
      </c>
      <c r="I1993" s="3">
        <f t="shared" si="31"/>
        <v>396</v>
      </c>
      <c r="K1993" s="21"/>
    </row>
    <row r="1994" spans="1:11" x14ac:dyDescent="0.3">
      <c r="A1994" t="s">
        <v>2175</v>
      </c>
      <c r="B1994" s="21">
        <v>45810</v>
      </c>
      <c r="C1994" t="s">
        <v>175</v>
      </c>
      <c r="D1994" t="s">
        <v>55</v>
      </c>
      <c r="E1994">
        <v>1</v>
      </c>
      <c r="F1994" t="str">
        <f>INDEX(Kunden!$A$1:$C$41,MATCH('Gesamtverkäufe 2025'!C1994,Kunden!$A$1:$A$41,0),3)</f>
        <v>R03</v>
      </c>
      <c r="G1994" t="str">
        <f>INDEX(Regionen!$A$1:$C$9,MATCH('Gesamtverkäufe 2025'!F1994,Regionen!$A$1:$A$9,0),3)</f>
        <v>Julia Frank</v>
      </c>
      <c r="H1994" s="3">
        <f>INDEX(Produkte!$A$1:$D$31,MATCH('Gesamtverkäufe 2025'!D1994,Produkte!$A$1:$A$31,0),4)</f>
        <v>49</v>
      </c>
      <c r="I1994" s="3">
        <f t="shared" si="31"/>
        <v>49</v>
      </c>
      <c r="K1994" s="21"/>
    </row>
    <row r="1995" spans="1:11" x14ac:dyDescent="0.3">
      <c r="A1995" t="s">
        <v>2174</v>
      </c>
      <c r="B1995" s="21">
        <v>45832</v>
      </c>
      <c r="C1995" t="s">
        <v>159</v>
      </c>
      <c r="D1995" t="s">
        <v>41</v>
      </c>
      <c r="E1995">
        <v>16</v>
      </c>
      <c r="F1995" t="str">
        <f>INDEX(Kunden!$A$1:$C$41,MATCH('Gesamtverkäufe 2025'!C1995,Kunden!$A$1:$A$41,0),3)</f>
        <v>R02</v>
      </c>
      <c r="G1995" t="str">
        <f>INDEX(Regionen!$A$1:$C$9,MATCH('Gesamtverkäufe 2025'!F1995,Regionen!$A$1:$A$9,0),3)</f>
        <v>Markus Weber</v>
      </c>
      <c r="H1995" s="3">
        <f>INDEX(Produkte!$A$1:$D$31,MATCH('Gesamtverkäufe 2025'!D1995,Produkte!$A$1:$A$31,0),4)</f>
        <v>499</v>
      </c>
      <c r="I1995" s="3">
        <f t="shared" si="31"/>
        <v>7984</v>
      </c>
      <c r="K1995" s="21"/>
    </row>
    <row r="1996" spans="1:11" x14ac:dyDescent="0.3">
      <c r="A1996" t="s">
        <v>2173</v>
      </c>
      <c r="B1996" s="21">
        <v>45822</v>
      </c>
      <c r="C1996" t="s">
        <v>137</v>
      </c>
      <c r="D1996" t="s">
        <v>81</v>
      </c>
      <c r="E1996">
        <v>4</v>
      </c>
      <c r="F1996" t="str">
        <f>INDEX(Kunden!$A$1:$C$41,MATCH('Gesamtverkäufe 2025'!C1996,Kunden!$A$1:$A$41,0),3)</f>
        <v>R06</v>
      </c>
      <c r="G1996" t="str">
        <f>INDEX(Regionen!$A$1:$C$9,MATCH('Gesamtverkäufe 2025'!F1996,Regionen!$A$1:$A$9,0),3)</f>
        <v>Michael Vogt</v>
      </c>
      <c r="H1996" s="3">
        <f>INDEX(Produkte!$A$1:$D$31,MATCH('Gesamtverkäufe 2025'!D1996,Produkte!$A$1:$A$31,0),4)</f>
        <v>79</v>
      </c>
      <c r="I1996" s="3">
        <f t="shared" si="31"/>
        <v>316</v>
      </c>
      <c r="K1996" s="21"/>
    </row>
    <row r="1997" spans="1:11" x14ac:dyDescent="0.3">
      <c r="A1997" t="s">
        <v>2172</v>
      </c>
      <c r="B1997" s="21">
        <v>45818</v>
      </c>
      <c r="C1997" t="s">
        <v>105</v>
      </c>
      <c r="D1997" t="s">
        <v>34</v>
      </c>
      <c r="E1997">
        <v>11</v>
      </c>
      <c r="F1997" t="str">
        <f>INDEX(Kunden!$A$1:$C$41,MATCH('Gesamtverkäufe 2025'!C1997,Kunden!$A$1:$A$41,0),3)</f>
        <v>R08</v>
      </c>
      <c r="G1997" t="str">
        <f>INDEX(Regionen!$A$1:$C$9,MATCH('Gesamtverkäufe 2025'!F1997,Regionen!$A$1:$A$9,0),3)</f>
        <v>Stefan König</v>
      </c>
      <c r="H1997" s="3">
        <f>INDEX(Produkte!$A$1:$D$31,MATCH('Gesamtverkäufe 2025'!D1997,Produkte!$A$1:$A$31,0),4)</f>
        <v>299</v>
      </c>
      <c r="I1997" s="3">
        <f t="shared" si="31"/>
        <v>3289</v>
      </c>
      <c r="K1997" s="21"/>
    </row>
    <row r="1998" spans="1:11" x14ac:dyDescent="0.3">
      <c r="A1998" t="s">
        <v>2170</v>
      </c>
      <c r="B1998" s="21">
        <v>45820</v>
      </c>
      <c r="C1998" t="s">
        <v>145</v>
      </c>
      <c r="D1998" t="s">
        <v>93</v>
      </c>
      <c r="E1998">
        <v>3</v>
      </c>
      <c r="F1998" t="str">
        <f>INDEX(Kunden!$A$1:$C$41,MATCH('Gesamtverkäufe 2025'!C1998,Kunden!$A$1:$A$41,0),3)</f>
        <v>R06</v>
      </c>
      <c r="G1998" t="str">
        <f>INDEX(Regionen!$A$1:$C$9,MATCH('Gesamtverkäufe 2025'!F1998,Regionen!$A$1:$A$9,0),3)</f>
        <v>Michael Vogt</v>
      </c>
      <c r="H1998" s="3">
        <f>INDEX(Produkte!$A$1:$D$31,MATCH('Gesamtverkäufe 2025'!D1998,Produkte!$A$1:$A$31,0),4)</f>
        <v>399</v>
      </c>
      <c r="I1998" s="3">
        <f t="shared" si="31"/>
        <v>1197</v>
      </c>
      <c r="K1998" s="21"/>
    </row>
    <row r="1999" spans="1:11" x14ac:dyDescent="0.3">
      <c r="A1999" t="s">
        <v>2169</v>
      </c>
      <c r="B1999" s="21">
        <v>45835</v>
      </c>
      <c r="C1999" t="s">
        <v>107</v>
      </c>
      <c r="D1999" t="s">
        <v>43</v>
      </c>
      <c r="E1999">
        <v>1</v>
      </c>
      <c r="F1999" t="str">
        <f>INDEX(Kunden!$A$1:$C$41,MATCH('Gesamtverkäufe 2025'!C1999,Kunden!$A$1:$A$41,0),3)</f>
        <v>R08</v>
      </c>
      <c r="G1999" t="str">
        <f>INDEX(Regionen!$A$1:$C$9,MATCH('Gesamtverkäufe 2025'!F1999,Regionen!$A$1:$A$9,0),3)</f>
        <v>Stefan König</v>
      </c>
      <c r="H1999" s="3">
        <f>INDEX(Produkte!$A$1:$D$31,MATCH('Gesamtverkäufe 2025'!D1999,Produkte!$A$1:$A$31,0),4)</f>
        <v>149</v>
      </c>
      <c r="I1999" s="3">
        <f t="shared" si="31"/>
        <v>149</v>
      </c>
      <c r="K1999" s="21"/>
    </row>
    <row r="2000" spans="1:11" x14ac:dyDescent="0.3">
      <c r="A2000" t="s">
        <v>2168</v>
      </c>
      <c r="B2000" s="21">
        <v>45824</v>
      </c>
      <c r="C2000" t="s">
        <v>107</v>
      </c>
      <c r="D2000" t="s">
        <v>51</v>
      </c>
      <c r="E2000">
        <v>12</v>
      </c>
      <c r="F2000" t="str">
        <f>INDEX(Kunden!$A$1:$C$41,MATCH('Gesamtverkäufe 2025'!C2000,Kunden!$A$1:$A$41,0),3)</f>
        <v>R08</v>
      </c>
      <c r="G2000" t="str">
        <f>INDEX(Regionen!$A$1:$C$9,MATCH('Gesamtverkäufe 2025'!F2000,Regionen!$A$1:$A$9,0),3)</f>
        <v>Stefan König</v>
      </c>
      <c r="H2000" s="3">
        <f>INDEX(Produkte!$A$1:$D$31,MATCH('Gesamtverkäufe 2025'!D2000,Produkte!$A$1:$A$31,0),4)</f>
        <v>49</v>
      </c>
      <c r="I2000" s="3">
        <f t="shared" si="31"/>
        <v>588</v>
      </c>
      <c r="K2000" s="21"/>
    </row>
    <row r="2001" spans="1:11" x14ac:dyDescent="0.3">
      <c r="A2001" t="s">
        <v>2167</v>
      </c>
      <c r="B2001" s="21">
        <v>45811</v>
      </c>
      <c r="C2001" t="s">
        <v>165</v>
      </c>
      <c r="D2001" t="s">
        <v>53</v>
      </c>
      <c r="E2001">
        <v>15</v>
      </c>
      <c r="F2001" t="str">
        <f>INDEX(Kunden!$A$1:$C$41,MATCH('Gesamtverkäufe 2025'!C2001,Kunden!$A$1:$A$41,0),3)</f>
        <v>R04</v>
      </c>
      <c r="G2001" t="str">
        <f>INDEX(Regionen!$A$1:$C$9,MATCH('Gesamtverkäufe 2025'!F2001,Regionen!$A$1:$A$9,0),3)</f>
        <v>Thomas Kern</v>
      </c>
      <c r="H2001" s="3">
        <f>INDEX(Produkte!$A$1:$D$31,MATCH('Gesamtverkäufe 2025'!D2001,Produkte!$A$1:$A$31,0),4)</f>
        <v>49</v>
      </c>
      <c r="I2001" s="3">
        <f t="shared" si="31"/>
        <v>735</v>
      </c>
      <c r="K2001" s="21"/>
    </row>
    <row r="2002" spans="1:11" x14ac:dyDescent="0.3">
      <c r="A2002" t="s">
        <v>2166</v>
      </c>
      <c r="B2002" s="21">
        <v>45822</v>
      </c>
      <c r="C2002" t="s">
        <v>119</v>
      </c>
      <c r="D2002" t="s">
        <v>79</v>
      </c>
      <c r="E2002">
        <v>4</v>
      </c>
      <c r="F2002" t="str">
        <f>INDEX(Kunden!$A$1:$C$41,MATCH('Gesamtverkäufe 2025'!C2002,Kunden!$A$1:$A$41,0),3)</f>
        <v>R07</v>
      </c>
      <c r="G2002" t="str">
        <f>INDEX(Regionen!$A$1:$C$9,MATCH('Gesamtverkäufe 2025'!F2002,Regionen!$A$1:$A$9,0),3)</f>
        <v>Claudia Beck</v>
      </c>
      <c r="H2002" s="3">
        <f>INDEX(Produkte!$A$1:$D$31,MATCH('Gesamtverkäufe 2025'!D2002,Produkte!$A$1:$A$31,0),4)</f>
        <v>149</v>
      </c>
      <c r="I2002" s="3">
        <f t="shared" si="31"/>
        <v>596</v>
      </c>
      <c r="K2002" s="21"/>
    </row>
    <row r="2003" spans="1:11" x14ac:dyDescent="0.3">
      <c r="A2003" t="s">
        <v>2165</v>
      </c>
      <c r="B2003" s="21">
        <v>45824</v>
      </c>
      <c r="C2003" t="s">
        <v>167</v>
      </c>
      <c r="D2003" t="s">
        <v>49</v>
      </c>
      <c r="E2003">
        <v>15</v>
      </c>
      <c r="F2003" t="str">
        <f>INDEX(Kunden!$A$1:$C$41,MATCH('Gesamtverkäufe 2025'!C2003,Kunden!$A$1:$A$41,0),3)</f>
        <v>R01</v>
      </c>
      <c r="G2003" t="str">
        <f>INDEX(Regionen!$A$1:$C$9,MATCH('Gesamtverkäufe 2025'!F2003,Regionen!$A$1:$A$9,0),3)</f>
        <v>Anna Sommer</v>
      </c>
      <c r="H2003" s="3">
        <f>INDEX(Produkte!$A$1:$D$31,MATCH('Gesamtverkäufe 2025'!D2003,Produkte!$A$1:$A$31,0),4)</f>
        <v>299</v>
      </c>
      <c r="I2003" s="3">
        <f t="shared" si="31"/>
        <v>4485</v>
      </c>
      <c r="K2003" s="21"/>
    </row>
    <row r="2004" spans="1:11" x14ac:dyDescent="0.3">
      <c r="A2004" t="s">
        <v>2164</v>
      </c>
      <c r="B2004" s="21">
        <v>45813</v>
      </c>
      <c r="C2004" t="s">
        <v>139</v>
      </c>
      <c r="D2004" t="s">
        <v>31</v>
      </c>
      <c r="E2004">
        <v>10</v>
      </c>
      <c r="F2004" t="str">
        <f>INDEX(Kunden!$A$1:$C$41,MATCH('Gesamtverkäufe 2025'!C2004,Kunden!$A$1:$A$41,0),3)</f>
        <v>R05</v>
      </c>
      <c r="G2004" t="str">
        <f>INDEX(Regionen!$A$1:$C$9,MATCH('Gesamtverkäufe 2025'!F2004,Regionen!$A$1:$A$9,0),3)</f>
        <v>Petra Lang</v>
      </c>
      <c r="H2004" s="3">
        <f>INDEX(Produkte!$A$1:$D$31,MATCH('Gesamtverkäufe 2025'!D2004,Produkte!$A$1:$A$31,0),4)</f>
        <v>399</v>
      </c>
      <c r="I2004" s="3">
        <f t="shared" si="31"/>
        <v>3990</v>
      </c>
      <c r="K2004" s="21"/>
    </row>
    <row r="2005" spans="1:11" x14ac:dyDescent="0.3">
      <c r="A2005" t="s">
        <v>2163</v>
      </c>
      <c r="B2005" s="21">
        <v>45817</v>
      </c>
      <c r="C2005" t="s">
        <v>153</v>
      </c>
      <c r="D2005" t="s">
        <v>91</v>
      </c>
      <c r="E2005">
        <v>19</v>
      </c>
      <c r="F2005" t="str">
        <f>INDEX(Kunden!$A$1:$C$41,MATCH('Gesamtverkäufe 2025'!C2005,Kunden!$A$1:$A$41,0),3)</f>
        <v>R06</v>
      </c>
      <c r="G2005" t="str">
        <f>INDEX(Regionen!$A$1:$C$9,MATCH('Gesamtverkäufe 2025'!F2005,Regionen!$A$1:$A$9,0),3)</f>
        <v>Michael Vogt</v>
      </c>
      <c r="H2005" s="3">
        <f>INDEX(Produkte!$A$1:$D$31,MATCH('Gesamtverkäufe 2025'!D2005,Produkte!$A$1:$A$31,0),4)</f>
        <v>249</v>
      </c>
      <c r="I2005" s="3">
        <f t="shared" si="31"/>
        <v>4731</v>
      </c>
      <c r="K2005" s="21"/>
    </row>
    <row r="2006" spans="1:11" x14ac:dyDescent="0.3">
      <c r="A2006" t="s">
        <v>2162</v>
      </c>
      <c r="B2006" s="21">
        <v>45835</v>
      </c>
      <c r="C2006" t="s">
        <v>143</v>
      </c>
      <c r="D2006" t="s">
        <v>53</v>
      </c>
      <c r="E2006">
        <v>2</v>
      </c>
      <c r="F2006" t="str">
        <f>INDEX(Kunden!$A$1:$C$41,MATCH('Gesamtverkäufe 2025'!C2006,Kunden!$A$1:$A$41,0),3)</f>
        <v>R08</v>
      </c>
      <c r="G2006" t="str">
        <f>INDEX(Regionen!$A$1:$C$9,MATCH('Gesamtverkäufe 2025'!F2006,Regionen!$A$1:$A$9,0),3)</f>
        <v>Stefan König</v>
      </c>
      <c r="H2006" s="3">
        <f>INDEX(Produkte!$A$1:$D$31,MATCH('Gesamtverkäufe 2025'!D2006,Produkte!$A$1:$A$31,0),4)</f>
        <v>49</v>
      </c>
      <c r="I2006" s="3">
        <f t="shared" si="31"/>
        <v>98</v>
      </c>
      <c r="K2006" s="21"/>
    </row>
    <row r="2007" spans="1:11" x14ac:dyDescent="0.3">
      <c r="A2007" t="s">
        <v>2160</v>
      </c>
      <c r="B2007" s="21">
        <v>45826</v>
      </c>
      <c r="C2007" t="s">
        <v>97</v>
      </c>
      <c r="D2007" t="s">
        <v>61</v>
      </c>
      <c r="E2007">
        <v>16</v>
      </c>
      <c r="F2007" t="str">
        <f>INDEX(Kunden!$A$1:$C$41,MATCH('Gesamtverkäufe 2025'!C2007,Kunden!$A$1:$A$41,0),3)</f>
        <v>R04</v>
      </c>
      <c r="G2007" t="str">
        <f>INDEX(Regionen!$A$1:$C$9,MATCH('Gesamtverkäufe 2025'!F2007,Regionen!$A$1:$A$9,0),3)</f>
        <v>Thomas Kern</v>
      </c>
      <c r="H2007" s="3">
        <f>INDEX(Produkte!$A$1:$D$31,MATCH('Gesamtverkäufe 2025'!D2007,Produkte!$A$1:$A$31,0),4)</f>
        <v>249</v>
      </c>
      <c r="I2007" s="3">
        <f t="shared" si="31"/>
        <v>3984</v>
      </c>
      <c r="K2007" s="21"/>
    </row>
    <row r="2008" spans="1:11" x14ac:dyDescent="0.3">
      <c r="A2008" t="s">
        <v>2159</v>
      </c>
      <c r="B2008" s="21">
        <v>45832</v>
      </c>
      <c r="C2008" t="s">
        <v>107</v>
      </c>
      <c r="D2008" t="s">
        <v>37</v>
      </c>
      <c r="E2008">
        <v>7</v>
      </c>
      <c r="F2008" t="str">
        <f>INDEX(Kunden!$A$1:$C$41,MATCH('Gesamtverkäufe 2025'!C2008,Kunden!$A$1:$A$41,0),3)</f>
        <v>R08</v>
      </c>
      <c r="G2008" t="str">
        <f>INDEX(Regionen!$A$1:$C$9,MATCH('Gesamtverkäufe 2025'!F2008,Regionen!$A$1:$A$9,0),3)</f>
        <v>Stefan König</v>
      </c>
      <c r="H2008" s="3">
        <f>INDEX(Produkte!$A$1:$D$31,MATCH('Gesamtverkäufe 2025'!D2008,Produkte!$A$1:$A$31,0),4)</f>
        <v>249</v>
      </c>
      <c r="I2008" s="3">
        <f t="shared" si="31"/>
        <v>1743</v>
      </c>
      <c r="K2008" s="21"/>
    </row>
    <row r="2009" spans="1:11" x14ac:dyDescent="0.3">
      <c r="A2009" t="s">
        <v>2158</v>
      </c>
      <c r="B2009" s="21">
        <v>45824</v>
      </c>
      <c r="C2009" t="s">
        <v>121</v>
      </c>
      <c r="D2009" t="s">
        <v>83</v>
      </c>
      <c r="E2009">
        <v>14</v>
      </c>
      <c r="F2009" t="str">
        <f>INDEX(Kunden!$A$1:$C$41,MATCH('Gesamtverkäufe 2025'!C2009,Kunden!$A$1:$A$41,0),3)</f>
        <v>R05</v>
      </c>
      <c r="G2009" t="str">
        <f>INDEX(Regionen!$A$1:$C$9,MATCH('Gesamtverkäufe 2025'!F2009,Regionen!$A$1:$A$9,0),3)</f>
        <v>Petra Lang</v>
      </c>
      <c r="H2009" s="3">
        <f>INDEX(Produkte!$A$1:$D$31,MATCH('Gesamtverkäufe 2025'!D2009,Produkte!$A$1:$A$31,0),4)</f>
        <v>29</v>
      </c>
      <c r="I2009" s="3">
        <f t="shared" si="31"/>
        <v>406</v>
      </c>
      <c r="K2009" s="21"/>
    </row>
    <row r="2010" spans="1:11" x14ac:dyDescent="0.3">
      <c r="A2010" t="s">
        <v>2157</v>
      </c>
      <c r="B2010" s="21">
        <v>45820</v>
      </c>
      <c r="C2010" t="s">
        <v>105</v>
      </c>
      <c r="D2010" t="s">
        <v>41</v>
      </c>
      <c r="E2010">
        <v>8</v>
      </c>
      <c r="F2010" t="str">
        <f>INDEX(Kunden!$A$1:$C$41,MATCH('Gesamtverkäufe 2025'!C2010,Kunden!$A$1:$A$41,0),3)</f>
        <v>R08</v>
      </c>
      <c r="G2010" t="str">
        <f>INDEX(Regionen!$A$1:$C$9,MATCH('Gesamtverkäufe 2025'!F2010,Regionen!$A$1:$A$9,0),3)</f>
        <v>Stefan König</v>
      </c>
      <c r="H2010" s="3">
        <f>INDEX(Produkte!$A$1:$D$31,MATCH('Gesamtverkäufe 2025'!D2010,Produkte!$A$1:$A$31,0),4)</f>
        <v>499</v>
      </c>
      <c r="I2010" s="3">
        <f t="shared" si="31"/>
        <v>3992</v>
      </c>
      <c r="K2010" s="21"/>
    </row>
    <row r="2011" spans="1:11" x14ac:dyDescent="0.3">
      <c r="A2011" t="s">
        <v>2156</v>
      </c>
      <c r="B2011" s="21">
        <v>45827</v>
      </c>
      <c r="C2011" t="s">
        <v>103</v>
      </c>
      <c r="D2011" t="s">
        <v>65</v>
      </c>
      <c r="E2011">
        <v>11</v>
      </c>
      <c r="F2011" t="str">
        <f>INDEX(Kunden!$A$1:$C$41,MATCH('Gesamtverkäufe 2025'!C2011,Kunden!$A$1:$A$41,0),3)</f>
        <v>R01</v>
      </c>
      <c r="G2011" t="str">
        <f>INDEX(Regionen!$A$1:$C$9,MATCH('Gesamtverkäufe 2025'!F2011,Regionen!$A$1:$A$9,0),3)</f>
        <v>Anna Sommer</v>
      </c>
      <c r="H2011" s="3">
        <f>INDEX(Produkte!$A$1:$D$31,MATCH('Gesamtverkäufe 2025'!D2011,Produkte!$A$1:$A$31,0),4)</f>
        <v>299</v>
      </c>
      <c r="I2011" s="3">
        <f t="shared" si="31"/>
        <v>3289</v>
      </c>
      <c r="K2011" s="21"/>
    </row>
    <row r="2012" spans="1:11" x14ac:dyDescent="0.3">
      <c r="A2012" t="s">
        <v>2730</v>
      </c>
      <c r="B2012" s="21">
        <v>45856</v>
      </c>
      <c r="C2012" t="s">
        <v>123</v>
      </c>
      <c r="D2012" t="s">
        <v>85</v>
      </c>
      <c r="E2012">
        <v>11</v>
      </c>
      <c r="F2012" t="str">
        <f>INDEX(Kunden!$A$1:$C$41,MATCH('Gesamtverkäufe 2025'!C2012,Kunden!$A$1:$A$41,0),3)</f>
        <v>R08</v>
      </c>
      <c r="G2012" t="str">
        <f>INDEX(Regionen!$A$1:$C$9,MATCH('Gesamtverkäufe 2025'!F2012,Regionen!$A$1:$A$9,0),3)</f>
        <v>Stefan König</v>
      </c>
      <c r="H2012" s="3">
        <f>INDEX(Produkte!$A$1:$D$31,MATCH('Gesamtverkäufe 2025'!D2012,Produkte!$A$1:$A$31,0),4)</f>
        <v>399</v>
      </c>
      <c r="I2012" s="3">
        <f t="shared" si="31"/>
        <v>4389</v>
      </c>
      <c r="K2012" s="21"/>
    </row>
    <row r="2013" spans="1:11" x14ac:dyDescent="0.3">
      <c r="A2013" t="s">
        <v>2729</v>
      </c>
      <c r="B2013" s="21">
        <v>45849</v>
      </c>
      <c r="C2013" t="s">
        <v>115</v>
      </c>
      <c r="D2013" t="s">
        <v>77</v>
      </c>
      <c r="E2013">
        <v>5</v>
      </c>
      <c r="F2013" t="str">
        <f>INDEX(Kunden!$A$1:$C$41,MATCH('Gesamtverkäufe 2025'!C2013,Kunden!$A$1:$A$41,0),3)</f>
        <v>R06</v>
      </c>
      <c r="G2013" t="str">
        <f>INDEX(Regionen!$A$1:$C$9,MATCH('Gesamtverkäufe 2025'!F2013,Regionen!$A$1:$A$9,0),3)</f>
        <v>Michael Vogt</v>
      </c>
      <c r="H2013" s="3">
        <f>INDEX(Produkte!$A$1:$D$31,MATCH('Gesamtverkäufe 2025'!D2013,Produkte!$A$1:$A$31,0),4)</f>
        <v>49</v>
      </c>
      <c r="I2013" s="3">
        <f t="shared" si="31"/>
        <v>245</v>
      </c>
      <c r="K2013" s="21"/>
    </row>
    <row r="2014" spans="1:11" x14ac:dyDescent="0.3">
      <c r="A2014" t="s">
        <v>2728</v>
      </c>
      <c r="B2014" s="21">
        <v>45863</v>
      </c>
      <c r="C2014" t="s">
        <v>161</v>
      </c>
      <c r="D2014" t="s">
        <v>83</v>
      </c>
      <c r="E2014">
        <v>12</v>
      </c>
      <c r="F2014" t="str">
        <f>INDEX(Kunden!$A$1:$C$41,MATCH('Gesamtverkäufe 2025'!C2014,Kunden!$A$1:$A$41,0),3)</f>
        <v>R05</v>
      </c>
      <c r="G2014" t="str">
        <f>INDEX(Regionen!$A$1:$C$9,MATCH('Gesamtverkäufe 2025'!F2014,Regionen!$A$1:$A$9,0),3)</f>
        <v>Petra Lang</v>
      </c>
      <c r="H2014" s="3">
        <f>INDEX(Produkte!$A$1:$D$31,MATCH('Gesamtverkäufe 2025'!D2014,Produkte!$A$1:$A$31,0),4)</f>
        <v>29</v>
      </c>
      <c r="I2014" s="3">
        <f t="shared" si="31"/>
        <v>348</v>
      </c>
      <c r="K2014" s="21"/>
    </row>
    <row r="2015" spans="1:11" x14ac:dyDescent="0.3">
      <c r="A2015" t="s">
        <v>2727</v>
      </c>
      <c r="B2015" s="21">
        <v>45844</v>
      </c>
      <c r="C2015" t="s">
        <v>151</v>
      </c>
      <c r="D2015" t="s">
        <v>79</v>
      </c>
      <c r="E2015">
        <v>17</v>
      </c>
      <c r="F2015" t="str">
        <f>INDEX(Kunden!$A$1:$C$41,MATCH('Gesamtverkäufe 2025'!C2015,Kunden!$A$1:$A$41,0),3)</f>
        <v>R08</v>
      </c>
      <c r="G2015" t="str">
        <f>INDEX(Regionen!$A$1:$C$9,MATCH('Gesamtverkäufe 2025'!F2015,Regionen!$A$1:$A$9,0),3)</f>
        <v>Stefan König</v>
      </c>
      <c r="H2015" s="3">
        <f>INDEX(Produkte!$A$1:$D$31,MATCH('Gesamtverkäufe 2025'!D2015,Produkte!$A$1:$A$31,0),4)</f>
        <v>149</v>
      </c>
      <c r="I2015" s="3">
        <f t="shared" si="31"/>
        <v>2533</v>
      </c>
      <c r="K2015" s="21"/>
    </row>
    <row r="2016" spans="1:11" x14ac:dyDescent="0.3">
      <c r="A2016" t="s">
        <v>2726</v>
      </c>
      <c r="B2016" s="21">
        <v>45846</v>
      </c>
      <c r="C2016" t="s">
        <v>127</v>
      </c>
      <c r="D2016" t="s">
        <v>31</v>
      </c>
      <c r="E2016">
        <v>10</v>
      </c>
      <c r="F2016" t="str">
        <f>INDEX(Kunden!$A$1:$C$41,MATCH('Gesamtverkäufe 2025'!C2016,Kunden!$A$1:$A$41,0),3)</f>
        <v>R07</v>
      </c>
      <c r="G2016" t="str">
        <f>INDEX(Regionen!$A$1:$C$9,MATCH('Gesamtverkäufe 2025'!F2016,Regionen!$A$1:$A$9,0),3)</f>
        <v>Claudia Beck</v>
      </c>
      <c r="H2016" s="3">
        <f>INDEX(Produkte!$A$1:$D$31,MATCH('Gesamtverkäufe 2025'!D2016,Produkte!$A$1:$A$31,0),4)</f>
        <v>399</v>
      </c>
      <c r="I2016" s="3">
        <f t="shared" si="31"/>
        <v>3990</v>
      </c>
      <c r="K2016" s="21"/>
    </row>
    <row r="2017" spans="1:11" x14ac:dyDescent="0.3">
      <c r="A2017" t="s">
        <v>2725</v>
      </c>
      <c r="B2017" s="21">
        <v>45860</v>
      </c>
      <c r="C2017" t="s">
        <v>163</v>
      </c>
      <c r="D2017" t="s">
        <v>69</v>
      </c>
      <c r="E2017">
        <v>2</v>
      </c>
      <c r="F2017" t="str">
        <f>INDEX(Kunden!$A$1:$C$41,MATCH('Gesamtverkäufe 2025'!C2017,Kunden!$A$1:$A$41,0),3)</f>
        <v>R08</v>
      </c>
      <c r="G2017" t="str">
        <f>INDEX(Regionen!$A$1:$C$9,MATCH('Gesamtverkäufe 2025'!F2017,Regionen!$A$1:$A$9,0),3)</f>
        <v>Stefan König</v>
      </c>
      <c r="H2017" s="3">
        <f>INDEX(Produkte!$A$1:$D$31,MATCH('Gesamtverkäufe 2025'!D2017,Produkte!$A$1:$A$31,0),4)</f>
        <v>399</v>
      </c>
      <c r="I2017" s="3">
        <f t="shared" si="31"/>
        <v>798</v>
      </c>
      <c r="K2017" s="21"/>
    </row>
    <row r="2018" spans="1:11" x14ac:dyDescent="0.3">
      <c r="A2018" t="s">
        <v>2724</v>
      </c>
      <c r="B2018" s="21">
        <v>45868</v>
      </c>
      <c r="C2018" t="s">
        <v>99</v>
      </c>
      <c r="D2018" t="s">
        <v>83</v>
      </c>
      <c r="E2018">
        <v>15</v>
      </c>
      <c r="F2018" t="str">
        <f>INDEX(Kunden!$A$1:$C$41,MATCH('Gesamtverkäufe 2025'!C2018,Kunden!$A$1:$A$41,0),3)</f>
        <v>R04</v>
      </c>
      <c r="G2018" t="str">
        <f>INDEX(Regionen!$A$1:$C$9,MATCH('Gesamtverkäufe 2025'!F2018,Regionen!$A$1:$A$9,0),3)</f>
        <v>Thomas Kern</v>
      </c>
      <c r="H2018" s="3">
        <f>INDEX(Produkte!$A$1:$D$31,MATCH('Gesamtverkäufe 2025'!D2018,Produkte!$A$1:$A$31,0),4)</f>
        <v>29</v>
      </c>
      <c r="I2018" s="3">
        <f t="shared" si="31"/>
        <v>435</v>
      </c>
      <c r="K2018" s="21"/>
    </row>
    <row r="2019" spans="1:11" x14ac:dyDescent="0.3">
      <c r="A2019" t="s">
        <v>2723</v>
      </c>
      <c r="B2019" s="21">
        <v>45844</v>
      </c>
      <c r="C2019" t="s">
        <v>163</v>
      </c>
      <c r="D2019" t="s">
        <v>61</v>
      </c>
      <c r="E2019">
        <v>13</v>
      </c>
      <c r="F2019" t="str">
        <f>INDEX(Kunden!$A$1:$C$41,MATCH('Gesamtverkäufe 2025'!C2019,Kunden!$A$1:$A$41,0),3)</f>
        <v>R08</v>
      </c>
      <c r="G2019" t="str">
        <f>INDEX(Regionen!$A$1:$C$9,MATCH('Gesamtverkäufe 2025'!F2019,Regionen!$A$1:$A$9,0),3)</f>
        <v>Stefan König</v>
      </c>
      <c r="H2019" s="3">
        <f>INDEX(Produkte!$A$1:$D$31,MATCH('Gesamtverkäufe 2025'!D2019,Produkte!$A$1:$A$31,0),4)</f>
        <v>249</v>
      </c>
      <c r="I2019" s="3">
        <f t="shared" si="31"/>
        <v>3237</v>
      </c>
      <c r="K2019" s="21"/>
    </row>
    <row r="2020" spans="1:11" x14ac:dyDescent="0.3">
      <c r="A2020" t="s">
        <v>2722</v>
      </c>
      <c r="B2020" s="21">
        <v>45853</v>
      </c>
      <c r="C2020" t="s">
        <v>99</v>
      </c>
      <c r="D2020" t="s">
        <v>89</v>
      </c>
      <c r="E2020">
        <v>15</v>
      </c>
      <c r="F2020" t="str">
        <f>INDEX(Kunden!$A$1:$C$41,MATCH('Gesamtverkäufe 2025'!C2020,Kunden!$A$1:$A$41,0),3)</f>
        <v>R04</v>
      </c>
      <c r="G2020" t="str">
        <f>INDEX(Regionen!$A$1:$C$9,MATCH('Gesamtverkäufe 2025'!F2020,Regionen!$A$1:$A$9,0),3)</f>
        <v>Thomas Kern</v>
      </c>
      <c r="H2020" s="3">
        <f>INDEX(Produkte!$A$1:$D$31,MATCH('Gesamtverkäufe 2025'!D2020,Produkte!$A$1:$A$31,0),4)</f>
        <v>29</v>
      </c>
      <c r="I2020" s="3">
        <f t="shared" si="31"/>
        <v>435</v>
      </c>
      <c r="K2020" s="21"/>
    </row>
    <row r="2021" spans="1:11" x14ac:dyDescent="0.3">
      <c r="A2021" t="s">
        <v>2721</v>
      </c>
      <c r="B2021" s="21">
        <v>45844</v>
      </c>
      <c r="C2021" t="s">
        <v>141</v>
      </c>
      <c r="D2021" t="s">
        <v>81</v>
      </c>
      <c r="E2021">
        <v>8</v>
      </c>
      <c r="F2021" t="str">
        <f>INDEX(Kunden!$A$1:$C$41,MATCH('Gesamtverkäufe 2025'!C2021,Kunden!$A$1:$A$41,0),3)</f>
        <v>R04</v>
      </c>
      <c r="G2021" t="str">
        <f>INDEX(Regionen!$A$1:$C$9,MATCH('Gesamtverkäufe 2025'!F2021,Regionen!$A$1:$A$9,0),3)</f>
        <v>Thomas Kern</v>
      </c>
      <c r="H2021" s="3">
        <f>INDEX(Produkte!$A$1:$D$31,MATCH('Gesamtverkäufe 2025'!D2021,Produkte!$A$1:$A$31,0),4)</f>
        <v>79</v>
      </c>
      <c r="I2021" s="3">
        <f t="shared" si="31"/>
        <v>632</v>
      </c>
      <c r="K2021" s="21"/>
    </row>
    <row r="2022" spans="1:11" x14ac:dyDescent="0.3">
      <c r="A2022" t="s">
        <v>2720</v>
      </c>
      <c r="B2022" s="21">
        <v>45868</v>
      </c>
      <c r="C2022" t="s">
        <v>131</v>
      </c>
      <c r="D2022" t="s">
        <v>51</v>
      </c>
      <c r="E2022">
        <v>14</v>
      </c>
      <c r="F2022" t="str">
        <f>INDEX(Kunden!$A$1:$C$41,MATCH('Gesamtverkäufe 2025'!C2022,Kunden!$A$1:$A$41,0),3)</f>
        <v>R06</v>
      </c>
      <c r="G2022" t="str">
        <f>INDEX(Regionen!$A$1:$C$9,MATCH('Gesamtverkäufe 2025'!F2022,Regionen!$A$1:$A$9,0),3)</f>
        <v>Michael Vogt</v>
      </c>
      <c r="H2022" s="3">
        <f>INDEX(Produkte!$A$1:$D$31,MATCH('Gesamtverkäufe 2025'!D2022,Produkte!$A$1:$A$31,0),4)</f>
        <v>49</v>
      </c>
      <c r="I2022" s="3">
        <f t="shared" si="31"/>
        <v>686</v>
      </c>
      <c r="K2022" s="21"/>
    </row>
    <row r="2023" spans="1:11" x14ac:dyDescent="0.3">
      <c r="A2023" t="s">
        <v>2719</v>
      </c>
      <c r="B2023" s="21">
        <v>45864</v>
      </c>
      <c r="C2023" t="s">
        <v>145</v>
      </c>
      <c r="D2023" t="s">
        <v>73</v>
      </c>
      <c r="E2023">
        <v>1</v>
      </c>
      <c r="F2023" t="str">
        <f>INDEX(Kunden!$A$1:$C$41,MATCH('Gesamtverkäufe 2025'!C2023,Kunden!$A$1:$A$41,0),3)</f>
        <v>R06</v>
      </c>
      <c r="G2023" t="str">
        <f>INDEX(Regionen!$A$1:$C$9,MATCH('Gesamtverkäufe 2025'!F2023,Regionen!$A$1:$A$9,0),3)</f>
        <v>Michael Vogt</v>
      </c>
      <c r="H2023" s="3">
        <f>INDEX(Produkte!$A$1:$D$31,MATCH('Gesamtverkäufe 2025'!D2023,Produkte!$A$1:$A$31,0),4)</f>
        <v>399</v>
      </c>
      <c r="I2023" s="3">
        <f t="shared" si="31"/>
        <v>399</v>
      </c>
      <c r="K2023" s="21"/>
    </row>
    <row r="2024" spans="1:11" x14ac:dyDescent="0.3">
      <c r="A2024" t="s">
        <v>2718</v>
      </c>
      <c r="B2024" s="21">
        <v>45858</v>
      </c>
      <c r="C2024" t="s">
        <v>159</v>
      </c>
      <c r="D2024" t="s">
        <v>87</v>
      </c>
      <c r="E2024">
        <v>9</v>
      </c>
      <c r="F2024" t="str">
        <f>INDEX(Kunden!$A$1:$C$41,MATCH('Gesamtverkäufe 2025'!C2024,Kunden!$A$1:$A$41,0),3)</f>
        <v>R02</v>
      </c>
      <c r="G2024" t="str">
        <f>INDEX(Regionen!$A$1:$C$9,MATCH('Gesamtverkäufe 2025'!F2024,Regionen!$A$1:$A$9,0),3)</f>
        <v>Markus Weber</v>
      </c>
      <c r="H2024" s="3">
        <f>INDEX(Produkte!$A$1:$D$31,MATCH('Gesamtverkäufe 2025'!D2024,Produkte!$A$1:$A$31,0),4)</f>
        <v>99</v>
      </c>
      <c r="I2024" s="3">
        <f t="shared" si="31"/>
        <v>891</v>
      </c>
      <c r="K2024" s="21"/>
    </row>
    <row r="2025" spans="1:11" x14ac:dyDescent="0.3">
      <c r="A2025" t="s">
        <v>2717</v>
      </c>
      <c r="B2025" s="21">
        <v>45866</v>
      </c>
      <c r="C2025" t="s">
        <v>105</v>
      </c>
      <c r="D2025" t="s">
        <v>43</v>
      </c>
      <c r="E2025">
        <v>7</v>
      </c>
      <c r="F2025" t="str">
        <f>INDEX(Kunden!$A$1:$C$41,MATCH('Gesamtverkäufe 2025'!C2025,Kunden!$A$1:$A$41,0),3)</f>
        <v>R08</v>
      </c>
      <c r="G2025" t="str">
        <f>INDEX(Regionen!$A$1:$C$9,MATCH('Gesamtverkäufe 2025'!F2025,Regionen!$A$1:$A$9,0),3)</f>
        <v>Stefan König</v>
      </c>
      <c r="H2025" s="3">
        <f>INDEX(Produkte!$A$1:$D$31,MATCH('Gesamtverkäufe 2025'!D2025,Produkte!$A$1:$A$31,0),4)</f>
        <v>149</v>
      </c>
      <c r="I2025" s="3">
        <f t="shared" si="31"/>
        <v>1043</v>
      </c>
      <c r="K2025" s="21"/>
    </row>
    <row r="2026" spans="1:11" x14ac:dyDescent="0.3">
      <c r="A2026" t="s">
        <v>2716</v>
      </c>
      <c r="B2026" s="21">
        <v>45868</v>
      </c>
      <c r="C2026" t="s">
        <v>113</v>
      </c>
      <c r="D2026" t="s">
        <v>93</v>
      </c>
      <c r="E2026">
        <v>3</v>
      </c>
      <c r="F2026" t="str">
        <f>INDEX(Kunden!$A$1:$C$41,MATCH('Gesamtverkäufe 2025'!C2026,Kunden!$A$1:$A$41,0),3)</f>
        <v>R01</v>
      </c>
      <c r="G2026" t="str">
        <f>INDEX(Regionen!$A$1:$C$9,MATCH('Gesamtverkäufe 2025'!F2026,Regionen!$A$1:$A$9,0),3)</f>
        <v>Anna Sommer</v>
      </c>
      <c r="H2026" s="3">
        <f>INDEX(Produkte!$A$1:$D$31,MATCH('Gesamtverkäufe 2025'!D2026,Produkte!$A$1:$A$31,0),4)</f>
        <v>399</v>
      </c>
      <c r="I2026" s="3">
        <f t="shared" si="31"/>
        <v>1197</v>
      </c>
      <c r="K2026" s="21"/>
    </row>
    <row r="2027" spans="1:11" x14ac:dyDescent="0.3">
      <c r="A2027" t="s">
        <v>2715</v>
      </c>
      <c r="B2027" s="21">
        <v>45868</v>
      </c>
      <c r="C2027" t="s">
        <v>115</v>
      </c>
      <c r="D2027" t="s">
        <v>34</v>
      </c>
      <c r="E2027">
        <v>19</v>
      </c>
      <c r="F2027" t="str">
        <f>INDEX(Kunden!$A$1:$C$41,MATCH('Gesamtverkäufe 2025'!C2027,Kunden!$A$1:$A$41,0),3)</f>
        <v>R06</v>
      </c>
      <c r="G2027" t="str">
        <f>INDEX(Regionen!$A$1:$C$9,MATCH('Gesamtverkäufe 2025'!F2027,Regionen!$A$1:$A$9,0),3)</f>
        <v>Michael Vogt</v>
      </c>
      <c r="H2027" s="3">
        <f>INDEX(Produkte!$A$1:$D$31,MATCH('Gesamtverkäufe 2025'!D2027,Produkte!$A$1:$A$31,0),4)</f>
        <v>299</v>
      </c>
      <c r="I2027" s="3">
        <f t="shared" si="31"/>
        <v>5681</v>
      </c>
      <c r="K2027" s="21"/>
    </row>
    <row r="2028" spans="1:11" x14ac:dyDescent="0.3">
      <c r="A2028" t="s">
        <v>2714</v>
      </c>
      <c r="B2028" s="21">
        <v>45856</v>
      </c>
      <c r="C2028" t="s">
        <v>141</v>
      </c>
      <c r="D2028" t="s">
        <v>75</v>
      </c>
      <c r="E2028">
        <v>16</v>
      </c>
      <c r="F2028" t="str">
        <f>INDEX(Kunden!$A$1:$C$41,MATCH('Gesamtverkäufe 2025'!C2028,Kunden!$A$1:$A$41,0),3)</f>
        <v>R04</v>
      </c>
      <c r="G2028" t="str">
        <f>INDEX(Regionen!$A$1:$C$9,MATCH('Gesamtverkäufe 2025'!F2028,Regionen!$A$1:$A$9,0),3)</f>
        <v>Thomas Kern</v>
      </c>
      <c r="H2028" s="3">
        <f>INDEX(Produkte!$A$1:$D$31,MATCH('Gesamtverkäufe 2025'!D2028,Produkte!$A$1:$A$31,0),4)</f>
        <v>499</v>
      </c>
      <c r="I2028" s="3">
        <f t="shared" si="31"/>
        <v>7984</v>
      </c>
      <c r="K2028" s="21"/>
    </row>
    <row r="2029" spans="1:11" x14ac:dyDescent="0.3">
      <c r="A2029" t="s">
        <v>2713</v>
      </c>
      <c r="B2029" s="21">
        <v>45848</v>
      </c>
      <c r="C2029" t="s">
        <v>99</v>
      </c>
      <c r="D2029" t="s">
        <v>67</v>
      </c>
      <c r="E2029">
        <v>3</v>
      </c>
      <c r="F2029" t="str">
        <f>INDEX(Kunden!$A$1:$C$41,MATCH('Gesamtverkäufe 2025'!C2029,Kunden!$A$1:$A$41,0),3)</f>
        <v>R04</v>
      </c>
      <c r="G2029" t="str">
        <f>INDEX(Regionen!$A$1:$C$9,MATCH('Gesamtverkäufe 2025'!F2029,Regionen!$A$1:$A$9,0),3)</f>
        <v>Thomas Kern</v>
      </c>
      <c r="H2029" s="3">
        <f>INDEX(Produkte!$A$1:$D$31,MATCH('Gesamtverkäufe 2025'!D2029,Produkte!$A$1:$A$31,0),4)</f>
        <v>299</v>
      </c>
      <c r="I2029" s="3">
        <f t="shared" si="31"/>
        <v>897</v>
      </c>
      <c r="K2029" s="21"/>
    </row>
    <row r="2030" spans="1:11" x14ac:dyDescent="0.3">
      <c r="A2030" t="s">
        <v>2712</v>
      </c>
      <c r="B2030" s="21">
        <v>45852</v>
      </c>
      <c r="C2030" t="s">
        <v>171</v>
      </c>
      <c r="D2030" t="s">
        <v>61</v>
      </c>
      <c r="E2030">
        <v>18</v>
      </c>
      <c r="F2030" t="str">
        <f>INDEX(Kunden!$A$1:$C$41,MATCH('Gesamtverkäufe 2025'!C2030,Kunden!$A$1:$A$41,0),3)</f>
        <v>R04</v>
      </c>
      <c r="G2030" t="str">
        <f>INDEX(Regionen!$A$1:$C$9,MATCH('Gesamtverkäufe 2025'!F2030,Regionen!$A$1:$A$9,0),3)</f>
        <v>Thomas Kern</v>
      </c>
      <c r="H2030" s="3">
        <f>INDEX(Produkte!$A$1:$D$31,MATCH('Gesamtverkäufe 2025'!D2030,Produkte!$A$1:$A$31,0),4)</f>
        <v>249</v>
      </c>
      <c r="I2030" s="3">
        <f t="shared" si="31"/>
        <v>4482</v>
      </c>
      <c r="K2030" s="21"/>
    </row>
    <row r="2031" spans="1:11" x14ac:dyDescent="0.3">
      <c r="A2031" t="s">
        <v>2711</v>
      </c>
      <c r="B2031" s="21">
        <v>45841</v>
      </c>
      <c r="C2031" t="s">
        <v>159</v>
      </c>
      <c r="D2031" t="s">
        <v>73</v>
      </c>
      <c r="E2031">
        <v>10</v>
      </c>
      <c r="F2031" t="str">
        <f>INDEX(Kunden!$A$1:$C$41,MATCH('Gesamtverkäufe 2025'!C2031,Kunden!$A$1:$A$41,0),3)</f>
        <v>R02</v>
      </c>
      <c r="G2031" t="str">
        <f>INDEX(Regionen!$A$1:$C$9,MATCH('Gesamtverkäufe 2025'!F2031,Regionen!$A$1:$A$9,0),3)</f>
        <v>Markus Weber</v>
      </c>
      <c r="H2031" s="3">
        <f>INDEX(Produkte!$A$1:$D$31,MATCH('Gesamtverkäufe 2025'!D2031,Produkte!$A$1:$A$31,0),4)</f>
        <v>399</v>
      </c>
      <c r="I2031" s="3">
        <f t="shared" si="31"/>
        <v>3990</v>
      </c>
      <c r="K2031" s="21"/>
    </row>
    <row r="2032" spans="1:11" x14ac:dyDescent="0.3">
      <c r="A2032" t="s">
        <v>2710</v>
      </c>
      <c r="B2032" s="21">
        <v>45853</v>
      </c>
      <c r="C2032" t="s">
        <v>107</v>
      </c>
      <c r="D2032" t="s">
        <v>63</v>
      </c>
      <c r="E2032">
        <v>13</v>
      </c>
      <c r="F2032" t="str">
        <f>INDEX(Kunden!$A$1:$C$41,MATCH('Gesamtverkäufe 2025'!C2032,Kunden!$A$1:$A$41,0),3)</f>
        <v>R08</v>
      </c>
      <c r="G2032" t="str">
        <f>INDEX(Regionen!$A$1:$C$9,MATCH('Gesamtverkäufe 2025'!F2032,Regionen!$A$1:$A$9,0),3)</f>
        <v>Stefan König</v>
      </c>
      <c r="H2032" s="3">
        <f>INDEX(Produkte!$A$1:$D$31,MATCH('Gesamtverkäufe 2025'!D2032,Produkte!$A$1:$A$31,0),4)</f>
        <v>299</v>
      </c>
      <c r="I2032" s="3">
        <f t="shared" si="31"/>
        <v>3887</v>
      </c>
      <c r="K2032" s="21"/>
    </row>
    <row r="2033" spans="1:11" x14ac:dyDescent="0.3">
      <c r="A2033" t="s">
        <v>2709</v>
      </c>
      <c r="B2033" s="21">
        <v>45861</v>
      </c>
      <c r="C2033" t="s">
        <v>139</v>
      </c>
      <c r="D2033" t="s">
        <v>61</v>
      </c>
      <c r="E2033">
        <v>4</v>
      </c>
      <c r="F2033" t="str">
        <f>INDEX(Kunden!$A$1:$C$41,MATCH('Gesamtverkäufe 2025'!C2033,Kunden!$A$1:$A$41,0),3)</f>
        <v>R05</v>
      </c>
      <c r="G2033" t="str">
        <f>INDEX(Regionen!$A$1:$C$9,MATCH('Gesamtverkäufe 2025'!F2033,Regionen!$A$1:$A$9,0),3)</f>
        <v>Petra Lang</v>
      </c>
      <c r="H2033" s="3">
        <f>INDEX(Produkte!$A$1:$D$31,MATCH('Gesamtverkäufe 2025'!D2033,Produkte!$A$1:$A$31,0),4)</f>
        <v>249</v>
      </c>
      <c r="I2033" s="3">
        <f t="shared" si="31"/>
        <v>996</v>
      </c>
      <c r="K2033" s="21"/>
    </row>
    <row r="2034" spans="1:11" x14ac:dyDescent="0.3">
      <c r="A2034" t="s">
        <v>2708</v>
      </c>
      <c r="B2034" s="21">
        <v>45845</v>
      </c>
      <c r="C2034" t="s">
        <v>97</v>
      </c>
      <c r="D2034" t="s">
        <v>63</v>
      </c>
      <c r="E2034">
        <v>15</v>
      </c>
      <c r="F2034" t="str">
        <f>INDEX(Kunden!$A$1:$C$41,MATCH('Gesamtverkäufe 2025'!C2034,Kunden!$A$1:$A$41,0),3)</f>
        <v>R04</v>
      </c>
      <c r="G2034" t="str">
        <f>INDEX(Regionen!$A$1:$C$9,MATCH('Gesamtverkäufe 2025'!F2034,Regionen!$A$1:$A$9,0),3)</f>
        <v>Thomas Kern</v>
      </c>
      <c r="H2034" s="3">
        <f>INDEX(Produkte!$A$1:$D$31,MATCH('Gesamtverkäufe 2025'!D2034,Produkte!$A$1:$A$31,0),4)</f>
        <v>299</v>
      </c>
      <c r="I2034" s="3">
        <f t="shared" si="31"/>
        <v>4485</v>
      </c>
      <c r="K2034" s="21"/>
    </row>
    <row r="2035" spans="1:11" x14ac:dyDescent="0.3">
      <c r="A2035" t="s">
        <v>2707</v>
      </c>
      <c r="B2035" s="21">
        <v>45842</v>
      </c>
      <c r="C2035" t="s">
        <v>115</v>
      </c>
      <c r="D2035" t="s">
        <v>61</v>
      </c>
      <c r="E2035">
        <v>19</v>
      </c>
      <c r="F2035" t="str">
        <f>INDEX(Kunden!$A$1:$C$41,MATCH('Gesamtverkäufe 2025'!C2035,Kunden!$A$1:$A$41,0),3)</f>
        <v>R06</v>
      </c>
      <c r="G2035" t="str">
        <f>INDEX(Regionen!$A$1:$C$9,MATCH('Gesamtverkäufe 2025'!F2035,Regionen!$A$1:$A$9,0),3)</f>
        <v>Michael Vogt</v>
      </c>
      <c r="H2035" s="3">
        <f>INDEX(Produkte!$A$1:$D$31,MATCH('Gesamtverkäufe 2025'!D2035,Produkte!$A$1:$A$31,0),4)</f>
        <v>249</v>
      </c>
      <c r="I2035" s="3">
        <f t="shared" si="31"/>
        <v>4731</v>
      </c>
      <c r="K2035" s="21"/>
    </row>
    <row r="2036" spans="1:11" x14ac:dyDescent="0.3">
      <c r="A2036" t="s">
        <v>2706</v>
      </c>
      <c r="B2036" s="21">
        <v>45866</v>
      </c>
      <c r="C2036" t="s">
        <v>97</v>
      </c>
      <c r="D2036" t="s">
        <v>34</v>
      </c>
      <c r="E2036">
        <v>6</v>
      </c>
      <c r="F2036" t="str">
        <f>INDEX(Kunden!$A$1:$C$41,MATCH('Gesamtverkäufe 2025'!C2036,Kunden!$A$1:$A$41,0),3)</f>
        <v>R04</v>
      </c>
      <c r="G2036" t="str">
        <f>INDEX(Regionen!$A$1:$C$9,MATCH('Gesamtverkäufe 2025'!F2036,Regionen!$A$1:$A$9,0),3)</f>
        <v>Thomas Kern</v>
      </c>
      <c r="H2036" s="3">
        <f>INDEX(Produkte!$A$1:$D$31,MATCH('Gesamtverkäufe 2025'!D2036,Produkte!$A$1:$A$31,0),4)</f>
        <v>299</v>
      </c>
      <c r="I2036" s="3">
        <f t="shared" si="31"/>
        <v>1794</v>
      </c>
      <c r="K2036" s="21"/>
    </row>
    <row r="2037" spans="1:11" x14ac:dyDescent="0.3">
      <c r="A2037" t="s">
        <v>2705</v>
      </c>
      <c r="B2037" s="21">
        <v>45841</v>
      </c>
      <c r="C2037" t="s">
        <v>125</v>
      </c>
      <c r="D2037" t="s">
        <v>59</v>
      </c>
      <c r="E2037">
        <v>6</v>
      </c>
      <c r="F2037" t="str">
        <f>INDEX(Kunden!$A$1:$C$41,MATCH('Gesamtverkäufe 2025'!C2037,Kunden!$A$1:$A$41,0),3)</f>
        <v>R03</v>
      </c>
      <c r="G2037" t="str">
        <f>INDEX(Regionen!$A$1:$C$9,MATCH('Gesamtverkäufe 2025'!F2037,Regionen!$A$1:$A$9,0),3)</f>
        <v>Julia Frank</v>
      </c>
      <c r="H2037" s="3">
        <f>INDEX(Produkte!$A$1:$D$31,MATCH('Gesamtverkäufe 2025'!D2037,Produkte!$A$1:$A$31,0),4)</f>
        <v>79</v>
      </c>
      <c r="I2037" s="3">
        <f t="shared" si="31"/>
        <v>474</v>
      </c>
      <c r="K2037" s="21"/>
    </row>
    <row r="2038" spans="1:11" x14ac:dyDescent="0.3">
      <c r="A2038" t="s">
        <v>2704</v>
      </c>
      <c r="B2038" s="21">
        <v>45863</v>
      </c>
      <c r="C2038" t="s">
        <v>133</v>
      </c>
      <c r="D2038" t="s">
        <v>75</v>
      </c>
      <c r="E2038">
        <v>12</v>
      </c>
      <c r="F2038" t="str">
        <f>INDEX(Kunden!$A$1:$C$41,MATCH('Gesamtverkäufe 2025'!C2038,Kunden!$A$1:$A$41,0),3)</f>
        <v>R08</v>
      </c>
      <c r="G2038" t="str">
        <f>INDEX(Regionen!$A$1:$C$9,MATCH('Gesamtverkäufe 2025'!F2038,Regionen!$A$1:$A$9,0),3)</f>
        <v>Stefan König</v>
      </c>
      <c r="H2038" s="3">
        <f>INDEX(Produkte!$A$1:$D$31,MATCH('Gesamtverkäufe 2025'!D2038,Produkte!$A$1:$A$31,0),4)</f>
        <v>499</v>
      </c>
      <c r="I2038" s="3">
        <f t="shared" si="31"/>
        <v>5988</v>
      </c>
      <c r="K2038" s="21"/>
    </row>
    <row r="2039" spans="1:11" x14ac:dyDescent="0.3">
      <c r="A2039" t="s">
        <v>2703</v>
      </c>
      <c r="B2039" s="21">
        <v>45840</v>
      </c>
      <c r="C2039" t="s">
        <v>141</v>
      </c>
      <c r="D2039" t="s">
        <v>81</v>
      </c>
      <c r="E2039">
        <v>7</v>
      </c>
      <c r="F2039" t="str">
        <f>INDEX(Kunden!$A$1:$C$41,MATCH('Gesamtverkäufe 2025'!C2039,Kunden!$A$1:$A$41,0),3)</f>
        <v>R04</v>
      </c>
      <c r="G2039" t="str">
        <f>INDEX(Regionen!$A$1:$C$9,MATCH('Gesamtverkäufe 2025'!F2039,Regionen!$A$1:$A$9,0),3)</f>
        <v>Thomas Kern</v>
      </c>
      <c r="H2039" s="3">
        <f>INDEX(Produkte!$A$1:$D$31,MATCH('Gesamtverkäufe 2025'!D2039,Produkte!$A$1:$A$31,0),4)</f>
        <v>79</v>
      </c>
      <c r="I2039" s="3">
        <f t="shared" si="31"/>
        <v>553</v>
      </c>
      <c r="K2039" s="21"/>
    </row>
    <row r="2040" spans="1:11" x14ac:dyDescent="0.3">
      <c r="A2040" t="s">
        <v>2702</v>
      </c>
      <c r="B2040" s="21">
        <v>45854</v>
      </c>
      <c r="C2040" t="s">
        <v>97</v>
      </c>
      <c r="D2040" t="s">
        <v>59</v>
      </c>
      <c r="E2040">
        <v>3</v>
      </c>
      <c r="F2040" t="str">
        <f>INDEX(Kunden!$A$1:$C$41,MATCH('Gesamtverkäufe 2025'!C2040,Kunden!$A$1:$A$41,0),3)</f>
        <v>R04</v>
      </c>
      <c r="G2040" t="str">
        <f>INDEX(Regionen!$A$1:$C$9,MATCH('Gesamtverkäufe 2025'!F2040,Regionen!$A$1:$A$9,0),3)</f>
        <v>Thomas Kern</v>
      </c>
      <c r="H2040" s="3">
        <f>INDEX(Produkte!$A$1:$D$31,MATCH('Gesamtverkäufe 2025'!D2040,Produkte!$A$1:$A$31,0),4)</f>
        <v>79</v>
      </c>
      <c r="I2040" s="3">
        <f t="shared" si="31"/>
        <v>237</v>
      </c>
      <c r="K2040" s="21"/>
    </row>
    <row r="2041" spans="1:11" x14ac:dyDescent="0.3">
      <c r="A2041" t="s">
        <v>2701</v>
      </c>
      <c r="B2041" s="21">
        <v>45841</v>
      </c>
      <c r="C2041" t="s">
        <v>97</v>
      </c>
      <c r="D2041" t="s">
        <v>43</v>
      </c>
      <c r="E2041">
        <v>15</v>
      </c>
      <c r="F2041" t="str">
        <f>INDEX(Kunden!$A$1:$C$41,MATCH('Gesamtverkäufe 2025'!C2041,Kunden!$A$1:$A$41,0),3)</f>
        <v>R04</v>
      </c>
      <c r="G2041" t="str">
        <f>INDEX(Regionen!$A$1:$C$9,MATCH('Gesamtverkäufe 2025'!F2041,Regionen!$A$1:$A$9,0),3)</f>
        <v>Thomas Kern</v>
      </c>
      <c r="H2041" s="3">
        <f>INDEX(Produkte!$A$1:$D$31,MATCH('Gesamtverkäufe 2025'!D2041,Produkte!$A$1:$A$31,0),4)</f>
        <v>149</v>
      </c>
      <c r="I2041" s="3">
        <f t="shared" si="31"/>
        <v>2235</v>
      </c>
      <c r="K2041" s="21"/>
    </row>
    <row r="2042" spans="1:11" x14ac:dyDescent="0.3">
      <c r="A2042" t="s">
        <v>2700</v>
      </c>
      <c r="B2042" s="21">
        <v>45842</v>
      </c>
      <c r="C2042" t="s">
        <v>101</v>
      </c>
      <c r="D2042" t="s">
        <v>41</v>
      </c>
      <c r="E2042">
        <v>10</v>
      </c>
      <c r="F2042" t="str">
        <f>INDEX(Kunden!$A$1:$C$41,MATCH('Gesamtverkäufe 2025'!C2042,Kunden!$A$1:$A$41,0),3)</f>
        <v>R06</v>
      </c>
      <c r="G2042" t="str">
        <f>INDEX(Regionen!$A$1:$C$9,MATCH('Gesamtverkäufe 2025'!F2042,Regionen!$A$1:$A$9,0),3)</f>
        <v>Michael Vogt</v>
      </c>
      <c r="H2042" s="3">
        <f>INDEX(Produkte!$A$1:$D$31,MATCH('Gesamtverkäufe 2025'!D2042,Produkte!$A$1:$A$31,0),4)</f>
        <v>499</v>
      </c>
      <c r="I2042" s="3">
        <f t="shared" si="31"/>
        <v>4990</v>
      </c>
      <c r="K2042" s="21"/>
    </row>
    <row r="2043" spans="1:11" x14ac:dyDescent="0.3">
      <c r="A2043" t="s">
        <v>2699</v>
      </c>
      <c r="B2043" s="21">
        <v>45850</v>
      </c>
      <c r="C2043" t="s">
        <v>101</v>
      </c>
      <c r="D2043" t="s">
        <v>83</v>
      </c>
      <c r="E2043">
        <v>6</v>
      </c>
      <c r="F2043" t="str">
        <f>INDEX(Kunden!$A$1:$C$41,MATCH('Gesamtverkäufe 2025'!C2043,Kunden!$A$1:$A$41,0),3)</f>
        <v>R06</v>
      </c>
      <c r="G2043" t="str">
        <f>INDEX(Regionen!$A$1:$C$9,MATCH('Gesamtverkäufe 2025'!F2043,Regionen!$A$1:$A$9,0),3)</f>
        <v>Michael Vogt</v>
      </c>
      <c r="H2043" s="3">
        <f>INDEX(Produkte!$A$1:$D$31,MATCH('Gesamtverkäufe 2025'!D2043,Produkte!$A$1:$A$31,0),4)</f>
        <v>29</v>
      </c>
      <c r="I2043" s="3">
        <f t="shared" si="31"/>
        <v>174</v>
      </c>
      <c r="K2043" s="21"/>
    </row>
    <row r="2044" spans="1:11" x14ac:dyDescent="0.3">
      <c r="A2044" t="s">
        <v>2698</v>
      </c>
      <c r="B2044" s="21">
        <v>45859</v>
      </c>
      <c r="C2044" t="s">
        <v>141</v>
      </c>
      <c r="D2044" t="s">
        <v>57</v>
      </c>
      <c r="E2044">
        <v>10</v>
      </c>
      <c r="F2044" t="str">
        <f>INDEX(Kunden!$A$1:$C$41,MATCH('Gesamtverkäufe 2025'!C2044,Kunden!$A$1:$A$41,0),3)</f>
        <v>R04</v>
      </c>
      <c r="G2044" t="str">
        <f>INDEX(Regionen!$A$1:$C$9,MATCH('Gesamtverkäufe 2025'!F2044,Regionen!$A$1:$A$9,0),3)</f>
        <v>Thomas Kern</v>
      </c>
      <c r="H2044" s="3">
        <f>INDEX(Produkte!$A$1:$D$31,MATCH('Gesamtverkäufe 2025'!D2044,Produkte!$A$1:$A$31,0),4)</f>
        <v>99</v>
      </c>
      <c r="I2044" s="3">
        <f t="shared" si="31"/>
        <v>990</v>
      </c>
      <c r="K2044" s="21"/>
    </row>
    <row r="2045" spans="1:11" x14ac:dyDescent="0.3">
      <c r="A2045" t="s">
        <v>2697</v>
      </c>
      <c r="B2045" s="21">
        <v>45860</v>
      </c>
      <c r="C2045" t="s">
        <v>97</v>
      </c>
      <c r="D2045" t="s">
        <v>57</v>
      </c>
      <c r="E2045">
        <v>12</v>
      </c>
      <c r="F2045" t="str">
        <f>INDEX(Kunden!$A$1:$C$41,MATCH('Gesamtverkäufe 2025'!C2045,Kunden!$A$1:$A$41,0),3)</f>
        <v>R04</v>
      </c>
      <c r="G2045" t="str">
        <f>INDEX(Regionen!$A$1:$C$9,MATCH('Gesamtverkäufe 2025'!F2045,Regionen!$A$1:$A$9,0),3)</f>
        <v>Thomas Kern</v>
      </c>
      <c r="H2045" s="3">
        <f>INDEX(Produkte!$A$1:$D$31,MATCH('Gesamtverkäufe 2025'!D2045,Produkte!$A$1:$A$31,0),4)</f>
        <v>99</v>
      </c>
      <c r="I2045" s="3">
        <f t="shared" si="31"/>
        <v>1188</v>
      </c>
      <c r="K2045" s="21"/>
    </row>
    <row r="2046" spans="1:11" x14ac:dyDescent="0.3">
      <c r="A2046" t="s">
        <v>2696</v>
      </c>
      <c r="B2046" s="21">
        <v>45846</v>
      </c>
      <c r="C2046" t="s">
        <v>169</v>
      </c>
      <c r="D2046" t="s">
        <v>79</v>
      </c>
      <c r="E2046">
        <v>16</v>
      </c>
      <c r="F2046" t="str">
        <f>INDEX(Kunden!$A$1:$C$41,MATCH('Gesamtverkäufe 2025'!C2046,Kunden!$A$1:$A$41,0),3)</f>
        <v>R01</v>
      </c>
      <c r="G2046" t="str">
        <f>INDEX(Regionen!$A$1:$C$9,MATCH('Gesamtverkäufe 2025'!F2046,Regionen!$A$1:$A$9,0),3)</f>
        <v>Anna Sommer</v>
      </c>
      <c r="H2046" s="3">
        <f>INDEX(Produkte!$A$1:$D$31,MATCH('Gesamtverkäufe 2025'!D2046,Produkte!$A$1:$A$31,0),4)</f>
        <v>149</v>
      </c>
      <c r="I2046" s="3">
        <f t="shared" si="31"/>
        <v>2384</v>
      </c>
      <c r="K2046" s="21"/>
    </row>
    <row r="2047" spans="1:11" x14ac:dyDescent="0.3">
      <c r="A2047" t="s">
        <v>2695</v>
      </c>
      <c r="B2047" s="21">
        <v>45855</v>
      </c>
      <c r="C2047" t="s">
        <v>135</v>
      </c>
      <c r="D2047" t="s">
        <v>69</v>
      </c>
      <c r="E2047">
        <v>19</v>
      </c>
      <c r="F2047" t="str">
        <f>INDEX(Kunden!$A$1:$C$41,MATCH('Gesamtverkäufe 2025'!C2047,Kunden!$A$1:$A$41,0),3)</f>
        <v>R03</v>
      </c>
      <c r="G2047" t="str">
        <f>INDEX(Regionen!$A$1:$C$9,MATCH('Gesamtverkäufe 2025'!F2047,Regionen!$A$1:$A$9,0),3)</f>
        <v>Julia Frank</v>
      </c>
      <c r="H2047" s="3">
        <f>INDEX(Produkte!$A$1:$D$31,MATCH('Gesamtverkäufe 2025'!D2047,Produkte!$A$1:$A$31,0),4)</f>
        <v>399</v>
      </c>
      <c r="I2047" s="3">
        <f t="shared" si="31"/>
        <v>7581</v>
      </c>
      <c r="K2047" s="21"/>
    </row>
    <row r="2048" spans="1:11" x14ac:dyDescent="0.3">
      <c r="A2048" t="s">
        <v>2694</v>
      </c>
      <c r="B2048" s="21">
        <v>45854</v>
      </c>
      <c r="C2048" t="s">
        <v>151</v>
      </c>
      <c r="D2048" t="s">
        <v>67</v>
      </c>
      <c r="E2048">
        <v>17</v>
      </c>
      <c r="F2048" t="str">
        <f>INDEX(Kunden!$A$1:$C$41,MATCH('Gesamtverkäufe 2025'!C2048,Kunden!$A$1:$A$41,0),3)</f>
        <v>R08</v>
      </c>
      <c r="G2048" t="str">
        <f>INDEX(Regionen!$A$1:$C$9,MATCH('Gesamtverkäufe 2025'!F2048,Regionen!$A$1:$A$9,0),3)</f>
        <v>Stefan König</v>
      </c>
      <c r="H2048" s="3">
        <f>INDEX(Produkte!$A$1:$D$31,MATCH('Gesamtverkäufe 2025'!D2048,Produkte!$A$1:$A$31,0),4)</f>
        <v>299</v>
      </c>
      <c r="I2048" s="3">
        <f t="shared" si="31"/>
        <v>5083</v>
      </c>
      <c r="K2048" s="21"/>
    </row>
    <row r="2049" spans="1:11" x14ac:dyDescent="0.3">
      <c r="A2049" t="s">
        <v>2693</v>
      </c>
      <c r="B2049" s="21">
        <v>45868</v>
      </c>
      <c r="C2049" t="s">
        <v>161</v>
      </c>
      <c r="D2049" t="s">
        <v>71</v>
      </c>
      <c r="E2049">
        <v>11</v>
      </c>
      <c r="F2049" t="str">
        <f>INDEX(Kunden!$A$1:$C$41,MATCH('Gesamtverkäufe 2025'!C2049,Kunden!$A$1:$A$41,0),3)</f>
        <v>R05</v>
      </c>
      <c r="G2049" t="str">
        <f>INDEX(Regionen!$A$1:$C$9,MATCH('Gesamtverkäufe 2025'!F2049,Regionen!$A$1:$A$9,0),3)</f>
        <v>Petra Lang</v>
      </c>
      <c r="H2049" s="3">
        <f>INDEX(Produkte!$A$1:$D$31,MATCH('Gesamtverkäufe 2025'!D2049,Produkte!$A$1:$A$31,0),4)</f>
        <v>79</v>
      </c>
      <c r="I2049" s="3">
        <f t="shared" si="31"/>
        <v>869</v>
      </c>
      <c r="K2049" s="21"/>
    </row>
    <row r="2050" spans="1:11" x14ac:dyDescent="0.3">
      <c r="A2050" t="s">
        <v>2692</v>
      </c>
      <c r="B2050" s="21">
        <v>45846</v>
      </c>
      <c r="C2050" t="s">
        <v>149</v>
      </c>
      <c r="D2050" t="s">
        <v>85</v>
      </c>
      <c r="E2050">
        <v>5</v>
      </c>
      <c r="F2050" t="str">
        <f>INDEX(Kunden!$A$1:$C$41,MATCH('Gesamtverkäufe 2025'!C2050,Kunden!$A$1:$A$41,0),3)</f>
        <v>R06</v>
      </c>
      <c r="G2050" t="str">
        <f>INDEX(Regionen!$A$1:$C$9,MATCH('Gesamtverkäufe 2025'!F2050,Regionen!$A$1:$A$9,0),3)</f>
        <v>Michael Vogt</v>
      </c>
      <c r="H2050" s="3">
        <f>INDEX(Produkte!$A$1:$D$31,MATCH('Gesamtverkäufe 2025'!D2050,Produkte!$A$1:$A$31,0),4)</f>
        <v>399</v>
      </c>
      <c r="I2050" s="3">
        <f t="shared" si="31"/>
        <v>1995</v>
      </c>
      <c r="K2050" s="21"/>
    </row>
    <row r="2051" spans="1:11" x14ac:dyDescent="0.3">
      <c r="A2051" t="s">
        <v>2691</v>
      </c>
      <c r="B2051" s="21">
        <v>45848</v>
      </c>
      <c r="C2051" t="s">
        <v>107</v>
      </c>
      <c r="D2051" t="s">
        <v>81</v>
      </c>
      <c r="E2051">
        <v>18</v>
      </c>
      <c r="F2051" t="str">
        <f>INDEX(Kunden!$A$1:$C$41,MATCH('Gesamtverkäufe 2025'!C2051,Kunden!$A$1:$A$41,0),3)</f>
        <v>R08</v>
      </c>
      <c r="G2051" t="str">
        <f>INDEX(Regionen!$A$1:$C$9,MATCH('Gesamtverkäufe 2025'!F2051,Regionen!$A$1:$A$9,0),3)</f>
        <v>Stefan König</v>
      </c>
      <c r="H2051" s="3">
        <f>INDEX(Produkte!$A$1:$D$31,MATCH('Gesamtverkäufe 2025'!D2051,Produkte!$A$1:$A$31,0),4)</f>
        <v>79</v>
      </c>
      <c r="I2051" s="3">
        <f t="shared" ref="I2051:I2114" si="32">E2051*H2051</f>
        <v>1422</v>
      </c>
      <c r="K2051" s="21"/>
    </row>
    <row r="2052" spans="1:11" x14ac:dyDescent="0.3">
      <c r="A2052" t="s">
        <v>2690</v>
      </c>
      <c r="B2052" s="21">
        <v>45844</v>
      </c>
      <c r="C2052" t="s">
        <v>123</v>
      </c>
      <c r="D2052" t="s">
        <v>53</v>
      </c>
      <c r="E2052">
        <v>6</v>
      </c>
      <c r="F2052" t="str">
        <f>INDEX(Kunden!$A$1:$C$41,MATCH('Gesamtverkäufe 2025'!C2052,Kunden!$A$1:$A$41,0),3)</f>
        <v>R08</v>
      </c>
      <c r="G2052" t="str">
        <f>INDEX(Regionen!$A$1:$C$9,MATCH('Gesamtverkäufe 2025'!F2052,Regionen!$A$1:$A$9,0),3)</f>
        <v>Stefan König</v>
      </c>
      <c r="H2052" s="3">
        <f>INDEX(Produkte!$A$1:$D$31,MATCH('Gesamtverkäufe 2025'!D2052,Produkte!$A$1:$A$31,0),4)</f>
        <v>49</v>
      </c>
      <c r="I2052" s="3">
        <f t="shared" si="32"/>
        <v>294</v>
      </c>
      <c r="K2052" s="21"/>
    </row>
    <row r="2053" spans="1:11" x14ac:dyDescent="0.3">
      <c r="A2053" t="s">
        <v>2689</v>
      </c>
      <c r="B2053" s="21">
        <v>45861</v>
      </c>
      <c r="C2053" t="s">
        <v>153</v>
      </c>
      <c r="D2053" t="s">
        <v>55</v>
      </c>
      <c r="E2053">
        <v>18</v>
      </c>
      <c r="F2053" t="str">
        <f>INDEX(Kunden!$A$1:$C$41,MATCH('Gesamtverkäufe 2025'!C2053,Kunden!$A$1:$A$41,0),3)</f>
        <v>R06</v>
      </c>
      <c r="G2053" t="str">
        <f>INDEX(Regionen!$A$1:$C$9,MATCH('Gesamtverkäufe 2025'!F2053,Regionen!$A$1:$A$9,0),3)</f>
        <v>Michael Vogt</v>
      </c>
      <c r="H2053" s="3">
        <f>INDEX(Produkte!$A$1:$D$31,MATCH('Gesamtverkäufe 2025'!D2053,Produkte!$A$1:$A$31,0),4)</f>
        <v>49</v>
      </c>
      <c r="I2053" s="3">
        <f t="shared" si="32"/>
        <v>882</v>
      </c>
      <c r="K2053" s="21"/>
    </row>
    <row r="2054" spans="1:11" x14ac:dyDescent="0.3">
      <c r="A2054" t="s">
        <v>2688</v>
      </c>
      <c r="B2054" s="21">
        <v>45863</v>
      </c>
      <c r="C2054" t="s">
        <v>171</v>
      </c>
      <c r="D2054" t="s">
        <v>91</v>
      </c>
      <c r="E2054">
        <v>19</v>
      </c>
      <c r="F2054" t="str">
        <f>INDEX(Kunden!$A$1:$C$41,MATCH('Gesamtverkäufe 2025'!C2054,Kunden!$A$1:$A$41,0),3)</f>
        <v>R04</v>
      </c>
      <c r="G2054" t="str">
        <f>INDEX(Regionen!$A$1:$C$9,MATCH('Gesamtverkäufe 2025'!F2054,Regionen!$A$1:$A$9,0),3)</f>
        <v>Thomas Kern</v>
      </c>
      <c r="H2054" s="3">
        <f>INDEX(Produkte!$A$1:$D$31,MATCH('Gesamtverkäufe 2025'!D2054,Produkte!$A$1:$A$31,0),4)</f>
        <v>249</v>
      </c>
      <c r="I2054" s="3">
        <f t="shared" si="32"/>
        <v>4731</v>
      </c>
      <c r="K2054" s="21"/>
    </row>
    <row r="2055" spans="1:11" x14ac:dyDescent="0.3">
      <c r="A2055" t="s">
        <v>2687</v>
      </c>
      <c r="B2055" s="21">
        <v>45853</v>
      </c>
      <c r="C2055" t="s">
        <v>167</v>
      </c>
      <c r="D2055" t="s">
        <v>61</v>
      </c>
      <c r="E2055">
        <v>16</v>
      </c>
      <c r="F2055" t="str">
        <f>INDEX(Kunden!$A$1:$C$41,MATCH('Gesamtverkäufe 2025'!C2055,Kunden!$A$1:$A$41,0),3)</f>
        <v>R01</v>
      </c>
      <c r="G2055" t="str">
        <f>INDEX(Regionen!$A$1:$C$9,MATCH('Gesamtverkäufe 2025'!F2055,Regionen!$A$1:$A$9,0),3)</f>
        <v>Anna Sommer</v>
      </c>
      <c r="H2055" s="3">
        <f>INDEX(Produkte!$A$1:$D$31,MATCH('Gesamtverkäufe 2025'!D2055,Produkte!$A$1:$A$31,0),4)</f>
        <v>249</v>
      </c>
      <c r="I2055" s="3">
        <f t="shared" si="32"/>
        <v>3984</v>
      </c>
      <c r="K2055" s="21"/>
    </row>
    <row r="2056" spans="1:11" x14ac:dyDescent="0.3">
      <c r="A2056" t="s">
        <v>2686</v>
      </c>
      <c r="B2056" s="21">
        <v>45867</v>
      </c>
      <c r="C2056" t="s">
        <v>149</v>
      </c>
      <c r="D2056" t="s">
        <v>77</v>
      </c>
      <c r="E2056">
        <v>19</v>
      </c>
      <c r="F2056" t="str">
        <f>INDEX(Kunden!$A$1:$C$41,MATCH('Gesamtverkäufe 2025'!C2056,Kunden!$A$1:$A$41,0),3)</f>
        <v>R06</v>
      </c>
      <c r="G2056" t="str">
        <f>INDEX(Regionen!$A$1:$C$9,MATCH('Gesamtverkäufe 2025'!F2056,Regionen!$A$1:$A$9,0),3)</f>
        <v>Michael Vogt</v>
      </c>
      <c r="H2056" s="3">
        <f>INDEX(Produkte!$A$1:$D$31,MATCH('Gesamtverkäufe 2025'!D2056,Produkte!$A$1:$A$31,0),4)</f>
        <v>49</v>
      </c>
      <c r="I2056" s="3">
        <f t="shared" si="32"/>
        <v>931</v>
      </c>
      <c r="K2056" s="21"/>
    </row>
    <row r="2057" spans="1:11" x14ac:dyDescent="0.3">
      <c r="A2057" t="s">
        <v>2685</v>
      </c>
      <c r="B2057" s="21">
        <v>45857</v>
      </c>
      <c r="C2057" t="s">
        <v>139</v>
      </c>
      <c r="D2057" t="s">
        <v>75</v>
      </c>
      <c r="E2057">
        <v>18</v>
      </c>
      <c r="F2057" t="str">
        <f>INDEX(Kunden!$A$1:$C$41,MATCH('Gesamtverkäufe 2025'!C2057,Kunden!$A$1:$A$41,0),3)</f>
        <v>R05</v>
      </c>
      <c r="G2057" t="str">
        <f>INDEX(Regionen!$A$1:$C$9,MATCH('Gesamtverkäufe 2025'!F2057,Regionen!$A$1:$A$9,0),3)</f>
        <v>Petra Lang</v>
      </c>
      <c r="H2057" s="3">
        <f>INDEX(Produkte!$A$1:$D$31,MATCH('Gesamtverkäufe 2025'!D2057,Produkte!$A$1:$A$31,0),4)</f>
        <v>499</v>
      </c>
      <c r="I2057" s="3">
        <f t="shared" si="32"/>
        <v>8982</v>
      </c>
      <c r="K2057" s="21"/>
    </row>
    <row r="2058" spans="1:11" x14ac:dyDescent="0.3">
      <c r="A2058" t="s">
        <v>2684</v>
      </c>
      <c r="B2058" s="21">
        <v>45866</v>
      </c>
      <c r="C2058" t="s">
        <v>131</v>
      </c>
      <c r="D2058" t="s">
        <v>65</v>
      </c>
      <c r="E2058">
        <v>5</v>
      </c>
      <c r="F2058" t="str">
        <f>INDEX(Kunden!$A$1:$C$41,MATCH('Gesamtverkäufe 2025'!C2058,Kunden!$A$1:$A$41,0),3)</f>
        <v>R06</v>
      </c>
      <c r="G2058" t="str">
        <f>INDEX(Regionen!$A$1:$C$9,MATCH('Gesamtverkäufe 2025'!F2058,Regionen!$A$1:$A$9,0),3)</f>
        <v>Michael Vogt</v>
      </c>
      <c r="H2058" s="3">
        <f>INDEX(Produkte!$A$1:$D$31,MATCH('Gesamtverkäufe 2025'!D2058,Produkte!$A$1:$A$31,0),4)</f>
        <v>299</v>
      </c>
      <c r="I2058" s="3">
        <f t="shared" si="32"/>
        <v>1495</v>
      </c>
      <c r="K2058" s="21"/>
    </row>
    <row r="2059" spans="1:11" x14ac:dyDescent="0.3">
      <c r="A2059" t="s">
        <v>2683</v>
      </c>
      <c r="B2059" s="21">
        <v>45860</v>
      </c>
      <c r="C2059" t="s">
        <v>121</v>
      </c>
      <c r="D2059" t="s">
        <v>89</v>
      </c>
      <c r="E2059">
        <v>12</v>
      </c>
      <c r="F2059" t="str">
        <f>INDEX(Kunden!$A$1:$C$41,MATCH('Gesamtverkäufe 2025'!C2059,Kunden!$A$1:$A$41,0),3)</f>
        <v>R05</v>
      </c>
      <c r="G2059" t="str">
        <f>INDEX(Regionen!$A$1:$C$9,MATCH('Gesamtverkäufe 2025'!F2059,Regionen!$A$1:$A$9,0),3)</f>
        <v>Petra Lang</v>
      </c>
      <c r="H2059" s="3">
        <f>INDEX(Produkte!$A$1:$D$31,MATCH('Gesamtverkäufe 2025'!D2059,Produkte!$A$1:$A$31,0),4)</f>
        <v>29</v>
      </c>
      <c r="I2059" s="3">
        <f t="shared" si="32"/>
        <v>348</v>
      </c>
      <c r="K2059" s="21"/>
    </row>
    <row r="2060" spans="1:11" x14ac:dyDescent="0.3">
      <c r="A2060" t="s">
        <v>2682</v>
      </c>
      <c r="B2060" s="21">
        <v>45867</v>
      </c>
      <c r="C2060" t="s">
        <v>171</v>
      </c>
      <c r="D2060" t="s">
        <v>49</v>
      </c>
      <c r="E2060">
        <v>11</v>
      </c>
      <c r="F2060" t="str">
        <f>INDEX(Kunden!$A$1:$C$41,MATCH('Gesamtverkäufe 2025'!C2060,Kunden!$A$1:$A$41,0),3)</f>
        <v>R04</v>
      </c>
      <c r="G2060" t="str">
        <f>INDEX(Regionen!$A$1:$C$9,MATCH('Gesamtverkäufe 2025'!F2060,Regionen!$A$1:$A$9,0),3)</f>
        <v>Thomas Kern</v>
      </c>
      <c r="H2060" s="3">
        <f>INDEX(Produkte!$A$1:$D$31,MATCH('Gesamtverkäufe 2025'!D2060,Produkte!$A$1:$A$31,0),4)</f>
        <v>299</v>
      </c>
      <c r="I2060" s="3">
        <f t="shared" si="32"/>
        <v>3289</v>
      </c>
      <c r="K2060" s="21"/>
    </row>
    <row r="2061" spans="1:11" x14ac:dyDescent="0.3">
      <c r="A2061" t="s">
        <v>2681</v>
      </c>
      <c r="B2061" s="21">
        <v>45863</v>
      </c>
      <c r="C2061" t="s">
        <v>97</v>
      </c>
      <c r="D2061" t="s">
        <v>34</v>
      </c>
      <c r="E2061">
        <v>18</v>
      </c>
      <c r="F2061" t="str">
        <f>INDEX(Kunden!$A$1:$C$41,MATCH('Gesamtverkäufe 2025'!C2061,Kunden!$A$1:$A$41,0),3)</f>
        <v>R04</v>
      </c>
      <c r="G2061" t="str">
        <f>INDEX(Regionen!$A$1:$C$9,MATCH('Gesamtverkäufe 2025'!F2061,Regionen!$A$1:$A$9,0),3)</f>
        <v>Thomas Kern</v>
      </c>
      <c r="H2061" s="3">
        <f>INDEX(Produkte!$A$1:$D$31,MATCH('Gesamtverkäufe 2025'!D2061,Produkte!$A$1:$A$31,0),4)</f>
        <v>299</v>
      </c>
      <c r="I2061" s="3">
        <f t="shared" si="32"/>
        <v>5382</v>
      </c>
      <c r="K2061" s="21"/>
    </row>
    <row r="2062" spans="1:11" x14ac:dyDescent="0.3">
      <c r="A2062" t="s">
        <v>2680</v>
      </c>
      <c r="B2062" s="21">
        <v>45866</v>
      </c>
      <c r="C2062" t="s">
        <v>139</v>
      </c>
      <c r="D2062" t="s">
        <v>83</v>
      </c>
      <c r="E2062">
        <v>2</v>
      </c>
      <c r="F2062" t="str">
        <f>INDEX(Kunden!$A$1:$C$41,MATCH('Gesamtverkäufe 2025'!C2062,Kunden!$A$1:$A$41,0),3)</f>
        <v>R05</v>
      </c>
      <c r="G2062" t="str">
        <f>INDEX(Regionen!$A$1:$C$9,MATCH('Gesamtverkäufe 2025'!F2062,Regionen!$A$1:$A$9,0),3)</f>
        <v>Petra Lang</v>
      </c>
      <c r="H2062" s="3">
        <f>INDEX(Produkte!$A$1:$D$31,MATCH('Gesamtverkäufe 2025'!D2062,Produkte!$A$1:$A$31,0),4)</f>
        <v>29</v>
      </c>
      <c r="I2062" s="3">
        <f t="shared" si="32"/>
        <v>58</v>
      </c>
      <c r="K2062" s="21"/>
    </row>
    <row r="2063" spans="1:11" x14ac:dyDescent="0.3">
      <c r="A2063" t="s">
        <v>2679</v>
      </c>
      <c r="B2063" s="21">
        <v>45858</v>
      </c>
      <c r="C2063" t="s">
        <v>143</v>
      </c>
      <c r="D2063" t="s">
        <v>93</v>
      </c>
      <c r="E2063">
        <v>11</v>
      </c>
      <c r="F2063" t="str">
        <f>INDEX(Kunden!$A$1:$C$41,MATCH('Gesamtverkäufe 2025'!C2063,Kunden!$A$1:$A$41,0),3)</f>
        <v>R08</v>
      </c>
      <c r="G2063" t="str">
        <f>INDEX(Regionen!$A$1:$C$9,MATCH('Gesamtverkäufe 2025'!F2063,Regionen!$A$1:$A$9,0),3)</f>
        <v>Stefan König</v>
      </c>
      <c r="H2063" s="3">
        <f>INDEX(Produkte!$A$1:$D$31,MATCH('Gesamtverkäufe 2025'!D2063,Produkte!$A$1:$A$31,0),4)</f>
        <v>399</v>
      </c>
      <c r="I2063" s="3">
        <f t="shared" si="32"/>
        <v>4389</v>
      </c>
      <c r="K2063" s="21"/>
    </row>
    <row r="2064" spans="1:11" x14ac:dyDescent="0.3">
      <c r="A2064" t="s">
        <v>2678</v>
      </c>
      <c r="B2064" s="21">
        <v>45846</v>
      </c>
      <c r="C2064" t="s">
        <v>97</v>
      </c>
      <c r="D2064" t="s">
        <v>31</v>
      </c>
      <c r="E2064">
        <v>14</v>
      </c>
      <c r="F2064" t="str">
        <f>INDEX(Kunden!$A$1:$C$41,MATCH('Gesamtverkäufe 2025'!C2064,Kunden!$A$1:$A$41,0),3)</f>
        <v>R04</v>
      </c>
      <c r="G2064" t="str">
        <f>INDEX(Regionen!$A$1:$C$9,MATCH('Gesamtverkäufe 2025'!F2064,Regionen!$A$1:$A$9,0),3)</f>
        <v>Thomas Kern</v>
      </c>
      <c r="H2064" s="3">
        <f>INDEX(Produkte!$A$1:$D$31,MATCH('Gesamtverkäufe 2025'!D2064,Produkte!$A$1:$A$31,0),4)</f>
        <v>399</v>
      </c>
      <c r="I2064" s="3">
        <f t="shared" si="32"/>
        <v>5586</v>
      </c>
      <c r="K2064" s="21"/>
    </row>
    <row r="2065" spans="1:11" x14ac:dyDescent="0.3">
      <c r="A2065" t="s">
        <v>2677</v>
      </c>
      <c r="B2065" s="21">
        <v>45855</v>
      </c>
      <c r="C2065" t="s">
        <v>117</v>
      </c>
      <c r="D2065" t="s">
        <v>34</v>
      </c>
      <c r="E2065">
        <v>5</v>
      </c>
      <c r="F2065" t="str">
        <f>INDEX(Kunden!$A$1:$C$41,MATCH('Gesamtverkäufe 2025'!C2065,Kunden!$A$1:$A$41,0),3)</f>
        <v>R02</v>
      </c>
      <c r="G2065" t="str">
        <f>INDEX(Regionen!$A$1:$C$9,MATCH('Gesamtverkäufe 2025'!F2065,Regionen!$A$1:$A$9,0),3)</f>
        <v>Markus Weber</v>
      </c>
      <c r="H2065" s="3">
        <f>INDEX(Produkte!$A$1:$D$31,MATCH('Gesamtverkäufe 2025'!D2065,Produkte!$A$1:$A$31,0),4)</f>
        <v>299</v>
      </c>
      <c r="I2065" s="3">
        <f t="shared" si="32"/>
        <v>1495</v>
      </c>
      <c r="K2065" s="21"/>
    </row>
    <row r="2066" spans="1:11" x14ac:dyDescent="0.3">
      <c r="A2066" t="s">
        <v>2676</v>
      </c>
      <c r="B2066" s="21">
        <v>45855</v>
      </c>
      <c r="C2066" t="s">
        <v>163</v>
      </c>
      <c r="D2066" t="s">
        <v>75</v>
      </c>
      <c r="E2066">
        <v>4</v>
      </c>
      <c r="F2066" t="str">
        <f>INDEX(Kunden!$A$1:$C$41,MATCH('Gesamtverkäufe 2025'!C2066,Kunden!$A$1:$A$41,0),3)</f>
        <v>R08</v>
      </c>
      <c r="G2066" t="str">
        <f>INDEX(Regionen!$A$1:$C$9,MATCH('Gesamtverkäufe 2025'!F2066,Regionen!$A$1:$A$9,0),3)</f>
        <v>Stefan König</v>
      </c>
      <c r="H2066" s="3">
        <f>INDEX(Produkte!$A$1:$D$31,MATCH('Gesamtverkäufe 2025'!D2066,Produkte!$A$1:$A$31,0),4)</f>
        <v>499</v>
      </c>
      <c r="I2066" s="3">
        <f t="shared" si="32"/>
        <v>1996</v>
      </c>
      <c r="K2066" s="21"/>
    </row>
    <row r="2067" spans="1:11" x14ac:dyDescent="0.3">
      <c r="A2067" t="s">
        <v>2675</v>
      </c>
      <c r="B2067" s="21">
        <v>45859</v>
      </c>
      <c r="C2067" t="s">
        <v>101</v>
      </c>
      <c r="D2067" t="s">
        <v>63</v>
      </c>
      <c r="E2067">
        <v>6</v>
      </c>
      <c r="F2067" t="str">
        <f>INDEX(Kunden!$A$1:$C$41,MATCH('Gesamtverkäufe 2025'!C2067,Kunden!$A$1:$A$41,0),3)</f>
        <v>R06</v>
      </c>
      <c r="G2067" t="str">
        <f>INDEX(Regionen!$A$1:$C$9,MATCH('Gesamtverkäufe 2025'!F2067,Regionen!$A$1:$A$9,0),3)</f>
        <v>Michael Vogt</v>
      </c>
      <c r="H2067" s="3">
        <f>INDEX(Produkte!$A$1:$D$31,MATCH('Gesamtverkäufe 2025'!D2067,Produkte!$A$1:$A$31,0),4)</f>
        <v>299</v>
      </c>
      <c r="I2067" s="3">
        <f t="shared" si="32"/>
        <v>1794</v>
      </c>
      <c r="K2067" s="21"/>
    </row>
    <row r="2068" spans="1:11" x14ac:dyDescent="0.3">
      <c r="A2068" t="s">
        <v>2674</v>
      </c>
      <c r="B2068" s="21">
        <v>45848</v>
      </c>
      <c r="C2068" t="s">
        <v>145</v>
      </c>
      <c r="D2068" t="s">
        <v>63</v>
      </c>
      <c r="E2068">
        <v>12</v>
      </c>
      <c r="F2068" t="str">
        <f>INDEX(Kunden!$A$1:$C$41,MATCH('Gesamtverkäufe 2025'!C2068,Kunden!$A$1:$A$41,0),3)</f>
        <v>R06</v>
      </c>
      <c r="G2068" t="str">
        <f>INDEX(Regionen!$A$1:$C$9,MATCH('Gesamtverkäufe 2025'!F2068,Regionen!$A$1:$A$9,0),3)</f>
        <v>Michael Vogt</v>
      </c>
      <c r="H2068" s="3">
        <f>INDEX(Produkte!$A$1:$D$31,MATCH('Gesamtverkäufe 2025'!D2068,Produkte!$A$1:$A$31,0),4)</f>
        <v>299</v>
      </c>
      <c r="I2068" s="3">
        <f t="shared" si="32"/>
        <v>3588</v>
      </c>
      <c r="K2068" s="21"/>
    </row>
    <row r="2069" spans="1:11" x14ac:dyDescent="0.3">
      <c r="A2069" t="s">
        <v>2673</v>
      </c>
      <c r="B2069" s="21">
        <v>45854</v>
      </c>
      <c r="C2069" t="s">
        <v>169</v>
      </c>
      <c r="D2069" t="s">
        <v>57</v>
      </c>
      <c r="E2069">
        <v>6</v>
      </c>
      <c r="F2069" t="str">
        <f>INDEX(Kunden!$A$1:$C$41,MATCH('Gesamtverkäufe 2025'!C2069,Kunden!$A$1:$A$41,0),3)</f>
        <v>R01</v>
      </c>
      <c r="G2069" t="str">
        <f>INDEX(Regionen!$A$1:$C$9,MATCH('Gesamtverkäufe 2025'!F2069,Regionen!$A$1:$A$9,0),3)</f>
        <v>Anna Sommer</v>
      </c>
      <c r="H2069" s="3">
        <f>INDEX(Produkte!$A$1:$D$31,MATCH('Gesamtverkäufe 2025'!D2069,Produkte!$A$1:$A$31,0),4)</f>
        <v>99</v>
      </c>
      <c r="I2069" s="3">
        <f t="shared" si="32"/>
        <v>594</v>
      </c>
      <c r="K2069" s="21"/>
    </row>
    <row r="2070" spans="1:11" x14ac:dyDescent="0.3">
      <c r="A2070" t="s">
        <v>2672</v>
      </c>
      <c r="B2070" s="21">
        <v>45848</v>
      </c>
      <c r="C2070" t="s">
        <v>161</v>
      </c>
      <c r="D2070" t="s">
        <v>43</v>
      </c>
      <c r="E2070">
        <v>10</v>
      </c>
      <c r="F2070" t="str">
        <f>INDEX(Kunden!$A$1:$C$41,MATCH('Gesamtverkäufe 2025'!C2070,Kunden!$A$1:$A$41,0),3)</f>
        <v>R05</v>
      </c>
      <c r="G2070" t="str">
        <f>INDEX(Regionen!$A$1:$C$9,MATCH('Gesamtverkäufe 2025'!F2070,Regionen!$A$1:$A$9,0),3)</f>
        <v>Petra Lang</v>
      </c>
      <c r="H2070" s="3">
        <f>INDEX(Produkte!$A$1:$D$31,MATCH('Gesamtverkäufe 2025'!D2070,Produkte!$A$1:$A$31,0),4)</f>
        <v>149</v>
      </c>
      <c r="I2070" s="3">
        <f t="shared" si="32"/>
        <v>1490</v>
      </c>
      <c r="K2070" s="21"/>
    </row>
    <row r="2071" spans="1:11" x14ac:dyDescent="0.3">
      <c r="A2071" t="s">
        <v>2671</v>
      </c>
      <c r="B2071" s="21">
        <v>45860</v>
      </c>
      <c r="C2071" t="s">
        <v>147</v>
      </c>
      <c r="D2071" t="s">
        <v>93</v>
      </c>
      <c r="E2071">
        <v>13</v>
      </c>
      <c r="F2071" t="str">
        <f>INDEX(Kunden!$A$1:$C$41,MATCH('Gesamtverkäufe 2025'!C2071,Kunden!$A$1:$A$41,0),3)</f>
        <v>R07</v>
      </c>
      <c r="G2071" t="str">
        <f>INDEX(Regionen!$A$1:$C$9,MATCH('Gesamtverkäufe 2025'!F2071,Regionen!$A$1:$A$9,0),3)</f>
        <v>Claudia Beck</v>
      </c>
      <c r="H2071" s="3">
        <f>INDEX(Produkte!$A$1:$D$31,MATCH('Gesamtverkäufe 2025'!D2071,Produkte!$A$1:$A$31,0),4)</f>
        <v>399</v>
      </c>
      <c r="I2071" s="3">
        <f t="shared" si="32"/>
        <v>5187</v>
      </c>
      <c r="K2071" s="21"/>
    </row>
    <row r="2072" spans="1:11" x14ac:dyDescent="0.3">
      <c r="A2072" t="s">
        <v>2670</v>
      </c>
      <c r="B2072" s="21">
        <v>45852</v>
      </c>
      <c r="C2072" t="s">
        <v>149</v>
      </c>
      <c r="D2072" t="s">
        <v>37</v>
      </c>
      <c r="E2072">
        <v>20</v>
      </c>
      <c r="F2072" t="str">
        <f>INDEX(Kunden!$A$1:$C$41,MATCH('Gesamtverkäufe 2025'!C2072,Kunden!$A$1:$A$41,0),3)</f>
        <v>R06</v>
      </c>
      <c r="G2072" t="str">
        <f>INDEX(Regionen!$A$1:$C$9,MATCH('Gesamtverkäufe 2025'!F2072,Regionen!$A$1:$A$9,0),3)</f>
        <v>Michael Vogt</v>
      </c>
      <c r="H2072" s="3">
        <f>INDEX(Produkte!$A$1:$D$31,MATCH('Gesamtverkäufe 2025'!D2072,Produkte!$A$1:$A$31,0),4)</f>
        <v>249</v>
      </c>
      <c r="I2072" s="3">
        <f t="shared" si="32"/>
        <v>4980</v>
      </c>
      <c r="K2072" s="21"/>
    </row>
    <row r="2073" spans="1:11" x14ac:dyDescent="0.3">
      <c r="A2073" t="s">
        <v>2669</v>
      </c>
      <c r="B2073" s="21">
        <v>45861</v>
      </c>
      <c r="C2073" t="s">
        <v>99</v>
      </c>
      <c r="D2073" t="s">
        <v>41</v>
      </c>
      <c r="E2073">
        <v>6</v>
      </c>
      <c r="F2073" t="str">
        <f>INDEX(Kunden!$A$1:$C$41,MATCH('Gesamtverkäufe 2025'!C2073,Kunden!$A$1:$A$41,0),3)</f>
        <v>R04</v>
      </c>
      <c r="G2073" t="str">
        <f>INDEX(Regionen!$A$1:$C$9,MATCH('Gesamtverkäufe 2025'!F2073,Regionen!$A$1:$A$9,0),3)</f>
        <v>Thomas Kern</v>
      </c>
      <c r="H2073" s="3">
        <f>INDEX(Produkte!$A$1:$D$31,MATCH('Gesamtverkäufe 2025'!D2073,Produkte!$A$1:$A$31,0),4)</f>
        <v>499</v>
      </c>
      <c r="I2073" s="3">
        <f t="shared" si="32"/>
        <v>2994</v>
      </c>
      <c r="K2073" s="21"/>
    </row>
    <row r="2074" spans="1:11" x14ac:dyDescent="0.3">
      <c r="A2074" t="s">
        <v>2668</v>
      </c>
      <c r="B2074" s="21">
        <v>45855</v>
      </c>
      <c r="C2074" t="s">
        <v>103</v>
      </c>
      <c r="D2074" t="s">
        <v>55</v>
      </c>
      <c r="E2074">
        <v>14</v>
      </c>
      <c r="F2074" t="str">
        <f>INDEX(Kunden!$A$1:$C$41,MATCH('Gesamtverkäufe 2025'!C2074,Kunden!$A$1:$A$41,0),3)</f>
        <v>R01</v>
      </c>
      <c r="G2074" t="str">
        <f>INDEX(Regionen!$A$1:$C$9,MATCH('Gesamtverkäufe 2025'!F2074,Regionen!$A$1:$A$9,0),3)</f>
        <v>Anna Sommer</v>
      </c>
      <c r="H2074" s="3">
        <f>INDEX(Produkte!$A$1:$D$31,MATCH('Gesamtverkäufe 2025'!D2074,Produkte!$A$1:$A$31,0),4)</f>
        <v>49</v>
      </c>
      <c r="I2074" s="3">
        <f t="shared" si="32"/>
        <v>686</v>
      </c>
      <c r="K2074" s="21"/>
    </row>
    <row r="2075" spans="1:11" x14ac:dyDescent="0.3">
      <c r="A2075" t="s">
        <v>2667</v>
      </c>
      <c r="B2075" s="21">
        <v>45862</v>
      </c>
      <c r="C2075" t="s">
        <v>173</v>
      </c>
      <c r="D2075" t="s">
        <v>71</v>
      </c>
      <c r="E2075">
        <v>17</v>
      </c>
      <c r="F2075" t="str">
        <f>INDEX(Kunden!$A$1:$C$41,MATCH('Gesamtverkäufe 2025'!C2075,Kunden!$A$1:$A$41,0),3)</f>
        <v>R01</v>
      </c>
      <c r="G2075" t="str">
        <f>INDEX(Regionen!$A$1:$C$9,MATCH('Gesamtverkäufe 2025'!F2075,Regionen!$A$1:$A$9,0),3)</f>
        <v>Anna Sommer</v>
      </c>
      <c r="H2075" s="3">
        <f>INDEX(Produkte!$A$1:$D$31,MATCH('Gesamtverkäufe 2025'!D2075,Produkte!$A$1:$A$31,0),4)</f>
        <v>79</v>
      </c>
      <c r="I2075" s="3">
        <f t="shared" si="32"/>
        <v>1343</v>
      </c>
      <c r="K2075" s="21"/>
    </row>
    <row r="2076" spans="1:11" x14ac:dyDescent="0.3">
      <c r="A2076" t="s">
        <v>2666</v>
      </c>
      <c r="B2076" s="21">
        <v>45839</v>
      </c>
      <c r="C2076" t="s">
        <v>111</v>
      </c>
      <c r="D2076" t="s">
        <v>73</v>
      </c>
      <c r="E2076">
        <v>6</v>
      </c>
      <c r="F2076" t="str">
        <f>INDEX(Kunden!$A$1:$C$41,MATCH('Gesamtverkäufe 2025'!C2076,Kunden!$A$1:$A$41,0),3)</f>
        <v>R01</v>
      </c>
      <c r="G2076" t="str">
        <f>INDEX(Regionen!$A$1:$C$9,MATCH('Gesamtverkäufe 2025'!F2076,Regionen!$A$1:$A$9,0),3)</f>
        <v>Anna Sommer</v>
      </c>
      <c r="H2076" s="3">
        <f>INDEX(Produkte!$A$1:$D$31,MATCH('Gesamtverkäufe 2025'!D2076,Produkte!$A$1:$A$31,0),4)</f>
        <v>399</v>
      </c>
      <c r="I2076" s="3">
        <f t="shared" si="32"/>
        <v>2394</v>
      </c>
      <c r="K2076" s="21"/>
    </row>
    <row r="2077" spans="1:11" x14ac:dyDescent="0.3">
      <c r="A2077" t="s">
        <v>2665</v>
      </c>
      <c r="B2077" s="21">
        <v>45865</v>
      </c>
      <c r="C2077" t="s">
        <v>123</v>
      </c>
      <c r="D2077" t="s">
        <v>87</v>
      </c>
      <c r="E2077">
        <v>16</v>
      </c>
      <c r="F2077" t="str">
        <f>INDEX(Kunden!$A$1:$C$41,MATCH('Gesamtverkäufe 2025'!C2077,Kunden!$A$1:$A$41,0),3)</f>
        <v>R08</v>
      </c>
      <c r="G2077" t="str">
        <f>INDEX(Regionen!$A$1:$C$9,MATCH('Gesamtverkäufe 2025'!F2077,Regionen!$A$1:$A$9,0),3)</f>
        <v>Stefan König</v>
      </c>
      <c r="H2077" s="3">
        <f>INDEX(Produkte!$A$1:$D$31,MATCH('Gesamtverkäufe 2025'!D2077,Produkte!$A$1:$A$31,0),4)</f>
        <v>99</v>
      </c>
      <c r="I2077" s="3">
        <f t="shared" si="32"/>
        <v>1584</v>
      </c>
      <c r="K2077" s="21"/>
    </row>
    <row r="2078" spans="1:11" x14ac:dyDescent="0.3">
      <c r="A2078" t="s">
        <v>2664</v>
      </c>
      <c r="B2078" s="21">
        <v>45865</v>
      </c>
      <c r="C2078" t="s">
        <v>105</v>
      </c>
      <c r="D2078" t="s">
        <v>59</v>
      </c>
      <c r="E2078">
        <v>12</v>
      </c>
      <c r="F2078" t="str">
        <f>INDEX(Kunden!$A$1:$C$41,MATCH('Gesamtverkäufe 2025'!C2078,Kunden!$A$1:$A$41,0),3)</f>
        <v>R08</v>
      </c>
      <c r="G2078" t="str">
        <f>INDEX(Regionen!$A$1:$C$9,MATCH('Gesamtverkäufe 2025'!F2078,Regionen!$A$1:$A$9,0),3)</f>
        <v>Stefan König</v>
      </c>
      <c r="H2078" s="3">
        <f>INDEX(Produkte!$A$1:$D$31,MATCH('Gesamtverkäufe 2025'!D2078,Produkte!$A$1:$A$31,0),4)</f>
        <v>79</v>
      </c>
      <c r="I2078" s="3">
        <f t="shared" si="32"/>
        <v>948</v>
      </c>
      <c r="K2078" s="21"/>
    </row>
    <row r="2079" spans="1:11" x14ac:dyDescent="0.3">
      <c r="A2079" t="s">
        <v>2663</v>
      </c>
      <c r="B2079" s="21">
        <v>45841</v>
      </c>
      <c r="C2079" t="s">
        <v>169</v>
      </c>
      <c r="D2079" t="s">
        <v>39</v>
      </c>
      <c r="E2079">
        <v>8</v>
      </c>
      <c r="F2079" t="str">
        <f>INDEX(Kunden!$A$1:$C$41,MATCH('Gesamtverkäufe 2025'!C2079,Kunden!$A$1:$A$41,0),3)</f>
        <v>R01</v>
      </c>
      <c r="G2079" t="str">
        <f>INDEX(Regionen!$A$1:$C$9,MATCH('Gesamtverkäufe 2025'!F2079,Regionen!$A$1:$A$9,0),3)</f>
        <v>Anna Sommer</v>
      </c>
      <c r="H2079" s="3">
        <f>INDEX(Produkte!$A$1:$D$31,MATCH('Gesamtverkäufe 2025'!D2079,Produkte!$A$1:$A$31,0),4)</f>
        <v>499</v>
      </c>
      <c r="I2079" s="3">
        <f t="shared" si="32"/>
        <v>3992</v>
      </c>
      <c r="K2079" s="21"/>
    </row>
    <row r="2080" spans="1:11" x14ac:dyDescent="0.3">
      <c r="A2080" t="s">
        <v>2662</v>
      </c>
      <c r="B2080" s="21">
        <v>45840</v>
      </c>
      <c r="C2080" t="s">
        <v>149</v>
      </c>
      <c r="D2080" t="s">
        <v>73</v>
      </c>
      <c r="E2080">
        <v>14</v>
      </c>
      <c r="F2080" t="str">
        <f>INDEX(Kunden!$A$1:$C$41,MATCH('Gesamtverkäufe 2025'!C2080,Kunden!$A$1:$A$41,0),3)</f>
        <v>R06</v>
      </c>
      <c r="G2080" t="str">
        <f>INDEX(Regionen!$A$1:$C$9,MATCH('Gesamtverkäufe 2025'!F2080,Regionen!$A$1:$A$9,0),3)</f>
        <v>Michael Vogt</v>
      </c>
      <c r="H2080" s="3">
        <f>INDEX(Produkte!$A$1:$D$31,MATCH('Gesamtverkäufe 2025'!D2080,Produkte!$A$1:$A$31,0),4)</f>
        <v>399</v>
      </c>
      <c r="I2080" s="3">
        <f t="shared" si="32"/>
        <v>5586</v>
      </c>
      <c r="K2080" s="21"/>
    </row>
    <row r="2081" spans="1:11" x14ac:dyDescent="0.3">
      <c r="A2081" t="s">
        <v>2661</v>
      </c>
      <c r="B2081" s="21">
        <v>45842</v>
      </c>
      <c r="C2081" t="s">
        <v>171</v>
      </c>
      <c r="D2081" t="s">
        <v>77</v>
      </c>
      <c r="E2081">
        <v>12</v>
      </c>
      <c r="F2081" t="str">
        <f>INDEX(Kunden!$A$1:$C$41,MATCH('Gesamtverkäufe 2025'!C2081,Kunden!$A$1:$A$41,0),3)</f>
        <v>R04</v>
      </c>
      <c r="G2081" t="str">
        <f>INDEX(Regionen!$A$1:$C$9,MATCH('Gesamtverkäufe 2025'!F2081,Regionen!$A$1:$A$9,0),3)</f>
        <v>Thomas Kern</v>
      </c>
      <c r="H2081" s="3">
        <f>INDEX(Produkte!$A$1:$D$31,MATCH('Gesamtverkäufe 2025'!D2081,Produkte!$A$1:$A$31,0),4)</f>
        <v>49</v>
      </c>
      <c r="I2081" s="3">
        <f t="shared" si="32"/>
        <v>588</v>
      </c>
      <c r="K2081" s="21"/>
    </row>
    <row r="2082" spans="1:11" x14ac:dyDescent="0.3">
      <c r="A2082" t="s">
        <v>2660</v>
      </c>
      <c r="B2082" s="21">
        <v>45855</v>
      </c>
      <c r="C2082" t="s">
        <v>141</v>
      </c>
      <c r="D2082" t="s">
        <v>91</v>
      </c>
      <c r="E2082">
        <v>12</v>
      </c>
      <c r="F2082" t="str">
        <f>INDEX(Kunden!$A$1:$C$41,MATCH('Gesamtverkäufe 2025'!C2082,Kunden!$A$1:$A$41,0),3)</f>
        <v>R04</v>
      </c>
      <c r="G2082" t="str">
        <f>INDEX(Regionen!$A$1:$C$9,MATCH('Gesamtverkäufe 2025'!F2082,Regionen!$A$1:$A$9,0),3)</f>
        <v>Thomas Kern</v>
      </c>
      <c r="H2082" s="3">
        <f>INDEX(Produkte!$A$1:$D$31,MATCH('Gesamtverkäufe 2025'!D2082,Produkte!$A$1:$A$31,0),4)</f>
        <v>249</v>
      </c>
      <c r="I2082" s="3">
        <f t="shared" si="32"/>
        <v>2988</v>
      </c>
      <c r="K2082" s="21"/>
    </row>
    <row r="2083" spans="1:11" x14ac:dyDescent="0.3">
      <c r="A2083" t="s">
        <v>2659</v>
      </c>
      <c r="B2083" s="21">
        <v>45856</v>
      </c>
      <c r="C2083" t="s">
        <v>127</v>
      </c>
      <c r="D2083" t="s">
        <v>83</v>
      </c>
      <c r="E2083">
        <v>6</v>
      </c>
      <c r="F2083" t="str">
        <f>INDEX(Kunden!$A$1:$C$41,MATCH('Gesamtverkäufe 2025'!C2083,Kunden!$A$1:$A$41,0),3)</f>
        <v>R07</v>
      </c>
      <c r="G2083" t="str">
        <f>INDEX(Regionen!$A$1:$C$9,MATCH('Gesamtverkäufe 2025'!F2083,Regionen!$A$1:$A$9,0),3)</f>
        <v>Claudia Beck</v>
      </c>
      <c r="H2083" s="3">
        <f>INDEX(Produkte!$A$1:$D$31,MATCH('Gesamtverkäufe 2025'!D2083,Produkte!$A$1:$A$31,0),4)</f>
        <v>29</v>
      </c>
      <c r="I2083" s="3">
        <f t="shared" si="32"/>
        <v>174</v>
      </c>
      <c r="K2083" s="21"/>
    </row>
    <row r="2084" spans="1:11" x14ac:dyDescent="0.3">
      <c r="A2084" t="s">
        <v>2658</v>
      </c>
      <c r="B2084" s="21">
        <v>45858</v>
      </c>
      <c r="C2084" t="s">
        <v>163</v>
      </c>
      <c r="D2084" t="s">
        <v>79</v>
      </c>
      <c r="E2084">
        <v>20</v>
      </c>
      <c r="F2084" t="str">
        <f>INDEX(Kunden!$A$1:$C$41,MATCH('Gesamtverkäufe 2025'!C2084,Kunden!$A$1:$A$41,0),3)</f>
        <v>R08</v>
      </c>
      <c r="G2084" t="str">
        <f>INDEX(Regionen!$A$1:$C$9,MATCH('Gesamtverkäufe 2025'!F2084,Regionen!$A$1:$A$9,0),3)</f>
        <v>Stefan König</v>
      </c>
      <c r="H2084" s="3">
        <f>INDEX(Produkte!$A$1:$D$31,MATCH('Gesamtverkäufe 2025'!D2084,Produkte!$A$1:$A$31,0),4)</f>
        <v>149</v>
      </c>
      <c r="I2084" s="3">
        <f t="shared" si="32"/>
        <v>2980</v>
      </c>
      <c r="K2084" s="21"/>
    </row>
    <row r="2085" spans="1:11" x14ac:dyDescent="0.3">
      <c r="A2085" t="s">
        <v>2657</v>
      </c>
      <c r="B2085" s="21">
        <v>45863</v>
      </c>
      <c r="C2085" t="s">
        <v>129</v>
      </c>
      <c r="D2085" t="s">
        <v>37</v>
      </c>
      <c r="E2085">
        <v>16</v>
      </c>
      <c r="F2085" t="str">
        <f>INDEX(Kunden!$A$1:$C$41,MATCH('Gesamtverkäufe 2025'!C2085,Kunden!$A$1:$A$41,0),3)</f>
        <v>R07</v>
      </c>
      <c r="G2085" t="str">
        <f>INDEX(Regionen!$A$1:$C$9,MATCH('Gesamtverkäufe 2025'!F2085,Regionen!$A$1:$A$9,0),3)</f>
        <v>Claudia Beck</v>
      </c>
      <c r="H2085" s="3">
        <f>INDEX(Produkte!$A$1:$D$31,MATCH('Gesamtverkäufe 2025'!D2085,Produkte!$A$1:$A$31,0),4)</f>
        <v>249</v>
      </c>
      <c r="I2085" s="3">
        <f t="shared" si="32"/>
        <v>3984</v>
      </c>
      <c r="K2085" s="21"/>
    </row>
    <row r="2086" spans="1:11" x14ac:dyDescent="0.3">
      <c r="A2086" t="s">
        <v>2656</v>
      </c>
      <c r="B2086" s="21">
        <v>45844</v>
      </c>
      <c r="C2086" t="s">
        <v>107</v>
      </c>
      <c r="D2086" t="s">
        <v>75</v>
      </c>
      <c r="E2086">
        <v>18</v>
      </c>
      <c r="F2086" t="str">
        <f>INDEX(Kunden!$A$1:$C$41,MATCH('Gesamtverkäufe 2025'!C2086,Kunden!$A$1:$A$41,0),3)</f>
        <v>R08</v>
      </c>
      <c r="G2086" t="str">
        <f>INDEX(Regionen!$A$1:$C$9,MATCH('Gesamtverkäufe 2025'!F2086,Regionen!$A$1:$A$9,0),3)</f>
        <v>Stefan König</v>
      </c>
      <c r="H2086" s="3">
        <f>INDEX(Produkte!$A$1:$D$31,MATCH('Gesamtverkäufe 2025'!D2086,Produkte!$A$1:$A$31,0),4)</f>
        <v>499</v>
      </c>
      <c r="I2086" s="3">
        <f t="shared" si="32"/>
        <v>8982</v>
      </c>
      <c r="K2086" s="21"/>
    </row>
    <row r="2087" spans="1:11" x14ac:dyDescent="0.3">
      <c r="A2087" t="s">
        <v>2655</v>
      </c>
      <c r="B2087" s="21">
        <v>45839</v>
      </c>
      <c r="C2087" t="s">
        <v>125</v>
      </c>
      <c r="D2087" t="s">
        <v>93</v>
      </c>
      <c r="E2087">
        <v>9</v>
      </c>
      <c r="F2087" t="str">
        <f>INDEX(Kunden!$A$1:$C$41,MATCH('Gesamtverkäufe 2025'!C2087,Kunden!$A$1:$A$41,0),3)</f>
        <v>R03</v>
      </c>
      <c r="G2087" t="str">
        <f>INDEX(Regionen!$A$1:$C$9,MATCH('Gesamtverkäufe 2025'!F2087,Regionen!$A$1:$A$9,0),3)</f>
        <v>Julia Frank</v>
      </c>
      <c r="H2087" s="3">
        <f>INDEX(Produkte!$A$1:$D$31,MATCH('Gesamtverkäufe 2025'!D2087,Produkte!$A$1:$A$31,0),4)</f>
        <v>399</v>
      </c>
      <c r="I2087" s="3">
        <f t="shared" si="32"/>
        <v>3591</v>
      </c>
      <c r="K2087" s="21"/>
    </row>
    <row r="2088" spans="1:11" x14ac:dyDescent="0.3">
      <c r="A2088" t="s">
        <v>2654</v>
      </c>
      <c r="B2088" s="21">
        <v>45861</v>
      </c>
      <c r="C2088" t="s">
        <v>103</v>
      </c>
      <c r="D2088" t="s">
        <v>51</v>
      </c>
      <c r="E2088">
        <v>14</v>
      </c>
      <c r="F2088" t="str">
        <f>INDEX(Kunden!$A$1:$C$41,MATCH('Gesamtverkäufe 2025'!C2088,Kunden!$A$1:$A$41,0),3)</f>
        <v>R01</v>
      </c>
      <c r="G2088" t="str">
        <f>INDEX(Regionen!$A$1:$C$9,MATCH('Gesamtverkäufe 2025'!F2088,Regionen!$A$1:$A$9,0),3)</f>
        <v>Anna Sommer</v>
      </c>
      <c r="H2088" s="3">
        <f>INDEX(Produkte!$A$1:$D$31,MATCH('Gesamtverkäufe 2025'!D2088,Produkte!$A$1:$A$31,0),4)</f>
        <v>49</v>
      </c>
      <c r="I2088" s="3">
        <f t="shared" si="32"/>
        <v>686</v>
      </c>
      <c r="K2088" s="21"/>
    </row>
    <row r="2089" spans="1:11" x14ac:dyDescent="0.3">
      <c r="A2089" t="s">
        <v>2653</v>
      </c>
      <c r="B2089" s="21">
        <v>45857</v>
      </c>
      <c r="C2089" t="s">
        <v>105</v>
      </c>
      <c r="D2089" t="s">
        <v>81</v>
      </c>
      <c r="E2089">
        <v>2</v>
      </c>
      <c r="F2089" t="str">
        <f>INDEX(Kunden!$A$1:$C$41,MATCH('Gesamtverkäufe 2025'!C2089,Kunden!$A$1:$A$41,0),3)</f>
        <v>R08</v>
      </c>
      <c r="G2089" t="str">
        <f>INDEX(Regionen!$A$1:$C$9,MATCH('Gesamtverkäufe 2025'!F2089,Regionen!$A$1:$A$9,0),3)</f>
        <v>Stefan König</v>
      </c>
      <c r="H2089" s="3">
        <f>INDEX(Produkte!$A$1:$D$31,MATCH('Gesamtverkäufe 2025'!D2089,Produkte!$A$1:$A$31,0),4)</f>
        <v>79</v>
      </c>
      <c r="I2089" s="3">
        <f t="shared" si="32"/>
        <v>158</v>
      </c>
      <c r="K2089" s="21"/>
    </row>
    <row r="2090" spans="1:11" x14ac:dyDescent="0.3">
      <c r="A2090" t="s">
        <v>2652</v>
      </c>
      <c r="B2090" s="21">
        <v>45865</v>
      </c>
      <c r="C2090" t="s">
        <v>157</v>
      </c>
      <c r="D2090" t="s">
        <v>63</v>
      </c>
      <c r="E2090">
        <v>13</v>
      </c>
      <c r="F2090" t="str">
        <f>INDEX(Kunden!$A$1:$C$41,MATCH('Gesamtverkäufe 2025'!C2090,Kunden!$A$1:$A$41,0),3)</f>
        <v>R08</v>
      </c>
      <c r="G2090" t="str">
        <f>INDEX(Regionen!$A$1:$C$9,MATCH('Gesamtverkäufe 2025'!F2090,Regionen!$A$1:$A$9,0),3)</f>
        <v>Stefan König</v>
      </c>
      <c r="H2090" s="3">
        <f>INDEX(Produkte!$A$1:$D$31,MATCH('Gesamtverkäufe 2025'!D2090,Produkte!$A$1:$A$31,0),4)</f>
        <v>299</v>
      </c>
      <c r="I2090" s="3">
        <f t="shared" si="32"/>
        <v>3887</v>
      </c>
      <c r="K2090" s="21"/>
    </row>
    <row r="2091" spans="1:11" x14ac:dyDescent="0.3">
      <c r="A2091" t="s">
        <v>2651</v>
      </c>
      <c r="B2091" s="21">
        <v>45840</v>
      </c>
      <c r="C2091" t="s">
        <v>99</v>
      </c>
      <c r="D2091" t="s">
        <v>85</v>
      </c>
      <c r="E2091">
        <v>18</v>
      </c>
      <c r="F2091" t="str">
        <f>INDEX(Kunden!$A$1:$C$41,MATCH('Gesamtverkäufe 2025'!C2091,Kunden!$A$1:$A$41,0),3)</f>
        <v>R04</v>
      </c>
      <c r="G2091" t="str">
        <f>INDEX(Regionen!$A$1:$C$9,MATCH('Gesamtverkäufe 2025'!F2091,Regionen!$A$1:$A$9,0),3)</f>
        <v>Thomas Kern</v>
      </c>
      <c r="H2091" s="3">
        <f>INDEX(Produkte!$A$1:$D$31,MATCH('Gesamtverkäufe 2025'!D2091,Produkte!$A$1:$A$31,0),4)</f>
        <v>399</v>
      </c>
      <c r="I2091" s="3">
        <f t="shared" si="32"/>
        <v>7182</v>
      </c>
      <c r="K2091" s="21"/>
    </row>
    <row r="2092" spans="1:11" x14ac:dyDescent="0.3">
      <c r="A2092" t="s">
        <v>2650</v>
      </c>
      <c r="B2092" s="21">
        <v>45860</v>
      </c>
      <c r="C2092" t="s">
        <v>143</v>
      </c>
      <c r="D2092" t="s">
        <v>61</v>
      </c>
      <c r="E2092">
        <v>9</v>
      </c>
      <c r="F2092" t="str">
        <f>INDEX(Kunden!$A$1:$C$41,MATCH('Gesamtverkäufe 2025'!C2092,Kunden!$A$1:$A$41,0),3)</f>
        <v>R08</v>
      </c>
      <c r="G2092" t="str">
        <f>INDEX(Regionen!$A$1:$C$9,MATCH('Gesamtverkäufe 2025'!F2092,Regionen!$A$1:$A$9,0),3)</f>
        <v>Stefan König</v>
      </c>
      <c r="H2092" s="3">
        <f>INDEX(Produkte!$A$1:$D$31,MATCH('Gesamtverkäufe 2025'!D2092,Produkte!$A$1:$A$31,0),4)</f>
        <v>249</v>
      </c>
      <c r="I2092" s="3">
        <f t="shared" si="32"/>
        <v>2241</v>
      </c>
      <c r="K2092" s="21"/>
    </row>
    <row r="2093" spans="1:11" x14ac:dyDescent="0.3">
      <c r="A2093" t="s">
        <v>2649</v>
      </c>
      <c r="B2093" s="21">
        <v>45842</v>
      </c>
      <c r="C2093" t="s">
        <v>131</v>
      </c>
      <c r="D2093" t="s">
        <v>87</v>
      </c>
      <c r="E2093">
        <v>10</v>
      </c>
      <c r="F2093" t="str">
        <f>INDEX(Kunden!$A$1:$C$41,MATCH('Gesamtverkäufe 2025'!C2093,Kunden!$A$1:$A$41,0),3)</f>
        <v>R06</v>
      </c>
      <c r="G2093" t="str">
        <f>INDEX(Regionen!$A$1:$C$9,MATCH('Gesamtverkäufe 2025'!F2093,Regionen!$A$1:$A$9,0),3)</f>
        <v>Michael Vogt</v>
      </c>
      <c r="H2093" s="3">
        <f>INDEX(Produkte!$A$1:$D$31,MATCH('Gesamtverkäufe 2025'!D2093,Produkte!$A$1:$A$31,0),4)</f>
        <v>99</v>
      </c>
      <c r="I2093" s="3">
        <f t="shared" si="32"/>
        <v>990</v>
      </c>
      <c r="K2093" s="21"/>
    </row>
    <row r="2094" spans="1:11" x14ac:dyDescent="0.3">
      <c r="A2094" t="s">
        <v>2648</v>
      </c>
      <c r="B2094" s="21">
        <v>45856</v>
      </c>
      <c r="C2094" t="s">
        <v>157</v>
      </c>
      <c r="D2094" t="s">
        <v>61</v>
      </c>
      <c r="E2094">
        <v>10</v>
      </c>
      <c r="F2094" t="str">
        <f>INDEX(Kunden!$A$1:$C$41,MATCH('Gesamtverkäufe 2025'!C2094,Kunden!$A$1:$A$41,0),3)</f>
        <v>R08</v>
      </c>
      <c r="G2094" t="str">
        <f>INDEX(Regionen!$A$1:$C$9,MATCH('Gesamtverkäufe 2025'!F2094,Regionen!$A$1:$A$9,0),3)</f>
        <v>Stefan König</v>
      </c>
      <c r="H2094" s="3">
        <f>INDEX(Produkte!$A$1:$D$31,MATCH('Gesamtverkäufe 2025'!D2094,Produkte!$A$1:$A$31,0),4)</f>
        <v>249</v>
      </c>
      <c r="I2094" s="3">
        <f t="shared" si="32"/>
        <v>2490</v>
      </c>
      <c r="K2094" s="21"/>
    </row>
    <row r="2095" spans="1:11" x14ac:dyDescent="0.3">
      <c r="A2095" t="s">
        <v>2647</v>
      </c>
      <c r="B2095" s="21">
        <v>45840</v>
      </c>
      <c r="C2095" t="s">
        <v>107</v>
      </c>
      <c r="D2095" t="s">
        <v>53</v>
      </c>
      <c r="E2095">
        <v>4</v>
      </c>
      <c r="F2095" t="str">
        <f>INDEX(Kunden!$A$1:$C$41,MATCH('Gesamtverkäufe 2025'!C2095,Kunden!$A$1:$A$41,0),3)</f>
        <v>R08</v>
      </c>
      <c r="G2095" t="str">
        <f>INDEX(Regionen!$A$1:$C$9,MATCH('Gesamtverkäufe 2025'!F2095,Regionen!$A$1:$A$9,0),3)</f>
        <v>Stefan König</v>
      </c>
      <c r="H2095" s="3">
        <f>INDEX(Produkte!$A$1:$D$31,MATCH('Gesamtverkäufe 2025'!D2095,Produkte!$A$1:$A$31,0),4)</f>
        <v>49</v>
      </c>
      <c r="I2095" s="3">
        <f t="shared" si="32"/>
        <v>196</v>
      </c>
      <c r="K2095" s="21"/>
    </row>
    <row r="2096" spans="1:11" x14ac:dyDescent="0.3">
      <c r="A2096" t="s">
        <v>2646</v>
      </c>
      <c r="B2096" s="21">
        <v>45858</v>
      </c>
      <c r="C2096" t="s">
        <v>107</v>
      </c>
      <c r="D2096" t="s">
        <v>89</v>
      </c>
      <c r="E2096">
        <v>14</v>
      </c>
      <c r="F2096" t="str">
        <f>INDEX(Kunden!$A$1:$C$41,MATCH('Gesamtverkäufe 2025'!C2096,Kunden!$A$1:$A$41,0),3)</f>
        <v>R08</v>
      </c>
      <c r="G2096" t="str">
        <f>INDEX(Regionen!$A$1:$C$9,MATCH('Gesamtverkäufe 2025'!F2096,Regionen!$A$1:$A$9,0),3)</f>
        <v>Stefan König</v>
      </c>
      <c r="H2096" s="3">
        <f>INDEX(Produkte!$A$1:$D$31,MATCH('Gesamtverkäufe 2025'!D2096,Produkte!$A$1:$A$31,0),4)</f>
        <v>29</v>
      </c>
      <c r="I2096" s="3">
        <f t="shared" si="32"/>
        <v>406</v>
      </c>
      <c r="K2096" s="21"/>
    </row>
    <row r="2097" spans="1:11" x14ac:dyDescent="0.3">
      <c r="A2097" t="s">
        <v>2645</v>
      </c>
      <c r="B2097" s="21">
        <v>45847</v>
      </c>
      <c r="C2097" t="s">
        <v>155</v>
      </c>
      <c r="D2097" t="s">
        <v>85</v>
      </c>
      <c r="E2097">
        <v>13</v>
      </c>
      <c r="F2097" t="str">
        <f>INDEX(Kunden!$A$1:$C$41,MATCH('Gesamtverkäufe 2025'!C2097,Kunden!$A$1:$A$41,0),3)</f>
        <v>R02</v>
      </c>
      <c r="G2097" t="str">
        <f>INDEX(Regionen!$A$1:$C$9,MATCH('Gesamtverkäufe 2025'!F2097,Regionen!$A$1:$A$9,0),3)</f>
        <v>Markus Weber</v>
      </c>
      <c r="H2097" s="3">
        <f>INDEX(Produkte!$A$1:$D$31,MATCH('Gesamtverkäufe 2025'!D2097,Produkte!$A$1:$A$31,0),4)</f>
        <v>399</v>
      </c>
      <c r="I2097" s="3">
        <f t="shared" si="32"/>
        <v>5187</v>
      </c>
      <c r="K2097" s="21"/>
    </row>
    <row r="2098" spans="1:11" x14ac:dyDescent="0.3">
      <c r="A2098" t="s">
        <v>2644</v>
      </c>
      <c r="B2098" s="21">
        <v>45861</v>
      </c>
      <c r="C2098" t="s">
        <v>147</v>
      </c>
      <c r="D2098" t="s">
        <v>69</v>
      </c>
      <c r="E2098">
        <v>8</v>
      </c>
      <c r="F2098" t="str">
        <f>INDEX(Kunden!$A$1:$C$41,MATCH('Gesamtverkäufe 2025'!C2098,Kunden!$A$1:$A$41,0),3)</f>
        <v>R07</v>
      </c>
      <c r="G2098" t="str">
        <f>INDEX(Regionen!$A$1:$C$9,MATCH('Gesamtverkäufe 2025'!F2098,Regionen!$A$1:$A$9,0),3)</f>
        <v>Claudia Beck</v>
      </c>
      <c r="H2098" s="3">
        <f>INDEX(Produkte!$A$1:$D$31,MATCH('Gesamtverkäufe 2025'!D2098,Produkte!$A$1:$A$31,0),4)</f>
        <v>399</v>
      </c>
      <c r="I2098" s="3">
        <f t="shared" si="32"/>
        <v>3192</v>
      </c>
      <c r="K2098" s="21"/>
    </row>
    <row r="2099" spans="1:11" x14ac:dyDescent="0.3">
      <c r="A2099" t="s">
        <v>2643</v>
      </c>
      <c r="B2099" s="21">
        <v>45866</v>
      </c>
      <c r="C2099" t="s">
        <v>131</v>
      </c>
      <c r="D2099" t="s">
        <v>77</v>
      </c>
      <c r="E2099">
        <v>4</v>
      </c>
      <c r="F2099" t="str">
        <f>INDEX(Kunden!$A$1:$C$41,MATCH('Gesamtverkäufe 2025'!C2099,Kunden!$A$1:$A$41,0),3)</f>
        <v>R06</v>
      </c>
      <c r="G2099" t="str">
        <f>INDEX(Regionen!$A$1:$C$9,MATCH('Gesamtverkäufe 2025'!F2099,Regionen!$A$1:$A$9,0),3)</f>
        <v>Michael Vogt</v>
      </c>
      <c r="H2099" s="3">
        <f>INDEX(Produkte!$A$1:$D$31,MATCH('Gesamtverkäufe 2025'!D2099,Produkte!$A$1:$A$31,0),4)</f>
        <v>49</v>
      </c>
      <c r="I2099" s="3">
        <f t="shared" si="32"/>
        <v>196</v>
      </c>
      <c r="K2099" s="21"/>
    </row>
    <row r="2100" spans="1:11" x14ac:dyDescent="0.3">
      <c r="A2100" t="s">
        <v>2642</v>
      </c>
      <c r="B2100" s="21">
        <v>45851</v>
      </c>
      <c r="C2100" t="s">
        <v>137</v>
      </c>
      <c r="D2100" t="s">
        <v>43</v>
      </c>
      <c r="E2100">
        <v>4</v>
      </c>
      <c r="F2100" t="str">
        <f>INDEX(Kunden!$A$1:$C$41,MATCH('Gesamtverkäufe 2025'!C2100,Kunden!$A$1:$A$41,0),3)</f>
        <v>R06</v>
      </c>
      <c r="G2100" t="str">
        <f>INDEX(Regionen!$A$1:$C$9,MATCH('Gesamtverkäufe 2025'!F2100,Regionen!$A$1:$A$9,0),3)</f>
        <v>Michael Vogt</v>
      </c>
      <c r="H2100" s="3">
        <f>INDEX(Produkte!$A$1:$D$31,MATCH('Gesamtverkäufe 2025'!D2100,Produkte!$A$1:$A$31,0),4)</f>
        <v>149</v>
      </c>
      <c r="I2100" s="3">
        <f t="shared" si="32"/>
        <v>596</v>
      </c>
      <c r="K2100" s="21"/>
    </row>
    <row r="2101" spans="1:11" x14ac:dyDescent="0.3">
      <c r="A2101" t="s">
        <v>2641</v>
      </c>
      <c r="B2101" s="21">
        <v>45858</v>
      </c>
      <c r="C2101" t="s">
        <v>165</v>
      </c>
      <c r="D2101" t="s">
        <v>85</v>
      </c>
      <c r="E2101">
        <v>16</v>
      </c>
      <c r="F2101" t="str">
        <f>INDEX(Kunden!$A$1:$C$41,MATCH('Gesamtverkäufe 2025'!C2101,Kunden!$A$1:$A$41,0),3)</f>
        <v>R04</v>
      </c>
      <c r="G2101" t="str">
        <f>INDEX(Regionen!$A$1:$C$9,MATCH('Gesamtverkäufe 2025'!F2101,Regionen!$A$1:$A$9,0),3)</f>
        <v>Thomas Kern</v>
      </c>
      <c r="H2101" s="3">
        <f>INDEX(Produkte!$A$1:$D$31,MATCH('Gesamtverkäufe 2025'!D2101,Produkte!$A$1:$A$31,0),4)</f>
        <v>399</v>
      </c>
      <c r="I2101" s="3">
        <f t="shared" si="32"/>
        <v>6384</v>
      </c>
      <c r="K2101" s="21"/>
    </row>
    <row r="2102" spans="1:11" x14ac:dyDescent="0.3">
      <c r="A2102" t="s">
        <v>2640</v>
      </c>
      <c r="B2102" s="21">
        <v>45839</v>
      </c>
      <c r="C2102" t="s">
        <v>145</v>
      </c>
      <c r="D2102" t="s">
        <v>43</v>
      </c>
      <c r="E2102">
        <v>8</v>
      </c>
      <c r="F2102" t="str">
        <f>INDEX(Kunden!$A$1:$C$41,MATCH('Gesamtverkäufe 2025'!C2102,Kunden!$A$1:$A$41,0),3)</f>
        <v>R06</v>
      </c>
      <c r="G2102" t="str">
        <f>INDEX(Regionen!$A$1:$C$9,MATCH('Gesamtverkäufe 2025'!F2102,Regionen!$A$1:$A$9,0),3)</f>
        <v>Michael Vogt</v>
      </c>
      <c r="H2102" s="3">
        <f>INDEX(Produkte!$A$1:$D$31,MATCH('Gesamtverkäufe 2025'!D2102,Produkte!$A$1:$A$31,0),4)</f>
        <v>149</v>
      </c>
      <c r="I2102" s="3">
        <f t="shared" si="32"/>
        <v>1192</v>
      </c>
      <c r="K2102" s="21"/>
    </row>
    <row r="2103" spans="1:11" x14ac:dyDescent="0.3">
      <c r="A2103" t="s">
        <v>2639</v>
      </c>
      <c r="B2103" s="21">
        <v>45857</v>
      </c>
      <c r="C2103" t="s">
        <v>141</v>
      </c>
      <c r="D2103" t="s">
        <v>31</v>
      </c>
      <c r="E2103">
        <v>6</v>
      </c>
      <c r="F2103" t="str">
        <f>INDEX(Kunden!$A$1:$C$41,MATCH('Gesamtverkäufe 2025'!C2103,Kunden!$A$1:$A$41,0),3)</f>
        <v>R04</v>
      </c>
      <c r="G2103" t="str">
        <f>INDEX(Regionen!$A$1:$C$9,MATCH('Gesamtverkäufe 2025'!F2103,Regionen!$A$1:$A$9,0),3)</f>
        <v>Thomas Kern</v>
      </c>
      <c r="H2103" s="3">
        <f>INDEX(Produkte!$A$1:$D$31,MATCH('Gesamtverkäufe 2025'!D2103,Produkte!$A$1:$A$31,0),4)</f>
        <v>399</v>
      </c>
      <c r="I2103" s="3">
        <f t="shared" si="32"/>
        <v>2394</v>
      </c>
      <c r="K2103" s="21"/>
    </row>
    <row r="2104" spans="1:11" x14ac:dyDescent="0.3">
      <c r="A2104" t="s">
        <v>2638</v>
      </c>
      <c r="B2104" s="21">
        <v>45849</v>
      </c>
      <c r="C2104" t="s">
        <v>117</v>
      </c>
      <c r="D2104" t="s">
        <v>57</v>
      </c>
      <c r="E2104">
        <v>2</v>
      </c>
      <c r="F2104" t="str">
        <f>INDEX(Kunden!$A$1:$C$41,MATCH('Gesamtverkäufe 2025'!C2104,Kunden!$A$1:$A$41,0),3)</f>
        <v>R02</v>
      </c>
      <c r="G2104" t="str">
        <f>INDEX(Regionen!$A$1:$C$9,MATCH('Gesamtverkäufe 2025'!F2104,Regionen!$A$1:$A$9,0),3)</f>
        <v>Markus Weber</v>
      </c>
      <c r="H2104" s="3">
        <f>INDEX(Produkte!$A$1:$D$31,MATCH('Gesamtverkäufe 2025'!D2104,Produkte!$A$1:$A$31,0),4)</f>
        <v>99</v>
      </c>
      <c r="I2104" s="3">
        <f t="shared" si="32"/>
        <v>198</v>
      </c>
      <c r="K2104" s="21"/>
    </row>
    <row r="2105" spans="1:11" x14ac:dyDescent="0.3">
      <c r="A2105" t="s">
        <v>2637</v>
      </c>
      <c r="B2105" s="21">
        <v>45865</v>
      </c>
      <c r="C2105" t="s">
        <v>111</v>
      </c>
      <c r="D2105" t="s">
        <v>71</v>
      </c>
      <c r="E2105">
        <v>2</v>
      </c>
      <c r="F2105" t="str">
        <f>INDEX(Kunden!$A$1:$C$41,MATCH('Gesamtverkäufe 2025'!C2105,Kunden!$A$1:$A$41,0),3)</f>
        <v>R01</v>
      </c>
      <c r="G2105" t="str">
        <f>INDEX(Regionen!$A$1:$C$9,MATCH('Gesamtverkäufe 2025'!F2105,Regionen!$A$1:$A$9,0),3)</f>
        <v>Anna Sommer</v>
      </c>
      <c r="H2105" s="3">
        <f>INDEX(Produkte!$A$1:$D$31,MATCH('Gesamtverkäufe 2025'!D2105,Produkte!$A$1:$A$31,0),4)</f>
        <v>79</v>
      </c>
      <c r="I2105" s="3">
        <f t="shared" si="32"/>
        <v>158</v>
      </c>
      <c r="K2105" s="21"/>
    </row>
    <row r="2106" spans="1:11" x14ac:dyDescent="0.3">
      <c r="A2106" t="s">
        <v>2636</v>
      </c>
      <c r="B2106" s="21">
        <v>45850</v>
      </c>
      <c r="C2106" t="s">
        <v>145</v>
      </c>
      <c r="D2106" t="s">
        <v>43</v>
      </c>
      <c r="E2106">
        <v>2</v>
      </c>
      <c r="F2106" t="str">
        <f>INDEX(Kunden!$A$1:$C$41,MATCH('Gesamtverkäufe 2025'!C2106,Kunden!$A$1:$A$41,0),3)</f>
        <v>R06</v>
      </c>
      <c r="G2106" t="str">
        <f>INDEX(Regionen!$A$1:$C$9,MATCH('Gesamtverkäufe 2025'!F2106,Regionen!$A$1:$A$9,0),3)</f>
        <v>Michael Vogt</v>
      </c>
      <c r="H2106" s="3">
        <f>INDEX(Produkte!$A$1:$D$31,MATCH('Gesamtverkäufe 2025'!D2106,Produkte!$A$1:$A$31,0),4)</f>
        <v>149</v>
      </c>
      <c r="I2106" s="3">
        <f t="shared" si="32"/>
        <v>298</v>
      </c>
      <c r="K2106" s="21"/>
    </row>
    <row r="2107" spans="1:11" x14ac:dyDescent="0.3">
      <c r="A2107" t="s">
        <v>2635</v>
      </c>
      <c r="B2107" s="21">
        <v>45849</v>
      </c>
      <c r="C2107" t="s">
        <v>137</v>
      </c>
      <c r="D2107" t="s">
        <v>87</v>
      </c>
      <c r="E2107">
        <v>11</v>
      </c>
      <c r="F2107" t="str">
        <f>INDEX(Kunden!$A$1:$C$41,MATCH('Gesamtverkäufe 2025'!C2107,Kunden!$A$1:$A$41,0),3)</f>
        <v>R06</v>
      </c>
      <c r="G2107" t="str">
        <f>INDEX(Regionen!$A$1:$C$9,MATCH('Gesamtverkäufe 2025'!F2107,Regionen!$A$1:$A$9,0),3)</f>
        <v>Michael Vogt</v>
      </c>
      <c r="H2107" s="3">
        <f>INDEX(Produkte!$A$1:$D$31,MATCH('Gesamtverkäufe 2025'!D2107,Produkte!$A$1:$A$31,0),4)</f>
        <v>99</v>
      </c>
      <c r="I2107" s="3">
        <f t="shared" si="32"/>
        <v>1089</v>
      </c>
      <c r="K2107" s="21"/>
    </row>
    <row r="2108" spans="1:11" x14ac:dyDescent="0.3">
      <c r="A2108" t="s">
        <v>2634</v>
      </c>
      <c r="B2108" s="21">
        <v>45860</v>
      </c>
      <c r="C2108" t="s">
        <v>173</v>
      </c>
      <c r="D2108" t="s">
        <v>65</v>
      </c>
      <c r="E2108">
        <v>6</v>
      </c>
      <c r="F2108" t="str">
        <f>INDEX(Kunden!$A$1:$C$41,MATCH('Gesamtverkäufe 2025'!C2108,Kunden!$A$1:$A$41,0),3)</f>
        <v>R01</v>
      </c>
      <c r="G2108" t="str">
        <f>INDEX(Regionen!$A$1:$C$9,MATCH('Gesamtverkäufe 2025'!F2108,Regionen!$A$1:$A$9,0),3)</f>
        <v>Anna Sommer</v>
      </c>
      <c r="H2108" s="3">
        <f>INDEX(Produkte!$A$1:$D$31,MATCH('Gesamtverkäufe 2025'!D2108,Produkte!$A$1:$A$31,0),4)</f>
        <v>299</v>
      </c>
      <c r="I2108" s="3">
        <f t="shared" si="32"/>
        <v>1794</v>
      </c>
      <c r="K2108" s="21"/>
    </row>
    <row r="2109" spans="1:11" x14ac:dyDescent="0.3">
      <c r="A2109" t="s">
        <v>2633</v>
      </c>
      <c r="B2109" s="21">
        <v>45858</v>
      </c>
      <c r="C2109" t="s">
        <v>173</v>
      </c>
      <c r="D2109" t="s">
        <v>37</v>
      </c>
      <c r="E2109">
        <v>2</v>
      </c>
      <c r="F2109" t="str">
        <f>INDEX(Kunden!$A$1:$C$41,MATCH('Gesamtverkäufe 2025'!C2109,Kunden!$A$1:$A$41,0),3)</f>
        <v>R01</v>
      </c>
      <c r="G2109" t="str">
        <f>INDEX(Regionen!$A$1:$C$9,MATCH('Gesamtverkäufe 2025'!F2109,Regionen!$A$1:$A$9,0),3)</f>
        <v>Anna Sommer</v>
      </c>
      <c r="H2109" s="3">
        <f>INDEX(Produkte!$A$1:$D$31,MATCH('Gesamtverkäufe 2025'!D2109,Produkte!$A$1:$A$31,0),4)</f>
        <v>249</v>
      </c>
      <c r="I2109" s="3">
        <f t="shared" si="32"/>
        <v>498</v>
      </c>
      <c r="K2109" s="21"/>
    </row>
    <row r="2110" spans="1:11" x14ac:dyDescent="0.3">
      <c r="A2110" t="s">
        <v>2632</v>
      </c>
      <c r="B2110" s="21">
        <v>45867</v>
      </c>
      <c r="C2110" t="s">
        <v>157</v>
      </c>
      <c r="D2110" t="s">
        <v>55</v>
      </c>
      <c r="E2110">
        <v>18</v>
      </c>
      <c r="F2110" t="str">
        <f>INDEX(Kunden!$A$1:$C$41,MATCH('Gesamtverkäufe 2025'!C2110,Kunden!$A$1:$A$41,0),3)</f>
        <v>R08</v>
      </c>
      <c r="G2110" t="str">
        <f>INDEX(Regionen!$A$1:$C$9,MATCH('Gesamtverkäufe 2025'!F2110,Regionen!$A$1:$A$9,0),3)</f>
        <v>Stefan König</v>
      </c>
      <c r="H2110" s="3">
        <f>INDEX(Produkte!$A$1:$D$31,MATCH('Gesamtverkäufe 2025'!D2110,Produkte!$A$1:$A$31,0),4)</f>
        <v>49</v>
      </c>
      <c r="I2110" s="3">
        <f t="shared" si="32"/>
        <v>882</v>
      </c>
      <c r="K2110" s="21"/>
    </row>
    <row r="2111" spans="1:11" x14ac:dyDescent="0.3">
      <c r="A2111" t="s">
        <v>2631</v>
      </c>
      <c r="B2111" s="21">
        <v>45862</v>
      </c>
      <c r="C2111" t="s">
        <v>127</v>
      </c>
      <c r="D2111" t="s">
        <v>91</v>
      </c>
      <c r="E2111">
        <v>19</v>
      </c>
      <c r="F2111" t="str">
        <f>INDEX(Kunden!$A$1:$C$41,MATCH('Gesamtverkäufe 2025'!C2111,Kunden!$A$1:$A$41,0),3)</f>
        <v>R07</v>
      </c>
      <c r="G2111" t="str">
        <f>INDEX(Regionen!$A$1:$C$9,MATCH('Gesamtverkäufe 2025'!F2111,Regionen!$A$1:$A$9,0),3)</f>
        <v>Claudia Beck</v>
      </c>
      <c r="H2111" s="3">
        <f>INDEX(Produkte!$A$1:$D$31,MATCH('Gesamtverkäufe 2025'!D2111,Produkte!$A$1:$A$31,0),4)</f>
        <v>249</v>
      </c>
      <c r="I2111" s="3">
        <f t="shared" si="32"/>
        <v>4731</v>
      </c>
      <c r="K2111" s="21"/>
    </row>
    <row r="2112" spans="1:11" x14ac:dyDescent="0.3">
      <c r="A2112" t="s">
        <v>2630</v>
      </c>
      <c r="B2112" s="21">
        <v>45850</v>
      </c>
      <c r="C2112" t="s">
        <v>115</v>
      </c>
      <c r="D2112" t="s">
        <v>75</v>
      </c>
      <c r="E2112">
        <v>5</v>
      </c>
      <c r="F2112" t="str">
        <f>INDEX(Kunden!$A$1:$C$41,MATCH('Gesamtverkäufe 2025'!C2112,Kunden!$A$1:$A$41,0),3)</f>
        <v>R06</v>
      </c>
      <c r="G2112" t="str">
        <f>INDEX(Regionen!$A$1:$C$9,MATCH('Gesamtverkäufe 2025'!F2112,Regionen!$A$1:$A$9,0),3)</f>
        <v>Michael Vogt</v>
      </c>
      <c r="H2112" s="3">
        <f>INDEX(Produkte!$A$1:$D$31,MATCH('Gesamtverkäufe 2025'!D2112,Produkte!$A$1:$A$31,0),4)</f>
        <v>499</v>
      </c>
      <c r="I2112" s="3">
        <f t="shared" si="32"/>
        <v>2495</v>
      </c>
      <c r="K2112" s="21"/>
    </row>
    <row r="2113" spans="1:11" x14ac:dyDescent="0.3">
      <c r="A2113" t="s">
        <v>2629</v>
      </c>
      <c r="B2113" s="21">
        <v>45854</v>
      </c>
      <c r="C2113" t="s">
        <v>123</v>
      </c>
      <c r="D2113" t="s">
        <v>91</v>
      </c>
      <c r="E2113">
        <v>1</v>
      </c>
      <c r="F2113" t="str">
        <f>INDEX(Kunden!$A$1:$C$41,MATCH('Gesamtverkäufe 2025'!C2113,Kunden!$A$1:$A$41,0),3)</f>
        <v>R08</v>
      </c>
      <c r="G2113" t="str">
        <f>INDEX(Regionen!$A$1:$C$9,MATCH('Gesamtverkäufe 2025'!F2113,Regionen!$A$1:$A$9,0),3)</f>
        <v>Stefan König</v>
      </c>
      <c r="H2113" s="3">
        <f>INDEX(Produkte!$A$1:$D$31,MATCH('Gesamtverkäufe 2025'!D2113,Produkte!$A$1:$A$31,0),4)</f>
        <v>249</v>
      </c>
      <c r="I2113" s="3">
        <f t="shared" si="32"/>
        <v>249</v>
      </c>
      <c r="K2113" s="21"/>
    </row>
    <row r="2114" spans="1:11" x14ac:dyDescent="0.3">
      <c r="A2114" t="s">
        <v>2628</v>
      </c>
      <c r="B2114" s="21">
        <v>45860</v>
      </c>
      <c r="C2114" t="s">
        <v>125</v>
      </c>
      <c r="D2114" t="s">
        <v>59</v>
      </c>
      <c r="E2114">
        <v>12</v>
      </c>
      <c r="F2114" t="str">
        <f>INDEX(Kunden!$A$1:$C$41,MATCH('Gesamtverkäufe 2025'!C2114,Kunden!$A$1:$A$41,0),3)</f>
        <v>R03</v>
      </c>
      <c r="G2114" t="str">
        <f>INDEX(Regionen!$A$1:$C$9,MATCH('Gesamtverkäufe 2025'!F2114,Regionen!$A$1:$A$9,0),3)</f>
        <v>Julia Frank</v>
      </c>
      <c r="H2114" s="3">
        <f>INDEX(Produkte!$A$1:$D$31,MATCH('Gesamtverkäufe 2025'!D2114,Produkte!$A$1:$A$31,0),4)</f>
        <v>79</v>
      </c>
      <c r="I2114" s="3">
        <f t="shared" si="32"/>
        <v>948</v>
      </c>
      <c r="K2114" s="21"/>
    </row>
    <row r="2115" spans="1:11" x14ac:dyDescent="0.3">
      <c r="A2115" t="s">
        <v>2627</v>
      </c>
      <c r="B2115" s="21">
        <v>45847</v>
      </c>
      <c r="C2115" t="s">
        <v>155</v>
      </c>
      <c r="D2115" t="s">
        <v>59</v>
      </c>
      <c r="E2115">
        <v>2</v>
      </c>
      <c r="F2115" t="str">
        <f>INDEX(Kunden!$A$1:$C$41,MATCH('Gesamtverkäufe 2025'!C2115,Kunden!$A$1:$A$41,0),3)</f>
        <v>R02</v>
      </c>
      <c r="G2115" t="str">
        <f>INDEX(Regionen!$A$1:$C$9,MATCH('Gesamtverkäufe 2025'!F2115,Regionen!$A$1:$A$9,0),3)</f>
        <v>Markus Weber</v>
      </c>
      <c r="H2115" s="3">
        <f>INDEX(Produkte!$A$1:$D$31,MATCH('Gesamtverkäufe 2025'!D2115,Produkte!$A$1:$A$31,0),4)</f>
        <v>79</v>
      </c>
      <c r="I2115" s="3">
        <f t="shared" ref="I2115:I2178" si="33">E2115*H2115</f>
        <v>158</v>
      </c>
      <c r="K2115" s="21"/>
    </row>
    <row r="2116" spans="1:11" x14ac:dyDescent="0.3">
      <c r="A2116" t="s">
        <v>2626</v>
      </c>
      <c r="B2116" s="21">
        <v>45852</v>
      </c>
      <c r="C2116" t="s">
        <v>115</v>
      </c>
      <c r="D2116" t="s">
        <v>65</v>
      </c>
      <c r="E2116">
        <v>14</v>
      </c>
      <c r="F2116" t="str">
        <f>INDEX(Kunden!$A$1:$C$41,MATCH('Gesamtverkäufe 2025'!C2116,Kunden!$A$1:$A$41,0),3)</f>
        <v>R06</v>
      </c>
      <c r="G2116" t="str">
        <f>INDEX(Regionen!$A$1:$C$9,MATCH('Gesamtverkäufe 2025'!F2116,Regionen!$A$1:$A$9,0),3)</f>
        <v>Michael Vogt</v>
      </c>
      <c r="H2116" s="3">
        <f>INDEX(Produkte!$A$1:$D$31,MATCH('Gesamtverkäufe 2025'!D2116,Produkte!$A$1:$A$31,0),4)</f>
        <v>299</v>
      </c>
      <c r="I2116" s="3">
        <f t="shared" si="33"/>
        <v>4186</v>
      </c>
      <c r="K2116" s="21"/>
    </row>
    <row r="2117" spans="1:11" x14ac:dyDescent="0.3">
      <c r="A2117" t="s">
        <v>2625</v>
      </c>
      <c r="B2117" s="21">
        <v>45853</v>
      </c>
      <c r="C2117" t="s">
        <v>143</v>
      </c>
      <c r="D2117" t="s">
        <v>51</v>
      </c>
      <c r="E2117">
        <v>13</v>
      </c>
      <c r="F2117" t="str">
        <f>INDEX(Kunden!$A$1:$C$41,MATCH('Gesamtverkäufe 2025'!C2117,Kunden!$A$1:$A$41,0),3)</f>
        <v>R08</v>
      </c>
      <c r="G2117" t="str">
        <f>INDEX(Regionen!$A$1:$C$9,MATCH('Gesamtverkäufe 2025'!F2117,Regionen!$A$1:$A$9,0),3)</f>
        <v>Stefan König</v>
      </c>
      <c r="H2117" s="3">
        <f>INDEX(Produkte!$A$1:$D$31,MATCH('Gesamtverkäufe 2025'!D2117,Produkte!$A$1:$A$31,0),4)</f>
        <v>49</v>
      </c>
      <c r="I2117" s="3">
        <f t="shared" si="33"/>
        <v>637</v>
      </c>
      <c r="K2117" s="21"/>
    </row>
    <row r="2118" spans="1:11" x14ac:dyDescent="0.3">
      <c r="A2118" t="s">
        <v>2624</v>
      </c>
      <c r="B2118" s="21">
        <v>45859</v>
      </c>
      <c r="C2118" t="s">
        <v>119</v>
      </c>
      <c r="D2118" t="s">
        <v>46</v>
      </c>
      <c r="E2118">
        <v>10</v>
      </c>
      <c r="F2118" t="str">
        <f>INDEX(Kunden!$A$1:$C$41,MATCH('Gesamtverkäufe 2025'!C2118,Kunden!$A$1:$A$41,0),3)</f>
        <v>R07</v>
      </c>
      <c r="G2118" t="str">
        <f>INDEX(Regionen!$A$1:$C$9,MATCH('Gesamtverkäufe 2025'!F2118,Regionen!$A$1:$A$9,0),3)</f>
        <v>Claudia Beck</v>
      </c>
      <c r="H2118" s="3">
        <f>INDEX(Produkte!$A$1:$D$31,MATCH('Gesamtverkäufe 2025'!D2118,Produkte!$A$1:$A$31,0),4)</f>
        <v>99</v>
      </c>
      <c r="I2118" s="3">
        <f t="shared" si="33"/>
        <v>990</v>
      </c>
      <c r="K2118" s="21"/>
    </row>
    <row r="2119" spans="1:11" x14ac:dyDescent="0.3">
      <c r="A2119" t="s">
        <v>2623</v>
      </c>
      <c r="B2119" s="21">
        <v>45839</v>
      </c>
      <c r="C2119" t="s">
        <v>103</v>
      </c>
      <c r="D2119" t="s">
        <v>89</v>
      </c>
      <c r="E2119">
        <v>15</v>
      </c>
      <c r="F2119" t="str">
        <f>INDEX(Kunden!$A$1:$C$41,MATCH('Gesamtverkäufe 2025'!C2119,Kunden!$A$1:$A$41,0),3)</f>
        <v>R01</v>
      </c>
      <c r="G2119" t="str">
        <f>INDEX(Regionen!$A$1:$C$9,MATCH('Gesamtverkäufe 2025'!F2119,Regionen!$A$1:$A$9,0),3)</f>
        <v>Anna Sommer</v>
      </c>
      <c r="H2119" s="3">
        <f>INDEX(Produkte!$A$1:$D$31,MATCH('Gesamtverkäufe 2025'!D2119,Produkte!$A$1:$A$31,0),4)</f>
        <v>29</v>
      </c>
      <c r="I2119" s="3">
        <f t="shared" si="33"/>
        <v>435</v>
      </c>
      <c r="K2119" s="21"/>
    </row>
    <row r="2120" spans="1:11" x14ac:dyDescent="0.3">
      <c r="A2120" t="s">
        <v>2622</v>
      </c>
      <c r="B2120" s="21">
        <v>45866</v>
      </c>
      <c r="C2120" t="s">
        <v>109</v>
      </c>
      <c r="D2120" t="s">
        <v>43</v>
      </c>
      <c r="E2120">
        <v>6</v>
      </c>
      <c r="F2120" t="str">
        <f>INDEX(Kunden!$A$1:$C$41,MATCH('Gesamtverkäufe 2025'!C2120,Kunden!$A$1:$A$41,0),3)</f>
        <v>R03</v>
      </c>
      <c r="G2120" t="str">
        <f>INDEX(Regionen!$A$1:$C$9,MATCH('Gesamtverkäufe 2025'!F2120,Regionen!$A$1:$A$9,0),3)</f>
        <v>Julia Frank</v>
      </c>
      <c r="H2120" s="3">
        <f>INDEX(Produkte!$A$1:$D$31,MATCH('Gesamtverkäufe 2025'!D2120,Produkte!$A$1:$A$31,0),4)</f>
        <v>149</v>
      </c>
      <c r="I2120" s="3">
        <f t="shared" si="33"/>
        <v>894</v>
      </c>
      <c r="K2120" s="21"/>
    </row>
    <row r="2121" spans="1:11" x14ac:dyDescent="0.3">
      <c r="A2121" t="s">
        <v>2621</v>
      </c>
      <c r="B2121" s="21">
        <v>45847</v>
      </c>
      <c r="C2121" t="s">
        <v>171</v>
      </c>
      <c r="D2121" t="s">
        <v>55</v>
      </c>
      <c r="E2121">
        <v>17</v>
      </c>
      <c r="F2121" t="str">
        <f>INDEX(Kunden!$A$1:$C$41,MATCH('Gesamtverkäufe 2025'!C2121,Kunden!$A$1:$A$41,0),3)</f>
        <v>R04</v>
      </c>
      <c r="G2121" t="str">
        <f>INDEX(Regionen!$A$1:$C$9,MATCH('Gesamtverkäufe 2025'!F2121,Regionen!$A$1:$A$9,0),3)</f>
        <v>Thomas Kern</v>
      </c>
      <c r="H2121" s="3">
        <f>INDEX(Produkte!$A$1:$D$31,MATCH('Gesamtverkäufe 2025'!D2121,Produkte!$A$1:$A$31,0),4)</f>
        <v>49</v>
      </c>
      <c r="I2121" s="3">
        <f t="shared" si="33"/>
        <v>833</v>
      </c>
      <c r="K2121" s="21"/>
    </row>
    <row r="2122" spans="1:11" x14ac:dyDescent="0.3">
      <c r="A2122" t="s">
        <v>2620</v>
      </c>
      <c r="B2122" s="21">
        <v>45855</v>
      </c>
      <c r="C2122" t="s">
        <v>97</v>
      </c>
      <c r="D2122" t="s">
        <v>31</v>
      </c>
      <c r="E2122">
        <v>14</v>
      </c>
      <c r="F2122" t="str">
        <f>INDEX(Kunden!$A$1:$C$41,MATCH('Gesamtverkäufe 2025'!C2122,Kunden!$A$1:$A$41,0),3)</f>
        <v>R04</v>
      </c>
      <c r="G2122" t="str">
        <f>INDEX(Regionen!$A$1:$C$9,MATCH('Gesamtverkäufe 2025'!F2122,Regionen!$A$1:$A$9,0),3)</f>
        <v>Thomas Kern</v>
      </c>
      <c r="H2122" s="3">
        <f>INDEX(Produkte!$A$1:$D$31,MATCH('Gesamtverkäufe 2025'!D2122,Produkte!$A$1:$A$31,0),4)</f>
        <v>399</v>
      </c>
      <c r="I2122" s="3">
        <f t="shared" si="33"/>
        <v>5586</v>
      </c>
      <c r="K2122" s="21"/>
    </row>
    <row r="2123" spans="1:11" x14ac:dyDescent="0.3">
      <c r="A2123" t="s">
        <v>2619</v>
      </c>
      <c r="B2123" s="21">
        <v>45847</v>
      </c>
      <c r="C2123" t="s">
        <v>101</v>
      </c>
      <c r="D2123" t="s">
        <v>69</v>
      </c>
      <c r="E2123">
        <v>9</v>
      </c>
      <c r="F2123" t="str">
        <f>INDEX(Kunden!$A$1:$C$41,MATCH('Gesamtverkäufe 2025'!C2123,Kunden!$A$1:$A$41,0),3)</f>
        <v>R06</v>
      </c>
      <c r="G2123" t="str">
        <f>INDEX(Regionen!$A$1:$C$9,MATCH('Gesamtverkäufe 2025'!F2123,Regionen!$A$1:$A$9,0),3)</f>
        <v>Michael Vogt</v>
      </c>
      <c r="H2123" s="3">
        <f>INDEX(Produkte!$A$1:$D$31,MATCH('Gesamtverkäufe 2025'!D2123,Produkte!$A$1:$A$31,0),4)</f>
        <v>399</v>
      </c>
      <c r="I2123" s="3">
        <f t="shared" si="33"/>
        <v>3591</v>
      </c>
      <c r="K2123" s="21"/>
    </row>
    <row r="2124" spans="1:11" x14ac:dyDescent="0.3">
      <c r="A2124" t="s">
        <v>2618</v>
      </c>
      <c r="B2124" s="21">
        <v>45850</v>
      </c>
      <c r="C2124" t="s">
        <v>107</v>
      </c>
      <c r="D2124" t="s">
        <v>61</v>
      </c>
      <c r="E2124">
        <v>8</v>
      </c>
      <c r="F2124" t="str">
        <f>INDEX(Kunden!$A$1:$C$41,MATCH('Gesamtverkäufe 2025'!C2124,Kunden!$A$1:$A$41,0),3)</f>
        <v>R08</v>
      </c>
      <c r="G2124" t="str">
        <f>INDEX(Regionen!$A$1:$C$9,MATCH('Gesamtverkäufe 2025'!F2124,Regionen!$A$1:$A$9,0),3)</f>
        <v>Stefan König</v>
      </c>
      <c r="H2124" s="3">
        <f>INDEX(Produkte!$A$1:$D$31,MATCH('Gesamtverkäufe 2025'!D2124,Produkte!$A$1:$A$31,0),4)</f>
        <v>249</v>
      </c>
      <c r="I2124" s="3">
        <f t="shared" si="33"/>
        <v>1992</v>
      </c>
      <c r="K2124" s="21"/>
    </row>
    <row r="2125" spans="1:11" x14ac:dyDescent="0.3">
      <c r="A2125" t="s">
        <v>2617</v>
      </c>
      <c r="B2125" s="21">
        <v>45851</v>
      </c>
      <c r="C2125" t="s">
        <v>123</v>
      </c>
      <c r="D2125" t="s">
        <v>65</v>
      </c>
      <c r="E2125">
        <v>16</v>
      </c>
      <c r="F2125" t="str">
        <f>INDEX(Kunden!$A$1:$C$41,MATCH('Gesamtverkäufe 2025'!C2125,Kunden!$A$1:$A$41,0),3)</f>
        <v>R08</v>
      </c>
      <c r="G2125" t="str">
        <f>INDEX(Regionen!$A$1:$C$9,MATCH('Gesamtverkäufe 2025'!F2125,Regionen!$A$1:$A$9,0),3)</f>
        <v>Stefan König</v>
      </c>
      <c r="H2125" s="3">
        <f>INDEX(Produkte!$A$1:$D$31,MATCH('Gesamtverkäufe 2025'!D2125,Produkte!$A$1:$A$31,0),4)</f>
        <v>299</v>
      </c>
      <c r="I2125" s="3">
        <f t="shared" si="33"/>
        <v>4784</v>
      </c>
      <c r="K2125" s="21"/>
    </row>
    <row r="2126" spans="1:11" x14ac:dyDescent="0.3">
      <c r="A2126" t="s">
        <v>2616</v>
      </c>
      <c r="B2126" s="21">
        <v>45866</v>
      </c>
      <c r="C2126" t="s">
        <v>159</v>
      </c>
      <c r="D2126" t="s">
        <v>59</v>
      </c>
      <c r="E2126">
        <v>12</v>
      </c>
      <c r="F2126" t="str">
        <f>INDEX(Kunden!$A$1:$C$41,MATCH('Gesamtverkäufe 2025'!C2126,Kunden!$A$1:$A$41,0),3)</f>
        <v>R02</v>
      </c>
      <c r="G2126" t="str">
        <f>INDEX(Regionen!$A$1:$C$9,MATCH('Gesamtverkäufe 2025'!F2126,Regionen!$A$1:$A$9,0),3)</f>
        <v>Markus Weber</v>
      </c>
      <c r="H2126" s="3">
        <f>INDEX(Produkte!$A$1:$D$31,MATCH('Gesamtverkäufe 2025'!D2126,Produkte!$A$1:$A$31,0),4)</f>
        <v>79</v>
      </c>
      <c r="I2126" s="3">
        <f t="shared" si="33"/>
        <v>948</v>
      </c>
      <c r="K2126" s="21"/>
    </row>
    <row r="2127" spans="1:11" x14ac:dyDescent="0.3">
      <c r="A2127" t="s">
        <v>2615</v>
      </c>
      <c r="B2127" s="21">
        <v>45843</v>
      </c>
      <c r="C2127" t="s">
        <v>111</v>
      </c>
      <c r="D2127" t="s">
        <v>71</v>
      </c>
      <c r="E2127">
        <v>15</v>
      </c>
      <c r="F2127" t="str">
        <f>INDEX(Kunden!$A$1:$C$41,MATCH('Gesamtverkäufe 2025'!C2127,Kunden!$A$1:$A$41,0),3)</f>
        <v>R01</v>
      </c>
      <c r="G2127" t="str">
        <f>INDEX(Regionen!$A$1:$C$9,MATCH('Gesamtverkäufe 2025'!F2127,Regionen!$A$1:$A$9,0),3)</f>
        <v>Anna Sommer</v>
      </c>
      <c r="H2127" s="3">
        <f>INDEX(Produkte!$A$1:$D$31,MATCH('Gesamtverkäufe 2025'!D2127,Produkte!$A$1:$A$31,0),4)</f>
        <v>79</v>
      </c>
      <c r="I2127" s="3">
        <f t="shared" si="33"/>
        <v>1185</v>
      </c>
      <c r="K2127" s="21"/>
    </row>
    <row r="2128" spans="1:11" x14ac:dyDescent="0.3">
      <c r="A2128" t="s">
        <v>2614</v>
      </c>
      <c r="B2128" s="21">
        <v>45866</v>
      </c>
      <c r="C2128" t="s">
        <v>141</v>
      </c>
      <c r="D2128" t="s">
        <v>63</v>
      </c>
      <c r="E2128">
        <v>5</v>
      </c>
      <c r="F2128" t="str">
        <f>INDEX(Kunden!$A$1:$C$41,MATCH('Gesamtverkäufe 2025'!C2128,Kunden!$A$1:$A$41,0),3)</f>
        <v>R04</v>
      </c>
      <c r="G2128" t="str">
        <f>INDEX(Regionen!$A$1:$C$9,MATCH('Gesamtverkäufe 2025'!F2128,Regionen!$A$1:$A$9,0),3)</f>
        <v>Thomas Kern</v>
      </c>
      <c r="H2128" s="3">
        <f>INDEX(Produkte!$A$1:$D$31,MATCH('Gesamtverkäufe 2025'!D2128,Produkte!$A$1:$A$31,0),4)</f>
        <v>299</v>
      </c>
      <c r="I2128" s="3">
        <f t="shared" si="33"/>
        <v>1495</v>
      </c>
      <c r="K2128" s="21"/>
    </row>
    <row r="2129" spans="1:11" x14ac:dyDescent="0.3">
      <c r="A2129" t="s">
        <v>2613</v>
      </c>
      <c r="B2129" s="21">
        <v>45859</v>
      </c>
      <c r="C2129" t="s">
        <v>159</v>
      </c>
      <c r="D2129" t="s">
        <v>77</v>
      </c>
      <c r="E2129">
        <v>8</v>
      </c>
      <c r="F2129" t="str">
        <f>INDEX(Kunden!$A$1:$C$41,MATCH('Gesamtverkäufe 2025'!C2129,Kunden!$A$1:$A$41,0),3)</f>
        <v>R02</v>
      </c>
      <c r="G2129" t="str">
        <f>INDEX(Regionen!$A$1:$C$9,MATCH('Gesamtverkäufe 2025'!F2129,Regionen!$A$1:$A$9,0),3)</f>
        <v>Markus Weber</v>
      </c>
      <c r="H2129" s="3">
        <f>INDEX(Produkte!$A$1:$D$31,MATCH('Gesamtverkäufe 2025'!D2129,Produkte!$A$1:$A$31,0),4)</f>
        <v>49</v>
      </c>
      <c r="I2129" s="3">
        <f t="shared" si="33"/>
        <v>392</v>
      </c>
      <c r="K2129" s="21"/>
    </row>
    <row r="2130" spans="1:11" x14ac:dyDescent="0.3">
      <c r="A2130" t="s">
        <v>2612</v>
      </c>
      <c r="B2130" s="21">
        <v>45848</v>
      </c>
      <c r="C2130" t="s">
        <v>137</v>
      </c>
      <c r="D2130" t="s">
        <v>87</v>
      </c>
      <c r="E2130">
        <v>2</v>
      </c>
      <c r="F2130" t="str">
        <f>INDEX(Kunden!$A$1:$C$41,MATCH('Gesamtverkäufe 2025'!C2130,Kunden!$A$1:$A$41,0),3)</f>
        <v>R06</v>
      </c>
      <c r="G2130" t="str">
        <f>INDEX(Regionen!$A$1:$C$9,MATCH('Gesamtverkäufe 2025'!F2130,Regionen!$A$1:$A$9,0),3)</f>
        <v>Michael Vogt</v>
      </c>
      <c r="H2130" s="3">
        <f>INDEX(Produkte!$A$1:$D$31,MATCH('Gesamtverkäufe 2025'!D2130,Produkte!$A$1:$A$31,0),4)</f>
        <v>99</v>
      </c>
      <c r="I2130" s="3">
        <f t="shared" si="33"/>
        <v>198</v>
      </c>
      <c r="K2130" s="21"/>
    </row>
    <row r="2131" spans="1:11" x14ac:dyDescent="0.3">
      <c r="A2131" t="s">
        <v>2611</v>
      </c>
      <c r="B2131" s="21">
        <v>45840</v>
      </c>
      <c r="C2131" t="s">
        <v>143</v>
      </c>
      <c r="D2131" t="s">
        <v>63</v>
      </c>
      <c r="E2131">
        <v>12</v>
      </c>
      <c r="F2131" t="str">
        <f>INDEX(Kunden!$A$1:$C$41,MATCH('Gesamtverkäufe 2025'!C2131,Kunden!$A$1:$A$41,0),3)</f>
        <v>R08</v>
      </c>
      <c r="G2131" t="str">
        <f>INDEX(Regionen!$A$1:$C$9,MATCH('Gesamtverkäufe 2025'!F2131,Regionen!$A$1:$A$9,0),3)</f>
        <v>Stefan König</v>
      </c>
      <c r="H2131" s="3">
        <f>INDEX(Produkte!$A$1:$D$31,MATCH('Gesamtverkäufe 2025'!D2131,Produkte!$A$1:$A$31,0),4)</f>
        <v>299</v>
      </c>
      <c r="I2131" s="3">
        <f t="shared" si="33"/>
        <v>3588</v>
      </c>
      <c r="K2131" s="21"/>
    </row>
    <row r="2132" spans="1:11" x14ac:dyDescent="0.3">
      <c r="A2132" t="s">
        <v>2610</v>
      </c>
      <c r="B2132" s="21">
        <v>45850</v>
      </c>
      <c r="C2132" t="s">
        <v>155</v>
      </c>
      <c r="D2132" t="s">
        <v>34</v>
      </c>
      <c r="E2132">
        <v>5</v>
      </c>
      <c r="F2132" t="str">
        <f>INDEX(Kunden!$A$1:$C$41,MATCH('Gesamtverkäufe 2025'!C2132,Kunden!$A$1:$A$41,0),3)</f>
        <v>R02</v>
      </c>
      <c r="G2132" t="str">
        <f>INDEX(Regionen!$A$1:$C$9,MATCH('Gesamtverkäufe 2025'!F2132,Regionen!$A$1:$A$9,0),3)</f>
        <v>Markus Weber</v>
      </c>
      <c r="H2132" s="3">
        <f>INDEX(Produkte!$A$1:$D$31,MATCH('Gesamtverkäufe 2025'!D2132,Produkte!$A$1:$A$31,0),4)</f>
        <v>299</v>
      </c>
      <c r="I2132" s="3">
        <f t="shared" si="33"/>
        <v>1495</v>
      </c>
      <c r="K2132" s="21"/>
    </row>
    <row r="2133" spans="1:11" x14ac:dyDescent="0.3">
      <c r="A2133" t="s">
        <v>2609</v>
      </c>
      <c r="B2133" s="21">
        <v>45865</v>
      </c>
      <c r="C2133" t="s">
        <v>127</v>
      </c>
      <c r="D2133" t="s">
        <v>39</v>
      </c>
      <c r="E2133">
        <v>10</v>
      </c>
      <c r="F2133" t="str">
        <f>INDEX(Kunden!$A$1:$C$41,MATCH('Gesamtverkäufe 2025'!C2133,Kunden!$A$1:$A$41,0),3)</f>
        <v>R07</v>
      </c>
      <c r="G2133" t="str">
        <f>INDEX(Regionen!$A$1:$C$9,MATCH('Gesamtverkäufe 2025'!F2133,Regionen!$A$1:$A$9,0),3)</f>
        <v>Claudia Beck</v>
      </c>
      <c r="H2133" s="3">
        <f>INDEX(Produkte!$A$1:$D$31,MATCH('Gesamtverkäufe 2025'!D2133,Produkte!$A$1:$A$31,0),4)</f>
        <v>499</v>
      </c>
      <c r="I2133" s="3">
        <f t="shared" si="33"/>
        <v>4990</v>
      </c>
      <c r="K2133" s="21"/>
    </row>
    <row r="2134" spans="1:11" x14ac:dyDescent="0.3">
      <c r="A2134" t="s">
        <v>2608</v>
      </c>
      <c r="B2134" s="21">
        <v>45847</v>
      </c>
      <c r="C2134" t="s">
        <v>147</v>
      </c>
      <c r="D2134" t="s">
        <v>53</v>
      </c>
      <c r="E2134">
        <v>16</v>
      </c>
      <c r="F2134" t="str">
        <f>INDEX(Kunden!$A$1:$C$41,MATCH('Gesamtverkäufe 2025'!C2134,Kunden!$A$1:$A$41,0),3)</f>
        <v>R07</v>
      </c>
      <c r="G2134" t="str">
        <f>INDEX(Regionen!$A$1:$C$9,MATCH('Gesamtverkäufe 2025'!F2134,Regionen!$A$1:$A$9,0),3)</f>
        <v>Claudia Beck</v>
      </c>
      <c r="H2134" s="3">
        <f>INDEX(Produkte!$A$1:$D$31,MATCH('Gesamtverkäufe 2025'!D2134,Produkte!$A$1:$A$31,0),4)</f>
        <v>49</v>
      </c>
      <c r="I2134" s="3">
        <f t="shared" si="33"/>
        <v>784</v>
      </c>
      <c r="K2134" s="21"/>
    </row>
    <row r="2135" spans="1:11" x14ac:dyDescent="0.3">
      <c r="A2135" t="s">
        <v>2607</v>
      </c>
      <c r="B2135" s="21">
        <v>45866</v>
      </c>
      <c r="C2135" t="s">
        <v>119</v>
      </c>
      <c r="D2135" t="s">
        <v>73</v>
      </c>
      <c r="E2135">
        <v>11</v>
      </c>
      <c r="F2135" t="str">
        <f>INDEX(Kunden!$A$1:$C$41,MATCH('Gesamtverkäufe 2025'!C2135,Kunden!$A$1:$A$41,0),3)</f>
        <v>R07</v>
      </c>
      <c r="G2135" t="str">
        <f>INDEX(Regionen!$A$1:$C$9,MATCH('Gesamtverkäufe 2025'!F2135,Regionen!$A$1:$A$9,0),3)</f>
        <v>Claudia Beck</v>
      </c>
      <c r="H2135" s="3">
        <f>INDEX(Produkte!$A$1:$D$31,MATCH('Gesamtverkäufe 2025'!D2135,Produkte!$A$1:$A$31,0),4)</f>
        <v>399</v>
      </c>
      <c r="I2135" s="3">
        <f t="shared" si="33"/>
        <v>4389</v>
      </c>
      <c r="K2135" s="21"/>
    </row>
    <row r="2136" spans="1:11" x14ac:dyDescent="0.3">
      <c r="A2136" t="s">
        <v>2606</v>
      </c>
      <c r="B2136" s="21">
        <v>45842</v>
      </c>
      <c r="C2136" t="s">
        <v>107</v>
      </c>
      <c r="D2136" t="s">
        <v>55</v>
      </c>
      <c r="E2136">
        <v>17</v>
      </c>
      <c r="F2136" t="str">
        <f>INDEX(Kunden!$A$1:$C$41,MATCH('Gesamtverkäufe 2025'!C2136,Kunden!$A$1:$A$41,0),3)</f>
        <v>R08</v>
      </c>
      <c r="G2136" t="str">
        <f>INDEX(Regionen!$A$1:$C$9,MATCH('Gesamtverkäufe 2025'!F2136,Regionen!$A$1:$A$9,0),3)</f>
        <v>Stefan König</v>
      </c>
      <c r="H2136" s="3">
        <f>INDEX(Produkte!$A$1:$D$31,MATCH('Gesamtverkäufe 2025'!D2136,Produkte!$A$1:$A$31,0),4)</f>
        <v>49</v>
      </c>
      <c r="I2136" s="3">
        <f t="shared" si="33"/>
        <v>833</v>
      </c>
      <c r="K2136" s="21"/>
    </row>
    <row r="2137" spans="1:11" x14ac:dyDescent="0.3">
      <c r="A2137" t="s">
        <v>2605</v>
      </c>
      <c r="B2137" s="21">
        <v>45859</v>
      </c>
      <c r="C2137" t="s">
        <v>147</v>
      </c>
      <c r="D2137" t="s">
        <v>91</v>
      </c>
      <c r="E2137">
        <v>10</v>
      </c>
      <c r="F2137" t="str">
        <f>INDEX(Kunden!$A$1:$C$41,MATCH('Gesamtverkäufe 2025'!C2137,Kunden!$A$1:$A$41,0),3)</f>
        <v>R07</v>
      </c>
      <c r="G2137" t="str">
        <f>INDEX(Regionen!$A$1:$C$9,MATCH('Gesamtverkäufe 2025'!F2137,Regionen!$A$1:$A$9,0),3)</f>
        <v>Claudia Beck</v>
      </c>
      <c r="H2137" s="3">
        <f>INDEX(Produkte!$A$1:$D$31,MATCH('Gesamtverkäufe 2025'!D2137,Produkte!$A$1:$A$31,0),4)</f>
        <v>249</v>
      </c>
      <c r="I2137" s="3">
        <f t="shared" si="33"/>
        <v>2490</v>
      </c>
      <c r="K2137" s="21"/>
    </row>
    <row r="2138" spans="1:11" x14ac:dyDescent="0.3">
      <c r="A2138" t="s">
        <v>2604</v>
      </c>
      <c r="B2138" s="21">
        <v>45842</v>
      </c>
      <c r="C2138" t="s">
        <v>157</v>
      </c>
      <c r="D2138" t="s">
        <v>55</v>
      </c>
      <c r="E2138">
        <v>8</v>
      </c>
      <c r="F2138" t="str">
        <f>INDEX(Kunden!$A$1:$C$41,MATCH('Gesamtverkäufe 2025'!C2138,Kunden!$A$1:$A$41,0),3)</f>
        <v>R08</v>
      </c>
      <c r="G2138" t="str">
        <f>INDEX(Regionen!$A$1:$C$9,MATCH('Gesamtverkäufe 2025'!F2138,Regionen!$A$1:$A$9,0),3)</f>
        <v>Stefan König</v>
      </c>
      <c r="H2138" s="3">
        <f>INDEX(Produkte!$A$1:$D$31,MATCH('Gesamtverkäufe 2025'!D2138,Produkte!$A$1:$A$31,0),4)</f>
        <v>49</v>
      </c>
      <c r="I2138" s="3">
        <f t="shared" si="33"/>
        <v>392</v>
      </c>
      <c r="K2138" s="21"/>
    </row>
    <row r="2139" spans="1:11" x14ac:dyDescent="0.3">
      <c r="A2139" t="s">
        <v>2603</v>
      </c>
      <c r="B2139" s="21">
        <v>45856</v>
      </c>
      <c r="C2139" t="s">
        <v>117</v>
      </c>
      <c r="D2139" t="s">
        <v>93</v>
      </c>
      <c r="E2139">
        <v>17</v>
      </c>
      <c r="F2139" t="str">
        <f>INDEX(Kunden!$A$1:$C$41,MATCH('Gesamtverkäufe 2025'!C2139,Kunden!$A$1:$A$41,0),3)</f>
        <v>R02</v>
      </c>
      <c r="G2139" t="str">
        <f>INDEX(Regionen!$A$1:$C$9,MATCH('Gesamtverkäufe 2025'!F2139,Regionen!$A$1:$A$9,0),3)</f>
        <v>Markus Weber</v>
      </c>
      <c r="H2139" s="3">
        <f>INDEX(Produkte!$A$1:$D$31,MATCH('Gesamtverkäufe 2025'!D2139,Produkte!$A$1:$A$31,0),4)</f>
        <v>399</v>
      </c>
      <c r="I2139" s="3">
        <f t="shared" si="33"/>
        <v>6783</v>
      </c>
      <c r="K2139" s="21"/>
    </row>
    <row r="2140" spans="1:11" x14ac:dyDescent="0.3">
      <c r="A2140" t="s">
        <v>2602</v>
      </c>
      <c r="B2140" s="21">
        <v>45858</v>
      </c>
      <c r="C2140" t="s">
        <v>143</v>
      </c>
      <c r="D2140" t="s">
        <v>71</v>
      </c>
      <c r="E2140">
        <v>2</v>
      </c>
      <c r="F2140" t="str">
        <f>INDEX(Kunden!$A$1:$C$41,MATCH('Gesamtverkäufe 2025'!C2140,Kunden!$A$1:$A$41,0),3)</f>
        <v>R08</v>
      </c>
      <c r="G2140" t="str">
        <f>INDEX(Regionen!$A$1:$C$9,MATCH('Gesamtverkäufe 2025'!F2140,Regionen!$A$1:$A$9,0),3)</f>
        <v>Stefan König</v>
      </c>
      <c r="H2140" s="3">
        <f>INDEX(Produkte!$A$1:$D$31,MATCH('Gesamtverkäufe 2025'!D2140,Produkte!$A$1:$A$31,0),4)</f>
        <v>79</v>
      </c>
      <c r="I2140" s="3">
        <f t="shared" si="33"/>
        <v>158</v>
      </c>
      <c r="K2140" s="21"/>
    </row>
    <row r="2141" spans="1:11" x14ac:dyDescent="0.3">
      <c r="A2141" t="s">
        <v>2601</v>
      </c>
      <c r="B2141" s="21">
        <v>45856</v>
      </c>
      <c r="C2141" t="s">
        <v>161</v>
      </c>
      <c r="D2141" t="s">
        <v>83</v>
      </c>
      <c r="E2141">
        <v>11</v>
      </c>
      <c r="F2141" t="str">
        <f>INDEX(Kunden!$A$1:$C$41,MATCH('Gesamtverkäufe 2025'!C2141,Kunden!$A$1:$A$41,0),3)</f>
        <v>R05</v>
      </c>
      <c r="G2141" t="str">
        <f>INDEX(Regionen!$A$1:$C$9,MATCH('Gesamtverkäufe 2025'!F2141,Regionen!$A$1:$A$9,0),3)</f>
        <v>Petra Lang</v>
      </c>
      <c r="H2141" s="3">
        <f>INDEX(Produkte!$A$1:$D$31,MATCH('Gesamtverkäufe 2025'!D2141,Produkte!$A$1:$A$31,0),4)</f>
        <v>29</v>
      </c>
      <c r="I2141" s="3">
        <f t="shared" si="33"/>
        <v>319</v>
      </c>
      <c r="K2141" s="21"/>
    </row>
    <row r="2142" spans="1:11" x14ac:dyDescent="0.3">
      <c r="A2142" t="s">
        <v>2600</v>
      </c>
      <c r="B2142" s="21">
        <v>45864</v>
      </c>
      <c r="C2142" t="s">
        <v>113</v>
      </c>
      <c r="D2142" t="s">
        <v>69</v>
      </c>
      <c r="E2142">
        <v>2</v>
      </c>
      <c r="F2142" t="str">
        <f>INDEX(Kunden!$A$1:$C$41,MATCH('Gesamtverkäufe 2025'!C2142,Kunden!$A$1:$A$41,0),3)</f>
        <v>R01</v>
      </c>
      <c r="G2142" t="str">
        <f>INDEX(Regionen!$A$1:$C$9,MATCH('Gesamtverkäufe 2025'!F2142,Regionen!$A$1:$A$9,0),3)</f>
        <v>Anna Sommer</v>
      </c>
      <c r="H2142" s="3">
        <f>INDEX(Produkte!$A$1:$D$31,MATCH('Gesamtverkäufe 2025'!D2142,Produkte!$A$1:$A$31,0),4)</f>
        <v>399</v>
      </c>
      <c r="I2142" s="3">
        <f t="shared" si="33"/>
        <v>798</v>
      </c>
      <c r="K2142" s="21"/>
    </row>
    <row r="2143" spans="1:11" x14ac:dyDescent="0.3">
      <c r="A2143" t="s">
        <v>2599</v>
      </c>
      <c r="B2143" s="21">
        <v>45856</v>
      </c>
      <c r="C2143" t="s">
        <v>171</v>
      </c>
      <c r="D2143" t="s">
        <v>75</v>
      </c>
      <c r="E2143">
        <v>3</v>
      </c>
      <c r="F2143" t="str">
        <f>INDEX(Kunden!$A$1:$C$41,MATCH('Gesamtverkäufe 2025'!C2143,Kunden!$A$1:$A$41,0),3)</f>
        <v>R04</v>
      </c>
      <c r="G2143" t="str">
        <f>INDEX(Regionen!$A$1:$C$9,MATCH('Gesamtverkäufe 2025'!F2143,Regionen!$A$1:$A$9,0),3)</f>
        <v>Thomas Kern</v>
      </c>
      <c r="H2143" s="3">
        <f>INDEX(Produkte!$A$1:$D$31,MATCH('Gesamtverkäufe 2025'!D2143,Produkte!$A$1:$A$31,0),4)</f>
        <v>499</v>
      </c>
      <c r="I2143" s="3">
        <f t="shared" si="33"/>
        <v>1497</v>
      </c>
      <c r="K2143" s="21"/>
    </row>
    <row r="2144" spans="1:11" x14ac:dyDescent="0.3">
      <c r="A2144" t="s">
        <v>2598</v>
      </c>
      <c r="B2144" s="21">
        <v>45843</v>
      </c>
      <c r="C2144" t="s">
        <v>131</v>
      </c>
      <c r="D2144" t="s">
        <v>49</v>
      </c>
      <c r="E2144">
        <v>13</v>
      </c>
      <c r="F2144" t="str">
        <f>INDEX(Kunden!$A$1:$C$41,MATCH('Gesamtverkäufe 2025'!C2144,Kunden!$A$1:$A$41,0),3)</f>
        <v>R06</v>
      </c>
      <c r="G2144" t="str">
        <f>INDEX(Regionen!$A$1:$C$9,MATCH('Gesamtverkäufe 2025'!F2144,Regionen!$A$1:$A$9,0),3)</f>
        <v>Michael Vogt</v>
      </c>
      <c r="H2144" s="3">
        <f>INDEX(Produkte!$A$1:$D$31,MATCH('Gesamtverkäufe 2025'!D2144,Produkte!$A$1:$A$31,0),4)</f>
        <v>299</v>
      </c>
      <c r="I2144" s="3">
        <f t="shared" si="33"/>
        <v>3887</v>
      </c>
      <c r="K2144" s="21"/>
    </row>
    <row r="2145" spans="1:11" x14ac:dyDescent="0.3">
      <c r="A2145" t="s">
        <v>2597</v>
      </c>
      <c r="B2145" s="21">
        <v>45859</v>
      </c>
      <c r="C2145" t="s">
        <v>159</v>
      </c>
      <c r="D2145" t="s">
        <v>79</v>
      </c>
      <c r="E2145">
        <v>3</v>
      </c>
      <c r="F2145" t="str">
        <f>INDEX(Kunden!$A$1:$C$41,MATCH('Gesamtverkäufe 2025'!C2145,Kunden!$A$1:$A$41,0),3)</f>
        <v>R02</v>
      </c>
      <c r="G2145" t="str">
        <f>INDEX(Regionen!$A$1:$C$9,MATCH('Gesamtverkäufe 2025'!F2145,Regionen!$A$1:$A$9,0),3)</f>
        <v>Markus Weber</v>
      </c>
      <c r="H2145" s="3">
        <f>INDEX(Produkte!$A$1:$D$31,MATCH('Gesamtverkäufe 2025'!D2145,Produkte!$A$1:$A$31,0),4)</f>
        <v>149</v>
      </c>
      <c r="I2145" s="3">
        <f t="shared" si="33"/>
        <v>447</v>
      </c>
      <c r="K2145" s="21"/>
    </row>
    <row r="2146" spans="1:11" x14ac:dyDescent="0.3">
      <c r="A2146" t="s">
        <v>2596</v>
      </c>
      <c r="B2146" s="21">
        <v>45849</v>
      </c>
      <c r="C2146" t="s">
        <v>171</v>
      </c>
      <c r="D2146" t="s">
        <v>85</v>
      </c>
      <c r="E2146">
        <v>15</v>
      </c>
      <c r="F2146" t="str">
        <f>INDEX(Kunden!$A$1:$C$41,MATCH('Gesamtverkäufe 2025'!C2146,Kunden!$A$1:$A$41,0),3)</f>
        <v>R04</v>
      </c>
      <c r="G2146" t="str">
        <f>INDEX(Regionen!$A$1:$C$9,MATCH('Gesamtverkäufe 2025'!F2146,Regionen!$A$1:$A$9,0),3)</f>
        <v>Thomas Kern</v>
      </c>
      <c r="H2146" s="3">
        <f>INDEX(Produkte!$A$1:$D$31,MATCH('Gesamtverkäufe 2025'!D2146,Produkte!$A$1:$A$31,0),4)</f>
        <v>399</v>
      </c>
      <c r="I2146" s="3">
        <f t="shared" si="33"/>
        <v>5985</v>
      </c>
      <c r="K2146" s="21"/>
    </row>
    <row r="2147" spans="1:11" x14ac:dyDescent="0.3">
      <c r="A2147" t="s">
        <v>2595</v>
      </c>
      <c r="B2147" s="21">
        <v>45841</v>
      </c>
      <c r="C2147" t="s">
        <v>119</v>
      </c>
      <c r="D2147" t="s">
        <v>79</v>
      </c>
      <c r="E2147">
        <v>14</v>
      </c>
      <c r="F2147" t="str">
        <f>INDEX(Kunden!$A$1:$C$41,MATCH('Gesamtverkäufe 2025'!C2147,Kunden!$A$1:$A$41,0),3)</f>
        <v>R07</v>
      </c>
      <c r="G2147" t="str">
        <f>INDEX(Regionen!$A$1:$C$9,MATCH('Gesamtverkäufe 2025'!F2147,Regionen!$A$1:$A$9,0),3)</f>
        <v>Claudia Beck</v>
      </c>
      <c r="H2147" s="3">
        <f>INDEX(Produkte!$A$1:$D$31,MATCH('Gesamtverkäufe 2025'!D2147,Produkte!$A$1:$A$31,0),4)</f>
        <v>149</v>
      </c>
      <c r="I2147" s="3">
        <f t="shared" si="33"/>
        <v>2086</v>
      </c>
      <c r="K2147" s="21"/>
    </row>
    <row r="2148" spans="1:11" x14ac:dyDescent="0.3">
      <c r="A2148" t="s">
        <v>2594</v>
      </c>
      <c r="B2148" s="21">
        <v>45847</v>
      </c>
      <c r="C2148" t="s">
        <v>167</v>
      </c>
      <c r="D2148" t="s">
        <v>41</v>
      </c>
      <c r="E2148">
        <v>13</v>
      </c>
      <c r="F2148" t="str">
        <f>INDEX(Kunden!$A$1:$C$41,MATCH('Gesamtverkäufe 2025'!C2148,Kunden!$A$1:$A$41,0),3)</f>
        <v>R01</v>
      </c>
      <c r="G2148" t="str">
        <f>INDEX(Regionen!$A$1:$C$9,MATCH('Gesamtverkäufe 2025'!F2148,Regionen!$A$1:$A$9,0),3)</f>
        <v>Anna Sommer</v>
      </c>
      <c r="H2148" s="3">
        <f>INDEX(Produkte!$A$1:$D$31,MATCH('Gesamtverkäufe 2025'!D2148,Produkte!$A$1:$A$31,0),4)</f>
        <v>499</v>
      </c>
      <c r="I2148" s="3">
        <f t="shared" si="33"/>
        <v>6487</v>
      </c>
      <c r="K2148" s="21"/>
    </row>
    <row r="2149" spans="1:11" x14ac:dyDescent="0.3">
      <c r="A2149" t="s">
        <v>2593</v>
      </c>
      <c r="B2149" s="21">
        <v>45864</v>
      </c>
      <c r="C2149" t="s">
        <v>143</v>
      </c>
      <c r="D2149" t="s">
        <v>83</v>
      </c>
      <c r="E2149">
        <v>14</v>
      </c>
      <c r="F2149" t="str">
        <f>INDEX(Kunden!$A$1:$C$41,MATCH('Gesamtverkäufe 2025'!C2149,Kunden!$A$1:$A$41,0),3)</f>
        <v>R08</v>
      </c>
      <c r="G2149" t="str">
        <f>INDEX(Regionen!$A$1:$C$9,MATCH('Gesamtverkäufe 2025'!F2149,Regionen!$A$1:$A$9,0),3)</f>
        <v>Stefan König</v>
      </c>
      <c r="H2149" s="3">
        <f>INDEX(Produkte!$A$1:$D$31,MATCH('Gesamtverkäufe 2025'!D2149,Produkte!$A$1:$A$31,0),4)</f>
        <v>29</v>
      </c>
      <c r="I2149" s="3">
        <f t="shared" si="33"/>
        <v>406</v>
      </c>
      <c r="K2149" s="21"/>
    </row>
    <row r="2150" spans="1:11" x14ac:dyDescent="0.3">
      <c r="A2150" t="s">
        <v>2592</v>
      </c>
      <c r="B2150" s="21">
        <v>45859</v>
      </c>
      <c r="C2150" t="s">
        <v>137</v>
      </c>
      <c r="D2150" t="s">
        <v>59</v>
      </c>
      <c r="E2150">
        <v>4</v>
      </c>
      <c r="F2150" t="str">
        <f>INDEX(Kunden!$A$1:$C$41,MATCH('Gesamtverkäufe 2025'!C2150,Kunden!$A$1:$A$41,0),3)</f>
        <v>R06</v>
      </c>
      <c r="G2150" t="str">
        <f>INDEX(Regionen!$A$1:$C$9,MATCH('Gesamtverkäufe 2025'!F2150,Regionen!$A$1:$A$9,0),3)</f>
        <v>Michael Vogt</v>
      </c>
      <c r="H2150" s="3">
        <f>INDEX(Produkte!$A$1:$D$31,MATCH('Gesamtverkäufe 2025'!D2150,Produkte!$A$1:$A$31,0),4)</f>
        <v>79</v>
      </c>
      <c r="I2150" s="3">
        <f t="shared" si="33"/>
        <v>316</v>
      </c>
      <c r="K2150" s="21"/>
    </row>
    <row r="2151" spans="1:11" x14ac:dyDescent="0.3">
      <c r="A2151" t="s">
        <v>2591</v>
      </c>
      <c r="B2151" s="21">
        <v>45860</v>
      </c>
      <c r="C2151" t="s">
        <v>159</v>
      </c>
      <c r="D2151" t="s">
        <v>41</v>
      </c>
      <c r="E2151">
        <v>7</v>
      </c>
      <c r="F2151" t="str">
        <f>INDEX(Kunden!$A$1:$C$41,MATCH('Gesamtverkäufe 2025'!C2151,Kunden!$A$1:$A$41,0),3)</f>
        <v>R02</v>
      </c>
      <c r="G2151" t="str">
        <f>INDEX(Regionen!$A$1:$C$9,MATCH('Gesamtverkäufe 2025'!F2151,Regionen!$A$1:$A$9,0),3)</f>
        <v>Markus Weber</v>
      </c>
      <c r="H2151" s="3">
        <f>INDEX(Produkte!$A$1:$D$31,MATCH('Gesamtverkäufe 2025'!D2151,Produkte!$A$1:$A$31,0),4)</f>
        <v>499</v>
      </c>
      <c r="I2151" s="3">
        <f t="shared" si="33"/>
        <v>3493</v>
      </c>
      <c r="K2151" s="21"/>
    </row>
    <row r="2152" spans="1:11" x14ac:dyDescent="0.3">
      <c r="A2152" t="s">
        <v>2590</v>
      </c>
      <c r="B2152" s="21">
        <v>45867</v>
      </c>
      <c r="C2152" t="s">
        <v>109</v>
      </c>
      <c r="D2152" t="s">
        <v>37</v>
      </c>
      <c r="E2152">
        <v>7</v>
      </c>
      <c r="F2152" t="str">
        <f>INDEX(Kunden!$A$1:$C$41,MATCH('Gesamtverkäufe 2025'!C2152,Kunden!$A$1:$A$41,0),3)</f>
        <v>R03</v>
      </c>
      <c r="G2152" t="str">
        <f>INDEX(Regionen!$A$1:$C$9,MATCH('Gesamtverkäufe 2025'!F2152,Regionen!$A$1:$A$9,0),3)</f>
        <v>Julia Frank</v>
      </c>
      <c r="H2152" s="3">
        <f>INDEX(Produkte!$A$1:$D$31,MATCH('Gesamtverkäufe 2025'!D2152,Produkte!$A$1:$A$31,0),4)</f>
        <v>249</v>
      </c>
      <c r="I2152" s="3">
        <f t="shared" si="33"/>
        <v>1743</v>
      </c>
      <c r="K2152" s="21"/>
    </row>
    <row r="2153" spans="1:11" x14ac:dyDescent="0.3">
      <c r="A2153" t="s">
        <v>2589</v>
      </c>
      <c r="B2153" s="21">
        <v>45865</v>
      </c>
      <c r="C2153" t="s">
        <v>101</v>
      </c>
      <c r="D2153" t="s">
        <v>65</v>
      </c>
      <c r="E2153">
        <v>10</v>
      </c>
      <c r="F2153" t="str">
        <f>INDEX(Kunden!$A$1:$C$41,MATCH('Gesamtverkäufe 2025'!C2153,Kunden!$A$1:$A$41,0),3)</f>
        <v>R06</v>
      </c>
      <c r="G2153" t="str">
        <f>INDEX(Regionen!$A$1:$C$9,MATCH('Gesamtverkäufe 2025'!F2153,Regionen!$A$1:$A$9,0),3)</f>
        <v>Michael Vogt</v>
      </c>
      <c r="H2153" s="3">
        <f>INDEX(Produkte!$A$1:$D$31,MATCH('Gesamtverkäufe 2025'!D2153,Produkte!$A$1:$A$31,0),4)</f>
        <v>299</v>
      </c>
      <c r="I2153" s="3">
        <f t="shared" si="33"/>
        <v>2990</v>
      </c>
      <c r="K2153" s="21"/>
    </row>
    <row r="2154" spans="1:11" x14ac:dyDescent="0.3">
      <c r="A2154" t="s">
        <v>2588</v>
      </c>
      <c r="B2154" s="21">
        <v>45849</v>
      </c>
      <c r="C2154" t="s">
        <v>149</v>
      </c>
      <c r="D2154" t="s">
        <v>65</v>
      </c>
      <c r="E2154">
        <v>3</v>
      </c>
      <c r="F2154" t="str">
        <f>INDEX(Kunden!$A$1:$C$41,MATCH('Gesamtverkäufe 2025'!C2154,Kunden!$A$1:$A$41,0),3)</f>
        <v>R06</v>
      </c>
      <c r="G2154" t="str">
        <f>INDEX(Regionen!$A$1:$C$9,MATCH('Gesamtverkäufe 2025'!F2154,Regionen!$A$1:$A$9,0),3)</f>
        <v>Michael Vogt</v>
      </c>
      <c r="H2154" s="3">
        <f>INDEX(Produkte!$A$1:$D$31,MATCH('Gesamtverkäufe 2025'!D2154,Produkte!$A$1:$A$31,0),4)</f>
        <v>299</v>
      </c>
      <c r="I2154" s="3">
        <f t="shared" si="33"/>
        <v>897</v>
      </c>
      <c r="K2154" s="21"/>
    </row>
    <row r="2155" spans="1:11" x14ac:dyDescent="0.3">
      <c r="A2155" t="s">
        <v>2587</v>
      </c>
      <c r="B2155" s="21">
        <v>45851</v>
      </c>
      <c r="C2155" t="s">
        <v>123</v>
      </c>
      <c r="D2155" t="s">
        <v>73</v>
      </c>
      <c r="E2155">
        <v>15</v>
      </c>
      <c r="F2155" t="str">
        <f>INDEX(Kunden!$A$1:$C$41,MATCH('Gesamtverkäufe 2025'!C2155,Kunden!$A$1:$A$41,0),3)</f>
        <v>R08</v>
      </c>
      <c r="G2155" t="str">
        <f>INDEX(Regionen!$A$1:$C$9,MATCH('Gesamtverkäufe 2025'!F2155,Regionen!$A$1:$A$9,0),3)</f>
        <v>Stefan König</v>
      </c>
      <c r="H2155" s="3">
        <f>INDEX(Produkte!$A$1:$D$31,MATCH('Gesamtverkäufe 2025'!D2155,Produkte!$A$1:$A$31,0),4)</f>
        <v>399</v>
      </c>
      <c r="I2155" s="3">
        <f t="shared" si="33"/>
        <v>5985</v>
      </c>
      <c r="K2155" s="21"/>
    </row>
    <row r="2156" spans="1:11" x14ac:dyDescent="0.3">
      <c r="A2156" t="s">
        <v>2586</v>
      </c>
      <c r="B2156" s="21">
        <v>45861</v>
      </c>
      <c r="C2156" t="s">
        <v>163</v>
      </c>
      <c r="D2156" t="s">
        <v>57</v>
      </c>
      <c r="E2156">
        <v>7</v>
      </c>
      <c r="F2156" t="str">
        <f>INDEX(Kunden!$A$1:$C$41,MATCH('Gesamtverkäufe 2025'!C2156,Kunden!$A$1:$A$41,0),3)</f>
        <v>R08</v>
      </c>
      <c r="G2156" t="str">
        <f>INDEX(Regionen!$A$1:$C$9,MATCH('Gesamtverkäufe 2025'!F2156,Regionen!$A$1:$A$9,0),3)</f>
        <v>Stefan König</v>
      </c>
      <c r="H2156" s="3">
        <f>INDEX(Produkte!$A$1:$D$31,MATCH('Gesamtverkäufe 2025'!D2156,Produkte!$A$1:$A$31,0),4)</f>
        <v>99</v>
      </c>
      <c r="I2156" s="3">
        <f t="shared" si="33"/>
        <v>693</v>
      </c>
      <c r="K2156" s="21"/>
    </row>
    <row r="2157" spans="1:11" x14ac:dyDescent="0.3">
      <c r="A2157" t="s">
        <v>2584</v>
      </c>
      <c r="B2157" s="21">
        <v>45863</v>
      </c>
      <c r="C2157" t="s">
        <v>171</v>
      </c>
      <c r="D2157" t="s">
        <v>93</v>
      </c>
      <c r="E2157">
        <v>20</v>
      </c>
      <c r="F2157" t="str">
        <f>INDEX(Kunden!$A$1:$C$41,MATCH('Gesamtverkäufe 2025'!C2157,Kunden!$A$1:$A$41,0),3)</f>
        <v>R04</v>
      </c>
      <c r="G2157" t="str">
        <f>INDEX(Regionen!$A$1:$C$9,MATCH('Gesamtverkäufe 2025'!F2157,Regionen!$A$1:$A$9,0),3)</f>
        <v>Thomas Kern</v>
      </c>
      <c r="H2157" s="3">
        <f>INDEX(Produkte!$A$1:$D$31,MATCH('Gesamtverkäufe 2025'!D2157,Produkte!$A$1:$A$31,0),4)</f>
        <v>399</v>
      </c>
      <c r="I2157" s="3">
        <f t="shared" si="33"/>
        <v>7980</v>
      </c>
      <c r="K2157" s="21"/>
    </row>
    <row r="2158" spans="1:11" x14ac:dyDescent="0.3">
      <c r="A2158" t="s">
        <v>2583</v>
      </c>
      <c r="B2158" s="21">
        <v>45865</v>
      </c>
      <c r="C2158" t="s">
        <v>147</v>
      </c>
      <c r="D2158" t="s">
        <v>61</v>
      </c>
      <c r="E2158">
        <v>8</v>
      </c>
      <c r="F2158" t="str">
        <f>INDEX(Kunden!$A$1:$C$41,MATCH('Gesamtverkäufe 2025'!C2158,Kunden!$A$1:$A$41,0),3)</f>
        <v>R07</v>
      </c>
      <c r="G2158" t="str">
        <f>INDEX(Regionen!$A$1:$C$9,MATCH('Gesamtverkäufe 2025'!F2158,Regionen!$A$1:$A$9,0),3)</f>
        <v>Claudia Beck</v>
      </c>
      <c r="H2158" s="3">
        <f>INDEX(Produkte!$A$1:$D$31,MATCH('Gesamtverkäufe 2025'!D2158,Produkte!$A$1:$A$31,0),4)</f>
        <v>249</v>
      </c>
      <c r="I2158" s="3">
        <f t="shared" si="33"/>
        <v>1992</v>
      </c>
      <c r="K2158" s="21"/>
    </row>
    <row r="2159" spans="1:11" x14ac:dyDescent="0.3">
      <c r="A2159" t="s">
        <v>2582</v>
      </c>
      <c r="B2159" s="21">
        <v>45864</v>
      </c>
      <c r="C2159" t="s">
        <v>157</v>
      </c>
      <c r="D2159" t="s">
        <v>43</v>
      </c>
      <c r="E2159">
        <v>15</v>
      </c>
      <c r="F2159" t="str">
        <f>INDEX(Kunden!$A$1:$C$41,MATCH('Gesamtverkäufe 2025'!C2159,Kunden!$A$1:$A$41,0),3)</f>
        <v>R08</v>
      </c>
      <c r="G2159" t="str">
        <f>INDEX(Regionen!$A$1:$C$9,MATCH('Gesamtverkäufe 2025'!F2159,Regionen!$A$1:$A$9,0),3)</f>
        <v>Stefan König</v>
      </c>
      <c r="H2159" s="3">
        <f>INDEX(Produkte!$A$1:$D$31,MATCH('Gesamtverkäufe 2025'!D2159,Produkte!$A$1:$A$31,0),4)</f>
        <v>149</v>
      </c>
      <c r="I2159" s="3">
        <f t="shared" si="33"/>
        <v>2235</v>
      </c>
      <c r="K2159" s="21"/>
    </row>
    <row r="2160" spans="1:11" x14ac:dyDescent="0.3">
      <c r="A2160" t="s">
        <v>2581</v>
      </c>
      <c r="B2160" s="21">
        <v>45866</v>
      </c>
      <c r="C2160" t="s">
        <v>131</v>
      </c>
      <c r="D2160" t="s">
        <v>81</v>
      </c>
      <c r="E2160">
        <v>3</v>
      </c>
      <c r="F2160" t="str">
        <f>INDEX(Kunden!$A$1:$C$41,MATCH('Gesamtverkäufe 2025'!C2160,Kunden!$A$1:$A$41,0),3)</f>
        <v>R06</v>
      </c>
      <c r="G2160" t="str">
        <f>INDEX(Regionen!$A$1:$C$9,MATCH('Gesamtverkäufe 2025'!F2160,Regionen!$A$1:$A$9,0),3)</f>
        <v>Michael Vogt</v>
      </c>
      <c r="H2160" s="3">
        <f>INDEX(Produkte!$A$1:$D$31,MATCH('Gesamtverkäufe 2025'!D2160,Produkte!$A$1:$A$31,0),4)</f>
        <v>79</v>
      </c>
      <c r="I2160" s="3">
        <f t="shared" si="33"/>
        <v>237</v>
      </c>
      <c r="K2160" s="21"/>
    </row>
    <row r="2161" spans="1:11" x14ac:dyDescent="0.3">
      <c r="A2161" t="s">
        <v>2580</v>
      </c>
      <c r="B2161" s="21">
        <v>45847</v>
      </c>
      <c r="C2161" t="s">
        <v>173</v>
      </c>
      <c r="D2161" t="s">
        <v>79</v>
      </c>
      <c r="E2161">
        <v>10</v>
      </c>
      <c r="F2161" t="str">
        <f>INDEX(Kunden!$A$1:$C$41,MATCH('Gesamtverkäufe 2025'!C2161,Kunden!$A$1:$A$41,0),3)</f>
        <v>R01</v>
      </c>
      <c r="G2161" t="str">
        <f>INDEX(Regionen!$A$1:$C$9,MATCH('Gesamtverkäufe 2025'!F2161,Regionen!$A$1:$A$9,0),3)</f>
        <v>Anna Sommer</v>
      </c>
      <c r="H2161" s="3">
        <f>INDEX(Produkte!$A$1:$D$31,MATCH('Gesamtverkäufe 2025'!D2161,Produkte!$A$1:$A$31,0),4)</f>
        <v>149</v>
      </c>
      <c r="I2161" s="3">
        <f t="shared" si="33"/>
        <v>1490</v>
      </c>
      <c r="K2161" s="21"/>
    </row>
    <row r="2162" spans="1:11" x14ac:dyDescent="0.3">
      <c r="A2162" t="s">
        <v>2579</v>
      </c>
      <c r="B2162" s="21">
        <v>45845</v>
      </c>
      <c r="C2162" t="s">
        <v>119</v>
      </c>
      <c r="D2162" t="s">
        <v>91</v>
      </c>
      <c r="E2162">
        <v>17</v>
      </c>
      <c r="F2162" t="str">
        <f>INDEX(Kunden!$A$1:$C$41,MATCH('Gesamtverkäufe 2025'!C2162,Kunden!$A$1:$A$41,0),3)</f>
        <v>R07</v>
      </c>
      <c r="G2162" t="str">
        <f>INDEX(Regionen!$A$1:$C$9,MATCH('Gesamtverkäufe 2025'!F2162,Regionen!$A$1:$A$9,0),3)</f>
        <v>Claudia Beck</v>
      </c>
      <c r="H2162" s="3">
        <f>INDEX(Produkte!$A$1:$D$31,MATCH('Gesamtverkäufe 2025'!D2162,Produkte!$A$1:$A$31,0),4)</f>
        <v>249</v>
      </c>
      <c r="I2162" s="3">
        <f t="shared" si="33"/>
        <v>4233</v>
      </c>
      <c r="K2162" s="21"/>
    </row>
    <row r="2163" spans="1:11" x14ac:dyDescent="0.3">
      <c r="A2163" t="s">
        <v>2578</v>
      </c>
      <c r="B2163" s="21">
        <v>45853</v>
      </c>
      <c r="C2163" t="s">
        <v>159</v>
      </c>
      <c r="D2163" t="s">
        <v>71</v>
      </c>
      <c r="E2163">
        <v>10</v>
      </c>
      <c r="F2163" t="str">
        <f>INDEX(Kunden!$A$1:$C$41,MATCH('Gesamtverkäufe 2025'!C2163,Kunden!$A$1:$A$41,0),3)</f>
        <v>R02</v>
      </c>
      <c r="G2163" t="str">
        <f>INDEX(Regionen!$A$1:$C$9,MATCH('Gesamtverkäufe 2025'!F2163,Regionen!$A$1:$A$9,0),3)</f>
        <v>Markus Weber</v>
      </c>
      <c r="H2163" s="3">
        <f>INDEX(Produkte!$A$1:$D$31,MATCH('Gesamtverkäufe 2025'!D2163,Produkte!$A$1:$A$31,0),4)</f>
        <v>79</v>
      </c>
      <c r="I2163" s="3">
        <f t="shared" si="33"/>
        <v>790</v>
      </c>
      <c r="K2163" s="21"/>
    </row>
    <row r="2164" spans="1:11" x14ac:dyDescent="0.3">
      <c r="A2164" t="s">
        <v>2577</v>
      </c>
      <c r="B2164" s="21">
        <v>45846</v>
      </c>
      <c r="C2164" t="s">
        <v>171</v>
      </c>
      <c r="D2164" t="s">
        <v>69</v>
      </c>
      <c r="E2164">
        <v>19</v>
      </c>
      <c r="F2164" t="str">
        <f>INDEX(Kunden!$A$1:$C$41,MATCH('Gesamtverkäufe 2025'!C2164,Kunden!$A$1:$A$41,0),3)</f>
        <v>R04</v>
      </c>
      <c r="G2164" t="str">
        <f>INDEX(Regionen!$A$1:$C$9,MATCH('Gesamtverkäufe 2025'!F2164,Regionen!$A$1:$A$9,0),3)</f>
        <v>Thomas Kern</v>
      </c>
      <c r="H2164" s="3">
        <f>INDEX(Produkte!$A$1:$D$31,MATCH('Gesamtverkäufe 2025'!D2164,Produkte!$A$1:$A$31,0),4)</f>
        <v>399</v>
      </c>
      <c r="I2164" s="3">
        <f t="shared" si="33"/>
        <v>7581</v>
      </c>
      <c r="K2164" s="21"/>
    </row>
    <row r="2165" spans="1:11" x14ac:dyDescent="0.3">
      <c r="A2165" t="s">
        <v>2576</v>
      </c>
      <c r="B2165" s="21">
        <v>45852</v>
      </c>
      <c r="C2165" t="s">
        <v>157</v>
      </c>
      <c r="D2165" t="s">
        <v>79</v>
      </c>
      <c r="E2165">
        <v>16</v>
      </c>
      <c r="F2165" t="str">
        <f>INDEX(Kunden!$A$1:$C$41,MATCH('Gesamtverkäufe 2025'!C2165,Kunden!$A$1:$A$41,0),3)</f>
        <v>R08</v>
      </c>
      <c r="G2165" t="str">
        <f>INDEX(Regionen!$A$1:$C$9,MATCH('Gesamtverkäufe 2025'!F2165,Regionen!$A$1:$A$9,0),3)</f>
        <v>Stefan König</v>
      </c>
      <c r="H2165" s="3">
        <f>INDEX(Produkte!$A$1:$D$31,MATCH('Gesamtverkäufe 2025'!D2165,Produkte!$A$1:$A$31,0),4)</f>
        <v>149</v>
      </c>
      <c r="I2165" s="3">
        <f t="shared" si="33"/>
        <v>2384</v>
      </c>
      <c r="K2165" s="21"/>
    </row>
    <row r="2166" spans="1:11" x14ac:dyDescent="0.3">
      <c r="A2166" t="s">
        <v>2575</v>
      </c>
      <c r="B2166" s="21">
        <v>45848</v>
      </c>
      <c r="C2166" t="s">
        <v>153</v>
      </c>
      <c r="D2166" t="s">
        <v>61</v>
      </c>
      <c r="E2166">
        <v>19</v>
      </c>
      <c r="F2166" t="str">
        <f>INDEX(Kunden!$A$1:$C$41,MATCH('Gesamtverkäufe 2025'!C2166,Kunden!$A$1:$A$41,0),3)</f>
        <v>R06</v>
      </c>
      <c r="G2166" t="str">
        <f>INDEX(Regionen!$A$1:$C$9,MATCH('Gesamtverkäufe 2025'!F2166,Regionen!$A$1:$A$9,0),3)</f>
        <v>Michael Vogt</v>
      </c>
      <c r="H2166" s="3">
        <f>INDEX(Produkte!$A$1:$D$31,MATCH('Gesamtverkäufe 2025'!D2166,Produkte!$A$1:$A$31,0),4)</f>
        <v>249</v>
      </c>
      <c r="I2166" s="3">
        <f t="shared" si="33"/>
        <v>4731</v>
      </c>
      <c r="K2166" s="21"/>
    </row>
    <row r="2167" spans="1:11" x14ac:dyDescent="0.3">
      <c r="A2167" t="s">
        <v>2574</v>
      </c>
      <c r="B2167" s="21">
        <v>45839</v>
      </c>
      <c r="C2167" t="s">
        <v>107</v>
      </c>
      <c r="D2167" t="s">
        <v>61</v>
      </c>
      <c r="E2167">
        <v>4</v>
      </c>
      <c r="F2167" t="str">
        <f>INDEX(Kunden!$A$1:$C$41,MATCH('Gesamtverkäufe 2025'!C2167,Kunden!$A$1:$A$41,0),3)</f>
        <v>R08</v>
      </c>
      <c r="G2167" t="str">
        <f>INDEX(Regionen!$A$1:$C$9,MATCH('Gesamtverkäufe 2025'!F2167,Regionen!$A$1:$A$9,0),3)</f>
        <v>Stefan König</v>
      </c>
      <c r="H2167" s="3">
        <f>INDEX(Produkte!$A$1:$D$31,MATCH('Gesamtverkäufe 2025'!D2167,Produkte!$A$1:$A$31,0),4)</f>
        <v>249</v>
      </c>
      <c r="I2167" s="3">
        <f t="shared" si="33"/>
        <v>996</v>
      </c>
      <c r="K2167" s="21"/>
    </row>
    <row r="2168" spans="1:11" x14ac:dyDescent="0.3">
      <c r="A2168" t="s">
        <v>2573</v>
      </c>
      <c r="B2168" s="21">
        <v>45842</v>
      </c>
      <c r="C2168" t="s">
        <v>117</v>
      </c>
      <c r="D2168" t="s">
        <v>77</v>
      </c>
      <c r="E2168">
        <v>12</v>
      </c>
      <c r="F2168" t="str">
        <f>INDEX(Kunden!$A$1:$C$41,MATCH('Gesamtverkäufe 2025'!C2168,Kunden!$A$1:$A$41,0),3)</f>
        <v>R02</v>
      </c>
      <c r="G2168" t="str">
        <f>INDEX(Regionen!$A$1:$C$9,MATCH('Gesamtverkäufe 2025'!F2168,Regionen!$A$1:$A$9,0),3)</f>
        <v>Markus Weber</v>
      </c>
      <c r="H2168" s="3">
        <f>INDEX(Produkte!$A$1:$D$31,MATCH('Gesamtverkäufe 2025'!D2168,Produkte!$A$1:$A$31,0),4)</f>
        <v>49</v>
      </c>
      <c r="I2168" s="3">
        <f t="shared" si="33"/>
        <v>588</v>
      </c>
      <c r="K2168" s="21"/>
    </row>
    <row r="2169" spans="1:11" x14ac:dyDescent="0.3">
      <c r="A2169" t="s">
        <v>2572</v>
      </c>
      <c r="B2169" s="21">
        <v>45866</v>
      </c>
      <c r="C2169" t="s">
        <v>125</v>
      </c>
      <c r="D2169" t="s">
        <v>63</v>
      </c>
      <c r="E2169">
        <v>3</v>
      </c>
      <c r="F2169" t="str">
        <f>INDEX(Kunden!$A$1:$C$41,MATCH('Gesamtverkäufe 2025'!C2169,Kunden!$A$1:$A$41,0),3)</f>
        <v>R03</v>
      </c>
      <c r="G2169" t="str">
        <f>INDEX(Regionen!$A$1:$C$9,MATCH('Gesamtverkäufe 2025'!F2169,Regionen!$A$1:$A$9,0),3)</f>
        <v>Julia Frank</v>
      </c>
      <c r="H2169" s="3">
        <f>INDEX(Produkte!$A$1:$D$31,MATCH('Gesamtverkäufe 2025'!D2169,Produkte!$A$1:$A$31,0),4)</f>
        <v>299</v>
      </c>
      <c r="I2169" s="3">
        <f t="shared" si="33"/>
        <v>897</v>
      </c>
      <c r="K2169" s="21"/>
    </row>
    <row r="2170" spans="1:11" x14ac:dyDescent="0.3">
      <c r="A2170" t="s">
        <v>2571</v>
      </c>
      <c r="B2170" s="21">
        <v>45850</v>
      </c>
      <c r="C2170" t="s">
        <v>117</v>
      </c>
      <c r="D2170" t="s">
        <v>46</v>
      </c>
      <c r="E2170">
        <v>5</v>
      </c>
      <c r="F2170" t="str">
        <f>INDEX(Kunden!$A$1:$C$41,MATCH('Gesamtverkäufe 2025'!C2170,Kunden!$A$1:$A$41,0),3)</f>
        <v>R02</v>
      </c>
      <c r="G2170" t="str">
        <f>INDEX(Regionen!$A$1:$C$9,MATCH('Gesamtverkäufe 2025'!F2170,Regionen!$A$1:$A$9,0),3)</f>
        <v>Markus Weber</v>
      </c>
      <c r="H2170" s="3">
        <f>INDEX(Produkte!$A$1:$D$31,MATCH('Gesamtverkäufe 2025'!D2170,Produkte!$A$1:$A$31,0),4)</f>
        <v>99</v>
      </c>
      <c r="I2170" s="3">
        <f t="shared" si="33"/>
        <v>495</v>
      </c>
      <c r="K2170" s="21"/>
    </row>
    <row r="2171" spans="1:11" x14ac:dyDescent="0.3">
      <c r="A2171" t="s">
        <v>2570</v>
      </c>
      <c r="B2171" s="21">
        <v>45865</v>
      </c>
      <c r="C2171" t="s">
        <v>107</v>
      </c>
      <c r="D2171" t="s">
        <v>87</v>
      </c>
      <c r="E2171">
        <v>16</v>
      </c>
      <c r="F2171" t="str">
        <f>INDEX(Kunden!$A$1:$C$41,MATCH('Gesamtverkäufe 2025'!C2171,Kunden!$A$1:$A$41,0),3)</f>
        <v>R08</v>
      </c>
      <c r="G2171" t="str">
        <f>INDEX(Regionen!$A$1:$C$9,MATCH('Gesamtverkäufe 2025'!F2171,Regionen!$A$1:$A$9,0),3)</f>
        <v>Stefan König</v>
      </c>
      <c r="H2171" s="3">
        <f>INDEX(Produkte!$A$1:$D$31,MATCH('Gesamtverkäufe 2025'!D2171,Produkte!$A$1:$A$31,0),4)</f>
        <v>99</v>
      </c>
      <c r="I2171" s="3">
        <f t="shared" si="33"/>
        <v>1584</v>
      </c>
      <c r="K2171" s="21"/>
    </row>
    <row r="2172" spans="1:11" x14ac:dyDescent="0.3">
      <c r="A2172" t="s">
        <v>2569</v>
      </c>
      <c r="B2172" s="21">
        <v>45863</v>
      </c>
      <c r="C2172" t="s">
        <v>151</v>
      </c>
      <c r="D2172" t="s">
        <v>83</v>
      </c>
      <c r="E2172">
        <v>17</v>
      </c>
      <c r="F2172" t="str">
        <f>INDEX(Kunden!$A$1:$C$41,MATCH('Gesamtverkäufe 2025'!C2172,Kunden!$A$1:$A$41,0),3)</f>
        <v>R08</v>
      </c>
      <c r="G2172" t="str">
        <f>INDEX(Regionen!$A$1:$C$9,MATCH('Gesamtverkäufe 2025'!F2172,Regionen!$A$1:$A$9,0),3)</f>
        <v>Stefan König</v>
      </c>
      <c r="H2172" s="3">
        <f>INDEX(Produkte!$A$1:$D$31,MATCH('Gesamtverkäufe 2025'!D2172,Produkte!$A$1:$A$31,0),4)</f>
        <v>29</v>
      </c>
      <c r="I2172" s="3">
        <f t="shared" si="33"/>
        <v>493</v>
      </c>
      <c r="K2172" s="21"/>
    </row>
    <row r="2173" spans="1:11" x14ac:dyDescent="0.3">
      <c r="A2173" t="s">
        <v>2568</v>
      </c>
      <c r="B2173" s="21">
        <v>45841</v>
      </c>
      <c r="C2173" t="s">
        <v>123</v>
      </c>
      <c r="D2173" t="s">
        <v>34</v>
      </c>
      <c r="E2173">
        <v>9</v>
      </c>
      <c r="F2173" t="str">
        <f>INDEX(Kunden!$A$1:$C$41,MATCH('Gesamtverkäufe 2025'!C2173,Kunden!$A$1:$A$41,0),3)</f>
        <v>R08</v>
      </c>
      <c r="G2173" t="str">
        <f>INDEX(Regionen!$A$1:$C$9,MATCH('Gesamtverkäufe 2025'!F2173,Regionen!$A$1:$A$9,0),3)</f>
        <v>Stefan König</v>
      </c>
      <c r="H2173" s="3">
        <f>INDEX(Produkte!$A$1:$D$31,MATCH('Gesamtverkäufe 2025'!D2173,Produkte!$A$1:$A$31,0),4)</f>
        <v>299</v>
      </c>
      <c r="I2173" s="3">
        <f t="shared" si="33"/>
        <v>2691</v>
      </c>
      <c r="K2173" s="21"/>
    </row>
    <row r="2174" spans="1:11" x14ac:dyDescent="0.3">
      <c r="A2174" t="s">
        <v>2567</v>
      </c>
      <c r="B2174" s="21">
        <v>45855</v>
      </c>
      <c r="C2174" t="s">
        <v>111</v>
      </c>
      <c r="D2174" t="s">
        <v>65</v>
      </c>
      <c r="E2174">
        <v>16</v>
      </c>
      <c r="F2174" t="str">
        <f>INDEX(Kunden!$A$1:$C$41,MATCH('Gesamtverkäufe 2025'!C2174,Kunden!$A$1:$A$41,0),3)</f>
        <v>R01</v>
      </c>
      <c r="G2174" t="str">
        <f>INDEX(Regionen!$A$1:$C$9,MATCH('Gesamtverkäufe 2025'!F2174,Regionen!$A$1:$A$9,0),3)</f>
        <v>Anna Sommer</v>
      </c>
      <c r="H2174" s="3">
        <f>INDEX(Produkte!$A$1:$D$31,MATCH('Gesamtverkäufe 2025'!D2174,Produkte!$A$1:$A$31,0),4)</f>
        <v>299</v>
      </c>
      <c r="I2174" s="3">
        <f t="shared" si="33"/>
        <v>4784</v>
      </c>
      <c r="K2174" s="21"/>
    </row>
    <row r="2175" spans="1:11" x14ac:dyDescent="0.3">
      <c r="A2175" t="s">
        <v>2566</v>
      </c>
      <c r="B2175" s="21">
        <v>45865</v>
      </c>
      <c r="C2175" t="s">
        <v>97</v>
      </c>
      <c r="D2175" t="s">
        <v>69</v>
      </c>
      <c r="E2175">
        <v>14</v>
      </c>
      <c r="F2175" t="str">
        <f>INDEX(Kunden!$A$1:$C$41,MATCH('Gesamtverkäufe 2025'!C2175,Kunden!$A$1:$A$41,0),3)</f>
        <v>R04</v>
      </c>
      <c r="G2175" t="str">
        <f>INDEX(Regionen!$A$1:$C$9,MATCH('Gesamtverkäufe 2025'!F2175,Regionen!$A$1:$A$9,0),3)</f>
        <v>Thomas Kern</v>
      </c>
      <c r="H2175" s="3">
        <f>INDEX(Produkte!$A$1:$D$31,MATCH('Gesamtverkäufe 2025'!D2175,Produkte!$A$1:$A$31,0),4)</f>
        <v>399</v>
      </c>
      <c r="I2175" s="3">
        <f t="shared" si="33"/>
        <v>5586</v>
      </c>
      <c r="K2175" s="21"/>
    </row>
    <row r="2176" spans="1:11" x14ac:dyDescent="0.3">
      <c r="A2176" t="s">
        <v>2565</v>
      </c>
      <c r="B2176" s="21">
        <v>45843</v>
      </c>
      <c r="C2176" t="s">
        <v>155</v>
      </c>
      <c r="D2176" t="s">
        <v>51</v>
      </c>
      <c r="E2176">
        <v>10</v>
      </c>
      <c r="F2176" t="str">
        <f>INDEX(Kunden!$A$1:$C$41,MATCH('Gesamtverkäufe 2025'!C2176,Kunden!$A$1:$A$41,0),3)</f>
        <v>R02</v>
      </c>
      <c r="G2176" t="str">
        <f>INDEX(Regionen!$A$1:$C$9,MATCH('Gesamtverkäufe 2025'!F2176,Regionen!$A$1:$A$9,0),3)</f>
        <v>Markus Weber</v>
      </c>
      <c r="H2176" s="3">
        <f>INDEX(Produkte!$A$1:$D$31,MATCH('Gesamtverkäufe 2025'!D2176,Produkte!$A$1:$A$31,0),4)</f>
        <v>49</v>
      </c>
      <c r="I2176" s="3">
        <f t="shared" si="33"/>
        <v>490</v>
      </c>
      <c r="K2176" s="21"/>
    </row>
    <row r="2177" spans="1:11" x14ac:dyDescent="0.3">
      <c r="A2177" t="s">
        <v>2564</v>
      </c>
      <c r="B2177" s="21">
        <v>45841</v>
      </c>
      <c r="C2177" t="s">
        <v>109</v>
      </c>
      <c r="D2177" t="s">
        <v>61</v>
      </c>
      <c r="E2177">
        <v>1</v>
      </c>
      <c r="F2177" t="str">
        <f>INDEX(Kunden!$A$1:$C$41,MATCH('Gesamtverkäufe 2025'!C2177,Kunden!$A$1:$A$41,0),3)</f>
        <v>R03</v>
      </c>
      <c r="G2177" t="str">
        <f>INDEX(Regionen!$A$1:$C$9,MATCH('Gesamtverkäufe 2025'!F2177,Regionen!$A$1:$A$9,0),3)</f>
        <v>Julia Frank</v>
      </c>
      <c r="H2177" s="3">
        <f>INDEX(Produkte!$A$1:$D$31,MATCH('Gesamtverkäufe 2025'!D2177,Produkte!$A$1:$A$31,0),4)</f>
        <v>249</v>
      </c>
      <c r="I2177" s="3">
        <f t="shared" si="33"/>
        <v>249</v>
      </c>
      <c r="K2177" s="21"/>
    </row>
    <row r="2178" spans="1:11" x14ac:dyDescent="0.3">
      <c r="A2178" t="s">
        <v>2563</v>
      </c>
      <c r="B2178" s="21">
        <v>45845</v>
      </c>
      <c r="C2178" t="s">
        <v>145</v>
      </c>
      <c r="D2178" t="s">
        <v>87</v>
      </c>
      <c r="E2178">
        <v>7</v>
      </c>
      <c r="F2178" t="str">
        <f>INDEX(Kunden!$A$1:$C$41,MATCH('Gesamtverkäufe 2025'!C2178,Kunden!$A$1:$A$41,0),3)</f>
        <v>R06</v>
      </c>
      <c r="G2178" t="str">
        <f>INDEX(Regionen!$A$1:$C$9,MATCH('Gesamtverkäufe 2025'!F2178,Regionen!$A$1:$A$9,0),3)</f>
        <v>Michael Vogt</v>
      </c>
      <c r="H2178" s="3">
        <f>INDEX(Produkte!$A$1:$D$31,MATCH('Gesamtverkäufe 2025'!D2178,Produkte!$A$1:$A$31,0),4)</f>
        <v>99</v>
      </c>
      <c r="I2178" s="3">
        <f t="shared" si="33"/>
        <v>693</v>
      </c>
      <c r="K2178" s="21"/>
    </row>
    <row r="2179" spans="1:11" x14ac:dyDescent="0.3">
      <c r="A2179" t="s">
        <v>2562</v>
      </c>
      <c r="B2179" s="21">
        <v>45851</v>
      </c>
      <c r="C2179" t="s">
        <v>161</v>
      </c>
      <c r="D2179" t="s">
        <v>87</v>
      </c>
      <c r="E2179">
        <v>14</v>
      </c>
      <c r="F2179" t="str">
        <f>INDEX(Kunden!$A$1:$C$41,MATCH('Gesamtverkäufe 2025'!C2179,Kunden!$A$1:$A$41,0),3)</f>
        <v>R05</v>
      </c>
      <c r="G2179" t="str">
        <f>INDEX(Regionen!$A$1:$C$9,MATCH('Gesamtverkäufe 2025'!F2179,Regionen!$A$1:$A$9,0),3)</f>
        <v>Petra Lang</v>
      </c>
      <c r="H2179" s="3">
        <f>INDEX(Produkte!$A$1:$D$31,MATCH('Gesamtverkäufe 2025'!D2179,Produkte!$A$1:$A$31,0),4)</f>
        <v>99</v>
      </c>
      <c r="I2179" s="3">
        <f t="shared" ref="I2179:I2242" si="34">E2179*H2179</f>
        <v>1386</v>
      </c>
      <c r="K2179" s="21"/>
    </row>
    <row r="2180" spans="1:11" x14ac:dyDescent="0.3">
      <c r="A2180" t="s">
        <v>2561</v>
      </c>
      <c r="B2180" s="21">
        <v>45858</v>
      </c>
      <c r="C2180" t="s">
        <v>161</v>
      </c>
      <c r="D2180" t="s">
        <v>67</v>
      </c>
      <c r="E2180">
        <v>2</v>
      </c>
      <c r="F2180" t="str">
        <f>INDEX(Kunden!$A$1:$C$41,MATCH('Gesamtverkäufe 2025'!C2180,Kunden!$A$1:$A$41,0),3)</f>
        <v>R05</v>
      </c>
      <c r="G2180" t="str">
        <f>INDEX(Regionen!$A$1:$C$9,MATCH('Gesamtverkäufe 2025'!F2180,Regionen!$A$1:$A$9,0),3)</f>
        <v>Petra Lang</v>
      </c>
      <c r="H2180" s="3">
        <f>INDEX(Produkte!$A$1:$D$31,MATCH('Gesamtverkäufe 2025'!D2180,Produkte!$A$1:$A$31,0),4)</f>
        <v>299</v>
      </c>
      <c r="I2180" s="3">
        <f t="shared" si="34"/>
        <v>598</v>
      </c>
      <c r="K2180" s="21"/>
    </row>
    <row r="2181" spans="1:11" x14ac:dyDescent="0.3">
      <c r="A2181" t="s">
        <v>2560</v>
      </c>
      <c r="B2181" s="21">
        <v>45845</v>
      </c>
      <c r="C2181" t="s">
        <v>161</v>
      </c>
      <c r="D2181" t="s">
        <v>31</v>
      </c>
      <c r="E2181">
        <v>4</v>
      </c>
      <c r="F2181" t="str">
        <f>INDEX(Kunden!$A$1:$C$41,MATCH('Gesamtverkäufe 2025'!C2181,Kunden!$A$1:$A$41,0),3)</f>
        <v>R05</v>
      </c>
      <c r="G2181" t="str">
        <f>INDEX(Regionen!$A$1:$C$9,MATCH('Gesamtverkäufe 2025'!F2181,Regionen!$A$1:$A$9,0),3)</f>
        <v>Petra Lang</v>
      </c>
      <c r="H2181" s="3">
        <f>INDEX(Produkte!$A$1:$D$31,MATCH('Gesamtverkäufe 2025'!D2181,Produkte!$A$1:$A$31,0),4)</f>
        <v>399</v>
      </c>
      <c r="I2181" s="3">
        <f t="shared" si="34"/>
        <v>1596</v>
      </c>
      <c r="K2181" s="21"/>
    </row>
    <row r="2182" spans="1:11" x14ac:dyDescent="0.3">
      <c r="A2182" t="s">
        <v>2559</v>
      </c>
      <c r="B2182" s="21">
        <v>45862</v>
      </c>
      <c r="C2182" t="s">
        <v>155</v>
      </c>
      <c r="D2182" t="s">
        <v>67</v>
      </c>
      <c r="E2182">
        <v>9</v>
      </c>
      <c r="F2182" t="str">
        <f>INDEX(Kunden!$A$1:$C$41,MATCH('Gesamtverkäufe 2025'!C2182,Kunden!$A$1:$A$41,0),3)</f>
        <v>R02</v>
      </c>
      <c r="G2182" t="str">
        <f>INDEX(Regionen!$A$1:$C$9,MATCH('Gesamtverkäufe 2025'!F2182,Regionen!$A$1:$A$9,0),3)</f>
        <v>Markus Weber</v>
      </c>
      <c r="H2182" s="3">
        <f>INDEX(Produkte!$A$1:$D$31,MATCH('Gesamtverkäufe 2025'!D2182,Produkte!$A$1:$A$31,0),4)</f>
        <v>299</v>
      </c>
      <c r="I2182" s="3">
        <f t="shared" si="34"/>
        <v>2691</v>
      </c>
      <c r="K2182" s="21"/>
    </row>
    <row r="2183" spans="1:11" x14ac:dyDescent="0.3">
      <c r="A2183" t="s">
        <v>2558</v>
      </c>
      <c r="B2183" s="21">
        <v>45856</v>
      </c>
      <c r="C2183" t="s">
        <v>97</v>
      </c>
      <c r="D2183" t="s">
        <v>63</v>
      </c>
      <c r="E2183">
        <v>13</v>
      </c>
      <c r="F2183" t="str">
        <f>INDEX(Kunden!$A$1:$C$41,MATCH('Gesamtverkäufe 2025'!C2183,Kunden!$A$1:$A$41,0),3)</f>
        <v>R04</v>
      </c>
      <c r="G2183" t="str">
        <f>INDEX(Regionen!$A$1:$C$9,MATCH('Gesamtverkäufe 2025'!F2183,Regionen!$A$1:$A$9,0),3)</f>
        <v>Thomas Kern</v>
      </c>
      <c r="H2183" s="3">
        <f>INDEX(Produkte!$A$1:$D$31,MATCH('Gesamtverkäufe 2025'!D2183,Produkte!$A$1:$A$31,0),4)</f>
        <v>299</v>
      </c>
      <c r="I2183" s="3">
        <f t="shared" si="34"/>
        <v>3887</v>
      </c>
      <c r="K2183" s="21"/>
    </row>
    <row r="2184" spans="1:11" x14ac:dyDescent="0.3">
      <c r="A2184" t="s">
        <v>2557</v>
      </c>
      <c r="B2184" s="21">
        <v>45839</v>
      </c>
      <c r="C2184" t="s">
        <v>117</v>
      </c>
      <c r="D2184" t="s">
        <v>85</v>
      </c>
      <c r="E2184">
        <v>4</v>
      </c>
      <c r="F2184" t="str">
        <f>INDEX(Kunden!$A$1:$C$41,MATCH('Gesamtverkäufe 2025'!C2184,Kunden!$A$1:$A$41,0),3)</f>
        <v>R02</v>
      </c>
      <c r="G2184" t="str">
        <f>INDEX(Regionen!$A$1:$C$9,MATCH('Gesamtverkäufe 2025'!F2184,Regionen!$A$1:$A$9,0),3)</f>
        <v>Markus Weber</v>
      </c>
      <c r="H2184" s="3">
        <f>INDEX(Produkte!$A$1:$D$31,MATCH('Gesamtverkäufe 2025'!D2184,Produkte!$A$1:$A$31,0),4)</f>
        <v>399</v>
      </c>
      <c r="I2184" s="3">
        <f t="shared" si="34"/>
        <v>1596</v>
      </c>
      <c r="K2184" s="21"/>
    </row>
    <row r="2185" spans="1:11" x14ac:dyDescent="0.3">
      <c r="A2185" t="s">
        <v>2556</v>
      </c>
      <c r="B2185" s="21">
        <v>45854</v>
      </c>
      <c r="C2185" t="s">
        <v>109</v>
      </c>
      <c r="D2185" t="s">
        <v>67</v>
      </c>
      <c r="E2185">
        <v>16</v>
      </c>
      <c r="F2185" t="str">
        <f>INDEX(Kunden!$A$1:$C$41,MATCH('Gesamtverkäufe 2025'!C2185,Kunden!$A$1:$A$41,0),3)</f>
        <v>R03</v>
      </c>
      <c r="G2185" t="str">
        <f>INDEX(Regionen!$A$1:$C$9,MATCH('Gesamtverkäufe 2025'!F2185,Regionen!$A$1:$A$9,0),3)</f>
        <v>Julia Frank</v>
      </c>
      <c r="H2185" s="3">
        <f>INDEX(Produkte!$A$1:$D$31,MATCH('Gesamtverkäufe 2025'!D2185,Produkte!$A$1:$A$31,0),4)</f>
        <v>299</v>
      </c>
      <c r="I2185" s="3">
        <f t="shared" si="34"/>
        <v>4784</v>
      </c>
      <c r="K2185" s="21"/>
    </row>
    <row r="2186" spans="1:11" x14ac:dyDescent="0.3">
      <c r="A2186" t="s">
        <v>2555</v>
      </c>
      <c r="B2186" s="21">
        <v>45851</v>
      </c>
      <c r="C2186" t="s">
        <v>111</v>
      </c>
      <c r="D2186" t="s">
        <v>34</v>
      </c>
      <c r="E2186">
        <v>17</v>
      </c>
      <c r="F2186" t="str">
        <f>INDEX(Kunden!$A$1:$C$41,MATCH('Gesamtverkäufe 2025'!C2186,Kunden!$A$1:$A$41,0),3)</f>
        <v>R01</v>
      </c>
      <c r="G2186" t="str">
        <f>INDEX(Regionen!$A$1:$C$9,MATCH('Gesamtverkäufe 2025'!F2186,Regionen!$A$1:$A$9,0),3)</f>
        <v>Anna Sommer</v>
      </c>
      <c r="H2186" s="3">
        <f>INDEX(Produkte!$A$1:$D$31,MATCH('Gesamtverkäufe 2025'!D2186,Produkte!$A$1:$A$31,0),4)</f>
        <v>299</v>
      </c>
      <c r="I2186" s="3">
        <f t="shared" si="34"/>
        <v>5083</v>
      </c>
      <c r="K2186" s="21"/>
    </row>
    <row r="2187" spans="1:11" x14ac:dyDescent="0.3">
      <c r="A2187" t="s">
        <v>2554</v>
      </c>
      <c r="B2187" s="21">
        <v>45846</v>
      </c>
      <c r="C2187" t="s">
        <v>99</v>
      </c>
      <c r="D2187" t="s">
        <v>55</v>
      </c>
      <c r="E2187">
        <v>7</v>
      </c>
      <c r="F2187" t="str">
        <f>INDEX(Kunden!$A$1:$C$41,MATCH('Gesamtverkäufe 2025'!C2187,Kunden!$A$1:$A$41,0),3)</f>
        <v>R04</v>
      </c>
      <c r="G2187" t="str">
        <f>INDEX(Regionen!$A$1:$C$9,MATCH('Gesamtverkäufe 2025'!F2187,Regionen!$A$1:$A$9,0),3)</f>
        <v>Thomas Kern</v>
      </c>
      <c r="H2187" s="3">
        <f>INDEX(Produkte!$A$1:$D$31,MATCH('Gesamtverkäufe 2025'!D2187,Produkte!$A$1:$A$31,0),4)</f>
        <v>49</v>
      </c>
      <c r="I2187" s="3">
        <f t="shared" si="34"/>
        <v>343</v>
      </c>
      <c r="K2187" s="21"/>
    </row>
    <row r="2188" spans="1:11" x14ac:dyDescent="0.3">
      <c r="A2188" t="s">
        <v>2553</v>
      </c>
      <c r="B2188" s="21">
        <v>45866</v>
      </c>
      <c r="C2188" t="s">
        <v>127</v>
      </c>
      <c r="D2188" t="s">
        <v>85</v>
      </c>
      <c r="E2188">
        <v>15</v>
      </c>
      <c r="F2188" t="str">
        <f>INDEX(Kunden!$A$1:$C$41,MATCH('Gesamtverkäufe 2025'!C2188,Kunden!$A$1:$A$41,0),3)</f>
        <v>R07</v>
      </c>
      <c r="G2188" t="str">
        <f>INDEX(Regionen!$A$1:$C$9,MATCH('Gesamtverkäufe 2025'!F2188,Regionen!$A$1:$A$9,0),3)</f>
        <v>Claudia Beck</v>
      </c>
      <c r="H2188" s="3">
        <f>INDEX(Produkte!$A$1:$D$31,MATCH('Gesamtverkäufe 2025'!D2188,Produkte!$A$1:$A$31,0),4)</f>
        <v>399</v>
      </c>
      <c r="I2188" s="3">
        <f t="shared" si="34"/>
        <v>5985</v>
      </c>
      <c r="K2188" s="21"/>
    </row>
    <row r="2189" spans="1:11" x14ac:dyDescent="0.3">
      <c r="A2189" t="s">
        <v>2552</v>
      </c>
      <c r="B2189" s="21">
        <v>45843</v>
      </c>
      <c r="C2189" t="s">
        <v>101</v>
      </c>
      <c r="D2189" t="s">
        <v>85</v>
      </c>
      <c r="E2189">
        <v>4</v>
      </c>
      <c r="F2189" t="str">
        <f>INDEX(Kunden!$A$1:$C$41,MATCH('Gesamtverkäufe 2025'!C2189,Kunden!$A$1:$A$41,0),3)</f>
        <v>R06</v>
      </c>
      <c r="G2189" t="str">
        <f>INDEX(Regionen!$A$1:$C$9,MATCH('Gesamtverkäufe 2025'!F2189,Regionen!$A$1:$A$9,0),3)</f>
        <v>Michael Vogt</v>
      </c>
      <c r="H2189" s="3">
        <f>INDEX(Produkte!$A$1:$D$31,MATCH('Gesamtverkäufe 2025'!D2189,Produkte!$A$1:$A$31,0),4)</f>
        <v>399</v>
      </c>
      <c r="I2189" s="3">
        <f t="shared" si="34"/>
        <v>1596</v>
      </c>
      <c r="K2189" s="21"/>
    </row>
    <row r="2190" spans="1:11" x14ac:dyDescent="0.3">
      <c r="A2190" t="s">
        <v>2551</v>
      </c>
      <c r="B2190" s="21">
        <v>45863</v>
      </c>
      <c r="C2190" t="s">
        <v>147</v>
      </c>
      <c r="D2190" t="s">
        <v>61</v>
      </c>
      <c r="E2190">
        <v>5</v>
      </c>
      <c r="F2190" t="str">
        <f>INDEX(Kunden!$A$1:$C$41,MATCH('Gesamtverkäufe 2025'!C2190,Kunden!$A$1:$A$41,0),3)</f>
        <v>R07</v>
      </c>
      <c r="G2190" t="str">
        <f>INDEX(Regionen!$A$1:$C$9,MATCH('Gesamtverkäufe 2025'!F2190,Regionen!$A$1:$A$9,0),3)</f>
        <v>Claudia Beck</v>
      </c>
      <c r="H2190" s="3">
        <f>INDEX(Produkte!$A$1:$D$31,MATCH('Gesamtverkäufe 2025'!D2190,Produkte!$A$1:$A$31,0),4)</f>
        <v>249</v>
      </c>
      <c r="I2190" s="3">
        <f t="shared" si="34"/>
        <v>1245</v>
      </c>
      <c r="K2190" s="21"/>
    </row>
    <row r="2191" spans="1:11" x14ac:dyDescent="0.3">
      <c r="A2191" t="s">
        <v>2550</v>
      </c>
      <c r="B2191" s="21">
        <v>45843</v>
      </c>
      <c r="C2191" t="s">
        <v>141</v>
      </c>
      <c r="D2191" t="s">
        <v>67</v>
      </c>
      <c r="E2191">
        <v>12</v>
      </c>
      <c r="F2191" t="str">
        <f>INDEX(Kunden!$A$1:$C$41,MATCH('Gesamtverkäufe 2025'!C2191,Kunden!$A$1:$A$41,0),3)</f>
        <v>R04</v>
      </c>
      <c r="G2191" t="str">
        <f>INDEX(Regionen!$A$1:$C$9,MATCH('Gesamtverkäufe 2025'!F2191,Regionen!$A$1:$A$9,0),3)</f>
        <v>Thomas Kern</v>
      </c>
      <c r="H2191" s="3">
        <f>INDEX(Produkte!$A$1:$D$31,MATCH('Gesamtverkäufe 2025'!D2191,Produkte!$A$1:$A$31,0),4)</f>
        <v>299</v>
      </c>
      <c r="I2191" s="3">
        <f t="shared" si="34"/>
        <v>3588</v>
      </c>
      <c r="K2191" s="21"/>
    </row>
    <row r="2192" spans="1:11" x14ac:dyDescent="0.3">
      <c r="A2192" t="s">
        <v>2549</v>
      </c>
      <c r="B2192" s="21">
        <v>45863</v>
      </c>
      <c r="C2192" t="s">
        <v>141</v>
      </c>
      <c r="D2192" t="s">
        <v>53</v>
      </c>
      <c r="E2192">
        <v>4</v>
      </c>
      <c r="F2192" t="str">
        <f>INDEX(Kunden!$A$1:$C$41,MATCH('Gesamtverkäufe 2025'!C2192,Kunden!$A$1:$A$41,0),3)</f>
        <v>R04</v>
      </c>
      <c r="G2192" t="str">
        <f>INDEX(Regionen!$A$1:$C$9,MATCH('Gesamtverkäufe 2025'!F2192,Regionen!$A$1:$A$9,0),3)</f>
        <v>Thomas Kern</v>
      </c>
      <c r="H2192" s="3">
        <f>INDEX(Produkte!$A$1:$D$31,MATCH('Gesamtverkäufe 2025'!D2192,Produkte!$A$1:$A$31,0),4)</f>
        <v>49</v>
      </c>
      <c r="I2192" s="3">
        <f t="shared" si="34"/>
        <v>196</v>
      </c>
      <c r="K2192" s="21"/>
    </row>
    <row r="2193" spans="1:11" x14ac:dyDescent="0.3">
      <c r="A2193" t="s">
        <v>2548</v>
      </c>
      <c r="B2193" s="21">
        <v>45841</v>
      </c>
      <c r="C2193" t="s">
        <v>97</v>
      </c>
      <c r="D2193" t="s">
        <v>41</v>
      </c>
      <c r="E2193">
        <v>18</v>
      </c>
      <c r="F2193" t="str">
        <f>INDEX(Kunden!$A$1:$C$41,MATCH('Gesamtverkäufe 2025'!C2193,Kunden!$A$1:$A$41,0),3)</f>
        <v>R04</v>
      </c>
      <c r="G2193" t="str">
        <f>INDEX(Regionen!$A$1:$C$9,MATCH('Gesamtverkäufe 2025'!F2193,Regionen!$A$1:$A$9,0),3)</f>
        <v>Thomas Kern</v>
      </c>
      <c r="H2193" s="3">
        <f>INDEX(Produkte!$A$1:$D$31,MATCH('Gesamtverkäufe 2025'!D2193,Produkte!$A$1:$A$31,0),4)</f>
        <v>499</v>
      </c>
      <c r="I2193" s="3">
        <f t="shared" si="34"/>
        <v>8982</v>
      </c>
      <c r="K2193" s="21"/>
    </row>
    <row r="2194" spans="1:11" x14ac:dyDescent="0.3">
      <c r="A2194" t="s">
        <v>2547</v>
      </c>
      <c r="B2194" s="21">
        <v>45843</v>
      </c>
      <c r="C2194" t="s">
        <v>171</v>
      </c>
      <c r="D2194" t="s">
        <v>57</v>
      </c>
      <c r="E2194">
        <v>7</v>
      </c>
      <c r="F2194" t="str">
        <f>INDEX(Kunden!$A$1:$C$41,MATCH('Gesamtverkäufe 2025'!C2194,Kunden!$A$1:$A$41,0),3)</f>
        <v>R04</v>
      </c>
      <c r="G2194" t="str">
        <f>INDEX(Regionen!$A$1:$C$9,MATCH('Gesamtverkäufe 2025'!F2194,Regionen!$A$1:$A$9,0),3)</f>
        <v>Thomas Kern</v>
      </c>
      <c r="H2194" s="3">
        <f>INDEX(Produkte!$A$1:$D$31,MATCH('Gesamtverkäufe 2025'!D2194,Produkte!$A$1:$A$31,0),4)</f>
        <v>99</v>
      </c>
      <c r="I2194" s="3">
        <f t="shared" si="34"/>
        <v>693</v>
      </c>
      <c r="K2194" s="21"/>
    </row>
    <row r="2195" spans="1:11" x14ac:dyDescent="0.3">
      <c r="A2195" t="s">
        <v>2546</v>
      </c>
      <c r="B2195" s="21">
        <v>45868</v>
      </c>
      <c r="C2195" t="s">
        <v>149</v>
      </c>
      <c r="D2195" t="s">
        <v>53</v>
      </c>
      <c r="E2195">
        <v>4</v>
      </c>
      <c r="F2195" t="str">
        <f>INDEX(Kunden!$A$1:$C$41,MATCH('Gesamtverkäufe 2025'!C2195,Kunden!$A$1:$A$41,0),3)</f>
        <v>R06</v>
      </c>
      <c r="G2195" t="str">
        <f>INDEX(Regionen!$A$1:$C$9,MATCH('Gesamtverkäufe 2025'!F2195,Regionen!$A$1:$A$9,0),3)</f>
        <v>Michael Vogt</v>
      </c>
      <c r="H2195" s="3">
        <f>INDEX(Produkte!$A$1:$D$31,MATCH('Gesamtverkäufe 2025'!D2195,Produkte!$A$1:$A$31,0),4)</f>
        <v>49</v>
      </c>
      <c r="I2195" s="3">
        <f t="shared" si="34"/>
        <v>196</v>
      </c>
      <c r="K2195" s="21"/>
    </row>
    <row r="2196" spans="1:11" x14ac:dyDescent="0.3">
      <c r="A2196" t="s">
        <v>2545</v>
      </c>
      <c r="B2196" s="21">
        <v>45842</v>
      </c>
      <c r="C2196" t="s">
        <v>171</v>
      </c>
      <c r="D2196" t="s">
        <v>51</v>
      </c>
      <c r="E2196">
        <v>9</v>
      </c>
      <c r="F2196" t="str">
        <f>INDEX(Kunden!$A$1:$C$41,MATCH('Gesamtverkäufe 2025'!C2196,Kunden!$A$1:$A$41,0),3)</f>
        <v>R04</v>
      </c>
      <c r="G2196" t="str">
        <f>INDEX(Regionen!$A$1:$C$9,MATCH('Gesamtverkäufe 2025'!F2196,Regionen!$A$1:$A$9,0),3)</f>
        <v>Thomas Kern</v>
      </c>
      <c r="H2196" s="3">
        <f>INDEX(Produkte!$A$1:$D$31,MATCH('Gesamtverkäufe 2025'!D2196,Produkte!$A$1:$A$31,0),4)</f>
        <v>49</v>
      </c>
      <c r="I2196" s="3">
        <f t="shared" si="34"/>
        <v>441</v>
      </c>
      <c r="K2196" s="21"/>
    </row>
    <row r="2197" spans="1:11" x14ac:dyDescent="0.3">
      <c r="A2197" t="s">
        <v>2544</v>
      </c>
      <c r="B2197" s="21">
        <v>45863</v>
      </c>
      <c r="C2197" t="s">
        <v>139</v>
      </c>
      <c r="D2197" t="s">
        <v>46</v>
      </c>
      <c r="E2197">
        <v>2</v>
      </c>
      <c r="F2197" t="str">
        <f>INDEX(Kunden!$A$1:$C$41,MATCH('Gesamtverkäufe 2025'!C2197,Kunden!$A$1:$A$41,0),3)</f>
        <v>R05</v>
      </c>
      <c r="G2197" t="str">
        <f>INDEX(Regionen!$A$1:$C$9,MATCH('Gesamtverkäufe 2025'!F2197,Regionen!$A$1:$A$9,0),3)</f>
        <v>Petra Lang</v>
      </c>
      <c r="H2197" s="3">
        <f>INDEX(Produkte!$A$1:$D$31,MATCH('Gesamtverkäufe 2025'!D2197,Produkte!$A$1:$A$31,0),4)</f>
        <v>99</v>
      </c>
      <c r="I2197" s="3">
        <f t="shared" si="34"/>
        <v>198</v>
      </c>
      <c r="K2197" s="21"/>
    </row>
    <row r="2198" spans="1:11" x14ac:dyDescent="0.3">
      <c r="A2198" t="s">
        <v>2543</v>
      </c>
      <c r="B2198" s="21">
        <v>45855</v>
      </c>
      <c r="C2198" t="s">
        <v>167</v>
      </c>
      <c r="D2198" t="s">
        <v>37</v>
      </c>
      <c r="E2198">
        <v>17</v>
      </c>
      <c r="F2198" t="str">
        <f>INDEX(Kunden!$A$1:$C$41,MATCH('Gesamtverkäufe 2025'!C2198,Kunden!$A$1:$A$41,0),3)</f>
        <v>R01</v>
      </c>
      <c r="G2198" t="str">
        <f>INDEX(Regionen!$A$1:$C$9,MATCH('Gesamtverkäufe 2025'!F2198,Regionen!$A$1:$A$9,0),3)</f>
        <v>Anna Sommer</v>
      </c>
      <c r="H2198" s="3">
        <f>INDEX(Produkte!$A$1:$D$31,MATCH('Gesamtverkäufe 2025'!D2198,Produkte!$A$1:$A$31,0),4)</f>
        <v>249</v>
      </c>
      <c r="I2198" s="3">
        <f t="shared" si="34"/>
        <v>4233</v>
      </c>
      <c r="K2198" s="21"/>
    </row>
    <row r="2199" spans="1:11" x14ac:dyDescent="0.3">
      <c r="A2199" t="s">
        <v>2542</v>
      </c>
      <c r="B2199" s="21">
        <v>45843</v>
      </c>
      <c r="C2199" t="s">
        <v>129</v>
      </c>
      <c r="D2199" t="s">
        <v>79</v>
      </c>
      <c r="E2199">
        <v>5</v>
      </c>
      <c r="F2199" t="str">
        <f>INDEX(Kunden!$A$1:$C$41,MATCH('Gesamtverkäufe 2025'!C2199,Kunden!$A$1:$A$41,0),3)</f>
        <v>R07</v>
      </c>
      <c r="G2199" t="str">
        <f>INDEX(Regionen!$A$1:$C$9,MATCH('Gesamtverkäufe 2025'!F2199,Regionen!$A$1:$A$9,0),3)</f>
        <v>Claudia Beck</v>
      </c>
      <c r="H2199" s="3">
        <f>INDEX(Produkte!$A$1:$D$31,MATCH('Gesamtverkäufe 2025'!D2199,Produkte!$A$1:$A$31,0),4)</f>
        <v>149</v>
      </c>
      <c r="I2199" s="3">
        <f t="shared" si="34"/>
        <v>745</v>
      </c>
      <c r="K2199" s="21"/>
    </row>
    <row r="2200" spans="1:11" x14ac:dyDescent="0.3">
      <c r="A2200" t="s">
        <v>2541</v>
      </c>
      <c r="B2200" s="21">
        <v>45841</v>
      </c>
      <c r="C2200" t="s">
        <v>143</v>
      </c>
      <c r="D2200" t="s">
        <v>57</v>
      </c>
      <c r="E2200">
        <v>14</v>
      </c>
      <c r="F2200" t="str">
        <f>INDEX(Kunden!$A$1:$C$41,MATCH('Gesamtverkäufe 2025'!C2200,Kunden!$A$1:$A$41,0),3)</f>
        <v>R08</v>
      </c>
      <c r="G2200" t="str">
        <f>INDEX(Regionen!$A$1:$C$9,MATCH('Gesamtverkäufe 2025'!F2200,Regionen!$A$1:$A$9,0),3)</f>
        <v>Stefan König</v>
      </c>
      <c r="H2200" s="3">
        <f>INDEX(Produkte!$A$1:$D$31,MATCH('Gesamtverkäufe 2025'!D2200,Produkte!$A$1:$A$31,0),4)</f>
        <v>99</v>
      </c>
      <c r="I2200" s="3">
        <f t="shared" si="34"/>
        <v>1386</v>
      </c>
      <c r="K2200" s="21"/>
    </row>
    <row r="2201" spans="1:11" x14ac:dyDescent="0.3">
      <c r="A2201" t="s">
        <v>2540</v>
      </c>
      <c r="B2201" s="21">
        <v>45843</v>
      </c>
      <c r="C2201" t="s">
        <v>157</v>
      </c>
      <c r="D2201" t="s">
        <v>34</v>
      </c>
      <c r="E2201">
        <v>5</v>
      </c>
      <c r="F2201" t="str">
        <f>INDEX(Kunden!$A$1:$C$41,MATCH('Gesamtverkäufe 2025'!C2201,Kunden!$A$1:$A$41,0),3)</f>
        <v>R08</v>
      </c>
      <c r="G2201" t="str">
        <f>INDEX(Regionen!$A$1:$C$9,MATCH('Gesamtverkäufe 2025'!F2201,Regionen!$A$1:$A$9,0),3)</f>
        <v>Stefan König</v>
      </c>
      <c r="H2201" s="3">
        <f>INDEX(Produkte!$A$1:$D$31,MATCH('Gesamtverkäufe 2025'!D2201,Produkte!$A$1:$A$31,0),4)</f>
        <v>299</v>
      </c>
      <c r="I2201" s="3">
        <f t="shared" si="34"/>
        <v>1495</v>
      </c>
      <c r="K2201" s="21"/>
    </row>
    <row r="2202" spans="1:11" x14ac:dyDescent="0.3">
      <c r="A2202" t="s">
        <v>2539</v>
      </c>
      <c r="B2202" s="21">
        <v>45859</v>
      </c>
      <c r="C2202" t="s">
        <v>149</v>
      </c>
      <c r="D2202" t="s">
        <v>65</v>
      </c>
      <c r="E2202">
        <v>13</v>
      </c>
      <c r="F2202" t="str">
        <f>INDEX(Kunden!$A$1:$C$41,MATCH('Gesamtverkäufe 2025'!C2202,Kunden!$A$1:$A$41,0),3)</f>
        <v>R06</v>
      </c>
      <c r="G2202" t="str">
        <f>INDEX(Regionen!$A$1:$C$9,MATCH('Gesamtverkäufe 2025'!F2202,Regionen!$A$1:$A$9,0),3)</f>
        <v>Michael Vogt</v>
      </c>
      <c r="H2202" s="3">
        <f>INDEX(Produkte!$A$1:$D$31,MATCH('Gesamtverkäufe 2025'!D2202,Produkte!$A$1:$A$31,0),4)</f>
        <v>299</v>
      </c>
      <c r="I2202" s="3">
        <f t="shared" si="34"/>
        <v>3887</v>
      </c>
      <c r="K2202" s="21"/>
    </row>
    <row r="2203" spans="1:11" x14ac:dyDescent="0.3">
      <c r="A2203" t="s">
        <v>2538</v>
      </c>
      <c r="B2203" s="21">
        <v>45844</v>
      </c>
      <c r="C2203" t="s">
        <v>117</v>
      </c>
      <c r="D2203" t="s">
        <v>61</v>
      </c>
      <c r="E2203">
        <v>8</v>
      </c>
      <c r="F2203" t="str">
        <f>INDEX(Kunden!$A$1:$C$41,MATCH('Gesamtverkäufe 2025'!C2203,Kunden!$A$1:$A$41,0),3)</f>
        <v>R02</v>
      </c>
      <c r="G2203" t="str">
        <f>INDEX(Regionen!$A$1:$C$9,MATCH('Gesamtverkäufe 2025'!F2203,Regionen!$A$1:$A$9,0),3)</f>
        <v>Markus Weber</v>
      </c>
      <c r="H2203" s="3">
        <f>INDEX(Produkte!$A$1:$D$31,MATCH('Gesamtverkäufe 2025'!D2203,Produkte!$A$1:$A$31,0),4)</f>
        <v>249</v>
      </c>
      <c r="I2203" s="3">
        <f t="shared" si="34"/>
        <v>1992</v>
      </c>
      <c r="K2203" s="21"/>
    </row>
    <row r="2204" spans="1:11" x14ac:dyDescent="0.3">
      <c r="A2204" t="s">
        <v>2537</v>
      </c>
      <c r="B2204" s="21">
        <v>45855</v>
      </c>
      <c r="C2204" t="s">
        <v>117</v>
      </c>
      <c r="D2204" t="s">
        <v>65</v>
      </c>
      <c r="E2204">
        <v>1</v>
      </c>
      <c r="F2204" t="str">
        <f>INDEX(Kunden!$A$1:$C$41,MATCH('Gesamtverkäufe 2025'!C2204,Kunden!$A$1:$A$41,0),3)</f>
        <v>R02</v>
      </c>
      <c r="G2204" t="str">
        <f>INDEX(Regionen!$A$1:$C$9,MATCH('Gesamtverkäufe 2025'!F2204,Regionen!$A$1:$A$9,0),3)</f>
        <v>Markus Weber</v>
      </c>
      <c r="H2204" s="3">
        <f>INDEX(Produkte!$A$1:$D$31,MATCH('Gesamtverkäufe 2025'!D2204,Produkte!$A$1:$A$31,0),4)</f>
        <v>299</v>
      </c>
      <c r="I2204" s="3">
        <f t="shared" si="34"/>
        <v>299</v>
      </c>
      <c r="K2204" s="21"/>
    </row>
    <row r="2205" spans="1:11" x14ac:dyDescent="0.3">
      <c r="A2205" t="s">
        <v>2536</v>
      </c>
      <c r="B2205" s="21">
        <v>45842</v>
      </c>
      <c r="C2205" t="s">
        <v>123</v>
      </c>
      <c r="D2205" t="s">
        <v>46</v>
      </c>
      <c r="E2205">
        <v>9</v>
      </c>
      <c r="F2205" t="str">
        <f>INDEX(Kunden!$A$1:$C$41,MATCH('Gesamtverkäufe 2025'!C2205,Kunden!$A$1:$A$41,0),3)</f>
        <v>R08</v>
      </c>
      <c r="G2205" t="str">
        <f>INDEX(Regionen!$A$1:$C$9,MATCH('Gesamtverkäufe 2025'!F2205,Regionen!$A$1:$A$9,0),3)</f>
        <v>Stefan König</v>
      </c>
      <c r="H2205" s="3">
        <f>INDEX(Produkte!$A$1:$D$31,MATCH('Gesamtverkäufe 2025'!D2205,Produkte!$A$1:$A$31,0),4)</f>
        <v>99</v>
      </c>
      <c r="I2205" s="3">
        <f t="shared" si="34"/>
        <v>891</v>
      </c>
      <c r="K2205" s="21"/>
    </row>
    <row r="2206" spans="1:11" x14ac:dyDescent="0.3">
      <c r="A2206" t="s">
        <v>2535</v>
      </c>
      <c r="B2206" s="21">
        <v>45859</v>
      </c>
      <c r="C2206" t="s">
        <v>137</v>
      </c>
      <c r="D2206" t="s">
        <v>65</v>
      </c>
      <c r="E2206">
        <v>19</v>
      </c>
      <c r="F2206" t="str">
        <f>INDEX(Kunden!$A$1:$C$41,MATCH('Gesamtverkäufe 2025'!C2206,Kunden!$A$1:$A$41,0),3)</f>
        <v>R06</v>
      </c>
      <c r="G2206" t="str">
        <f>INDEX(Regionen!$A$1:$C$9,MATCH('Gesamtverkäufe 2025'!F2206,Regionen!$A$1:$A$9,0),3)</f>
        <v>Michael Vogt</v>
      </c>
      <c r="H2206" s="3">
        <f>INDEX(Produkte!$A$1:$D$31,MATCH('Gesamtverkäufe 2025'!D2206,Produkte!$A$1:$A$31,0),4)</f>
        <v>299</v>
      </c>
      <c r="I2206" s="3">
        <f t="shared" si="34"/>
        <v>5681</v>
      </c>
      <c r="K2206" s="21"/>
    </row>
    <row r="2207" spans="1:11" x14ac:dyDescent="0.3">
      <c r="A2207" t="s">
        <v>2534</v>
      </c>
      <c r="B2207" s="21">
        <v>45845</v>
      </c>
      <c r="C2207" t="s">
        <v>131</v>
      </c>
      <c r="D2207" t="s">
        <v>59</v>
      </c>
      <c r="E2207">
        <v>14</v>
      </c>
      <c r="F2207" t="str">
        <f>INDEX(Kunden!$A$1:$C$41,MATCH('Gesamtverkäufe 2025'!C2207,Kunden!$A$1:$A$41,0),3)</f>
        <v>R06</v>
      </c>
      <c r="G2207" t="str">
        <f>INDEX(Regionen!$A$1:$C$9,MATCH('Gesamtverkäufe 2025'!F2207,Regionen!$A$1:$A$9,0),3)</f>
        <v>Michael Vogt</v>
      </c>
      <c r="H2207" s="3">
        <f>INDEX(Produkte!$A$1:$D$31,MATCH('Gesamtverkäufe 2025'!D2207,Produkte!$A$1:$A$31,0),4)</f>
        <v>79</v>
      </c>
      <c r="I2207" s="3">
        <f t="shared" si="34"/>
        <v>1106</v>
      </c>
      <c r="K2207" s="21"/>
    </row>
    <row r="2208" spans="1:11" x14ac:dyDescent="0.3">
      <c r="A2208" t="s">
        <v>2533</v>
      </c>
      <c r="B2208" s="21">
        <v>45868</v>
      </c>
      <c r="C2208" t="s">
        <v>175</v>
      </c>
      <c r="D2208" t="s">
        <v>93</v>
      </c>
      <c r="E2208">
        <v>6</v>
      </c>
      <c r="F2208" t="str">
        <f>INDEX(Kunden!$A$1:$C$41,MATCH('Gesamtverkäufe 2025'!C2208,Kunden!$A$1:$A$41,0),3)</f>
        <v>R03</v>
      </c>
      <c r="G2208" t="str">
        <f>INDEX(Regionen!$A$1:$C$9,MATCH('Gesamtverkäufe 2025'!F2208,Regionen!$A$1:$A$9,0),3)</f>
        <v>Julia Frank</v>
      </c>
      <c r="H2208" s="3">
        <f>INDEX(Produkte!$A$1:$D$31,MATCH('Gesamtverkäufe 2025'!D2208,Produkte!$A$1:$A$31,0),4)</f>
        <v>399</v>
      </c>
      <c r="I2208" s="3">
        <f t="shared" si="34"/>
        <v>2394</v>
      </c>
      <c r="K2208" s="21"/>
    </row>
    <row r="2209" spans="1:11" x14ac:dyDescent="0.3">
      <c r="A2209" t="s">
        <v>2532</v>
      </c>
      <c r="B2209" s="21">
        <v>45846</v>
      </c>
      <c r="C2209" t="s">
        <v>143</v>
      </c>
      <c r="D2209" t="s">
        <v>46</v>
      </c>
      <c r="E2209">
        <v>10</v>
      </c>
      <c r="F2209" t="str">
        <f>INDEX(Kunden!$A$1:$C$41,MATCH('Gesamtverkäufe 2025'!C2209,Kunden!$A$1:$A$41,0),3)</f>
        <v>R08</v>
      </c>
      <c r="G2209" t="str">
        <f>INDEX(Regionen!$A$1:$C$9,MATCH('Gesamtverkäufe 2025'!F2209,Regionen!$A$1:$A$9,0),3)</f>
        <v>Stefan König</v>
      </c>
      <c r="H2209" s="3">
        <f>INDEX(Produkte!$A$1:$D$31,MATCH('Gesamtverkäufe 2025'!D2209,Produkte!$A$1:$A$31,0),4)</f>
        <v>99</v>
      </c>
      <c r="I2209" s="3">
        <f t="shared" si="34"/>
        <v>990</v>
      </c>
      <c r="K2209" s="21"/>
    </row>
    <row r="2210" spans="1:11" x14ac:dyDescent="0.3">
      <c r="A2210" t="s">
        <v>2531</v>
      </c>
      <c r="B2210" s="21">
        <v>45864</v>
      </c>
      <c r="C2210" t="s">
        <v>153</v>
      </c>
      <c r="D2210" t="s">
        <v>67</v>
      </c>
      <c r="E2210">
        <v>13</v>
      </c>
      <c r="F2210" t="str">
        <f>INDEX(Kunden!$A$1:$C$41,MATCH('Gesamtverkäufe 2025'!C2210,Kunden!$A$1:$A$41,0),3)</f>
        <v>R06</v>
      </c>
      <c r="G2210" t="str">
        <f>INDEX(Regionen!$A$1:$C$9,MATCH('Gesamtverkäufe 2025'!F2210,Regionen!$A$1:$A$9,0),3)</f>
        <v>Michael Vogt</v>
      </c>
      <c r="H2210" s="3">
        <f>INDEX(Produkte!$A$1:$D$31,MATCH('Gesamtverkäufe 2025'!D2210,Produkte!$A$1:$A$31,0),4)</f>
        <v>299</v>
      </c>
      <c r="I2210" s="3">
        <f t="shared" si="34"/>
        <v>3887</v>
      </c>
      <c r="K2210" s="21"/>
    </row>
    <row r="2211" spans="1:11" x14ac:dyDescent="0.3">
      <c r="A2211" t="s">
        <v>2530</v>
      </c>
      <c r="B2211" s="21">
        <v>45851</v>
      </c>
      <c r="C2211" t="s">
        <v>165</v>
      </c>
      <c r="D2211" t="s">
        <v>75</v>
      </c>
      <c r="E2211">
        <v>1</v>
      </c>
      <c r="F2211" t="str">
        <f>INDEX(Kunden!$A$1:$C$41,MATCH('Gesamtverkäufe 2025'!C2211,Kunden!$A$1:$A$41,0),3)</f>
        <v>R04</v>
      </c>
      <c r="G2211" t="str">
        <f>INDEX(Regionen!$A$1:$C$9,MATCH('Gesamtverkäufe 2025'!F2211,Regionen!$A$1:$A$9,0),3)</f>
        <v>Thomas Kern</v>
      </c>
      <c r="H2211" s="3">
        <f>INDEX(Produkte!$A$1:$D$31,MATCH('Gesamtverkäufe 2025'!D2211,Produkte!$A$1:$A$31,0),4)</f>
        <v>499</v>
      </c>
      <c r="I2211" s="3">
        <f t="shared" si="34"/>
        <v>499</v>
      </c>
      <c r="K2211" s="21"/>
    </row>
    <row r="2212" spans="1:11" x14ac:dyDescent="0.3">
      <c r="A2212" t="s">
        <v>2529</v>
      </c>
      <c r="B2212" s="21">
        <v>45858</v>
      </c>
      <c r="C2212" t="s">
        <v>149</v>
      </c>
      <c r="D2212" t="s">
        <v>73</v>
      </c>
      <c r="E2212">
        <v>7</v>
      </c>
      <c r="F2212" t="str">
        <f>INDEX(Kunden!$A$1:$C$41,MATCH('Gesamtverkäufe 2025'!C2212,Kunden!$A$1:$A$41,0),3)</f>
        <v>R06</v>
      </c>
      <c r="G2212" t="str">
        <f>INDEX(Regionen!$A$1:$C$9,MATCH('Gesamtverkäufe 2025'!F2212,Regionen!$A$1:$A$9,0),3)</f>
        <v>Michael Vogt</v>
      </c>
      <c r="H2212" s="3">
        <f>INDEX(Produkte!$A$1:$D$31,MATCH('Gesamtverkäufe 2025'!D2212,Produkte!$A$1:$A$31,0),4)</f>
        <v>399</v>
      </c>
      <c r="I2212" s="3">
        <f t="shared" si="34"/>
        <v>2793</v>
      </c>
      <c r="K2212" s="21"/>
    </row>
    <row r="2213" spans="1:11" x14ac:dyDescent="0.3">
      <c r="A2213" t="s">
        <v>2527</v>
      </c>
      <c r="B2213" s="21">
        <v>45841</v>
      </c>
      <c r="C2213" t="s">
        <v>167</v>
      </c>
      <c r="D2213" t="s">
        <v>75</v>
      </c>
      <c r="E2213">
        <v>11</v>
      </c>
      <c r="F2213" t="str">
        <f>INDEX(Kunden!$A$1:$C$41,MATCH('Gesamtverkäufe 2025'!C2213,Kunden!$A$1:$A$41,0),3)</f>
        <v>R01</v>
      </c>
      <c r="G2213" t="str">
        <f>INDEX(Regionen!$A$1:$C$9,MATCH('Gesamtverkäufe 2025'!F2213,Regionen!$A$1:$A$9,0),3)</f>
        <v>Anna Sommer</v>
      </c>
      <c r="H2213" s="3">
        <f>INDEX(Produkte!$A$1:$D$31,MATCH('Gesamtverkäufe 2025'!D2213,Produkte!$A$1:$A$31,0),4)</f>
        <v>499</v>
      </c>
      <c r="I2213" s="3">
        <f t="shared" si="34"/>
        <v>5489</v>
      </c>
      <c r="K2213" s="21"/>
    </row>
    <row r="2214" spans="1:11" x14ac:dyDescent="0.3">
      <c r="A2214" t="s">
        <v>2526</v>
      </c>
      <c r="B2214" s="21">
        <v>45866</v>
      </c>
      <c r="C2214" t="s">
        <v>169</v>
      </c>
      <c r="D2214" t="s">
        <v>83</v>
      </c>
      <c r="E2214">
        <v>19</v>
      </c>
      <c r="F2214" t="str">
        <f>INDEX(Kunden!$A$1:$C$41,MATCH('Gesamtverkäufe 2025'!C2214,Kunden!$A$1:$A$41,0),3)</f>
        <v>R01</v>
      </c>
      <c r="G2214" t="str">
        <f>INDEX(Regionen!$A$1:$C$9,MATCH('Gesamtverkäufe 2025'!F2214,Regionen!$A$1:$A$9,0),3)</f>
        <v>Anna Sommer</v>
      </c>
      <c r="H2214" s="3">
        <f>INDEX(Produkte!$A$1:$D$31,MATCH('Gesamtverkäufe 2025'!D2214,Produkte!$A$1:$A$31,0),4)</f>
        <v>29</v>
      </c>
      <c r="I2214" s="3">
        <f t="shared" si="34"/>
        <v>551</v>
      </c>
      <c r="K2214" s="21"/>
    </row>
    <row r="2215" spans="1:11" x14ac:dyDescent="0.3">
      <c r="A2215" t="s">
        <v>2525</v>
      </c>
      <c r="B2215" s="21">
        <v>45842</v>
      </c>
      <c r="C2215" t="s">
        <v>141</v>
      </c>
      <c r="D2215" t="s">
        <v>61</v>
      </c>
      <c r="E2215">
        <v>9</v>
      </c>
      <c r="F2215" t="str">
        <f>INDEX(Kunden!$A$1:$C$41,MATCH('Gesamtverkäufe 2025'!C2215,Kunden!$A$1:$A$41,0),3)</f>
        <v>R04</v>
      </c>
      <c r="G2215" t="str">
        <f>INDEX(Regionen!$A$1:$C$9,MATCH('Gesamtverkäufe 2025'!F2215,Regionen!$A$1:$A$9,0),3)</f>
        <v>Thomas Kern</v>
      </c>
      <c r="H2215" s="3">
        <f>INDEX(Produkte!$A$1:$D$31,MATCH('Gesamtverkäufe 2025'!D2215,Produkte!$A$1:$A$31,0),4)</f>
        <v>249</v>
      </c>
      <c r="I2215" s="3">
        <f t="shared" si="34"/>
        <v>2241</v>
      </c>
      <c r="K2215" s="21"/>
    </row>
    <row r="2216" spans="1:11" x14ac:dyDescent="0.3">
      <c r="A2216" t="s">
        <v>2523</v>
      </c>
      <c r="B2216" s="21">
        <v>45868</v>
      </c>
      <c r="C2216" t="s">
        <v>129</v>
      </c>
      <c r="D2216" t="s">
        <v>81</v>
      </c>
      <c r="E2216">
        <v>17</v>
      </c>
      <c r="F2216" t="str">
        <f>INDEX(Kunden!$A$1:$C$41,MATCH('Gesamtverkäufe 2025'!C2216,Kunden!$A$1:$A$41,0),3)</f>
        <v>R07</v>
      </c>
      <c r="G2216" t="str">
        <f>INDEX(Regionen!$A$1:$C$9,MATCH('Gesamtverkäufe 2025'!F2216,Regionen!$A$1:$A$9,0),3)</f>
        <v>Claudia Beck</v>
      </c>
      <c r="H2216" s="3">
        <f>INDEX(Produkte!$A$1:$D$31,MATCH('Gesamtverkäufe 2025'!D2216,Produkte!$A$1:$A$31,0),4)</f>
        <v>79</v>
      </c>
      <c r="I2216" s="3">
        <f t="shared" si="34"/>
        <v>1343</v>
      </c>
      <c r="K2216" s="21"/>
    </row>
    <row r="2217" spans="1:11" x14ac:dyDescent="0.3">
      <c r="A2217" t="s">
        <v>2522</v>
      </c>
      <c r="B2217" s="21">
        <v>45860</v>
      </c>
      <c r="C2217" t="s">
        <v>119</v>
      </c>
      <c r="D2217" t="s">
        <v>77</v>
      </c>
      <c r="E2217">
        <v>12</v>
      </c>
      <c r="F2217" t="str">
        <f>INDEX(Kunden!$A$1:$C$41,MATCH('Gesamtverkäufe 2025'!C2217,Kunden!$A$1:$A$41,0),3)</f>
        <v>R07</v>
      </c>
      <c r="G2217" t="str">
        <f>INDEX(Regionen!$A$1:$C$9,MATCH('Gesamtverkäufe 2025'!F2217,Regionen!$A$1:$A$9,0),3)</f>
        <v>Claudia Beck</v>
      </c>
      <c r="H2217" s="3">
        <f>INDEX(Produkte!$A$1:$D$31,MATCH('Gesamtverkäufe 2025'!D2217,Produkte!$A$1:$A$31,0),4)</f>
        <v>49</v>
      </c>
      <c r="I2217" s="3">
        <f t="shared" si="34"/>
        <v>588</v>
      </c>
      <c r="K2217" s="21"/>
    </row>
    <row r="2218" spans="1:11" x14ac:dyDescent="0.3">
      <c r="A2218" t="s">
        <v>2521</v>
      </c>
      <c r="B2218" s="21">
        <v>45860</v>
      </c>
      <c r="C2218" t="s">
        <v>143</v>
      </c>
      <c r="D2218" t="s">
        <v>65</v>
      </c>
      <c r="E2218">
        <v>7</v>
      </c>
      <c r="F2218" t="str">
        <f>INDEX(Kunden!$A$1:$C$41,MATCH('Gesamtverkäufe 2025'!C2218,Kunden!$A$1:$A$41,0),3)</f>
        <v>R08</v>
      </c>
      <c r="G2218" t="str">
        <f>INDEX(Regionen!$A$1:$C$9,MATCH('Gesamtverkäufe 2025'!F2218,Regionen!$A$1:$A$9,0),3)</f>
        <v>Stefan König</v>
      </c>
      <c r="H2218" s="3">
        <f>INDEX(Produkte!$A$1:$D$31,MATCH('Gesamtverkäufe 2025'!D2218,Produkte!$A$1:$A$31,0),4)</f>
        <v>299</v>
      </c>
      <c r="I2218" s="3">
        <f t="shared" si="34"/>
        <v>2093</v>
      </c>
      <c r="K2218" s="21"/>
    </row>
    <row r="2219" spans="1:11" x14ac:dyDescent="0.3">
      <c r="A2219" t="s">
        <v>2520</v>
      </c>
      <c r="B2219" s="21">
        <v>45843</v>
      </c>
      <c r="C2219" t="s">
        <v>159</v>
      </c>
      <c r="D2219" t="s">
        <v>73</v>
      </c>
      <c r="E2219">
        <v>11</v>
      </c>
      <c r="F2219" t="str">
        <f>INDEX(Kunden!$A$1:$C$41,MATCH('Gesamtverkäufe 2025'!C2219,Kunden!$A$1:$A$41,0),3)</f>
        <v>R02</v>
      </c>
      <c r="G2219" t="str">
        <f>INDEX(Regionen!$A$1:$C$9,MATCH('Gesamtverkäufe 2025'!F2219,Regionen!$A$1:$A$9,0),3)</f>
        <v>Markus Weber</v>
      </c>
      <c r="H2219" s="3">
        <f>INDEX(Produkte!$A$1:$D$31,MATCH('Gesamtverkäufe 2025'!D2219,Produkte!$A$1:$A$31,0),4)</f>
        <v>399</v>
      </c>
      <c r="I2219" s="3">
        <f t="shared" si="34"/>
        <v>4389</v>
      </c>
      <c r="K2219" s="21"/>
    </row>
    <row r="2220" spans="1:11" x14ac:dyDescent="0.3">
      <c r="A2220" t="s">
        <v>2518</v>
      </c>
      <c r="B2220" s="21">
        <v>45855</v>
      </c>
      <c r="C2220" t="s">
        <v>97</v>
      </c>
      <c r="D2220" t="s">
        <v>34</v>
      </c>
      <c r="E2220">
        <v>16</v>
      </c>
      <c r="F2220" t="str">
        <f>INDEX(Kunden!$A$1:$C$41,MATCH('Gesamtverkäufe 2025'!C2220,Kunden!$A$1:$A$41,0),3)</f>
        <v>R04</v>
      </c>
      <c r="G2220" t="str">
        <f>INDEX(Regionen!$A$1:$C$9,MATCH('Gesamtverkäufe 2025'!F2220,Regionen!$A$1:$A$9,0),3)</f>
        <v>Thomas Kern</v>
      </c>
      <c r="H2220" s="3">
        <f>INDEX(Produkte!$A$1:$D$31,MATCH('Gesamtverkäufe 2025'!D2220,Produkte!$A$1:$A$31,0),4)</f>
        <v>299</v>
      </c>
      <c r="I2220" s="3">
        <f t="shared" si="34"/>
        <v>4784</v>
      </c>
      <c r="K2220" s="21"/>
    </row>
    <row r="2221" spans="1:11" x14ac:dyDescent="0.3">
      <c r="A2221" t="s">
        <v>2517</v>
      </c>
      <c r="B2221" s="21">
        <v>45854</v>
      </c>
      <c r="C2221" t="s">
        <v>159</v>
      </c>
      <c r="D2221" t="s">
        <v>69</v>
      </c>
      <c r="E2221">
        <v>3</v>
      </c>
      <c r="F2221" t="str">
        <f>INDEX(Kunden!$A$1:$C$41,MATCH('Gesamtverkäufe 2025'!C2221,Kunden!$A$1:$A$41,0),3)</f>
        <v>R02</v>
      </c>
      <c r="G2221" t="str">
        <f>INDEX(Regionen!$A$1:$C$9,MATCH('Gesamtverkäufe 2025'!F2221,Regionen!$A$1:$A$9,0),3)</f>
        <v>Markus Weber</v>
      </c>
      <c r="H2221" s="3">
        <f>INDEX(Produkte!$A$1:$D$31,MATCH('Gesamtverkäufe 2025'!D2221,Produkte!$A$1:$A$31,0),4)</f>
        <v>399</v>
      </c>
      <c r="I2221" s="3">
        <f t="shared" si="34"/>
        <v>1197</v>
      </c>
      <c r="K2221" s="21"/>
    </row>
    <row r="2222" spans="1:11" x14ac:dyDescent="0.3">
      <c r="A2222" t="s">
        <v>2516</v>
      </c>
      <c r="B2222" s="21">
        <v>45846</v>
      </c>
      <c r="C2222" t="s">
        <v>175</v>
      </c>
      <c r="D2222" t="s">
        <v>61</v>
      </c>
      <c r="E2222">
        <v>11</v>
      </c>
      <c r="F2222" t="str">
        <f>INDEX(Kunden!$A$1:$C$41,MATCH('Gesamtverkäufe 2025'!C2222,Kunden!$A$1:$A$41,0),3)</f>
        <v>R03</v>
      </c>
      <c r="G2222" t="str">
        <f>INDEX(Regionen!$A$1:$C$9,MATCH('Gesamtverkäufe 2025'!F2222,Regionen!$A$1:$A$9,0),3)</f>
        <v>Julia Frank</v>
      </c>
      <c r="H2222" s="3">
        <f>INDEX(Produkte!$A$1:$D$31,MATCH('Gesamtverkäufe 2025'!D2222,Produkte!$A$1:$A$31,0),4)</f>
        <v>249</v>
      </c>
      <c r="I2222" s="3">
        <f t="shared" si="34"/>
        <v>2739</v>
      </c>
      <c r="K2222" s="21"/>
    </row>
    <row r="2223" spans="1:11" x14ac:dyDescent="0.3">
      <c r="A2223" t="s">
        <v>2515</v>
      </c>
      <c r="B2223" s="21">
        <v>45850</v>
      </c>
      <c r="C2223" t="s">
        <v>103</v>
      </c>
      <c r="D2223" t="s">
        <v>61</v>
      </c>
      <c r="E2223">
        <v>13</v>
      </c>
      <c r="F2223" t="str">
        <f>INDEX(Kunden!$A$1:$C$41,MATCH('Gesamtverkäufe 2025'!C2223,Kunden!$A$1:$A$41,0),3)</f>
        <v>R01</v>
      </c>
      <c r="G2223" t="str">
        <f>INDEX(Regionen!$A$1:$C$9,MATCH('Gesamtverkäufe 2025'!F2223,Regionen!$A$1:$A$9,0),3)</f>
        <v>Anna Sommer</v>
      </c>
      <c r="H2223" s="3">
        <f>INDEX(Produkte!$A$1:$D$31,MATCH('Gesamtverkäufe 2025'!D2223,Produkte!$A$1:$A$31,0),4)</f>
        <v>249</v>
      </c>
      <c r="I2223" s="3">
        <f t="shared" si="34"/>
        <v>3237</v>
      </c>
      <c r="K2223" s="21"/>
    </row>
    <row r="2224" spans="1:11" x14ac:dyDescent="0.3">
      <c r="A2224" t="s">
        <v>2514</v>
      </c>
      <c r="B2224" s="21">
        <v>45855</v>
      </c>
      <c r="C2224" t="s">
        <v>155</v>
      </c>
      <c r="D2224" t="s">
        <v>69</v>
      </c>
      <c r="E2224">
        <v>9</v>
      </c>
      <c r="F2224" t="str">
        <f>INDEX(Kunden!$A$1:$C$41,MATCH('Gesamtverkäufe 2025'!C2224,Kunden!$A$1:$A$41,0),3)</f>
        <v>R02</v>
      </c>
      <c r="G2224" t="str">
        <f>INDEX(Regionen!$A$1:$C$9,MATCH('Gesamtverkäufe 2025'!F2224,Regionen!$A$1:$A$9,0),3)</f>
        <v>Markus Weber</v>
      </c>
      <c r="H2224" s="3">
        <f>INDEX(Produkte!$A$1:$D$31,MATCH('Gesamtverkäufe 2025'!D2224,Produkte!$A$1:$A$31,0),4)</f>
        <v>399</v>
      </c>
      <c r="I2224" s="3">
        <f t="shared" si="34"/>
        <v>3591</v>
      </c>
      <c r="K2224" s="21"/>
    </row>
    <row r="2225" spans="1:11" x14ac:dyDescent="0.3">
      <c r="A2225" t="s">
        <v>2512</v>
      </c>
      <c r="B2225" s="21">
        <v>45857</v>
      </c>
      <c r="C2225" t="s">
        <v>169</v>
      </c>
      <c r="D2225" t="s">
        <v>39</v>
      </c>
      <c r="E2225">
        <v>18</v>
      </c>
      <c r="F2225" t="str">
        <f>INDEX(Kunden!$A$1:$C$41,MATCH('Gesamtverkäufe 2025'!C2225,Kunden!$A$1:$A$41,0),3)</f>
        <v>R01</v>
      </c>
      <c r="G2225" t="str">
        <f>INDEX(Regionen!$A$1:$C$9,MATCH('Gesamtverkäufe 2025'!F2225,Regionen!$A$1:$A$9,0),3)</f>
        <v>Anna Sommer</v>
      </c>
      <c r="H2225" s="3">
        <f>INDEX(Produkte!$A$1:$D$31,MATCH('Gesamtverkäufe 2025'!D2225,Produkte!$A$1:$A$31,0),4)</f>
        <v>499</v>
      </c>
      <c r="I2225" s="3">
        <f t="shared" si="34"/>
        <v>8982</v>
      </c>
      <c r="K2225" s="21"/>
    </row>
    <row r="2226" spans="1:11" x14ac:dyDescent="0.3">
      <c r="A2226" t="s">
        <v>2511</v>
      </c>
      <c r="B2226" s="21">
        <v>45868</v>
      </c>
      <c r="C2226" t="s">
        <v>119</v>
      </c>
      <c r="D2226" t="s">
        <v>75</v>
      </c>
      <c r="E2226">
        <v>6</v>
      </c>
      <c r="F2226" t="str">
        <f>INDEX(Kunden!$A$1:$C$41,MATCH('Gesamtverkäufe 2025'!C2226,Kunden!$A$1:$A$41,0),3)</f>
        <v>R07</v>
      </c>
      <c r="G2226" t="str">
        <f>INDEX(Regionen!$A$1:$C$9,MATCH('Gesamtverkäufe 2025'!F2226,Regionen!$A$1:$A$9,0),3)</f>
        <v>Claudia Beck</v>
      </c>
      <c r="H2226" s="3">
        <f>INDEX(Produkte!$A$1:$D$31,MATCH('Gesamtverkäufe 2025'!D2226,Produkte!$A$1:$A$31,0),4)</f>
        <v>499</v>
      </c>
      <c r="I2226" s="3">
        <f t="shared" si="34"/>
        <v>2994</v>
      </c>
      <c r="K2226" s="21"/>
    </row>
    <row r="2227" spans="1:11" x14ac:dyDescent="0.3">
      <c r="A2227" t="s">
        <v>2510</v>
      </c>
      <c r="B2227" s="21">
        <v>45846</v>
      </c>
      <c r="C2227" t="s">
        <v>133</v>
      </c>
      <c r="D2227" t="s">
        <v>93</v>
      </c>
      <c r="E2227">
        <v>17</v>
      </c>
      <c r="F2227" t="str">
        <f>INDEX(Kunden!$A$1:$C$41,MATCH('Gesamtverkäufe 2025'!C2227,Kunden!$A$1:$A$41,0),3)</f>
        <v>R08</v>
      </c>
      <c r="G2227" t="str">
        <f>INDEX(Regionen!$A$1:$C$9,MATCH('Gesamtverkäufe 2025'!F2227,Regionen!$A$1:$A$9,0),3)</f>
        <v>Stefan König</v>
      </c>
      <c r="H2227" s="3">
        <f>INDEX(Produkte!$A$1:$D$31,MATCH('Gesamtverkäufe 2025'!D2227,Produkte!$A$1:$A$31,0),4)</f>
        <v>399</v>
      </c>
      <c r="I2227" s="3">
        <f t="shared" si="34"/>
        <v>6783</v>
      </c>
      <c r="K2227" s="21"/>
    </row>
    <row r="2228" spans="1:11" x14ac:dyDescent="0.3">
      <c r="A2228" t="s">
        <v>2509</v>
      </c>
      <c r="B2228" s="21">
        <v>45862</v>
      </c>
      <c r="C2228" t="s">
        <v>173</v>
      </c>
      <c r="D2228" t="s">
        <v>51</v>
      </c>
      <c r="E2228">
        <v>20</v>
      </c>
      <c r="F2228" t="str">
        <f>INDEX(Kunden!$A$1:$C$41,MATCH('Gesamtverkäufe 2025'!C2228,Kunden!$A$1:$A$41,0),3)</f>
        <v>R01</v>
      </c>
      <c r="G2228" t="str">
        <f>INDEX(Regionen!$A$1:$C$9,MATCH('Gesamtverkäufe 2025'!F2228,Regionen!$A$1:$A$9,0),3)</f>
        <v>Anna Sommer</v>
      </c>
      <c r="H2228" s="3">
        <f>INDEX(Produkte!$A$1:$D$31,MATCH('Gesamtverkäufe 2025'!D2228,Produkte!$A$1:$A$31,0),4)</f>
        <v>49</v>
      </c>
      <c r="I2228" s="3">
        <f t="shared" si="34"/>
        <v>980</v>
      </c>
      <c r="K2228" s="21"/>
    </row>
    <row r="2229" spans="1:11" x14ac:dyDescent="0.3">
      <c r="A2229" t="s">
        <v>2508</v>
      </c>
      <c r="B2229" s="21">
        <v>45866</v>
      </c>
      <c r="C2229" t="s">
        <v>151</v>
      </c>
      <c r="D2229" t="s">
        <v>39</v>
      </c>
      <c r="E2229">
        <v>3</v>
      </c>
      <c r="F2229" t="str">
        <f>INDEX(Kunden!$A$1:$C$41,MATCH('Gesamtverkäufe 2025'!C2229,Kunden!$A$1:$A$41,0),3)</f>
        <v>R08</v>
      </c>
      <c r="G2229" t="str">
        <f>INDEX(Regionen!$A$1:$C$9,MATCH('Gesamtverkäufe 2025'!F2229,Regionen!$A$1:$A$9,0),3)</f>
        <v>Stefan König</v>
      </c>
      <c r="H2229" s="3">
        <f>INDEX(Produkte!$A$1:$D$31,MATCH('Gesamtverkäufe 2025'!D2229,Produkte!$A$1:$A$31,0),4)</f>
        <v>499</v>
      </c>
      <c r="I2229" s="3">
        <f t="shared" si="34"/>
        <v>1497</v>
      </c>
      <c r="K2229" s="21"/>
    </row>
    <row r="2230" spans="1:11" x14ac:dyDescent="0.3">
      <c r="A2230" t="s">
        <v>2507</v>
      </c>
      <c r="B2230" s="21">
        <v>45859</v>
      </c>
      <c r="C2230" t="s">
        <v>97</v>
      </c>
      <c r="D2230" t="s">
        <v>63</v>
      </c>
      <c r="E2230">
        <v>19</v>
      </c>
      <c r="F2230" t="str">
        <f>INDEX(Kunden!$A$1:$C$41,MATCH('Gesamtverkäufe 2025'!C2230,Kunden!$A$1:$A$41,0),3)</f>
        <v>R04</v>
      </c>
      <c r="G2230" t="str">
        <f>INDEX(Regionen!$A$1:$C$9,MATCH('Gesamtverkäufe 2025'!F2230,Regionen!$A$1:$A$9,0),3)</f>
        <v>Thomas Kern</v>
      </c>
      <c r="H2230" s="3">
        <f>INDEX(Produkte!$A$1:$D$31,MATCH('Gesamtverkäufe 2025'!D2230,Produkte!$A$1:$A$31,0),4)</f>
        <v>299</v>
      </c>
      <c r="I2230" s="3">
        <f t="shared" si="34"/>
        <v>5681</v>
      </c>
      <c r="K2230" s="21"/>
    </row>
    <row r="2231" spans="1:11" x14ac:dyDescent="0.3">
      <c r="A2231" t="s">
        <v>2505</v>
      </c>
      <c r="B2231" s="21">
        <v>45867</v>
      </c>
      <c r="C2231" t="s">
        <v>99</v>
      </c>
      <c r="D2231" t="s">
        <v>65</v>
      </c>
      <c r="E2231">
        <v>5</v>
      </c>
      <c r="F2231" t="str">
        <f>INDEX(Kunden!$A$1:$C$41,MATCH('Gesamtverkäufe 2025'!C2231,Kunden!$A$1:$A$41,0),3)</f>
        <v>R04</v>
      </c>
      <c r="G2231" t="str">
        <f>INDEX(Regionen!$A$1:$C$9,MATCH('Gesamtverkäufe 2025'!F2231,Regionen!$A$1:$A$9,0),3)</f>
        <v>Thomas Kern</v>
      </c>
      <c r="H2231" s="3">
        <f>INDEX(Produkte!$A$1:$D$31,MATCH('Gesamtverkäufe 2025'!D2231,Produkte!$A$1:$A$31,0),4)</f>
        <v>299</v>
      </c>
      <c r="I2231" s="3">
        <f t="shared" si="34"/>
        <v>1495</v>
      </c>
      <c r="K2231" s="21"/>
    </row>
    <row r="2232" spans="1:11" x14ac:dyDescent="0.3">
      <c r="A2232" t="s">
        <v>3210</v>
      </c>
      <c r="B2232" s="21">
        <v>45887</v>
      </c>
      <c r="C2232" t="s">
        <v>169</v>
      </c>
      <c r="D2232" t="s">
        <v>53</v>
      </c>
      <c r="E2232">
        <v>14</v>
      </c>
      <c r="F2232" t="str">
        <f>INDEX(Kunden!$A$1:$C$41,MATCH('Gesamtverkäufe 2025'!C2232,Kunden!$A$1:$A$41,0),3)</f>
        <v>R01</v>
      </c>
      <c r="G2232" t="str">
        <f>INDEX(Regionen!$A$1:$C$9,MATCH('Gesamtverkäufe 2025'!F2232,Regionen!$A$1:$A$9,0),3)</f>
        <v>Anna Sommer</v>
      </c>
      <c r="H2232" s="3">
        <f>INDEX(Produkte!$A$1:$D$31,MATCH('Gesamtverkäufe 2025'!D2232,Produkte!$A$1:$A$31,0),4)</f>
        <v>49</v>
      </c>
      <c r="I2232" s="3">
        <f t="shared" si="34"/>
        <v>686</v>
      </c>
      <c r="K2232" s="21"/>
    </row>
    <row r="2233" spans="1:11" x14ac:dyDescent="0.3">
      <c r="A2233" t="s">
        <v>3209</v>
      </c>
      <c r="B2233" s="21">
        <v>45876</v>
      </c>
      <c r="C2233" t="s">
        <v>117</v>
      </c>
      <c r="D2233" t="s">
        <v>53</v>
      </c>
      <c r="E2233">
        <v>14</v>
      </c>
      <c r="F2233" t="str">
        <f>INDEX(Kunden!$A$1:$C$41,MATCH('Gesamtverkäufe 2025'!C2233,Kunden!$A$1:$A$41,0),3)</f>
        <v>R02</v>
      </c>
      <c r="G2233" t="str">
        <f>INDEX(Regionen!$A$1:$C$9,MATCH('Gesamtverkäufe 2025'!F2233,Regionen!$A$1:$A$9,0),3)</f>
        <v>Markus Weber</v>
      </c>
      <c r="H2233" s="3">
        <f>INDEX(Produkte!$A$1:$D$31,MATCH('Gesamtverkäufe 2025'!D2233,Produkte!$A$1:$A$31,0),4)</f>
        <v>49</v>
      </c>
      <c r="I2233" s="3">
        <f t="shared" si="34"/>
        <v>686</v>
      </c>
      <c r="K2233" s="21"/>
    </row>
    <row r="2234" spans="1:11" x14ac:dyDescent="0.3">
      <c r="A2234" t="s">
        <v>3208</v>
      </c>
      <c r="B2234" s="21">
        <v>45896</v>
      </c>
      <c r="C2234" t="s">
        <v>105</v>
      </c>
      <c r="D2234" t="s">
        <v>65</v>
      </c>
      <c r="E2234">
        <v>17</v>
      </c>
      <c r="F2234" t="str">
        <f>INDEX(Kunden!$A$1:$C$41,MATCH('Gesamtverkäufe 2025'!C2234,Kunden!$A$1:$A$41,0),3)</f>
        <v>R08</v>
      </c>
      <c r="G2234" t="str">
        <f>INDEX(Regionen!$A$1:$C$9,MATCH('Gesamtverkäufe 2025'!F2234,Regionen!$A$1:$A$9,0),3)</f>
        <v>Stefan König</v>
      </c>
      <c r="H2234" s="3">
        <f>INDEX(Produkte!$A$1:$D$31,MATCH('Gesamtverkäufe 2025'!D2234,Produkte!$A$1:$A$31,0),4)</f>
        <v>299</v>
      </c>
      <c r="I2234" s="3">
        <f t="shared" si="34"/>
        <v>5083</v>
      </c>
      <c r="K2234" s="21"/>
    </row>
    <row r="2235" spans="1:11" x14ac:dyDescent="0.3">
      <c r="A2235" t="s">
        <v>3207</v>
      </c>
      <c r="B2235" s="21">
        <v>45896</v>
      </c>
      <c r="C2235" t="s">
        <v>167</v>
      </c>
      <c r="D2235" t="s">
        <v>43</v>
      </c>
      <c r="E2235">
        <v>15</v>
      </c>
      <c r="F2235" t="str">
        <f>INDEX(Kunden!$A$1:$C$41,MATCH('Gesamtverkäufe 2025'!C2235,Kunden!$A$1:$A$41,0),3)</f>
        <v>R01</v>
      </c>
      <c r="G2235" t="str">
        <f>INDEX(Regionen!$A$1:$C$9,MATCH('Gesamtverkäufe 2025'!F2235,Regionen!$A$1:$A$9,0),3)</f>
        <v>Anna Sommer</v>
      </c>
      <c r="H2235" s="3">
        <f>INDEX(Produkte!$A$1:$D$31,MATCH('Gesamtverkäufe 2025'!D2235,Produkte!$A$1:$A$31,0),4)</f>
        <v>149</v>
      </c>
      <c r="I2235" s="3">
        <f t="shared" si="34"/>
        <v>2235</v>
      </c>
      <c r="K2235" s="21"/>
    </row>
    <row r="2236" spans="1:11" x14ac:dyDescent="0.3">
      <c r="A2236" t="s">
        <v>3206</v>
      </c>
      <c r="B2236" s="21">
        <v>45885</v>
      </c>
      <c r="C2236" t="s">
        <v>115</v>
      </c>
      <c r="D2236" t="s">
        <v>53</v>
      </c>
      <c r="E2236">
        <v>3</v>
      </c>
      <c r="F2236" t="str">
        <f>INDEX(Kunden!$A$1:$C$41,MATCH('Gesamtverkäufe 2025'!C2236,Kunden!$A$1:$A$41,0),3)</f>
        <v>R06</v>
      </c>
      <c r="G2236" t="str">
        <f>INDEX(Regionen!$A$1:$C$9,MATCH('Gesamtverkäufe 2025'!F2236,Regionen!$A$1:$A$9,0),3)</f>
        <v>Michael Vogt</v>
      </c>
      <c r="H2236" s="3">
        <f>INDEX(Produkte!$A$1:$D$31,MATCH('Gesamtverkäufe 2025'!D2236,Produkte!$A$1:$A$31,0),4)</f>
        <v>49</v>
      </c>
      <c r="I2236" s="3">
        <f t="shared" si="34"/>
        <v>147</v>
      </c>
      <c r="K2236" s="21"/>
    </row>
    <row r="2237" spans="1:11" x14ac:dyDescent="0.3">
      <c r="A2237" t="s">
        <v>3205</v>
      </c>
      <c r="B2237" s="21">
        <v>45892</v>
      </c>
      <c r="C2237" t="s">
        <v>111</v>
      </c>
      <c r="D2237" t="s">
        <v>85</v>
      </c>
      <c r="E2237">
        <v>19</v>
      </c>
      <c r="F2237" t="str">
        <f>INDEX(Kunden!$A$1:$C$41,MATCH('Gesamtverkäufe 2025'!C2237,Kunden!$A$1:$A$41,0),3)</f>
        <v>R01</v>
      </c>
      <c r="G2237" t="str">
        <f>INDEX(Regionen!$A$1:$C$9,MATCH('Gesamtverkäufe 2025'!F2237,Regionen!$A$1:$A$9,0),3)</f>
        <v>Anna Sommer</v>
      </c>
      <c r="H2237" s="3">
        <f>INDEX(Produkte!$A$1:$D$31,MATCH('Gesamtverkäufe 2025'!D2237,Produkte!$A$1:$A$31,0),4)</f>
        <v>399</v>
      </c>
      <c r="I2237" s="3">
        <f t="shared" si="34"/>
        <v>7581</v>
      </c>
      <c r="K2237" s="21"/>
    </row>
    <row r="2238" spans="1:11" x14ac:dyDescent="0.3">
      <c r="A2238" t="s">
        <v>3204</v>
      </c>
      <c r="B2238" s="21">
        <v>45874</v>
      </c>
      <c r="C2238" t="s">
        <v>115</v>
      </c>
      <c r="D2238" t="s">
        <v>91</v>
      </c>
      <c r="E2238">
        <v>10</v>
      </c>
      <c r="F2238" t="str">
        <f>INDEX(Kunden!$A$1:$C$41,MATCH('Gesamtverkäufe 2025'!C2238,Kunden!$A$1:$A$41,0),3)</f>
        <v>R06</v>
      </c>
      <c r="G2238" t="str">
        <f>INDEX(Regionen!$A$1:$C$9,MATCH('Gesamtverkäufe 2025'!F2238,Regionen!$A$1:$A$9,0),3)</f>
        <v>Michael Vogt</v>
      </c>
      <c r="H2238" s="3">
        <f>INDEX(Produkte!$A$1:$D$31,MATCH('Gesamtverkäufe 2025'!D2238,Produkte!$A$1:$A$31,0),4)</f>
        <v>249</v>
      </c>
      <c r="I2238" s="3">
        <f t="shared" si="34"/>
        <v>2490</v>
      </c>
      <c r="K2238" s="21"/>
    </row>
    <row r="2239" spans="1:11" x14ac:dyDescent="0.3">
      <c r="A2239" t="s">
        <v>3203</v>
      </c>
      <c r="B2239" s="21">
        <v>45897</v>
      </c>
      <c r="C2239" t="s">
        <v>111</v>
      </c>
      <c r="D2239" t="s">
        <v>37</v>
      </c>
      <c r="E2239">
        <v>7</v>
      </c>
      <c r="F2239" t="str">
        <f>INDEX(Kunden!$A$1:$C$41,MATCH('Gesamtverkäufe 2025'!C2239,Kunden!$A$1:$A$41,0),3)</f>
        <v>R01</v>
      </c>
      <c r="G2239" t="str">
        <f>INDEX(Regionen!$A$1:$C$9,MATCH('Gesamtverkäufe 2025'!F2239,Regionen!$A$1:$A$9,0),3)</f>
        <v>Anna Sommer</v>
      </c>
      <c r="H2239" s="3">
        <f>INDEX(Produkte!$A$1:$D$31,MATCH('Gesamtverkäufe 2025'!D2239,Produkte!$A$1:$A$31,0),4)</f>
        <v>249</v>
      </c>
      <c r="I2239" s="3">
        <f t="shared" si="34"/>
        <v>1743</v>
      </c>
      <c r="K2239" s="21"/>
    </row>
    <row r="2240" spans="1:11" x14ac:dyDescent="0.3">
      <c r="A2240" t="s">
        <v>3202</v>
      </c>
      <c r="B2240" s="21">
        <v>45877</v>
      </c>
      <c r="C2240" t="s">
        <v>173</v>
      </c>
      <c r="D2240" t="s">
        <v>93</v>
      </c>
      <c r="E2240">
        <v>15</v>
      </c>
      <c r="F2240" t="str">
        <f>INDEX(Kunden!$A$1:$C$41,MATCH('Gesamtverkäufe 2025'!C2240,Kunden!$A$1:$A$41,0),3)</f>
        <v>R01</v>
      </c>
      <c r="G2240" t="str">
        <f>INDEX(Regionen!$A$1:$C$9,MATCH('Gesamtverkäufe 2025'!F2240,Regionen!$A$1:$A$9,0),3)</f>
        <v>Anna Sommer</v>
      </c>
      <c r="H2240" s="3">
        <f>INDEX(Produkte!$A$1:$D$31,MATCH('Gesamtverkäufe 2025'!D2240,Produkte!$A$1:$A$31,0),4)</f>
        <v>399</v>
      </c>
      <c r="I2240" s="3">
        <f t="shared" si="34"/>
        <v>5985</v>
      </c>
      <c r="K2240" s="21"/>
    </row>
    <row r="2241" spans="1:11" x14ac:dyDescent="0.3">
      <c r="A2241" t="s">
        <v>3201</v>
      </c>
      <c r="B2241" s="21">
        <v>45889</v>
      </c>
      <c r="C2241" t="s">
        <v>109</v>
      </c>
      <c r="D2241" t="s">
        <v>41</v>
      </c>
      <c r="E2241">
        <v>14</v>
      </c>
      <c r="F2241" t="str">
        <f>INDEX(Kunden!$A$1:$C$41,MATCH('Gesamtverkäufe 2025'!C2241,Kunden!$A$1:$A$41,0),3)</f>
        <v>R03</v>
      </c>
      <c r="G2241" t="str">
        <f>INDEX(Regionen!$A$1:$C$9,MATCH('Gesamtverkäufe 2025'!F2241,Regionen!$A$1:$A$9,0),3)</f>
        <v>Julia Frank</v>
      </c>
      <c r="H2241" s="3">
        <f>INDEX(Produkte!$A$1:$D$31,MATCH('Gesamtverkäufe 2025'!D2241,Produkte!$A$1:$A$31,0),4)</f>
        <v>499</v>
      </c>
      <c r="I2241" s="3">
        <f t="shared" si="34"/>
        <v>6986</v>
      </c>
      <c r="K2241" s="21"/>
    </row>
    <row r="2242" spans="1:11" x14ac:dyDescent="0.3">
      <c r="A2242" t="s">
        <v>3200</v>
      </c>
      <c r="B2242" s="21">
        <v>45897</v>
      </c>
      <c r="C2242" t="s">
        <v>159</v>
      </c>
      <c r="D2242" t="s">
        <v>67</v>
      </c>
      <c r="E2242">
        <v>2</v>
      </c>
      <c r="F2242" t="str">
        <f>INDEX(Kunden!$A$1:$C$41,MATCH('Gesamtverkäufe 2025'!C2242,Kunden!$A$1:$A$41,0),3)</f>
        <v>R02</v>
      </c>
      <c r="G2242" t="str">
        <f>INDEX(Regionen!$A$1:$C$9,MATCH('Gesamtverkäufe 2025'!F2242,Regionen!$A$1:$A$9,0),3)</f>
        <v>Markus Weber</v>
      </c>
      <c r="H2242" s="3">
        <f>INDEX(Produkte!$A$1:$D$31,MATCH('Gesamtverkäufe 2025'!D2242,Produkte!$A$1:$A$31,0),4)</f>
        <v>299</v>
      </c>
      <c r="I2242" s="3">
        <f t="shared" si="34"/>
        <v>598</v>
      </c>
      <c r="K2242" s="21"/>
    </row>
    <row r="2243" spans="1:11" x14ac:dyDescent="0.3">
      <c r="A2243" t="s">
        <v>3199</v>
      </c>
      <c r="B2243" s="21">
        <v>45870</v>
      </c>
      <c r="C2243" t="s">
        <v>163</v>
      </c>
      <c r="D2243" t="s">
        <v>79</v>
      </c>
      <c r="E2243">
        <v>5</v>
      </c>
      <c r="F2243" t="str">
        <f>INDEX(Kunden!$A$1:$C$41,MATCH('Gesamtverkäufe 2025'!C2243,Kunden!$A$1:$A$41,0),3)</f>
        <v>R08</v>
      </c>
      <c r="G2243" t="str">
        <f>INDEX(Regionen!$A$1:$C$9,MATCH('Gesamtverkäufe 2025'!F2243,Regionen!$A$1:$A$9,0),3)</f>
        <v>Stefan König</v>
      </c>
      <c r="H2243" s="3">
        <f>INDEX(Produkte!$A$1:$D$31,MATCH('Gesamtverkäufe 2025'!D2243,Produkte!$A$1:$A$31,0),4)</f>
        <v>149</v>
      </c>
      <c r="I2243" s="3">
        <f t="shared" ref="I2243:I2306" si="35">E2243*H2243</f>
        <v>745</v>
      </c>
      <c r="K2243" s="21"/>
    </row>
    <row r="2244" spans="1:11" x14ac:dyDescent="0.3">
      <c r="A2244" t="s">
        <v>3198</v>
      </c>
      <c r="B2244" s="21">
        <v>45878</v>
      </c>
      <c r="C2244" t="s">
        <v>175</v>
      </c>
      <c r="D2244" t="s">
        <v>79</v>
      </c>
      <c r="E2244">
        <v>1</v>
      </c>
      <c r="F2244" t="str">
        <f>INDEX(Kunden!$A$1:$C$41,MATCH('Gesamtverkäufe 2025'!C2244,Kunden!$A$1:$A$41,0),3)</f>
        <v>R03</v>
      </c>
      <c r="G2244" t="str">
        <f>INDEX(Regionen!$A$1:$C$9,MATCH('Gesamtverkäufe 2025'!F2244,Regionen!$A$1:$A$9,0),3)</f>
        <v>Julia Frank</v>
      </c>
      <c r="H2244" s="3">
        <f>INDEX(Produkte!$A$1:$D$31,MATCH('Gesamtverkäufe 2025'!D2244,Produkte!$A$1:$A$31,0),4)</f>
        <v>149</v>
      </c>
      <c r="I2244" s="3">
        <f t="shared" si="35"/>
        <v>149</v>
      </c>
      <c r="K2244" s="21"/>
    </row>
    <row r="2245" spans="1:11" x14ac:dyDescent="0.3">
      <c r="A2245" t="s">
        <v>3197</v>
      </c>
      <c r="B2245" s="21">
        <v>45883</v>
      </c>
      <c r="C2245" t="s">
        <v>137</v>
      </c>
      <c r="D2245" t="s">
        <v>85</v>
      </c>
      <c r="E2245">
        <v>3</v>
      </c>
      <c r="F2245" t="str">
        <f>INDEX(Kunden!$A$1:$C$41,MATCH('Gesamtverkäufe 2025'!C2245,Kunden!$A$1:$A$41,0),3)</f>
        <v>R06</v>
      </c>
      <c r="G2245" t="str">
        <f>INDEX(Regionen!$A$1:$C$9,MATCH('Gesamtverkäufe 2025'!F2245,Regionen!$A$1:$A$9,0),3)</f>
        <v>Michael Vogt</v>
      </c>
      <c r="H2245" s="3">
        <f>INDEX(Produkte!$A$1:$D$31,MATCH('Gesamtverkäufe 2025'!D2245,Produkte!$A$1:$A$31,0),4)</f>
        <v>399</v>
      </c>
      <c r="I2245" s="3">
        <f t="shared" si="35"/>
        <v>1197</v>
      </c>
      <c r="K2245" s="21"/>
    </row>
    <row r="2246" spans="1:11" x14ac:dyDescent="0.3">
      <c r="A2246" t="s">
        <v>3196</v>
      </c>
      <c r="B2246" s="21">
        <v>45874</v>
      </c>
      <c r="C2246" t="s">
        <v>153</v>
      </c>
      <c r="D2246" t="s">
        <v>31</v>
      </c>
      <c r="E2246">
        <v>2</v>
      </c>
      <c r="F2246" t="str">
        <f>INDEX(Kunden!$A$1:$C$41,MATCH('Gesamtverkäufe 2025'!C2246,Kunden!$A$1:$A$41,0),3)</f>
        <v>R06</v>
      </c>
      <c r="G2246" t="str">
        <f>INDEX(Regionen!$A$1:$C$9,MATCH('Gesamtverkäufe 2025'!F2246,Regionen!$A$1:$A$9,0),3)</f>
        <v>Michael Vogt</v>
      </c>
      <c r="H2246" s="3">
        <f>INDEX(Produkte!$A$1:$D$31,MATCH('Gesamtverkäufe 2025'!D2246,Produkte!$A$1:$A$31,0),4)</f>
        <v>399</v>
      </c>
      <c r="I2246" s="3">
        <f t="shared" si="35"/>
        <v>798</v>
      </c>
      <c r="K2246" s="21"/>
    </row>
    <row r="2247" spans="1:11" x14ac:dyDescent="0.3">
      <c r="A2247" t="s">
        <v>3195</v>
      </c>
      <c r="B2247" s="21">
        <v>45872</v>
      </c>
      <c r="C2247" t="s">
        <v>117</v>
      </c>
      <c r="D2247" t="s">
        <v>87</v>
      </c>
      <c r="E2247">
        <v>9</v>
      </c>
      <c r="F2247" t="str">
        <f>INDEX(Kunden!$A$1:$C$41,MATCH('Gesamtverkäufe 2025'!C2247,Kunden!$A$1:$A$41,0),3)</f>
        <v>R02</v>
      </c>
      <c r="G2247" t="str">
        <f>INDEX(Regionen!$A$1:$C$9,MATCH('Gesamtverkäufe 2025'!F2247,Regionen!$A$1:$A$9,0),3)</f>
        <v>Markus Weber</v>
      </c>
      <c r="H2247" s="3">
        <f>INDEX(Produkte!$A$1:$D$31,MATCH('Gesamtverkäufe 2025'!D2247,Produkte!$A$1:$A$31,0),4)</f>
        <v>99</v>
      </c>
      <c r="I2247" s="3">
        <f t="shared" si="35"/>
        <v>891</v>
      </c>
      <c r="K2247" s="21"/>
    </row>
    <row r="2248" spans="1:11" x14ac:dyDescent="0.3">
      <c r="A2248" t="s">
        <v>3194</v>
      </c>
      <c r="B2248" s="21">
        <v>45890</v>
      </c>
      <c r="C2248" t="s">
        <v>137</v>
      </c>
      <c r="D2248" t="s">
        <v>61</v>
      </c>
      <c r="E2248">
        <v>7</v>
      </c>
      <c r="F2248" t="str">
        <f>INDEX(Kunden!$A$1:$C$41,MATCH('Gesamtverkäufe 2025'!C2248,Kunden!$A$1:$A$41,0),3)</f>
        <v>R06</v>
      </c>
      <c r="G2248" t="str">
        <f>INDEX(Regionen!$A$1:$C$9,MATCH('Gesamtverkäufe 2025'!F2248,Regionen!$A$1:$A$9,0),3)</f>
        <v>Michael Vogt</v>
      </c>
      <c r="H2248" s="3">
        <f>INDEX(Produkte!$A$1:$D$31,MATCH('Gesamtverkäufe 2025'!D2248,Produkte!$A$1:$A$31,0),4)</f>
        <v>249</v>
      </c>
      <c r="I2248" s="3">
        <f t="shared" si="35"/>
        <v>1743</v>
      </c>
      <c r="K2248" s="21"/>
    </row>
    <row r="2249" spans="1:11" x14ac:dyDescent="0.3">
      <c r="A2249" t="s">
        <v>3193</v>
      </c>
      <c r="B2249" s="21">
        <v>45895</v>
      </c>
      <c r="C2249" t="s">
        <v>105</v>
      </c>
      <c r="D2249" t="s">
        <v>43</v>
      </c>
      <c r="E2249">
        <v>16</v>
      </c>
      <c r="F2249" t="str">
        <f>INDEX(Kunden!$A$1:$C$41,MATCH('Gesamtverkäufe 2025'!C2249,Kunden!$A$1:$A$41,0),3)</f>
        <v>R08</v>
      </c>
      <c r="G2249" t="str">
        <f>INDEX(Regionen!$A$1:$C$9,MATCH('Gesamtverkäufe 2025'!F2249,Regionen!$A$1:$A$9,0),3)</f>
        <v>Stefan König</v>
      </c>
      <c r="H2249" s="3">
        <f>INDEX(Produkte!$A$1:$D$31,MATCH('Gesamtverkäufe 2025'!D2249,Produkte!$A$1:$A$31,0),4)</f>
        <v>149</v>
      </c>
      <c r="I2249" s="3">
        <f t="shared" si="35"/>
        <v>2384</v>
      </c>
      <c r="K2249" s="21"/>
    </row>
    <row r="2250" spans="1:11" x14ac:dyDescent="0.3">
      <c r="A2250" t="s">
        <v>3192</v>
      </c>
      <c r="B2250" s="21">
        <v>45874</v>
      </c>
      <c r="C2250" t="s">
        <v>131</v>
      </c>
      <c r="D2250" t="s">
        <v>79</v>
      </c>
      <c r="E2250">
        <v>2</v>
      </c>
      <c r="F2250" t="str">
        <f>INDEX(Kunden!$A$1:$C$41,MATCH('Gesamtverkäufe 2025'!C2250,Kunden!$A$1:$A$41,0),3)</f>
        <v>R06</v>
      </c>
      <c r="G2250" t="str">
        <f>INDEX(Regionen!$A$1:$C$9,MATCH('Gesamtverkäufe 2025'!F2250,Regionen!$A$1:$A$9,0),3)</f>
        <v>Michael Vogt</v>
      </c>
      <c r="H2250" s="3">
        <f>INDEX(Produkte!$A$1:$D$31,MATCH('Gesamtverkäufe 2025'!D2250,Produkte!$A$1:$A$31,0),4)</f>
        <v>149</v>
      </c>
      <c r="I2250" s="3">
        <f t="shared" si="35"/>
        <v>298</v>
      </c>
      <c r="K2250" s="21"/>
    </row>
    <row r="2251" spans="1:11" x14ac:dyDescent="0.3">
      <c r="A2251" t="s">
        <v>3191</v>
      </c>
      <c r="B2251" s="21">
        <v>45875</v>
      </c>
      <c r="C2251" t="s">
        <v>119</v>
      </c>
      <c r="D2251" t="s">
        <v>51</v>
      </c>
      <c r="E2251">
        <v>1</v>
      </c>
      <c r="F2251" t="str">
        <f>INDEX(Kunden!$A$1:$C$41,MATCH('Gesamtverkäufe 2025'!C2251,Kunden!$A$1:$A$41,0),3)</f>
        <v>R07</v>
      </c>
      <c r="G2251" t="str">
        <f>INDEX(Regionen!$A$1:$C$9,MATCH('Gesamtverkäufe 2025'!F2251,Regionen!$A$1:$A$9,0),3)</f>
        <v>Claudia Beck</v>
      </c>
      <c r="H2251" s="3">
        <f>INDEX(Produkte!$A$1:$D$31,MATCH('Gesamtverkäufe 2025'!D2251,Produkte!$A$1:$A$31,0),4)</f>
        <v>49</v>
      </c>
      <c r="I2251" s="3">
        <f t="shared" si="35"/>
        <v>49</v>
      </c>
      <c r="K2251" s="21"/>
    </row>
    <row r="2252" spans="1:11" x14ac:dyDescent="0.3">
      <c r="A2252" t="s">
        <v>3190</v>
      </c>
      <c r="B2252" s="21">
        <v>45896</v>
      </c>
      <c r="C2252" t="s">
        <v>103</v>
      </c>
      <c r="D2252" t="s">
        <v>41</v>
      </c>
      <c r="E2252">
        <v>16</v>
      </c>
      <c r="F2252" t="str">
        <f>INDEX(Kunden!$A$1:$C$41,MATCH('Gesamtverkäufe 2025'!C2252,Kunden!$A$1:$A$41,0),3)</f>
        <v>R01</v>
      </c>
      <c r="G2252" t="str">
        <f>INDEX(Regionen!$A$1:$C$9,MATCH('Gesamtverkäufe 2025'!F2252,Regionen!$A$1:$A$9,0),3)</f>
        <v>Anna Sommer</v>
      </c>
      <c r="H2252" s="3">
        <f>INDEX(Produkte!$A$1:$D$31,MATCH('Gesamtverkäufe 2025'!D2252,Produkte!$A$1:$A$31,0),4)</f>
        <v>499</v>
      </c>
      <c r="I2252" s="3">
        <f t="shared" si="35"/>
        <v>7984</v>
      </c>
      <c r="K2252" s="21"/>
    </row>
    <row r="2253" spans="1:11" x14ac:dyDescent="0.3">
      <c r="A2253" t="s">
        <v>3189</v>
      </c>
      <c r="B2253" s="21">
        <v>45882</v>
      </c>
      <c r="C2253" t="s">
        <v>173</v>
      </c>
      <c r="D2253" t="s">
        <v>43</v>
      </c>
      <c r="E2253">
        <v>14</v>
      </c>
      <c r="F2253" t="str">
        <f>INDEX(Kunden!$A$1:$C$41,MATCH('Gesamtverkäufe 2025'!C2253,Kunden!$A$1:$A$41,0),3)</f>
        <v>R01</v>
      </c>
      <c r="G2253" t="str">
        <f>INDEX(Regionen!$A$1:$C$9,MATCH('Gesamtverkäufe 2025'!F2253,Regionen!$A$1:$A$9,0),3)</f>
        <v>Anna Sommer</v>
      </c>
      <c r="H2253" s="3">
        <f>INDEX(Produkte!$A$1:$D$31,MATCH('Gesamtverkäufe 2025'!D2253,Produkte!$A$1:$A$31,0),4)</f>
        <v>149</v>
      </c>
      <c r="I2253" s="3">
        <f t="shared" si="35"/>
        <v>2086</v>
      </c>
      <c r="K2253" s="21"/>
    </row>
    <row r="2254" spans="1:11" x14ac:dyDescent="0.3">
      <c r="A2254" t="s">
        <v>3188</v>
      </c>
      <c r="B2254" s="21">
        <v>45875</v>
      </c>
      <c r="C2254" t="s">
        <v>163</v>
      </c>
      <c r="D2254" t="s">
        <v>87</v>
      </c>
      <c r="E2254">
        <v>17</v>
      </c>
      <c r="F2254" t="str">
        <f>INDEX(Kunden!$A$1:$C$41,MATCH('Gesamtverkäufe 2025'!C2254,Kunden!$A$1:$A$41,0),3)</f>
        <v>R08</v>
      </c>
      <c r="G2254" t="str">
        <f>INDEX(Regionen!$A$1:$C$9,MATCH('Gesamtverkäufe 2025'!F2254,Regionen!$A$1:$A$9,0),3)</f>
        <v>Stefan König</v>
      </c>
      <c r="H2254" s="3">
        <f>INDEX(Produkte!$A$1:$D$31,MATCH('Gesamtverkäufe 2025'!D2254,Produkte!$A$1:$A$31,0),4)</f>
        <v>99</v>
      </c>
      <c r="I2254" s="3">
        <f t="shared" si="35"/>
        <v>1683</v>
      </c>
      <c r="K2254" s="21"/>
    </row>
    <row r="2255" spans="1:11" x14ac:dyDescent="0.3">
      <c r="A2255" t="s">
        <v>3187</v>
      </c>
      <c r="B2255" s="21">
        <v>45891</v>
      </c>
      <c r="C2255" t="s">
        <v>153</v>
      </c>
      <c r="D2255" t="s">
        <v>81</v>
      </c>
      <c r="E2255">
        <v>11</v>
      </c>
      <c r="F2255" t="str">
        <f>INDEX(Kunden!$A$1:$C$41,MATCH('Gesamtverkäufe 2025'!C2255,Kunden!$A$1:$A$41,0),3)</f>
        <v>R06</v>
      </c>
      <c r="G2255" t="str">
        <f>INDEX(Regionen!$A$1:$C$9,MATCH('Gesamtverkäufe 2025'!F2255,Regionen!$A$1:$A$9,0),3)</f>
        <v>Michael Vogt</v>
      </c>
      <c r="H2255" s="3">
        <f>INDEX(Produkte!$A$1:$D$31,MATCH('Gesamtverkäufe 2025'!D2255,Produkte!$A$1:$A$31,0),4)</f>
        <v>79</v>
      </c>
      <c r="I2255" s="3">
        <f t="shared" si="35"/>
        <v>869</v>
      </c>
      <c r="K2255" s="21"/>
    </row>
    <row r="2256" spans="1:11" x14ac:dyDescent="0.3">
      <c r="A2256" t="s">
        <v>3186</v>
      </c>
      <c r="B2256" s="21">
        <v>45874</v>
      </c>
      <c r="C2256" t="s">
        <v>113</v>
      </c>
      <c r="D2256" t="s">
        <v>93</v>
      </c>
      <c r="E2256">
        <v>8</v>
      </c>
      <c r="F2256" t="str">
        <f>INDEX(Kunden!$A$1:$C$41,MATCH('Gesamtverkäufe 2025'!C2256,Kunden!$A$1:$A$41,0),3)</f>
        <v>R01</v>
      </c>
      <c r="G2256" t="str">
        <f>INDEX(Regionen!$A$1:$C$9,MATCH('Gesamtverkäufe 2025'!F2256,Regionen!$A$1:$A$9,0),3)</f>
        <v>Anna Sommer</v>
      </c>
      <c r="H2256" s="3">
        <f>INDEX(Produkte!$A$1:$D$31,MATCH('Gesamtverkäufe 2025'!D2256,Produkte!$A$1:$A$31,0),4)</f>
        <v>399</v>
      </c>
      <c r="I2256" s="3">
        <f t="shared" si="35"/>
        <v>3192</v>
      </c>
      <c r="K2256" s="21"/>
    </row>
    <row r="2257" spans="1:11" x14ac:dyDescent="0.3">
      <c r="A2257" t="s">
        <v>3185</v>
      </c>
      <c r="B2257" s="21">
        <v>45898</v>
      </c>
      <c r="C2257" t="s">
        <v>109</v>
      </c>
      <c r="D2257" t="s">
        <v>43</v>
      </c>
      <c r="E2257">
        <v>7</v>
      </c>
      <c r="F2257" t="str">
        <f>INDEX(Kunden!$A$1:$C$41,MATCH('Gesamtverkäufe 2025'!C2257,Kunden!$A$1:$A$41,0),3)</f>
        <v>R03</v>
      </c>
      <c r="G2257" t="str">
        <f>INDEX(Regionen!$A$1:$C$9,MATCH('Gesamtverkäufe 2025'!F2257,Regionen!$A$1:$A$9,0),3)</f>
        <v>Julia Frank</v>
      </c>
      <c r="H2257" s="3">
        <f>INDEX(Produkte!$A$1:$D$31,MATCH('Gesamtverkäufe 2025'!D2257,Produkte!$A$1:$A$31,0),4)</f>
        <v>149</v>
      </c>
      <c r="I2257" s="3">
        <f t="shared" si="35"/>
        <v>1043</v>
      </c>
      <c r="K2257" s="21"/>
    </row>
    <row r="2258" spans="1:11" x14ac:dyDescent="0.3">
      <c r="A2258" t="s">
        <v>3184</v>
      </c>
      <c r="B2258" s="21">
        <v>45884</v>
      </c>
      <c r="C2258" t="s">
        <v>165</v>
      </c>
      <c r="D2258" t="s">
        <v>73</v>
      </c>
      <c r="E2258">
        <v>17</v>
      </c>
      <c r="F2258" t="str">
        <f>INDEX(Kunden!$A$1:$C$41,MATCH('Gesamtverkäufe 2025'!C2258,Kunden!$A$1:$A$41,0),3)</f>
        <v>R04</v>
      </c>
      <c r="G2258" t="str">
        <f>INDEX(Regionen!$A$1:$C$9,MATCH('Gesamtverkäufe 2025'!F2258,Regionen!$A$1:$A$9,0),3)</f>
        <v>Thomas Kern</v>
      </c>
      <c r="H2258" s="3">
        <f>INDEX(Produkte!$A$1:$D$31,MATCH('Gesamtverkäufe 2025'!D2258,Produkte!$A$1:$A$31,0),4)</f>
        <v>399</v>
      </c>
      <c r="I2258" s="3">
        <f t="shared" si="35"/>
        <v>6783</v>
      </c>
      <c r="K2258" s="21"/>
    </row>
    <row r="2259" spans="1:11" x14ac:dyDescent="0.3">
      <c r="A2259" t="s">
        <v>3183</v>
      </c>
      <c r="B2259" s="21">
        <v>45883</v>
      </c>
      <c r="C2259" t="s">
        <v>143</v>
      </c>
      <c r="D2259" t="s">
        <v>59</v>
      </c>
      <c r="E2259">
        <v>6</v>
      </c>
      <c r="F2259" t="str">
        <f>INDEX(Kunden!$A$1:$C$41,MATCH('Gesamtverkäufe 2025'!C2259,Kunden!$A$1:$A$41,0),3)</f>
        <v>R08</v>
      </c>
      <c r="G2259" t="str">
        <f>INDEX(Regionen!$A$1:$C$9,MATCH('Gesamtverkäufe 2025'!F2259,Regionen!$A$1:$A$9,0),3)</f>
        <v>Stefan König</v>
      </c>
      <c r="H2259" s="3">
        <f>INDEX(Produkte!$A$1:$D$31,MATCH('Gesamtverkäufe 2025'!D2259,Produkte!$A$1:$A$31,0),4)</f>
        <v>79</v>
      </c>
      <c r="I2259" s="3">
        <f t="shared" si="35"/>
        <v>474</v>
      </c>
      <c r="K2259" s="21"/>
    </row>
    <row r="2260" spans="1:11" x14ac:dyDescent="0.3">
      <c r="A2260" t="s">
        <v>3182</v>
      </c>
      <c r="B2260" s="21">
        <v>45877</v>
      </c>
      <c r="C2260" t="s">
        <v>169</v>
      </c>
      <c r="D2260" t="s">
        <v>75</v>
      </c>
      <c r="E2260">
        <v>2</v>
      </c>
      <c r="F2260" t="str">
        <f>INDEX(Kunden!$A$1:$C$41,MATCH('Gesamtverkäufe 2025'!C2260,Kunden!$A$1:$A$41,0),3)</f>
        <v>R01</v>
      </c>
      <c r="G2260" t="str">
        <f>INDEX(Regionen!$A$1:$C$9,MATCH('Gesamtverkäufe 2025'!F2260,Regionen!$A$1:$A$9,0),3)</f>
        <v>Anna Sommer</v>
      </c>
      <c r="H2260" s="3">
        <f>INDEX(Produkte!$A$1:$D$31,MATCH('Gesamtverkäufe 2025'!D2260,Produkte!$A$1:$A$31,0),4)</f>
        <v>499</v>
      </c>
      <c r="I2260" s="3">
        <f t="shared" si="35"/>
        <v>998</v>
      </c>
      <c r="K2260" s="21"/>
    </row>
    <row r="2261" spans="1:11" x14ac:dyDescent="0.3">
      <c r="A2261" t="s">
        <v>3181</v>
      </c>
      <c r="B2261" s="21">
        <v>45896</v>
      </c>
      <c r="C2261" t="s">
        <v>105</v>
      </c>
      <c r="D2261" t="s">
        <v>41</v>
      </c>
      <c r="E2261">
        <v>4</v>
      </c>
      <c r="F2261" t="str">
        <f>INDEX(Kunden!$A$1:$C$41,MATCH('Gesamtverkäufe 2025'!C2261,Kunden!$A$1:$A$41,0),3)</f>
        <v>R08</v>
      </c>
      <c r="G2261" t="str">
        <f>INDEX(Regionen!$A$1:$C$9,MATCH('Gesamtverkäufe 2025'!F2261,Regionen!$A$1:$A$9,0),3)</f>
        <v>Stefan König</v>
      </c>
      <c r="H2261" s="3">
        <f>INDEX(Produkte!$A$1:$D$31,MATCH('Gesamtverkäufe 2025'!D2261,Produkte!$A$1:$A$31,0),4)</f>
        <v>499</v>
      </c>
      <c r="I2261" s="3">
        <f t="shared" si="35"/>
        <v>1996</v>
      </c>
      <c r="K2261" s="21"/>
    </row>
    <row r="2262" spans="1:11" x14ac:dyDescent="0.3">
      <c r="A2262" t="s">
        <v>3180</v>
      </c>
      <c r="B2262" s="21">
        <v>45872</v>
      </c>
      <c r="C2262" t="s">
        <v>143</v>
      </c>
      <c r="D2262" t="s">
        <v>51</v>
      </c>
      <c r="E2262">
        <v>15</v>
      </c>
      <c r="F2262" t="str">
        <f>INDEX(Kunden!$A$1:$C$41,MATCH('Gesamtverkäufe 2025'!C2262,Kunden!$A$1:$A$41,0),3)</f>
        <v>R08</v>
      </c>
      <c r="G2262" t="str">
        <f>INDEX(Regionen!$A$1:$C$9,MATCH('Gesamtverkäufe 2025'!F2262,Regionen!$A$1:$A$9,0),3)</f>
        <v>Stefan König</v>
      </c>
      <c r="H2262" s="3">
        <f>INDEX(Produkte!$A$1:$D$31,MATCH('Gesamtverkäufe 2025'!D2262,Produkte!$A$1:$A$31,0),4)</f>
        <v>49</v>
      </c>
      <c r="I2262" s="3">
        <f t="shared" si="35"/>
        <v>735</v>
      </c>
      <c r="K2262" s="21"/>
    </row>
    <row r="2263" spans="1:11" x14ac:dyDescent="0.3">
      <c r="A2263" t="s">
        <v>3179</v>
      </c>
      <c r="B2263" s="21">
        <v>45870</v>
      </c>
      <c r="C2263" t="s">
        <v>169</v>
      </c>
      <c r="D2263" t="s">
        <v>65</v>
      </c>
      <c r="E2263">
        <v>10</v>
      </c>
      <c r="F2263" t="str">
        <f>INDEX(Kunden!$A$1:$C$41,MATCH('Gesamtverkäufe 2025'!C2263,Kunden!$A$1:$A$41,0),3)</f>
        <v>R01</v>
      </c>
      <c r="G2263" t="str">
        <f>INDEX(Regionen!$A$1:$C$9,MATCH('Gesamtverkäufe 2025'!F2263,Regionen!$A$1:$A$9,0),3)</f>
        <v>Anna Sommer</v>
      </c>
      <c r="H2263" s="3">
        <f>INDEX(Produkte!$A$1:$D$31,MATCH('Gesamtverkäufe 2025'!D2263,Produkte!$A$1:$A$31,0),4)</f>
        <v>299</v>
      </c>
      <c r="I2263" s="3">
        <f t="shared" si="35"/>
        <v>2990</v>
      </c>
      <c r="K2263" s="21"/>
    </row>
    <row r="2264" spans="1:11" x14ac:dyDescent="0.3">
      <c r="A2264" t="s">
        <v>3178</v>
      </c>
      <c r="B2264" s="21">
        <v>45896</v>
      </c>
      <c r="C2264" t="s">
        <v>107</v>
      </c>
      <c r="D2264" t="s">
        <v>85</v>
      </c>
      <c r="E2264">
        <v>17</v>
      </c>
      <c r="F2264" t="str">
        <f>INDEX(Kunden!$A$1:$C$41,MATCH('Gesamtverkäufe 2025'!C2264,Kunden!$A$1:$A$41,0),3)</f>
        <v>R08</v>
      </c>
      <c r="G2264" t="str">
        <f>INDEX(Regionen!$A$1:$C$9,MATCH('Gesamtverkäufe 2025'!F2264,Regionen!$A$1:$A$9,0),3)</f>
        <v>Stefan König</v>
      </c>
      <c r="H2264" s="3">
        <f>INDEX(Produkte!$A$1:$D$31,MATCH('Gesamtverkäufe 2025'!D2264,Produkte!$A$1:$A$31,0),4)</f>
        <v>399</v>
      </c>
      <c r="I2264" s="3">
        <f t="shared" si="35"/>
        <v>6783</v>
      </c>
      <c r="K2264" s="21"/>
    </row>
    <row r="2265" spans="1:11" x14ac:dyDescent="0.3">
      <c r="A2265" t="s">
        <v>3177</v>
      </c>
      <c r="B2265" s="21">
        <v>45872</v>
      </c>
      <c r="C2265" t="s">
        <v>127</v>
      </c>
      <c r="D2265" t="s">
        <v>61</v>
      </c>
      <c r="E2265">
        <v>2</v>
      </c>
      <c r="F2265" t="str">
        <f>INDEX(Kunden!$A$1:$C$41,MATCH('Gesamtverkäufe 2025'!C2265,Kunden!$A$1:$A$41,0),3)</f>
        <v>R07</v>
      </c>
      <c r="G2265" t="str">
        <f>INDEX(Regionen!$A$1:$C$9,MATCH('Gesamtverkäufe 2025'!F2265,Regionen!$A$1:$A$9,0),3)</f>
        <v>Claudia Beck</v>
      </c>
      <c r="H2265" s="3">
        <f>INDEX(Produkte!$A$1:$D$31,MATCH('Gesamtverkäufe 2025'!D2265,Produkte!$A$1:$A$31,0),4)</f>
        <v>249</v>
      </c>
      <c r="I2265" s="3">
        <f t="shared" si="35"/>
        <v>498</v>
      </c>
      <c r="K2265" s="21"/>
    </row>
    <row r="2266" spans="1:11" x14ac:dyDescent="0.3">
      <c r="A2266" t="s">
        <v>3176</v>
      </c>
      <c r="B2266" s="21">
        <v>45882</v>
      </c>
      <c r="C2266" t="s">
        <v>155</v>
      </c>
      <c r="D2266" t="s">
        <v>57</v>
      </c>
      <c r="E2266">
        <v>13</v>
      </c>
      <c r="F2266" t="str">
        <f>INDEX(Kunden!$A$1:$C$41,MATCH('Gesamtverkäufe 2025'!C2266,Kunden!$A$1:$A$41,0),3)</f>
        <v>R02</v>
      </c>
      <c r="G2266" t="str">
        <f>INDEX(Regionen!$A$1:$C$9,MATCH('Gesamtverkäufe 2025'!F2266,Regionen!$A$1:$A$9,0),3)</f>
        <v>Markus Weber</v>
      </c>
      <c r="H2266" s="3">
        <f>INDEX(Produkte!$A$1:$D$31,MATCH('Gesamtverkäufe 2025'!D2266,Produkte!$A$1:$A$31,0),4)</f>
        <v>99</v>
      </c>
      <c r="I2266" s="3">
        <f t="shared" si="35"/>
        <v>1287</v>
      </c>
      <c r="K2266" s="21"/>
    </row>
    <row r="2267" spans="1:11" x14ac:dyDescent="0.3">
      <c r="A2267" t="s">
        <v>3175</v>
      </c>
      <c r="B2267" s="21">
        <v>45876</v>
      </c>
      <c r="C2267" t="s">
        <v>163</v>
      </c>
      <c r="D2267" t="s">
        <v>79</v>
      </c>
      <c r="E2267">
        <v>11</v>
      </c>
      <c r="F2267" t="str">
        <f>INDEX(Kunden!$A$1:$C$41,MATCH('Gesamtverkäufe 2025'!C2267,Kunden!$A$1:$A$41,0),3)</f>
        <v>R08</v>
      </c>
      <c r="G2267" t="str">
        <f>INDEX(Regionen!$A$1:$C$9,MATCH('Gesamtverkäufe 2025'!F2267,Regionen!$A$1:$A$9,0),3)</f>
        <v>Stefan König</v>
      </c>
      <c r="H2267" s="3">
        <f>INDEX(Produkte!$A$1:$D$31,MATCH('Gesamtverkäufe 2025'!D2267,Produkte!$A$1:$A$31,0),4)</f>
        <v>149</v>
      </c>
      <c r="I2267" s="3">
        <f t="shared" si="35"/>
        <v>1639</v>
      </c>
      <c r="K2267" s="21"/>
    </row>
    <row r="2268" spans="1:11" x14ac:dyDescent="0.3">
      <c r="A2268" t="s">
        <v>3174</v>
      </c>
      <c r="B2268" s="21">
        <v>45899</v>
      </c>
      <c r="C2268" t="s">
        <v>121</v>
      </c>
      <c r="D2268" t="s">
        <v>65</v>
      </c>
      <c r="E2268">
        <v>6</v>
      </c>
      <c r="F2268" t="str">
        <f>INDEX(Kunden!$A$1:$C$41,MATCH('Gesamtverkäufe 2025'!C2268,Kunden!$A$1:$A$41,0),3)</f>
        <v>R05</v>
      </c>
      <c r="G2268" t="str">
        <f>INDEX(Regionen!$A$1:$C$9,MATCH('Gesamtverkäufe 2025'!F2268,Regionen!$A$1:$A$9,0),3)</f>
        <v>Petra Lang</v>
      </c>
      <c r="H2268" s="3">
        <f>INDEX(Produkte!$A$1:$D$31,MATCH('Gesamtverkäufe 2025'!D2268,Produkte!$A$1:$A$31,0),4)</f>
        <v>299</v>
      </c>
      <c r="I2268" s="3">
        <f t="shared" si="35"/>
        <v>1794</v>
      </c>
      <c r="K2268" s="21"/>
    </row>
    <row r="2269" spans="1:11" x14ac:dyDescent="0.3">
      <c r="A2269" t="s">
        <v>3173</v>
      </c>
      <c r="B2269" s="21">
        <v>45886</v>
      </c>
      <c r="C2269" t="s">
        <v>121</v>
      </c>
      <c r="D2269" t="s">
        <v>57</v>
      </c>
      <c r="E2269">
        <v>5</v>
      </c>
      <c r="F2269" t="str">
        <f>INDEX(Kunden!$A$1:$C$41,MATCH('Gesamtverkäufe 2025'!C2269,Kunden!$A$1:$A$41,0),3)</f>
        <v>R05</v>
      </c>
      <c r="G2269" t="str">
        <f>INDEX(Regionen!$A$1:$C$9,MATCH('Gesamtverkäufe 2025'!F2269,Regionen!$A$1:$A$9,0),3)</f>
        <v>Petra Lang</v>
      </c>
      <c r="H2269" s="3">
        <f>INDEX(Produkte!$A$1:$D$31,MATCH('Gesamtverkäufe 2025'!D2269,Produkte!$A$1:$A$31,0),4)</f>
        <v>99</v>
      </c>
      <c r="I2269" s="3">
        <f t="shared" si="35"/>
        <v>495</v>
      </c>
      <c r="K2269" s="21"/>
    </row>
    <row r="2270" spans="1:11" x14ac:dyDescent="0.3">
      <c r="A2270" t="s">
        <v>3172</v>
      </c>
      <c r="B2270" s="21">
        <v>45872</v>
      </c>
      <c r="C2270" t="s">
        <v>99</v>
      </c>
      <c r="D2270" t="s">
        <v>53</v>
      </c>
      <c r="E2270">
        <v>13</v>
      </c>
      <c r="F2270" t="str">
        <f>INDEX(Kunden!$A$1:$C$41,MATCH('Gesamtverkäufe 2025'!C2270,Kunden!$A$1:$A$41,0),3)</f>
        <v>R04</v>
      </c>
      <c r="G2270" t="str">
        <f>INDEX(Regionen!$A$1:$C$9,MATCH('Gesamtverkäufe 2025'!F2270,Regionen!$A$1:$A$9,0),3)</f>
        <v>Thomas Kern</v>
      </c>
      <c r="H2270" s="3">
        <f>INDEX(Produkte!$A$1:$D$31,MATCH('Gesamtverkäufe 2025'!D2270,Produkte!$A$1:$A$31,0),4)</f>
        <v>49</v>
      </c>
      <c r="I2270" s="3">
        <f t="shared" si="35"/>
        <v>637</v>
      </c>
      <c r="K2270" s="21"/>
    </row>
    <row r="2271" spans="1:11" x14ac:dyDescent="0.3">
      <c r="A2271" t="s">
        <v>3171</v>
      </c>
      <c r="B2271" s="21">
        <v>45884</v>
      </c>
      <c r="C2271" t="s">
        <v>149</v>
      </c>
      <c r="D2271" t="s">
        <v>77</v>
      </c>
      <c r="E2271">
        <v>17</v>
      </c>
      <c r="F2271" t="str">
        <f>INDEX(Kunden!$A$1:$C$41,MATCH('Gesamtverkäufe 2025'!C2271,Kunden!$A$1:$A$41,0),3)</f>
        <v>R06</v>
      </c>
      <c r="G2271" t="str">
        <f>INDEX(Regionen!$A$1:$C$9,MATCH('Gesamtverkäufe 2025'!F2271,Regionen!$A$1:$A$9,0),3)</f>
        <v>Michael Vogt</v>
      </c>
      <c r="H2271" s="3">
        <f>INDEX(Produkte!$A$1:$D$31,MATCH('Gesamtverkäufe 2025'!D2271,Produkte!$A$1:$A$31,0),4)</f>
        <v>49</v>
      </c>
      <c r="I2271" s="3">
        <f t="shared" si="35"/>
        <v>833</v>
      </c>
      <c r="K2271" s="21"/>
    </row>
    <row r="2272" spans="1:11" x14ac:dyDescent="0.3">
      <c r="A2272" t="s">
        <v>3170</v>
      </c>
      <c r="B2272" s="21">
        <v>45876</v>
      </c>
      <c r="C2272" t="s">
        <v>111</v>
      </c>
      <c r="D2272" t="s">
        <v>51</v>
      </c>
      <c r="E2272">
        <v>6</v>
      </c>
      <c r="F2272" t="str">
        <f>INDEX(Kunden!$A$1:$C$41,MATCH('Gesamtverkäufe 2025'!C2272,Kunden!$A$1:$A$41,0),3)</f>
        <v>R01</v>
      </c>
      <c r="G2272" t="str">
        <f>INDEX(Regionen!$A$1:$C$9,MATCH('Gesamtverkäufe 2025'!F2272,Regionen!$A$1:$A$9,0),3)</f>
        <v>Anna Sommer</v>
      </c>
      <c r="H2272" s="3">
        <f>INDEX(Produkte!$A$1:$D$31,MATCH('Gesamtverkäufe 2025'!D2272,Produkte!$A$1:$A$31,0),4)</f>
        <v>49</v>
      </c>
      <c r="I2272" s="3">
        <f t="shared" si="35"/>
        <v>294</v>
      </c>
      <c r="K2272" s="21"/>
    </row>
    <row r="2273" spans="1:11" x14ac:dyDescent="0.3">
      <c r="A2273" t="s">
        <v>3169</v>
      </c>
      <c r="B2273" s="21">
        <v>45899</v>
      </c>
      <c r="C2273" t="s">
        <v>157</v>
      </c>
      <c r="D2273" t="s">
        <v>57</v>
      </c>
      <c r="E2273">
        <v>20</v>
      </c>
      <c r="F2273" t="str">
        <f>INDEX(Kunden!$A$1:$C$41,MATCH('Gesamtverkäufe 2025'!C2273,Kunden!$A$1:$A$41,0),3)</f>
        <v>R08</v>
      </c>
      <c r="G2273" t="str">
        <f>INDEX(Regionen!$A$1:$C$9,MATCH('Gesamtverkäufe 2025'!F2273,Regionen!$A$1:$A$9,0),3)</f>
        <v>Stefan König</v>
      </c>
      <c r="H2273" s="3">
        <f>INDEX(Produkte!$A$1:$D$31,MATCH('Gesamtverkäufe 2025'!D2273,Produkte!$A$1:$A$31,0),4)</f>
        <v>99</v>
      </c>
      <c r="I2273" s="3">
        <f t="shared" si="35"/>
        <v>1980</v>
      </c>
      <c r="K2273" s="21"/>
    </row>
    <row r="2274" spans="1:11" x14ac:dyDescent="0.3">
      <c r="A2274" t="s">
        <v>3168</v>
      </c>
      <c r="B2274" s="21">
        <v>45895</v>
      </c>
      <c r="C2274" t="s">
        <v>123</v>
      </c>
      <c r="D2274" t="s">
        <v>59</v>
      </c>
      <c r="E2274">
        <v>10</v>
      </c>
      <c r="F2274" t="str">
        <f>INDEX(Kunden!$A$1:$C$41,MATCH('Gesamtverkäufe 2025'!C2274,Kunden!$A$1:$A$41,0),3)</f>
        <v>R08</v>
      </c>
      <c r="G2274" t="str">
        <f>INDEX(Regionen!$A$1:$C$9,MATCH('Gesamtverkäufe 2025'!F2274,Regionen!$A$1:$A$9,0),3)</f>
        <v>Stefan König</v>
      </c>
      <c r="H2274" s="3">
        <f>INDEX(Produkte!$A$1:$D$31,MATCH('Gesamtverkäufe 2025'!D2274,Produkte!$A$1:$A$31,0),4)</f>
        <v>79</v>
      </c>
      <c r="I2274" s="3">
        <f t="shared" si="35"/>
        <v>790</v>
      </c>
      <c r="K2274" s="21"/>
    </row>
    <row r="2275" spans="1:11" x14ac:dyDescent="0.3">
      <c r="A2275" t="s">
        <v>3167</v>
      </c>
      <c r="B2275" s="21">
        <v>45873</v>
      </c>
      <c r="C2275" t="s">
        <v>109</v>
      </c>
      <c r="D2275" t="s">
        <v>65</v>
      </c>
      <c r="E2275">
        <v>17</v>
      </c>
      <c r="F2275" t="str">
        <f>INDEX(Kunden!$A$1:$C$41,MATCH('Gesamtverkäufe 2025'!C2275,Kunden!$A$1:$A$41,0),3)</f>
        <v>R03</v>
      </c>
      <c r="G2275" t="str">
        <f>INDEX(Regionen!$A$1:$C$9,MATCH('Gesamtverkäufe 2025'!F2275,Regionen!$A$1:$A$9,0),3)</f>
        <v>Julia Frank</v>
      </c>
      <c r="H2275" s="3">
        <f>INDEX(Produkte!$A$1:$D$31,MATCH('Gesamtverkäufe 2025'!D2275,Produkte!$A$1:$A$31,0),4)</f>
        <v>299</v>
      </c>
      <c r="I2275" s="3">
        <f t="shared" si="35"/>
        <v>5083</v>
      </c>
      <c r="K2275" s="21"/>
    </row>
    <row r="2276" spans="1:11" x14ac:dyDescent="0.3">
      <c r="A2276" t="s">
        <v>3166</v>
      </c>
      <c r="B2276" s="21">
        <v>45887</v>
      </c>
      <c r="C2276" t="s">
        <v>105</v>
      </c>
      <c r="D2276" t="s">
        <v>37</v>
      </c>
      <c r="E2276">
        <v>15</v>
      </c>
      <c r="F2276" t="str">
        <f>INDEX(Kunden!$A$1:$C$41,MATCH('Gesamtverkäufe 2025'!C2276,Kunden!$A$1:$A$41,0),3)</f>
        <v>R08</v>
      </c>
      <c r="G2276" t="str">
        <f>INDEX(Regionen!$A$1:$C$9,MATCH('Gesamtverkäufe 2025'!F2276,Regionen!$A$1:$A$9,0),3)</f>
        <v>Stefan König</v>
      </c>
      <c r="H2276" s="3">
        <f>INDEX(Produkte!$A$1:$D$31,MATCH('Gesamtverkäufe 2025'!D2276,Produkte!$A$1:$A$31,0),4)</f>
        <v>249</v>
      </c>
      <c r="I2276" s="3">
        <f t="shared" si="35"/>
        <v>3735</v>
      </c>
      <c r="K2276" s="21"/>
    </row>
    <row r="2277" spans="1:11" x14ac:dyDescent="0.3">
      <c r="A2277" t="s">
        <v>3165</v>
      </c>
      <c r="B2277" s="21">
        <v>45879</v>
      </c>
      <c r="C2277" t="s">
        <v>135</v>
      </c>
      <c r="D2277" t="s">
        <v>46</v>
      </c>
      <c r="E2277">
        <v>13</v>
      </c>
      <c r="F2277" t="str">
        <f>INDEX(Kunden!$A$1:$C$41,MATCH('Gesamtverkäufe 2025'!C2277,Kunden!$A$1:$A$41,0),3)</f>
        <v>R03</v>
      </c>
      <c r="G2277" t="str">
        <f>INDEX(Regionen!$A$1:$C$9,MATCH('Gesamtverkäufe 2025'!F2277,Regionen!$A$1:$A$9,0),3)</f>
        <v>Julia Frank</v>
      </c>
      <c r="H2277" s="3">
        <f>INDEX(Produkte!$A$1:$D$31,MATCH('Gesamtverkäufe 2025'!D2277,Produkte!$A$1:$A$31,0),4)</f>
        <v>99</v>
      </c>
      <c r="I2277" s="3">
        <f t="shared" si="35"/>
        <v>1287</v>
      </c>
      <c r="K2277" s="21"/>
    </row>
    <row r="2278" spans="1:11" x14ac:dyDescent="0.3">
      <c r="A2278" t="s">
        <v>3164</v>
      </c>
      <c r="B2278" s="21">
        <v>45872</v>
      </c>
      <c r="C2278" t="s">
        <v>141</v>
      </c>
      <c r="D2278" t="s">
        <v>81</v>
      </c>
      <c r="E2278">
        <v>17</v>
      </c>
      <c r="F2278" t="str">
        <f>INDEX(Kunden!$A$1:$C$41,MATCH('Gesamtverkäufe 2025'!C2278,Kunden!$A$1:$A$41,0),3)</f>
        <v>R04</v>
      </c>
      <c r="G2278" t="str">
        <f>INDEX(Regionen!$A$1:$C$9,MATCH('Gesamtverkäufe 2025'!F2278,Regionen!$A$1:$A$9,0),3)</f>
        <v>Thomas Kern</v>
      </c>
      <c r="H2278" s="3">
        <f>INDEX(Produkte!$A$1:$D$31,MATCH('Gesamtverkäufe 2025'!D2278,Produkte!$A$1:$A$31,0),4)</f>
        <v>79</v>
      </c>
      <c r="I2278" s="3">
        <f t="shared" si="35"/>
        <v>1343</v>
      </c>
      <c r="K2278" s="21"/>
    </row>
    <row r="2279" spans="1:11" x14ac:dyDescent="0.3">
      <c r="A2279" t="s">
        <v>3163</v>
      </c>
      <c r="B2279" s="21">
        <v>45891</v>
      </c>
      <c r="C2279" t="s">
        <v>173</v>
      </c>
      <c r="D2279" t="s">
        <v>41</v>
      </c>
      <c r="E2279">
        <v>16</v>
      </c>
      <c r="F2279" t="str">
        <f>INDEX(Kunden!$A$1:$C$41,MATCH('Gesamtverkäufe 2025'!C2279,Kunden!$A$1:$A$41,0),3)</f>
        <v>R01</v>
      </c>
      <c r="G2279" t="str">
        <f>INDEX(Regionen!$A$1:$C$9,MATCH('Gesamtverkäufe 2025'!F2279,Regionen!$A$1:$A$9,0),3)</f>
        <v>Anna Sommer</v>
      </c>
      <c r="H2279" s="3">
        <f>INDEX(Produkte!$A$1:$D$31,MATCH('Gesamtverkäufe 2025'!D2279,Produkte!$A$1:$A$31,0),4)</f>
        <v>499</v>
      </c>
      <c r="I2279" s="3">
        <f t="shared" si="35"/>
        <v>7984</v>
      </c>
      <c r="K2279" s="21"/>
    </row>
    <row r="2280" spans="1:11" x14ac:dyDescent="0.3">
      <c r="A2280" t="s">
        <v>3162</v>
      </c>
      <c r="B2280" s="21">
        <v>45890</v>
      </c>
      <c r="C2280" t="s">
        <v>129</v>
      </c>
      <c r="D2280" t="s">
        <v>31</v>
      </c>
      <c r="E2280">
        <v>19</v>
      </c>
      <c r="F2280" t="str">
        <f>INDEX(Kunden!$A$1:$C$41,MATCH('Gesamtverkäufe 2025'!C2280,Kunden!$A$1:$A$41,0),3)</f>
        <v>R07</v>
      </c>
      <c r="G2280" t="str">
        <f>INDEX(Regionen!$A$1:$C$9,MATCH('Gesamtverkäufe 2025'!F2280,Regionen!$A$1:$A$9,0),3)</f>
        <v>Claudia Beck</v>
      </c>
      <c r="H2280" s="3">
        <f>INDEX(Produkte!$A$1:$D$31,MATCH('Gesamtverkäufe 2025'!D2280,Produkte!$A$1:$A$31,0),4)</f>
        <v>399</v>
      </c>
      <c r="I2280" s="3">
        <f t="shared" si="35"/>
        <v>7581</v>
      </c>
      <c r="K2280" s="21"/>
    </row>
    <row r="2281" spans="1:11" x14ac:dyDescent="0.3">
      <c r="A2281" t="s">
        <v>3161</v>
      </c>
      <c r="B2281" s="21">
        <v>45888</v>
      </c>
      <c r="C2281" t="s">
        <v>99</v>
      </c>
      <c r="D2281" t="s">
        <v>79</v>
      </c>
      <c r="E2281">
        <v>2</v>
      </c>
      <c r="F2281" t="str">
        <f>INDEX(Kunden!$A$1:$C$41,MATCH('Gesamtverkäufe 2025'!C2281,Kunden!$A$1:$A$41,0),3)</f>
        <v>R04</v>
      </c>
      <c r="G2281" t="str">
        <f>INDEX(Regionen!$A$1:$C$9,MATCH('Gesamtverkäufe 2025'!F2281,Regionen!$A$1:$A$9,0),3)</f>
        <v>Thomas Kern</v>
      </c>
      <c r="H2281" s="3">
        <f>INDEX(Produkte!$A$1:$D$31,MATCH('Gesamtverkäufe 2025'!D2281,Produkte!$A$1:$A$31,0),4)</f>
        <v>149</v>
      </c>
      <c r="I2281" s="3">
        <f t="shared" si="35"/>
        <v>298</v>
      </c>
      <c r="K2281" s="21"/>
    </row>
    <row r="2282" spans="1:11" x14ac:dyDescent="0.3">
      <c r="A2282" t="s">
        <v>3160</v>
      </c>
      <c r="B2282" s="21">
        <v>45870</v>
      </c>
      <c r="C2282" t="s">
        <v>125</v>
      </c>
      <c r="D2282" t="s">
        <v>79</v>
      </c>
      <c r="E2282">
        <v>15</v>
      </c>
      <c r="F2282" t="str">
        <f>INDEX(Kunden!$A$1:$C$41,MATCH('Gesamtverkäufe 2025'!C2282,Kunden!$A$1:$A$41,0),3)</f>
        <v>R03</v>
      </c>
      <c r="G2282" t="str">
        <f>INDEX(Regionen!$A$1:$C$9,MATCH('Gesamtverkäufe 2025'!F2282,Regionen!$A$1:$A$9,0),3)</f>
        <v>Julia Frank</v>
      </c>
      <c r="H2282" s="3">
        <f>INDEX(Produkte!$A$1:$D$31,MATCH('Gesamtverkäufe 2025'!D2282,Produkte!$A$1:$A$31,0),4)</f>
        <v>149</v>
      </c>
      <c r="I2282" s="3">
        <f t="shared" si="35"/>
        <v>2235</v>
      </c>
      <c r="K2282" s="21"/>
    </row>
    <row r="2283" spans="1:11" x14ac:dyDescent="0.3">
      <c r="A2283" t="s">
        <v>3159</v>
      </c>
      <c r="B2283" s="21">
        <v>45891</v>
      </c>
      <c r="C2283" t="s">
        <v>97</v>
      </c>
      <c r="D2283" t="s">
        <v>41</v>
      </c>
      <c r="E2283">
        <v>5</v>
      </c>
      <c r="F2283" t="str">
        <f>INDEX(Kunden!$A$1:$C$41,MATCH('Gesamtverkäufe 2025'!C2283,Kunden!$A$1:$A$41,0),3)</f>
        <v>R04</v>
      </c>
      <c r="G2283" t="str">
        <f>INDEX(Regionen!$A$1:$C$9,MATCH('Gesamtverkäufe 2025'!F2283,Regionen!$A$1:$A$9,0),3)</f>
        <v>Thomas Kern</v>
      </c>
      <c r="H2283" s="3">
        <f>INDEX(Produkte!$A$1:$D$31,MATCH('Gesamtverkäufe 2025'!D2283,Produkte!$A$1:$A$31,0),4)</f>
        <v>499</v>
      </c>
      <c r="I2283" s="3">
        <f t="shared" si="35"/>
        <v>2495</v>
      </c>
      <c r="K2283" s="21"/>
    </row>
    <row r="2284" spans="1:11" x14ac:dyDescent="0.3">
      <c r="A2284" t="s">
        <v>3158</v>
      </c>
      <c r="B2284" s="21">
        <v>45875</v>
      </c>
      <c r="C2284" t="s">
        <v>165</v>
      </c>
      <c r="D2284" t="s">
        <v>73</v>
      </c>
      <c r="E2284">
        <v>20</v>
      </c>
      <c r="F2284" t="str">
        <f>INDEX(Kunden!$A$1:$C$41,MATCH('Gesamtverkäufe 2025'!C2284,Kunden!$A$1:$A$41,0),3)</f>
        <v>R04</v>
      </c>
      <c r="G2284" t="str">
        <f>INDEX(Regionen!$A$1:$C$9,MATCH('Gesamtverkäufe 2025'!F2284,Regionen!$A$1:$A$9,0),3)</f>
        <v>Thomas Kern</v>
      </c>
      <c r="H2284" s="3">
        <f>INDEX(Produkte!$A$1:$D$31,MATCH('Gesamtverkäufe 2025'!D2284,Produkte!$A$1:$A$31,0),4)</f>
        <v>399</v>
      </c>
      <c r="I2284" s="3">
        <f t="shared" si="35"/>
        <v>7980</v>
      </c>
      <c r="K2284" s="21"/>
    </row>
    <row r="2285" spans="1:11" x14ac:dyDescent="0.3">
      <c r="A2285" t="s">
        <v>3157</v>
      </c>
      <c r="B2285" s="21">
        <v>45875</v>
      </c>
      <c r="C2285" t="s">
        <v>143</v>
      </c>
      <c r="D2285" t="s">
        <v>71</v>
      </c>
      <c r="E2285">
        <v>12</v>
      </c>
      <c r="F2285" t="str">
        <f>INDEX(Kunden!$A$1:$C$41,MATCH('Gesamtverkäufe 2025'!C2285,Kunden!$A$1:$A$41,0),3)</f>
        <v>R08</v>
      </c>
      <c r="G2285" t="str">
        <f>INDEX(Regionen!$A$1:$C$9,MATCH('Gesamtverkäufe 2025'!F2285,Regionen!$A$1:$A$9,0),3)</f>
        <v>Stefan König</v>
      </c>
      <c r="H2285" s="3">
        <f>INDEX(Produkte!$A$1:$D$31,MATCH('Gesamtverkäufe 2025'!D2285,Produkte!$A$1:$A$31,0),4)</f>
        <v>79</v>
      </c>
      <c r="I2285" s="3">
        <f t="shared" si="35"/>
        <v>948</v>
      </c>
      <c r="K2285" s="21"/>
    </row>
    <row r="2286" spans="1:11" x14ac:dyDescent="0.3">
      <c r="A2286" t="s">
        <v>3156</v>
      </c>
      <c r="B2286" s="21">
        <v>45888</v>
      </c>
      <c r="C2286" t="s">
        <v>147</v>
      </c>
      <c r="D2286" t="s">
        <v>46</v>
      </c>
      <c r="E2286">
        <v>17</v>
      </c>
      <c r="F2286" t="str">
        <f>INDEX(Kunden!$A$1:$C$41,MATCH('Gesamtverkäufe 2025'!C2286,Kunden!$A$1:$A$41,0),3)</f>
        <v>R07</v>
      </c>
      <c r="G2286" t="str">
        <f>INDEX(Regionen!$A$1:$C$9,MATCH('Gesamtverkäufe 2025'!F2286,Regionen!$A$1:$A$9,0),3)</f>
        <v>Claudia Beck</v>
      </c>
      <c r="H2286" s="3">
        <f>INDEX(Produkte!$A$1:$D$31,MATCH('Gesamtverkäufe 2025'!D2286,Produkte!$A$1:$A$31,0),4)</f>
        <v>99</v>
      </c>
      <c r="I2286" s="3">
        <f t="shared" si="35"/>
        <v>1683</v>
      </c>
      <c r="K2286" s="21"/>
    </row>
    <row r="2287" spans="1:11" x14ac:dyDescent="0.3">
      <c r="A2287" t="s">
        <v>3155</v>
      </c>
      <c r="B2287" s="21">
        <v>45876</v>
      </c>
      <c r="C2287" t="s">
        <v>155</v>
      </c>
      <c r="D2287" t="s">
        <v>65</v>
      </c>
      <c r="E2287">
        <v>11</v>
      </c>
      <c r="F2287" t="str">
        <f>INDEX(Kunden!$A$1:$C$41,MATCH('Gesamtverkäufe 2025'!C2287,Kunden!$A$1:$A$41,0),3)</f>
        <v>R02</v>
      </c>
      <c r="G2287" t="str">
        <f>INDEX(Regionen!$A$1:$C$9,MATCH('Gesamtverkäufe 2025'!F2287,Regionen!$A$1:$A$9,0),3)</f>
        <v>Markus Weber</v>
      </c>
      <c r="H2287" s="3">
        <f>INDEX(Produkte!$A$1:$D$31,MATCH('Gesamtverkäufe 2025'!D2287,Produkte!$A$1:$A$31,0),4)</f>
        <v>299</v>
      </c>
      <c r="I2287" s="3">
        <f t="shared" si="35"/>
        <v>3289</v>
      </c>
      <c r="K2287" s="21"/>
    </row>
    <row r="2288" spans="1:11" x14ac:dyDescent="0.3">
      <c r="A2288" t="s">
        <v>3154</v>
      </c>
      <c r="B2288" s="21">
        <v>45890</v>
      </c>
      <c r="C2288" t="s">
        <v>145</v>
      </c>
      <c r="D2288" t="s">
        <v>75</v>
      </c>
      <c r="E2288">
        <v>1</v>
      </c>
      <c r="F2288" t="str">
        <f>INDEX(Kunden!$A$1:$C$41,MATCH('Gesamtverkäufe 2025'!C2288,Kunden!$A$1:$A$41,0),3)</f>
        <v>R06</v>
      </c>
      <c r="G2288" t="str">
        <f>INDEX(Regionen!$A$1:$C$9,MATCH('Gesamtverkäufe 2025'!F2288,Regionen!$A$1:$A$9,0),3)</f>
        <v>Michael Vogt</v>
      </c>
      <c r="H2288" s="3">
        <f>INDEX(Produkte!$A$1:$D$31,MATCH('Gesamtverkäufe 2025'!D2288,Produkte!$A$1:$A$31,0),4)</f>
        <v>499</v>
      </c>
      <c r="I2288" s="3">
        <f t="shared" si="35"/>
        <v>499</v>
      </c>
      <c r="K2288" s="21"/>
    </row>
    <row r="2289" spans="1:11" x14ac:dyDescent="0.3">
      <c r="A2289" t="s">
        <v>3153</v>
      </c>
      <c r="B2289" s="21">
        <v>45877</v>
      </c>
      <c r="C2289" t="s">
        <v>173</v>
      </c>
      <c r="D2289" t="s">
        <v>43</v>
      </c>
      <c r="E2289">
        <v>12</v>
      </c>
      <c r="F2289" t="str">
        <f>INDEX(Kunden!$A$1:$C$41,MATCH('Gesamtverkäufe 2025'!C2289,Kunden!$A$1:$A$41,0),3)</f>
        <v>R01</v>
      </c>
      <c r="G2289" t="str">
        <f>INDEX(Regionen!$A$1:$C$9,MATCH('Gesamtverkäufe 2025'!F2289,Regionen!$A$1:$A$9,0),3)</f>
        <v>Anna Sommer</v>
      </c>
      <c r="H2289" s="3">
        <f>INDEX(Produkte!$A$1:$D$31,MATCH('Gesamtverkäufe 2025'!D2289,Produkte!$A$1:$A$31,0),4)</f>
        <v>149</v>
      </c>
      <c r="I2289" s="3">
        <f t="shared" si="35"/>
        <v>1788</v>
      </c>
      <c r="K2289" s="21"/>
    </row>
    <row r="2290" spans="1:11" x14ac:dyDescent="0.3">
      <c r="A2290" t="s">
        <v>3152</v>
      </c>
      <c r="B2290" s="21">
        <v>45870</v>
      </c>
      <c r="C2290" t="s">
        <v>109</v>
      </c>
      <c r="D2290" t="s">
        <v>83</v>
      </c>
      <c r="E2290">
        <v>7</v>
      </c>
      <c r="F2290" t="str">
        <f>INDEX(Kunden!$A$1:$C$41,MATCH('Gesamtverkäufe 2025'!C2290,Kunden!$A$1:$A$41,0),3)</f>
        <v>R03</v>
      </c>
      <c r="G2290" t="str">
        <f>INDEX(Regionen!$A$1:$C$9,MATCH('Gesamtverkäufe 2025'!F2290,Regionen!$A$1:$A$9,0),3)</f>
        <v>Julia Frank</v>
      </c>
      <c r="H2290" s="3">
        <f>INDEX(Produkte!$A$1:$D$31,MATCH('Gesamtverkäufe 2025'!D2290,Produkte!$A$1:$A$31,0),4)</f>
        <v>29</v>
      </c>
      <c r="I2290" s="3">
        <f t="shared" si="35"/>
        <v>203</v>
      </c>
      <c r="K2290" s="21"/>
    </row>
    <row r="2291" spans="1:11" x14ac:dyDescent="0.3">
      <c r="A2291" t="s">
        <v>3151</v>
      </c>
      <c r="B2291" s="21">
        <v>45884</v>
      </c>
      <c r="C2291" t="s">
        <v>121</v>
      </c>
      <c r="D2291" t="s">
        <v>39</v>
      </c>
      <c r="E2291">
        <v>7</v>
      </c>
      <c r="F2291" t="str">
        <f>INDEX(Kunden!$A$1:$C$41,MATCH('Gesamtverkäufe 2025'!C2291,Kunden!$A$1:$A$41,0),3)</f>
        <v>R05</v>
      </c>
      <c r="G2291" t="str">
        <f>INDEX(Regionen!$A$1:$C$9,MATCH('Gesamtverkäufe 2025'!F2291,Regionen!$A$1:$A$9,0),3)</f>
        <v>Petra Lang</v>
      </c>
      <c r="H2291" s="3">
        <f>INDEX(Produkte!$A$1:$D$31,MATCH('Gesamtverkäufe 2025'!D2291,Produkte!$A$1:$A$31,0),4)</f>
        <v>499</v>
      </c>
      <c r="I2291" s="3">
        <f t="shared" si="35"/>
        <v>3493</v>
      </c>
      <c r="K2291" s="21"/>
    </row>
    <row r="2292" spans="1:11" x14ac:dyDescent="0.3">
      <c r="A2292" t="s">
        <v>3150</v>
      </c>
      <c r="B2292" s="21">
        <v>45879</v>
      </c>
      <c r="C2292" t="s">
        <v>135</v>
      </c>
      <c r="D2292" t="s">
        <v>46</v>
      </c>
      <c r="E2292">
        <v>16</v>
      </c>
      <c r="F2292" t="str">
        <f>INDEX(Kunden!$A$1:$C$41,MATCH('Gesamtverkäufe 2025'!C2292,Kunden!$A$1:$A$41,0),3)</f>
        <v>R03</v>
      </c>
      <c r="G2292" t="str">
        <f>INDEX(Regionen!$A$1:$C$9,MATCH('Gesamtverkäufe 2025'!F2292,Regionen!$A$1:$A$9,0),3)</f>
        <v>Julia Frank</v>
      </c>
      <c r="H2292" s="3">
        <f>INDEX(Produkte!$A$1:$D$31,MATCH('Gesamtverkäufe 2025'!D2292,Produkte!$A$1:$A$31,0),4)</f>
        <v>99</v>
      </c>
      <c r="I2292" s="3">
        <f t="shared" si="35"/>
        <v>1584</v>
      </c>
      <c r="K2292" s="21"/>
    </row>
    <row r="2293" spans="1:11" x14ac:dyDescent="0.3">
      <c r="A2293" t="s">
        <v>3149</v>
      </c>
      <c r="B2293" s="21">
        <v>45873</v>
      </c>
      <c r="C2293" t="s">
        <v>145</v>
      </c>
      <c r="D2293" t="s">
        <v>79</v>
      </c>
      <c r="E2293">
        <v>8</v>
      </c>
      <c r="F2293" t="str">
        <f>INDEX(Kunden!$A$1:$C$41,MATCH('Gesamtverkäufe 2025'!C2293,Kunden!$A$1:$A$41,0),3)</f>
        <v>R06</v>
      </c>
      <c r="G2293" t="str">
        <f>INDEX(Regionen!$A$1:$C$9,MATCH('Gesamtverkäufe 2025'!F2293,Regionen!$A$1:$A$9,0),3)</f>
        <v>Michael Vogt</v>
      </c>
      <c r="H2293" s="3">
        <f>INDEX(Produkte!$A$1:$D$31,MATCH('Gesamtverkäufe 2025'!D2293,Produkte!$A$1:$A$31,0),4)</f>
        <v>149</v>
      </c>
      <c r="I2293" s="3">
        <f t="shared" si="35"/>
        <v>1192</v>
      </c>
      <c r="K2293" s="21"/>
    </row>
    <row r="2294" spans="1:11" x14ac:dyDescent="0.3">
      <c r="A2294" t="s">
        <v>3148</v>
      </c>
      <c r="B2294" s="21">
        <v>45892</v>
      </c>
      <c r="C2294" t="s">
        <v>137</v>
      </c>
      <c r="D2294" t="s">
        <v>43</v>
      </c>
      <c r="E2294">
        <v>16</v>
      </c>
      <c r="F2294" t="str">
        <f>INDEX(Kunden!$A$1:$C$41,MATCH('Gesamtverkäufe 2025'!C2294,Kunden!$A$1:$A$41,0),3)</f>
        <v>R06</v>
      </c>
      <c r="G2294" t="str">
        <f>INDEX(Regionen!$A$1:$C$9,MATCH('Gesamtverkäufe 2025'!F2294,Regionen!$A$1:$A$9,0),3)</f>
        <v>Michael Vogt</v>
      </c>
      <c r="H2294" s="3">
        <f>INDEX(Produkte!$A$1:$D$31,MATCH('Gesamtverkäufe 2025'!D2294,Produkte!$A$1:$A$31,0),4)</f>
        <v>149</v>
      </c>
      <c r="I2294" s="3">
        <f t="shared" si="35"/>
        <v>2384</v>
      </c>
      <c r="K2294" s="21"/>
    </row>
    <row r="2295" spans="1:11" x14ac:dyDescent="0.3">
      <c r="A2295" t="s">
        <v>3147</v>
      </c>
      <c r="B2295" s="21">
        <v>45879</v>
      </c>
      <c r="C2295" t="s">
        <v>143</v>
      </c>
      <c r="D2295" t="s">
        <v>51</v>
      </c>
      <c r="E2295">
        <v>7</v>
      </c>
      <c r="F2295" t="str">
        <f>INDEX(Kunden!$A$1:$C$41,MATCH('Gesamtverkäufe 2025'!C2295,Kunden!$A$1:$A$41,0),3)</f>
        <v>R08</v>
      </c>
      <c r="G2295" t="str">
        <f>INDEX(Regionen!$A$1:$C$9,MATCH('Gesamtverkäufe 2025'!F2295,Regionen!$A$1:$A$9,0),3)</f>
        <v>Stefan König</v>
      </c>
      <c r="H2295" s="3">
        <f>INDEX(Produkte!$A$1:$D$31,MATCH('Gesamtverkäufe 2025'!D2295,Produkte!$A$1:$A$31,0),4)</f>
        <v>49</v>
      </c>
      <c r="I2295" s="3">
        <f t="shared" si="35"/>
        <v>343</v>
      </c>
      <c r="K2295" s="21"/>
    </row>
    <row r="2296" spans="1:11" x14ac:dyDescent="0.3">
      <c r="A2296" t="s">
        <v>3146</v>
      </c>
      <c r="B2296" s="21">
        <v>45892</v>
      </c>
      <c r="C2296" t="s">
        <v>113</v>
      </c>
      <c r="D2296" t="s">
        <v>39</v>
      </c>
      <c r="E2296">
        <v>13</v>
      </c>
      <c r="F2296" t="str">
        <f>INDEX(Kunden!$A$1:$C$41,MATCH('Gesamtverkäufe 2025'!C2296,Kunden!$A$1:$A$41,0),3)</f>
        <v>R01</v>
      </c>
      <c r="G2296" t="str">
        <f>INDEX(Regionen!$A$1:$C$9,MATCH('Gesamtverkäufe 2025'!F2296,Regionen!$A$1:$A$9,0),3)</f>
        <v>Anna Sommer</v>
      </c>
      <c r="H2296" s="3">
        <f>INDEX(Produkte!$A$1:$D$31,MATCH('Gesamtverkäufe 2025'!D2296,Produkte!$A$1:$A$31,0),4)</f>
        <v>499</v>
      </c>
      <c r="I2296" s="3">
        <f t="shared" si="35"/>
        <v>6487</v>
      </c>
      <c r="K2296" s="21"/>
    </row>
    <row r="2297" spans="1:11" x14ac:dyDescent="0.3">
      <c r="A2297" t="s">
        <v>3145</v>
      </c>
      <c r="B2297" s="21">
        <v>45877</v>
      </c>
      <c r="C2297" t="s">
        <v>147</v>
      </c>
      <c r="D2297" t="s">
        <v>89</v>
      </c>
      <c r="E2297">
        <v>14</v>
      </c>
      <c r="F2297" t="str">
        <f>INDEX(Kunden!$A$1:$C$41,MATCH('Gesamtverkäufe 2025'!C2297,Kunden!$A$1:$A$41,0),3)</f>
        <v>R07</v>
      </c>
      <c r="G2297" t="str">
        <f>INDEX(Regionen!$A$1:$C$9,MATCH('Gesamtverkäufe 2025'!F2297,Regionen!$A$1:$A$9,0),3)</f>
        <v>Claudia Beck</v>
      </c>
      <c r="H2297" s="3">
        <f>INDEX(Produkte!$A$1:$D$31,MATCH('Gesamtverkäufe 2025'!D2297,Produkte!$A$1:$A$31,0),4)</f>
        <v>29</v>
      </c>
      <c r="I2297" s="3">
        <f t="shared" si="35"/>
        <v>406</v>
      </c>
      <c r="K2297" s="21"/>
    </row>
    <row r="2298" spans="1:11" x14ac:dyDescent="0.3">
      <c r="A2298" t="s">
        <v>3144</v>
      </c>
      <c r="B2298" s="21">
        <v>45899</v>
      </c>
      <c r="C2298" t="s">
        <v>169</v>
      </c>
      <c r="D2298" t="s">
        <v>89</v>
      </c>
      <c r="E2298">
        <v>4</v>
      </c>
      <c r="F2298" t="str">
        <f>INDEX(Kunden!$A$1:$C$41,MATCH('Gesamtverkäufe 2025'!C2298,Kunden!$A$1:$A$41,0),3)</f>
        <v>R01</v>
      </c>
      <c r="G2298" t="str">
        <f>INDEX(Regionen!$A$1:$C$9,MATCH('Gesamtverkäufe 2025'!F2298,Regionen!$A$1:$A$9,0),3)</f>
        <v>Anna Sommer</v>
      </c>
      <c r="H2298" s="3">
        <f>INDEX(Produkte!$A$1:$D$31,MATCH('Gesamtverkäufe 2025'!D2298,Produkte!$A$1:$A$31,0),4)</f>
        <v>29</v>
      </c>
      <c r="I2298" s="3">
        <f t="shared" si="35"/>
        <v>116</v>
      </c>
      <c r="K2298" s="21"/>
    </row>
    <row r="2299" spans="1:11" x14ac:dyDescent="0.3">
      <c r="A2299" t="s">
        <v>3143</v>
      </c>
      <c r="B2299" s="21">
        <v>45883</v>
      </c>
      <c r="C2299" t="s">
        <v>151</v>
      </c>
      <c r="D2299" t="s">
        <v>71</v>
      </c>
      <c r="E2299">
        <v>6</v>
      </c>
      <c r="F2299" t="str">
        <f>INDEX(Kunden!$A$1:$C$41,MATCH('Gesamtverkäufe 2025'!C2299,Kunden!$A$1:$A$41,0),3)</f>
        <v>R08</v>
      </c>
      <c r="G2299" t="str">
        <f>INDEX(Regionen!$A$1:$C$9,MATCH('Gesamtverkäufe 2025'!F2299,Regionen!$A$1:$A$9,0),3)</f>
        <v>Stefan König</v>
      </c>
      <c r="H2299" s="3">
        <f>INDEX(Produkte!$A$1:$D$31,MATCH('Gesamtverkäufe 2025'!D2299,Produkte!$A$1:$A$31,0),4)</f>
        <v>79</v>
      </c>
      <c r="I2299" s="3">
        <f t="shared" si="35"/>
        <v>474</v>
      </c>
      <c r="K2299" s="21"/>
    </row>
    <row r="2300" spans="1:11" x14ac:dyDescent="0.3">
      <c r="A2300" t="s">
        <v>3142</v>
      </c>
      <c r="B2300" s="21">
        <v>45880</v>
      </c>
      <c r="C2300" t="s">
        <v>171</v>
      </c>
      <c r="D2300" t="s">
        <v>37</v>
      </c>
      <c r="E2300">
        <v>16</v>
      </c>
      <c r="F2300" t="str">
        <f>INDEX(Kunden!$A$1:$C$41,MATCH('Gesamtverkäufe 2025'!C2300,Kunden!$A$1:$A$41,0),3)</f>
        <v>R04</v>
      </c>
      <c r="G2300" t="str">
        <f>INDEX(Regionen!$A$1:$C$9,MATCH('Gesamtverkäufe 2025'!F2300,Regionen!$A$1:$A$9,0),3)</f>
        <v>Thomas Kern</v>
      </c>
      <c r="H2300" s="3">
        <f>INDEX(Produkte!$A$1:$D$31,MATCH('Gesamtverkäufe 2025'!D2300,Produkte!$A$1:$A$31,0),4)</f>
        <v>249</v>
      </c>
      <c r="I2300" s="3">
        <f t="shared" si="35"/>
        <v>3984</v>
      </c>
      <c r="K2300" s="21"/>
    </row>
    <row r="2301" spans="1:11" x14ac:dyDescent="0.3">
      <c r="A2301" t="s">
        <v>3141</v>
      </c>
      <c r="B2301" s="21">
        <v>45888</v>
      </c>
      <c r="C2301" t="s">
        <v>167</v>
      </c>
      <c r="D2301" t="s">
        <v>79</v>
      </c>
      <c r="E2301">
        <v>7</v>
      </c>
      <c r="F2301" t="str">
        <f>INDEX(Kunden!$A$1:$C$41,MATCH('Gesamtverkäufe 2025'!C2301,Kunden!$A$1:$A$41,0),3)</f>
        <v>R01</v>
      </c>
      <c r="G2301" t="str">
        <f>INDEX(Regionen!$A$1:$C$9,MATCH('Gesamtverkäufe 2025'!F2301,Regionen!$A$1:$A$9,0),3)</f>
        <v>Anna Sommer</v>
      </c>
      <c r="H2301" s="3">
        <f>INDEX(Produkte!$A$1:$D$31,MATCH('Gesamtverkäufe 2025'!D2301,Produkte!$A$1:$A$31,0),4)</f>
        <v>149</v>
      </c>
      <c r="I2301" s="3">
        <f t="shared" si="35"/>
        <v>1043</v>
      </c>
      <c r="K2301" s="21"/>
    </row>
    <row r="2302" spans="1:11" x14ac:dyDescent="0.3">
      <c r="A2302" t="s">
        <v>3140</v>
      </c>
      <c r="B2302" s="21">
        <v>45897</v>
      </c>
      <c r="C2302" t="s">
        <v>103</v>
      </c>
      <c r="D2302" t="s">
        <v>37</v>
      </c>
      <c r="E2302">
        <v>11</v>
      </c>
      <c r="F2302" t="str">
        <f>INDEX(Kunden!$A$1:$C$41,MATCH('Gesamtverkäufe 2025'!C2302,Kunden!$A$1:$A$41,0),3)</f>
        <v>R01</v>
      </c>
      <c r="G2302" t="str">
        <f>INDEX(Regionen!$A$1:$C$9,MATCH('Gesamtverkäufe 2025'!F2302,Regionen!$A$1:$A$9,0),3)</f>
        <v>Anna Sommer</v>
      </c>
      <c r="H2302" s="3">
        <f>INDEX(Produkte!$A$1:$D$31,MATCH('Gesamtverkäufe 2025'!D2302,Produkte!$A$1:$A$31,0),4)</f>
        <v>249</v>
      </c>
      <c r="I2302" s="3">
        <f t="shared" si="35"/>
        <v>2739</v>
      </c>
      <c r="K2302" s="21"/>
    </row>
    <row r="2303" spans="1:11" x14ac:dyDescent="0.3">
      <c r="A2303" t="s">
        <v>3139</v>
      </c>
      <c r="B2303" s="21">
        <v>45870</v>
      </c>
      <c r="C2303" t="s">
        <v>133</v>
      </c>
      <c r="D2303" t="s">
        <v>49</v>
      </c>
      <c r="E2303">
        <v>2</v>
      </c>
      <c r="F2303" t="str">
        <f>INDEX(Kunden!$A$1:$C$41,MATCH('Gesamtverkäufe 2025'!C2303,Kunden!$A$1:$A$41,0),3)</f>
        <v>R08</v>
      </c>
      <c r="G2303" t="str">
        <f>INDEX(Regionen!$A$1:$C$9,MATCH('Gesamtverkäufe 2025'!F2303,Regionen!$A$1:$A$9,0),3)</f>
        <v>Stefan König</v>
      </c>
      <c r="H2303" s="3">
        <f>INDEX(Produkte!$A$1:$D$31,MATCH('Gesamtverkäufe 2025'!D2303,Produkte!$A$1:$A$31,0),4)</f>
        <v>299</v>
      </c>
      <c r="I2303" s="3">
        <f t="shared" si="35"/>
        <v>598</v>
      </c>
      <c r="K2303" s="21"/>
    </row>
    <row r="2304" spans="1:11" x14ac:dyDescent="0.3">
      <c r="A2304" t="s">
        <v>3138</v>
      </c>
      <c r="B2304" s="21">
        <v>45886</v>
      </c>
      <c r="C2304" t="s">
        <v>127</v>
      </c>
      <c r="D2304" t="s">
        <v>53</v>
      </c>
      <c r="E2304">
        <v>3</v>
      </c>
      <c r="F2304" t="str">
        <f>INDEX(Kunden!$A$1:$C$41,MATCH('Gesamtverkäufe 2025'!C2304,Kunden!$A$1:$A$41,0),3)</f>
        <v>R07</v>
      </c>
      <c r="G2304" t="str">
        <f>INDEX(Regionen!$A$1:$C$9,MATCH('Gesamtverkäufe 2025'!F2304,Regionen!$A$1:$A$9,0),3)</f>
        <v>Claudia Beck</v>
      </c>
      <c r="H2304" s="3">
        <f>INDEX(Produkte!$A$1:$D$31,MATCH('Gesamtverkäufe 2025'!D2304,Produkte!$A$1:$A$31,0),4)</f>
        <v>49</v>
      </c>
      <c r="I2304" s="3">
        <f t="shared" si="35"/>
        <v>147</v>
      </c>
      <c r="K2304" s="21"/>
    </row>
    <row r="2305" spans="1:11" x14ac:dyDescent="0.3">
      <c r="A2305" t="s">
        <v>3137</v>
      </c>
      <c r="B2305" s="21">
        <v>45876</v>
      </c>
      <c r="C2305" t="s">
        <v>103</v>
      </c>
      <c r="D2305" t="s">
        <v>53</v>
      </c>
      <c r="E2305">
        <v>14</v>
      </c>
      <c r="F2305" t="str">
        <f>INDEX(Kunden!$A$1:$C$41,MATCH('Gesamtverkäufe 2025'!C2305,Kunden!$A$1:$A$41,0),3)</f>
        <v>R01</v>
      </c>
      <c r="G2305" t="str">
        <f>INDEX(Regionen!$A$1:$C$9,MATCH('Gesamtverkäufe 2025'!F2305,Regionen!$A$1:$A$9,0),3)</f>
        <v>Anna Sommer</v>
      </c>
      <c r="H2305" s="3">
        <f>INDEX(Produkte!$A$1:$D$31,MATCH('Gesamtverkäufe 2025'!D2305,Produkte!$A$1:$A$31,0),4)</f>
        <v>49</v>
      </c>
      <c r="I2305" s="3">
        <f t="shared" si="35"/>
        <v>686</v>
      </c>
      <c r="K2305" s="21"/>
    </row>
    <row r="2306" spans="1:11" x14ac:dyDescent="0.3">
      <c r="A2306" t="s">
        <v>3136</v>
      </c>
      <c r="B2306" s="21">
        <v>45890</v>
      </c>
      <c r="C2306" t="s">
        <v>163</v>
      </c>
      <c r="D2306" t="s">
        <v>34</v>
      </c>
      <c r="E2306">
        <v>13</v>
      </c>
      <c r="F2306" t="str">
        <f>INDEX(Kunden!$A$1:$C$41,MATCH('Gesamtverkäufe 2025'!C2306,Kunden!$A$1:$A$41,0),3)</f>
        <v>R08</v>
      </c>
      <c r="G2306" t="str">
        <f>INDEX(Regionen!$A$1:$C$9,MATCH('Gesamtverkäufe 2025'!F2306,Regionen!$A$1:$A$9,0),3)</f>
        <v>Stefan König</v>
      </c>
      <c r="H2306" s="3">
        <f>INDEX(Produkte!$A$1:$D$31,MATCH('Gesamtverkäufe 2025'!D2306,Produkte!$A$1:$A$31,0),4)</f>
        <v>299</v>
      </c>
      <c r="I2306" s="3">
        <f t="shared" si="35"/>
        <v>3887</v>
      </c>
      <c r="K2306" s="21"/>
    </row>
    <row r="2307" spans="1:11" x14ac:dyDescent="0.3">
      <c r="A2307" t="s">
        <v>3135</v>
      </c>
      <c r="B2307" s="21">
        <v>45884</v>
      </c>
      <c r="C2307" t="s">
        <v>123</v>
      </c>
      <c r="D2307" t="s">
        <v>87</v>
      </c>
      <c r="E2307">
        <v>16</v>
      </c>
      <c r="F2307" t="str">
        <f>INDEX(Kunden!$A$1:$C$41,MATCH('Gesamtverkäufe 2025'!C2307,Kunden!$A$1:$A$41,0),3)</f>
        <v>R08</v>
      </c>
      <c r="G2307" t="str">
        <f>INDEX(Regionen!$A$1:$C$9,MATCH('Gesamtverkäufe 2025'!F2307,Regionen!$A$1:$A$9,0),3)</f>
        <v>Stefan König</v>
      </c>
      <c r="H2307" s="3">
        <f>INDEX(Produkte!$A$1:$D$31,MATCH('Gesamtverkäufe 2025'!D2307,Produkte!$A$1:$A$31,0),4)</f>
        <v>99</v>
      </c>
      <c r="I2307" s="3">
        <f t="shared" ref="I2307:I2370" si="36">E2307*H2307</f>
        <v>1584</v>
      </c>
      <c r="K2307" s="21"/>
    </row>
    <row r="2308" spans="1:11" x14ac:dyDescent="0.3">
      <c r="A2308" t="s">
        <v>3134</v>
      </c>
      <c r="B2308" s="21">
        <v>45874</v>
      </c>
      <c r="C2308" t="s">
        <v>137</v>
      </c>
      <c r="D2308" t="s">
        <v>91</v>
      </c>
      <c r="E2308">
        <v>10</v>
      </c>
      <c r="F2308" t="str">
        <f>INDEX(Kunden!$A$1:$C$41,MATCH('Gesamtverkäufe 2025'!C2308,Kunden!$A$1:$A$41,0),3)</f>
        <v>R06</v>
      </c>
      <c r="G2308" t="str">
        <f>INDEX(Regionen!$A$1:$C$9,MATCH('Gesamtverkäufe 2025'!F2308,Regionen!$A$1:$A$9,0),3)</f>
        <v>Michael Vogt</v>
      </c>
      <c r="H2308" s="3">
        <f>INDEX(Produkte!$A$1:$D$31,MATCH('Gesamtverkäufe 2025'!D2308,Produkte!$A$1:$A$31,0),4)</f>
        <v>249</v>
      </c>
      <c r="I2308" s="3">
        <f t="shared" si="36"/>
        <v>2490</v>
      </c>
      <c r="K2308" s="21"/>
    </row>
    <row r="2309" spans="1:11" x14ac:dyDescent="0.3">
      <c r="A2309" t="s">
        <v>3133</v>
      </c>
      <c r="B2309" s="21">
        <v>45874</v>
      </c>
      <c r="C2309" t="s">
        <v>147</v>
      </c>
      <c r="D2309" t="s">
        <v>57</v>
      </c>
      <c r="E2309">
        <v>1</v>
      </c>
      <c r="F2309" t="str">
        <f>INDEX(Kunden!$A$1:$C$41,MATCH('Gesamtverkäufe 2025'!C2309,Kunden!$A$1:$A$41,0),3)</f>
        <v>R07</v>
      </c>
      <c r="G2309" t="str">
        <f>INDEX(Regionen!$A$1:$C$9,MATCH('Gesamtverkäufe 2025'!F2309,Regionen!$A$1:$A$9,0),3)</f>
        <v>Claudia Beck</v>
      </c>
      <c r="H2309" s="3">
        <f>INDEX(Produkte!$A$1:$D$31,MATCH('Gesamtverkäufe 2025'!D2309,Produkte!$A$1:$A$31,0),4)</f>
        <v>99</v>
      </c>
      <c r="I2309" s="3">
        <f t="shared" si="36"/>
        <v>99</v>
      </c>
      <c r="K2309" s="21"/>
    </row>
    <row r="2310" spans="1:11" x14ac:dyDescent="0.3">
      <c r="A2310" t="s">
        <v>3132</v>
      </c>
      <c r="B2310" s="21">
        <v>45894</v>
      </c>
      <c r="C2310" t="s">
        <v>135</v>
      </c>
      <c r="D2310" t="s">
        <v>89</v>
      </c>
      <c r="E2310">
        <v>8</v>
      </c>
      <c r="F2310" t="str">
        <f>INDEX(Kunden!$A$1:$C$41,MATCH('Gesamtverkäufe 2025'!C2310,Kunden!$A$1:$A$41,0),3)</f>
        <v>R03</v>
      </c>
      <c r="G2310" t="str">
        <f>INDEX(Regionen!$A$1:$C$9,MATCH('Gesamtverkäufe 2025'!F2310,Regionen!$A$1:$A$9,0),3)</f>
        <v>Julia Frank</v>
      </c>
      <c r="H2310" s="3">
        <f>INDEX(Produkte!$A$1:$D$31,MATCH('Gesamtverkäufe 2025'!D2310,Produkte!$A$1:$A$31,0),4)</f>
        <v>29</v>
      </c>
      <c r="I2310" s="3">
        <f t="shared" si="36"/>
        <v>232</v>
      </c>
      <c r="K2310" s="21"/>
    </row>
    <row r="2311" spans="1:11" x14ac:dyDescent="0.3">
      <c r="A2311" t="s">
        <v>3131</v>
      </c>
      <c r="B2311" s="21">
        <v>45883</v>
      </c>
      <c r="C2311" t="s">
        <v>139</v>
      </c>
      <c r="D2311" t="s">
        <v>79</v>
      </c>
      <c r="E2311">
        <v>4</v>
      </c>
      <c r="F2311" t="str">
        <f>INDEX(Kunden!$A$1:$C$41,MATCH('Gesamtverkäufe 2025'!C2311,Kunden!$A$1:$A$41,0),3)</f>
        <v>R05</v>
      </c>
      <c r="G2311" t="str">
        <f>INDEX(Regionen!$A$1:$C$9,MATCH('Gesamtverkäufe 2025'!F2311,Regionen!$A$1:$A$9,0),3)</f>
        <v>Petra Lang</v>
      </c>
      <c r="H2311" s="3">
        <f>INDEX(Produkte!$A$1:$D$31,MATCH('Gesamtverkäufe 2025'!D2311,Produkte!$A$1:$A$31,0),4)</f>
        <v>149</v>
      </c>
      <c r="I2311" s="3">
        <f t="shared" si="36"/>
        <v>596</v>
      </c>
      <c r="K2311" s="21"/>
    </row>
    <row r="2312" spans="1:11" x14ac:dyDescent="0.3">
      <c r="A2312" t="s">
        <v>3130</v>
      </c>
      <c r="B2312" s="21">
        <v>45899</v>
      </c>
      <c r="C2312" t="s">
        <v>125</v>
      </c>
      <c r="D2312" t="s">
        <v>39</v>
      </c>
      <c r="E2312">
        <v>16</v>
      </c>
      <c r="F2312" t="str">
        <f>INDEX(Kunden!$A$1:$C$41,MATCH('Gesamtverkäufe 2025'!C2312,Kunden!$A$1:$A$41,0),3)</f>
        <v>R03</v>
      </c>
      <c r="G2312" t="str">
        <f>INDEX(Regionen!$A$1:$C$9,MATCH('Gesamtverkäufe 2025'!F2312,Regionen!$A$1:$A$9,0),3)</f>
        <v>Julia Frank</v>
      </c>
      <c r="H2312" s="3">
        <f>INDEX(Produkte!$A$1:$D$31,MATCH('Gesamtverkäufe 2025'!D2312,Produkte!$A$1:$A$31,0),4)</f>
        <v>499</v>
      </c>
      <c r="I2312" s="3">
        <f t="shared" si="36"/>
        <v>7984</v>
      </c>
      <c r="K2312" s="21"/>
    </row>
    <row r="2313" spans="1:11" x14ac:dyDescent="0.3">
      <c r="A2313" t="s">
        <v>3129</v>
      </c>
      <c r="B2313" s="21">
        <v>45895</v>
      </c>
      <c r="C2313" t="s">
        <v>121</v>
      </c>
      <c r="D2313" t="s">
        <v>65</v>
      </c>
      <c r="E2313">
        <v>12</v>
      </c>
      <c r="F2313" t="str">
        <f>INDEX(Kunden!$A$1:$C$41,MATCH('Gesamtverkäufe 2025'!C2313,Kunden!$A$1:$A$41,0),3)</f>
        <v>R05</v>
      </c>
      <c r="G2313" t="str">
        <f>INDEX(Regionen!$A$1:$C$9,MATCH('Gesamtverkäufe 2025'!F2313,Regionen!$A$1:$A$9,0),3)</f>
        <v>Petra Lang</v>
      </c>
      <c r="H2313" s="3">
        <f>INDEX(Produkte!$A$1:$D$31,MATCH('Gesamtverkäufe 2025'!D2313,Produkte!$A$1:$A$31,0),4)</f>
        <v>299</v>
      </c>
      <c r="I2313" s="3">
        <f t="shared" si="36"/>
        <v>3588</v>
      </c>
      <c r="K2313" s="21"/>
    </row>
    <row r="2314" spans="1:11" x14ac:dyDescent="0.3">
      <c r="A2314" t="s">
        <v>3128</v>
      </c>
      <c r="B2314" s="21">
        <v>45871</v>
      </c>
      <c r="C2314" t="s">
        <v>127</v>
      </c>
      <c r="D2314" t="s">
        <v>83</v>
      </c>
      <c r="E2314">
        <v>6</v>
      </c>
      <c r="F2314" t="str">
        <f>INDEX(Kunden!$A$1:$C$41,MATCH('Gesamtverkäufe 2025'!C2314,Kunden!$A$1:$A$41,0),3)</f>
        <v>R07</v>
      </c>
      <c r="G2314" t="str">
        <f>INDEX(Regionen!$A$1:$C$9,MATCH('Gesamtverkäufe 2025'!F2314,Regionen!$A$1:$A$9,0),3)</f>
        <v>Claudia Beck</v>
      </c>
      <c r="H2314" s="3">
        <f>INDEX(Produkte!$A$1:$D$31,MATCH('Gesamtverkäufe 2025'!D2314,Produkte!$A$1:$A$31,0),4)</f>
        <v>29</v>
      </c>
      <c r="I2314" s="3">
        <f t="shared" si="36"/>
        <v>174</v>
      </c>
      <c r="K2314" s="21"/>
    </row>
    <row r="2315" spans="1:11" x14ac:dyDescent="0.3">
      <c r="A2315" t="s">
        <v>3127</v>
      </c>
      <c r="B2315" s="21">
        <v>45888</v>
      </c>
      <c r="C2315" t="s">
        <v>151</v>
      </c>
      <c r="D2315" t="s">
        <v>39</v>
      </c>
      <c r="E2315">
        <v>15</v>
      </c>
      <c r="F2315" t="str">
        <f>INDEX(Kunden!$A$1:$C$41,MATCH('Gesamtverkäufe 2025'!C2315,Kunden!$A$1:$A$41,0),3)</f>
        <v>R08</v>
      </c>
      <c r="G2315" t="str">
        <f>INDEX(Regionen!$A$1:$C$9,MATCH('Gesamtverkäufe 2025'!F2315,Regionen!$A$1:$A$9,0),3)</f>
        <v>Stefan König</v>
      </c>
      <c r="H2315" s="3">
        <f>INDEX(Produkte!$A$1:$D$31,MATCH('Gesamtverkäufe 2025'!D2315,Produkte!$A$1:$A$31,0),4)</f>
        <v>499</v>
      </c>
      <c r="I2315" s="3">
        <f t="shared" si="36"/>
        <v>7485</v>
      </c>
      <c r="K2315" s="21"/>
    </row>
    <row r="2316" spans="1:11" x14ac:dyDescent="0.3">
      <c r="A2316" t="s">
        <v>3126</v>
      </c>
      <c r="B2316" s="21">
        <v>45882</v>
      </c>
      <c r="C2316" t="s">
        <v>103</v>
      </c>
      <c r="D2316" t="s">
        <v>53</v>
      </c>
      <c r="E2316">
        <v>5</v>
      </c>
      <c r="F2316" t="str">
        <f>INDEX(Kunden!$A$1:$C$41,MATCH('Gesamtverkäufe 2025'!C2316,Kunden!$A$1:$A$41,0),3)</f>
        <v>R01</v>
      </c>
      <c r="G2316" t="str">
        <f>INDEX(Regionen!$A$1:$C$9,MATCH('Gesamtverkäufe 2025'!F2316,Regionen!$A$1:$A$9,0),3)</f>
        <v>Anna Sommer</v>
      </c>
      <c r="H2316" s="3">
        <f>INDEX(Produkte!$A$1:$D$31,MATCH('Gesamtverkäufe 2025'!D2316,Produkte!$A$1:$A$31,0),4)</f>
        <v>49</v>
      </c>
      <c r="I2316" s="3">
        <f t="shared" si="36"/>
        <v>245</v>
      </c>
      <c r="K2316" s="21"/>
    </row>
    <row r="2317" spans="1:11" x14ac:dyDescent="0.3">
      <c r="A2317" t="s">
        <v>3125</v>
      </c>
      <c r="B2317" s="21">
        <v>45876</v>
      </c>
      <c r="C2317" t="s">
        <v>121</v>
      </c>
      <c r="D2317" t="s">
        <v>41</v>
      </c>
      <c r="E2317">
        <v>1</v>
      </c>
      <c r="F2317" t="str">
        <f>INDEX(Kunden!$A$1:$C$41,MATCH('Gesamtverkäufe 2025'!C2317,Kunden!$A$1:$A$41,0),3)</f>
        <v>R05</v>
      </c>
      <c r="G2317" t="str">
        <f>INDEX(Regionen!$A$1:$C$9,MATCH('Gesamtverkäufe 2025'!F2317,Regionen!$A$1:$A$9,0),3)</f>
        <v>Petra Lang</v>
      </c>
      <c r="H2317" s="3">
        <f>INDEX(Produkte!$A$1:$D$31,MATCH('Gesamtverkäufe 2025'!D2317,Produkte!$A$1:$A$31,0),4)</f>
        <v>499</v>
      </c>
      <c r="I2317" s="3">
        <f t="shared" si="36"/>
        <v>499</v>
      </c>
      <c r="K2317" s="21"/>
    </row>
    <row r="2318" spans="1:11" x14ac:dyDescent="0.3">
      <c r="A2318" t="s">
        <v>3124</v>
      </c>
      <c r="B2318" s="21">
        <v>45881</v>
      </c>
      <c r="C2318" t="s">
        <v>173</v>
      </c>
      <c r="D2318" t="s">
        <v>46</v>
      </c>
      <c r="E2318">
        <v>14</v>
      </c>
      <c r="F2318" t="str">
        <f>INDEX(Kunden!$A$1:$C$41,MATCH('Gesamtverkäufe 2025'!C2318,Kunden!$A$1:$A$41,0),3)</f>
        <v>R01</v>
      </c>
      <c r="G2318" t="str">
        <f>INDEX(Regionen!$A$1:$C$9,MATCH('Gesamtverkäufe 2025'!F2318,Regionen!$A$1:$A$9,0),3)</f>
        <v>Anna Sommer</v>
      </c>
      <c r="H2318" s="3">
        <f>INDEX(Produkte!$A$1:$D$31,MATCH('Gesamtverkäufe 2025'!D2318,Produkte!$A$1:$A$31,0),4)</f>
        <v>99</v>
      </c>
      <c r="I2318" s="3">
        <f t="shared" si="36"/>
        <v>1386</v>
      </c>
      <c r="K2318" s="21"/>
    </row>
    <row r="2319" spans="1:11" x14ac:dyDescent="0.3">
      <c r="A2319" t="s">
        <v>3123</v>
      </c>
      <c r="B2319" s="21">
        <v>45880</v>
      </c>
      <c r="C2319" t="s">
        <v>117</v>
      </c>
      <c r="D2319" t="s">
        <v>79</v>
      </c>
      <c r="E2319">
        <v>5</v>
      </c>
      <c r="F2319" t="str">
        <f>INDEX(Kunden!$A$1:$C$41,MATCH('Gesamtverkäufe 2025'!C2319,Kunden!$A$1:$A$41,0),3)</f>
        <v>R02</v>
      </c>
      <c r="G2319" t="str">
        <f>INDEX(Regionen!$A$1:$C$9,MATCH('Gesamtverkäufe 2025'!F2319,Regionen!$A$1:$A$9,0),3)</f>
        <v>Markus Weber</v>
      </c>
      <c r="H2319" s="3">
        <f>INDEX(Produkte!$A$1:$D$31,MATCH('Gesamtverkäufe 2025'!D2319,Produkte!$A$1:$A$31,0),4)</f>
        <v>149</v>
      </c>
      <c r="I2319" s="3">
        <f t="shared" si="36"/>
        <v>745</v>
      </c>
      <c r="K2319" s="21"/>
    </row>
    <row r="2320" spans="1:11" x14ac:dyDescent="0.3">
      <c r="A2320" t="s">
        <v>3122</v>
      </c>
      <c r="B2320" s="21">
        <v>45890</v>
      </c>
      <c r="C2320" t="s">
        <v>145</v>
      </c>
      <c r="D2320" t="s">
        <v>87</v>
      </c>
      <c r="E2320">
        <v>11</v>
      </c>
      <c r="F2320" t="str">
        <f>INDEX(Kunden!$A$1:$C$41,MATCH('Gesamtverkäufe 2025'!C2320,Kunden!$A$1:$A$41,0),3)</f>
        <v>R06</v>
      </c>
      <c r="G2320" t="str">
        <f>INDEX(Regionen!$A$1:$C$9,MATCH('Gesamtverkäufe 2025'!F2320,Regionen!$A$1:$A$9,0),3)</f>
        <v>Michael Vogt</v>
      </c>
      <c r="H2320" s="3">
        <f>INDEX(Produkte!$A$1:$D$31,MATCH('Gesamtverkäufe 2025'!D2320,Produkte!$A$1:$A$31,0),4)</f>
        <v>99</v>
      </c>
      <c r="I2320" s="3">
        <f t="shared" si="36"/>
        <v>1089</v>
      </c>
      <c r="K2320" s="21"/>
    </row>
    <row r="2321" spans="1:11" x14ac:dyDescent="0.3">
      <c r="A2321" t="s">
        <v>3121</v>
      </c>
      <c r="B2321" s="21">
        <v>45885</v>
      </c>
      <c r="C2321" t="s">
        <v>119</v>
      </c>
      <c r="D2321" t="s">
        <v>49</v>
      </c>
      <c r="E2321">
        <v>6</v>
      </c>
      <c r="F2321" t="str">
        <f>INDEX(Kunden!$A$1:$C$41,MATCH('Gesamtverkäufe 2025'!C2321,Kunden!$A$1:$A$41,0),3)</f>
        <v>R07</v>
      </c>
      <c r="G2321" t="str">
        <f>INDEX(Regionen!$A$1:$C$9,MATCH('Gesamtverkäufe 2025'!F2321,Regionen!$A$1:$A$9,0),3)</f>
        <v>Claudia Beck</v>
      </c>
      <c r="H2321" s="3">
        <f>INDEX(Produkte!$A$1:$D$31,MATCH('Gesamtverkäufe 2025'!D2321,Produkte!$A$1:$A$31,0),4)</f>
        <v>299</v>
      </c>
      <c r="I2321" s="3">
        <f t="shared" si="36"/>
        <v>1794</v>
      </c>
      <c r="K2321" s="21"/>
    </row>
    <row r="2322" spans="1:11" x14ac:dyDescent="0.3">
      <c r="A2322" t="s">
        <v>3120</v>
      </c>
      <c r="B2322" s="21">
        <v>45875</v>
      </c>
      <c r="C2322" t="s">
        <v>147</v>
      </c>
      <c r="D2322" t="s">
        <v>79</v>
      </c>
      <c r="E2322">
        <v>13</v>
      </c>
      <c r="F2322" t="str">
        <f>INDEX(Kunden!$A$1:$C$41,MATCH('Gesamtverkäufe 2025'!C2322,Kunden!$A$1:$A$41,0),3)</f>
        <v>R07</v>
      </c>
      <c r="G2322" t="str">
        <f>INDEX(Regionen!$A$1:$C$9,MATCH('Gesamtverkäufe 2025'!F2322,Regionen!$A$1:$A$9,0),3)</f>
        <v>Claudia Beck</v>
      </c>
      <c r="H2322" s="3">
        <f>INDEX(Produkte!$A$1:$D$31,MATCH('Gesamtverkäufe 2025'!D2322,Produkte!$A$1:$A$31,0),4)</f>
        <v>149</v>
      </c>
      <c r="I2322" s="3">
        <f t="shared" si="36"/>
        <v>1937</v>
      </c>
      <c r="K2322" s="21"/>
    </row>
    <row r="2323" spans="1:11" x14ac:dyDescent="0.3">
      <c r="A2323" t="s">
        <v>3119</v>
      </c>
      <c r="B2323" s="21">
        <v>45874</v>
      </c>
      <c r="C2323" t="s">
        <v>97</v>
      </c>
      <c r="D2323" t="s">
        <v>34</v>
      </c>
      <c r="E2323">
        <v>17</v>
      </c>
      <c r="F2323" t="str">
        <f>INDEX(Kunden!$A$1:$C$41,MATCH('Gesamtverkäufe 2025'!C2323,Kunden!$A$1:$A$41,0),3)</f>
        <v>R04</v>
      </c>
      <c r="G2323" t="str">
        <f>INDEX(Regionen!$A$1:$C$9,MATCH('Gesamtverkäufe 2025'!F2323,Regionen!$A$1:$A$9,0),3)</f>
        <v>Thomas Kern</v>
      </c>
      <c r="H2323" s="3">
        <f>INDEX(Produkte!$A$1:$D$31,MATCH('Gesamtverkäufe 2025'!D2323,Produkte!$A$1:$A$31,0),4)</f>
        <v>299</v>
      </c>
      <c r="I2323" s="3">
        <f t="shared" si="36"/>
        <v>5083</v>
      </c>
      <c r="K2323" s="21"/>
    </row>
    <row r="2324" spans="1:11" x14ac:dyDescent="0.3">
      <c r="A2324" t="s">
        <v>3118</v>
      </c>
      <c r="B2324" s="21">
        <v>45878</v>
      </c>
      <c r="C2324" t="s">
        <v>125</v>
      </c>
      <c r="D2324" t="s">
        <v>55</v>
      </c>
      <c r="E2324">
        <v>13</v>
      </c>
      <c r="F2324" t="str">
        <f>INDEX(Kunden!$A$1:$C$41,MATCH('Gesamtverkäufe 2025'!C2324,Kunden!$A$1:$A$41,0),3)</f>
        <v>R03</v>
      </c>
      <c r="G2324" t="str">
        <f>INDEX(Regionen!$A$1:$C$9,MATCH('Gesamtverkäufe 2025'!F2324,Regionen!$A$1:$A$9,0),3)</f>
        <v>Julia Frank</v>
      </c>
      <c r="H2324" s="3">
        <f>INDEX(Produkte!$A$1:$D$31,MATCH('Gesamtverkäufe 2025'!D2324,Produkte!$A$1:$A$31,0),4)</f>
        <v>49</v>
      </c>
      <c r="I2324" s="3">
        <f t="shared" si="36"/>
        <v>637</v>
      </c>
      <c r="K2324" s="21"/>
    </row>
    <row r="2325" spans="1:11" x14ac:dyDescent="0.3">
      <c r="A2325" t="s">
        <v>3117</v>
      </c>
      <c r="B2325" s="21">
        <v>45893</v>
      </c>
      <c r="C2325" t="s">
        <v>137</v>
      </c>
      <c r="D2325" t="s">
        <v>69</v>
      </c>
      <c r="E2325">
        <v>4</v>
      </c>
      <c r="F2325" t="str">
        <f>INDEX(Kunden!$A$1:$C$41,MATCH('Gesamtverkäufe 2025'!C2325,Kunden!$A$1:$A$41,0),3)</f>
        <v>R06</v>
      </c>
      <c r="G2325" t="str">
        <f>INDEX(Regionen!$A$1:$C$9,MATCH('Gesamtverkäufe 2025'!F2325,Regionen!$A$1:$A$9,0),3)</f>
        <v>Michael Vogt</v>
      </c>
      <c r="H2325" s="3">
        <f>INDEX(Produkte!$A$1:$D$31,MATCH('Gesamtverkäufe 2025'!D2325,Produkte!$A$1:$A$31,0),4)</f>
        <v>399</v>
      </c>
      <c r="I2325" s="3">
        <f t="shared" si="36"/>
        <v>1596</v>
      </c>
      <c r="K2325" s="21"/>
    </row>
    <row r="2326" spans="1:11" x14ac:dyDescent="0.3">
      <c r="A2326" t="s">
        <v>3116</v>
      </c>
      <c r="B2326" s="21">
        <v>45899</v>
      </c>
      <c r="C2326" t="s">
        <v>121</v>
      </c>
      <c r="D2326" t="s">
        <v>71</v>
      </c>
      <c r="E2326">
        <v>13</v>
      </c>
      <c r="F2326" t="str">
        <f>INDEX(Kunden!$A$1:$C$41,MATCH('Gesamtverkäufe 2025'!C2326,Kunden!$A$1:$A$41,0),3)</f>
        <v>R05</v>
      </c>
      <c r="G2326" t="str">
        <f>INDEX(Regionen!$A$1:$C$9,MATCH('Gesamtverkäufe 2025'!F2326,Regionen!$A$1:$A$9,0),3)</f>
        <v>Petra Lang</v>
      </c>
      <c r="H2326" s="3">
        <f>INDEX(Produkte!$A$1:$D$31,MATCH('Gesamtverkäufe 2025'!D2326,Produkte!$A$1:$A$31,0),4)</f>
        <v>79</v>
      </c>
      <c r="I2326" s="3">
        <f t="shared" si="36"/>
        <v>1027</v>
      </c>
      <c r="K2326" s="21"/>
    </row>
    <row r="2327" spans="1:11" x14ac:dyDescent="0.3">
      <c r="A2327" t="s">
        <v>3115</v>
      </c>
      <c r="B2327" s="21">
        <v>45880</v>
      </c>
      <c r="C2327" t="s">
        <v>113</v>
      </c>
      <c r="D2327" t="s">
        <v>71</v>
      </c>
      <c r="E2327">
        <v>17</v>
      </c>
      <c r="F2327" t="str">
        <f>INDEX(Kunden!$A$1:$C$41,MATCH('Gesamtverkäufe 2025'!C2327,Kunden!$A$1:$A$41,0),3)</f>
        <v>R01</v>
      </c>
      <c r="G2327" t="str">
        <f>INDEX(Regionen!$A$1:$C$9,MATCH('Gesamtverkäufe 2025'!F2327,Regionen!$A$1:$A$9,0),3)</f>
        <v>Anna Sommer</v>
      </c>
      <c r="H2327" s="3">
        <f>INDEX(Produkte!$A$1:$D$31,MATCH('Gesamtverkäufe 2025'!D2327,Produkte!$A$1:$A$31,0),4)</f>
        <v>79</v>
      </c>
      <c r="I2327" s="3">
        <f t="shared" si="36"/>
        <v>1343</v>
      </c>
      <c r="K2327" s="21"/>
    </row>
    <row r="2328" spans="1:11" x14ac:dyDescent="0.3">
      <c r="A2328" t="s">
        <v>3114</v>
      </c>
      <c r="B2328" s="21">
        <v>45879</v>
      </c>
      <c r="C2328" t="s">
        <v>103</v>
      </c>
      <c r="D2328" t="s">
        <v>81</v>
      </c>
      <c r="E2328">
        <v>7</v>
      </c>
      <c r="F2328" t="str">
        <f>INDEX(Kunden!$A$1:$C$41,MATCH('Gesamtverkäufe 2025'!C2328,Kunden!$A$1:$A$41,0),3)</f>
        <v>R01</v>
      </c>
      <c r="G2328" t="str">
        <f>INDEX(Regionen!$A$1:$C$9,MATCH('Gesamtverkäufe 2025'!F2328,Regionen!$A$1:$A$9,0),3)</f>
        <v>Anna Sommer</v>
      </c>
      <c r="H2328" s="3">
        <f>INDEX(Produkte!$A$1:$D$31,MATCH('Gesamtverkäufe 2025'!D2328,Produkte!$A$1:$A$31,0),4)</f>
        <v>79</v>
      </c>
      <c r="I2328" s="3">
        <f t="shared" si="36"/>
        <v>553</v>
      </c>
      <c r="K2328" s="21"/>
    </row>
    <row r="2329" spans="1:11" x14ac:dyDescent="0.3">
      <c r="A2329" t="s">
        <v>3113</v>
      </c>
      <c r="B2329" s="21">
        <v>45881</v>
      </c>
      <c r="C2329" t="s">
        <v>135</v>
      </c>
      <c r="D2329" t="s">
        <v>81</v>
      </c>
      <c r="E2329">
        <v>19</v>
      </c>
      <c r="F2329" t="str">
        <f>INDEX(Kunden!$A$1:$C$41,MATCH('Gesamtverkäufe 2025'!C2329,Kunden!$A$1:$A$41,0),3)</f>
        <v>R03</v>
      </c>
      <c r="G2329" t="str">
        <f>INDEX(Regionen!$A$1:$C$9,MATCH('Gesamtverkäufe 2025'!F2329,Regionen!$A$1:$A$9,0),3)</f>
        <v>Julia Frank</v>
      </c>
      <c r="H2329" s="3">
        <f>INDEX(Produkte!$A$1:$D$31,MATCH('Gesamtverkäufe 2025'!D2329,Produkte!$A$1:$A$31,0),4)</f>
        <v>79</v>
      </c>
      <c r="I2329" s="3">
        <f t="shared" si="36"/>
        <v>1501</v>
      </c>
      <c r="K2329" s="21"/>
    </row>
    <row r="2330" spans="1:11" x14ac:dyDescent="0.3">
      <c r="A2330" t="s">
        <v>3112</v>
      </c>
      <c r="B2330" s="21">
        <v>45879</v>
      </c>
      <c r="C2330" t="s">
        <v>101</v>
      </c>
      <c r="D2330" t="s">
        <v>57</v>
      </c>
      <c r="E2330">
        <v>12</v>
      </c>
      <c r="F2330" t="str">
        <f>INDEX(Kunden!$A$1:$C$41,MATCH('Gesamtverkäufe 2025'!C2330,Kunden!$A$1:$A$41,0),3)</f>
        <v>R06</v>
      </c>
      <c r="G2330" t="str">
        <f>INDEX(Regionen!$A$1:$C$9,MATCH('Gesamtverkäufe 2025'!F2330,Regionen!$A$1:$A$9,0),3)</f>
        <v>Michael Vogt</v>
      </c>
      <c r="H2330" s="3">
        <f>INDEX(Produkte!$A$1:$D$31,MATCH('Gesamtverkäufe 2025'!D2330,Produkte!$A$1:$A$31,0),4)</f>
        <v>99</v>
      </c>
      <c r="I2330" s="3">
        <f t="shared" si="36"/>
        <v>1188</v>
      </c>
      <c r="K2330" s="21"/>
    </row>
    <row r="2331" spans="1:11" x14ac:dyDescent="0.3">
      <c r="A2331" t="s">
        <v>3111</v>
      </c>
      <c r="B2331" s="21">
        <v>45890</v>
      </c>
      <c r="C2331" t="s">
        <v>131</v>
      </c>
      <c r="D2331" t="s">
        <v>79</v>
      </c>
      <c r="E2331">
        <v>2</v>
      </c>
      <c r="F2331" t="str">
        <f>INDEX(Kunden!$A$1:$C$41,MATCH('Gesamtverkäufe 2025'!C2331,Kunden!$A$1:$A$41,0),3)</f>
        <v>R06</v>
      </c>
      <c r="G2331" t="str">
        <f>INDEX(Regionen!$A$1:$C$9,MATCH('Gesamtverkäufe 2025'!F2331,Regionen!$A$1:$A$9,0),3)</f>
        <v>Michael Vogt</v>
      </c>
      <c r="H2331" s="3">
        <f>INDEX(Produkte!$A$1:$D$31,MATCH('Gesamtverkäufe 2025'!D2331,Produkte!$A$1:$A$31,0),4)</f>
        <v>149</v>
      </c>
      <c r="I2331" s="3">
        <f t="shared" si="36"/>
        <v>298</v>
      </c>
      <c r="K2331" s="21"/>
    </row>
    <row r="2332" spans="1:11" x14ac:dyDescent="0.3">
      <c r="A2332" t="s">
        <v>3110</v>
      </c>
      <c r="B2332" s="21">
        <v>45894</v>
      </c>
      <c r="C2332" t="s">
        <v>159</v>
      </c>
      <c r="D2332" t="s">
        <v>83</v>
      </c>
      <c r="E2332">
        <v>12</v>
      </c>
      <c r="F2332" t="str">
        <f>INDEX(Kunden!$A$1:$C$41,MATCH('Gesamtverkäufe 2025'!C2332,Kunden!$A$1:$A$41,0),3)</f>
        <v>R02</v>
      </c>
      <c r="G2332" t="str">
        <f>INDEX(Regionen!$A$1:$C$9,MATCH('Gesamtverkäufe 2025'!F2332,Regionen!$A$1:$A$9,0),3)</f>
        <v>Markus Weber</v>
      </c>
      <c r="H2332" s="3">
        <f>INDEX(Produkte!$A$1:$D$31,MATCH('Gesamtverkäufe 2025'!D2332,Produkte!$A$1:$A$31,0),4)</f>
        <v>29</v>
      </c>
      <c r="I2332" s="3">
        <f t="shared" si="36"/>
        <v>348</v>
      </c>
      <c r="K2332" s="21"/>
    </row>
    <row r="2333" spans="1:11" x14ac:dyDescent="0.3">
      <c r="A2333" t="s">
        <v>3109</v>
      </c>
      <c r="B2333" s="21">
        <v>45888</v>
      </c>
      <c r="C2333" t="s">
        <v>103</v>
      </c>
      <c r="D2333" t="s">
        <v>43</v>
      </c>
      <c r="E2333">
        <v>14</v>
      </c>
      <c r="F2333" t="str">
        <f>INDEX(Kunden!$A$1:$C$41,MATCH('Gesamtverkäufe 2025'!C2333,Kunden!$A$1:$A$41,0),3)</f>
        <v>R01</v>
      </c>
      <c r="G2333" t="str">
        <f>INDEX(Regionen!$A$1:$C$9,MATCH('Gesamtverkäufe 2025'!F2333,Regionen!$A$1:$A$9,0),3)</f>
        <v>Anna Sommer</v>
      </c>
      <c r="H2333" s="3">
        <f>INDEX(Produkte!$A$1:$D$31,MATCH('Gesamtverkäufe 2025'!D2333,Produkte!$A$1:$A$31,0),4)</f>
        <v>149</v>
      </c>
      <c r="I2333" s="3">
        <f t="shared" si="36"/>
        <v>2086</v>
      </c>
      <c r="K2333" s="21"/>
    </row>
    <row r="2334" spans="1:11" x14ac:dyDescent="0.3">
      <c r="A2334" t="s">
        <v>3108</v>
      </c>
      <c r="B2334" s="21">
        <v>45870</v>
      </c>
      <c r="C2334" t="s">
        <v>107</v>
      </c>
      <c r="D2334" t="s">
        <v>63</v>
      </c>
      <c r="E2334">
        <v>6</v>
      </c>
      <c r="F2334" t="str">
        <f>INDEX(Kunden!$A$1:$C$41,MATCH('Gesamtverkäufe 2025'!C2334,Kunden!$A$1:$A$41,0),3)</f>
        <v>R08</v>
      </c>
      <c r="G2334" t="str">
        <f>INDEX(Regionen!$A$1:$C$9,MATCH('Gesamtverkäufe 2025'!F2334,Regionen!$A$1:$A$9,0),3)</f>
        <v>Stefan König</v>
      </c>
      <c r="H2334" s="3">
        <f>INDEX(Produkte!$A$1:$D$31,MATCH('Gesamtverkäufe 2025'!D2334,Produkte!$A$1:$A$31,0),4)</f>
        <v>299</v>
      </c>
      <c r="I2334" s="3">
        <f t="shared" si="36"/>
        <v>1794</v>
      </c>
      <c r="K2334" s="21"/>
    </row>
    <row r="2335" spans="1:11" x14ac:dyDescent="0.3">
      <c r="A2335" t="s">
        <v>3107</v>
      </c>
      <c r="B2335" s="21">
        <v>45892</v>
      </c>
      <c r="C2335" t="s">
        <v>111</v>
      </c>
      <c r="D2335" t="s">
        <v>59</v>
      </c>
      <c r="E2335">
        <v>20</v>
      </c>
      <c r="F2335" t="str">
        <f>INDEX(Kunden!$A$1:$C$41,MATCH('Gesamtverkäufe 2025'!C2335,Kunden!$A$1:$A$41,0),3)</f>
        <v>R01</v>
      </c>
      <c r="G2335" t="str">
        <f>INDEX(Regionen!$A$1:$C$9,MATCH('Gesamtverkäufe 2025'!F2335,Regionen!$A$1:$A$9,0),3)</f>
        <v>Anna Sommer</v>
      </c>
      <c r="H2335" s="3">
        <f>INDEX(Produkte!$A$1:$D$31,MATCH('Gesamtverkäufe 2025'!D2335,Produkte!$A$1:$A$31,0),4)</f>
        <v>79</v>
      </c>
      <c r="I2335" s="3">
        <f t="shared" si="36"/>
        <v>1580</v>
      </c>
      <c r="K2335" s="21"/>
    </row>
    <row r="2336" spans="1:11" x14ac:dyDescent="0.3">
      <c r="A2336" t="s">
        <v>3106</v>
      </c>
      <c r="B2336" s="21">
        <v>45886</v>
      </c>
      <c r="C2336" t="s">
        <v>171</v>
      </c>
      <c r="D2336" t="s">
        <v>55</v>
      </c>
      <c r="E2336">
        <v>14</v>
      </c>
      <c r="F2336" t="str">
        <f>INDEX(Kunden!$A$1:$C$41,MATCH('Gesamtverkäufe 2025'!C2336,Kunden!$A$1:$A$41,0),3)</f>
        <v>R04</v>
      </c>
      <c r="G2336" t="str">
        <f>INDEX(Regionen!$A$1:$C$9,MATCH('Gesamtverkäufe 2025'!F2336,Regionen!$A$1:$A$9,0),3)</f>
        <v>Thomas Kern</v>
      </c>
      <c r="H2336" s="3">
        <f>INDEX(Produkte!$A$1:$D$31,MATCH('Gesamtverkäufe 2025'!D2336,Produkte!$A$1:$A$31,0),4)</f>
        <v>49</v>
      </c>
      <c r="I2336" s="3">
        <f t="shared" si="36"/>
        <v>686</v>
      </c>
      <c r="K2336" s="21"/>
    </row>
    <row r="2337" spans="1:11" x14ac:dyDescent="0.3">
      <c r="A2337" t="s">
        <v>3105</v>
      </c>
      <c r="B2337" s="21">
        <v>45878</v>
      </c>
      <c r="C2337" t="s">
        <v>117</v>
      </c>
      <c r="D2337" t="s">
        <v>31</v>
      </c>
      <c r="E2337">
        <v>2</v>
      </c>
      <c r="F2337" t="str">
        <f>INDEX(Kunden!$A$1:$C$41,MATCH('Gesamtverkäufe 2025'!C2337,Kunden!$A$1:$A$41,0),3)</f>
        <v>R02</v>
      </c>
      <c r="G2337" t="str">
        <f>INDEX(Regionen!$A$1:$C$9,MATCH('Gesamtverkäufe 2025'!F2337,Regionen!$A$1:$A$9,0),3)</f>
        <v>Markus Weber</v>
      </c>
      <c r="H2337" s="3">
        <f>INDEX(Produkte!$A$1:$D$31,MATCH('Gesamtverkäufe 2025'!D2337,Produkte!$A$1:$A$31,0),4)</f>
        <v>399</v>
      </c>
      <c r="I2337" s="3">
        <f t="shared" si="36"/>
        <v>798</v>
      </c>
      <c r="K2337" s="21"/>
    </row>
    <row r="2338" spans="1:11" x14ac:dyDescent="0.3">
      <c r="A2338" t="s">
        <v>3104</v>
      </c>
      <c r="B2338" s="21">
        <v>45884</v>
      </c>
      <c r="C2338" t="s">
        <v>173</v>
      </c>
      <c r="D2338" t="s">
        <v>87</v>
      </c>
      <c r="E2338">
        <v>12</v>
      </c>
      <c r="F2338" t="str">
        <f>INDEX(Kunden!$A$1:$C$41,MATCH('Gesamtverkäufe 2025'!C2338,Kunden!$A$1:$A$41,0),3)</f>
        <v>R01</v>
      </c>
      <c r="G2338" t="str">
        <f>INDEX(Regionen!$A$1:$C$9,MATCH('Gesamtverkäufe 2025'!F2338,Regionen!$A$1:$A$9,0),3)</f>
        <v>Anna Sommer</v>
      </c>
      <c r="H2338" s="3">
        <f>INDEX(Produkte!$A$1:$D$31,MATCH('Gesamtverkäufe 2025'!D2338,Produkte!$A$1:$A$31,0),4)</f>
        <v>99</v>
      </c>
      <c r="I2338" s="3">
        <f t="shared" si="36"/>
        <v>1188</v>
      </c>
      <c r="K2338" s="21"/>
    </row>
    <row r="2339" spans="1:11" x14ac:dyDescent="0.3">
      <c r="A2339" t="s">
        <v>3103</v>
      </c>
      <c r="B2339" s="21">
        <v>45884</v>
      </c>
      <c r="C2339" t="s">
        <v>141</v>
      </c>
      <c r="D2339" t="s">
        <v>67</v>
      </c>
      <c r="E2339">
        <v>4</v>
      </c>
      <c r="F2339" t="str">
        <f>INDEX(Kunden!$A$1:$C$41,MATCH('Gesamtverkäufe 2025'!C2339,Kunden!$A$1:$A$41,0),3)</f>
        <v>R04</v>
      </c>
      <c r="G2339" t="str">
        <f>INDEX(Regionen!$A$1:$C$9,MATCH('Gesamtverkäufe 2025'!F2339,Regionen!$A$1:$A$9,0),3)</f>
        <v>Thomas Kern</v>
      </c>
      <c r="H2339" s="3">
        <f>INDEX(Produkte!$A$1:$D$31,MATCH('Gesamtverkäufe 2025'!D2339,Produkte!$A$1:$A$31,0),4)</f>
        <v>299</v>
      </c>
      <c r="I2339" s="3">
        <f t="shared" si="36"/>
        <v>1196</v>
      </c>
      <c r="K2339" s="21"/>
    </row>
    <row r="2340" spans="1:11" x14ac:dyDescent="0.3">
      <c r="A2340" t="s">
        <v>3102</v>
      </c>
      <c r="B2340" s="21">
        <v>45893</v>
      </c>
      <c r="C2340" t="s">
        <v>139</v>
      </c>
      <c r="D2340" t="s">
        <v>57</v>
      </c>
      <c r="E2340">
        <v>7</v>
      </c>
      <c r="F2340" t="str">
        <f>INDEX(Kunden!$A$1:$C$41,MATCH('Gesamtverkäufe 2025'!C2340,Kunden!$A$1:$A$41,0),3)</f>
        <v>R05</v>
      </c>
      <c r="G2340" t="str">
        <f>INDEX(Regionen!$A$1:$C$9,MATCH('Gesamtverkäufe 2025'!F2340,Regionen!$A$1:$A$9,0),3)</f>
        <v>Petra Lang</v>
      </c>
      <c r="H2340" s="3">
        <f>INDEX(Produkte!$A$1:$D$31,MATCH('Gesamtverkäufe 2025'!D2340,Produkte!$A$1:$A$31,0),4)</f>
        <v>99</v>
      </c>
      <c r="I2340" s="3">
        <f t="shared" si="36"/>
        <v>693</v>
      </c>
      <c r="K2340" s="21"/>
    </row>
    <row r="2341" spans="1:11" x14ac:dyDescent="0.3">
      <c r="A2341" t="s">
        <v>3101</v>
      </c>
      <c r="B2341" s="21">
        <v>45882</v>
      </c>
      <c r="C2341" t="s">
        <v>121</v>
      </c>
      <c r="D2341" t="s">
        <v>75</v>
      </c>
      <c r="E2341">
        <v>8</v>
      </c>
      <c r="F2341" t="str">
        <f>INDEX(Kunden!$A$1:$C$41,MATCH('Gesamtverkäufe 2025'!C2341,Kunden!$A$1:$A$41,0),3)</f>
        <v>R05</v>
      </c>
      <c r="G2341" t="str">
        <f>INDEX(Regionen!$A$1:$C$9,MATCH('Gesamtverkäufe 2025'!F2341,Regionen!$A$1:$A$9,0),3)</f>
        <v>Petra Lang</v>
      </c>
      <c r="H2341" s="3">
        <f>INDEX(Produkte!$A$1:$D$31,MATCH('Gesamtverkäufe 2025'!D2341,Produkte!$A$1:$A$31,0),4)</f>
        <v>499</v>
      </c>
      <c r="I2341" s="3">
        <f t="shared" si="36"/>
        <v>3992</v>
      </c>
      <c r="K2341" s="21"/>
    </row>
    <row r="2342" spans="1:11" x14ac:dyDescent="0.3">
      <c r="A2342" t="s">
        <v>3100</v>
      </c>
      <c r="B2342" s="21">
        <v>45886</v>
      </c>
      <c r="C2342" t="s">
        <v>157</v>
      </c>
      <c r="D2342" t="s">
        <v>39</v>
      </c>
      <c r="E2342">
        <v>20</v>
      </c>
      <c r="F2342" t="str">
        <f>INDEX(Kunden!$A$1:$C$41,MATCH('Gesamtverkäufe 2025'!C2342,Kunden!$A$1:$A$41,0),3)</f>
        <v>R08</v>
      </c>
      <c r="G2342" t="str">
        <f>INDEX(Regionen!$A$1:$C$9,MATCH('Gesamtverkäufe 2025'!F2342,Regionen!$A$1:$A$9,0),3)</f>
        <v>Stefan König</v>
      </c>
      <c r="H2342" s="3">
        <f>INDEX(Produkte!$A$1:$D$31,MATCH('Gesamtverkäufe 2025'!D2342,Produkte!$A$1:$A$31,0),4)</f>
        <v>499</v>
      </c>
      <c r="I2342" s="3">
        <f t="shared" si="36"/>
        <v>9980</v>
      </c>
      <c r="K2342" s="21"/>
    </row>
    <row r="2343" spans="1:11" x14ac:dyDescent="0.3">
      <c r="A2343" t="s">
        <v>3099</v>
      </c>
      <c r="B2343" s="21">
        <v>45896</v>
      </c>
      <c r="C2343" t="s">
        <v>115</v>
      </c>
      <c r="D2343" t="s">
        <v>69</v>
      </c>
      <c r="E2343">
        <v>7</v>
      </c>
      <c r="F2343" t="str">
        <f>INDEX(Kunden!$A$1:$C$41,MATCH('Gesamtverkäufe 2025'!C2343,Kunden!$A$1:$A$41,0),3)</f>
        <v>R06</v>
      </c>
      <c r="G2343" t="str">
        <f>INDEX(Regionen!$A$1:$C$9,MATCH('Gesamtverkäufe 2025'!F2343,Regionen!$A$1:$A$9,0),3)</f>
        <v>Michael Vogt</v>
      </c>
      <c r="H2343" s="3">
        <f>INDEX(Produkte!$A$1:$D$31,MATCH('Gesamtverkäufe 2025'!D2343,Produkte!$A$1:$A$31,0),4)</f>
        <v>399</v>
      </c>
      <c r="I2343" s="3">
        <f t="shared" si="36"/>
        <v>2793</v>
      </c>
      <c r="K2343" s="21"/>
    </row>
    <row r="2344" spans="1:11" x14ac:dyDescent="0.3">
      <c r="A2344" t="s">
        <v>3098</v>
      </c>
      <c r="B2344" s="21">
        <v>45870</v>
      </c>
      <c r="C2344" t="s">
        <v>131</v>
      </c>
      <c r="D2344" t="s">
        <v>59</v>
      </c>
      <c r="E2344">
        <v>6</v>
      </c>
      <c r="F2344" t="str">
        <f>INDEX(Kunden!$A$1:$C$41,MATCH('Gesamtverkäufe 2025'!C2344,Kunden!$A$1:$A$41,0),3)</f>
        <v>R06</v>
      </c>
      <c r="G2344" t="str">
        <f>INDEX(Regionen!$A$1:$C$9,MATCH('Gesamtverkäufe 2025'!F2344,Regionen!$A$1:$A$9,0),3)</f>
        <v>Michael Vogt</v>
      </c>
      <c r="H2344" s="3">
        <f>INDEX(Produkte!$A$1:$D$31,MATCH('Gesamtverkäufe 2025'!D2344,Produkte!$A$1:$A$31,0),4)</f>
        <v>79</v>
      </c>
      <c r="I2344" s="3">
        <f t="shared" si="36"/>
        <v>474</v>
      </c>
      <c r="K2344" s="21"/>
    </row>
    <row r="2345" spans="1:11" x14ac:dyDescent="0.3">
      <c r="A2345" t="s">
        <v>3097</v>
      </c>
      <c r="B2345" s="21">
        <v>45896</v>
      </c>
      <c r="C2345" t="s">
        <v>105</v>
      </c>
      <c r="D2345" t="s">
        <v>69</v>
      </c>
      <c r="E2345">
        <v>11</v>
      </c>
      <c r="F2345" t="str">
        <f>INDEX(Kunden!$A$1:$C$41,MATCH('Gesamtverkäufe 2025'!C2345,Kunden!$A$1:$A$41,0),3)</f>
        <v>R08</v>
      </c>
      <c r="G2345" t="str">
        <f>INDEX(Regionen!$A$1:$C$9,MATCH('Gesamtverkäufe 2025'!F2345,Regionen!$A$1:$A$9,0),3)</f>
        <v>Stefan König</v>
      </c>
      <c r="H2345" s="3">
        <f>INDEX(Produkte!$A$1:$D$31,MATCH('Gesamtverkäufe 2025'!D2345,Produkte!$A$1:$A$31,0),4)</f>
        <v>399</v>
      </c>
      <c r="I2345" s="3">
        <f t="shared" si="36"/>
        <v>4389</v>
      </c>
      <c r="K2345" s="21"/>
    </row>
    <row r="2346" spans="1:11" x14ac:dyDescent="0.3">
      <c r="A2346" t="s">
        <v>3096</v>
      </c>
      <c r="B2346" s="21">
        <v>45890</v>
      </c>
      <c r="C2346" t="s">
        <v>125</v>
      </c>
      <c r="D2346" t="s">
        <v>61</v>
      </c>
      <c r="E2346">
        <v>10</v>
      </c>
      <c r="F2346" t="str">
        <f>INDEX(Kunden!$A$1:$C$41,MATCH('Gesamtverkäufe 2025'!C2346,Kunden!$A$1:$A$41,0),3)</f>
        <v>R03</v>
      </c>
      <c r="G2346" t="str">
        <f>INDEX(Regionen!$A$1:$C$9,MATCH('Gesamtverkäufe 2025'!F2346,Regionen!$A$1:$A$9,0),3)</f>
        <v>Julia Frank</v>
      </c>
      <c r="H2346" s="3">
        <f>INDEX(Produkte!$A$1:$D$31,MATCH('Gesamtverkäufe 2025'!D2346,Produkte!$A$1:$A$31,0),4)</f>
        <v>249</v>
      </c>
      <c r="I2346" s="3">
        <f t="shared" si="36"/>
        <v>2490</v>
      </c>
      <c r="K2346" s="21"/>
    </row>
    <row r="2347" spans="1:11" x14ac:dyDescent="0.3">
      <c r="A2347" t="s">
        <v>3095</v>
      </c>
      <c r="B2347" s="21">
        <v>45884</v>
      </c>
      <c r="C2347" t="s">
        <v>163</v>
      </c>
      <c r="D2347" t="s">
        <v>77</v>
      </c>
      <c r="E2347">
        <v>20</v>
      </c>
      <c r="F2347" t="str">
        <f>INDEX(Kunden!$A$1:$C$41,MATCH('Gesamtverkäufe 2025'!C2347,Kunden!$A$1:$A$41,0),3)</f>
        <v>R08</v>
      </c>
      <c r="G2347" t="str">
        <f>INDEX(Regionen!$A$1:$C$9,MATCH('Gesamtverkäufe 2025'!F2347,Regionen!$A$1:$A$9,0),3)</f>
        <v>Stefan König</v>
      </c>
      <c r="H2347" s="3">
        <f>INDEX(Produkte!$A$1:$D$31,MATCH('Gesamtverkäufe 2025'!D2347,Produkte!$A$1:$A$31,0),4)</f>
        <v>49</v>
      </c>
      <c r="I2347" s="3">
        <f t="shared" si="36"/>
        <v>980</v>
      </c>
      <c r="K2347" s="21"/>
    </row>
    <row r="2348" spans="1:11" x14ac:dyDescent="0.3">
      <c r="A2348" t="s">
        <v>3094</v>
      </c>
      <c r="B2348" s="21">
        <v>45886</v>
      </c>
      <c r="C2348" t="s">
        <v>143</v>
      </c>
      <c r="D2348" t="s">
        <v>77</v>
      </c>
      <c r="E2348">
        <v>1</v>
      </c>
      <c r="F2348" t="str">
        <f>INDEX(Kunden!$A$1:$C$41,MATCH('Gesamtverkäufe 2025'!C2348,Kunden!$A$1:$A$41,0),3)</f>
        <v>R08</v>
      </c>
      <c r="G2348" t="str">
        <f>INDEX(Regionen!$A$1:$C$9,MATCH('Gesamtverkäufe 2025'!F2348,Regionen!$A$1:$A$9,0),3)</f>
        <v>Stefan König</v>
      </c>
      <c r="H2348" s="3">
        <f>INDEX(Produkte!$A$1:$D$31,MATCH('Gesamtverkäufe 2025'!D2348,Produkte!$A$1:$A$31,0),4)</f>
        <v>49</v>
      </c>
      <c r="I2348" s="3">
        <f t="shared" si="36"/>
        <v>49</v>
      </c>
      <c r="K2348" s="21"/>
    </row>
    <row r="2349" spans="1:11" x14ac:dyDescent="0.3">
      <c r="A2349" t="s">
        <v>3093</v>
      </c>
      <c r="B2349" s="21">
        <v>45878</v>
      </c>
      <c r="C2349" t="s">
        <v>127</v>
      </c>
      <c r="D2349" t="s">
        <v>71</v>
      </c>
      <c r="E2349">
        <v>14</v>
      </c>
      <c r="F2349" t="str">
        <f>INDEX(Kunden!$A$1:$C$41,MATCH('Gesamtverkäufe 2025'!C2349,Kunden!$A$1:$A$41,0),3)</f>
        <v>R07</v>
      </c>
      <c r="G2349" t="str">
        <f>INDEX(Regionen!$A$1:$C$9,MATCH('Gesamtverkäufe 2025'!F2349,Regionen!$A$1:$A$9,0),3)</f>
        <v>Claudia Beck</v>
      </c>
      <c r="H2349" s="3">
        <f>INDEX(Produkte!$A$1:$D$31,MATCH('Gesamtverkäufe 2025'!D2349,Produkte!$A$1:$A$31,0),4)</f>
        <v>79</v>
      </c>
      <c r="I2349" s="3">
        <f t="shared" si="36"/>
        <v>1106</v>
      </c>
      <c r="K2349" s="21"/>
    </row>
    <row r="2350" spans="1:11" x14ac:dyDescent="0.3">
      <c r="A2350" t="s">
        <v>3092</v>
      </c>
      <c r="B2350" s="21">
        <v>45883</v>
      </c>
      <c r="C2350" t="s">
        <v>123</v>
      </c>
      <c r="D2350" t="s">
        <v>93</v>
      </c>
      <c r="E2350">
        <v>18</v>
      </c>
      <c r="F2350" t="str">
        <f>INDEX(Kunden!$A$1:$C$41,MATCH('Gesamtverkäufe 2025'!C2350,Kunden!$A$1:$A$41,0),3)</f>
        <v>R08</v>
      </c>
      <c r="G2350" t="str">
        <f>INDEX(Regionen!$A$1:$C$9,MATCH('Gesamtverkäufe 2025'!F2350,Regionen!$A$1:$A$9,0),3)</f>
        <v>Stefan König</v>
      </c>
      <c r="H2350" s="3">
        <f>INDEX(Produkte!$A$1:$D$31,MATCH('Gesamtverkäufe 2025'!D2350,Produkte!$A$1:$A$31,0),4)</f>
        <v>399</v>
      </c>
      <c r="I2350" s="3">
        <f t="shared" si="36"/>
        <v>7182</v>
      </c>
      <c r="K2350" s="21"/>
    </row>
    <row r="2351" spans="1:11" x14ac:dyDescent="0.3">
      <c r="A2351" t="s">
        <v>3091</v>
      </c>
      <c r="B2351" s="21">
        <v>45872</v>
      </c>
      <c r="C2351" t="s">
        <v>165</v>
      </c>
      <c r="D2351" t="s">
        <v>67</v>
      </c>
      <c r="E2351">
        <v>15</v>
      </c>
      <c r="F2351" t="str">
        <f>INDEX(Kunden!$A$1:$C$41,MATCH('Gesamtverkäufe 2025'!C2351,Kunden!$A$1:$A$41,0),3)</f>
        <v>R04</v>
      </c>
      <c r="G2351" t="str">
        <f>INDEX(Regionen!$A$1:$C$9,MATCH('Gesamtverkäufe 2025'!F2351,Regionen!$A$1:$A$9,0),3)</f>
        <v>Thomas Kern</v>
      </c>
      <c r="H2351" s="3">
        <f>INDEX(Produkte!$A$1:$D$31,MATCH('Gesamtverkäufe 2025'!D2351,Produkte!$A$1:$A$31,0),4)</f>
        <v>299</v>
      </c>
      <c r="I2351" s="3">
        <f t="shared" si="36"/>
        <v>4485</v>
      </c>
      <c r="K2351" s="21"/>
    </row>
    <row r="2352" spans="1:11" x14ac:dyDescent="0.3">
      <c r="A2352" t="s">
        <v>3090</v>
      </c>
      <c r="B2352" s="21">
        <v>45887</v>
      </c>
      <c r="C2352" t="s">
        <v>107</v>
      </c>
      <c r="D2352" t="s">
        <v>51</v>
      </c>
      <c r="E2352">
        <v>9</v>
      </c>
      <c r="F2352" t="str">
        <f>INDEX(Kunden!$A$1:$C$41,MATCH('Gesamtverkäufe 2025'!C2352,Kunden!$A$1:$A$41,0),3)</f>
        <v>R08</v>
      </c>
      <c r="G2352" t="str">
        <f>INDEX(Regionen!$A$1:$C$9,MATCH('Gesamtverkäufe 2025'!F2352,Regionen!$A$1:$A$9,0),3)</f>
        <v>Stefan König</v>
      </c>
      <c r="H2352" s="3">
        <f>INDEX(Produkte!$A$1:$D$31,MATCH('Gesamtverkäufe 2025'!D2352,Produkte!$A$1:$A$31,0),4)</f>
        <v>49</v>
      </c>
      <c r="I2352" s="3">
        <f t="shared" si="36"/>
        <v>441</v>
      </c>
      <c r="K2352" s="21"/>
    </row>
    <row r="2353" spans="1:11" x14ac:dyDescent="0.3">
      <c r="A2353" t="s">
        <v>3089</v>
      </c>
      <c r="B2353" s="21">
        <v>45881</v>
      </c>
      <c r="C2353" t="s">
        <v>103</v>
      </c>
      <c r="D2353" t="s">
        <v>67</v>
      </c>
      <c r="E2353">
        <v>3</v>
      </c>
      <c r="F2353" t="str">
        <f>INDEX(Kunden!$A$1:$C$41,MATCH('Gesamtverkäufe 2025'!C2353,Kunden!$A$1:$A$41,0),3)</f>
        <v>R01</v>
      </c>
      <c r="G2353" t="str">
        <f>INDEX(Regionen!$A$1:$C$9,MATCH('Gesamtverkäufe 2025'!F2353,Regionen!$A$1:$A$9,0),3)</f>
        <v>Anna Sommer</v>
      </c>
      <c r="H2353" s="3">
        <f>INDEX(Produkte!$A$1:$D$31,MATCH('Gesamtverkäufe 2025'!D2353,Produkte!$A$1:$A$31,0),4)</f>
        <v>299</v>
      </c>
      <c r="I2353" s="3">
        <f t="shared" si="36"/>
        <v>897</v>
      </c>
      <c r="K2353" s="21"/>
    </row>
    <row r="2354" spans="1:11" x14ac:dyDescent="0.3">
      <c r="A2354" t="s">
        <v>3088</v>
      </c>
      <c r="B2354" s="21">
        <v>45889</v>
      </c>
      <c r="C2354" t="s">
        <v>125</v>
      </c>
      <c r="D2354" t="s">
        <v>73</v>
      </c>
      <c r="E2354">
        <v>14</v>
      </c>
      <c r="F2354" t="str">
        <f>INDEX(Kunden!$A$1:$C$41,MATCH('Gesamtverkäufe 2025'!C2354,Kunden!$A$1:$A$41,0),3)</f>
        <v>R03</v>
      </c>
      <c r="G2354" t="str">
        <f>INDEX(Regionen!$A$1:$C$9,MATCH('Gesamtverkäufe 2025'!F2354,Regionen!$A$1:$A$9,0),3)</f>
        <v>Julia Frank</v>
      </c>
      <c r="H2354" s="3">
        <f>INDEX(Produkte!$A$1:$D$31,MATCH('Gesamtverkäufe 2025'!D2354,Produkte!$A$1:$A$31,0),4)</f>
        <v>399</v>
      </c>
      <c r="I2354" s="3">
        <f t="shared" si="36"/>
        <v>5586</v>
      </c>
      <c r="K2354" s="21"/>
    </row>
    <row r="2355" spans="1:11" x14ac:dyDescent="0.3">
      <c r="A2355" t="s">
        <v>3087</v>
      </c>
      <c r="B2355" s="21">
        <v>45890</v>
      </c>
      <c r="C2355" t="s">
        <v>103</v>
      </c>
      <c r="D2355" t="s">
        <v>69</v>
      </c>
      <c r="E2355">
        <v>8</v>
      </c>
      <c r="F2355" t="str">
        <f>INDEX(Kunden!$A$1:$C$41,MATCH('Gesamtverkäufe 2025'!C2355,Kunden!$A$1:$A$41,0),3)</f>
        <v>R01</v>
      </c>
      <c r="G2355" t="str">
        <f>INDEX(Regionen!$A$1:$C$9,MATCH('Gesamtverkäufe 2025'!F2355,Regionen!$A$1:$A$9,0),3)</f>
        <v>Anna Sommer</v>
      </c>
      <c r="H2355" s="3">
        <f>INDEX(Produkte!$A$1:$D$31,MATCH('Gesamtverkäufe 2025'!D2355,Produkte!$A$1:$A$31,0),4)</f>
        <v>399</v>
      </c>
      <c r="I2355" s="3">
        <f t="shared" si="36"/>
        <v>3192</v>
      </c>
      <c r="K2355" s="21"/>
    </row>
    <row r="2356" spans="1:11" x14ac:dyDescent="0.3">
      <c r="A2356" t="s">
        <v>3086</v>
      </c>
      <c r="B2356" s="21">
        <v>45870</v>
      </c>
      <c r="C2356" t="s">
        <v>135</v>
      </c>
      <c r="D2356" t="s">
        <v>89</v>
      </c>
      <c r="E2356">
        <v>13</v>
      </c>
      <c r="F2356" t="str">
        <f>INDEX(Kunden!$A$1:$C$41,MATCH('Gesamtverkäufe 2025'!C2356,Kunden!$A$1:$A$41,0),3)</f>
        <v>R03</v>
      </c>
      <c r="G2356" t="str">
        <f>INDEX(Regionen!$A$1:$C$9,MATCH('Gesamtverkäufe 2025'!F2356,Regionen!$A$1:$A$9,0),3)</f>
        <v>Julia Frank</v>
      </c>
      <c r="H2356" s="3">
        <f>INDEX(Produkte!$A$1:$D$31,MATCH('Gesamtverkäufe 2025'!D2356,Produkte!$A$1:$A$31,0),4)</f>
        <v>29</v>
      </c>
      <c r="I2356" s="3">
        <f t="shared" si="36"/>
        <v>377</v>
      </c>
      <c r="K2356" s="21"/>
    </row>
    <row r="2357" spans="1:11" x14ac:dyDescent="0.3">
      <c r="A2357" t="s">
        <v>3085</v>
      </c>
      <c r="B2357" s="21">
        <v>45892</v>
      </c>
      <c r="C2357" t="s">
        <v>113</v>
      </c>
      <c r="D2357" t="s">
        <v>59</v>
      </c>
      <c r="E2357">
        <v>6</v>
      </c>
      <c r="F2357" t="str">
        <f>INDEX(Kunden!$A$1:$C$41,MATCH('Gesamtverkäufe 2025'!C2357,Kunden!$A$1:$A$41,0),3)</f>
        <v>R01</v>
      </c>
      <c r="G2357" t="str">
        <f>INDEX(Regionen!$A$1:$C$9,MATCH('Gesamtverkäufe 2025'!F2357,Regionen!$A$1:$A$9,0),3)</f>
        <v>Anna Sommer</v>
      </c>
      <c r="H2357" s="3">
        <f>INDEX(Produkte!$A$1:$D$31,MATCH('Gesamtverkäufe 2025'!D2357,Produkte!$A$1:$A$31,0),4)</f>
        <v>79</v>
      </c>
      <c r="I2357" s="3">
        <f t="shared" si="36"/>
        <v>474</v>
      </c>
      <c r="K2357" s="21"/>
    </row>
    <row r="2358" spans="1:11" x14ac:dyDescent="0.3">
      <c r="A2358" t="s">
        <v>3084</v>
      </c>
      <c r="B2358" s="21">
        <v>45891</v>
      </c>
      <c r="C2358" t="s">
        <v>145</v>
      </c>
      <c r="D2358" t="s">
        <v>55</v>
      </c>
      <c r="E2358">
        <v>14</v>
      </c>
      <c r="F2358" t="str">
        <f>INDEX(Kunden!$A$1:$C$41,MATCH('Gesamtverkäufe 2025'!C2358,Kunden!$A$1:$A$41,0),3)</f>
        <v>R06</v>
      </c>
      <c r="G2358" t="str">
        <f>INDEX(Regionen!$A$1:$C$9,MATCH('Gesamtverkäufe 2025'!F2358,Regionen!$A$1:$A$9,0),3)</f>
        <v>Michael Vogt</v>
      </c>
      <c r="H2358" s="3">
        <f>INDEX(Produkte!$A$1:$D$31,MATCH('Gesamtverkäufe 2025'!D2358,Produkte!$A$1:$A$31,0),4)</f>
        <v>49</v>
      </c>
      <c r="I2358" s="3">
        <f t="shared" si="36"/>
        <v>686</v>
      </c>
      <c r="K2358" s="21"/>
    </row>
    <row r="2359" spans="1:11" x14ac:dyDescent="0.3">
      <c r="A2359" t="s">
        <v>3083</v>
      </c>
      <c r="B2359" s="21">
        <v>45887</v>
      </c>
      <c r="C2359" t="s">
        <v>173</v>
      </c>
      <c r="D2359" t="s">
        <v>87</v>
      </c>
      <c r="E2359">
        <v>9</v>
      </c>
      <c r="F2359" t="str">
        <f>INDEX(Kunden!$A$1:$C$41,MATCH('Gesamtverkäufe 2025'!C2359,Kunden!$A$1:$A$41,0),3)</f>
        <v>R01</v>
      </c>
      <c r="G2359" t="str">
        <f>INDEX(Regionen!$A$1:$C$9,MATCH('Gesamtverkäufe 2025'!F2359,Regionen!$A$1:$A$9,0),3)</f>
        <v>Anna Sommer</v>
      </c>
      <c r="H2359" s="3">
        <f>INDEX(Produkte!$A$1:$D$31,MATCH('Gesamtverkäufe 2025'!D2359,Produkte!$A$1:$A$31,0),4)</f>
        <v>99</v>
      </c>
      <c r="I2359" s="3">
        <f t="shared" si="36"/>
        <v>891</v>
      </c>
      <c r="K2359" s="21"/>
    </row>
    <row r="2360" spans="1:11" x14ac:dyDescent="0.3">
      <c r="A2360" t="s">
        <v>3082</v>
      </c>
      <c r="B2360" s="21">
        <v>45870</v>
      </c>
      <c r="C2360" t="s">
        <v>131</v>
      </c>
      <c r="D2360" t="s">
        <v>53</v>
      </c>
      <c r="E2360">
        <v>4</v>
      </c>
      <c r="F2360" t="str">
        <f>INDEX(Kunden!$A$1:$C$41,MATCH('Gesamtverkäufe 2025'!C2360,Kunden!$A$1:$A$41,0),3)</f>
        <v>R06</v>
      </c>
      <c r="G2360" t="str">
        <f>INDEX(Regionen!$A$1:$C$9,MATCH('Gesamtverkäufe 2025'!F2360,Regionen!$A$1:$A$9,0),3)</f>
        <v>Michael Vogt</v>
      </c>
      <c r="H2360" s="3">
        <f>INDEX(Produkte!$A$1:$D$31,MATCH('Gesamtverkäufe 2025'!D2360,Produkte!$A$1:$A$31,0),4)</f>
        <v>49</v>
      </c>
      <c r="I2360" s="3">
        <f t="shared" si="36"/>
        <v>196</v>
      </c>
      <c r="K2360" s="21"/>
    </row>
    <row r="2361" spans="1:11" x14ac:dyDescent="0.3">
      <c r="A2361" t="s">
        <v>3081</v>
      </c>
      <c r="B2361" s="21">
        <v>45883</v>
      </c>
      <c r="C2361" t="s">
        <v>119</v>
      </c>
      <c r="D2361" t="s">
        <v>87</v>
      </c>
      <c r="E2361">
        <v>5</v>
      </c>
      <c r="F2361" t="str">
        <f>INDEX(Kunden!$A$1:$C$41,MATCH('Gesamtverkäufe 2025'!C2361,Kunden!$A$1:$A$41,0),3)</f>
        <v>R07</v>
      </c>
      <c r="G2361" t="str">
        <f>INDEX(Regionen!$A$1:$C$9,MATCH('Gesamtverkäufe 2025'!F2361,Regionen!$A$1:$A$9,0),3)</f>
        <v>Claudia Beck</v>
      </c>
      <c r="H2361" s="3">
        <f>INDEX(Produkte!$A$1:$D$31,MATCH('Gesamtverkäufe 2025'!D2361,Produkte!$A$1:$A$31,0),4)</f>
        <v>99</v>
      </c>
      <c r="I2361" s="3">
        <f t="shared" si="36"/>
        <v>495</v>
      </c>
      <c r="K2361" s="21"/>
    </row>
    <row r="2362" spans="1:11" x14ac:dyDescent="0.3">
      <c r="A2362" t="s">
        <v>3080</v>
      </c>
      <c r="B2362" s="21">
        <v>45885</v>
      </c>
      <c r="C2362" t="s">
        <v>161</v>
      </c>
      <c r="D2362" t="s">
        <v>51</v>
      </c>
      <c r="E2362">
        <v>17</v>
      </c>
      <c r="F2362" t="str">
        <f>INDEX(Kunden!$A$1:$C$41,MATCH('Gesamtverkäufe 2025'!C2362,Kunden!$A$1:$A$41,0),3)</f>
        <v>R05</v>
      </c>
      <c r="G2362" t="str">
        <f>INDEX(Regionen!$A$1:$C$9,MATCH('Gesamtverkäufe 2025'!F2362,Regionen!$A$1:$A$9,0),3)</f>
        <v>Petra Lang</v>
      </c>
      <c r="H2362" s="3">
        <f>INDEX(Produkte!$A$1:$D$31,MATCH('Gesamtverkäufe 2025'!D2362,Produkte!$A$1:$A$31,0),4)</f>
        <v>49</v>
      </c>
      <c r="I2362" s="3">
        <f t="shared" si="36"/>
        <v>833</v>
      </c>
      <c r="K2362" s="21"/>
    </row>
    <row r="2363" spans="1:11" x14ac:dyDescent="0.3">
      <c r="A2363" t="s">
        <v>3079</v>
      </c>
      <c r="B2363" s="21">
        <v>45883</v>
      </c>
      <c r="C2363" t="s">
        <v>139</v>
      </c>
      <c r="D2363" t="s">
        <v>31</v>
      </c>
      <c r="E2363">
        <v>11</v>
      </c>
      <c r="F2363" t="str">
        <f>INDEX(Kunden!$A$1:$C$41,MATCH('Gesamtverkäufe 2025'!C2363,Kunden!$A$1:$A$41,0),3)</f>
        <v>R05</v>
      </c>
      <c r="G2363" t="str">
        <f>INDEX(Regionen!$A$1:$C$9,MATCH('Gesamtverkäufe 2025'!F2363,Regionen!$A$1:$A$9,0),3)</f>
        <v>Petra Lang</v>
      </c>
      <c r="H2363" s="3">
        <f>INDEX(Produkte!$A$1:$D$31,MATCH('Gesamtverkäufe 2025'!D2363,Produkte!$A$1:$A$31,0),4)</f>
        <v>399</v>
      </c>
      <c r="I2363" s="3">
        <f t="shared" si="36"/>
        <v>4389</v>
      </c>
      <c r="K2363" s="21"/>
    </row>
    <row r="2364" spans="1:11" x14ac:dyDescent="0.3">
      <c r="A2364" t="s">
        <v>3078</v>
      </c>
      <c r="B2364" s="21">
        <v>45879</v>
      </c>
      <c r="C2364" t="s">
        <v>145</v>
      </c>
      <c r="D2364" t="s">
        <v>41</v>
      </c>
      <c r="E2364">
        <v>16</v>
      </c>
      <c r="F2364" t="str">
        <f>INDEX(Kunden!$A$1:$C$41,MATCH('Gesamtverkäufe 2025'!C2364,Kunden!$A$1:$A$41,0),3)</f>
        <v>R06</v>
      </c>
      <c r="G2364" t="str">
        <f>INDEX(Regionen!$A$1:$C$9,MATCH('Gesamtverkäufe 2025'!F2364,Regionen!$A$1:$A$9,0),3)</f>
        <v>Michael Vogt</v>
      </c>
      <c r="H2364" s="3">
        <f>INDEX(Produkte!$A$1:$D$31,MATCH('Gesamtverkäufe 2025'!D2364,Produkte!$A$1:$A$31,0),4)</f>
        <v>499</v>
      </c>
      <c r="I2364" s="3">
        <f t="shared" si="36"/>
        <v>7984</v>
      </c>
      <c r="K2364" s="21"/>
    </row>
    <row r="2365" spans="1:11" x14ac:dyDescent="0.3">
      <c r="A2365" t="s">
        <v>3077</v>
      </c>
      <c r="B2365" s="21">
        <v>45873</v>
      </c>
      <c r="C2365" t="s">
        <v>135</v>
      </c>
      <c r="D2365" t="s">
        <v>85</v>
      </c>
      <c r="E2365">
        <v>17</v>
      </c>
      <c r="F2365" t="str">
        <f>INDEX(Kunden!$A$1:$C$41,MATCH('Gesamtverkäufe 2025'!C2365,Kunden!$A$1:$A$41,0),3)</f>
        <v>R03</v>
      </c>
      <c r="G2365" t="str">
        <f>INDEX(Regionen!$A$1:$C$9,MATCH('Gesamtverkäufe 2025'!F2365,Regionen!$A$1:$A$9,0),3)</f>
        <v>Julia Frank</v>
      </c>
      <c r="H2365" s="3">
        <f>INDEX(Produkte!$A$1:$D$31,MATCH('Gesamtverkäufe 2025'!D2365,Produkte!$A$1:$A$31,0),4)</f>
        <v>399</v>
      </c>
      <c r="I2365" s="3">
        <f t="shared" si="36"/>
        <v>6783</v>
      </c>
      <c r="K2365" s="21"/>
    </row>
    <row r="2366" spans="1:11" x14ac:dyDescent="0.3">
      <c r="A2366" t="s">
        <v>3076</v>
      </c>
      <c r="B2366" s="21">
        <v>45898</v>
      </c>
      <c r="C2366" t="s">
        <v>137</v>
      </c>
      <c r="D2366" t="s">
        <v>41</v>
      </c>
      <c r="E2366">
        <v>9</v>
      </c>
      <c r="F2366" t="str">
        <f>INDEX(Kunden!$A$1:$C$41,MATCH('Gesamtverkäufe 2025'!C2366,Kunden!$A$1:$A$41,0),3)</f>
        <v>R06</v>
      </c>
      <c r="G2366" t="str">
        <f>INDEX(Regionen!$A$1:$C$9,MATCH('Gesamtverkäufe 2025'!F2366,Regionen!$A$1:$A$9,0),3)</f>
        <v>Michael Vogt</v>
      </c>
      <c r="H2366" s="3">
        <f>INDEX(Produkte!$A$1:$D$31,MATCH('Gesamtverkäufe 2025'!D2366,Produkte!$A$1:$A$31,0),4)</f>
        <v>499</v>
      </c>
      <c r="I2366" s="3">
        <f t="shared" si="36"/>
        <v>4491</v>
      </c>
      <c r="K2366" s="21"/>
    </row>
    <row r="2367" spans="1:11" x14ac:dyDescent="0.3">
      <c r="A2367" t="s">
        <v>3075</v>
      </c>
      <c r="B2367" s="21">
        <v>45898</v>
      </c>
      <c r="C2367" t="s">
        <v>159</v>
      </c>
      <c r="D2367" t="s">
        <v>34</v>
      </c>
      <c r="E2367">
        <v>20</v>
      </c>
      <c r="F2367" t="str">
        <f>INDEX(Kunden!$A$1:$C$41,MATCH('Gesamtverkäufe 2025'!C2367,Kunden!$A$1:$A$41,0),3)</f>
        <v>R02</v>
      </c>
      <c r="G2367" t="str">
        <f>INDEX(Regionen!$A$1:$C$9,MATCH('Gesamtverkäufe 2025'!F2367,Regionen!$A$1:$A$9,0),3)</f>
        <v>Markus Weber</v>
      </c>
      <c r="H2367" s="3">
        <f>INDEX(Produkte!$A$1:$D$31,MATCH('Gesamtverkäufe 2025'!D2367,Produkte!$A$1:$A$31,0),4)</f>
        <v>299</v>
      </c>
      <c r="I2367" s="3">
        <f t="shared" si="36"/>
        <v>5980</v>
      </c>
      <c r="K2367" s="21"/>
    </row>
    <row r="2368" spans="1:11" x14ac:dyDescent="0.3">
      <c r="A2368" t="s">
        <v>3074</v>
      </c>
      <c r="B2368" s="21">
        <v>45890</v>
      </c>
      <c r="C2368" t="s">
        <v>157</v>
      </c>
      <c r="D2368" t="s">
        <v>46</v>
      </c>
      <c r="E2368">
        <v>20</v>
      </c>
      <c r="F2368" t="str">
        <f>INDEX(Kunden!$A$1:$C$41,MATCH('Gesamtverkäufe 2025'!C2368,Kunden!$A$1:$A$41,0),3)</f>
        <v>R08</v>
      </c>
      <c r="G2368" t="str">
        <f>INDEX(Regionen!$A$1:$C$9,MATCH('Gesamtverkäufe 2025'!F2368,Regionen!$A$1:$A$9,0),3)</f>
        <v>Stefan König</v>
      </c>
      <c r="H2368" s="3">
        <f>INDEX(Produkte!$A$1:$D$31,MATCH('Gesamtverkäufe 2025'!D2368,Produkte!$A$1:$A$31,0),4)</f>
        <v>99</v>
      </c>
      <c r="I2368" s="3">
        <f t="shared" si="36"/>
        <v>1980</v>
      </c>
      <c r="K2368" s="21"/>
    </row>
    <row r="2369" spans="1:11" x14ac:dyDescent="0.3">
      <c r="A2369" t="s">
        <v>3073</v>
      </c>
      <c r="B2369" s="21">
        <v>45876</v>
      </c>
      <c r="C2369" t="s">
        <v>153</v>
      </c>
      <c r="D2369" t="s">
        <v>85</v>
      </c>
      <c r="E2369">
        <v>10</v>
      </c>
      <c r="F2369" t="str">
        <f>INDEX(Kunden!$A$1:$C$41,MATCH('Gesamtverkäufe 2025'!C2369,Kunden!$A$1:$A$41,0),3)</f>
        <v>R06</v>
      </c>
      <c r="G2369" t="str">
        <f>INDEX(Regionen!$A$1:$C$9,MATCH('Gesamtverkäufe 2025'!F2369,Regionen!$A$1:$A$9,0),3)</f>
        <v>Michael Vogt</v>
      </c>
      <c r="H2369" s="3">
        <f>INDEX(Produkte!$A$1:$D$31,MATCH('Gesamtverkäufe 2025'!D2369,Produkte!$A$1:$A$31,0),4)</f>
        <v>399</v>
      </c>
      <c r="I2369" s="3">
        <f t="shared" si="36"/>
        <v>3990</v>
      </c>
      <c r="K2369" s="21"/>
    </row>
    <row r="2370" spans="1:11" x14ac:dyDescent="0.3">
      <c r="A2370" t="s">
        <v>3072</v>
      </c>
      <c r="B2370" s="21">
        <v>45874</v>
      </c>
      <c r="C2370" t="s">
        <v>123</v>
      </c>
      <c r="D2370" t="s">
        <v>91</v>
      </c>
      <c r="E2370">
        <v>18</v>
      </c>
      <c r="F2370" t="str">
        <f>INDEX(Kunden!$A$1:$C$41,MATCH('Gesamtverkäufe 2025'!C2370,Kunden!$A$1:$A$41,0),3)</f>
        <v>R08</v>
      </c>
      <c r="G2370" t="str">
        <f>INDEX(Regionen!$A$1:$C$9,MATCH('Gesamtverkäufe 2025'!F2370,Regionen!$A$1:$A$9,0),3)</f>
        <v>Stefan König</v>
      </c>
      <c r="H2370" s="3">
        <f>INDEX(Produkte!$A$1:$D$31,MATCH('Gesamtverkäufe 2025'!D2370,Produkte!$A$1:$A$31,0),4)</f>
        <v>249</v>
      </c>
      <c r="I2370" s="3">
        <f t="shared" si="36"/>
        <v>4482</v>
      </c>
      <c r="K2370" s="21"/>
    </row>
    <row r="2371" spans="1:11" x14ac:dyDescent="0.3">
      <c r="A2371" t="s">
        <v>3071</v>
      </c>
      <c r="B2371" s="21">
        <v>45898</v>
      </c>
      <c r="C2371" t="s">
        <v>103</v>
      </c>
      <c r="D2371" t="s">
        <v>46</v>
      </c>
      <c r="E2371">
        <v>16</v>
      </c>
      <c r="F2371" t="str">
        <f>INDEX(Kunden!$A$1:$C$41,MATCH('Gesamtverkäufe 2025'!C2371,Kunden!$A$1:$A$41,0),3)</f>
        <v>R01</v>
      </c>
      <c r="G2371" t="str">
        <f>INDEX(Regionen!$A$1:$C$9,MATCH('Gesamtverkäufe 2025'!F2371,Regionen!$A$1:$A$9,0),3)</f>
        <v>Anna Sommer</v>
      </c>
      <c r="H2371" s="3">
        <f>INDEX(Produkte!$A$1:$D$31,MATCH('Gesamtverkäufe 2025'!D2371,Produkte!$A$1:$A$31,0),4)</f>
        <v>99</v>
      </c>
      <c r="I2371" s="3">
        <f t="shared" ref="I2371:I2434" si="37">E2371*H2371</f>
        <v>1584</v>
      </c>
      <c r="K2371" s="21"/>
    </row>
    <row r="2372" spans="1:11" x14ac:dyDescent="0.3">
      <c r="A2372" t="s">
        <v>3070</v>
      </c>
      <c r="B2372" s="21">
        <v>45893</v>
      </c>
      <c r="C2372" t="s">
        <v>127</v>
      </c>
      <c r="D2372" t="s">
        <v>43</v>
      </c>
      <c r="E2372">
        <v>2</v>
      </c>
      <c r="F2372" t="str">
        <f>INDEX(Kunden!$A$1:$C$41,MATCH('Gesamtverkäufe 2025'!C2372,Kunden!$A$1:$A$41,0),3)</f>
        <v>R07</v>
      </c>
      <c r="G2372" t="str">
        <f>INDEX(Regionen!$A$1:$C$9,MATCH('Gesamtverkäufe 2025'!F2372,Regionen!$A$1:$A$9,0),3)</f>
        <v>Claudia Beck</v>
      </c>
      <c r="H2372" s="3">
        <f>INDEX(Produkte!$A$1:$D$31,MATCH('Gesamtverkäufe 2025'!D2372,Produkte!$A$1:$A$31,0),4)</f>
        <v>149</v>
      </c>
      <c r="I2372" s="3">
        <f t="shared" si="37"/>
        <v>298</v>
      </c>
      <c r="K2372" s="21"/>
    </row>
    <row r="2373" spans="1:11" x14ac:dyDescent="0.3">
      <c r="A2373" t="s">
        <v>3069</v>
      </c>
      <c r="B2373" s="21">
        <v>45889</v>
      </c>
      <c r="C2373" t="s">
        <v>155</v>
      </c>
      <c r="D2373" t="s">
        <v>87</v>
      </c>
      <c r="E2373">
        <v>14</v>
      </c>
      <c r="F2373" t="str">
        <f>INDEX(Kunden!$A$1:$C$41,MATCH('Gesamtverkäufe 2025'!C2373,Kunden!$A$1:$A$41,0),3)</f>
        <v>R02</v>
      </c>
      <c r="G2373" t="str">
        <f>INDEX(Regionen!$A$1:$C$9,MATCH('Gesamtverkäufe 2025'!F2373,Regionen!$A$1:$A$9,0),3)</f>
        <v>Markus Weber</v>
      </c>
      <c r="H2373" s="3">
        <f>INDEX(Produkte!$A$1:$D$31,MATCH('Gesamtverkäufe 2025'!D2373,Produkte!$A$1:$A$31,0),4)</f>
        <v>99</v>
      </c>
      <c r="I2373" s="3">
        <f t="shared" si="37"/>
        <v>1386</v>
      </c>
      <c r="K2373" s="21"/>
    </row>
    <row r="2374" spans="1:11" x14ac:dyDescent="0.3">
      <c r="A2374" t="s">
        <v>3068</v>
      </c>
      <c r="B2374" s="21">
        <v>45886</v>
      </c>
      <c r="C2374" t="s">
        <v>107</v>
      </c>
      <c r="D2374" t="s">
        <v>81</v>
      </c>
      <c r="E2374">
        <v>14</v>
      </c>
      <c r="F2374" t="str">
        <f>INDEX(Kunden!$A$1:$C$41,MATCH('Gesamtverkäufe 2025'!C2374,Kunden!$A$1:$A$41,0),3)</f>
        <v>R08</v>
      </c>
      <c r="G2374" t="str">
        <f>INDEX(Regionen!$A$1:$C$9,MATCH('Gesamtverkäufe 2025'!F2374,Regionen!$A$1:$A$9,0),3)</f>
        <v>Stefan König</v>
      </c>
      <c r="H2374" s="3">
        <f>INDEX(Produkte!$A$1:$D$31,MATCH('Gesamtverkäufe 2025'!D2374,Produkte!$A$1:$A$31,0),4)</f>
        <v>79</v>
      </c>
      <c r="I2374" s="3">
        <f t="shared" si="37"/>
        <v>1106</v>
      </c>
      <c r="K2374" s="21"/>
    </row>
    <row r="2375" spans="1:11" x14ac:dyDescent="0.3">
      <c r="A2375" t="s">
        <v>3067</v>
      </c>
      <c r="B2375" s="21">
        <v>45870</v>
      </c>
      <c r="C2375" t="s">
        <v>127</v>
      </c>
      <c r="D2375" t="s">
        <v>71</v>
      </c>
      <c r="E2375">
        <v>1</v>
      </c>
      <c r="F2375" t="str">
        <f>INDEX(Kunden!$A$1:$C$41,MATCH('Gesamtverkäufe 2025'!C2375,Kunden!$A$1:$A$41,0),3)</f>
        <v>R07</v>
      </c>
      <c r="G2375" t="str">
        <f>INDEX(Regionen!$A$1:$C$9,MATCH('Gesamtverkäufe 2025'!F2375,Regionen!$A$1:$A$9,0),3)</f>
        <v>Claudia Beck</v>
      </c>
      <c r="H2375" s="3">
        <f>INDEX(Produkte!$A$1:$D$31,MATCH('Gesamtverkäufe 2025'!D2375,Produkte!$A$1:$A$31,0),4)</f>
        <v>79</v>
      </c>
      <c r="I2375" s="3">
        <f t="shared" si="37"/>
        <v>79</v>
      </c>
      <c r="K2375" s="21"/>
    </row>
    <row r="2376" spans="1:11" x14ac:dyDescent="0.3">
      <c r="A2376" t="s">
        <v>3066</v>
      </c>
      <c r="B2376" s="21">
        <v>45872</v>
      </c>
      <c r="C2376" t="s">
        <v>105</v>
      </c>
      <c r="D2376" t="s">
        <v>34</v>
      </c>
      <c r="E2376">
        <v>10</v>
      </c>
      <c r="F2376" t="str">
        <f>INDEX(Kunden!$A$1:$C$41,MATCH('Gesamtverkäufe 2025'!C2376,Kunden!$A$1:$A$41,0),3)</f>
        <v>R08</v>
      </c>
      <c r="G2376" t="str">
        <f>INDEX(Regionen!$A$1:$C$9,MATCH('Gesamtverkäufe 2025'!F2376,Regionen!$A$1:$A$9,0),3)</f>
        <v>Stefan König</v>
      </c>
      <c r="H2376" s="3">
        <f>INDEX(Produkte!$A$1:$D$31,MATCH('Gesamtverkäufe 2025'!D2376,Produkte!$A$1:$A$31,0),4)</f>
        <v>299</v>
      </c>
      <c r="I2376" s="3">
        <f t="shared" si="37"/>
        <v>2990</v>
      </c>
      <c r="K2376" s="21"/>
    </row>
    <row r="2377" spans="1:11" x14ac:dyDescent="0.3">
      <c r="A2377" t="s">
        <v>3065</v>
      </c>
      <c r="B2377" s="21">
        <v>45894</v>
      </c>
      <c r="C2377" t="s">
        <v>105</v>
      </c>
      <c r="D2377" t="s">
        <v>85</v>
      </c>
      <c r="E2377">
        <v>19</v>
      </c>
      <c r="F2377" t="str">
        <f>INDEX(Kunden!$A$1:$C$41,MATCH('Gesamtverkäufe 2025'!C2377,Kunden!$A$1:$A$41,0),3)</f>
        <v>R08</v>
      </c>
      <c r="G2377" t="str">
        <f>INDEX(Regionen!$A$1:$C$9,MATCH('Gesamtverkäufe 2025'!F2377,Regionen!$A$1:$A$9,0),3)</f>
        <v>Stefan König</v>
      </c>
      <c r="H2377" s="3">
        <f>INDEX(Produkte!$A$1:$D$31,MATCH('Gesamtverkäufe 2025'!D2377,Produkte!$A$1:$A$31,0),4)</f>
        <v>399</v>
      </c>
      <c r="I2377" s="3">
        <f t="shared" si="37"/>
        <v>7581</v>
      </c>
      <c r="K2377" s="21"/>
    </row>
    <row r="2378" spans="1:11" x14ac:dyDescent="0.3">
      <c r="A2378" t="s">
        <v>3064</v>
      </c>
      <c r="B2378" s="21">
        <v>45875</v>
      </c>
      <c r="C2378" t="s">
        <v>143</v>
      </c>
      <c r="D2378" t="s">
        <v>43</v>
      </c>
      <c r="E2378">
        <v>15</v>
      </c>
      <c r="F2378" t="str">
        <f>INDEX(Kunden!$A$1:$C$41,MATCH('Gesamtverkäufe 2025'!C2378,Kunden!$A$1:$A$41,0),3)</f>
        <v>R08</v>
      </c>
      <c r="G2378" t="str">
        <f>INDEX(Regionen!$A$1:$C$9,MATCH('Gesamtverkäufe 2025'!F2378,Regionen!$A$1:$A$9,0),3)</f>
        <v>Stefan König</v>
      </c>
      <c r="H2378" s="3">
        <f>INDEX(Produkte!$A$1:$D$31,MATCH('Gesamtverkäufe 2025'!D2378,Produkte!$A$1:$A$31,0),4)</f>
        <v>149</v>
      </c>
      <c r="I2378" s="3">
        <f t="shared" si="37"/>
        <v>2235</v>
      </c>
      <c r="K2378" s="21"/>
    </row>
    <row r="2379" spans="1:11" x14ac:dyDescent="0.3">
      <c r="A2379" t="s">
        <v>3063</v>
      </c>
      <c r="B2379" s="21">
        <v>45894</v>
      </c>
      <c r="C2379" t="s">
        <v>171</v>
      </c>
      <c r="D2379" t="s">
        <v>89</v>
      </c>
      <c r="E2379">
        <v>11</v>
      </c>
      <c r="F2379" t="str">
        <f>INDEX(Kunden!$A$1:$C$41,MATCH('Gesamtverkäufe 2025'!C2379,Kunden!$A$1:$A$41,0),3)</f>
        <v>R04</v>
      </c>
      <c r="G2379" t="str">
        <f>INDEX(Regionen!$A$1:$C$9,MATCH('Gesamtverkäufe 2025'!F2379,Regionen!$A$1:$A$9,0),3)</f>
        <v>Thomas Kern</v>
      </c>
      <c r="H2379" s="3">
        <f>INDEX(Produkte!$A$1:$D$31,MATCH('Gesamtverkäufe 2025'!D2379,Produkte!$A$1:$A$31,0),4)</f>
        <v>29</v>
      </c>
      <c r="I2379" s="3">
        <f t="shared" si="37"/>
        <v>319</v>
      </c>
      <c r="K2379" s="21"/>
    </row>
    <row r="2380" spans="1:11" x14ac:dyDescent="0.3">
      <c r="A2380" t="s">
        <v>3062</v>
      </c>
      <c r="B2380" s="21">
        <v>45882</v>
      </c>
      <c r="C2380" t="s">
        <v>131</v>
      </c>
      <c r="D2380" t="s">
        <v>43</v>
      </c>
      <c r="E2380">
        <v>5</v>
      </c>
      <c r="F2380" t="str">
        <f>INDEX(Kunden!$A$1:$C$41,MATCH('Gesamtverkäufe 2025'!C2380,Kunden!$A$1:$A$41,0),3)</f>
        <v>R06</v>
      </c>
      <c r="G2380" t="str">
        <f>INDEX(Regionen!$A$1:$C$9,MATCH('Gesamtverkäufe 2025'!F2380,Regionen!$A$1:$A$9,0),3)</f>
        <v>Michael Vogt</v>
      </c>
      <c r="H2380" s="3">
        <f>INDEX(Produkte!$A$1:$D$31,MATCH('Gesamtverkäufe 2025'!D2380,Produkte!$A$1:$A$31,0),4)</f>
        <v>149</v>
      </c>
      <c r="I2380" s="3">
        <f t="shared" si="37"/>
        <v>745</v>
      </c>
      <c r="K2380" s="21"/>
    </row>
    <row r="2381" spans="1:11" x14ac:dyDescent="0.3">
      <c r="A2381" t="s">
        <v>3061</v>
      </c>
      <c r="B2381" s="21">
        <v>45875</v>
      </c>
      <c r="C2381" t="s">
        <v>161</v>
      </c>
      <c r="D2381" t="s">
        <v>87</v>
      </c>
      <c r="E2381">
        <v>16</v>
      </c>
      <c r="F2381" t="str">
        <f>INDEX(Kunden!$A$1:$C$41,MATCH('Gesamtverkäufe 2025'!C2381,Kunden!$A$1:$A$41,0),3)</f>
        <v>R05</v>
      </c>
      <c r="G2381" t="str">
        <f>INDEX(Regionen!$A$1:$C$9,MATCH('Gesamtverkäufe 2025'!F2381,Regionen!$A$1:$A$9,0),3)</f>
        <v>Petra Lang</v>
      </c>
      <c r="H2381" s="3">
        <f>INDEX(Produkte!$A$1:$D$31,MATCH('Gesamtverkäufe 2025'!D2381,Produkte!$A$1:$A$31,0),4)</f>
        <v>99</v>
      </c>
      <c r="I2381" s="3">
        <f t="shared" si="37"/>
        <v>1584</v>
      </c>
      <c r="K2381" s="21"/>
    </row>
    <row r="2382" spans="1:11" x14ac:dyDescent="0.3">
      <c r="A2382" t="s">
        <v>3060</v>
      </c>
      <c r="B2382" s="21">
        <v>45884</v>
      </c>
      <c r="C2382" t="s">
        <v>97</v>
      </c>
      <c r="D2382" t="s">
        <v>39</v>
      </c>
      <c r="E2382">
        <v>9</v>
      </c>
      <c r="F2382" t="str">
        <f>INDEX(Kunden!$A$1:$C$41,MATCH('Gesamtverkäufe 2025'!C2382,Kunden!$A$1:$A$41,0),3)</f>
        <v>R04</v>
      </c>
      <c r="G2382" t="str">
        <f>INDEX(Regionen!$A$1:$C$9,MATCH('Gesamtverkäufe 2025'!F2382,Regionen!$A$1:$A$9,0),3)</f>
        <v>Thomas Kern</v>
      </c>
      <c r="H2382" s="3">
        <f>INDEX(Produkte!$A$1:$D$31,MATCH('Gesamtverkäufe 2025'!D2382,Produkte!$A$1:$A$31,0),4)</f>
        <v>499</v>
      </c>
      <c r="I2382" s="3">
        <f t="shared" si="37"/>
        <v>4491</v>
      </c>
      <c r="K2382" s="21"/>
    </row>
    <row r="2383" spans="1:11" x14ac:dyDescent="0.3">
      <c r="A2383" t="s">
        <v>3059</v>
      </c>
      <c r="B2383" s="21">
        <v>45870</v>
      </c>
      <c r="C2383" t="s">
        <v>107</v>
      </c>
      <c r="D2383" t="s">
        <v>73</v>
      </c>
      <c r="E2383">
        <v>12</v>
      </c>
      <c r="F2383" t="str">
        <f>INDEX(Kunden!$A$1:$C$41,MATCH('Gesamtverkäufe 2025'!C2383,Kunden!$A$1:$A$41,0),3)</f>
        <v>R08</v>
      </c>
      <c r="G2383" t="str">
        <f>INDEX(Regionen!$A$1:$C$9,MATCH('Gesamtverkäufe 2025'!F2383,Regionen!$A$1:$A$9,0),3)</f>
        <v>Stefan König</v>
      </c>
      <c r="H2383" s="3">
        <f>INDEX(Produkte!$A$1:$D$31,MATCH('Gesamtverkäufe 2025'!D2383,Produkte!$A$1:$A$31,0),4)</f>
        <v>399</v>
      </c>
      <c r="I2383" s="3">
        <f t="shared" si="37"/>
        <v>4788</v>
      </c>
      <c r="K2383" s="21"/>
    </row>
    <row r="2384" spans="1:11" x14ac:dyDescent="0.3">
      <c r="A2384" t="s">
        <v>3058</v>
      </c>
      <c r="B2384" s="21">
        <v>45893</v>
      </c>
      <c r="C2384" t="s">
        <v>151</v>
      </c>
      <c r="D2384" t="s">
        <v>31</v>
      </c>
      <c r="E2384">
        <v>13</v>
      </c>
      <c r="F2384" t="str">
        <f>INDEX(Kunden!$A$1:$C$41,MATCH('Gesamtverkäufe 2025'!C2384,Kunden!$A$1:$A$41,0),3)</f>
        <v>R08</v>
      </c>
      <c r="G2384" t="str">
        <f>INDEX(Regionen!$A$1:$C$9,MATCH('Gesamtverkäufe 2025'!F2384,Regionen!$A$1:$A$9,0),3)</f>
        <v>Stefan König</v>
      </c>
      <c r="H2384" s="3">
        <f>INDEX(Produkte!$A$1:$D$31,MATCH('Gesamtverkäufe 2025'!D2384,Produkte!$A$1:$A$31,0),4)</f>
        <v>399</v>
      </c>
      <c r="I2384" s="3">
        <f t="shared" si="37"/>
        <v>5187</v>
      </c>
      <c r="K2384" s="21"/>
    </row>
    <row r="2385" spans="1:11" x14ac:dyDescent="0.3">
      <c r="A2385" t="s">
        <v>3057</v>
      </c>
      <c r="B2385" s="21">
        <v>45875</v>
      </c>
      <c r="C2385" t="s">
        <v>123</v>
      </c>
      <c r="D2385" t="s">
        <v>61</v>
      </c>
      <c r="E2385">
        <v>18</v>
      </c>
      <c r="F2385" t="str">
        <f>INDEX(Kunden!$A$1:$C$41,MATCH('Gesamtverkäufe 2025'!C2385,Kunden!$A$1:$A$41,0),3)</f>
        <v>R08</v>
      </c>
      <c r="G2385" t="str">
        <f>INDEX(Regionen!$A$1:$C$9,MATCH('Gesamtverkäufe 2025'!F2385,Regionen!$A$1:$A$9,0),3)</f>
        <v>Stefan König</v>
      </c>
      <c r="H2385" s="3">
        <f>INDEX(Produkte!$A$1:$D$31,MATCH('Gesamtverkäufe 2025'!D2385,Produkte!$A$1:$A$31,0),4)</f>
        <v>249</v>
      </c>
      <c r="I2385" s="3">
        <f t="shared" si="37"/>
        <v>4482</v>
      </c>
      <c r="K2385" s="21"/>
    </row>
    <row r="2386" spans="1:11" x14ac:dyDescent="0.3">
      <c r="A2386" t="s">
        <v>3056</v>
      </c>
      <c r="B2386" s="21">
        <v>45870</v>
      </c>
      <c r="C2386" t="s">
        <v>97</v>
      </c>
      <c r="D2386" t="s">
        <v>59</v>
      </c>
      <c r="E2386">
        <v>3</v>
      </c>
      <c r="F2386" t="str">
        <f>INDEX(Kunden!$A$1:$C$41,MATCH('Gesamtverkäufe 2025'!C2386,Kunden!$A$1:$A$41,0),3)</f>
        <v>R04</v>
      </c>
      <c r="G2386" t="str">
        <f>INDEX(Regionen!$A$1:$C$9,MATCH('Gesamtverkäufe 2025'!F2386,Regionen!$A$1:$A$9,0),3)</f>
        <v>Thomas Kern</v>
      </c>
      <c r="H2386" s="3">
        <f>INDEX(Produkte!$A$1:$D$31,MATCH('Gesamtverkäufe 2025'!D2386,Produkte!$A$1:$A$31,0),4)</f>
        <v>79</v>
      </c>
      <c r="I2386" s="3">
        <f t="shared" si="37"/>
        <v>237</v>
      </c>
      <c r="K2386" s="21"/>
    </row>
    <row r="2387" spans="1:11" x14ac:dyDescent="0.3">
      <c r="A2387" t="s">
        <v>3055</v>
      </c>
      <c r="B2387" s="21">
        <v>45887</v>
      </c>
      <c r="C2387" t="s">
        <v>143</v>
      </c>
      <c r="D2387" t="s">
        <v>53</v>
      </c>
      <c r="E2387">
        <v>7</v>
      </c>
      <c r="F2387" t="str">
        <f>INDEX(Kunden!$A$1:$C$41,MATCH('Gesamtverkäufe 2025'!C2387,Kunden!$A$1:$A$41,0),3)</f>
        <v>R08</v>
      </c>
      <c r="G2387" t="str">
        <f>INDEX(Regionen!$A$1:$C$9,MATCH('Gesamtverkäufe 2025'!F2387,Regionen!$A$1:$A$9,0),3)</f>
        <v>Stefan König</v>
      </c>
      <c r="H2387" s="3">
        <f>INDEX(Produkte!$A$1:$D$31,MATCH('Gesamtverkäufe 2025'!D2387,Produkte!$A$1:$A$31,0),4)</f>
        <v>49</v>
      </c>
      <c r="I2387" s="3">
        <f t="shared" si="37"/>
        <v>343</v>
      </c>
      <c r="K2387" s="21"/>
    </row>
    <row r="2388" spans="1:11" x14ac:dyDescent="0.3">
      <c r="A2388" t="s">
        <v>3054</v>
      </c>
      <c r="B2388" s="21">
        <v>45884</v>
      </c>
      <c r="C2388" t="s">
        <v>129</v>
      </c>
      <c r="D2388" t="s">
        <v>81</v>
      </c>
      <c r="E2388">
        <v>1</v>
      </c>
      <c r="F2388" t="str">
        <f>INDEX(Kunden!$A$1:$C$41,MATCH('Gesamtverkäufe 2025'!C2388,Kunden!$A$1:$A$41,0),3)</f>
        <v>R07</v>
      </c>
      <c r="G2388" t="str">
        <f>INDEX(Regionen!$A$1:$C$9,MATCH('Gesamtverkäufe 2025'!F2388,Regionen!$A$1:$A$9,0),3)</f>
        <v>Claudia Beck</v>
      </c>
      <c r="H2388" s="3">
        <f>INDEX(Produkte!$A$1:$D$31,MATCH('Gesamtverkäufe 2025'!D2388,Produkte!$A$1:$A$31,0),4)</f>
        <v>79</v>
      </c>
      <c r="I2388" s="3">
        <f t="shared" si="37"/>
        <v>79</v>
      </c>
      <c r="K2388" s="21"/>
    </row>
    <row r="2389" spans="1:11" x14ac:dyDescent="0.3">
      <c r="A2389" t="s">
        <v>3053</v>
      </c>
      <c r="B2389" s="21">
        <v>45873</v>
      </c>
      <c r="C2389" t="s">
        <v>129</v>
      </c>
      <c r="D2389" t="s">
        <v>89</v>
      </c>
      <c r="E2389">
        <v>9</v>
      </c>
      <c r="F2389" t="str">
        <f>INDEX(Kunden!$A$1:$C$41,MATCH('Gesamtverkäufe 2025'!C2389,Kunden!$A$1:$A$41,0),3)</f>
        <v>R07</v>
      </c>
      <c r="G2389" t="str">
        <f>INDEX(Regionen!$A$1:$C$9,MATCH('Gesamtverkäufe 2025'!F2389,Regionen!$A$1:$A$9,0),3)</f>
        <v>Claudia Beck</v>
      </c>
      <c r="H2389" s="3">
        <f>INDEX(Produkte!$A$1:$D$31,MATCH('Gesamtverkäufe 2025'!D2389,Produkte!$A$1:$A$31,0),4)</f>
        <v>29</v>
      </c>
      <c r="I2389" s="3">
        <f t="shared" si="37"/>
        <v>261</v>
      </c>
      <c r="K2389" s="21"/>
    </row>
    <row r="2390" spans="1:11" x14ac:dyDescent="0.3">
      <c r="A2390" t="s">
        <v>3052</v>
      </c>
      <c r="B2390" s="21">
        <v>45871</v>
      </c>
      <c r="C2390" t="s">
        <v>157</v>
      </c>
      <c r="D2390" t="s">
        <v>83</v>
      </c>
      <c r="E2390">
        <v>15</v>
      </c>
      <c r="F2390" t="str">
        <f>INDEX(Kunden!$A$1:$C$41,MATCH('Gesamtverkäufe 2025'!C2390,Kunden!$A$1:$A$41,0),3)</f>
        <v>R08</v>
      </c>
      <c r="G2390" t="str">
        <f>INDEX(Regionen!$A$1:$C$9,MATCH('Gesamtverkäufe 2025'!F2390,Regionen!$A$1:$A$9,0),3)</f>
        <v>Stefan König</v>
      </c>
      <c r="H2390" s="3">
        <f>INDEX(Produkte!$A$1:$D$31,MATCH('Gesamtverkäufe 2025'!D2390,Produkte!$A$1:$A$31,0),4)</f>
        <v>29</v>
      </c>
      <c r="I2390" s="3">
        <f t="shared" si="37"/>
        <v>435</v>
      </c>
      <c r="K2390" s="21"/>
    </row>
    <row r="2391" spans="1:11" x14ac:dyDescent="0.3">
      <c r="A2391" t="s">
        <v>3051</v>
      </c>
      <c r="B2391" s="21">
        <v>45877</v>
      </c>
      <c r="C2391" t="s">
        <v>163</v>
      </c>
      <c r="D2391" t="s">
        <v>39</v>
      </c>
      <c r="E2391">
        <v>4</v>
      </c>
      <c r="F2391" t="str">
        <f>INDEX(Kunden!$A$1:$C$41,MATCH('Gesamtverkäufe 2025'!C2391,Kunden!$A$1:$A$41,0),3)</f>
        <v>R08</v>
      </c>
      <c r="G2391" t="str">
        <f>INDEX(Regionen!$A$1:$C$9,MATCH('Gesamtverkäufe 2025'!F2391,Regionen!$A$1:$A$9,0),3)</f>
        <v>Stefan König</v>
      </c>
      <c r="H2391" s="3">
        <f>INDEX(Produkte!$A$1:$D$31,MATCH('Gesamtverkäufe 2025'!D2391,Produkte!$A$1:$A$31,0),4)</f>
        <v>499</v>
      </c>
      <c r="I2391" s="3">
        <f t="shared" si="37"/>
        <v>1996</v>
      </c>
      <c r="K2391" s="21"/>
    </row>
    <row r="2392" spans="1:11" x14ac:dyDescent="0.3">
      <c r="A2392" t="s">
        <v>3050</v>
      </c>
      <c r="B2392" s="21">
        <v>45896</v>
      </c>
      <c r="C2392" t="s">
        <v>103</v>
      </c>
      <c r="D2392" t="s">
        <v>69</v>
      </c>
      <c r="E2392">
        <v>18</v>
      </c>
      <c r="F2392" t="str">
        <f>INDEX(Kunden!$A$1:$C$41,MATCH('Gesamtverkäufe 2025'!C2392,Kunden!$A$1:$A$41,0),3)</f>
        <v>R01</v>
      </c>
      <c r="G2392" t="str">
        <f>INDEX(Regionen!$A$1:$C$9,MATCH('Gesamtverkäufe 2025'!F2392,Regionen!$A$1:$A$9,0),3)</f>
        <v>Anna Sommer</v>
      </c>
      <c r="H2392" s="3">
        <f>INDEX(Produkte!$A$1:$D$31,MATCH('Gesamtverkäufe 2025'!D2392,Produkte!$A$1:$A$31,0),4)</f>
        <v>399</v>
      </c>
      <c r="I2392" s="3">
        <f t="shared" si="37"/>
        <v>7182</v>
      </c>
      <c r="K2392" s="21"/>
    </row>
    <row r="2393" spans="1:11" x14ac:dyDescent="0.3">
      <c r="A2393" t="s">
        <v>3049</v>
      </c>
      <c r="B2393" s="21">
        <v>45889</v>
      </c>
      <c r="C2393" t="s">
        <v>171</v>
      </c>
      <c r="D2393" t="s">
        <v>55</v>
      </c>
      <c r="E2393">
        <v>4</v>
      </c>
      <c r="F2393" t="str">
        <f>INDEX(Kunden!$A$1:$C$41,MATCH('Gesamtverkäufe 2025'!C2393,Kunden!$A$1:$A$41,0),3)</f>
        <v>R04</v>
      </c>
      <c r="G2393" t="str">
        <f>INDEX(Regionen!$A$1:$C$9,MATCH('Gesamtverkäufe 2025'!F2393,Regionen!$A$1:$A$9,0),3)</f>
        <v>Thomas Kern</v>
      </c>
      <c r="H2393" s="3">
        <f>INDEX(Produkte!$A$1:$D$31,MATCH('Gesamtverkäufe 2025'!D2393,Produkte!$A$1:$A$31,0),4)</f>
        <v>49</v>
      </c>
      <c r="I2393" s="3">
        <f t="shared" si="37"/>
        <v>196</v>
      </c>
      <c r="K2393" s="21"/>
    </row>
    <row r="2394" spans="1:11" x14ac:dyDescent="0.3">
      <c r="A2394" t="s">
        <v>3048</v>
      </c>
      <c r="B2394" s="21">
        <v>45878</v>
      </c>
      <c r="C2394" t="s">
        <v>165</v>
      </c>
      <c r="D2394" t="s">
        <v>71</v>
      </c>
      <c r="E2394">
        <v>13</v>
      </c>
      <c r="F2394" t="str">
        <f>INDEX(Kunden!$A$1:$C$41,MATCH('Gesamtverkäufe 2025'!C2394,Kunden!$A$1:$A$41,0),3)</f>
        <v>R04</v>
      </c>
      <c r="G2394" t="str">
        <f>INDEX(Regionen!$A$1:$C$9,MATCH('Gesamtverkäufe 2025'!F2394,Regionen!$A$1:$A$9,0),3)</f>
        <v>Thomas Kern</v>
      </c>
      <c r="H2394" s="3">
        <f>INDEX(Produkte!$A$1:$D$31,MATCH('Gesamtverkäufe 2025'!D2394,Produkte!$A$1:$A$31,0),4)</f>
        <v>79</v>
      </c>
      <c r="I2394" s="3">
        <f t="shared" si="37"/>
        <v>1027</v>
      </c>
      <c r="K2394" s="21"/>
    </row>
    <row r="2395" spans="1:11" x14ac:dyDescent="0.3">
      <c r="A2395" t="s">
        <v>3047</v>
      </c>
      <c r="B2395" s="21">
        <v>45888</v>
      </c>
      <c r="C2395" t="s">
        <v>123</v>
      </c>
      <c r="D2395" t="s">
        <v>83</v>
      </c>
      <c r="E2395">
        <v>11</v>
      </c>
      <c r="F2395" t="str">
        <f>INDEX(Kunden!$A$1:$C$41,MATCH('Gesamtverkäufe 2025'!C2395,Kunden!$A$1:$A$41,0),3)</f>
        <v>R08</v>
      </c>
      <c r="G2395" t="str">
        <f>INDEX(Regionen!$A$1:$C$9,MATCH('Gesamtverkäufe 2025'!F2395,Regionen!$A$1:$A$9,0),3)</f>
        <v>Stefan König</v>
      </c>
      <c r="H2395" s="3">
        <f>INDEX(Produkte!$A$1:$D$31,MATCH('Gesamtverkäufe 2025'!D2395,Produkte!$A$1:$A$31,0),4)</f>
        <v>29</v>
      </c>
      <c r="I2395" s="3">
        <f t="shared" si="37"/>
        <v>319</v>
      </c>
      <c r="K2395" s="21"/>
    </row>
    <row r="2396" spans="1:11" x14ac:dyDescent="0.3">
      <c r="A2396" t="s">
        <v>3046</v>
      </c>
      <c r="B2396" s="21">
        <v>45874</v>
      </c>
      <c r="C2396" t="s">
        <v>161</v>
      </c>
      <c r="D2396" t="s">
        <v>51</v>
      </c>
      <c r="E2396">
        <v>20</v>
      </c>
      <c r="F2396" t="str">
        <f>INDEX(Kunden!$A$1:$C$41,MATCH('Gesamtverkäufe 2025'!C2396,Kunden!$A$1:$A$41,0),3)</f>
        <v>R05</v>
      </c>
      <c r="G2396" t="str">
        <f>INDEX(Regionen!$A$1:$C$9,MATCH('Gesamtverkäufe 2025'!F2396,Regionen!$A$1:$A$9,0),3)</f>
        <v>Petra Lang</v>
      </c>
      <c r="H2396" s="3">
        <f>INDEX(Produkte!$A$1:$D$31,MATCH('Gesamtverkäufe 2025'!D2396,Produkte!$A$1:$A$31,0),4)</f>
        <v>49</v>
      </c>
      <c r="I2396" s="3">
        <f t="shared" si="37"/>
        <v>980</v>
      </c>
      <c r="K2396" s="21"/>
    </row>
    <row r="2397" spans="1:11" x14ac:dyDescent="0.3">
      <c r="A2397" t="s">
        <v>3045</v>
      </c>
      <c r="B2397" s="21">
        <v>45887</v>
      </c>
      <c r="C2397" t="s">
        <v>139</v>
      </c>
      <c r="D2397" t="s">
        <v>37</v>
      </c>
      <c r="E2397">
        <v>16</v>
      </c>
      <c r="F2397" t="str">
        <f>INDEX(Kunden!$A$1:$C$41,MATCH('Gesamtverkäufe 2025'!C2397,Kunden!$A$1:$A$41,0),3)</f>
        <v>R05</v>
      </c>
      <c r="G2397" t="str">
        <f>INDEX(Regionen!$A$1:$C$9,MATCH('Gesamtverkäufe 2025'!F2397,Regionen!$A$1:$A$9,0),3)</f>
        <v>Petra Lang</v>
      </c>
      <c r="H2397" s="3">
        <f>INDEX(Produkte!$A$1:$D$31,MATCH('Gesamtverkäufe 2025'!D2397,Produkte!$A$1:$A$31,0),4)</f>
        <v>249</v>
      </c>
      <c r="I2397" s="3">
        <f t="shared" si="37"/>
        <v>3984</v>
      </c>
      <c r="K2397" s="21"/>
    </row>
    <row r="2398" spans="1:11" x14ac:dyDescent="0.3">
      <c r="A2398" t="s">
        <v>3044</v>
      </c>
      <c r="B2398" s="21">
        <v>45876</v>
      </c>
      <c r="C2398" t="s">
        <v>141</v>
      </c>
      <c r="D2398" t="s">
        <v>41</v>
      </c>
      <c r="E2398">
        <v>12</v>
      </c>
      <c r="F2398" t="str">
        <f>INDEX(Kunden!$A$1:$C$41,MATCH('Gesamtverkäufe 2025'!C2398,Kunden!$A$1:$A$41,0),3)</f>
        <v>R04</v>
      </c>
      <c r="G2398" t="str">
        <f>INDEX(Regionen!$A$1:$C$9,MATCH('Gesamtverkäufe 2025'!F2398,Regionen!$A$1:$A$9,0),3)</f>
        <v>Thomas Kern</v>
      </c>
      <c r="H2398" s="3">
        <f>INDEX(Produkte!$A$1:$D$31,MATCH('Gesamtverkäufe 2025'!D2398,Produkte!$A$1:$A$31,0),4)</f>
        <v>499</v>
      </c>
      <c r="I2398" s="3">
        <f t="shared" si="37"/>
        <v>5988</v>
      </c>
      <c r="K2398" s="21"/>
    </row>
    <row r="2399" spans="1:11" x14ac:dyDescent="0.3">
      <c r="A2399" t="s">
        <v>3043</v>
      </c>
      <c r="B2399" s="21">
        <v>45882</v>
      </c>
      <c r="C2399" t="s">
        <v>101</v>
      </c>
      <c r="D2399" t="s">
        <v>43</v>
      </c>
      <c r="E2399">
        <v>5</v>
      </c>
      <c r="F2399" t="str">
        <f>INDEX(Kunden!$A$1:$C$41,MATCH('Gesamtverkäufe 2025'!C2399,Kunden!$A$1:$A$41,0),3)</f>
        <v>R06</v>
      </c>
      <c r="G2399" t="str">
        <f>INDEX(Regionen!$A$1:$C$9,MATCH('Gesamtverkäufe 2025'!F2399,Regionen!$A$1:$A$9,0),3)</f>
        <v>Michael Vogt</v>
      </c>
      <c r="H2399" s="3">
        <f>INDEX(Produkte!$A$1:$D$31,MATCH('Gesamtverkäufe 2025'!D2399,Produkte!$A$1:$A$31,0),4)</f>
        <v>149</v>
      </c>
      <c r="I2399" s="3">
        <f t="shared" si="37"/>
        <v>745</v>
      </c>
      <c r="K2399" s="21"/>
    </row>
    <row r="2400" spans="1:11" x14ac:dyDescent="0.3">
      <c r="A2400" t="s">
        <v>3042</v>
      </c>
      <c r="B2400" s="21">
        <v>45890</v>
      </c>
      <c r="C2400" t="s">
        <v>117</v>
      </c>
      <c r="D2400" t="s">
        <v>59</v>
      </c>
      <c r="E2400">
        <v>7</v>
      </c>
      <c r="F2400" t="str">
        <f>INDEX(Kunden!$A$1:$C$41,MATCH('Gesamtverkäufe 2025'!C2400,Kunden!$A$1:$A$41,0),3)</f>
        <v>R02</v>
      </c>
      <c r="G2400" t="str">
        <f>INDEX(Regionen!$A$1:$C$9,MATCH('Gesamtverkäufe 2025'!F2400,Regionen!$A$1:$A$9,0),3)</f>
        <v>Markus Weber</v>
      </c>
      <c r="H2400" s="3">
        <f>INDEX(Produkte!$A$1:$D$31,MATCH('Gesamtverkäufe 2025'!D2400,Produkte!$A$1:$A$31,0),4)</f>
        <v>79</v>
      </c>
      <c r="I2400" s="3">
        <f t="shared" si="37"/>
        <v>553</v>
      </c>
      <c r="K2400" s="21"/>
    </row>
    <row r="2401" spans="1:11" x14ac:dyDescent="0.3">
      <c r="A2401" t="s">
        <v>3041</v>
      </c>
      <c r="B2401" s="21">
        <v>45879</v>
      </c>
      <c r="C2401" t="s">
        <v>169</v>
      </c>
      <c r="D2401" t="s">
        <v>77</v>
      </c>
      <c r="E2401">
        <v>6</v>
      </c>
      <c r="F2401" t="str">
        <f>INDEX(Kunden!$A$1:$C$41,MATCH('Gesamtverkäufe 2025'!C2401,Kunden!$A$1:$A$41,0),3)</f>
        <v>R01</v>
      </c>
      <c r="G2401" t="str">
        <f>INDEX(Regionen!$A$1:$C$9,MATCH('Gesamtverkäufe 2025'!F2401,Regionen!$A$1:$A$9,0),3)</f>
        <v>Anna Sommer</v>
      </c>
      <c r="H2401" s="3">
        <f>INDEX(Produkte!$A$1:$D$31,MATCH('Gesamtverkäufe 2025'!D2401,Produkte!$A$1:$A$31,0),4)</f>
        <v>49</v>
      </c>
      <c r="I2401" s="3">
        <f t="shared" si="37"/>
        <v>294</v>
      </c>
      <c r="K2401" s="21"/>
    </row>
    <row r="2402" spans="1:11" x14ac:dyDescent="0.3">
      <c r="A2402" t="s">
        <v>3040</v>
      </c>
      <c r="B2402" s="21">
        <v>45899</v>
      </c>
      <c r="C2402" t="s">
        <v>143</v>
      </c>
      <c r="D2402" t="s">
        <v>77</v>
      </c>
      <c r="E2402">
        <v>18</v>
      </c>
      <c r="F2402" t="str">
        <f>INDEX(Kunden!$A$1:$C$41,MATCH('Gesamtverkäufe 2025'!C2402,Kunden!$A$1:$A$41,0),3)</f>
        <v>R08</v>
      </c>
      <c r="G2402" t="str">
        <f>INDEX(Regionen!$A$1:$C$9,MATCH('Gesamtverkäufe 2025'!F2402,Regionen!$A$1:$A$9,0),3)</f>
        <v>Stefan König</v>
      </c>
      <c r="H2402" s="3">
        <f>INDEX(Produkte!$A$1:$D$31,MATCH('Gesamtverkäufe 2025'!D2402,Produkte!$A$1:$A$31,0),4)</f>
        <v>49</v>
      </c>
      <c r="I2402" s="3">
        <f t="shared" si="37"/>
        <v>882</v>
      </c>
      <c r="K2402" s="21"/>
    </row>
    <row r="2403" spans="1:11" x14ac:dyDescent="0.3">
      <c r="A2403" t="s">
        <v>3039</v>
      </c>
      <c r="B2403" s="21">
        <v>45875</v>
      </c>
      <c r="C2403" t="s">
        <v>129</v>
      </c>
      <c r="D2403" t="s">
        <v>51</v>
      </c>
      <c r="E2403">
        <v>4</v>
      </c>
      <c r="F2403" t="str">
        <f>INDEX(Kunden!$A$1:$C$41,MATCH('Gesamtverkäufe 2025'!C2403,Kunden!$A$1:$A$41,0),3)</f>
        <v>R07</v>
      </c>
      <c r="G2403" t="str">
        <f>INDEX(Regionen!$A$1:$C$9,MATCH('Gesamtverkäufe 2025'!F2403,Regionen!$A$1:$A$9,0),3)</f>
        <v>Claudia Beck</v>
      </c>
      <c r="H2403" s="3">
        <f>INDEX(Produkte!$A$1:$D$31,MATCH('Gesamtverkäufe 2025'!D2403,Produkte!$A$1:$A$31,0),4)</f>
        <v>49</v>
      </c>
      <c r="I2403" s="3">
        <f t="shared" si="37"/>
        <v>196</v>
      </c>
      <c r="K2403" s="21"/>
    </row>
    <row r="2404" spans="1:11" x14ac:dyDescent="0.3">
      <c r="A2404" t="s">
        <v>3038</v>
      </c>
      <c r="B2404" s="21">
        <v>45875</v>
      </c>
      <c r="C2404" t="s">
        <v>113</v>
      </c>
      <c r="D2404" t="s">
        <v>55</v>
      </c>
      <c r="E2404">
        <v>13</v>
      </c>
      <c r="F2404" t="str">
        <f>INDEX(Kunden!$A$1:$C$41,MATCH('Gesamtverkäufe 2025'!C2404,Kunden!$A$1:$A$41,0),3)</f>
        <v>R01</v>
      </c>
      <c r="G2404" t="str">
        <f>INDEX(Regionen!$A$1:$C$9,MATCH('Gesamtverkäufe 2025'!F2404,Regionen!$A$1:$A$9,0),3)</f>
        <v>Anna Sommer</v>
      </c>
      <c r="H2404" s="3">
        <f>INDEX(Produkte!$A$1:$D$31,MATCH('Gesamtverkäufe 2025'!D2404,Produkte!$A$1:$A$31,0),4)</f>
        <v>49</v>
      </c>
      <c r="I2404" s="3">
        <f t="shared" si="37"/>
        <v>637</v>
      </c>
      <c r="K2404" s="21"/>
    </row>
    <row r="2405" spans="1:11" x14ac:dyDescent="0.3">
      <c r="A2405" t="s">
        <v>3037</v>
      </c>
      <c r="B2405" s="21">
        <v>45878</v>
      </c>
      <c r="C2405" t="s">
        <v>121</v>
      </c>
      <c r="D2405" t="s">
        <v>89</v>
      </c>
      <c r="E2405">
        <v>19</v>
      </c>
      <c r="F2405" t="str">
        <f>INDEX(Kunden!$A$1:$C$41,MATCH('Gesamtverkäufe 2025'!C2405,Kunden!$A$1:$A$41,0),3)</f>
        <v>R05</v>
      </c>
      <c r="G2405" t="str">
        <f>INDEX(Regionen!$A$1:$C$9,MATCH('Gesamtverkäufe 2025'!F2405,Regionen!$A$1:$A$9,0),3)</f>
        <v>Petra Lang</v>
      </c>
      <c r="H2405" s="3">
        <f>INDEX(Produkte!$A$1:$D$31,MATCH('Gesamtverkäufe 2025'!D2405,Produkte!$A$1:$A$31,0),4)</f>
        <v>29</v>
      </c>
      <c r="I2405" s="3">
        <f t="shared" si="37"/>
        <v>551</v>
      </c>
      <c r="K2405" s="21"/>
    </row>
    <row r="2406" spans="1:11" x14ac:dyDescent="0.3">
      <c r="A2406" t="s">
        <v>3036</v>
      </c>
      <c r="B2406" s="21">
        <v>45889</v>
      </c>
      <c r="C2406" t="s">
        <v>163</v>
      </c>
      <c r="D2406" t="s">
        <v>67</v>
      </c>
      <c r="E2406">
        <v>12</v>
      </c>
      <c r="F2406" t="str">
        <f>INDEX(Kunden!$A$1:$C$41,MATCH('Gesamtverkäufe 2025'!C2406,Kunden!$A$1:$A$41,0),3)</f>
        <v>R08</v>
      </c>
      <c r="G2406" t="str">
        <f>INDEX(Regionen!$A$1:$C$9,MATCH('Gesamtverkäufe 2025'!F2406,Regionen!$A$1:$A$9,0),3)</f>
        <v>Stefan König</v>
      </c>
      <c r="H2406" s="3">
        <f>INDEX(Produkte!$A$1:$D$31,MATCH('Gesamtverkäufe 2025'!D2406,Produkte!$A$1:$A$31,0),4)</f>
        <v>299</v>
      </c>
      <c r="I2406" s="3">
        <f t="shared" si="37"/>
        <v>3588</v>
      </c>
      <c r="K2406" s="21"/>
    </row>
    <row r="2407" spans="1:11" x14ac:dyDescent="0.3">
      <c r="A2407" t="s">
        <v>3035</v>
      </c>
      <c r="B2407" s="21">
        <v>45890</v>
      </c>
      <c r="C2407" t="s">
        <v>139</v>
      </c>
      <c r="D2407" t="s">
        <v>83</v>
      </c>
      <c r="E2407">
        <v>17</v>
      </c>
      <c r="F2407" t="str">
        <f>INDEX(Kunden!$A$1:$C$41,MATCH('Gesamtverkäufe 2025'!C2407,Kunden!$A$1:$A$41,0),3)</f>
        <v>R05</v>
      </c>
      <c r="G2407" t="str">
        <f>INDEX(Regionen!$A$1:$C$9,MATCH('Gesamtverkäufe 2025'!F2407,Regionen!$A$1:$A$9,0),3)</f>
        <v>Petra Lang</v>
      </c>
      <c r="H2407" s="3">
        <f>INDEX(Produkte!$A$1:$D$31,MATCH('Gesamtverkäufe 2025'!D2407,Produkte!$A$1:$A$31,0),4)</f>
        <v>29</v>
      </c>
      <c r="I2407" s="3">
        <f t="shared" si="37"/>
        <v>493</v>
      </c>
      <c r="K2407" s="21"/>
    </row>
    <row r="2408" spans="1:11" x14ac:dyDescent="0.3">
      <c r="A2408" t="s">
        <v>3034</v>
      </c>
      <c r="B2408" s="21">
        <v>45896</v>
      </c>
      <c r="C2408" t="s">
        <v>163</v>
      </c>
      <c r="D2408" t="s">
        <v>93</v>
      </c>
      <c r="E2408">
        <v>6</v>
      </c>
      <c r="F2408" t="str">
        <f>INDEX(Kunden!$A$1:$C$41,MATCH('Gesamtverkäufe 2025'!C2408,Kunden!$A$1:$A$41,0),3)</f>
        <v>R08</v>
      </c>
      <c r="G2408" t="str">
        <f>INDEX(Regionen!$A$1:$C$9,MATCH('Gesamtverkäufe 2025'!F2408,Regionen!$A$1:$A$9,0),3)</f>
        <v>Stefan König</v>
      </c>
      <c r="H2408" s="3">
        <f>INDEX(Produkte!$A$1:$D$31,MATCH('Gesamtverkäufe 2025'!D2408,Produkte!$A$1:$A$31,0),4)</f>
        <v>399</v>
      </c>
      <c r="I2408" s="3">
        <f t="shared" si="37"/>
        <v>2394</v>
      </c>
      <c r="K2408" s="21"/>
    </row>
    <row r="2409" spans="1:11" x14ac:dyDescent="0.3">
      <c r="A2409" t="s">
        <v>3033</v>
      </c>
      <c r="B2409" s="21">
        <v>45875</v>
      </c>
      <c r="C2409" t="s">
        <v>131</v>
      </c>
      <c r="D2409" t="s">
        <v>81</v>
      </c>
      <c r="E2409">
        <v>2</v>
      </c>
      <c r="F2409" t="str">
        <f>INDEX(Kunden!$A$1:$C$41,MATCH('Gesamtverkäufe 2025'!C2409,Kunden!$A$1:$A$41,0),3)</f>
        <v>R06</v>
      </c>
      <c r="G2409" t="str">
        <f>INDEX(Regionen!$A$1:$C$9,MATCH('Gesamtverkäufe 2025'!F2409,Regionen!$A$1:$A$9,0),3)</f>
        <v>Michael Vogt</v>
      </c>
      <c r="H2409" s="3">
        <f>INDEX(Produkte!$A$1:$D$31,MATCH('Gesamtverkäufe 2025'!D2409,Produkte!$A$1:$A$31,0),4)</f>
        <v>79</v>
      </c>
      <c r="I2409" s="3">
        <f t="shared" si="37"/>
        <v>158</v>
      </c>
      <c r="K2409" s="21"/>
    </row>
    <row r="2410" spans="1:11" x14ac:dyDescent="0.3">
      <c r="A2410" t="s">
        <v>3032</v>
      </c>
      <c r="B2410" s="21">
        <v>45885</v>
      </c>
      <c r="C2410" t="s">
        <v>143</v>
      </c>
      <c r="D2410" t="s">
        <v>93</v>
      </c>
      <c r="E2410">
        <v>16</v>
      </c>
      <c r="F2410" t="str">
        <f>INDEX(Kunden!$A$1:$C$41,MATCH('Gesamtverkäufe 2025'!C2410,Kunden!$A$1:$A$41,0),3)</f>
        <v>R08</v>
      </c>
      <c r="G2410" t="str">
        <f>INDEX(Regionen!$A$1:$C$9,MATCH('Gesamtverkäufe 2025'!F2410,Regionen!$A$1:$A$9,0),3)</f>
        <v>Stefan König</v>
      </c>
      <c r="H2410" s="3">
        <f>INDEX(Produkte!$A$1:$D$31,MATCH('Gesamtverkäufe 2025'!D2410,Produkte!$A$1:$A$31,0),4)</f>
        <v>399</v>
      </c>
      <c r="I2410" s="3">
        <f t="shared" si="37"/>
        <v>6384</v>
      </c>
      <c r="K2410" s="21"/>
    </row>
    <row r="2411" spans="1:11" x14ac:dyDescent="0.3">
      <c r="A2411" t="s">
        <v>3031</v>
      </c>
      <c r="B2411" s="21">
        <v>45882</v>
      </c>
      <c r="C2411" t="s">
        <v>107</v>
      </c>
      <c r="D2411" t="s">
        <v>51</v>
      </c>
      <c r="E2411">
        <v>14</v>
      </c>
      <c r="F2411" t="str">
        <f>INDEX(Kunden!$A$1:$C$41,MATCH('Gesamtverkäufe 2025'!C2411,Kunden!$A$1:$A$41,0),3)</f>
        <v>R08</v>
      </c>
      <c r="G2411" t="str">
        <f>INDEX(Regionen!$A$1:$C$9,MATCH('Gesamtverkäufe 2025'!F2411,Regionen!$A$1:$A$9,0),3)</f>
        <v>Stefan König</v>
      </c>
      <c r="H2411" s="3">
        <f>INDEX(Produkte!$A$1:$D$31,MATCH('Gesamtverkäufe 2025'!D2411,Produkte!$A$1:$A$31,0),4)</f>
        <v>49</v>
      </c>
      <c r="I2411" s="3">
        <f t="shared" si="37"/>
        <v>686</v>
      </c>
      <c r="K2411" s="21"/>
    </row>
    <row r="2412" spans="1:11" x14ac:dyDescent="0.3">
      <c r="A2412" t="s">
        <v>3030</v>
      </c>
      <c r="B2412" s="21">
        <v>45883</v>
      </c>
      <c r="C2412" t="s">
        <v>111</v>
      </c>
      <c r="D2412" t="s">
        <v>53</v>
      </c>
      <c r="E2412">
        <v>11</v>
      </c>
      <c r="F2412" t="str">
        <f>INDEX(Kunden!$A$1:$C$41,MATCH('Gesamtverkäufe 2025'!C2412,Kunden!$A$1:$A$41,0),3)</f>
        <v>R01</v>
      </c>
      <c r="G2412" t="str">
        <f>INDEX(Regionen!$A$1:$C$9,MATCH('Gesamtverkäufe 2025'!F2412,Regionen!$A$1:$A$9,0),3)</f>
        <v>Anna Sommer</v>
      </c>
      <c r="H2412" s="3">
        <f>INDEX(Produkte!$A$1:$D$31,MATCH('Gesamtverkäufe 2025'!D2412,Produkte!$A$1:$A$31,0),4)</f>
        <v>49</v>
      </c>
      <c r="I2412" s="3">
        <f t="shared" si="37"/>
        <v>539</v>
      </c>
      <c r="K2412" s="21"/>
    </row>
    <row r="2413" spans="1:11" x14ac:dyDescent="0.3">
      <c r="A2413" t="s">
        <v>3029</v>
      </c>
      <c r="B2413" s="21">
        <v>45871</v>
      </c>
      <c r="C2413" t="s">
        <v>143</v>
      </c>
      <c r="D2413" t="s">
        <v>89</v>
      </c>
      <c r="E2413">
        <v>4</v>
      </c>
      <c r="F2413" t="str">
        <f>INDEX(Kunden!$A$1:$C$41,MATCH('Gesamtverkäufe 2025'!C2413,Kunden!$A$1:$A$41,0),3)</f>
        <v>R08</v>
      </c>
      <c r="G2413" t="str">
        <f>INDEX(Regionen!$A$1:$C$9,MATCH('Gesamtverkäufe 2025'!F2413,Regionen!$A$1:$A$9,0),3)</f>
        <v>Stefan König</v>
      </c>
      <c r="H2413" s="3">
        <f>INDEX(Produkte!$A$1:$D$31,MATCH('Gesamtverkäufe 2025'!D2413,Produkte!$A$1:$A$31,0),4)</f>
        <v>29</v>
      </c>
      <c r="I2413" s="3">
        <f t="shared" si="37"/>
        <v>116</v>
      </c>
      <c r="K2413" s="21"/>
    </row>
    <row r="2414" spans="1:11" x14ac:dyDescent="0.3">
      <c r="A2414" t="s">
        <v>3028</v>
      </c>
      <c r="B2414" s="21">
        <v>45876</v>
      </c>
      <c r="C2414" t="s">
        <v>137</v>
      </c>
      <c r="D2414" t="s">
        <v>73</v>
      </c>
      <c r="E2414">
        <v>11</v>
      </c>
      <c r="F2414" t="str">
        <f>INDEX(Kunden!$A$1:$C$41,MATCH('Gesamtverkäufe 2025'!C2414,Kunden!$A$1:$A$41,0),3)</f>
        <v>R06</v>
      </c>
      <c r="G2414" t="str">
        <f>INDEX(Regionen!$A$1:$C$9,MATCH('Gesamtverkäufe 2025'!F2414,Regionen!$A$1:$A$9,0),3)</f>
        <v>Michael Vogt</v>
      </c>
      <c r="H2414" s="3">
        <f>INDEX(Produkte!$A$1:$D$31,MATCH('Gesamtverkäufe 2025'!D2414,Produkte!$A$1:$A$31,0),4)</f>
        <v>399</v>
      </c>
      <c r="I2414" s="3">
        <f t="shared" si="37"/>
        <v>4389</v>
      </c>
      <c r="K2414" s="21"/>
    </row>
    <row r="2415" spans="1:11" x14ac:dyDescent="0.3">
      <c r="A2415" t="s">
        <v>3027</v>
      </c>
      <c r="B2415" s="21">
        <v>45896</v>
      </c>
      <c r="C2415" t="s">
        <v>127</v>
      </c>
      <c r="D2415" t="s">
        <v>75</v>
      </c>
      <c r="E2415">
        <v>14</v>
      </c>
      <c r="F2415" t="str">
        <f>INDEX(Kunden!$A$1:$C$41,MATCH('Gesamtverkäufe 2025'!C2415,Kunden!$A$1:$A$41,0),3)</f>
        <v>R07</v>
      </c>
      <c r="G2415" t="str">
        <f>INDEX(Regionen!$A$1:$C$9,MATCH('Gesamtverkäufe 2025'!F2415,Regionen!$A$1:$A$9,0),3)</f>
        <v>Claudia Beck</v>
      </c>
      <c r="H2415" s="3">
        <f>INDEX(Produkte!$A$1:$D$31,MATCH('Gesamtverkäufe 2025'!D2415,Produkte!$A$1:$A$31,0),4)</f>
        <v>499</v>
      </c>
      <c r="I2415" s="3">
        <f t="shared" si="37"/>
        <v>6986</v>
      </c>
      <c r="K2415" s="21"/>
    </row>
    <row r="2416" spans="1:11" x14ac:dyDescent="0.3">
      <c r="A2416" t="s">
        <v>3026</v>
      </c>
      <c r="B2416" s="21">
        <v>45888</v>
      </c>
      <c r="C2416" t="s">
        <v>119</v>
      </c>
      <c r="D2416" t="s">
        <v>49</v>
      </c>
      <c r="E2416">
        <v>20</v>
      </c>
      <c r="F2416" t="str">
        <f>INDEX(Kunden!$A$1:$C$41,MATCH('Gesamtverkäufe 2025'!C2416,Kunden!$A$1:$A$41,0),3)</f>
        <v>R07</v>
      </c>
      <c r="G2416" t="str">
        <f>INDEX(Regionen!$A$1:$C$9,MATCH('Gesamtverkäufe 2025'!F2416,Regionen!$A$1:$A$9,0),3)</f>
        <v>Claudia Beck</v>
      </c>
      <c r="H2416" s="3">
        <f>INDEX(Produkte!$A$1:$D$31,MATCH('Gesamtverkäufe 2025'!D2416,Produkte!$A$1:$A$31,0),4)</f>
        <v>299</v>
      </c>
      <c r="I2416" s="3">
        <f t="shared" si="37"/>
        <v>5980</v>
      </c>
      <c r="K2416" s="21"/>
    </row>
    <row r="2417" spans="1:11" x14ac:dyDescent="0.3">
      <c r="A2417" t="s">
        <v>3025</v>
      </c>
      <c r="B2417" s="21">
        <v>45879</v>
      </c>
      <c r="C2417" t="s">
        <v>131</v>
      </c>
      <c r="D2417" t="s">
        <v>39</v>
      </c>
      <c r="E2417">
        <v>18</v>
      </c>
      <c r="F2417" t="str">
        <f>INDEX(Kunden!$A$1:$C$41,MATCH('Gesamtverkäufe 2025'!C2417,Kunden!$A$1:$A$41,0),3)</f>
        <v>R06</v>
      </c>
      <c r="G2417" t="str">
        <f>INDEX(Regionen!$A$1:$C$9,MATCH('Gesamtverkäufe 2025'!F2417,Regionen!$A$1:$A$9,0),3)</f>
        <v>Michael Vogt</v>
      </c>
      <c r="H2417" s="3">
        <f>INDEX(Produkte!$A$1:$D$31,MATCH('Gesamtverkäufe 2025'!D2417,Produkte!$A$1:$A$31,0),4)</f>
        <v>499</v>
      </c>
      <c r="I2417" s="3">
        <f t="shared" si="37"/>
        <v>8982</v>
      </c>
      <c r="K2417" s="21"/>
    </row>
    <row r="2418" spans="1:11" x14ac:dyDescent="0.3">
      <c r="A2418" t="s">
        <v>3024</v>
      </c>
      <c r="B2418" s="21">
        <v>45884</v>
      </c>
      <c r="C2418" t="s">
        <v>115</v>
      </c>
      <c r="D2418" t="s">
        <v>51</v>
      </c>
      <c r="E2418">
        <v>20</v>
      </c>
      <c r="F2418" t="str">
        <f>INDEX(Kunden!$A$1:$C$41,MATCH('Gesamtverkäufe 2025'!C2418,Kunden!$A$1:$A$41,0),3)</f>
        <v>R06</v>
      </c>
      <c r="G2418" t="str">
        <f>INDEX(Regionen!$A$1:$C$9,MATCH('Gesamtverkäufe 2025'!F2418,Regionen!$A$1:$A$9,0),3)</f>
        <v>Michael Vogt</v>
      </c>
      <c r="H2418" s="3">
        <f>INDEX(Produkte!$A$1:$D$31,MATCH('Gesamtverkäufe 2025'!D2418,Produkte!$A$1:$A$31,0),4)</f>
        <v>49</v>
      </c>
      <c r="I2418" s="3">
        <f t="shared" si="37"/>
        <v>980</v>
      </c>
      <c r="K2418" s="21"/>
    </row>
    <row r="2419" spans="1:11" x14ac:dyDescent="0.3">
      <c r="A2419" t="s">
        <v>3023</v>
      </c>
      <c r="B2419" s="21">
        <v>45871</v>
      </c>
      <c r="C2419" t="s">
        <v>153</v>
      </c>
      <c r="D2419" t="s">
        <v>87</v>
      </c>
      <c r="E2419">
        <v>19</v>
      </c>
      <c r="F2419" t="str">
        <f>INDEX(Kunden!$A$1:$C$41,MATCH('Gesamtverkäufe 2025'!C2419,Kunden!$A$1:$A$41,0),3)</f>
        <v>R06</v>
      </c>
      <c r="G2419" t="str">
        <f>INDEX(Regionen!$A$1:$C$9,MATCH('Gesamtverkäufe 2025'!F2419,Regionen!$A$1:$A$9,0),3)</f>
        <v>Michael Vogt</v>
      </c>
      <c r="H2419" s="3">
        <f>INDEX(Produkte!$A$1:$D$31,MATCH('Gesamtverkäufe 2025'!D2419,Produkte!$A$1:$A$31,0),4)</f>
        <v>99</v>
      </c>
      <c r="I2419" s="3">
        <f t="shared" si="37"/>
        <v>1881</v>
      </c>
      <c r="K2419" s="21"/>
    </row>
    <row r="2420" spans="1:11" x14ac:dyDescent="0.3">
      <c r="A2420" t="s">
        <v>3022</v>
      </c>
      <c r="B2420" s="21">
        <v>45894</v>
      </c>
      <c r="C2420" t="s">
        <v>135</v>
      </c>
      <c r="D2420" t="s">
        <v>53</v>
      </c>
      <c r="E2420">
        <v>2</v>
      </c>
      <c r="F2420" t="str">
        <f>INDEX(Kunden!$A$1:$C$41,MATCH('Gesamtverkäufe 2025'!C2420,Kunden!$A$1:$A$41,0),3)</f>
        <v>R03</v>
      </c>
      <c r="G2420" t="str">
        <f>INDEX(Regionen!$A$1:$C$9,MATCH('Gesamtverkäufe 2025'!F2420,Regionen!$A$1:$A$9,0),3)</f>
        <v>Julia Frank</v>
      </c>
      <c r="H2420" s="3">
        <f>INDEX(Produkte!$A$1:$D$31,MATCH('Gesamtverkäufe 2025'!D2420,Produkte!$A$1:$A$31,0),4)</f>
        <v>49</v>
      </c>
      <c r="I2420" s="3">
        <f t="shared" si="37"/>
        <v>98</v>
      </c>
      <c r="K2420" s="21"/>
    </row>
    <row r="2421" spans="1:11" x14ac:dyDescent="0.3">
      <c r="A2421" t="s">
        <v>3021</v>
      </c>
      <c r="B2421" s="21">
        <v>45870</v>
      </c>
      <c r="C2421" t="s">
        <v>113</v>
      </c>
      <c r="D2421" t="s">
        <v>87</v>
      </c>
      <c r="E2421">
        <v>10</v>
      </c>
      <c r="F2421" t="str">
        <f>INDEX(Kunden!$A$1:$C$41,MATCH('Gesamtverkäufe 2025'!C2421,Kunden!$A$1:$A$41,0),3)</f>
        <v>R01</v>
      </c>
      <c r="G2421" t="str">
        <f>INDEX(Regionen!$A$1:$C$9,MATCH('Gesamtverkäufe 2025'!F2421,Regionen!$A$1:$A$9,0),3)</f>
        <v>Anna Sommer</v>
      </c>
      <c r="H2421" s="3">
        <f>INDEX(Produkte!$A$1:$D$31,MATCH('Gesamtverkäufe 2025'!D2421,Produkte!$A$1:$A$31,0),4)</f>
        <v>99</v>
      </c>
      <c r="I2421" s="3">
        <f t="shared" si="37"/>
        <v>990</v>
      </c>
      <c r="K2421" s="21"/>
    </row>
    <row r="2422" spans="1:11" x14ac:dyDescent="0.3">
      <c r="A2422" t="s">
        <v>3020</v>
      </c>
      <c r="B2422" s="21">
        <v>45897</v>
      </c>
      <c r="C2422" t="s">
        <v>111</v>
      </c>
      <c r="D2422" t="s">
        <v>93</v>
      </c>
      <c r="E2422">
        <v>18</v>
      </c>
      <c r="F2422" t="str">
        <f>INDEX(Kunden!$A$1:$C$41,MATCH('Gesamtverkäufe 2025'!C2422,Kunden!$A$1:$A$41,0),3)</f>
        <v>R01</v>
      </c>
      <c r="G2422" t="str">
        <f>INDEX(Regionen!$A$1:$C$9,MATCH('Gesamtverkäufe 2025'!F2422,Regionen!$A$1:$A$9,0),3)</f>
        <v>Anna Sommer</v>
      </c>
      <c r="H2422" s="3">
        <f>INDEX(Produkte!$A$1:$D$31,MATCH('Gesamtverkäufe 2025'!D2422,Produkte!$A$1:$A$31,0),4)</f>
        <v>399</v>
      </c>
      <c r="I2422" s="3">
        <f t="shared" si="37"/>
        <v>7182</v>
      </c>
      <c r="K2422" s="21"/>
    </row>
    <row r="2423" spans="1:11" x14ac:dyDescent="0.3">
      <c r="A2423" t="s">
        <v>3019</v>
      </c>
      <c r="B2423" s="21">
        <v>45880</v>
      </c>
      <c r="C2423" t="s">
        <v>171</v>
      </c>
      <c r="D2423" t="s">
        <v>83</v>
      </c>
      <c r="E2423">
        <v>9</v>
      </c>
      <c r="F2423" t="str">
        <f>INDEX(Kunden!$A$1:$C$41,MATCH('Gesamtverkäufe 2025'!C2423,Kunden!$A$1:$A$41,0),3)</f>
        <v>R04</v>
      </c>
      <c r="G2423" t="str">
        <f>INDEX(Regionen!$A$1:$C$9,MATCH('Gesamtverkäufe 2025'!F2423,Regionen!$A$1:$A$9,0),3)</f>
        <v>Thomas Kern</v>
      </c>
      <c r="H2423" s="3">
        <f>INDEX(Produkte!$A$1:$D$31,MATCH('Gesamtverkäufe 2025'!D2423,Produkte!$A$1:$A$31,0),4)</f>
        <v>29</v>
      </c>
      <c r="I2423" s="3">
        <f t="shared" si="37"/>
        <v>261</v>
      </c>
      <c r="K2423" s="21"/>
    </row>
    <row r="2424" spans="1:11" x14ac:dyDescent="0.3">
      <c r="A2424" t="s">
        <v>3018</v>
      </c>
      <c r="B2424" s="21">
        <v>45892</v>
      </c>
      <c r="C2424" t="s">
        <v>145</v>
      </c>
      <c r="D2424" t="s">
        <v>57</v>
      </c>
      <c r="E2424">
        <v>16</v>
      </c>
      <c r="F2424" t="str">
        <f>INDEX(Kunden!$A$1:$C$41,MATCH('Gesamtverkäufe 2025'!C2424,Kunden!$A$1:$A$41,0),3)</f>
        <v>R06</v>
      </c>
      <c r="G2424" t="str">
        <f>INDEX(Regionen!$A$1:$C$9,MATCH('Gesamtverkäufe 2025'!F2424,Regionen!$A$1:$A$9,0),3)</f>
        <v>Michael Vogt</v>
      </c>
      <c r="H2424" s="3">
        <f>INDEX(Produkte!$A$1:$D$31,MATCH('Gesamtverkäufe 2025'!D2424,Produkte!$A$1:$A$31,0),4)</f>
        <v>99</v>
      </c>
      <c r="I2424" s="3">
        <f t="shared" si="37"/>
        <v>1584</v>
      </c>
      <c r="K2424" s="21"/>
    </row>
    <row r="2425" spans="1:11" x14ac:dyDescent="0.3">
      <c r="A2425" t="s">
        <v>3017</v>
      </c>
      <c r="B2425" s="21">
        <v>45870</v>
      </c>
      <c r="C2425" t="s">
        <v>165</v>
      </c>
      <c r="D2425" t="s">
        <v>81</v>
      </c>
      <c r="E2425">
        <v>13</v>
      </c>
      <c r="F2425" t="str">
        <f>INDEX(Kunden!$A$1:$C$41,MATCH('Gesamtverkäufe 2025'!C2425,Kunden!$A$1:$A$41,0),3)</f>
        <v>R04</v>
      </c>
      <c r="G2425" t="str">
        <f>INDEX(Regionen!$A$1:$C$9,MATCH('Gesamtverkäufe 2025'!F2425,Regionen!$A$1:$A$9,0),3)</f>
        <v>Thomas Kern</v>
      </c>
      <c r="H2425" s="3">
        <f>INDEX(Produkte!$A$1:$D$31,MATCH('Gesamtverkäufe 2025'!D2425,Produkte!$A$1:$A$31,0),4)</f>
        <v>79</v>
      </c>
      <c r="I2425" s="3">
        <f t="shared" si="37"/>
        <v>1027</v>
      </c>
      <c r="K2425" s="21"/>
    </row>
    <row r="2426" spans="1:11" x14ac:dyDescent="0.3">
      <c r="A2426" t="s">
        <v>3016</v>
      </c>
      <c r="B2426" s="21">
        <v>45872</v>
      </c>
      <c r="C2426" t="s">
        <v>149</v>
      </c>
      <c r="D2426" t="s">
        <v>67</v>
      </c>
      <c r="E2426">
        <v>3</v>
      </c>
      <c r="F2426" t="str">
        <f>INDEX(Kunden!$A$1:$C$41,MATCH('Gesamtverkäufe 2025'!C2426,Kunden!$A$1:$A$41,0),3)</f>
        <v>R06</v>
      </c>
      <c r="G2426" t="str">
        <f>INDEX(Regionen!$A$1:$C$9,MATCH('Gesamtverkäufe 2025'!F2426,Regionen!$A$1:$A$9,0),3)</f>
        <v>Michael Vogt</v>
      </c>
      <c r="H2426" s="3">
        <f>INDEX(Produkte!$A$1:$D$31,MATCH('Gesamtverkäufe 2025'!D2426,Produkte!$A$1:$A$31,0),4)</f>
        <v>299</v>
      </c>
      <c r="I2426" s="3">
        <f t="shared" si="37"/>
        <v>897</v>
      </c>
      <c r="K2426" s="21"/>
    </row>
    <row r="2427" spans="1:11" x14ac:dyDescent="0.3">
      <c r="A2427" t="s">
        <v>3015</v>
      </c>
      <c r="B2427" s="21">
        <v>45883</v>
      </c>
      <c r="C2427" t="s">
        <v>149</v>
      </c>
      <c r="D2427" t="s">
        <v>85</v>
      </c>
      <c r="E2427">
        <v>1</v>
      </c>
      <c r="F2427" t="str">
        <f>INDEX(Kunden!$A$1:$C$41,MATCH('Gesamtverkäufe 2025'!C2427,Kunden!$A$1:$A$41,0),3)</f>
        <v>R06</v>
      </c>
      <c r="G2427" t="str">
        <f>INDEX(Regionen!$A$1:$C$9,MATCH('Gesamtverkäufe 2025'!F2427,Regionen!$A$1:$A$9,0),3)</f>
        <v>Michael Vogt</v>
      </c>
      <c r="H2427" s="3">
        <f>INDEX(Produkte!$A$1:$D$31,MATCH('Gesamtverkäufe 2025'!D2427,Produkte!$A$1:$A$31,0),4)</f>
        <v>399</v>
      </c>
      <c r="I2427" s="3">
        <f t="shared" si="37"/>
        <v>399</v>
      </c>
      <c r="K2427" s="21"/>
    </row>
    <row r="2428" spans="1:11" x14ac:dyDescent="0.3">
      <c r="A2428" t="s">
        <v>3014</v>
      </c>
      <c r="B2428" s="21">
        <v>45879</v>
      </c>
      <c r="C2428" t="s">
        <v>125</v>
      </c>
      <c r="D2428" t="s">
        <v>39</v>
      </c>
      <c r="E2428">
        <v>4</v>
      </c>
      <c r="F2428" t="str">
        <f>INDEX(Kunden!$A$1:$C$41,MATCH('Gesamtverkäufe 2025'!C2428,Kunden!$A$1:$A$41,0),3)</f>
        <v>R03</v>
      </c>
      <c r="G2428" t="str">
        <f>INDEX(Regionen!$A$1:$C$9,MATCH('Gesamtverkäufe 2025'!F2428,Regionen!$A$1:$A$9,0),3)</f>
        <v>Julia Frank</v>
      </c>
      <c r="H2428" s="3">
        <f>INDEX(Produkte!$A$1:$D$31,MATCH('Gesamtverkäufe 2025'!D2428,Produkte!$A$1:$A$31,0),4)</f>
        <v>499</v>
      </c>
      <c r="I2428" s="3">
        <f t="shared" si="37"/>
        <v>1996</v>
      </c>
      <c r="K2428" s="21"/>
    </row>
    <row r="2429" spans="1:11" x14ac:dyDescent="0.3">
      <c r="A2429" t="s">
        <v>3013</v>
      </c>
      <c r="B2429" s="21">
        <v>45897</v>
      </c>
      <c r="C2429" t="s">
        <v>153</v>
      </c>
      <c r="D2429" t="s">
        <v>49</v>
      </c>
      <c r="E2429">
        <v>17</v>
      </c>
      <c r="F2429" t="str">
        <f>INDEX(Kunden!$A$1:$C$41,MATCH('Gesamtverkäufe 2025'!C2429,Kunden!$A$1:$A$41,0),3)</f>
        <v>R06</v>
      </c>
      <c r="G2429" t="str">
        <f>INDEX(Regionen!$A$1:$C$9,MATCH('Gesamtverkäufe 2025'!F2429,Regionen!$A$1:$A$9,0),3)</f>
        <v>Michael Vogt</v>
      </c>
      <c r="H2429" s="3">
        <f>INDEX(Produkte!$A$1:$D$31,MATCH('Gesamtverkäufe 2025'!D2429,Produkte!$A$1:$A$31,0),4)</f>
        <v>299</v>
      </c>
      <c r="I2429" s="3">
        <f t="shared" si="37"/>
        <v>5083</v>
      </c>
      <c r="K2429" s="21"/>
    </row>
    <row r="2430" spans="1:11" x14ac:dyDescent="0.3">
      <c r="A2430" t="s">
        <v>3012</v>
      </c>
      <c r="B2430" s="21">
        <v>45885</v>
      </c>
      <c r="C2430" t="s">
        <v>147</v>
      </c>
      <c r="D2430" t="s">
        <v>65</v>
      </c>
      <c r="E2430">
        <v>7</v>
      </c>
      <c r="F2430" t="str">
        <f>INDEX(Kunden!$A$1:$C$41,MATCH('Gesamtverkäufe 2025'!C2430,Kunden!$A$1:$A$41,0),3)</f>
        <v>R07</v>
      </c>
      <c r="G2430" t="str">
        <f>INDEX(Regionen!$A$1:$C$9,MATCH('Gesamtverkäufe 2025'!F2430,Regionen!$A$1:$A$9,0),3)</f>
        <v>Claudia Beck</v>
      </c>
      <c r="H2430" s="3">
        <f>INDEX(Produkte!$A$1:$D$31,MATCH('Gesamtverkäufe 2025'!D2430,Produkte!$A$1:$A$31,0),4)</f>
        <v>299</v>
      </c>
      <c r="I2430" s="3">
        <f t="shared" si="37"/>
        <v>2093</v>
      </c>
      <c r="K2430" s="21"/>
    </row>
    <row r="2431" spans="1:11" x14ac:dyDescent="0.3">
      <c r="A2431" t="s">
        <v>3011</v>
      </c>
      <c r="B2431" s="21">
        <v>45878</v>
      </c>
      <c r="C2431" t="s">
        <v>155</v>
      </c>
      <c r="D2431" t="s">
        <v>34</v>
      </c>
      <c r="E2431">
        <v>8</v>
      </c>
      <c r="F2431" t="str">
        <f>INDEX(Kunden!$A$1:$C$41,MATCH('Gesamtverkäufe 2025'!C2431,Kunden!$A$1:$A$41,0),3)</f>
        <v>R02</v>
      </c>
      <c r="G2431" t="str">
        <f>INDEX(Regionen!$A$1:$C$9,MATCH('Gesamtverkäufe 2025'!F2431,Regionen!$A$1:$A$9,0),3)</f>
        <v>Markus Weber</v>
      </c>
      <c r="H2431" s="3">
        <f>INDEX(Produkte!$A$1:$D$31,MATCH('Gesamtverkäufe 2025'!D2431,Produkte!$A$1:$A$31,0),4)</f>
        <v>299</v>
      </c>
      <c r="I2431" s="3">
        <f t="shared" si="37"/>
        <v>2392</v>
      </c>
      <c r="K2431" s="21"/>
    </row>
    <row r="2432" spans="1:11" x14ac:dyDescent="0.3">
      <c r="A2432" t="s">
        <v>3010</v>
      </c>
      <c r="B2432" s="21">
        <v>45888</v>
      </c>
      <c r="C2432" t="s">
        <v>109</v>
      </c>
      <c r="D2432" t="s">
        <v>53</v>
      </c>
      <c r="E2432">
        <v>18</v>
      </c>
      <c r="F2432" t="str">
        <f>INDEX(Kunden!$A$1:$C$41,MATCH('Gesamtverkäufe 2025'!C2432,Kunden!$A$1:$A$41,0),3)</f>
        <v>R03</v>
      </c>
      <c r="G2432" t="str">
        <f>INDEX(Regionen!$A$1:$C$9,MATCH('Gesamtverkäufe 2025'!F2432,Regionen!$A$1:$A$9,0),3)</f>
        <v>Julia Frank</v>
      </c>
      <c r="H2432" s="3">
        <f>INDEX(Produkte!$A$1:$D$31,MATCH('Gesamtverkäufe 2025'!D2432,Produkte!$A$1:$A$31,0),4)</f>
        <v>49</v>
      </c>
      <c r="I2432" s="3">
        <f t="shared" si="37"/>
        <v>882</v>
      </c>
      <c r="K2432" s="21"/>
    </row>
    <row r="2433" spans="1:11" x14ac:dyDescent="0.3">
      <c r="A2433" t="s">
        <v>3009</v>
      </c>
      <c r="B2433" s="21">
        <v>45874</v>
      </c>
      <c r="C2433" t="s">
        <v>143</v>
      </c>
      <c r="D2433" t="s">
        <v>71</v>
      </c>
      <c r="E2433">
        <v>16</v>
      </c>
      <c r="F2433" t="str">
        <f>INDEX(Kunden!$A$1:$C$41,MATCH('Gesamtverkäufe 2025'!C2433,Kunden!$A$1:$A$41,0),3)</f>
        <v>R08</v>
      </c>
      <c r="G2433" t="str">
        <f>INDEX(Regionen!$A$1:$C$9,MATCH('Gesamtverkäufe 2025'!F2433,Regionen!$A$1:$A$9,0),3)</f>
        <v>Stefan König</v>
      </c>
      <c r="H2433" s="3">
        <f>INDEX(Produkte!$A$1:$D$31,MATCH('Gesamtverkäufe 2025'!D2433,Produkte!$A$1:$A$31,0),4)</f>
        <v>79</v>
      </c>
      <c r="I2433" s="3">
        <f t="shared" si="37"/>
        <v>1264</v>
      </c>
      <c r="K2433" s="21"/>
    </row>
    <row r="2434" spans="1:11" x14ac:dyDescent="0.3">
      <c r="A2434" t="s">
        <v>3008</v>
      </c>
      <c r="B2434" s="21">
        <v>45873</v>
      </c>
      <c r="C2434" t="s">
        <v>173</v>
      </c>
      <c r="D2434" t="s">
        <v>69</v>
      </c>
      <c r="E2434">
        <v>15</v>
      </c>
      <c r="F2434" t="str">
        <f>INDEX(Kunden!$A$1:$C$41,MATCH('Gesamtverkäufe 2025'!C2434,Kunden!$A$1:$A$41,0),3)</f>
        <v>R01</v>
      </c>
      <c r="G2434" t="str">
        <f>INDEX(Regionen!$A$1:$C$9,MATCH('Gesamtverkäufe 2025'!F2434,Regionen!$A$1:$A$9,0),3)</f>
        <v>Anna Sommer</v>
      </c>
      <c r="H2434" s="3">
        <f>INDEX(Produkte!$A$1:$D$31,MATCH('Gesamtverkäufe 2025'!D2434,Produkte!$A$1:$A$31,0),4)</f>
        <v>399</v>
      </c>
      <c r="I2434" s="3">
        <f t="shared" si="37"/>
        <v>5985</v>
      </c>
      <c r="K2434" s="21"/>
    </row>
    <row r="2435" spans="1:11" x14ac:dyDescent="0.3">
      <c r="A2435" t="s">
        <v>3007</v>
      </c>
      <c r="B2435" s="21">
        <v>45873</v>
      </c>
      <c r="C2435" t="s">
        <v>121</v>
      </c>
      <c r="D2435" t="s">
        <v>41</v>
      </c>
      <c r="E2435">
        <v>5</v>
      </c>
      <c r="F2435" t="str">
        <f>INDEX(Kunden!$A$1:$C$41,MATCH('Gesamtverkäufe 2025'!C2435,Kunden!$A$1:$A$41,0),3)</f>
        <v>R05</v>
      </c>
      <c r="G2435" t="str">
        <f>INDEX(Regionen!$A$1:$C$9,MATCH('Gesamtverkäufe 2025'!F2435,Regionen!$A$1:$A$9,0),3)</f>
        <v>Petra Lang</v>
      </c>
      <c r="H2435" s="3">
        <f>INDEX(Produkte!$A$1:$D$31,MATCH('Gesamtverkäufe 2025'!D2435,Produkte!$A$1:$A$31,0),4)</f>
        <v>499</v>
      </c>
      <c r="I2435" s="3">
        <f t="shared" ref="I2435:I2498" si="38">E2435*H2435</f>
        <v>2495</v>
      </c>
      <c r="K2435" s="21"/>
    </row>
    <row r="2436" spans="1:11" x14ac:dyDescent="0.3">
      <c r="A2436" t="s">
        <v>3006</v>
      </c>
      <c r="B2436" s="21">
        <v>45885</v>
      </c>
      <c r="C2436" t="s">
        <v>117</v>
      </c>
      <c r="D2436" t="s">
        <v>79</v>
      </c>
      <c r="E2436">
        <v>14</v>
      </c>
      <c r="F2436" t="str">
        <f>INDEX(Kunden!$A$1:$C$41,MATCH('Gesamtverkäufe 2025'!C2436,Kunden!$A$1:$A$41,0),3)</f>
        <v>R02</v>
      </c>
      <c r="G2436" t="str">
        <f>INDEX(Regionen!$A$1:$C$9,MATCH('Gesamtverkäufe 2025'!F2436,Regionen!$A$1:$A$9,0),3)</f>
        <v>Markus Weber</v>
      </c>
      <c r="H2436" s="3">
        <f>INDEX(Produkte!$A$1:$D$31,MATCH('Gesamtverkäufe 2025'!D2436,Produkte!$A$1:$A$31,0),4)</f>
        <v>149</v>
      </c>
      <c r="I2436" s="3">
        <f t="shared" si="38"/>
        <v>2086</v>
      </c>
      <c r="K2436" s="21"/>
    </row>
    <row r="2437" spans="1:11" x14ac:dyDescent="0.3">
      <c r="A2437" t="s">
        <v>3005</v>
      </c>
      <c r="B2437" s="21">
        <v>45891</v>
      </c>
      <c r="C2437" t="s">
        <v>127</v>
      </c>
      <c r="D2437" t="s">
        <v>73</v>
      </c>
      <c r="E2437">
        <v>5</v>
      </c>
      <c r="F2437" t="str">
        <f>INDEX(Kunden!$A$1:$C$41,MATCH('Gesamtverkäufe 2025'!C2437,Kunden!$A$1:$A$41,0),3)</f>
        <v>R07</v>
      </c>
      <c r="G2437" t="str">
        <f>INDEX(Regionen!$A$1:$C$9,MATCH('Gesamtverkäufe 2025'!F2437,Regionen!$A$1:$A$9,0),3)</f>
        <v>Claudia Beck</v>
      </c>
      <c r="H2437" s="3">
        <f>INDEX(Produkte!$A$1:$D$31,MATCH('Gesamtverkäufe 2025'!D2437,Produkte!$A$1:$A$31,0),4)</f>
        <v>399</v>
      </c>
      <c r="I2437" s="3">
        <f t="shared" si="38"/>
        <v>1995</v>
      </c>
      <c r="K2437" s="21"/>
    </row>
    <row r="2438" spans="1:11" x14ac:dyDescent="0.3">
      <c r="A2438" t="s">
        <v>3004</v>
      </c>
      <c r="B2438" s="21">
        <v>45883</v>
      </c>
      <c r="C2438" t="s">
        <v>125</v>
      </c>
      <c r="D2438" t="s">
        <v>89</v>
      </c>
      <c r="E2438">
        <v>19</v>
      </c>
      <c r="F2438" t="str">
        <f>INDEX(Kunden!$A$1:$C$41,MATCH('Gesamtverkäufe 2025'!C2438,Kunden!$A$1:$A$41,0),3)</f>
        <v>R03</v>
      </c>
      <c r="G2438" t="str">
        <f>INDEX(Regionen!$A$1:$C$9,MATCH('Gesamtverkäufe 2025'!F2438,Regionen!$A$1:$A$9,0),3)</f>
        <v>Julia Frank</v>
      </c>
      <c r="H2438" s="3">
        <f>INDEX(Produkte!$A$1:$D$31,MATCH('Gesamtverkäufe 2025'!D2438,Produkte!$A$1:$A$31,0),4)</f>
        <v>29</v>
      </c>
      <c r="I2438" s="3">
        <f t="shared" si="38"/>
        <v>551</v>
      </c>
      <c r="K2438" s="21"/>
    </row>
    <row r="2439" spans="1:11" x14ac:dyDescent="0.3">
      <c r="A2439" t="s">
        <v>3003</v>
      </c>
      <c r="B2439" s="21">
        <v>45895</v>
      </c>
      <c r="C2439" t="s">
        <v>97</v>
      </c>
      <c r="D2439" t="s">
        <v>46</v>
      </c>
      <c r="E2439">
        <v>1</v>
      </c>
      <c r="F2439" t="str">
        <f>INDEX(Kunden!$A$1:$C$41,MATCH('Gesamtverkäufe 2025'!C2439,Kunden!$A$1:$A$41,0),3)</f>
        <v>R04</v>
      </c>
      <c r="G2439" t="str">
        <f>INDEX(Regionen!$A$1:$C$9,MATCH('Gesamtverkäufe 2025'!F2439,Regionen!$A$1:$A$9,0),3)</f>
        <v>Thomas Kern</v>
      </c>
      <c r="H2439" s="3">
        <f>INDEX(Produkte!$A$1:$D$31,MATCH('Gesamtverkäufe 2025'!D2439,Produkte!$A$1:$A$31,0),4)</f>
        <v>99</v>
      </c>
      <c r="I2439" s="3">
        <f t="shared" si="38"/>
        <v>99</v>
      </c>
      <c r="K2439" s="21"/>
    </row>
    <row r="2440" spans="1:11" x14ac:dyDescent="0.3">
      <c r="A2440" t="s">
        <v>3002</v>
      </c>
      <c r="B2440" s="21">
        <v>45894</v>
      </c>
      <c r="C2440" t="s">
        <v>127</v>
      </c>
      <c r="D2440" t="s">
        <v>85</v>
      </c>
      <c r="E2440">
        <v>8</v>
      </c>
      <c r="F2440" t="str">
        <f>INDEX(Kunden!$A$1:$C$41,MATCH('Gesamtverkäufe 2025'!C2440,Kunden!$A$1:$A$41,0),3)</f>
        <v>R07</v>
      </c>
      <c r="G2440" t="str">
        <f>INDEX(Regionen!$A$1:$C$9,MATCH('Gesamtverkäufe 2025'!F2440,Regionen!$A$1:$A$9,0),3)</f>
        <v>Claudia Beck</v>
      </c>
      <c r="H2440" s="3">
        <f>INDEX(Produkte!$A$1:$D$31,MATCH('Gesamtverkäufe 2025'!D2440,Produkte!$A$1:$A$31,0),4)</f>
        <v>399</v>
      </c>
      <c r="I2440" s="3">
        <f t="shared" si="38"/>
        <v>3192</v>
      </c>
      <c r="K2440" s="21"/>
    </row>
    <row r="2441" spans="1:11" x14ac:dyDescent="0.3">
      <c r="A2441" t="s">
        <v>3001</v>
      </c>
      <c r="B2441" s="21">
        <v>45896</v>
      </c>
      <c r="C2441" t="s">
        <v>167</v>
      </c>
      <c r="D2441" t="s">
        <v>65</v>
      </c>
      <c r="E2441">
        <v>19</v>
      </c>
      <c r="F2441" t="str">
        <f>INDEX(Kunden!$A$1:$C$41,MATCH('Gesamtverkäufe 2025'!C2441,Kunden!$A$1:$A$41,0),3)</f>
        <v>R01</v>
      </c>
      <c r="G2441" t="str">
        <f>INDEX(Regionen!$A$1:$C$9,MATCH('Gesamtverkäufe 2025'!F2441,Regionen!$A$1:$A$9,0),3)</f>
        <v>Anna Sommer</v>
      </c>
      <c r="H2441" s="3">
        <f>INDEX(Produkte!$A$1:$D$31,MATCH('Gesamtverkäufe 2025'!D2441,Produkte!$A$1:$A$31,0),4)</f>
        <v>299</v>
      </c>
      <c r="I2441" s="3">
        <f t="shared" si="38"/>
        <v>5681</v>
      </c>
      <c r="K2441" s="21"/>
    </row>
    <row r="2442" spans="1:11" x14ac:dyDescent="0.3">
      <c r="A2442" t="s">
        <v>3000</v>
      </c>
      <c r="B2442" s="21">
        <v>45888</v>
      </c>
      <c r="C2442" t="s">
        <v>129</v>
      </c>
      <c r="D2442" t="s">
        <v>41</v>
      </c>
      <c r="E2442">
        <v>8</v>
      </c>
      <c r="F2442" t="str">
        <f>INDEX(Kunden!$A$1:$C$41,MATCH('Gesamtverkäufe 2025'!C2442,Kunden!$A$1:$A$41,0),3)</f>
        <v>R07</v>
      </c>
      <c r="G2442" t="str">
        <f>INDEX(Regionen!$A$1:$C$9,MATCH('Gesamtverkäufe 2025'!F2442,Regionen!$A$1:$A$9,0),3)</f>
        <v>Claudia Beck</v>
      </c>
      <c r="H2442" s="3">
        <f>INDEX(Produkte!$A$1:$D$31,MATCH('Gesamtverkäufe 2025'!D2442,Produkte!$A$1:$A$31,0),4)</f>
        <v>499</v>
      </c>
      <c r="I2442" s="3">
        <f t="shared" si="38"/>
        <v>3992</v>
      </c>
      <c r="K2442" s="21"/>
    </row>
    <row r="2443" spans="1:11" x14ac:dyDescent="0.3">
      <c r="A2443" t="s">
        <v>2999</v>
      </c>
      <c r="B2443" s="21">
        <v>45899</v>
      </c>
      <c r="C2443" t="s">
        <v>97</v>
      </c>
      <c r="D2443" t="s">
        <v>67</v>
      </c>
      <c r="E2443">
        <v>11</v>
      </c>
      <c r="F2443" t="str">
        <f>INDEX(Kunden!$A$1:$C$41,MATCH('Gesamtverkäufe 2025'!C2443,Kunden!$A$1:$A$41,0),3)</f>
        <v>R04</v>
      </c>
      <c r="G2443" t="str">
        <f>INDEX(Regionen!$A$1:$C$9,MATCH('Gesamtverkäufe 2025'!F2443,Regionen!$A$1:$A$9,0),3)</f>
        <v>Thomas Kern</v>
      </c>
      <c r="H2443" s="3">
        <f>INDEX(Produkte!$A$1:$D$31,MATCH('Gesamtverkäufe 2025'!D2443,Produkte!$A$1:$A$31,0),4)</f>
        <v>299</v>
      </c>
      <c r="I2443" s="3">
        <f t="shared" si="38"/>
        <v>3289</v>
      </c>
      <c r="K2443" s="21"/>
    </row>
    <row r="2444" spans="1:11" x14ac:dyDescent="0.3">
      <c r="A2444" t="s">
        <v>2998</v>
      </c>
      <c r="B2444" s="21">
        <v>45899</v>
      </c>
      <c r="C2444" t="s">
        <v>133</v>
      </c>
      <c r="D2444" t="s">
        <v>71</v>
      </c>
      <c r="E2444">
        <v>11</v>
      </c>
      <c r="F2444" t="str">
        <f>INDEX(Kunden!$A$1:$C$41,MATCH('Gesamtverkäufe 2025'!C2444,Kunden!$A$1:$A$41,0),3)</f>
        <v>R08</v>
      </c>
      <c r="G2444" t="str">
        <f>INDEX(Regionen!$A$1:$C$9,MATCH('Gesamtverkäufe 2025'!F2444,Regionen!$A$1:$A$9,0),3)</f>
        <v>Stefan König</v>
      </c>
      <c r="H2444" s="3">
        <f>INDEX(Produkte!$A$1:$D$31,MATCH('Gesamtverkäufe 2025'!D2444,Produkte!$A$1:$A$31,0),4)</f>
        <v>79</v>
      </c>
      <c r="I2444" s="3">
        <f t="shared" si="38"/>
        <v>869</v>
      </c>
      <c r="K2444" s="21"/>
    </row>
    <row r="2445" spans="1:11" x14ac:dyDescent="0.3">
      <c r="A2445" t="s">
        <v>2997</v>
      </c>
      <c r="B2445" s="21">
        <v>45891</v>
      </c>
      <c r="C2445" t="s">
        <v>101</v>
      </c>
      <c r="D2445" t="s">
        <v>39</v>
      </c>
      <c r="E2445">
        <v>3</v>
      </c>
      <c r="F2445" t="str">
        <f>INDEX(Kunden!$A$1:$C$41,MATCH('Gesamtverkäufe 2025'!C2445,Kunden!$A$1:$A$41,0),3)</f>
        <v>R06</v>
      </c>
      <c r="G2445" t="str">
        <f>INDEX(Regionen!$A$1:$C$9,MATCH('Gesamtverkäufe 2025'!F2445,Regionen!$A$1:$A$9,0),3)</f>
        <v>Michael Vogt</v>
      </c>
      <c r="H2445" s="3">
        <f>INDEX(Produkte!$A$1:$D$31,MATCH('Gesamtverkäufe 2025'!D2445,Produkte!$A$1:$A$31,0),4)</f>
        <v>499</v>
      </c>
      <c r="I2445" s="3">
        <f t="shared" si="38"/>
        <v>1497</v>
      </c>
      <c r="K2445" s="21"/>
    </row>
    <row r="2446" spans="1:11" x14ac:dyDescent="0.3">
      <c r="A2446" t="s">
        <v>2996</v>
      </c>
      <c r="B2446" s="21">
        <v>45876</v>
      </c>
      <c r="C2446" t="s">
        <v>169</v>
      </c>
      <c r="D2446" t="s">
        <v>87</v>
      </c>
      <c r="E2446">
        <v>17</v>
      </c>
      <c r="F2446" t="str">
        <f>INDEX(Kunden!$A$1:$C$41,MATCH('Gesamtverkäufe 2025'!C2446,Kunden!$A$1:$A$41,0),3)</f>
        <v>R01</v>
      </c>
      <c r="G2446" t="str">
        <f>INDEX(Regionen!$A$1:$C$9,MATCH('Gesamtverkäufe 2025'!F2446,Regionen!$A$1:$A$9,0),3)</f>
        <v>Anna Sommer</v>
      </c>
      <c r="H2446" s="3">
        <f>INDEX(Produkte!$A$1:$D$31,MATCH('Gesamtverkäufe 2025'!D2446,Produkte!$A$1:$A$31,0),4)</f>
        <v>99</v>
      </c>
      <c r="I2446" s="3">
        <f t="shared" si="38"/>
        <v>1683</v>
      </c>
      <c r="K2446" s="21"/>
    </row>
    <row r="2447" spans="1:11" x14ac:dyDescent="0.3">
      <c r="A2447" t="s">
        <v>2995</v>
      </c>
      <c r="B2447" s="21">
        <v>45872</v>
      </c>
      <c r="C2447" t="s">
        <v>175</v>
      </c>
      <c r="D2447" t="s">
        <v>79</v>
      </c>
      <c r="E2447">
        <v>7</v>
      </c>
      <c r="F2447" t="str">
        <f>INDEX(Kunden!$A$1:$C$41,MATCH('Gesamtverkäufe 2025'!C2447,Kunden!$A$1:$A$41,0),3)</f>
        <v>R03</v>
      </c>
      <c r="G2447" t="str">
        <f>INDEX(Regionen!$A$1:$C$9,MATCH('Gesamtverkäufe 2025'!F2447,Regionen!$A$1:$A$9,0),3)</f>
        <v>Julia Frank</v>
      </c>
      <c r="H2447" s="3">
        <f>INDEX(Produkte!$A$1:$D$31,MATCH('Gesamtverkäufe 2025'!D2447,Produkte!$A$1:$A$31,0),4)</f>
        <v>149</v>
      </c>
      <c r="I2447" s="3">
        <f t="shared" si="38"/>
        <v>1043</v>
      </c>
      <c r="K2447" s="21"/>
    </row>
    <row r="2448" spans="1:11" x14ac:dyDescent="0.3">
      <c r="A2448" t="s">
        <v>2994</v>
      </c>
      <c r="B2448" s="21">
        <v>45891</v>
      </c>
      <c r="C2448" t="s">
        <v>143</v>
      </c>
      <c r="D2448" t="s">
        <v>53</v>
      </c>
      <c r="E2448">
        <v>1</v>
      </c>
      <c r="F2448" t="str">
        <f>INDEX(Kunden!$A$1:$C$41,MATCH('Gesamtverkäufe 2025'!C2448,Kunden!$A$1:$A$41,0),3)</f>
        <v>R08</v>
      </c>
      <c r="G2448" t="str">
        <f>INDEX(Regionen!$A$1:$C$9,MATCH('Gesamtverkäufe 2025'!F2448,Regionen!$A$1:$A$9,0),3)</f>
        <v>Stefan König</v>
      </c>
      <c r="H2448" s="3">
        <f>INDEX(Produkte!$A$1:$D$31,MATCH('Gesamtverkäufe 2025'!D2448,Produkte!$A$1:$A$31,0),4)</f>
        <v>49</v>
      </c>
      <c r="I2448" s="3">
        <f t="shared" si="38"/>
        <v>49</v>
      </c>
      <c r="K2448" s="21"/>
    </row>
    <row r="2449" spans="1:11" x14ac:dyDescent="0.3">
      <c r="A2449" t="s">
        <v>2993</v>
      </c>
      <c r="B2449" s="21">
        <v>45880</v>
      </c>
      <c r="C2449" t="s">
        <v>133</v>
      </c>
      <c r="D2449" t="s">
        <v>46</v>
      </c>
      <c r="E2449">
        <v>7</v>
      </c>
      <c r="F2449" t="str">
        <f>INDEX(Kunden!$A$1:$C$41,MATCH('Gesamtverkäufe 2025'!C2449,Kunden!$A$1:$A$41,0),3)</f>
        <v>R08</v>
      </c>
      <c r="G2449" t="str">
        <f>INDEX(Regionen!$A$1:$C$9,MATCH('Gesamtverkäufe 2025'!F2449,Regionen!$A$1:$A$9,0),3)</f>
        <v>Stefan König</v>
      </c>
      <c r="H2449" s="3">
        <f>INDEX(Produkte!$A$1:$D$31,MATCH('Gesamtverkäufe 2025'!D2449,Produkte!$A$1:$A$31,0),4)</f>
        <v>99</v>
      </c>
      <c r="I2449" s="3">
        <f t="shared" si="38"/>
        <v>693</v>
      </c>
      <c r="K2449" s="21"/>
    </row>
    <row r="2450" spans="1:11" x14ac:dyDescent="0.3">
      <c r="A2450" t="s">
        <v>2992</v>
      </c>
      <c r="B2450" s="21">
        <v>45888</v>
      </c>
      <c r="C2450" t="s">
        <v>107</v>
      </c>
      <c r="D2450" t="s">
        <v>67</v>
      </c>
      <c r="E2450">
        <v>12</v>
      </c>
      <c r="F2450" t="str">
        <f>INDEX(Kunden!$A$1:$C$41,MATCH('Gesamtverkäufe 2025'!C2450,Kunden!$A$1:$A$41,0),3)</f>
        <v>R08</v>
      </c>
      <c r="G2450" t="str">
        <f>INDEX(Regionen!$A$1:$C$9,MATCH('Gesamtverkäufe 2025'!F2450,Regionen!$A$1:$A$9,0),3)</f>
        <v>Stefan König</v>
      </c>
      <c r="H2450" s="3">
        <f>INDEX(Produkte!$A$1:$D$31,MATCH('Gesamtverkäufe 2025'!D2450,Produkte!$A$1:$A$31,0),4)</f>
        <v>299</v>
      </c>
      <c r="I2450" s="3">
        <f t="shared" si="38"/>
        <v>3588</v>
      </c>
      <c r="K2450" s="21"/>
    </row>
    <row r="2451" spans="1:11" x14ac:dyDescent="0.3">
      <c r="A2451" t="s">
        <v>2991</v>
      </c>
      <c r="B2451" s="21">
        <v>45871</v>
      </c>
      <c r="C2451" t="s">
        <v>121</v>
      </c>
      <c r="D2451" t="s">
        <v>43</v>
      </c>
      <c r="E2451">
        <v>18</v>
      </c>
      <c r="F2451" t="str">
        <f>INDEX(Kunden!$A$1:$C$41,MATCH('Gesamtverkäufe 2025'!C2451,Kunden!$A$1:$A$41,0),3)</f>
        <v>R05</v>
      </c>
      <c r="G2451" t="str">
        <f>INDEX(Regionen!$A$1:$C$9,MATCH('Gesamtverkäufe 2025'!F2451,Regionen!$A$1:$A$9,0),3)</f>
        <v>Petra Lang</v>
      </c>
      <c r="H2451" s="3">
        <f>INDEX(Produkte!$A$1:$D$31,MATCH('Gesamtverkäufe 2025'!D2451,Produkte!$A$1:$A$31,0),4)</f>
        <v>149</v>
      </c>
      <c r="I2451" s="3">
        <f t="shared" si="38"/>
        <v>2682</v>
      </c>
      <c r="K2451" s="21"/>
    </row>
    <row r="2452" spans="1:11" x14ac:dyDescent="0.3">
      <c r="A2452" t="s">
        <v>2990</v>
      </c>
      <c r="B2452" s="21">
        <v>45871</v>
      </c>
      <c r="C2452" t="s">
        <v>171</v>
      </c>
      <c r="D2452" t="s">
        <v>71</v>
      </c>
      <c r="E2452">
        <v>8</v>
      </c>
      <c r="F2452" t="str">
        <f>INDEX(Kunden!$A$1:$C$41,MATCH('Gesamtverkäufe 2025'!C2452,Kunden!$A$1:$A$41,0),3)</f>
        <v>R04</v>
      </c>
      <c r="G2452" t="str">
        <f>INDEX(Regionen!$A$1:$C$9,MATCH('Gesamtverkäufe 2025'!F2452,Regionen!$A$1:$A$9,0),3)</f>
        <v>Thomas Kern</v>
      </c>
      <c r="H2452" s="3">
        <f>INDEX(Produkte!$A$1:$D$31,MATCH('Gesamtverkäufe 2025'!D2452,Produkte!$A$1:$A$31,0),4)</f>
        <v>79</v>
      </c>
      <c r="I2452" s="3">
        <f t="shared" si="38"/>
        <v>632</v>
      </c>
      <c r="K2452" s="21"/>
    </row>
    <row r="2453" spans="1:11" x14ac:dyDescent="0.3">
      <c r="A2453" t="s">
        <v>2989</v>
      </c>
      <c r="B2453" s="21">
        <v>45880</v>
      </c>
      <c r="C2453" t="s">
        <v>151</v>
      </c>
      <c r="D2453" t="s">
        <v>37</v>
      </c>
      <c r="E2453">
        <v>20</v>
      </c>
      <c r="F2453" t="str">
        <f>INDEX(Kunden!$A$1:$C$41,MATCH('Gesamtverkäufe 2025'!C2453,Kunden!$A$1:$A$41,0),3)</f>
        <v>R08</v>
      </c>
      <c r="G2453" t="str">
        <f>INDEX(Regionen!$A$1:$C$9,MATCH('Gesamtverkäufe 2025'!F2453,Regionen!$A$1:$A$9,0),3)</f>
        <v>Stefan König</v>
      </c>
      <c r="H2453" s="3">
        <f>INDEX(Produkte!$A$1:$D$31,MATCH('Gesamtverkäufe 2025'!D2453,Produkte!$A$1:$A$31,0),4)</f>
        <v>249</v>
      </c>
      <c r="I2453" s="3">
        <f t="shared" si="38"/>
        <v>4980</v>
      </c>
      <c r="K2453" s="21"/>
    </row>
    <row r="2454" spans="1:11" x14ac:dyDescent="0.3">
      <c r="A2454" t="s">
        <v>2988</v>
      </c>
      <c r="B2454" s="21">
        <v>45877</v>
      </c>
      <c r="C2454" t="s">
        <v>109</v>
      </c>
      <c r="D2454" t="s">
        <v>93</v>
      </c>
      <c r="E2454">
        <v>12</v>
      </c>
      <c r="F2454" t="str">
        <f>INDEX(Kunden!$A$1:$C$41,MATCH('Gesamtverkäufe 2025'!C2454,Kunden!$A$1:$A$41,0),3)</f>
        <v>R03</v>
      </c>
      <c r="G2454" t="str">
        <f>INDEX(Regionen!$A$1:$C$9,MATCH('Gesamtverkäufe 2025'!F2454,Regionen!$A$1:$A$9,0),3)</f>
        <v>Julia Frank</v>
      </c>
      <c r="H2454" s="3">
        <f>INDEX(Produkte!$A$1:$D$31,MATCH('Gesamtverkäufe 2025'!D2454,Produkte!$A$1:$A$31,0),4)</f>
        <v>399</v>
      </c>
      <c r="I2454" s="3">
        <f t="shared" si="38"/>
        <v>4788</v>
      </c>
      <c r="K2454" s="21"/>
    </row>
    <row r="2455" spans="1:11" x14ac:dyDescent="0.3">
      <c r="A2455" t="s">
        <v>2987</v>
      </c>
      <c r="B2455" s="21">
        <v>45893</v>
      </c>
      <c r="C2455" t="s">
        <v>101</v>
      </c>
      <c r="D2455" t="s">
        <v>77</v>
      </c>
      <c r="E2455">
        <v>18</v>
      </c>
      <c r="F2455" t="str">
        <f>INDEX(Kunden!$A$1:$C$41,MATCH('Gesamtverkäufe 2025'!C2455,Kunden!$A$1:$A$41,0),3)</f>
        <v>R06</v>
      </c>
      <c r="G2455" t="str">
        <f>INDEX(Regionen!$A$1:$C$9,MATCH('Gesamtverkäufe 2025'!F2455,Regionen!$A$1:$A$9,0),3)</f>
        <v>Michael Vogt</v>
      </c>
      <c r="H2455" s="3">
        <f>INDEX(Produkte!$A$1:$D$31,MATCH('Gesamtverkäufe 2025'!D2455,Produkte!$A$1:$A$31,0),4)</f>
        <v>49</v>
      </c>
      <c r="I2455" s="3">
        <f t="shared" si="38"/>
        <v>882</v>
      </c>
      <c r="K2455" s="21"/>
    </row>
    <row r="2456" spans="1:11" x14ac:dyDescent="0.3">
      <c r="A2456" t="s">
        <v>2986</v>
      </c>
      <c r="B2456" s="21">
        <v>45897</v>
      </c>
      <c r="C2456" t="s">
        <v>131</v>
      </c>
      <c r="D2456" t="s">
        <v>91</v>
      </c>
      <c r="E2456">
        <v>20</v>
      </c>
      <c r="F2456" t="str">
        <f>INDEX(Kunden!$A$1:$C$41,MATCH('Gesamtverkäufe 2025'!C2456,Kunden!$A$1:$A$41,0),3)</f>
        <v>R06</v>
      </c>
      <c r="G2456" t="str">
        <f>INDEX(Regionen!$A$1:$C$9,MATCH('Gesamtverkäufe 2025'!F2456,Regionen!$A$1:$A$9,0),3)</f>
        <v>Michael Vogt</v>
      </c>
      <c r="H2456" s="3">
        <f>INDEX(Produkte!$A$1:$D$31,MATCH('Gesamtverkäufe 2025'!D2456,Produkte!$A$1:$A$31,0),4)</f>
        <v>249</v>
      </c>
      <c r="I2456" s="3">
        <f t="shared" si="38"/>
        <v>4980</v>
      </c>
      <c r="K2456" s="21"/>
    </row>
    <row r="2457" spans="1:11" x14ac:dyDescent="0.3">
      <c r="A2457" t="s">
        <v>2985</v>
      </c>
      <c r="B2457" s="21">
        <v>45877</v>
      </c>
      <c r="C2457" t="s">
        <v>147</v>
      </c>
      <c r="D2457" t="s">
        <v>61</v>
      </c>
      <c r="E2457">
        <v>12</v>
      </c>
      <c r="F2457" t="str">
        <f>INDEX(Kunden!$A$1:$C$41,MATCH('Gesamtverkäufe 2025'!C2457,Kunden!$A$1:$A$41,0),3)</f>
        <v>R07</v>
      </c>
      <c r="G2457" t="str">
        <f>INDEX(Regionen!$A$1:$C$9,MATCH('Gesamtverkäufe 2025'!F2457,Regionen!$A$1:$A$9,0),3)</f>
        <v>Claudia Beck</v>
      </c>
      <c r="H2457" s="3">
        <f>INDEX(Produkte!$A$1:$D$31,MATCH('Gesamtverkäufe 2025'!D2457,Produkte!$A$1:$A$31,0),4)</f>
        <v>249</v>
      </c>
      <c r="I2457" s="3">
        <f t="shared" si="38"/>
        <v>2988</v>
      </c>
      <c r="K2457" s="21"/>
    </row>
    <row r="2458" spans="1:11" x14ac:dyDescent="0.3">
      <c r="A2458" t="s">
        <v>2984</v>
      </c>
      <c r="B2458" s="21">
        <v>45889</v>
      </c>
      <c r="C2458" t="s">
        <v>117</v>
      </c>
      <c r="D2458" t="s">
        <v>93</v>
      </c>
      <c r="E2458">
        <v>7</v>
      </c>
      <c r="F2458" t="str">
        <f>INDEX(Kunden!$A$1:$C$41,MATCH('Gesamtverkäufe 2025'!C2458,Kunden!$A$1:$A$41,0),3)</f>
        <v>R02</v>
      </c>
      <c r="G2458" t="str">
        <f>INDEX(Regionen!$A$1:$C$9,MATCH('Gesamtverkäufe 2025'!F2458,Regionen!$A$1:$A$9,0),3)</f>
        <v>Markus Weber</v>
      </c>
      <c r="H2458" s="3">
        <f>INDEX(Produkte!$A$1:$D$31,MATCH('Gesamtverkäufe 2025'!D2458,Produkte!$A$1:$A$31,0),4)</f>
        <v>399</v>
      </c>
      <c r="I2458" s="3">
        <f t="shared" si="38"/>
        <v>2793</v>
      </c>
      <c r="K2458" s="21"/>
    </row>
    <row r="2459" spans="1:11" x14ac:dyDescent="0.3">
      <c r="A2459" t="s">
        <v>2983</v>
      </c>
      <c r="B2459" s="21">
        <v>45881</v>
      </c>
      <c r="C2459" t="s">
        <v>125</v>
      </c>
      <c r="D2459" t="s">
        <v>43</v>
      </c>
      <c r="E2459">
        <v>18</v>
      </c>
      <c r="F2459" t="str">
        <f>INDEX(Kunden!$A$1:$C$41,MATCH('Gesamtverkäufe 2025'!C2459,Kunden!$A$1:$A$41,0),3)</f>
        <v>R03</v>
      </c>
      <c r="G2459" t="str">
        <f>INDEX(Regionen!$A$1:$C$9,MATCH('Gesamtverkäufe 2025'!F2459,Regionen!$A$1:$A$9,0),3)</f>
        <v>Julia Frank</v>
      </c>
      <c r="H2459" s="3">
        <f>INDEX(Produkte!$A$1:$D$31,MATCH('Gesamtverkäufe 2025'!D2459,Produkte!$A$1:$A$31,0),4)</f>
        <v>149</v>
      </c>
      <c r="I2459" s="3">
        <f t="shared" si="38"/>
        <v>2682</v>
      </c>
      <c r="K2459" s="21"/>
    </row>
    <row r="2460" spans="1:11" x14ac:dyDescent="0.3">
      <c r="A2460" t="s">
        <v>2982</v>
      </c>
      <c r="B2460" s="21">
        <v>45879</v>
      </c>
      <c r="C2460" t="s">
        <v>107</v>
      </c>
      <c r="D2460" t="s">
        <v>75</v>
      </c>
      <c r="E2460">
        <v>4</v>
      </c>
      <c r="F2460" t="str">
        <f>INDEX(Kunden!$A$1:$C$41,MATCH('Gesamtverkäufe 2025'!C2460,Kunden!$A$1:$A$41,0),3)</f>
        <v>R08</v>
      </c>
      <c r="G2460" t="str">
        <f>INDEX(Regionen!$A$1:$C$9,MATCH('Gesamtverkäufe 2025'!F2460,Regionen!$A$1:$A$9,0),3)</f>
        <v>Stefan König</v>
      </c>
      <c r="H2460" s="3">
        <f>INDEX(Produkte!$A$1:$D$31,MATCH('Gesamtverkäufe 2025'!D2460,Produkte!$A$1:$A$31,0),4)</f>
        <v>499</v>
      </c>
      <c r="I2460" s="3">
        <f t="shared" si="38"/>
        <v>1996</v>
      </c>
      <c r="K2460" s="21"/>
    </row>
    <row r="2461" spans="1:11" x14ac:dyDescent="0.3">
      <c r="A2461" t="s">
        <v>2981</v>
      </c>
      <c r="B2461" s="21">
        <v>45878</v>
      </c>
      <c r="C2461" t="s">
        <v>115</v>
      </c>
      <c r="D2461" t="s">
        <v>75</v>
      </c>
      <c r="E2461">
        <v>18</v>
      </c>
      <c r="F2461" t="str">
        <f>INDEX(Kunden!$A$1:$C$41,MATCH('Gesamtverkäufe 2025'!C2461,Kunden!$A$1:$A$41,0),3)</f>
        <v>R06</v>
      </c>
      <c r="G2461" t="str">
        <f>INDEX(Regionen!$A$1:$C$9,MATCH('Gesamtverkäufe 2025'!F2461,Regionen!$A$1:$A$9,0),3)</f>
        <v>Michael Vogt</v>
      </c>
      <c r="H2461" s="3">
        <f>INDEX(Produkte!$A$1:$D$31,MATCH('Gesamtverkäufe 2025'!D2461,Produkte!$A$1:$A$31,0),4)</f>
        <v>499</v>
      </c>
      <c r="I2461" s="3">
        <f t="shared" si="38"/>
        <v>8982</v>
      </c>
      <c r="K2461" s="21"/>
    </row>
    <row r="2462" spans="1:11" x14ac:dyDescent="0.3">
      <c r="A2462" t="s">
        <v>2980</v>
      </c>
      <c r="B2462" s="21">
        <v>45870</v>
      </c>
      <c r="C2462" t="s">
        <v>151</v>
      </c>
      <c r="D2462" t="s">
        <v>77</v>
      </c>
      <c r="E2462">
        <v>8</v>
      </c>
      <c r="F2462" t="str">
        <f>INDEX(Kunden!$A$1:$C$41,MATCH('Gesamtverkäufe 2025'!C2462,Kunden!$A$1:$A$41,0),3)</f>
        <v>R08</v>
      </c>
      <c r="G2462" t="str">
        <f>INDEX(Regionen!$A$1:$C$9,MATCH('Gesamtverkäufe 2025'!F2462,Regionen!$A$1:$A$9,0),3)</f>
        <v>Stefan König</v>
      </c>
      <c r="H2462" s="3">
        <f>INDEX(Produkte!$A$1:$D$31,MATCH('Gesamtverkäufe 2025'!D2462,Produkte!$A$1:$A$31,0),4)</f>
        <v>49</v>
      </c>
      <c r="I2462" s="3">
        <f t="shared" si="38"/>
        <v>392</v>
      </c>
      <c r="K2462" s="21"/>
    </row>
    <row r="2463" spans="1:11" x14ac:dyDescent="0.3">
      <c r="A2463" t="s">
        <v>2979</v>
      </c>
      <c r="B2463" s="21">
        <v>45898</v>
      </c>
      <c r="C2463" t="s">
        <v>135</v>
      </c>
      <c r="D2463" t="s">
        <v>37</v>
      </c>
      <c r="E2463">
        <v>11</v>
      </c>
      <c r="F2463" t="str">
        <f>INDEX(Kunden!$A$1:$C$41,MATCH('Gesamtverkäufe 2025'!C2463,Kunden!$A$1:$A$41,0),3)</f>
        <v>R03</v>
      </c>
      <c r="G2463" t="str">
        <f>INDEX(Regionen!$A$1:$C$9,MATCH('Gesamtverkäufe 2025'!F2463,Regionen!$A$1:$A$9,0),3)</f>
        <v>Julia Frank</v>
      </c>
      <c r="H2463" s="3">
        <f>INDEX(Produkte!$A$1:$D$31,MATCH('Gesamtverkäufe 2025'!D2463,Produkte!$A$1:$A$31,0),4)</f>
        <v>249</v>
      </c>
      <c r="I2463" s="3">
        <f t="shared" si="38"/>
        <v>2739</v>
      </c>
      <c r="K2463" s="21"/>
    </row>
    <row r="2464" spans="1:11" x14ac:dyDescent="0.3">
      <c r="A2464" t="s">
        <v>2978</v>
      </c>
      <c r="B2464" s="21">
        <v>45897</v>
      </c>
      <c r="C2464" t="s">
        <v>161</v>
      </c>
      <c r="D2464" t="s">
        <v>39</v>
      </c>
      <c r="E2464">
        <v>7</v>
      </c>
      <c r="F2464" t="str">
        <f>INDEX(Kunden!$A$1:$C$41,MATCH('Gesamtverkäufe 2025'!C2464,Kunden!$A$1:$A$41,0),3)</f>
        <v>R05</v>
      </c>
      <c r="G2464" t="str">
        <f>INDEX(Regionen!$A$1:$C$9,MATCH('Gesamtverkäufe 2025'!F2464,Regionen!$A$1:$A$9,0),3)</f>
        <v>Petra Lang</v>
      </c>
      <c r="H2464" s="3">
        <f>INDEX(Produkte!$A$1:$D$31,MATCH('Gesamtverkäufe 2025'!D2464,Produkte!$A$1:$A$31,0),4)</f>
        <v>499</v>
      </c>
      <c r="I2464" s="3">
        <f t="shared" si="38"/>
        <v>3493</v>
      </c>
      <c r="K2464" s="21"/>
    </row>
    <row r="2465" spans="1:11" x14ac:dyDescent="0.3">
      <c r="A2465" t="s">
        <v>2977</v>
      </c>
      <c r="B2465" s="21">
        <v>45893</v>
      </c>
      <c r="C2465" t="s">
        <v>139</v>
      </c>
      <c r="D2465" t="s">
        <v>59</v>
      </c>
      <c r="E2465">
        <v>13</v>
      </c>
      <c r="F2465" t="str">
        <f>INDEX(Kunden!$A$1:$C$41,MATCH('Gesamtverkäufe 2025'!C2465,Kunden!$A$1:$A$41,0),3)</f>
        <v>R05</v>
      </c>
      <c r="G2465" t="str">
        <f>INDEX(Regionen!$A$1:$C$9,MATCH('Gesamtverkäufe 2025'!F2465,Regionen!$A$1:$A$9,0),3)</f>
        <v>Petra Lang</v>
      </c>
      <c r="H2465" s="3">
        <f>INDEX(Produkte!$A$1:$D$31,MATCH('Gesamtverkäufe 2025'!D2465,Produkte!$A$1:$A$31,0),4)</f>
        <v>79</v>
      </c>
      <c r="I2465" s="3">
        <f t="shared" si="38"/>
        <v>1027</v>
      </c>
      <c r="K2465" s="21"/>
    </row>
    <row r="2466" spans="1:11" x14ac:dyDescent="0.3">
      <c r="A2466" t="s">
        <v>2976</v>
      </c>
      <c r="B2466" s="21">
        <v>45872</v>
      </c>
      <c r="C2466" t="s">
        <v>169</v>
      </c>
      <c r="D2466" t="s">
        <v>93</v>
      </c>
      <c r="E2466">
        <v>8</v>
      </c>
      <c r="F2466" t="str">
        <f>INDEX(Kunden!$A$1:$C$41,MATCH('Gesamtverkäufe 2025'!C2466,Kunden!$A$1:$A$41,0),3)</f>
        <v>R01</v>
      </c>
      <c r="G2466" t="str">
        <f>INDEX(Regionen!$A$1:$C$9,MATCH('Gesamtverkäufe 2025'!F2466,Regionen!$A$1:$A$9,0),3)</f>
        <v>Anna Sommer</v>
      </c>
      <c r="H2466" s="3">
        <f>INDEX(Produkte!$A$1:$D$31,MATCH('Gesamtverkäufe 2025'!D2466,Produkte!$A$1:$A$31,0),4)</f>
        <v>399</v>
      </c>
      <c r="I2466" s="3">
        <f t="shared" si="38"/>
        <v>3192</v>
      </c>
      <c r="K2466" s="21"/>
    </row>
    <row r="2467" spans="1:11" x14ac:dyDescent="0.3">
      <c r="A2467" t="s">
        <v>2975</v>
      </c>
      <c r="B2467" s="21">
        <v>45899</v>
      </c>
      <c r="C2467" t="s">
        <v>125</v>
      </c>
      <c r="D2467" t="s">
        <v>85</v>
      </c>
      <c r="E2467">
        <v>17</v>
      </c>
      <c r="F2467" t="str">
        <f>INDEX(Kunden!$A$1:$C$41,MATCH('Gesamtverkäufe 2025'!C2467,Kunden!$A$1:$A$41,0),3)</f>
        <v>R03</v>
      </c>
      <c r="G2467" t="str">
        <f>INDEX(Regionen!$A$1:$C$9,MATCH('Gesamtverkäufe 2025'!F2467,Regionen!$A$1:$A$9,0),3)</f>
        <v>Julia Frank</v>
      </c>
      <c r="H2467" s="3">
        <f>INDEX(Produkte!$A$1:$D$31,MATCH('Gesamtverkäufe 2025'!D2467,Produkte!$A$1:$A$31,0),4)</f>
        <v>399</v>
      </c>
      <c r="I2467" s="3">
        <f t="shared" si="38"/>
        <v>6783</v>
      </c>
      <c r="K2467" s="21"/>
    </row>
    <row r="2468" spans="1:11" x14ac:dyDescent="0.3">
      <c r="A2468" t="s">
        <v>2974</v>
      </c>
      <c r="B2468" s="21">
        <v>45881</v>
      </c>
      <c r="C2468" t="s">
        <v>137</v>
      </c>
      <c r="D2468" t="s">
        <v>31</v>
      </c>
      <c r="E2468">
        <v>1</v>
      </c>
      <c r="F2468" t="str">
        <f>INDEX(Kunden!$A$1:$C$41,MATCH('Gesamtverkäufe 2025'!C2468,Kunden!$A$1:$A$41,0),3)</f>
        <v>R06</v>
      </c>
      <c r="G2468" t="str">
        <f>INDEX(Regionen!$A$1:$C$9,MATCH('Gesamtverkäufe 2025'!F2468,Regionen!$A$1:$A$9,0),3)</f>
        <v>Michael Vogt</v>
      </c>
      <c r="H2468" s="3">
        <f>INDEX(Produkte!$A$1:$D$31,MATCH('Gesamtverkäufe 2025'!D2468,Produkte!$A$1:$A$31,0),4)</f>
        <v>399</v>
      </c>
      <c r="I2468" s="3">
        <f t="shared" si="38"/>
        <v>399</v>
      </c>
      <c r="K2468" s="21"/>
    </row>
    <row r="2469" spans="1:11" x14ac:dyDescent="0.3">
      <c r="A2469" t="s">
        <v>2973</v>
      </c>
      <c r="B2469" s="21">
        <v>45897</v>
      </c>
      <c r="C2469" t="s">
        <v>147</v>
      </c>
      <c r="D2469" t="s">
        <v>89</v>
      </c>
      <c r="E2469">
        <v>18</v>
      </c>
      <c r="F2469" t="str">
        <f>INDEX(Kunden!$A$1:$C$41,MATCH('Gesamtverkäufe 2025'!C2469,Kunden!$A$1:$A$41,0),3)</f>
        <v>R07</v>
      </c>
      <c r="G2469" t="str">
        <f>INDEX(Regionen!$A$1:$C$9,MATCH('Gesamtverkäufe 2025'!F2469,Regionen!$A$1:$A$9,0),3)</f>
        <v>Claudia Beck</v>
      </c>
      <c r="H2469" s="3">
        <f>INDEX(Produkte!$A$1:$D$31,MATCH('Gesamtverkäufe 2025'!D2469,Produkte!$A$1:$A$31,0),4)</f>
        <v>29</v>
      </c>
      <c r="I2469" s="3">
        <f t="shared" si="38"/>
        <v>522</v>
      </c>
      <c r="K2469" s="21"/>
    </row>
    <row r="2470" spans="1:11" x14ac:dyDescent="0.3">
      <c r="A2470" t="s">
        <v>2972</v>
      </c>
      <c r="B2470" s="21">
        <v>45876</v>
      </c>
      <c r="C2470" t="s">
        <v>127</v>
      </c>
      <c r="D2470" t="s">
        <v>85</v>
      </c>
      <c r="E2470">
        <v>3</v>
      </c>
      <c r="F2470" t="str">
        <f>INDEX(Kunden!$A$1:$C$41,MATCH('Gesamtverkäufe 2025'!C2470,Kunden!$A$1:$A$41,0),3)</f>
        <v>R07</v>
      </c>
      <c r="G2470" t="str">
        <f>INDEX(Regionen!$A$1:$C$9,MATCH('Gesamtverkäufe 2025'!F2470,Regionen!$A$1:$A$9,0),3)</f>
        <v>Claudia Beck</v>
      </c>
      <c r="H2470" s="3">
        <f>INDEX(Produkte!$A$1:$D$31,MATCH('Gesamtverkäufe 2025'!D2470,Produkte!$A$1:$A$31,0),4)</f>
        <v>399</v>
      </c>
      <c r="I2470" s="3">
        <f t="shared" si="38"/>
        <v>1197</v>
      </c>
      <c r="K2470" s="21"/>
    </row>
    <row r="2471" spans="1:11" x14ac:dyDescent="0.3">
      <c r="A2471" t="s">
        <v>2971</v>
      </c>
      <c r="B2471" s="21">
        <v>45892</v>
      </c>
      <c r="C2471" t="s">
        <v>167</v>
      </c>
      <c r="D2471" t="s">
        <v>87</v>
      </c>
      <c r="E2471">
        <v>2</v>
      </c>
      <c r="F2471" t="str">
        <f>INDEX(Kunden!$A$1:$C$41,MATCH('Gesamtverkäufe 2025'!C2471,Kunden!$A$1:$A$41,0),3)</f>
        <v>R01</v>
      </c>
      <c r="G2471" t="str">
        <f>INDEX(Regionen!$A$1:$C$9,MATCH('Gesamtverkäufe 2025'!F2471,Regionen!$A$1:$A$9,0),3)</f>
        <v>Anna Sommer</v>
      </c>
      <c r="H2471" s="3">
        <f>INDEX(Produkte!$A$1:$D$31,MATCH('Gesamtverkäufe 2025'!D2471,Produkte!$A$1:$A$31,0),4)</f>
        <v>99</v>
      </c>
      <c r="I2471" s="3">
        <f t="shared" si="38"/>
        <v>198</v>
      </c>
      <c r="K2471" s="21"/>
    </row>
    <row r="2472" spans="1:11" x14ac:dyDescent="0.3">
      <c r="A2472" t="s">
        <v>2970</v>
      </c>
      <c r="B2472" s="21">
        <v>45877</v>
      </c>
      <c r="C2472" t="s">
        <v>163</v>
      </c>
      <c r="D2472" t="s">
        <v>51</v>
      </c>
      <c r="E2472">
        <v>18</v>
      </c>
      <c r="F2472" t="str">
        <f>INDEX(Kunden!$A$1:$C$41,MATCH('Gesamtverkäufe 2025'!C2472,Kunden!$A$1:$A$41,0),3)</f>
        <v>R08</v>
      </c>
      <c r="G2472" t="str">
        <f>INDEX(Regionen!$A$1:$C$9,MATCH('Gesamtverkäufe 2025'!F2472,Regionen!$A$1:$A$9,0),3)</f>
        <v>Stefan König</v>
      </c>
      <c r="H2472" s="3">
        <f>INDEX(Produkte!$A$1:$D$31,MATCH('Gesamtverkäufe 2025'!D2472,Produkte!$A$1:$A$31,0),4)</f>
        <v>49</v>
      </c>
      <c r="I2472" s="3">
        <f t="shared" si="38"/>
        <v>882</v>
      </c>
      <c r="K2472" s="21"/>
    </row>
    <row r="2473" spans="1:11" x14ac:dyDescent="0.3">
      <c r="A2473" t="s">
        <v>2969</v>
      </c>
      <c r="B2473" s="21">
        <v>45894</v>
      </c>
      <c r="C2473" t="s">
        <v>169</v>
      </c>
      <c r="D2473" t="s">
        <v>46</v>
      </c>
      <c r="E2473">
        <v>12</v>
      </c>
      <c r="F2473" t="str">
        <f>INDEX(Kunden!$A$1:$C$41,MATCH('Gesamtverkäufe 2025'!C2473,Kunden!$A$1:$A$41,0),3)</f>
        <v>R01</v>
      </c>
      <c r="G2473" t="str">
        <f>INDEX(Regionen!$A$1:$C$9,MATCH('Gesamtverkäufe 2025'!F2473,Regionen!$A$1:$A$9,0),3)</f>
        <v>Anna Sommer</v>
      </c>
      <c r="H2473" s="3">
        <f>INDEX(Produkte!$A$1:$D$31,MATCH('Gesamtverkäufe 2025'!D2473,Produkte!$A$1:$A$31,0),4)</f>
        <v>99</v>
      </c>
      <c r="I2473" s="3">
        <f t="shared" si="38"/>
        <v>1188</v>
      </c>
      <c r="K2473" s="21"/>
    </row>
    <row r="2474" spans="1:11" x14ac:dyDescent="0.3">
      <c r="A2474" t="s">
        <v>2968</v>
      </c>
      <c r="B2474" s="21">
        <v>45870</v>
      </c>
      <c r="C2474" t="s">
        <v>167</v>
      </c>
      <c r="D2474" t="s">
        <v>63</v>
      </c>
      <c r="E2474">
        <v>13</v>
      </c>
      <c r="F2474" t="str">
        <f>INDEX(Kunden!$A$1:$C$41,MATCH('Gesamtverkäufe 2025'!C2474,Kunden!$A$1:$A$41,0),3)</f>
        <v>R01</v>
      </c>
      <c r="G2474" t="str">
        <f>INDEX(Regionen!$A$1:$C$9,MATCH('Gesamtverkäufe 2025'!F2474,Regionen!$A$1:$A$9,0),3)</f>
        <v>Anna Sommer</v>
      </c>
      <c r="H2474" s="3">
        <f>INDEX(Produkte!$A$1:$D$31,MATCH('Gesamtverkäufe 2025'!D2474,Produkte!$A$1:$A$31,0),4)</f>
        <v>299</v>
      </c>
      <c r="I2474" s="3">
        <f t="shared" si="38"/>
        <v>3887</v>
      </c>
      <c r="K2474" s="21"/>
    </row>
    <row r="2475" spans="1:11" x14ac:dyDescent="0.3">
      <c r="A2475" t="s">
        <v>2967</v>
      </c>
      <c r="B2475" s="21">
        <v>45873</v>
      </c>
      <c r="C2475" t="s">
        <v>165</v>
      </c>
      <c r="D2475" t="s">
        <v>55</v>
      </c>
      <c r="E2475">
        <v>11</v>
      </c>
      <c r="F2475" t="str">
        <f>INDEX(Kunden!$A$1:$C$41,MATCH('Gesamtverkäufe 2025'!C2475,Kunden!$A$1:$A$41,0),3)</f>
        <v>R04</v>
      </c>
      <c r="G2475" t="str">
        <f>INDEX(Regionen!$A$1:$C$9,MATCH('Gesamtverkäufe 2025'!F2475,Regionen!$A$1:$A$9,0),3)</f>
        <v>Thomas Kern</v>
      </c>
      <c r="H2475" s="3">
        <f>INDEX(Produkte!$A$1:$D$31,MATCH('Gesamtverkäufe 2025'!D2475,Produkte!$A$1:$A$31,0),4)</f>
        <v>49</v>
      </c>
      <c r="I2475" s="3">
        <f t="shared" si="38"/>
        <v>539</v>
      </c>
      <c r="K2475" s="21"/>
    </row>
    <row r="2476" spans="1:11" x14ac:dyDescent="0.3">
      <c r="A2476" t="s">
        <v>2966</v>
      </c>
      <c r="B2476" s="21">
        <v>45898</v>
      </c>
      <c r="C2476" t="s">
        <v>133</v>
      </c>
      <c r="D2476" t="s">
        <v>73</v>
      </c>
      <c r="E2476">
        <v>8</v>
      </c>
      <c r="F2476" t="str">
        <f>INDEX(Kunden!$A$1:$C$41,MATCH('Gesamtverkäufe 2025'!C2476,Kunden!$A$1:$A$41,0),3)</f>
        <v>R08</v>
      </c>
      <c r="G2476" t="str">
        <f>INDEX(Regionen!$A$1:$C$9,MATCH('Gesamtverkäufe 2025'!F2476,Regionen!$A$1:$A$9,0),3)</f>
        <v>Stefan König</v>
      </c>
      <c r="H2476" s="3">
        <f>INDEX(Produkte!$A$1:$D$31,MATCH('Gesamtverkäufe 2025'!D2476,Produkte!$A$1:$A$31,0),4)</f>
        <v>399</v>
      </c>
      <c r="I2476" s="3">
        <f t="shared" si="38"/>
        <v>3192</v>
      </c>
      <c r="K2476" s="21"/>
    </row>
    <row r="2477" spans="1:11" x14ac:dyDescent="0.3">
      <c r="A2477" t="s">
        <v>2965</v>
      </c>
      <c r="B2477" s="21">
        <v>45891</v>
      </c>
      <c r="C2477" t="s">
        <v>107</v>
      </c>
      <c r="D2477" t="s">
        <v>71</v>
      </c>
      <c r="E2477">
        <v>12</v>
      </c>
      <c r="F2477" t="str">
        <f>INDEX(Kunden!$A$1:$C$41,MATCH('Gesamtverkäufe 2025'!C2477,Kunden!$A$1:$A$41,0),3)</f>
        <v>R08</v>
      </c>
      <c r="G2477" t="str">
        <f>INDEX(Regionen!$A$1:$C$9,MATCH('Gesamtverkäufe 2025'!F2477,Regionen!$A$1:$A$9,0),3)</f>
        <v>Stefan König</v>
      </c>
      <c r="H2477" s="3">
        <f>INDEX(Produkte!$A$1:$D$31,MATCH('Gesamtverkäufe 2025'!D2477,Produkte!$A$1:$A$31,0),4)</f>
        <v>79</v>
      </c>
      <c r="I2477" s="3">
        <f t="shared" si="38"/>
        <v>948</v>
      </c>
      <c r="K2477" s="21"/>
    </row>
    <row r="2478" spans="1:11" x14ac:dyDescent="0.3">
      <c r="A2478" t="s">
        <v>2964</v>
      </c>
      <c r="B2478" s="21">
        <v>45882</v>
      </c>
      <c r="C2478" t="s">
        <v>145</v>
      </c>
      <c r="D2478" t="s">
        <v>41</v>
      </c>
      <c r="E2478">
        <v>7</v>
      </c>
      <c r="F2478" t="str">
        <f>INDEX(Kunden!$A$1:$C$41,MATCH('Gesamtverkäufe 2025'!C2478,Kunden!$A$1:$A$41,0),3)</f>
        <v>R06</v>
      </c>
      <c r="G2478" t="str">
        <f>INDEX(Regionen!$A$1:$C$9,MATCH('Gesamtverkäufe 2025'!F2478,Regionen!$A$1:$A$9,0),3)</f>
        <v>Michael Vogt</v>
      </c>
      <c r="H2478" s="3">
        <f>INDEX(Produkte!$A$1:$D$31,MATCH('Gesamtverkäufe 2025'!D2478,Produkte!$A$1:$A$31,0),4)</f>
        <v>499</v>
      </c>
      <c r="I2478" s="3">
        <f t="shared" si="38"/>
        <v>3493</v>
      </c>
      <c r="K2478" s="21"/>
    </row>
    <row r="2479" spans="1:11" x14ac:dyDescent="0.3">
      <c r="A2479" t="s">
        <v>2963</v>
      </c>
      <c r="B2479" s="21">
        <v>45881</v>
      </c>
      <c r="C2479" t="s">
        <v>99</v>
      </c>
      <c r="D2479" t="s">
        <v>57</v>
      </c>
      <c r="E2479">
        <v>14</v>
      </c>
      <c r="F2479" t="str">
        <f>INDEX(Kunden!$A$1:$C$41,MATCH('Gesamtverkäufe 2025'!C2479,Kunden!$A$1:$A$41,0),3)</f>
        <v>R04</v>
      </c>
      <c r="G2479" t="str">
        <f>INDEX(Regionen!$A$1:$C$9,MATCH('Gesamtverkäufe 2025'!F2479,Regionen!$A$1:$A$9,0),3)</f>
        <v>Thomas Kern</v>
      </c>
      <c r="H2479" s="3">
        <f>INDEX(Produkte!$A$1:$D$31,MATCH('Gesamtverkäufe 2025'!D2479,Produkte!$A$1:$A$31,0),4)</f>
        <v>99</v>
      </c>
      <c r="I2479" s="3">
        <f t="shared" si="38"/>
        <v>1386</v>
      </c>
      <c r="K2479" s="21"/>
    </row>
    <row r="2480" spans="1:11" x14ac:dyDescent="0.3">
      <c r="A2480" t="s">
        <v>2962</v>
      </c>
      <c r="B2480" s="21">
        <v>45892</v>
      </c>
      <c r="C2480" t="s">
        <v>143</v>
      </c>
      <c r="D2480" t="s">
        <v>65</v>
      </c>
      <c r="E2480">
        <v>17</v>
      </c>
      <c r="F2480" t="str">
        <f>INDEX(Kunden!$A$1:$C$41,MATCH('Gesamtverkäufe 2025'!C2480,Kunden!$A$1:$A$41,0),3)</f>
        <v>R08</v>
      </c>
      <c r="G2480" t="str">
        <f>INDEX(Regionen!$A$1:$C$9,MATCH('Gesamtverkäufe 2025'!F2480,Regionen!$A$1:$A$9,0),3)</f>
        <v>Stefan König</v>
      </c>
      <c r="H2480" s="3">
        <f>INDEX(Produkte!$A$1:$D$31,MATCH('Gesamtverkäufe 2025'!D2480,Produkte!$A$1:$A$31,0),4)</f>
        <v>299</v>
      </c>
      <c r="I2480" s="3">
        <f t="shared" si="38"/>
        <v>5083</v>
      </c>
      <c r="K2480" s="21"/>
    </row>
    <row r="2481" spans="1:11" x14ac:dyDescent="0.3">
      <c r="A2481" t="s">
        <v>2961</v>
      </c>
      <c r="B2481" s="21">
        <v>45874</v>
      </c>
      <c r="C2481" t="s">
        <v>133</v>
      </c>
      <c r="D2481" t="s">
        <v>51</v>
      </c>
      <c r="E2481">
        <v>12</v>
      </c>
      <c r="F2481" t="str">
        <f>INDEX(Kunden!$A$1:$C$41,MATCH('Gesamtverkäufe 2025'!C2481,Kunden!$A$1:$A$41,0),3)</f>
        <v>R08</v>
      </c>
      <c r="G2481" t="str">
        <f>INDEX(Regionen!$A$1:$C$9,MATCH('Gesamtverkäufe 2025'!F2481,Regionen!$A$1:$A$9,0),3)</f>
        <v>Stefan König</v>
      </c>
      <c r="H2481" s="3">
        <f>INDEX(Produkte!$A$1:$D$31,MATCH('Gesamtverkäufe 2025'!D2481,Produkte!$A$1:$A$31,0),4)</f>
        <v>49</v>
      </c>
      <c r="I2481" s="3">
        <f t="shared" si="38"/>
        <v>588</v>
      </c>
      <c r="K2481" s="21"/>
    </row>
    <row r="2482" spans="1:11" x14ac:dyDescent="0.3">
      <c r="A2482" t="s">
        <v>2960</v>
      </c>
      <c r="B2482" s="21">
        <v>45874</v>
      </c>
      <c r="C2482" t="s">
        <v>135</v>
      </c>
      <c r="D2482" t="s">
        <v>89</v>
      </c>
      <c r="E2482">
        <v>19</v>
      </c>
      <c r="F2482" t="str">
        <f>INDEX(Kunden!$A$1:$C$41,MATCH('Gesamtverkäufe 2025'!C2482,Kunden!$A$1:$A$41,0),3)</f>
        <v>R03</v>
      </c>
      <c r="G2482" t="str">
        <f>INDEX(Regionen!$A$1:$C$9,MATCH('Gesamtverkäufe 2025'!F2482,Regionen!$A$1:$A$9,0),3)</f>
        <v>Julia Frank</v>
      </c>
      <c r="H2482" s="3">
        <f>INDEX(Produkte!$A$1:$D$31,MATCH('Gesamtverkäufe 2025'!D2482,Produkte!$A$1:$A$31,0),4)</f>
        <v>29</v>
      </c>
      <c r="I2482" s="3">
        <f t="shared" si="38"/>
        <v>551</v>
      </c>
      <c r="K2482" s="21"/>
    </row>
    <row r="2483" spans="1:11" x14ac:dyDescent="0.3">
      <c r="A2483" t="s">
        <v>2959</v>
      </c>
      <c r="B2483" s="21">
        <v>45891</v>
      </c>
      <c r="C2483" t="s">
        <v>153</v>
      </c>
      <c r="D2483" t="s">
        <v>41</v>
      </c>
      <c r="E2483">
        <v>8</v>
      </c>
      <c r="F2483" t="str">
        <f>INDEX(Kunden!$A$1:$C$41,MATCH('Gesamtverkäufe 2025'!C2483,Kunden!$A$1:$A$41,0),3)</f>
        <v>R06</v>
      </c>
      <c r="G2483" t="str">
        <f>INDEX(Regionen!$A$1:$C$9,MATCH('Gesamtverkäufe 2025'!F2483,Regionen!$A$1:$A$9,0),3)</f>
        <v>Michael Vogt</v>
      </c>
      <c r="H2483" s="3">
        <f>INDEX(Produkte!$A$1:$D$31,MATCH('Gesamtverkäufe 2025'!D2483,Produkte!$A$1:$A$31,0),4)</f>
        <v>499</v>
      </c>
      <c r="I2483" s="3">
        <f t="shared" si="38"/>
        <v>3992</v>
      </c>
      <c r="K2483" s="21"/>
    </row>
    <row r="2484" spans="1:11" x14ac:dyDescent="0.3">
      <c r="A2484" t="s">
        <v>2958</v>
      </c>
      <c r="B2484" s="21">
        <v>45878</v>
      </c>
      <c r="C2484" t="s">
        <v>101</v>
      </c>
      <c r="D2484" t="s">
        <v>51</v>
      </c>
      <c r="E2484">
        <v>11</v>
      </c>
      <c r="F2484" t="str">
        <f>INDEX(Kunden!$A$1:$C$41,MATCH('Gesamtverkäufe 2025'!C2484,Kunden!$A$1:$A$41,0),3)</f>
        <v>R06</v>
      </c>
      <c r="G2484" t="str">
        <f>INDEX(Regionen!$A$1:$C$9,MATCH('Gesamtverkäufe 2025'!F2484,Regionen!$A$1:$A$9,0),3)</f>
        <v>Michael Vogt</v>
      </c>
      <c r="H2484" s="3">
        <f>INDEX(Produkte!$A$1:$D$31,MATCH('Gesamtverkäufe 2025'!D2484,Produkte!$A$1:$A$31,0),4)</f>
        <v>49</v>
      </c>
      <c r="I2484" s="3">
        <f t="shared" si="38"/>
        <v>539</v>
      </c>
      <c r="K2484" s="21"/>
    </row>
    <row r="2485" spans="1:11" x14ac:dyDescent="0.3">
      <c r="A2485" t="s">
        <v>2957</v>
      </c>
      <c r="B2485" s="21">
        <v>45896</v>
      </c>
      <c r="C2485" t="s">
        <v>153</v>
      </c>
      <c r="D2485" t="s">
        <v>46</v>
      </c>
      <c r="E2485">
        <v>13</v>
      </c>
      <c r="F2485" t="str">
        <f>INDEX(Kunden!$A$1:$C$41,MATCH('Gesamtverkäufe 2025'!C2485,Kunden!$A$1:$A$41,0),3)</f>
        <v>R06</v>
      </c>
      <c r="G2485" t="str">
        <f>INDEX(Regionen!$A$1:$C$9,MATCH('Gesamtverkäufe 2025'!F2485,Regionen!$A$1:$A$9,0),3)</f>
        <v>Michael Vogt</v>
      </c>
      <c r="H2485" s="3">
        <f>INDEX(Produkte!$A$1:$D$31,MATCH('Gesamtverkäufe 2025'!D2485,Produkte!$A$1:$A$31,0),4)</f>
        <v>99</v>
      </c>
      <c r="I2485" s="3">
        <f t="shared" si="38"/>
        <v>1287</v>
      </c>
      <c r="K2485" s="21"/>
    </row>
    <row r="2486" spans="1:11" x14ac:dyDescent="0.3">
      <c r="A2486" t="s">
        <v>2956</v>
      </c>
      <c r="B2486" s="21">
        <v>45894</v>
      </c>
      <c r="C2486" t="s">
        <v>143</v>
      </c>
      <c r="D2486" t="s">
        <v>57</v>
      </c>
      <c r="E2486">
        <v>11</v>
      </c>
      <c r="F2486" t="str">
        <f>INDEX(Kunden!$A$1:$C$41,MATCH('Gesamtverkäufe 2025'!C2486,Kunden!$A$1:$A$41,0),3)</f>
        <v>R08</v>
      </c>
      <c r="G2486" t="str">
        <f>INDEX(Regionen!$A$1:$C$9,MATCH('Gesamtverkäufe 2025'!F2486,Regionen!$A$1:$A$9,0),3)</f>
        <v>Stefan König</v>
      </c>
      <c r="H2486" s="3">
        <f>INDEX(Produkte!$A$1:$D$31,MATCH('Gesamtverkäufe 2025'!D2486,Produkte!$A$1:$A$31,0),4)</f>
        <v>99</v>
      </c>
      <c r="I2486" s="3">
        <f t="shared" si="38"/>
        <v>1089</v>
      </c>
      <c r="K2486" s="21"/>
    </row>
    <row r="2487" spans="1:11" x14ac:dyDescent="0.3">
      <c r="A2487" t="s">
        <v>2955</v>
      </c>
      <c r="B2487" s="21">
        <v>45889</v>
      </c>
      <c r="C2487" t="s">
        <v>171</v>
      </c>
      <c r="D2487" t="s">
        <v>61</v>
      </c>
      <c r="E2487">
        <v>2</v>
      </c>
      <c r="F2487" t="str">
        <f>INDEX(Kunden!$A$1:$C$41,MATCH('Gesamtverkäufe 2025'!C2487,Kunden!$A$1:$A$41,0),3)</f>
        <v>R04</v>
      </c>
      <c r="G2487" t="str">
        <f>INDEX(Regionen!$A$1:$C$9,MATCH('Gesamtverkäufe 2025'!F2487,Regionen!$A$1:$A$9,0),3)</f>
        <v>Thomas Kern</v>
      </c>
      <c r="H2487" s="3">
        <f>INDEX(Produkte!$A$1:$D$31,MATCH('Gesamtverkäufe 2025'!D2487,Produkte!$A$1:$A$31,0),4)</f>
        <v>249</v>
      </c>
      <c r="I2487" s="3">
        <f t="shared" si="38"/>
        <v>498</v>
      </c>
      <c r="K2487" s="21"/>
    </row>
    <row r="2488" spans="1:11" x14ac:dyDescent="0.3">
      <c r="A2488" t="s">
        <v>2954</v>
      </c>
      <c r="B2488" s="21">
        <v>45873</v>
      </c>
      <c r="C2488" t="s">
        <v>173</v>
      </c>
      <c r="D2488" t="s">
        <v>49</v>
      </c>
      <c r="E2488">
        <v>11</v>
      </c>
      <c r="F2488" t="str">
        <f>INDEX(Kunden!$A$1:$C$41,MATCH('Gesamtverkäufe 2025'!C2488,Kunden!$A$1:$A$41,0),3)</f>
        <v>R01</v>
      </c>
      <c r="G2488" t="str">
        <f>INDEX(Regionen!$A$1:$C$9,MATCH('Gesamtverkäufe 2025'!F2488,Regionen!$A$1:$A$9,0),3)</f>
        <v>Anna Sommer</v>
      </c>
      <c r="H2488" s="3">
        <f>INDEX(Produkte!$A$1:$D$31,MATCH('Gesamtverkäufe 2025'!D2488,Produkte!$A$1:$A$31,0),4)</f>
        <v>299</v>
      </c>
      <c r="I2488" s="3">
        <f t="shared" si="38"/>
        <v>3289</v>
      </c>
      <c r="K2488" s="21"/>
    </row>
    <row r="2489" spans="1:11" x14ac:dyDescent="0.3">
      <c r="A2489" t="s">
        <v>2953</v>
      </c>
      <c r="B2489" s="21">
        <v>45892</v>
      </c>
      <c r="C2489" t="s">
        <v>161</v>
      </c>
      <c r="D2489" t="s">
        <v>46</v>
      </c>
      <c r="E2489">
        <v>17</v>
      </c>
      <c r="F2489" t="str">
        <f>INDEX(Kunden!$A$1:$C$41,MATCH('Gesamtverkäufe 2025'!C2489,Kunden!$A$1:$A$41,0),3)</f>
        <v>R05</v>
      </c>
      <c r="G2489" t="str">
        <f>INDEX(Regionen!$A$1:$C$9,MATCH('Gesamtverkäufe 2025'!F2489,Regionen!$A$1:$A$9,0),3)</f>
        <v>Petra Lang</v>
      </c>
      <c r="H2489" s="3">
        <f>INDEX(Produkte!$A$1:$D$31,MATCH('Gesamtverkäufe 2025'!D2489,Produkte!$A$1:$A$31,0),4)</f>
        <v>99</v>
      </c>
      <c r="I2489" s="3">
        <f t="shared" si="38"/>
        <v>1683</v>
      </c>
      <c r="K2489" s="21"/>
    </row>
    <row r="2490" spans="1:11" x14ac:dyDescent="0.3">
      <c r="A2490" t="s">
        <v>2952</v>
      </c>
      <c r="B2490" s="21">
        <v>45879</v>
      </c>
      <c r="C2490" t="s">
        <v>127</v>
      </c>
      <c r="D2490" t="s">
        <v>49</v>
      </c>
      <c r="E2490">
        <v>3</v>
      </c>
      <c r="F2490" t="str">
        <f>INDEX(Kunden!$A$1:$C$41,MATCH('Gesamtverkäufe 2025'!C2490,Kunden!$A$1:$A$41,0),3)</f>
        <v>R07</v>
      </c>
      <c r="G2490" t="str">
        <f>INDEX(Regionen!$A$1:$C$9,MATCH('Gesamtverkäufe 2025'!F2490,Regionen!$A$1:$A$9,0),3)</f>
        <v>Claudia Beck</v>
      </c>
      <c r="H2490" s="3">
        <f>INDEX(Produkte!$A$1:$D$31,MATCH('Gesamtverkäufe 2025'!D2490,Produkte!$A$1:$A$31,0),4)</f>
        <v>299</v>
      </c>
      <c r="I2490" s="3">
        <f t="shared" si="38"/>
        <v>897</v>
      </c>
      <c r="K2490" s="21"/>
    </row>
    <row r="2491" spans="1:11" x14ac:dyDescent="0.3">
      <c r="A2491" t="s">
        <v>2951</v>
      </c>
      <c r="B2491" s="21">
        <v>45883</v>
      </c>
      <c r="C2491" t="s">
        <v>171</v>
      </c>
      <c r="D2491" t="s">
        <v>51</v>
      </c>
      <c r="E2491">
        <v>8</v>
      </c>
      <c r="F2491" t="str">
        <f>INDEX(Kunden!$A$1:$C$41,MATCH('Gesamtverkäufe 2025'!C2491,Kunden!$A$1:$A$41,0),3)</f>
        <v>R04</v>
      </c>
      <c r="G2491" t="str">
        <f>INDEX(Regionen!$A$1:$C$9,MATCH('Gesamtverkäufe 2025'!F2491,Regionen!$A$1:$A$9,0),3)</f>
        <v>Thomas Kern</v>
      </c>
      <c r="H2491" s="3">
        <f>INDEX(Produkte!$A$1:$D$31,MATCH('Gesamtverkäufe 2025'!D2491,Produkte!$A$1:$A$31,0),4)</f>
        <v>49</v>
      </c>
      <c r="I2491" s="3">
        <f t="shared" si="38"/>
        <v>392</v>
      </c>
      <c r="K2491" s="21"/>
    </row>
    <row r="2492" spans="1:11" x14ac:dyDescent="0.3">
      <c r="A2492" t="s">
        <v>2950</v>
      </c>
      <c r="B2492" s="21">
        <v>45883</v>
      </c>
      <c r="C2492" t="s">
        <v>113</v>
      </c>
      <c r="D2492" t="s">
        <v>87</v>
      </c>
      <c r="E2492">
        <v>6</v>
      </c>
      <c r="F2492" t="str">
        <f>INDEX(Kunden!$A$1:$C$41,MATCH('Gesamtverkäufe 2025'!C2492,Kunden!$A$1:$A$41,0),3)</f>
        <v>R01</v>
      </c>
      <c r="G2492" t="str">
        <f>INDEX(Regionen!$A$1:$C$9,MATCH('Gesamtverkäufe 2025'!F2492,Regionen!$A$1:$A$9,0),3)</f>
        <v>Anna Sommer</v>
      </c>
      <c r="H2492" s="3">
        <f>INDEX(Produkte!$A$1:$D$31,MATCH('Gesamtverkäufe 2025'!D2492,Produkte!$A$1:$A$31,0),4)</f>
        <v>99</v>
      </c>
      <c r="I2492" s="3">
        <f t="shared" si="38"/>
        <v>594</v>
      </c>
      <c r="K2492" s="21"/>
    </row>
    <row r="2493" spans="1:11" x14ac:dyDescent="0.3">
      <c r="A2493" t="s">
        <v>2949</v>
      </c>
      <c r="B2493" s="21">
        <v>45891</v>
      </c>
      <c r="C2493" t="s">
        <v>165</v>
      </c>
      <c r="D2493" t="s">
        <v>37</v>
      </c>
      <c r="E2493">
        <v>5</v>
      </c>
      <c r="F2493" t="str">
        <f>INDEX(Kunden!$A$1:$C$41,MATCH('Gesamtverkäufe 2025'!C2493,Kunden!$A$1:$A$41,0),3)</f>
        <v>R04</v>
      </c>
      <c r="G2493" t="str">
        <f>INDEX(Regionen!$A$1:$C$9,MATCH('Gesamtverkäufe 2025'!F2493,Regionen!$A$1:$A$9,0),3)</f>
        <v>Thomas Kern</v>
      </c>
      <c r="H2493" s="3">
        <f>INDEX(Produkte!$A$1:$D$31,MATCH('Gesamtverkäufe 2025'!D2493,Produkte!$A$1:$A$31,0),4)</f>
        <v>249</v>
      </c>
      <c r="I2493" s="3">
        <f t="shared" si="38"/>
        <v>1245</v>
      </c>
      <c r="K2493" s="21"/>
    </row>
    <row r="2494" spans="1:11" x14ac:dyDescent="0.3">
      <c r="A2494" t="s">
        <v>2948</v>
      </c>
      <c r="B2494" s="21">
        <v>45881</v>
      </c>
      <c r="C2494" t="s">
        <v>123</v>
      </c>
      <c r="D2494" t="s">
        <v>75</v>
      </c>
      <c r="E2494">
        <v>6</v>
      </c>
      <c r="F2494" t="str">
        <f>INDEX(Kunden!$A$1:$C$41,MATCH('Gesamtverkäufe 2025'!C2494,Kunden!$A$1:$A$41,0),3)</f>
        <v>R08</v>
      </c>
      <c r="G2494" t="str">
        <f>INDEX(Regionen!$A$1:$C$9,MATCH('Gesamtverkäufe 2025'!F2494,Regionen!$A$1:$A$9,0),3)</f>
        <v>Stefan König</v>
      </c>
      <c r="H2494" s="3">
        <f>INDEX(Produkte!$A$1:$D$31,MATCH('Gesamtverkäufe 2025'!D2494,Produkte!$A$1:$A$31,0),4)</f>
        <v>499</v>
      </c>
      <c r="I2494" s="3">
        <f t="shared" si="38"/>
        <v>2994</v>
      </c>
      <c r="K2494" s="21"/>
    </row>
    <row r="2495" spans="1:11" x14ac:dyDescent="0.3">
      <c r="A2495" t="s">
        <v>2947</v>
      </c>
      <c r="B2495" s="21">
        <v>45878</v>
      </c>
      <c r="C2495" t="s">
        <v>159</v>
      </c>
      <c r="D2495" t="s">
        <v>59</v>
      </c>
      <c r="E2495">
        <v>16</v>
      </c>
      <c r="F2495" t="str">
        <f>INDEX(Kunden!$A$1:$C$41,MATCH('Gesamtverkäufe 2025'!C2495,Kunden!$A$1:$A$41,0),3)</f>
        <v>R02</v>
      </c>
      <c r="G2495" t="str">
        <f>INDEX(Regionen!$A$1:$C$9,MATCH('Gesamtverkäufe 2025'!F2495,Regionen!$A$1:$A$9,0),3)</f>
        <v>Markus Weber</v>
      </c>
      <c r="H2495" s="3">
        <f>INDEX(Produkte!$A$1:$D$31,MATCH('Gesamtverkäufe 2025'!D2495,Produkte!$A$1:$A$31,0),4)</f>
        <v>79</v>
      </c>
      <c r="I2495" s="3">
        <f t="shared" si="38"/>
        <v>1264</v>
      </c>
      <c r="K2495" s="21"/>
    </row>
    <row r="2496" spans="1:11" x14ac:dyDescent="0.3">
      <c r="A2496" t="s">
        <v>2946</v>
      </c>
      <c r="B2496" s="21">
        <v>45899</v>
      </c>
      <c r="C2496" t="s">
        <v>165</v>
      </c>
      <c r="D2496" t="s">
        <v>75</v>
      </c>
      <c r="E2496">
        <v>11</v>
      </c>
      <c r="F2496" t="str">
        <f>INDEX(Kunden!$A$1:$C$41,MATCH('Gesamtverkäufe 2025'!C2496,Kunden!$A$1:$A$41,0),3)</f>
        <v>R04</v>
      </c>
      <c r="G2496" t="str">
        <f>INDEX(Regionen!$A$1:$C$9,MATCH('Gesamtverkäufe 2025'!F2496,Regionen!$A$1:$A$9,0),3)</f>
        <v>Thomas Kern</v>
      </c>
      <c r="H2496" s="3">
        <f>INDEX(Produkte!$A$1:$D$31,MATCH('Gesamtverkäufe 2025'!D2496,Produkte!$A$1:$A$31,0),4)</f>
        <v>499</v>
      </c>
      <c r="I2496" s="3">
        <f t="shared" si="38"/>
        <v>5489</v>
      </c>
      <c r="K2496" s="21"/>
    </row>
    <row r="2497" spans="1:11" x14ac:dyDescent="0.3">
      <c r="A2497" t="s">
        <v>2945</v>
      </c>
      <c r="B2497" s="21">
        <v>45884</v>
      </c>
      <c r="C2497" t="s">
        <v>121</v>
      </c>
      <c r="D2497" t="s">
        <v>43</v>
      </c>
      <c r="E2497">
        <v>8</v>
      </c>
      <c r="F2497" t="str">
        <f>INDEX(Kunden!$A$1:$C$41,MATCH('Gesamtverkäufe 2025'!C2497,Kunden!$A$1:$A$41,0),3)</f>
        <v>R05</v>
      </c>
      <c r="G2497" t="str">
        <f>INDEX(Regionen!$A$1:$C$9,MATCH('Gesamtverkäufe 2025'!F2497,Regionen!$A$1:$A$9,0),3)</f>
        <v>Petra Lang</v>
      </c>
      <c r="H2497" s="3">
        <f>INDEX(Produkte!$A$1:$D$31,MATCH('Gesamtverkäufe 2025'!D2497,Produkte!$A$1:$A$31,0),4)</f>
        <v>149</v>
      </c>
      <c r="I2497" s="3">
        <f t="shared" si="38"/>
        <v>1192</v>
      </c>
      <c r="K2497" s="21"/>
    </row>
    <row r="2498" spans="1:11" x14ac:dyDescent="0.3">
      <c r="A2498" t="s">
        <v>2944</v>
      </c>
      <c r="B2498" s="21">
        <v>45881</v>
      </c>
      <c r="C2498" t="s">
        <v>157</v>
      </c>
      <c r="D2498" t="s">
        <v>77</v>
      </c>
      <c r="E2498">
        <v>16</v>
      </c>
      <c r="F2498" t="str">
        <f>INDEX(Kunden!$A$1:$C$41,MATCH('Gesamtverkäufe 2025'!C2498,Kunden!$A$1:$A$41,0),3)</f>
        <v>R08</v>
      </c>
      <c r="G2498" t="str">
        <f>INDEX(Regionen!$A$1:$C$9,MATCH('Gesamtverkäufe 2025'!F2498,Regionen!$A$1:$A$9,0),3)</f>
        <v>Stefan König</v>
      </c>
      <c r="H2498" s="3">
        <f>INDEX(Produkte!$A$1:$D$31,MATCH('Gesamtverkäufe 2025'!D2498,Produkte!$A$1:$A$31,0),4)</f>
        <v>49</v>
      </c>
      <c r="I2498" s="3">
        <f t="shared" si="38"/>
        <v>784</v>
      </c>
      <c r="K2498" s="21"/>
    </row>
    <row r="2499" spans="1:11" x14ac:dyDescent="0.3">
      <c r="A2499" t="s">
        <v>2943</v>
      </c>
      <c r="B2499" s="21">
        <v>45876</v>
      </c>
      <c r="C2499" t="s">
        <v>173</v>
      </c>
      <c r="D2499" t="s">
        <v>85</v>
      </c>
      <c r="E2499">
        <v>20</v>
      </c>
      <c r="F2499" t="str">
        <f>INDEX(Kunden!$A$1:$C$41,MATCH('Gesamtverkäufe 2025'!C2499,Kunden!$A$1:$A$41,0),3)</f>
        <v>R01</v>
      </c>
      <c r="G2499" t="str">
        <f>INDEX(Regionen!$A$1:$C$9,MATCH('Gesamtverkäufe 2025'!F2499,Regionen!$A$1:$A$9,0),3)</f>
        <v>Anna Sommer</v>
      </c>
      <c r="H2499" s="3">
        <f>INDEX(Produkte!$A$1:$D$31,MATCH('Gesamtverkäufe 2025'!D2499,Produkte!$A$1:$A$31,0),4)</f>
        <v>399</v>
      </c>
      <c r="I2499" s="3">
        <f t="shared" ref="I2499:I2562" si="39">E2499*H2499</f>
        <v>7980</v>
      </c>
      <c r="K2499" s="21"/>
    </row>
    <row r="2500" spans="1:11" x14ac:dyDescent="0.3">
      <c r="A2500" t="s">
        <v>2942</v>
      </c>
      <c r="B2500" s="21">
        <v>45885</v>
      </c>
      <c r="C2500" t="s">
        <v>99</v>
      </c>
      <c r="D2500" t="s">
        <v>87</v>
      </c>
      <c r="E2500">
        <v>13</v>
      </c>
      <c r="F2500" t="str">
        <f>INDEX(Kunden!$A$1:$C$41,MATCH('Gesamtverkäufe 2025'!C2500,Kunden!$A$1:$A$41,0),3)</f>
        <v>R04</v>
      </c>
      <c r="G2500" t="str">
        <f>INDEX(Regionen!$A$1:$C$9,MATCH('Gesamtverkäufe 2025'!F2500,Regionen!$A$1:$A$9,0),3)</f>
        <v>Thomas Kern</v>
      </c>
      <c r="H2500" s="3">
        <f>INDEX(Produkte!$A$1:$D$31,MATCH('Gesamtverkäufe 2025'!D2500,Produkte!$A$1:$A$31,0),4)</f>
        <v>99</v>
      </c>
      <c r="I2500" s="3">
        <f t="shared" si="39"/>
        <v>1287</v>
      </c>
      <c r="K2500" s="21"/>
    </row>
    <row r="2501" spans="1:11" x14ac:dyDescent="0.3">
      <c r="A2501" t="s">
        <v>2941</v>
      </c>
      <c r="B2501" s="21">
        <v>45872</v>
      </c>
      <c r="C2501" t="s">
        <v>153</v>
      </c>
      <c r="D2501" t="s">
        <v>83</v>
      </c>
      <c r="E2501">
        <v>11</v>
      </c>
      <c r="F2501" t="str">
        <f>INDEX(Kunden!$A$1:$C$41,MATCH('Gesamtverkäufe 2025'!C2501,Kunden!$A$1:$A$41,0),3)</f>
        <v>R06</v>
      </c>
      <c r="G2501" t="str">
        <f>INDEX(Regionen!$A$1:$C$9,MATCH('Gesamtverkäufe 2025'!F2501,Regionen!$A$1:$A$9,0),3)</f>
        <v>Michael Vogt</v>
      </c>
      <c r="H2501" s="3">
        <f>INDEX(Produkte!$A$1:$D$31,MATCH('Gesamtverkäufe 2025'!D2501,Produkte!$A$1:$A$31,0),4)</f>
        <v>29</v>
      </c>
      <c r="I2501" s="3">
        <f t="shared" si="39"/>
        <v>319</v>
      </c>
      <c r="K2501" s="21"/>
    </row>
    <row r="2502" spans="1:11" x14ac:dyDescent="0.3">
      <c r="A2502" t="s">
        <v>2940</v>
      </c>
      <c r="B2502" s="21">
        <v>45897</v>
      </c>
      <c r="C2502" t="s">
        <v>105</v>
      </c>
      <c r="D2502" t="s">
        <v>41</v>
      </c>
      <c r="E2502">
        <v>15</v>
      </c>
      <c r="F2502" t="str">
        <f>INDEX(Kunden!$A$1:$C$41,MATCH('Gesamtverkäufe 2025'!C2502,Kunden!$A$1:$A$41,0),3)</f>
        <v>R08</v>
      </c>
      <c r="G2502" t="str">
        <f>INDEX(Regionen!$A$1:$C$9,MATCH('Gesamtverkäufe 2025'!F2502,Regionen!$A$1:$A$9,0),3)</f>
        <v>Stefan König</v>
      </c>
      <c r="H2502" s="3">
        <f>INDEX(Produkte!$A$1:$D$31,MATCH('Gesamtverkäufe 2025'!D2502,Produkte!$A$1:$A$31,0),4)</f>
        <v>499</v>
      </c>
      <c r="I2502" s="3">
        <f t="shared" si="39"/>
        <v>7485</v>
      </c>
      <c r="K2502" s="21"/>
    </row>
    <row r="2503" spans="1:11" x14ac:dyDescent="0.3">
      <c r="A2503" t="s">
        <v>2939</v>
      </c>
      <c r="B2503" s="21">
        <v>45893</v>
      </c>
      <c r="C2503" t="s">
        <v>145</v>
      </c>
      <c r="D2503" t="s">
        <v>63</v>
      </c>
      <c r="E2503">
        <v>18</v>
      </c>
      <c r="F2503" t="str">
        <f>INDEX(Kunden!$A$1:$C$41,MATCH('Gesamtverkäufe 2025'!C2503,Kunden!$A$1:$A$41,0),3)</f>
        <v>R06</v>
      </c>
      <c r="G2503" t="str">
        <f>INDEX(Regionen!$A$1:$C$9,MATCH('Gesamtverkäufe 2025'!F2503,Regionen!$A$1:$A$9,0),3)</f>
        <v>Michael Vogt</v>
      </c>
      <c r="H2503" s="3">
        <f>INDEX(Produkte!$A$1:$D$31,MATCH('Gesamtverkäufe 2025'!D2503,Produkte!$A$1:$A$31,0),4)</f>
        <v>299</v>
      </c>
      <c r="I2503" s="3">
        <f t="shared" si="39"/>
        <v>5382</v>
      </c>
      <c r="K2503" s="21"/>
    </row>
    <row r="2504" spans="1:11" x14ac:dyDescent="0.3">
      <c r="A2504" t="s">
        <v>2938</v>
      </c>
      <c r="B2504" s="21">
        <v>45896</v>
      </c>
      <c r="C2504" t="s">
        <v>159</v>
      </c>
      <c r="D2504" t="s">
        <v>59</v>
      </c>
      <c r="E2504">
        <v>7</v>
      </c>
      <c r="F2504" t="str">
        <f>INDEX(Kunden!$A$1:$C$41,MATCH('Gesamtverkäufe 2025'!C2504,Kunden!$A$1:$A$41,0),3)</f>
        <v>R02</v>
      </c>
      <c r="G2504" t="str">
        <f>INDEX(Regionen!$A$1:$C$9,MATCH('Gesamtverkäufe 2025'!F2504,Regionen!$A$1:$A$9,0),3)</f>
        <v>Markus Weber</v>
      </c>
      <c r="H2504" s="3">
        <f>INDEX(Produkte!$A$1:$D$31,MATCH('Gesamtverkäufe 2025'!D2504,Produkte!$A$1:$A$31,0),4)</f>
        <v>79</v>
      </c>
      <c r="I2504" s="3">
        <f t="shared" si="39"/>
        <v>553</v>
      </c>
      <c r="K2504" s="21"/>
    </row>
    <row r="2505" spans="1:11" x14ac:dyDescent="0.3">
      <c r="A2505" t="s">
        <v>2937</v>
      </c>
      <c r="B2505" s="21">
        <v>45883</v>
      </c>
      <c r="C2505" t="s">
        <v>117</v>
      </c>
      <c r="D2505" t="s">
        <v>75</v>
      </c>
      <c r="E2505">
        <v>5</v>
      </c>
      <c r="F2505" t="str">
        <f>INDEX(Kunden!$A$1:$C$41,MATCH('Gesamtverkäufe 2025'!C2505,Kunden!$A$1:$A$41,0),3)</f>
        <v>R02</v>
      </c>
      <c r="G2505" t="str">
        <f>INDEX(Regionen!$A$1:$C$9,MATCH('Gesamtverkäufe 2025'!F2505,Regionen!$A$1:$A$9,0),3)</f>
        <v>Markus Weber</v>
      </c>
      <c r="H2505" s="3">
        <f>INDEX(Produkte!$A$1:$D$31,MATCH('Gesamtverkäufe 2025'!D2505,Produkte!$A$1:$A$31,0),4)</f>
        <v>499</v>
      </c>
      <c r="I2505" s="3">
        <f t="shared" si="39"/>
        <v>2495</v>
      </c>
      <c r="K2505" s="21"/>
    </row>
    <row r="2506" spans="1:11" x14ac:dyDescent="0.3">
      <c r="A2506" t="s">
        <v>2936</v>
      </c>
      <c r="B2506" s="21">
        <v>45889</v>
      </c>
      <c r="C2506" t="s">
        <v>157</v>
      </c>
      <c r="D2506" t="s">
        <v>71</v>
      </c>
      <c r="E2506">
        <v>12</v>
      </c>
      <c r="F2506" t="str">
        <f>INDEX(Kunden!$A$1:$C$41,MATCH('Gesamtverkäufe 2025'!C2506,Kunden!$A$1:$A$41,0),3)</f>
        <v>R08</v>
      </c>
      <c r="G2506" t="str">
        <f>INDEX(Regionen!$A$1:$C$9,MATCH('Gesamtverkäufe 2025'!F2506,Regionen!$A$1:$A$9,0),3)</f>
        <v>Stefan König</v>
      </c>
      <c r="H2506" s="3">
        <f>INDEX(Produkte!$A$1:$D$31,MATCH('Gesamtverkäufe 2025'!D2506,Produkte!$A$1:$A$31,0),4)</f>
        <v>79</v>
      </c>
      <c r="I2506" s="3">
        <f t="shared" si="39"/>
        <v>948</v>
      </c>
      <c r="K2506" s="21"/>
    </row>
    <row r="2507" spans="1:11" x14ac:dyDescent="0.3">
      <c r="A2507" t="s">
        <v>2935</v>
      </c>
      <c r="B2507" s="21">
        <v>45872</v>
      </c>
      <c r="C2507" t="s">
        <v>171</v>
      </c>
      <c r="D2507" t="s">
        <v>87</v>
      </c>
      <c r="E2507">
        <v>1</v>
      </c>
      <c r="F2507" t="str">
        <f>INDEX(Kunden!$A$1:$C$41,MATCH('Gesamtverkäufe 2025'!C2507,Kunden!$A$1:$A$41,0),3)</f>
        <v>R04</v>
      </c>
      <c r="G2507" t="str">
        <f>INDEX(Regionen!$A$1:$C$9,MATCH('Gesamtverkäufe 2025'!F2507,Regionen!$A$1:$A$9,0),3)</f>
        <v>Thomas Kern</v>
      </c>
      <c r="H2507" s="3">
        <f>INDEX(Produkte!$A$1:$D$31,MATCH('Gesamtverkäufe 2025'!D2507,Produkte!$A$1:$A$31,0),4)</f>
        <v>99</v>
      </c>
      <c r="I2507" s="3">
        <f t="shared" si="39"/>
        <v>99</v>
      </c>
      <c r="K2507" s="21"/>
    </row>
    <row r="2508" spans="1:11" x14ac:dyDescent="0.3">
      <c r="A2508" t="s">
        <v>2934</v>
      </c>
      <c r="B2508" s="21">
        <v>45879</v>
      </c>
      <c r="C2508" t="s">
        <v>119</v>
      </c>
      <c r="D2508" t="s">
        <v>43</v>
      </c>
      <c r="E2508">
        <v>8</v>
      </c>
      <c r="F2508" t="str">
        <f>INDEX(Kunden!$A$1:$C$41,MATCH('Gesamtverkäufe 2025'!C2508,Kunden!$A$1:$A$41,0),3)</f>
        <v>R07</v>
      </c>
      <c r="G2508" t="str">
        <f>INDEX(Regionen!$A$1:$C$9,MATCH('Gesamtverkäufe 2025'!F2508,Regionen!$A$1:$A$9,0),3)</f>
        <v>Claudia Beck</v>
      </c>
      <c r="H2508" s="3">
        <f>INDEX(Produkte!$A$1:$D$31,MATCH('Gesamtverkäufe 2025'!D2508,Produkte!$A$1:$A$31,0),4)</f>
        <v>149</v>
      </c>
      <c r="I2508" s="3">
        <f t="shared" si="39"/>
        <v>1192</v>
      </c>
      <c r="K2508" s="21"/>
    </row>
    <row r="2509" spans="1:11" x14ac:dyDescent="0.3">
      <c r="A2509" t="s">
        <v>2933</v>
      </c>
      <c r="B2509" s="21">
        <v>45885</v>
      </c>
      <c r="C2509" t="s">
        <v>103</v>
      </c>
      <c r="D2509" t="s">
        <v>87</v>
      </c>
      <c r="E2509">
        <v>17</v>
      </c>
      <c r="F2509" t="str">
        <f>INDEX(Kunden!$A$1:$C$41,MATCH('Gesamtverkäufe 2025'!C2509,Kunden!$A$1:$A$41,0),3)</f>
        <v>R01</v>
      </c>
      <c r="G2509" t="str">
        <f>INDEX(Regionen!$A$1:$C$9,MATCH('Gesamtverkäufe 2025'!F2509,Regionen!$A$1:$A$9,0),3)</f>
        <v>Anna Sommer</v>
      </c>
      <c r="H2509" s="3">
        <f>INDEX(Produkte!$A$1:$D$31,MATCH('Gesamtverkäufe 2025'!D2509,Produkte!$A$1:$A$31,0),4)</f>
        <v>99</v>
      </c>
      <c r="I2509" s="3">
        <f t="shared" si="39"/>
        <v>1683</v>
      </c>
      <c r="K2509" s="21"/>
    </row>
    <row r="2510" spans="1:11" x14ac:dyDescent="0.3">
      <c r="A2510" t="s">
        <v>2932</v>
      </c>
      <c r="B2510" s="21">
        <v>45889</v>
      </c>
      <c r="C2510" t="s">
        <v>147</v>
      </c>
      <c r="D2510" t="s">
        <v>73</v>
      </c>
      <c r="E2510">
        <v>5</v>
      </c>
      <c r="F2510" t="str">
        <f>INDEX(Kunden!$A$1:$C$41,MATCH('Gesamtverkäufe 2025'!C2510,Kunden!$A$1:$A$41,0),3)</f>
        <v>R07</v>
      </c>
      <c r="G2510" t="str">
        <f>INDEX(Regionen!$A$1:$C$9,MATCH('Gesamtverkäufe 2025'!F2510,Regionen!$A$1:$A$9,0),3)</f>
        <v>Claudia Beck</v>
      </c>
      <c r="H2510" s="3">
        <f>INDEX(Produkte!$A$1:$D$31,MATCH('Gesamtverkäufe 2025'!D2510,Produkte!$A$1:$A$31,0),4)</f>
        <v>399</v>
      </c>
      <c r="I2510" s="3">
        <f t="shared" si="39"/>
        <v>1995</v>
      </c>
      <c r="K2510" s="21"/>
    </row>
    <row r="2511" spans="1:11" x14ac:dyDescent="0.3">
      <c r="A2511" t="s">
        <v>2931</v>
      </c>
      <c r="B2511" s="21">
        <v>45875</v>
      </c>
      <c r="C2511" t="s">
        <v>107</v>
      </c>
      <c r="D2511" t="s">
        <v>89</v>
      </c>
      <c r="E2511">
        <v>8</v>
      </c>
      <c r="F2511" t="str">
        <f>INDEX(Kunden!$A$1:$C$41,MATCH('Gesamtverkäufe 2025'!C2511,Kunden!$A$1:$A$41,0),3)</f>
        <v>R08</v>
      </c>
      <c r="G2511" t="str">
        <f>INDEX(Regionen!$A$1:$C$9,MATCH('Gesamtverkäufe 2025'!F2511,Regionen!$A$1:$A$9,0),3)</f>
        <v>Stefan König</v>
      </c>
      <c r="H2511" s="3">
        <f>INDEX(Produkte!$A$1:$D$31,MATCH('Gesamtverkäufe 2025'!D2511,Produkte!$A$1:$A$31,0),4)</f>
        <v>29</v>
      </c>
      <c r="I2511" s="3">
        <f t="shared" si="39"/>
        <v>232</v>
      </c>
      <c r="K2511" s="21"/>
    </row>
    <row r="2512" spans="1:11" x14ac:dyDescent="0.3">
      <c r="A2512" t="s">
        <v>2930</v>
      </c>
      <c r="B2512" s="21">
        <v>45873</v>
      </c>
      <c r="C2512" t="s">
        <v>151</v>
      </c>
      <c r="D2512" t="s">
        <v>39</v>
      </c>
      <c r="E2512">
        <v>20</v>
      </c>
      <c r="F2512" t="str">
        <f>INDEX(Kunden!$A$1:$C$41,MATCH('Gesamtverkäufe 2025'!C2512,Kunden!$A$1:$A$41,0),3)</f>
        <v>R08</v>
      </c>
      <c r="G2512" t="str">
        <f>INDEX(Regionen!$A$1:$C$9,MATCH('Gesamtverkäufe 2025'!F2512,Regionen!$A$1:$A$9,0),3)</f>
        <v>Stefan König</v>
      </c>
      <c r="H2512" s="3">
        <f>INDEX(Produkte!$A$1:$D$31,MATCH('Gesamtverkäufe 2025'!D2512,Produkte!$A$1:$A$31,0),4)</f>
        <v>499</v>
      </c>
      <c r="I2512" s="3">
        <f t="shared" si="39"/>
        <v>9980</v>
      </c>
      <c r="K2512" s="21"/>
    </row>
    <row r="2513" spans="1:11" x14ac:dyDescent="0.3">
      <c r="A2513" t="s">
        <v>2929</v>
      </c>
      <c r="B2513" s="21">
        <v>45887</v>
      </c>
      <c r="C2513" t="s">
        <v>117</v>
      </c>
      <c r="D2513" t="s">
        <v>59</v>
      </c>
      <c r="E2513">
        <v>12</v>
      </c>
      <c r="F2513" t="str">
        <f>INDEX(Kunden!$A$1:$C$41,MATCH('Gesamtverkäufe 2025'!C2513,Kunden!$A$1:$A$41,0),3)</f>
        <v>R02</v>
      </c>
      <c r="G2513" t="str">
        <f>INDEX(Regionen!$A$1:$C$9,MATCH('Gesamtverkäufe 2025'!F2513,Regionen!$A$1:$A$9,0),3)</f>
        <v>Markus Weber</v>
      </c>
      <c r="H2513" s="3">
        <f>INDEX(Produkte!$A$1:$D$31,MATCH('Gesamtverkäufe 2025'!D2513,Produkte!$A$1:$A$31,0),4)</f>
        <v>79</v>
      </c>
      <c r="I2513" s="3">
        <f t="shared" si="39"/>
        <v>948</v>
      </c>
      <c r="K2513" s="21"/>
    </row>
    <row r="2514" spans="1:11" x14ac:dyDescent="0.3">
      <c r="A2514" t="s">
        <v>2928</v>
      </c>
      <c r="B2514" s="21">
        <v>45876</v>
      </c>
      <c r="C2514" t="s">
        <v>117</v>
      </c>
      <c r="D2514" t="s">
        <v>69</v>
      </c>
      <c r="E2514">
        <v>14</v>
      </c>
      <c r="F2514" t="str">
        <f>INDEX(Kunden!$A$1:$C$41,MATCH('Gesamtverkäufe 2025'!C2514,Kunden!$A$1:$A$41,0),3)</f>
        <v>R02</v>
      </c>
      <c r="G2514" t="str">
        <f>INDEX(Regionen!$A$1:$C$9,MATCH('Gesamtverkäufe 2025'!F2514,Regionen!$A$1:$A$9,0),3)</f>
        <v>Markus Weber</v>
      </c>
      <c r="H2514" s="3">
        <f>INDEX(Produkte!$A$1:$D$31,MATCH('Gesamtverkäufe 2025'!D2514,Produkte!$A$1:$A$31,0),4)</f>
        <v>399</v>
      </c>
      <c r="I2514" s="3">
        <f t="shared" si="39"/>
        <v>5586</v>
      </c>
      <c r="K2514" s="21"/>
    </row>
    <row r="2515" spans="1:11" x14ac:dyDescent="0.3">
      <c r="A2515" t="s">
        <v>2927</v>
      </c>
      <c r="B2515" s="21">
        <v>45888</v>
      </c>
      <c r="C2515" t="s">
        <v>119</v>
      </c>
      <c r="D2515" t="s">
        <v>61</v>
      </c>
      <c r="E2515">
        <v>15</v>
      </c>
      <c r="F2515" t="str">
        <f>INDEX(Kunden!$A$1:$C$41,MATCH('Gesamtverkäufe 2025'!C2515,Kunden!$A$1:$A$41,0),3)</f>
        <v>R07</v>
      </c>
      <c r="G2515" t="str">
        <f>INDEX(Regionen!$A$1:$C$9,MATCH('Gesamtverkäufe 2025'!F2515,Regionen!$A$1:$A$9,0),3)</f>
        <v>Claudia Beck</v>
      </c>
      <c r="H2515" s="3">
        <f>INDEX(Produkte!$A$1:$D$31,MATCH('Gesamtverkäufe 2025'!D2515,Produkte!$A$1:$A$31,0),4)</f>
        <v>249</v>
      </c>
      <c r="I2515" s="3">
        <f t="shared" si="39"/>
        <v>3735</v>
      </c>
      <c r="K2515" s="21"/>
    </row>
    <row r="2516" spans="1:11" x14ac:dyDescent="0.3">
      <c r="A2516" t="s">
        <v>2926</v>
      </c>
      <c r="B2516" s="21">
        <v>45894</v>
      </c>
      <c r="C2516" t="s">
        <v>169</v>
      </c>
      <c r="D2516" t="s">
        <v>41</v>
      </c>
      <c r="E2516">
        <v>18</v>
      </c>
      <c r="F2516" t="str">
        <f>INDEX(Kunden!$A$1:$C$41,MATCH('Gesamtverkäufe 2025'!C2516,Kunden!$A$1:$A$41,0),3)</f>
        <v>R01</v>
      </c>
      <c r="G2516" t="str">
        <f>INDEX(Regionen!$A$1:$C$9,MATCH('Gesamtverkäufe 2025'!F2516,Regionen!$A$1:$A$9,0),3)</f>
        <v>Anna Sommer</v>
      </c>
      <c r="H2516" s="3">
        <f>INDEX(Produkte!$A$1:$D$31,MATCH('Gesamtverkäufe 2025'!D2516,Produkte!$A$1:$A$31,0),4)</f>
        <v>499</v>
      </c>
      <c r="I2516" s="3">
        <f t="shared" si="39"/>
        <v>8982</v>
      </c>
      <c r="K2516" s="21"/>
    </row>
    <row r="2517" spans="1:11" x14ac:dyDescent="0.3">
      <c r="A2517" t="s">
        <v>2925</v>
      </c>
      <c r="B2517" s="21">
        <v>45870</v>
      </c>
      <c r="C2517" t="s">
        <v>167</v>
      </c>
      <c r="D2517" t="s">
        <v>55</v>
      </c>
      <c r="E2517">
        <v>11</v>
      </c>
      <c r="F2517" t="str">
        <f>INDEX(Kunden!$A$1:$C$41,MATCH('Gesamtverkäufe 2025'!C2517,Kunden!$A$1:$A$41,0),3)</f>
        <v>R01</v>
      </c>
      <c r="G2517" t="str">
        <f>INDEX(Regionen!$A$1:$C$9,MATCH('Gesamtverkäufe 2025'!F2517,Regionen!$A$1:$A$9,0),3)</f>
        <v>Anna Sommer</v>
      </c>
      <c r="H2517" s="3">
        <f>INDEX(Produkte!$A$1:$D$31,MATCH('Gesamtverkäufe 2025'!D2517,Produkte!$A$1:$A$31,0),4)</f>
        <v>49</v>
      </c>
      <c r="I2517" s="3">
        <f t="shared" si="39"/>
        <v>539</v>
      </c>
      <c r="K2517" s="21"/>
    </row>
    <row r="2518" spans="1:11" x14ac:dyDescent="0.3">
      <c r="A2518" t="s">
        <v>2924</v>
      </c>
      <c r="B2518" s="21">
        <v>45872</v>
      </c>
      <c r="C2518" t="s">
        <v>149</v>
      </c>
      <c r="D2518" t="s">
        <v>93</v>
      </c>
      <c r="E2518">
        <v>16</v>
      </c>
      <c r="F2518" t="str">
        <f>INDEX(Kunden!$A$1:$C$41,MATCH('Gesamtverkäufe 2025'!C2518,Kunden!$A$1:$A$41,0),3)</f>
        <v>R06</v>
      </c>
      <c r="G2518" t="str">
        <f>INDEX(Regionen!$A$1:$C$9,MATCH('Gesamtverkäufe 2025'!F2518,Regionen!$A$1:$A$9,0),3)</f>
        <v>Michael Vogt</v>
      </c>
      <c r="H2518" s="3">
        <f>INDEX(Produkte!$A$1:$D$31,MATCH('Gesamtverkäufe 2025'!D2518,Produkte!$A$1:$A$31,0),4)</f>
        <v>399</v>
      </c>
      <c r="I2518" s="3">
        <f t="shared" si="39"/>
        <v>6384</v>
      </c>
      <c r="K2518" s="21"/>
    </row>
    <row r="2519" spans="1:11" x14ac:dyDescent="0.3">
      <c r="A2519" t="s">
        <v>2923</v>
      </c>
      <c r="B2519" s="21">
        <v>45889</v>
      </c>
      <c r="C2519" t="s">
        <v>127</v>
      </c>
      <c r="D2519" t="s">
        <v>61</v>
      </c>
      <c r="E2519">
        <v>4</v>
      </c>
      <c r="F2519" t="str">
        <f>INDEX(Kunden!$A$1:$C$41,MATCH('Gesamtverkäufe 2025'!C2519,Kunden!$A$1:$A$41,0),3)</f>
        <v>R07</v>
      </c>
      <c r="G2519" t="str">
        <f>INDEX(Regionen!$A$1:$C$9,MATCH('Gesamtverkäufe 2025'!F2519,Regionen!$A$1:$A$9,0),3)</f>
        <v>Claudia Beck</v>
      </c>
      <c r="H2519" s="3">
        <f>INDEX(Produkte!$A$1:$D$31,MATCH('Gesamtverkäufe 2025'!D2519,Produkte!$A$1:$A$31,0),4)</f>
        <v>249</v>
      </c>
      <c r="I2519" s="3">
        <f t="shared" si="39"/>
        <v>996</v>
      </c>
      <c r="K2519" s="21"/>
    </row>
    <row r="2520" spans="1:11" x14ac:dyDescent="0.3">
      <c r="A2520" t="s">
        <v>2922</v>
      </c>
      <c r="B2520" s="21">
        <v>45887</v>
      </c>
      <c r="C2520" t="s">
        <v>109</v>
      </c>
      <c r="D2520" t="s">
        <v>46</v>
      </c>
      <c r="E2520">
        <v>10</v>
      </c>
      <c r="F2520" t="str">
        <f>INDEX(Kunden!$A$1:$C$41,MATCH('Gesamtverkäufe 2025'!C2520,Kunden!$A$1:$A$41,0),3)</f>
        <v>R03</v>
      </c>
      <c r="G2520" t="str">
        <f>INDEX(Regionen!$A$1:$C$9,MATCH('Gesamtverkäufe 2025'!F2520,Regionen!$A$1:$A$9,0),3)</f>
        <v>Julia Frank</v>
      </c>
      <c r="H2520" s="3">
        <f>INDEX(Produkte!$A$1:$D$31,MATCH('Gesamtverkäufe 2025'!D2520,Produkte!$A$1:$A$31,0),4)</f>
        <v>99</v>
      </c>
      <c r="I2520" s="3">
        <f t="shared" si="39"/>
        <v>990</v>
      </c>
      <c r="K2520" s="21"/>
    </row>
    <row r="2521" spans="1:11" x14ac:dyDescent="0.3">
      <c r="A2521" t="s">
        <v>2921</v>
      </c>
      <c r="B2521" s="21">
        <v>45870</v>
      </c>
      <c r="C2521" t="s">
        <v>167</v>
      </c>
      <c r="D2521" t="s">
        <v>39</v>
      </c>
      <c r="E2521">
        <v>18</v>
      </c>
      <c r="F2521" t="str">
        <f>INDEX(Kunden!$A$1:$C$41,MATCH('Gesamtverkäufe 2025'!C2521,Kunden!$A$1:$A$41,0),3)</f>
        <v>R01</v>
      </c>
      <c r="G2521" t="str">
        <f>INDEX(Regionen!$A$1:$C$9,MATCH('Gesamtverkäufe 2025'!F2521,Regionen!$A$1:$A$9,0),3)</f>
        <v>Anna Sommer</v>
      </c>
      <c r="H2521" s="3">
        <f>INDEX(Produkte!$A$1:$D$31,MATCH('Gesamtverkäufe 2025'!D2521,Produkte!$A$1:$A$31,0),4)</f>
        <v>499</v>
      </c>
      <c r="I2521" s="3">
        <f t="shared" si="39"/>
        <v>8982</v>
      </c>
      <c r="K2521" s="21"/>
    </row>
    <row r="2522" spans="1:11" x14ac:dyDescent="0.3">
      <c r="A2522" t="s">
        <v>2920</v>
      </c>
      <c r="B2522" s="21">
        <v>45899</v>
      </c>
      <c r="C2522" t="s">
        <v>171</v>
      </c>
      <c r="D2522" t="s">
        <v>79</v>
      </c>
      <c r="E2522">
        <v>17</v>
      </c>
      <c r="F2522" t="str">
        <f>INDEX(Kunden!$A$1:$C$41,MATCH('Gesamtverkäufe 2025'!C2522,Kunden!$A$1:$A$41,0),3)</f>
        <v>R04</v>
      </c>
      <c r="G2522" t="str">
        <f>INDEX(Regionen!$A$1:$C$9,MATCH('Gesamtverkäufe 2025'!F2522,Regionen!$A$1:$A$9,0),3)</f>
        <v>Thomas Kern</v>
      </c>
      <c r="H2522" s="3">
        <f>INDEX(Produkte!$A$1:$D$31,MATCH('Gesamtverkäufe 2025'!D2522,Produkte!$A$1:$A$31,0),4)</f>
        <v>149</v>
      </c>
      <c r="I2522" s="3">
        <f t="shared" si="39"/>
        <v>2533</v>
      </c>
      <c r="K2522" s="21"/>
    </row>
    <row r="2523" spans="1:11" x14ac:dyDescent="0.3">
      <c r="A2523" t="s">
        <v>2919</v>
      </c>
      <c r="B2523" s="21">
        <v>45886</v>
      </c>
      <c r="C2523" t="s">
        <v>145</v>
      </c>
      <c r="D2523" t="s">
        <v>89</v>
      </c>
      <c r="E2523">
        <v>14</v>
      </c>
      <c r="F2523" t="str">
        <f>INDEX(Kunden!$A$1:$C$41,MATCH('Gesamtverkäufe 2025'!C2523,Kunden!$A$1:$A$41,0),3)</f>
        <v>R06</v>
      </c>
      <c r="G2523" t="str">
        <f>INDEX(Regionen!$A$1:$C$9,MATCH('Gesamtverkäufe 2025'!F2523,Regionen!$A$1:$A$9,0),3)</f>
        <v>Michael Vogt</v>
      </c>
      <c r="H2523" s="3">
        <f>INDEX(Produkte!$A$1:$D$31,MATCH('Gesamtverkäufe 2025'!D2523,Produkte!$A$1:$A$31,0),4)</f>
        <v>29</v>
      </c>
      <c r="I2523" s="3">
        <f t="shared" si="39"/>
        <v>406</v>
      </c>
      <c r="K2523" s="21"/>
    </row>
    <row r="2524" spans="1:11" x14ac:dyDescent="0.3">
      <c r="A2524" t="s">
        <v>2918</v>
      </c>
      <c r="B2524" s="21">
        <v>45886</v>
      </c>
      <c r="C2524" t="s">
        <v>115</v>
      </c>
      <c r="D2524" t="s">
        <v>77</v>
      </c>
      <c r="E2524">
        <v>17</v>
      </c>
      <c r="F2524" t="str">
        <f>INDEX(Kunden!$A$1:$C$41,MATCH('Gesamtverkäufe 2025'!C2524,Kunden!$A$1:$A$41,0),3)</f>
        <v>R06</v>
      </c>
      <c r="G2524" t="str">
        <f>INDEX(Regionen!$A$1:$C$9,MATCH('Gesamtverkäufe 2025'!F2524,Regionen!$A$1:$A$9,0),3)</f>
        <v>Michael Vogt</v>
      </c>
      <c r="H2524" s="3">
        <f>INDEX(Produkte!$A$1:$D$31,MATCH('Gesamtverkäufe 2025'!D2524,Produkte!$A$1:$A$31,0),4)</f>
        <v>49</v>
      </c>
      <c r="I2524" s="3">
        <f t="shared" si="39"/>
        <v>833</v>
      </c>
      <c r="K2524" s="21"/>
    </row>
    <row r="2525" spans="1:11" x14ac:dyDescent="0.3">
      <c r="A2525" t="s">
        <v>2917</v>
      </c>
      <c r="B2525" s="21">
        <v>45881</v>
      </c>
      <c r="C2525" t="s">
        <v>121</v>
      </c>
      <c r="D2525" t="s">
        <v>91</v>
      </c>
      <c r="E2525">
        <v>12</v>
      </c>
      <c r="F2525" t="str">
        <f>INDEX(Kunden!$A$1:$C$41,MATCH('Gesamtverkäufe 2025'!C2525,Kunden!$A$1:$A$41,0),3)</f>
        <v>R05</v>
      </c>
      <c r="G2525" t="str">
        <f>INDEX(Regionen!$A$1:$C$9,MATCH('Gesamtverkäufe 2025'!F2525,Regionen!$A$1:$A$9,0),3)</f>
        <v>Petra Lang</v>
      </c>
      <c r="H2525" s="3">
        <f>INDEX(Produkte!$A$1:$D$31,MATCH('Gesamtverkäufe 2025'!D2525,Produkte!$A$1:$A$31,0),4)</f>
        <v>249</v>
      </c>
      <c r="I2525" s="3">
        <f t="shared" si="39"/>
        <v>2988</v>
      </c>
      <c r="K2525" s="21"/>
    </row>
    <row r="2526" spans="1:11" x14ac:dyDescent="0.3">
      <c r="A2526" t="s">
        <v>2916</v>
      </c>
      <c r="B2526" s="21">
        <v>45884</v>
      </c>
      <c r="C2526" t="s">
        <v>145</v>
      </c>
      <c r="D2526" t="s">
        <v>77</v>
      </c>
      <c r="E2526">
        <v>4</v>
      </c>
      <c r="F2526" t="str">
        <f>INDEX(Kunden!$A$1:$C$41,MATCH('Gesamtverkäufe 2025'!C2526,Kunden!$A$1:$A$41,0),3)</f>
        <v>R06</v>
      </c>
      <c r="G2526" t="str">
        <f>INDEX(Regionen!$A$1:$C$9,MATCH('Gesamtverkäufe 2025'!F2526,Regionen!$A$1:$A$9,0),3)</f>
        <v>Michael Vogt</v>
      </c>
      <c r="H2526" s="3">
        <f>INDEX(Produkte!$A$1:$D$31,MATCH('Gesamtverkäufe 2025'!D2526,Produkte!$A$1:$A$31,0),4)</f>
        <v>49</v>
      </c>
      <c r="I2526" s="3">
        <f t="shared" si="39"/>
        <v>196</v>
      </c>
      <c r="K2526" s="21"/>
    </row>
    <row r="2527" spans="1:11" x14ac:dyDescent="0.3">
      <c r="A2527" t="s">
        <v>2915</v>
      </c>
      <c r="B2527" s="21">
        <v>45892</v>
      </c>
      <c r="C2527" t="s">
        <v>173</v>
      </c>
      <c r="D2527" t="s">
        <v>77</v>
      </c>
      <c r="E2527">
        <v>18</v>
      </c>
      <c r="F2527" t="str">
        <f>INDEX(Kunden!$A$1:$C$41,MATCH('Gesamtverkäufe 2025'!C2527,Kunden!$A$1:$A$41,0),3)</f>
        <v>R01</v>
      </c>
      <c r="G2527" t="str">
        <f>INDEX(Regionen!$A$1:$C$9,MATCH('Gesamtverkäufe 2025'!F2527,Regionen!$A$1:$A$9,0),3)</f>
        <v>Anna Sommer</v>
      </c>
      <c r="H2527" s="3">
        <f>INDEX(Produkte!$A$1:$D$31,MATCH('Gesamtverkäufe 2025'!D2527,Produkte!$A$1:$A$31,0),4)</f>
        <v>49</v>
      </c>
      <c r="I2527" s="3">
        <f t="shared" si="39"/>
        <v>882</v>
      </c>
      <c r="K2527" s="21"/>
    </row>
    <row r="2528" spans="1:11" x14ac:dyDescent="0.3">
      <c r="A2528" t="s">
        <v>2914</v>
      </c>
      <c r="B2528" s="21">
        <v>45882</v>
      </c>
      <c r="C2528" t="s">
        <v>153</v>
      </c>
      <c r="D2528" t="s">
        <v>89</v>
      </c>
      <c r="E2528">
        <v>7</v>
      </c>
      <c r="F2528" t="str">
        <f>INDEX(Kunden!$A$1:$C$41,MATCH('Gesamtverkäufe 2025'!C2528,Kunden!$A$1:$A$41,0),3)</f>
        <v>R06</v>
      </c>
      <c r="G2528" t="str">
        <f>INDEX(Regionen!$A$1:$C$9,MATCH('Gesamtverkäufe 2025'!F2528,Regionen!$A$1:$A$9,0),3)</f>
        <v>Michael Vogt</v>
      </c>
      <c r="H2528" s="3">
        <f>INDEX(Produkte!$A$1:$D$31,MATCH('Gesamtverkäufe 2025'!D2528,Produkte!$A$1:$A$31,0),4)</f>
        <v>29</v>
      </c>
      <c r="I2528" s="3">
        <f t="shared" si="39"/>
        <v>203</v>
      </c>
      <c r="K2528" s="21"/>
    </row>
    <row r="2529" spans="1:11" x14ac:dyDescent="0.3">
      <c r="A2529" t="s">
        <v>2913</v>
      </c>
      <c r="B2529" s="21">
        <v>45876</v>
      </c>
      <c r="C2529" t="s">
        <v>113</v>
      </c>
      <c r="D2529" t="s">
        <v>85</v>
      </c>
      <c r="E2529">
        <v>13</v>
      </c>
      <c r="F2529" t="str">
        <f>INDEX(Kunden!$A$1:$C$41,MATCH('Gesamtverkäufe 2025'!C2529,Kunden!$A$1:$A$41,0),3)</f>
        <v>R01</v>
      </c>
      <c r="G2529" t="str">
        <f>INDEX(Regionen!$A$1:$C$9,MATCH('Gesamtverkäufe 2025'!F2529,Regionen!$A$1:$A$9,0),3)</f>
        <v>Anna Sommer</v>
      </c>
      <c r="H2529" s="3">
        <f>INDEX(Produkte!$A$1:$D$31,MATCH('Gesamtverkäufe 2025'!D2529,Produkte!$A$1:$A$31,0),4)</f>
        <v>399</v>
      </c>
      <c r="I2529" s="3">
        <f t="shared" si="39"/>
        <v>5187</v>
      </c>
      <c r="K2529" s="21"/>
    </row>
    <row r="2530" spans="1:11" x14ac:dyDescent="0.3">
      <c r="A2530" t="s">
        <v>2912</v>
      </c>
      <c r="B2530" s="21">
        <v>45887</v>
      </c>
      <c r="C2530" t="s">
        <v>165</v>
      </c>
      <c r="D2530" t="s">
        <v>34</v>
      </c>
      <c r="E2530">
        <v>14</v>
      </c>
      <c r="F2530" t="str">
        <f>INDEX(Kunden!$A$1:$C$41,MATCH('Gesamtverkäufe 2025'!C2530,Kunden!$A$1:$A$41,0),3)</f>
        <v>R04</v>
      </c>
      <c r="G2530" t="str">
        <f>INDEX(Regionen!$A$1:$C$9,MATCH('Gesamtverkäufe 2025'!F2530,Regionen!$A$1:$A$9,0),3)</f>
        <v>Thomas Kern</v>
      </c>
      <c r="H2530" s="3">
        <f>INDEX(Produkte!$A$1:$D$31,MATCH('Gesamtverkäufe 2025'!D2530,Produkte!$A$1:$A$31,0),4)</f>
        <v>299</v>
      </c>
      <c r="I2530" s="3">
        <f t="shared" si="39"/>
        <v>4186</v>
      </c>
      <c r="K2530" s="21"/>
    </row>
    <row r="2531" spans="1:11" x14ac:dyDescent="0.3">
      <c r="A2531" t="s">
        <v>2911</v>
      </c>
      <c r="B2531" s="21">
        <v>45880</v>
      </c>
      <c r="C2531" t="s">
        <v>165</v>
      </c>
      <c r="D2531" t="s">
        <v>43</v>
      </c>
      <c r="E2531">
        <v>8</v>
      </c>
      <c r="F2531" t="str">
        <f>INDEX(Kunden!$A$1:$C$41,MATCH('Gesamtverkäufe 2025'!C2531,Kunden!$A$1:$A$41,0),3)</f>
        <v>R04</v>
      </c>
      <c r="G2531" t="str">
        <f>INDEX(Regionen!$A$1:$C$9,MATCH('Gesamtverkäufe 2025'!F2531,Regionen!$A$1:$A$9,0),3)</f>
        <v>Thomas Kern</v>
      </c>
      <c r="H2531" s="3">
        <f>INDEX(Produkte!$A$1:$D$31,MATCH('Gesamtverkäufe 2025'!D2531,Produkte!$A$1:$A$31,0),4)</f>
        <v>149</v>
      </c>
      <c r="I2531" s="3">
        <f t="shared" si="39"/>
        <v>1192</v>
      </c>
      <c r="K2531" s="21"/>
    </row>
    <row r="2532" spans="1:11" x14ac:dyDescent="0.3">
      <c r="A2532" t="s">
        <v>2910</v>
      </c>
      <c r="B2532" s="21">
        <v>45890</v>
      </c>
      <c r="C2532" t="s">
        <v>121</v>
      </c>
      <c r="D2532" t="s">
        <v>75</v>
      </c>
      <c r="E2532">
        <v>16</v>
      </c>
      <c r="F2532" t="str">
        <f>INDEX(Kunden!$A$1:$C$41,MATCH('Gesamtverkäufe 2025'!C2532,Kunden!$A$1:$A$41,0),3)</f>
        <v>R05</v>
      </c>
      <c r="G2532" t="str">
        <f>INDEX(Regionen!$A$1:$C$9,MATCH('Gesamtverkäufe 2025'!F2532,Regionen!$A$1:$A$9,0),3)</f>
        <v>Petra Lang</v>
      </c>
      <c r="H2532" s="3">
        <f>INDEX(Produkte!$A$1:$D$31,MATCH('Gesamtverkäufe 2025'!D2532,Produkte!$A$1:$A$31,0),4)</f>
        <v>499</v>
      </c>
      <c r="I2532" s="3">
        <f t="shared" si="39"/>
        <v>7984</v>
      </c>
      <c r="K2532" s="21"/>
    </row>
    <row r="2533" spans="1:11" x14ac:dyDescent="0.3">
      <c r="A2533" t="s">
        <v>2909</v>
      </c>
      <c r="B2533" s="21">
        <v>45870</v>
      </c>
      <c r="C2533" t="s">
        <v>115</v>
      </c>
      <c r="D2533" t="s">
        <v>89</v>
      </c>
      <c r="E2533">
        <v>16</v>
      </c>
      <c r="F2533" t="str">
        <f>INDEX(Kunden!$A$1:$C$41,MATCH('Gesamtverkäufe 2025'!C2533,Kunden!$A$1:$A$41,0),3)</f>
        <v>R06</v>
      </c>
      <c r="G2533" t="str">
        <f>INDEX(Regionen!$A$1:$C$9,MATCH('Gesamtverkäufe 2025'!F2533,Regionen!$A$1:$A$9,0),3)</f>
        <v>Michael Vogt</v>
      </c>
      <c r="H2533" s="3">
        <f>INDEX(Produkte!$A$1:$D$31,MATCH('Gesamtverkäufe 2025'!D2533,Produkte!$A$1:$A$31,0),4)</f>
        <v>29</v>
      </c>
      <c r="I2533" s="3">
        <f t="shared" si="39"/>
        <v>464</v>
      </c>
      <c r="K2533" s="21"/>
    </row>
    <row r="2534" spans="1:11" x14ac:dyDescent="0.3">
      <c r="A2534" t="s">
        <v>2908</v>
      </c>
      <c r="B2534" s="21">
        <v>45886</v>
      </c>
      <c r="C2534" t="s">
        <v>129</v>
      </c>
      <c r="D2534" t="s">
        <v>89</v>
      </c>
      <c r="E2534">
        <v>1</v>
      </c>
      <c r="F2534" t="str">
        <f>INDEX(Kunden!$A$1:$C$41,MATCH('Gesamtverkäufe 2025'!C2534,Kunden!$A$1:$A$41,0),3)</f>
        <v>R07</v>
      </c>
      <c r="G2534" t="str">
        <f>INDEX(Regionen!$A$1:$C$9,MATCH('Gesamtverkäufe 2025'!F2534,Regionen!$A$1:$A$9,0),3)</f>
        <v>Claudia Beck</v>
      </c>
      <c r="H2534" s="3">
        <f>INDEX(Produkte!$A$1:$D$31,MATCH('Gesamtverkäufe 2025'!D2534,Produkte!$A$1:$A$31,0),4)</f>
        <v>29</v>
      </c>
      <c r="I2534" s="3">
        <f t="shared" si="39"/>
        <v>29</v>
      </c>
      <c r="K2534" s="21"/>
    </row>
    <row r="2535" spans="1:11" x14ac:dyDescent="0.3">
      <c r="A2535" t="s">
        <v>2907</v>
      </c>
      <c r="B2535" s="21">
        <v>45886</v>
      </c>
      <c r="C2535" t="s">
        <v>119</v>
      </c>
      <c r="D2535" t="s">
        <v>79</v>
      </c>
      <c r="E2535">
        <v>15</v>
      </c>
      <c r="F2535" t="str">
        <f>INDEX(Kunden!$A$1:$C$41,MATCH('Gesamtverkäufe 2025'!C2535,Kunden!$A$1:$A$41,0),3)</f>
        <v>R07</v>
      </c>
      <c r="G2535" t="str">
        <f>INDEX(Regionen!$A$1:$C$9,MATCH('Gesamtverkäufe 2025'!F2535,Regionen!$A$1:$A$9,0),3)</f>
        <v>Claudia Beck</v>
      </c>
      <c r="H2535" s="3">
        <f>INDEX(Produkte!$A$1:$D$31,MATCH('Gesamtverkäufe 2025'!D2535,Produkte!$A$1:$A$31,0),4)</f>
        <v>149</v>
      </c>
      <c r="I2535" s="3">
        <f t="shared" si="39"/>
        <v>2235</v>
      </c>
      <c r="K2535" s="21"/>
    </row>
    <row r="2536" spans="1:11" x14ac:dyDescent="0.3">
      <c r="A2536" t="s">
        <v>2906</v>
      </c>
      <c r="B2536" s="21">
        <v>45872</v>
      </c>
      <c r="C2536" t="s">
        <v>141</v>
      </c>
      <c r="D2536" t="s">
        <v>93</v>
      </c>
      <c r="E2536">
        <v>12</v>
      </c>
      <c r="F2536" t="str">
        <f>INDEX(Kunden!$A$1:$C$41,MATCH('Gesamtverkäufe 2025'!C2536,Kunden!$A$1:$A$41,0),3)</f>
        <v>R04</v>
      </c>
      <c r="G2536" t="str">
        <f>INDEX(Regionen!$A$1:$C$9,MATCH('Gesamtverkäufe 2025'!F2536,Regionen!$A$1:$A$9,0),3)</f>
        <v>Thomas Kern</v>
      </c>
      <c r="H2536" s="3">
        <f>INDEX(Produkte!$A$1:$D$31,MATCH('Gesamtverkäufe 2025'!D2536,Produkte!$A$1:$A$31,0),4)</f>
        <v>399</v>
      </c>
      <c r="I2536" s="3">
        <f t="shared" si="39"/>
        <v>4788</v>
      </c>
      <c r="K2536" s="21"/>
    </row>
    <row r="2537" spans="1:11" x14ac:dyDescent="0.3">
      <c r="A2537" t="s">
        <v>2905</v>
      </c>
      <c r="B2537" s="21">
        <v>45871</v>
      </c>
      <c r="C2537" t="s">
        <v>127</v>
      </c>
      <c r="D2537" t="s">
        <v>46</v>
      </c>
      <c r="E2537">
        <v>7</v>
      </c>
      <c r="F2537" t="str">
        <f>INDEX(Kunden!$A$1:$C$41,MATCH('Gesamtverkäufe 2025'!C2537,Kunden!$A$1:$A$41,0),3)</f>
        <v>R07</v>
      </c>
      <c r="G2537" t="str">
        <f>INDEX(Regionen!$A$1:$C$9,MATCH('Gesamtverkäufe 2025'!F2537,Regionen!$A$1:$A$9,0),3)</f>
        <v>Claudia Beck</v>
      </c>
      <c r="H2537" s="3">
        <f>INDEX(Produkte!$A$1:$D$31,MATCH('Gesamtverkäufe 2025'!D2537,Produkte!$A$1:$A$31,0),4)</f>
        <v>99</v>
      </c>
      <c r="I2537" s="3">
        <f t="shared" si="39"/>
        <v>693</v>
      </c>
      <c r="K2537" s="21"/>
    </row>
    <row r="2538" spans="1:11" x14ac:dyDescent="0.3">
      <c r="A2538" t="s">
        <v>2904</v>
      </c>
      <c r="B2538" s="21">
        <v>45889</v>
      </c>
      <c r="C2538" t="s">
        <v>153</v>
      </c>
      <c r="D2538" t="s">
        <v>31</v>
      </c>
      <c r="E2538">
        <v>2</v>
      </c>
      <c r="F2538" t="str">
        <f>INDEX(Kunden!$A$1:$C$41,MATCH('Gesamtverkäufe 2025'!C2538,Kunden!$A$1:$A$41,0),3)</f>
        <v>R06</v>
      </c>
      <c r="G2538" t="str">
        <f>INDEX(Regionen!$A$1:$C$9,MATCH('Gesamtverkäufe 2025'!F2538,Regionen!$A$1:$A$9,0),3)</f>
        <v>Michael Vogt</v>
      </c>
      <c r="H2538" s="3">
        <f>INDEX(Produkte!$A$1:$D$31,MATCH('Gesamtverkäufe 2025'!D2538,Produkte!$A$1:$A$31,0),4)</f>
        <v>399</v>
      </c>
      <c r="I2538" s="3">
        <f t="shared" si="39"/>
        <v>798</v>
      </c>
      <c r="K2538" s="21"/>
    </row>
    <row r="2539" spans="1:11" x14ac:dyDescent="0.3">
      <c r="A2539" t="s">
        <v>2903</v>
      </c>
      <c r="B2539" s="21">
        <v>45899</v>
      </c>
      <c r="C2539" t="s">
        <v>143</v>
      </c>
      <c r="D2539" t="s">
        <v>61</v>
      </c>
      <c r="E2539">
        <v>5</v>
      </c>
      <c r="F2539" t="str">
        <f>INDEX(Kunden!$A$1:$C$41,MATCH('Gesamtverkäufe 2025'!C2539,Kunden!$A$1:$A$41,0),3)</f>
        <v>R08</v>
      </c>
      <c r="G2539" t="str">
        <f>INDEX(Regionen!$A$1:$C$9,MATCH('Gesamtverkäufe 2025'!F2539,Regionen!$A$1:$A$9,0),3)</f>
        <v>Stefan König</v>
      </c>
      <c r="H2539" s="3">
        <f>INDEX(Produkte!$A$1:$D$31,MATCH('Gesamtverkäufe 2025'!D2539,Produkte!$A$1:$A$31,0),4)</f>
        <v>249</v>
      </c>
      <c r="I2539" s="3">
        <f t="shared" si="39"/>
        <v>1245</v>
      </c>
      <c r="K2539" s="21"/>
    </row>
    <row r="2540" spans="1:11" x14ac:dyDescent="0.3">
      <c r="A2540" t="s">
        <v>2902</v>
      </c>
      <c r="B2540" s="21">
        <v>45889</v>
      </c>
      <c r="C2540" t="s">
        <v>101</v>
      </c>
      <c r="D2540" t="s">
        <v>91</v>
      </c>
      <c r="E2540">
        <v>6</v>
      </c>
      <c r="F2540" t="str">
        <f>INDEX(Kunden!$A$1:$C$41,MATCH('Gesamtverkäufe 2025'!C2540,Kunden!$A$1:$A$41,0),3)</f>
        <v>R06</v>
      </c>
      <c r="G2540" t="str">
        <f>INDEX(Regionen!$A$1:$C$9,MATCH('Gesamtverkäufe 2025'!F2540,Regionen!$A$1:$A$9,0),3)</f>
        <v>Michael Vogt</v>
      </c>
      <c r="H2540" s="3">
        <f>INDEX(Produkte!$A$1:$D$31,MATCH('Gesamtverkäufe 2025'!D2540,Produkte!$A$1:$A$31,0),4)</f>
        <v>249</v>
      </c>
      <c r="I2540" s="3">
        <f t="shared" si="39"/>
        <v>1494</v>
      </c>
      <c r="K2540" s="21"/>
    </row>
    <row r="2541" spans="1:11" x14ac:dyDescent="0.3">
      <c r="A2541" t="s">
        <v>2901</v>
      </c>
      <c r="B2541" s="21">
        <v>45874</v>
      </c>
      <c r="C2541" t="s">
        <v>147</v>
      </c>
      <c r="D2541" t="s">
        <v>91</v>
      </c>
      <c r="E2541">
        <v>7</v>
      </c>
      <c r="F2541" t="str">
        <f>INDEX(Kunden!$A$1:$C$41,MATCH('Gesamtverkäufe 2025'!C2541,Kunden!$A$1:$A$41,0),3)</f>
        <v>R07</v>
      </c>
      <c r="G2541" t="str">
        <f>INDEX(Regionen!$A$1:$C$9,MATCH('Gesamtverkäufe 2025'!F2541,Regionen!$A$1:$A$9,0),3)</f>
        <v>Claudia Beck</v>
      </c>
      <c r="H2541" s="3">
        <f>INDEX(Produkte!$A$1:$D$31,MATCH('Gesamtverkäufe 2025'!D2541,Produkte!$A$1:$A$31,0),4)</f>
        <v>249</v>
      </c>
      <c r="I2541" s="3">
        <f t="shared" si="39"/>
        <v>1743</v>
      </c>
      <c r="K2541" s="21"/>
    </row>
    <row r="2542" spans="1:11" x14ac:dyDescent="0.3">
      <c r="A2542" t="s">
        <v>2900</v>
      </c>
      <c r="B2542" s="21">
        <v>45895</v>
      </c>
      <c r="C2542" t="s">
        <v>121</v>
      </c>
      <c r="D2542" t="s">
        <v>83</v>
      </c>
      <c r="E2542">
        <v>4</v>
      </c>
      <c r="F2542" t="str">
        <f>INDEX(Kunden!$A$1:$C$41,MATCH('Gesamtverkäufe 2025'!C2542,Kunden!$A$1:$A$41,0),3)</f>
        <v>R05</v>
      </c>
      <c r="G2542" t="str">
        <f>INDEX(Regionen!$A$1:$C$9,MATCH('Gesamtverkäufe 2025'!F2542,Regionen!$A$1:$A$9,0),3)</f>
        <v>Petra Lang</v>
      </c>
      <c r="H2542" s="3">
        <f>INDEX(Produkte!$A$1:$D$31,MATCH('Gesamtverkäufe 2025'!D2542,Produkte!$A$1:$A$31,0),4)</f>
        <v>29</v>
      </c>
      <c r="I2542" s="3">
        <f t="shared" si="39"/>
        <v>116</v>
      </c>
      <c r="K2542" s="21"/>
    </row>
    <row r="2543" spans="1:11" x14ac:dyDescent="0.3">
      <c r="A2543" t="s">
        <v>2899</v>
      </c>
      <c r="B2543" s="21">
        <v>45889</v>
      </c>
      <c r="C2543" t="s">
        <v>141</v>
      </c>
      <c r="D2543" t="s">
        <v>51</v>
      </c>
      <c r="E2543">
        <v>13</v>
      </c>
      <c r="F2543" t="str">
        <f>INDEX(Kunden!$A$1:$C$41,MATCH('Gesamtverkäufe 2025'!C2543,Kunden!$A$1:$A$41,0),3)</f>
        <v>R04</v>
      </c>
      <c r="G2543" t="str">
        <f>INDEX(Regionen!$A$1:$C$9,MATCH('Gesamtverkäufe 2025'!F2543,Regionen!$A$1:$A$9,0),3)</f>
        <v>Thomas Kern</v>
      </c>
      <c r="H2543" s="3">
        <f>INDEX(Produkte!$A$1:$D$31,MATCH('Gesamtverkäufe 2025'!D2543,Produkte!$A$1:$A$31,0),4)</f>
        <v>49</v>
      </c>
      <c r="I2543" s="3">
        <f t="shared" si="39"/>
        <v>637</v>
      </c>
      <c r="K2543" s="21"/>
    </row>
    <row r="2544" spans="1:11" x14ac:dyDescent="0.3">
      <c r="A2544" t="s">
        <v>2898</v>
      </c>
      <c r="B2544" s="21">
        <v>45892</v>
      </c>
      <c r="C2544" t="s">
        <v>139</v>
      </c>
      <c r="D2544" t="s">
        <v>69</v>
      </c>
      <c r="E2544">
        <v>4</v>
      </c>
      <c r="F2544" t="str">
        <f>INDEX(Kunden!$A$1:$C$41,MATCH('Gesamtverkäufe 2025'!C2544,Kunden!$A$1:$A$41,0),3)</f>
        <v>R05</v>
      </c>
      <c r="G2544" t="str">
        <f>INDEX(Regionen!$A$1:$C$9,MATCH('Gesamtverkäufe 2025'!F2544,Regionen!$A$1:$A$9,0),3)</f>
        <v>Petra Lang</v>
      </c>
      <c r="H2544" s="3">
        <f>INDEX(Produkte!$A$1:$D$31,MATCH('Gesamtverkäufe 2025'!D2544,Produkte!$A$1:$A$31,0),4)</f>
        <v>399</v>
      </c>
      <c r="I2544" s="3">
        <f t="shared" si="39"/>
        <v>1596</v>
      </c>
      <c r="K2544" s="21"/>
    </row>
    <row r="2545" spans="1:11" x14ac:dyDescent="0.3">
      <c r="A2545" t="s">
        <v>2897</v>
      </c>
      <c r="B2545" s="21">
        <v>45876</v>
      </c>
      <c r="C2545" t="s">
        <v>109</v>
      </c>
      <c r="D2545" t="s">
        <v>41</v>
      </c>
      <c r="E2545">
        <v>10</v>
      </c>
      <c r="F2545" t="str">
        <f>INDEX(Kunden!$A$1:$C$41,MATCH('Gesamtverkäufe 2025'!C2545,Kunden!$A$1:$A$41,0),3)</f>
        <v>R03</v>
      </c>
      <c r="G2545" t="str">
        <f>INDEX(Regionen!$A$1:$C$9,MATCH('Gesamtverkäufe 2025'!F2545,Regionen!$A$1:$A$9,0),3)</f>
        <v>Julia Frank</v>
      </c>
      <c r="H2545" s="3">
        <f>INDEX(Produkte!$A$1:$D$31,MATCH('Gesamtverkäufe 2025'!D2545,Produkte!$A$1:$A$31,0),4)</f>
        <v>499</v>
      </c>
      <c r="I2545" s="3">
        <f t="shared" si="39"/>
        <v>4990</v>
      </c>
      <c r="K2545" s="21"/>
    </row>
    <row r="2546" spans="1:11" x14ac:dyDescent="0.3">
      <c r="A2546" t="s">
        <v>2896</v>
      </c>
      <c r="B2546" s="21">
        <v>45888</v>
      </c>
      <c r="C2546" t="s">
        <v>117</v>
      </c>
      <c r="D2546" t="s">
        <v>87</v>
      </c>
      <c r="E2546">
        <v>8</v>
      </c>
      <c r="F2546" t="str">
        <f>INDEX(Kunden!$A$1:$C$41,MATCH('Gesamtverkäufe 2025'!C2546,Kunden!$A$1:$A$41,0),3)</f>
        <v>R02</v>
      </c>
      <c r="G2546" t="str">
        <f>INDEX(Regionen!$A$1:$C$9,MATCH('Gesamtverkäufe 2025'!F2546,Regionen!$A$1:$A$9,0),3)</f>
        <v>Markus Weber</v>
      </c>
      <c r="H2546" s="3">
        <f>INDEX(Produkte!$A$1:$D$31,MATCH('Gesamtverkäufe 2025'!D2546,Produkte!$A$1:$A$31,0),4)</f>
        <v>99</v>
      </c>
      <c r="I2546" s="3">
        <f t="shared" si="39"/>
        <v>792</v>
      </c>
      <c r="K2546" s="21"/>
    </row>
    <row r="2547" spans="1:11" x14ac:dyDescent="0.3">
      <c r="A2547" t="s">
        <v>2895</v>
      </c>
      <c r="B2547" s="21">
        <v>45896</v>
      </c>
      <c r="C2547" t="s">
        <v>139</v>
      </c>
      <c r="D2547" t="s">
        <v>46</v>
      </c>
      <c r="E2547">
        <v>18</v>
      </c>
      <c r="F2547" t="str">
        <f>INDEX(Kunden!$A$1:$C$41,MATCH('Gesamtverkäufe 2025'!C2547,Kunden!$A$1:$A$41,0),3)</f>
        <v>R05</v>
      </c>
      <c r="G2547" t="str">
        <f>INDEX(Regionen!$A$1:$C$9,MATCH('Gesamtverkäufe 2025'!F2547,Regionen!$A$1:$A$9,0),3)</f>
        <v>Petra Lang</v>
      </c>
      <c r="H2547" s="3">
        <f>INDEX(Produkte!$A$1:$D$31,MATCH('Gesamtverkäufe 2025'!D2547,Produkte!$A$1:$A$31,0),4)</f>
        <v>99</v>
      </c>
      <c r="I2547" s="3">
        <f t="shared" si="39"/>
        <v>1782</v>
      </c>
      <c r="K2547" s="21"/>
    </row>
    <row r="2548" spans="1:11" x14ac:dyDescent="0.3">
      <c r="A2548" t="s">
        <v>2894</v>
      </c>
      <c r="B2548" s="21">
        <v>45881</v>
      </c>
      <c r="C2548" t="s">
        <v>151</v>
      </c>
      <c r="D2548" t="s">
        <v>39</v>
      </c>
      <c r="E2548">
        <v>1</v>
      </c>
      <c r="F2548" t="str">
        <f>INDEX(Kunden!$A$1:$C$41,MATCH('Gesamtverkäufe 2025'!C2548,Kunden!$A$1:$A$41,0),3)</f>
        <v>R08</v>
      </c>
      <c r="G2548" t="str">
        <f>INDEX(Regionen!$A$1:$C$9,MATCH('Gesamtverkäufe 2025'!F2548,Regionen!$A$1:$A$9,0),3)</f>
        <v>Stefan König</v>
      </c>
      <c r="H2548" s="3">
        <f>INDEX(Produkte!$A$1:$D$31,MATCH('Gesamtverkäufe 2025'!D2548,Produkte!$A$1:$A$31,0),4)</f>
        <v>499</v>
      </c>
      <c r="I2548" s="3">
        <f t="shared" si="39"/>
        <v>499</v>
      </c>
      <c r="K2548" s="21"/>
    </row>
    <row r="2549" spans="1:11" x14ac:dyDescent="0.3">
      <c r="A2549" t="s">
        <v>2893</v>
      </c>
      <c r="B2549" s="21">
        <v>45889</v>
      </c>
      <c r="C2549" t="s">
        <v>107</v>
      </c>
      <c r="D2549" t="s">
        <v>85</v>
      </c>
      <c r="E2549">
        <v>12</v>
      </c>
      <c r="F2549" t="str">
        <f>INDEX(Kunden!$A$1:$C$41,MATCH('Gesamtverkäufe 2025'!C2549,Kunden!$A$1:$A$41,0),3)</f>
        <v>R08</v>
      </c>
      <c r="G2549" t="str">
        <f>INDEX(Regionen!$A$1:$C$9,MATCH('Gesamtverkäufe 2025'!F2549,Regionen!$A$1:$A$9,0),3)</f>
        <v>Stefan König</v>
      </c>
      <c r="H2549" s="3">
        <f>INDEX(Produkte!$A$1:$D$31,MATCH('Gesamtverkäufe 2025'!D2549,Produkte!$A$1:$A$31,0),4)</f>
        <v>399</v>
      </c>
      <c r="I2549" s="3">
        <f t="shared" si="39"/>
        <v>4788</v>
      </c>
      <c r="K2549" s="21"/>
    </row>
    <row r="2550" spans="1:11" x14ac:dyDescent="0.3">
      <c r="A2550" t="s">
        <v>2892</v>
      </c>
      <c r="B2550" s="21">
        <v>45897</v>
      </c>
      <c r="C2550" t="s">
        <v>159</v>
      </c>
      <c r="D2550" t="s">
        <v>69</v>
      </c>
      <c r="E2550">
        <v>18</v>
      </c>
      <c r="F2550" t="str">
        <f>INDEX(Kunden!$A$1:$C$41,MATCH('Gesamtverkäufe 2025'!C2550,Kunden!$A$1:$A$41,0),3)</f>
        <v>R02</v>
      </c>
      <c r="G2550" t="str">
        <f>INDEX(Regionen!$A$1:$C$9,MATCH('Gesamtverkäufe 2025'!F2550,Regionen!$A$1:$A$9,0),3)</f>
        <v>Markus Weber</v>
      </c>
      <c r="H2550" s="3">
        <f>INDEX(Produkte!$A$1:$D$31,MATCH('Gesamtverkäufe 2025'!D2550,Produkte!$A$1:$A$31,0),4)</f>
        <v>399</v>
      </c>
      <c r="I2550" s="3">
        <f t="shared" si="39"/>
        <v>7182</v>
      </c>
      <c r="K2550" s="21"/>
    </row>
    <row r="2551" spans="1:11" x14ac:dyDescent="0.3">
      <c r="A2551" t="s">
        <v>2891</v>
      </c>
      <c r="B2551" s="21">
        <v>45894</v>
      </c>
      <c r="C2551" t="s">
        <v>107</v>
      </c>
      <c r="D2551" t="s">
        <v>63</v>
      </c>
      <c r="E2551">
        <v>17</v>
      </c>
      <c r="F2551" t="str">
        <f>INDEX(Kunden!$A$1:$C$41,MATCH('Gesamtverkäufe 2025'!C2551,Kunden!$A$1:$A$41,0),3)</f>
        <v>R08</v>
      </c>
      <c r="G2551" t="str">
        <f>INDEX(Regionen!$A$1:$C$9,MATCH('Gesamtverkäufe 2025'!F2551,Regionen!$A$1:$A$9,0),3)</f>
        <v>Stefan König</v>
      </c>
      <c r="H2551" s="3">
        <f>INDEX(Produkte!$A$1:$D$31,MATCH('Gesamtverkäufe 2025'!D2551,Produkte!$A$1:$A$31,0),4)</f>
        <v>299</v>
      </c>
      <c r="I2551" s="3">
        <f t="shared" si="39"/>
        <v>5083</v>
      </c>
      <c r="K2551" s="21"/>
    </row>
    <row r="2552" spans="1:11" x14ac:dyDescent="0.3">
      <c r="A2552" t="s">
        <v>2890</v>
      </c>
      <c r="B2552" s="21">
        <v>45893</v>
      </c>
      <c r="C2552" t="s">
        <v>99</v>
      </c>
      <c r="D2552" t="s">
        <v>91</v>
      </c>
      <c r="E2552">
        <v>8</v>
      </c>
      <c r="F2552" t="str">
        <f>INDEX(Kunden!$A$1:$C$41,MATCH('Gesamtverkäufe 2025'!C2552,Kunden!$A$1:$A$41,0),3)</f>
        <v>R04</v>
      </c>
      <c r="G2552" t="str">
        <f>INDEX(Regionen!$A$1:$C$9,MATCH('Gesamtverkäufe 2025'!F2552,Regionen!$A$1:$A$9,0),3)</f>
        <v>Thomas Kern</v>
      </c>
      <c r="H2552" s="3">
        <f>INDEX(Produkte!$A$1:$D$31,MATCH('Gesamtverkäufe 2025'!D2552,Produkte!$A$1:$A$31,0),4)</f>
        <v>249</v>
      </c>
      <c r="I2552" s="3">
        <f t="shared" si="39"/>
        <v>1992</v>
      </c>
      <c r="K2552" s="21"/>
    </row>
    <row r="2553" spans="1:11" x14ac:dyDescent="0.3">
      <c r="A2553" t="s">
        <v>2889</v>
      </c>
      <c r="B2553" s="21">
        <v>45872</v>
      </c>
      <c r="C2553" t="s">
        <v>139</v>
      </c>
      <c r="D2553" t="s">
        <v>59</v>
      </c>
      <c r="E2553">
        <v>14</v>
      </c>
      <c r="F2553" t="str">
        <f>INDEX(Kunden!$A$1:$C$41,MATCH('Gesamtverkäufe 2025'!C2553,Kunden!$A$1:$A$41,0),3)</f>
        <v>R05</v>
      </c>
      <c r="G2553" t="str">
        <f>INDEX(Regionen!$A$1:$C$9,MATCH('Gesamtverkäufe 2025'!F2553,Regionen!$A$1:$A$9,0),3)</f>
        <v>Petra Lang</v>
      </c>
      <c r="H2553" s="3">
        <f>INDEX(Produkte!$A$1:$D$31,MATCH('Gesamtverkäufe 2025'!D2553,Produkte!$A$1:$A$31,0),4)</f>
        <v>79</v>
      </c>
      <c r="I2553" s="3">
        <f t="shared" si="39"/>
        <v>1106</v>
      </c>
      <c r="K2553" s="21"/>
    </row>
    <row r="2554" spans="1:11" x14ac:dyDescent="0.3">
      <c r="A2554" t="s">
        <v>2888</v>
      </c>
      <c r="B2554" s="21">
        <v>45886</v>
      </c>
      <c r="C2554" t="s">
        <v>129</v>
      </c>
      <c r="D2554" t="s">
        <v>83</v>
      </c>
      <c r="E2554">
        <v>15</v>
      </c>
      <c r="F2554" t="str">
        <f>INDEX(Kunden!$A$1:$C$41,MATCH('Gesamtverkäufe 2025'!C2554,Kunden!$A$1:$A$41,0),3)</f>
        <v>R07</v>
      </c>
      <c r="G2554" t="str">
        <f>INDEX(Regionen!$A$1:$C$9,MATCH('Gesamtverkäufe 2025'!F2554,Regionen!$A$1:$A$9,0),3)</f>
        <v>Claudia Beck</v>
      </c>
      <c r="H2554" s="3">
        <f>INDEX(Produkte!$A$1:$D$31,MATCH('Gesamtverkäufe 2025'!D2554,Produkte!$A$1:$A$31,0),4)</f>
        <v>29</v>
      </c>
      <c r="I2554" s="3">
        <f t="shared" si="39"/>
        <v>435</v>
      </c>
      <c r="K2554" s="21"/>
    </row>
    <row r="2555" spans="1:11" x14ac:dyDescent="0.3">
      <c r="A2555" t="s">
        <v>2887</v>
      </c>
      <c r="B2555" s="21">
        <v>45887</v>
      </c>
      <c r="C2555" t="s">
        <v>129</v>
      </c>
      <c r="D2555" t="s">
        <v>55</v>
      </c>
      <c r="E2555">
        <v>19</v>
      </c>
      <c r="F2555" t="str">
        <f>INDEX(Kunden!$A$1:$C$41,MATCH('Gesamtverkäufe 2025'!C2555,Kunden!$A$1:$A$41,0),3)</f>
        <v>R07</v>
      </c>
      <c r="G2555" t="str">
        <f>INDEX(Regionen!$A$1:$C$9,MATCH('Gesamtverkäufe 2025'!F2555,Regionen!$A$1:$A$9,0),3)</f>
        <v>Claudia Beck</v>
      </c>
      <c r="H2555" s="3">
        <f>INDEX(Produkte!$A$1:$D$31,MATCH('Gesamtverkäufe 2025'!D2555,Produkte!$A$1:$A$31,0),4)</f>
        <v>49</v>
      </c>
      <c r="I2555" s="3">
        <f t="shared" si="39"/>
        <v>931</v>
      </c>
      <c r="K2555" s="21"/>
    </row>
    <row r="2556" spans="1:11" x14ac:dyDescent="0.3">
      <c r="A2556" t="s">
        <v>2886</v>
      </c>
      <c r="B2556" s="21">
        <v>45899</v>
      </c>
      <c r="C2556" t="s">
        <v>167</v>
      </c>
      <c r="D2556" t="s">
        <v>87</v>
      </c>
      <c r="E2556">
        <v>3</v>
      </c>
      <c r="F2556" t="str">
        <f>INDEX(Kunden!$A$1:$C$41,MATCH('Gesamtverkäufe 2025'!C2556,Kunden!$A$1:$A$41,0),3)</f>
        <v>R01</v>
      </c>
      <c r="G2556" t="str">
        <f>INDEX(Regionen!$A$1:$C$9,MATCH('Gesamtverkäufe 2025'!F2556,Regionen!$A$1:$A$9,0),3)</f>
        <v>Anna Sommer</v>
      </c>
      <c r="H2556" s="3">
        <f>INDEX(Produkte!$A$1:$D$31,MATCH('Gesamtverkäufe 2025'!D2556,Produkte!$A$1:$A$31,0),4)</f>
        <v>99</v>
      </c>
      <c r="I2556" s="3">
        <f t="shared" si="39"/>
        <v>297</v>
      </c>
      <c r="K2556" s="21"/>
    </row>
    <row r="2557" spans="1:11" x14ac:dyDescent="0.3">
      <c r="A2557" t="s">
        <v>2885</v>
      </c>
      <c r="B2557" s="21">
        <v>45884</v>
      </c>
      <c r="C2557" t="s">
        <v>135</v>
      </c>
      <c r="D2557" t="s">
        <v>41</v>
      </c>
      <c r="E2557">
        <v>9</v>
      </c>
      <c r="F2557" t="str">
        <f>INDEX(Kunden!$A$1:$C$41,MATCH('Gesamtverkäufe 2025'!C2557,Kunden!$A$1:$A$41,0),3)</f>
        <v>R03</v>
      </c>
      <c r="G2557" t="str">
        <f>INDEX(Regionen!$A$1:$C$9,MATCH('Gesamtverkäufe 2025'!F2557,Regionen!$A$1:$A$9,0),3)</f>
        <v>Julia Frank</v>
      </c>
      <c r="H2557" s="3">
        <f>INDEX(Produkte!$A$1:$D$31,MATCH('Gesamtverkäufe 2025'!D2557,Produkte!$A$1:$A$31,0),4)</f>
        <v>499</v>
      </c>
      <c r="I2557" s="3">
        <f t="shared" si="39"/>
        <v>4491</v>
      </c>
      <c r="K2557" s="21"/>
    </row>
    <row r="2558" spans="1:11" x14ac:dyDescent="0.3">
      <c r="A2558" t="s">
        <v>2884</v>
      </c>
      <c r="B2558" s="21">
        <v>45870</v>
      </c>
      <c r="C2558" t="s">
        <v>103</v>
      </c>
      <c r="D2558" t="s">
        <v>77</v>
      </c>
      <c r="E2558">
        <v>9</v>
      </c>
      <c r="F2558" t="str">
        <f>INDEX(Kunden!$A$1:$C$41,MATCH('Gesamtverkäufe 2025'!C2558,Kunden!$A$1:$A$41,0),3)</f>
        <v>R01</v>
      </c>
      <c r="G2558" t="str">
        <f>INDEX(Regionen!$A$1:$C$9,MATCH('Gesamtverkäufe 2025'!F2558,Regionen!$A$1:$A$9,0),3)</f>
        <v>Anna Sommer</v>
      </c>
      <c r="H2558" s="3">
        <f>INDEX(Produkte!$A$1:$D$31,MATCH('Gesamtverkäufe 2025'!D2558,Produkte!$A$1:$A$31,0),4)</f>
        <v>49</v>
      </c>
      <c r="I2558" s="3">
        <f t="shared" si="39"/>
        <v>441</v>
      </c>
      <c r="K2558" s="21"/>
    </row>
    <row r="2559" spans="1:11" x14ac:dyDescent="0.3">
      <c r="A2559" t="s">
        <v>2883</v>
      </c>
      <c r="B2559" s="21">
        <v>45894</v>
      </c>
      <c r="C2559" t="s">
        <v>159</v>
      </c>
      <c r="D2559" t="s">
        <v>55</v>
      </c>
      <c r="E2559">
        <v>10</v>
      </c>
      <c r="F2559" t="str">
        <f>INDEX(Kunden!$A$1:$C$41,MATCH('Gesamtverkäufe 2025'!C2559,Kunden!$A$1:$A$41,0),3)</f>
        <v>R02</v>
      </c>
      <c r="G2559" t="str">
        <f>INDEX(Regionen!$A$1:$C$9,MATCH('Gesamtverkäufe 2025'!F2559,Regionen!$A$1:$A$9,0),3)</f>
        <v>Markus Weber</v>
      </c>
      <c r="H2559" s="3">
        <f>INDEX(Produkte!$A$1:$D$31,MATCH('Gesamtverkäufe 2025'!D2559,Produkte!$A$1:$A$31,0),4)</f>
        <v>49</v>
      </c>
      <c r="I2559" s="3">
        <f t="shared" si="39"/>
        <v>490</v>
      </c>
      <c r="K2559" s="21"/>
    </row>
    <row r="2560" spans="1:11" x14ac:dyDescent="0.3">
      <c r="A2560" t="s">
        <v>2882</v>
      </c>
      <c r="B2560" s="21">
        <v>45897</v>
      </c>
      <c r="C2560" t="s">
        <v>139</v>
      </c>
      <c r="D2560" t="s">
        <v>34</v>
      </c>
      <c r="E2560">
        <v>15</v>
      </c>
      <c r="F2560" t="str">
        <f>INDEX(Kunden!$A$1:$C$41,MATCH('Gesamtverkäufe 2025'!C2560,Kunden!$A$1:$A$41,0),3)</f>
        <v>R05</v>
      </c>
      <c r="G2560" t="str">
        <f>INDEX(Regionen!$A$1:$C$9,MATCH('Gesamtverkäufe 2025'!F2560,Regionen!$A$1:$A$9,0),3)</f>
        <v>Petra Lang</v>
      </c>
      <c r="H2560" s="3">
        <f>INDEX(Produkte!$A$1:$D$31,MATCH('Gesamtverkäufe 2025'!D2560,Produkte!$A$1:$A$31,0),4)</f>
        <v>299</v>
      </c>
      <c r="I2560" s="3">
        <f t="shared" si="39"/>
        <v>4485</v>
      </c>
      <c r="K2560" s="21"/>
    </row>
    <row r="2561" spans="1:11" x14ac:dyDescent="0.3">
      <c r="A2561" t="s">
        <v>2881</v>
      </c>
      <c r="B2561" s="21">
        <v>45879</v>
      </c>
      <c r="C2561" t="s">
        <v>147</v>
      </c>
      <c r="D2561" t="s">
        <v>81</v>
      </c>
      <c r="E2561">
        <v>3</v>
      </c>
      <c r="F2561" t="str">
        <f>INDEX(Kunden!$A$1:$C$41,MATCH('Gesamtverkäufe 2025'!C2561,Kunden!$A$1:$A$41,0),3)</f>
        <v>R07</v>
      </c>
      <c r="G2561" t="str">
        <f>INDEX(Regionen!$A$1:$C$9,MATCH('Gesamtverkäufe 2025'!F2561,Regionen!$A$1:$A$9,0),3)</f>
        <v>Claudia Beck</v>
      </c>
      <c r="H2561" s="3">
        <f>INDEX(Produkte!$A$1:$D$31,MATCH('Gesamtverkäufe 2025'!D2561,Produkte!$A$1:$A$31,0),4)</f>
        <v>79</v>
      </c>
      <c r="I2561" s="3">
        <f t="shared" si="39"/>
        <v>237</v>
      </c>
      <c r="K2561" s="21"/>
    </row>
    <row r="2562" spans="1:11" x14ac:dyDescent="0.3">
      <c r="A2562" t="s">
        <v>2880</v>
      </c>
      <c r="B2562" s="21">
        <v>45877</v>
      </c>
      <c r="C2562" t="s">
        <v>143</v>
      </c>
      <c r="D2562" t="s">
        <v>91</v>
      </c>
      <c r="E2562">
        <v>9</v>
      </c>
      <c r="F2562" t="str">
        <f>INDEX(Kunden!$A$1:$C$41,MATCH('Gesamtverkäufe 2025'!C2562,Kunden!$A$1:$A$41,0),3)</f>
        <v>R08</v>
      </c>
      <c r="G2562" t="str">
        <f>INDEX(Regionen!$A$1:$C$9,MATCH('Gesamtverkäufe 2025'!F2562,Regionen!$A$1:$A$9,0),3)</f>
        <v>Stefan König</v>
      </c>
      <c r="H2562" s="3">
        <f>INDEX(Produkte!$A$1:$D$31,MATCH('Gesamtverkäufe 2025'!D2562,Produkte!$A$1:$A$31,0),4)</f>
        <v>249</v>
      </c>
      <c r="I2562" s="3">
        <f t="shared" si="39"/>
        <v>2241</v>
      </c>
      <c r="K2562" s="21"/>
    </row>
    <row r="2563" spans="1:11" x14ac:dyDescent="0.3">
      <c r="A2563" t="s">
        <v>2879</v>
      </c>
      <c r="B2563" s="21">
        <v>45885</v>
      </c>
      <c r="C2563" t="s">
        <v>151</v>
      </c>
      <c r="D2563" t="s">
        <v>41</v>
      </c>
      <c r="E2563">
        <v>2</v>
      </c>
      <c r="F2563" t="str">
        <f>INDEX(Kunden!$A$1:$C$41,MATCH('Gesamtverkäufe 2025'!C2563,Kunden!$A$1:$A$41,0),3)</f>
        <v>R08</v>
      </c>
      <c r="G2563" t="str">
        <f>INDEX(Regionen!$A$1:$C$9,MATCH('Gesamtverkäufe 2025'!F2563,Regionen!$A$1:$A$9,0),3)</f>
        <v>Stefan König</v>
      </c>
      <c r="H2563" s="3">
        <f>INDEX(Produkte!$A$1:$D$31,MATCH('Gesamtverkäufe 2025'!D2563,Produkte!$A$1:$A$31,0),4)</f>
        <v>499</v>
      </c>
      <c r="I2563" s="3">
        <f t="shared" ref="I2563:I2626" si="40">E2563*H2563</f>
        <v>998</v>
      </c>
      <c r="K2563" s="21"/>
    </row>
    <row r="2564" spans="1:11" x14ac:dyDescent="0.3">
      <c r="A2564" t="s">
        <v>2878</v>
      </c>
      <c r="B2564" s="21">
        <v>45886</v>
      </c>
      <c r="C2564" t="s">
        <v>111</v>
      </c>
      <c r="D2564" t="s">
        <v>85</v>
      </c>
      <c r="E2564">
        <v>7</v>
      </c>
      <c r="F2564" t="str">
        <f>INDEX(Kunden!$A$1:$C$41,MATCH('Gesamtverkäufe 2025'!C2564,Kunden!$A$1:$A$41,0),3)</f>
        <v>R01</v>
      </c>
      <c r="G2564" t="str">
        <f>INDEX(Regionen!$A$1:$C$9,MATCH('Gesamtverkäufe 2025'!F2564,Regionen!$A$1:$A$9,0),3)</f>
        <v>Anna Sommer</v>
      </c>
      <c r="H2564" s="3">
        <f>INDEX(Produkte!$A$1:$D$31,MATCH('Gesamtverkäufe 2025'!D2564,Produkte!$A$1:$A$31,0),4)</f>
        <v>399</v>
      </c>
      <c r="I2564" s="3">
        <f t="shared" si="40"/>
        <v>2793</v>
      </c>
      <c r="K2564" s="21"/>
    </row>
    <row r="2565" spans="1:11" x14ac:dyDescent="0.3">
      <c r="A2565" t="s">
        <v>2877</v>
      </c>
      <c r="B2565" s="21">
        <v>45878</v>
      </c>
      <c r="C2565" t="s">
        <v>159</v>
      </c>
      <c r="D2565" t="s">
        <v>69</v>
      </c>
      <c r="E2565">
        <v>20</v>
      </c>
      <c r="F2565" t="str">
        <f>INDEX(Kunden!$A$1:$C$41,MATCH('Gesamtverkäufe 2025'!C2565,Kunden!$A$1:$A$41,0),3)</f>
        <v>R02</v>
      </c>
      <c r="G2565" t="str">
        <f>INDEX(Regionen!$A$1:$C$9,MATCH('Gesamtverkäufe 2025'!F2565,Regionen!$A$1:$A$9,0),3)</f>
        <v>Markus Weber</v>
      </c>
      <c r="H2565" s="3">
        <f>INDEX(Produkte!$A$1:$D$31,MATCH('Gesamtverkäufe 2025'!D2565,Produkte!$A$1:$A$31,0),4)</f>
        <v>399</v>
      </c>
      <c r="I2565" s="3">
        <f t="shared" si="40"/>
        <v>7980</v>
      </c>
      <c r="K2565" s="21"/>
    </row>
    <row r="2566" spans="1:11" x14ac:dyDescent="0.3">
      <c r="A2566" t="s">
        <v>2876</v>
      </c>
      <c r="B2566" s="21">
        <v>45878</v>
      </c>
      <c r="C2566" t="s">
        <v>103</v>
      </c>
      <c r="D2566" t="s">
        <v>63</v>
      </c>
      <c r="E2566">
        <v>8</v>
      </c>
      <c r="F2566" t="str">
        <f>INDEX(Kunden!$A$1:$C$41,MATCH('Gesamtverkäufe 2025'!C2566,Kunden!$A$1:$A$41,0),3)</f>
        <v>R01</v>
      </c>
      <c r="G2566" t="str">
        <f>INDEX(Regionen!$A$1:$C$9,MATCH('Gesamtverkäufe 2025'!F2566,Regionen!$A$1:$A$9,0),3)</f>
        <v>Anna Sommer</v>
      </c>
      <c r="H2566" s="3">
        <f>INDEX(Produkte!$A$1:$D$31,MATCH('Gesamtverkäufe 2025'!D2566,Produkte!$A$1:$A$31,0),4)</f>
        <v>299</v>
      </c>
      <c r="I2566" s="3">
        <f t="shared" si="40"/>
        <v>2392</v>
      </c>
      <c r="K2566" s="21"/>
    </row>
    <row r="2567" spans="1:11" x14ac:dyDescent="0.3">
      <c r="A2567" t="s">
        <v>2875</v>
      </c>
      <c r="B2567" s="21">
        <v>45895</v>
      </c>
      <c r="C2567" t="s">
        <v>117</v>
      </c>
      <c r="D2567" t="s">
        <v>75</v>
      </c>
      <c r="E2567">
        <v>12</v>
      </c>
      <c r="F2567" t="str">
        <f>INDEX(Kunden!$A$1:$C$41,MATCH('Gesamtverkäufe 2025'!C2567,Kunden!$A$1:$A$41,0),3)</f>
        <v>R02</v>
      </c>
      <c r="G2567" t="str">
        <f>INDEX(Regionen!$A$1:$C$9,MATCH('Gesamtverkäufe 2025'!F2567,Regionen!$A$1:$A$9,0),3)</f>
        <v>Markus Weber</v>
      </c>
      <c r="H2567" s="3">
        <f>INDEX(Produkte!$A$1:$D$31,MATCH('Gesamtverkäufe 2025'!D2567,Produkte!$A$1:$A$31,0),4)</f>
        <v>499</v>
      </c>
      <c r="I2567" s="3">
        <f t="shared" si="40"/>
        <v>5988</v>
      </c>
      <c r="K2567" s="21"/>
    </row>
    <row r="2568" spans="1:11" x14ac:dyDescent="0.3">
      <c r="A2568" t="s">
        <v>2874</v>
      </c>
      <c r="B2568" s="21">
        <v>45899</v>
      </c>
      <c r="C2568" t="s">
        <v>161</v>
      </c>
      <c r="D2568" t="s">
        <v>34</v>
      </c>
      <c r="E2568">
        <v>20</v>
      </c>
      <c r="F2568" t="str">
        <f>INDEX(Kunden!$A$1:$C$41,MATCH('Gesamtverkäufe 2025'!C2568,Kunden!$A$1:$A$41,0),3)</f>
        <v>R05</v>
      </c>
      <c r="G2568" t="str">
        <f>INDEX(Regionen!$A$1:$C$9,MATCH('Gesamtverkäufe 2025'!F2568,Regionen!$A$1:$A$9,0),3)</f>
        <v>Petra Lang</v>
      </c>
      <c r="H2568" s="3">
        <f>INDEX(Produkte!$A$1:$D$31,MATCH('Gesamtverkäufe 2025'!D2568,Produkte!$A$1:$A$31,0),4)</f>
        <v>299</v>
      </c>
      <c r="I2568" s="3">
        <f t="shared" si="40"/>
        <v>5980</v>
      </c>
      <c r="K2568" s="21"/>
    </row>
    <row r="2569" spans="1:11" x14ac:dyDescent="0.3">
      <c r="A2569" t="s">
        <v>2873</v>
      </c>
      <c r="B2569" s="21">
        <v>45891</v>
      </c>
      <c r="C2569" t="s">
        <v>161</v>
      </c>
      <c r="D2569" t="s">
        <v>57</v>
      </c>
      <c r="E2569">
        <v>13</v>
      </c>
      <c r="F2569" t="str">
        <f>INDEX(Kunden!$A$1:$C$41,MATCH('Gesamtverkäufe 2025'!C2569,Kunden!$A$1:$A$41,0),3)</f>
        <v>R05</v>
      </c>
      <c r="G2569" t="str">
        <f>INDEX(Regionen!$A$1:$C$9,MATCH('Gesamtverkäufe 2025'!F2569,Regionen!$A$1:$A$9,0),3)</f>
        <v>Petra Lang</v>
      </c>
      <c r="H2569" s="3">
        <f>INDEX(Produkte!$A$1:$D$31,MATCH('Gesamtverkäufe 2025'!D2569,Produkte!$A$1:$A$31,0),4)</f>
        <v>99</v>
      </c>
      <c r="I2569" s="3">
        <f t="shared" si="40"/>
        <v>1287</v>
      </c>
      <c r="K2569" s="21"/>
    </row>
    <row r="2570" spans="1:11" x14ac:dyDescent="0.3">
      <c r="A2570" t="s">
        <v>2872</v>
      </c>
      <c r="B2570" s="21">
        <v>45894</v>
      </c>
      <c r="C2570" t="s">
        <v>173</v>
      </c>
      <c r="D2570" t="s">
        <v>77</v>
      </c>
      <c r="E2570">
        <v>6</v>
      </c>
      <c r="F2570" t="str">
        <f>INDEX(Kunden!$A$1:$C$41,MATCH('Gesamtverkäufe 2025'!C2570,Kunden!$A$1:$A$41,0),3)</f>
        <v>R01</v>
      </c>
      <c r="G2570" t="str">
        <f>INDEX(Regionen!$A$1:$C$9,MATCH('Gesamtverkäufe 2025'!F2570,Regionen!$A$1:$A$9,0),3)</f>
        <v>Anna Sommer</v>
      </c>
      <c r="H2570" s="3">
        <f>INDEX(Produkte!$A$1:$D$31,MATCH('Gesamtverkäufe 2025'!D2570,Produkte!$A$1:$A$31,0),4)</f>
        <v>49</v>
      </c>
      <c r="I2570" s="3">
        <f t="shared" si="40"/>
        <v>294</v>
      </c>
      <c r="K2570" s="21"/>
    </row>
    <row r="2571" spans="1:11" x14ac:dyDescent="0.3">
      <c r="A2571" t="s">
        <v>2871</v>
      </c>
      <c r="B2571" s="21">
        <v>45895</v>
      </c>
      <c r="C2571" t="s">
        <v>97</v>
      </c>
      <c r="D2571" t="s">
        <v>91</v>
      </c>
      <c r="E2571">
        <v>11</v>
      </c>
      <c r="F2571" t="str">
        <f>INDEX(Kunden!$A$1:$C$41,MATCH('Gesamtverkäufe 2025'!C2571,Kunden!$A$1:$A$41,0),3)</f>
        <v>R04</v>
      </c>
      <c r="G2571" t="str">
        <f>INDEX(Regionen!$A$1:$C$9,MATCH('Gesamtverkäufe 2025'!F2571,Regionen!$A$1:$A$9,0),3)</f>
        <v>Thomas Kern</v>
      </c>
      <c r="H2571" s="3">
        <f>INDEX(Produkte!$A$1:$D$31,MATCH('Gesamtverkäufe 2025'!D2571,Produkte!$A$1:$A$31,0),4)</f>
        <v>249</v>
      </c>
      <c r="I2571" s="3">
        <f t="shared" si="40"/>
        <v>2739</v>
      </c>
      <c r="K2571" s="21"/>
    </row>
    <row r="2572" spans="1:11" x14ac:dyDescent="0.3">
      <c r="A2572" t="s">
        <v>2870</v>
      </c>
      <c r="B2572" s="21">
        <v>45896</v>
      </c>
      <c r="C2572" t="s">
        <v>165</v>
      </c>
      <c r="D2572" t="s">
        <v>61</v>
      </c>
      <c r="E2572">
        <v>15</v>
      </c>
      <c r="F2572" t="str">
        <f>INDEX(Kunden!$A$1:$C$41,MATCH('Gesamtverkäufe 2025'!C2572,Kunden!$A$1:$A$41,0),3)</f>
        <v>R04</v>
      </c>
      <c r="G2572" t="str">
        <f>INDEX(Regionen!$A$1:$C$9,MATCH('Gesamtverkäufe 2025'!F2572,Regionen!$A$1:$A$9,0),3)</f>
        <v>Thomas Kern</v>
      </c>
      <c r="H2572" s="3">
        <f>INDEX(Produkte!$A$1:$D$31,MATCH('Gesamtverkäufe 2025'!D2572,Produkte!$A$1:$A$31,0),4)</f>
        <v>249</v>
      </c>
      <c r="I2572" s="3">
        <f t="shared" si="40"/>
        <v>3735</v>
      </c>
      <c r="K2572" s="21"/>
    </row>
    <row r="2573" spans="1:11" x14ac:dyDescent="0.3">
      <c r="A2573" t="s">
        <v>2869</v>
      </c>
      <c r="B2573" s="21">
        <v>45879</v>
      </c>
      <c r="C2573" t="s">
        <v>115</v>
      </c>
      <c r="D2573" t="s">
        <v>59</v>
      </c>
      <c r="E2573">
        <v>14</v>
      </c>
      <c r="F2573" t="str">
        <f>INDEX(Kunden!$A$1:$C$41,MATCH('Gesamtverkäufe 2025'!C2573,Kunden!$A$1:$A$41,0),3)</f>
        <v>R06</v>
      </c>
      <c r="G2573" t="str">
        <f>INDEX(Regionen!$A$1:$C$9,MATCH('Gesamtverkäufe 2025'!F2573,Regionen!$A$1:$A$9,0),3)</f>
        <v>Michael Vogt</v>
      </c>
      <c r="H2573" s="3">
        <f>INDEX(Produkte!$A$1:$D$31,MATCH('Gesamtverkäufe 2025'!D2573,Produkte!$A$1:$A$31,0),4)</f>
        <v>79</v>
      </c>
      <c r="I2573" s="3">
        <f t="shared" si="40"/>
        <v>1106</v>
      </c>
      <c r="K2573" s="21"/>
    </row>
    <row r="2574" spans="1:11" x14ac:dyDescent="0.3">
      <c r="A2574" t="s">
        <v>2868</v>
      </c>
      <c r="B2574" s="21">
        <v>45898</v>
      </c>
      <c r="C2574" t="s">
        <v>153</v>
      </c>
      <c r="D2574" t="s">
        <v>91</v>
      </c>
      <c r="E2574">
        <v>10</v>
      </c>
      <c r="F2574" t="str">
        <f>INDEX(Kunden!$A$1:$C$41,MATCH('Gesamtverkäufe 2025'!C2574,Kunden!$A$1:$A$41,0),3)</f>
        <v>R06</v>
      </c>
      <c r="G2574" t="str">
        <f>INDEX(Regionen!$A$1:$C$9,MATCH('Gesamtverkäufe 2025'!F2574,Regionen!$A$1:$A$9,0),3)</f>
        <v>Michael Vogt</v>
      </c>
      <c r="H2574" s="3">
        <f>INDEX(Produkte!$A$1:$D$31,MATCH('Gesamtverkäufe 2025'!D2574,Produkte!$A$1:$A$31,0),4)</f>
        <v>249</v>
      </c>
      <c r="I2574" s="3">
        <f t="shared" si="40"/>
        <v>2490</v>
      </c>
      <c r="K2574" s="21"/>
    </row>
    <row r="2575" spans="1:11" x14ac:dyDescent="0.3">
      <c r="A2575" t="s">
        <v>2867</v>
      </c>
      <c r="B2575" s="21">
        <v>45886</v>
      </c>
      <c r="C2575" t="s">
        <v>133</v>
      </c>
      <c r="D2575" t="s">
        <v>79</v>
      </c>
      <c r="E2575">
        <v>18</v>
      </c>
      <c r="F2575" t="str">
        <f>INDEX(Kunden!$A$1:$C$41,MATCH('Gesamtverkäufe 2025'!C2575,Kunden!$A$1:$A$41,0),3)</f>
        <v>R08</v>
      </c>
      <c r="G2575" t="str">
        <f>INDEX(Regionen!$A$1:$C$9,MATCH('Gesamtverkäufe 2025'!F2575,Regionen!$A$1:$A$9,0),3)</f>
        <v>Stefan König</v>
      </c>
      <c r="H2575" s="3">
        <f>INDEX(Produkte!$A$1:$D$31,MATCH('Gesamtverkäufe 2025'!D2575,Produkte!$A$1:$A$31,0),4)</f>
        <v>149</v>
      </c>
      <c r="I2575" s="3">
        <f t="shared" si="40"/>
        <v>2682</v>
      </c>
      <c r="K2575" s="21"/>
    </row>
    <row r="2576" spans="1:11" x14ac:dyDescent="0.3">
      <c r="A2576" t="s">
        <v>2866</v>
      </c>
      <c r="B2576" s="21">
        <v>45893</v>
      </c>
      <c r="C2576" t="s">
        <v>109</v>
      </c>
      <c r="D2576" t="s">
        <v>89</v>
      </c>
      <c r="E2576">
        <v>14</v>
      </c>
      <c r="F2576" t="str">
        <f>INDEX(Kunden!$A$1:$C$41,MATCH('Gesamtverkäufe 2025'!C2576,Kunden!$A$1:$A$41,0),3)</f>
        <v>R03</v>
      </c>
      <c r="G2576" t="str">
        <f>INDEX(Regionen!$A$1:$C$9,MATCH('Gesamtverkäufe 2025'!F2576,Regionen!$A$1:$A$9,0),3)</f>
        <v>Julia Frank</v>
      </c>
      <c r="H2576" s="3">
        <f>INDEX(Produkte!$A$1:$D$31,MATCH('Gesamtverkäufe 2025'!D2576,Produkte!$A$1:$A$31,0),4)</f>
        <v>29</v>
      </c>
      <c r="I2576" s="3">
        <f t="shared" si="40"/>
        <v>406</v>
      </c>
      <c r="K2576" s="21"/>
    </row>
    <row r="2577" spans="1:11" x14ac:dyDescent="0.3">
      <c r="A2577" t="s">
        <v>2865</v>
      </c>
      <c r="B2577" s="21">
        <v>45890</v>
      </c>
      <c r="C2577" t="s">
        <v>161</v>
      </c>
      <c r="D2577" t="s">
        <v>67</v>
      </c>
      <c r="E2577">
        <v>7</v>
      </c>
      <c r="F2577" t="str">
        <f>INDEX(Kunden!$A$1:$C$41,MATCH('Gesamtverkäufe 2025'!C2577,Kunden!$A$1:$A$41,0),3)</f>
        <v>R05</v>
      </c>
      <c r="G2577" t="str">
        <f>INDEX(Regionen!$A$1:$C$9,MATCH('Gesamtverkäufe 2025'!F2577,Regionen!$A$1:$A$9,0),3)</f>
        <v>Petra Lang</v>
      </c>
      <c r="H2577" s="3">
        <f>INDEX(Produkte!$A$1:$D$31,MATCH('Gesamtverkäufe 2025'!D2577,Produkte!$A$1:$A$31,0),4)</f>
        <v>299</v>
      </c>
      <c r="I2577" s="3">
        <f t="shared" si="40"/>
        <v>2093</v>
      </c>
      <c r="K2577" s="21"/>
    </row>
    <row r="2578" spans="1:11" x14ac:dyDescent="0.3">
      <c r="A2578" t="s">
        <v>2864</v>
      </c>
      <c r="B2578" s="21">
        <v>45894</v>
      </c>
      <c r="C2578" t="s">
        <v>143</v>
      </c>
      <c r="D2578" t="s">
        <v>85</v>
      </c>
      <c r="E2578">
        <v>11</v>
      </c>
      <c r="F2578" t="str">
        <f>INDEX(Kunden!$A$1:$C$41,MATCH('Gesamtverkäufe 2025'!C2578,Kunden!$A$1:$A$41,0),3)</f>
        <v>R08</v>
      </c>
      <c r="G2578" t="str">
        <f>INDEX(Regionen!$A$1:$C$9,MATCH('Gesamtverkäufe 2025'!F2578,Regionen!$A$1:$A$9,0),3)</f>
        <v>Stefan König</v>
      </c>
      <c r="H2578" s="3">
        <f>INDEX(Produkte!$A$1:$D$31,MATCH('Gesamtverkäufe 2025'!D2578,Produkte!$A$1:$A$31,0),4)</f>
        <v>399</v>
      </c>
      <c r="I2578" s="3">
        <f t="shared" si="40"/>
        <v>4389</v>
      </c>
      <c r="K2578" s="21"/>
    </row>
    <row r="2579" spans="1:11" x14ac:dyDescent="0.3">
      <c r="A2579" t="s">
        <v>2863</v>
      </c>
      <c r="B2579" s="21">
        <v>45895</v>
      </c>
      <c r="C2579" t="s">
        <v>123</v>
      </c>
      <c r="D2579" t="s">
        <v>73</v>
      </c>
      <c r="E2579">
        <v>12</v>
      </c>
      <c r="F2579" t="str">
        <f>INDEX(Kunden!$A$1:$C$41,MATCH('Gesamtverkäufe 2025'!C2579,Kunden!$A$1:$A$41,0),3)</f>
        <v>R08</v>
      </c>
      <c r="G2579" t="str">
        <f>INDEX(Regionen!$A$1:$C$9,MATCH('Gesamtverkäufe 2025'!F2579,Regionen!$A$1:$A$9,0),3)</f>
        <v>Stefan König</v>
      </c>
      <c r="H2579" s="3">
        <f>INDEX(Produkte!$A$1:$D$31,MATCH('Gesamtverkäufe 2025'!D2579,Produkte!$A$1:$A$31,0),4)</f>
        <v>399</v>
      </c>
      <c r="I2579" s="3">
        <f t="shared" si="40"/>
        <v>4788</v>
      </c>
      <c r="K2579" s="21"/>
    </row>
    <row r="2580" spans="1:11" x14ac:dyDescent="0.3">
      <c r="A2580" t="s">
        <v>2862</v>
      </c>
      <c r="B2580" s="21">
        <v>45879</v>
      </c>
      <c r="C2580" t="s">
        <v>151</v>
      </c>
      <c r="D2580" t="s">
        <v>39</v>
      </c>
      <c r="E2580">
        <v>19</v>
      </c>
      <c r="F2580" t="str">
        <f>INDEX(Kunden!$A$1:$C$41,MATCH('Gesamtverkäufe 2025'!C2580,Kunden!$A$1:$A$41,0),3)</f>
        <v>R08</v>
      </c>
      <c r="G2580" t="str">
        <f>INDEX(Regionen!$A$1:$C$9,MATCH('Gesamtverkäufe 2025'!F2580,Regionen!$A$1:$A$9,0),3)</f>
        <v>Stefan König</v>
      </c>
      <c r="H2580" s="3">
        <f>INDEX(Produkte!$A$1:$D$31,MATCH('Gesamtverkäufe 2025'!D2580,Produkte!$A$1:$A$31,0),4)</f>
        <v>499</v>
      </c>
      <c r="I2580" s="3">
        <f t="shared" si="40"/>
        <v>9481</v>
      </c>
      <c r="K2580" s="21"/>
    </row>
    <row r="2581" spans="1:11" x14ac:dyDescent="0.3">
      <c r="A2581" t="s">
        <v>2861</v>
      </c>
      <c r="B2581" s="21">
        <v>45873</v>
      </c>
      <c r="C2581" t="s">
        <v>117</v>
      </c>
      <c r="D2581" t="s">
        <v>71</v>
      </c>
      <c r="E2581">
        <v>6</v>
      </c>
      <c r="F2581" t="str">
        <f>INDEX(Kunden!$A$1:$C$41,MATCH('Gesamtverkäufe 2025'!C2581,Kunden!$A$1:$A$41,0),3)</f>
        <v>R02</v>
      </c>
      <c r="G2581" t="str">
        <f>INDEX(Regionen!$A$1:$C$9,MATCH('Gesamtverkäufe 2025'!F2581,Regionen!$A$1:$A$9,0),3)</f>
        <v>Markus Weber</v>
      </c>
      <c r="H2581" s="3">
        <f>INDEX(Produkte!$A$1:$D$31,MATCH('Gesamtverkäufe 2025'!D2581,Produkte!$A$1:$A$31,0),4)</f>
        <v>79</v>
      </c>
      <c r="I2581" s="3">
        <f t="shared" si="40"/>
        <v>474</v>
      </c>
      <c r="K2581" s="21"/>
    </row>
    <row r="2582" spans="1:11" x14ac:dyDescent="0.3">
      <c r="A2582" t="s">
        <v>2860</v>
      </c>
      <c r="B2582" s="21">
        <v>45892</v>
      </c>
      <c r="C2582" t="s">
        <v>117</v>
      </c>
      <c r="D2582" t="s">
        <v>31</v>
      </c>
      <c r="E2582">
        <v>7</v>
      </c>
      <c r="F2582" t="str">
        <f>INDEX(Kunden!$A$1:$C$41,MATCH('Gesamtverkäufe 2025'!C2582,Kunden!$A$1:$A$41,0),3)</f>
        <v>R02</v>
      </c>
      <c r="G2582" t="str">
        <f>INDEX(Regionen!$A$1:$C$9,MATCH('Gesamtverkäufe 2025'!F2582,Regionen!$A$1:$A$9,0),3)</f>
        <v>Markus Weber</v>
      </c>
      <c r="H2582" s="3">
        <f>INDEX(Produkte!$A$1:$D$31,MATCH('Gesamtverkäufe 2025'!D2582,Produkte!$A$1:$A$31,0),4)</f>
        <v>399</v>
      </c>
      <c r="I2582" s="3">
        <f t="shared" si="40"/>
        <v>2793</v>
      </c>
      <c r="K2582" s="21"/>
    </row>
    <row r="2583" spans="1:11" x14ac:dyDescent="0.3">
      <c r="A2583" t="s">
        <v>2859</v>
      </c>
      <c r="B2583" s="21">
        <v>45879</v>
      </c>
      <c r="C2583" t="s">
        <v>173</v>
      </c>
      <c r="D2583" t="s">
        <v>55</v>
      </c>
      <c r="E2583">
        <v>11</v>
      </c>
      <c r="F2583" t="str">
        <f>INDEX(Kunden!$A$1:$C$41,MATCH('Gesamtverkäufe 2025'!C2583,Kunden!$A$1:$A$41,0),3)</f>
        <v>R01</v>
      </c>
      <c r="G2583" t="str">
        <f>INDEX(Regionen!$A$1:$C$9,MATCH('Gesamtverkäufe 2025'!F2583,Regionen!$A$1:$A$9,0),3)</f>
        <v>Anna Sommer</v>
      </c>
      <c r="H2583" s="3">
        <f>INDEX(Produkte!$A$1:$D$31,MATCH('Gesamtverkäufe 2025'!D2583,Produkte!$A$1:$A$31,0),4)</f>
        <v>49</v>
      </c>
      <c r="I2583" s="3">
        <f t="shared" si="40"/>
        <v>539</v>
      </c>
      <c r="K2583" s="21"/>
    </row>
    <row r="2584" spans="1:11" x14ac:dyDescent="0.3">
      <c r="A2584" t="s">
        <v>2858</v>
      </c>
      <c r="B2584" s="21">
        <v>45874</v>
      </c>
      <c r="C2584" t="s">
        <v>165</v>
      </c>
      <c r="D2584" t="s">
        <v>39</v>
      </c>
      <c r="E2584">
        <v>9</v>
      </c>
      <c r="F2584" t="str">
        <f>INDEX(Kunden!$A$1:$C$41,MATCH('Gesamtverkäufe 2025'!C2584,Kunden!$A$1:$A$41,0),3)</f>
        <v>R04</v>
      </c>
      <c r="G2584" t="str">
        <f>INDEX(Regionen!$A$1:$C$9,MATCH('Gesamtverkäufe 2025'!F2584,Regionen!$A$1:$A$9,0),3)</f>
        <v>Thomas Kern</v>
      </c>
      <c r="H2584" s="3">
        <f>INDEX(Produkte!$A$1:$D$31,MATCH('Gesamtverkäufe 2025'!D2584,Produkte!$A$1:$A$31,0),4)</f>
        <v>499</v>
      </c>
      <c r="I2584" s="3">
        <f t="shared" si="40"/>
        <v>4491</v>
      </c>
      <c r="K2584" s="21"/>
    </row>
    <row r="2585" spans="1:11" x14ac:dyDescent="0.3">
      <c r="A2585" t="s">
        <v>2857</v>
      </c>
      <c r="B2585" s="21">
        <v>45879</v>
      </c>
      <c r="C2585" t="s">
        <v>143</v>
      </c>
      <c r="D2585" t="s">
        <v>61</v>
      </c>
      <c r="E2585">
        <v>19</v>
      </c>
      <c r="F2585" t="str">
        <f>INDEX(Kunden!$A$1:$C$41,MATCH('Gesamtverkäufe 2025'!C2585,Kunden!$A$1:$A$41,0),3)</f>
        <v>R08</v>
      </c>
      <c r="G2585" t="str">
        <f>INDEX(Regionen!$A$1:$C$9,MATCH('Gesamtverkäufe 2025'!F2585,Regionen!$A$1:$A$9,0),3)</f>
        <v>Stefan König</v>
      </c>
      <c r="H2585" s="3">
        <f>INDEX(Produkte!$A$1:$D$31,MATCH('Gesamtverkäufe 2025'!D2585,Produkte!$A$1:$A$31,0),4)</f>
        <v>249</v>
      </c>
      <c r="I2585" s="3">
        <f t="shared" si="40"/>
        <v>4731</v>
      </c>
      <c r="K2585" s="21"/>
    </row>
    <row r="2586" spans="1:11" x14ac:dyDescent="0.3">
      <c r="A2586" t="s">
        <v>2856</v>
      </c>
      <c r="B2586" s="21">
        <v>45889</v>
      </c>
      <c r="C2586" t="s">
        <v>143</v>
      </c>
      <c r="D2586" t="s">
        <v>73</v>
      </c>
      <c r="E2586">
        <v>8</v>
      </c>
      <c r="F2586" t="str">
        <f>INDEX(Kunden!$A$1:$C$41,MATCH('Gesamtverkäufe 2025'!C2586,Kunden!$A$1:$A$41,0),3)</f>
        <v>R08</v>
      </c>
      <c r="G2586" t="str">
        <f>INDEX(Regionen!$A$1:$C$9,MATCH('Gesamtverkäufe 2025'!F2586,Regionen!$A$1:$A$9,0),3)</f>
        <v>Stefan König</v>
      </c>
      <c r="H2586" s="3">
        <f>INDEX(Produkte!$A$1:$D$31,MATCH('Gesamtverkäufe 2025'!D2586,Produkte!$A$1:$A$31,0),4)</f>
        <v>399</v>
      </c>
      <c r="I2586" s="3">
        <f t="shared" si="40"/>
        <v>3192</v>
      </c>
      <c r="K2586" s="21"/>
    </row>
    <row r="2587" spans="1:11" x14ac:dyDescent="0.3">
      <c r="A2587" t="s">
        <v>2855</v>
      </c>
      <c r="B2587" s="21">
        <v>45889</v>
      </c>
      <c r="C2587" t="s">
        <v>143</v>
      </c>
      <c r="D2587" t="s">
        <v>49</v>
      </c>
      <c r="E2587">
        <v>2</v>
      </c>
      <c r="F2587" t="str">
        <f>INDEX(Kunden!$A$1:$C$41,MATCH('Gesamtverkäufe 2025'!C2587,Kunden!$A$1:$A$41,0),3)</f>
        <v>R08</v>
      </c>
      <c r="G2587" t="str">
        <f>INDEX(Regionen!$A$1:$C$9,MATCH('Gesamtverkäufe 2025'!F2587,Regionen!$A$1:$A$9,0),3)</f>
        <v>Stefan König</v>
      </c>
      <c r="H2587" s="3">
        <f>INDEX(Produkte!$A$1:$D$31,MATCH('Gesamtverkäufe 2025'!D2587,Produkte!$A$1:$A$31,0),4)</f>
        <v>299</v>
      </c>
      <c r="I2587" s="3">
        <f t="shared" si="40"/>
        <v>598</v>
      </c>
      <c r="K2587" s="21"/>
    </row>
    <row r="2588" spans="1:11" x14ac:dyDescent="0.3">
      <c r="A2588" t="s">
        <v>2854</v>
      </c>
      <c r="B2588" s="21">
        <v>45872</v>
      </c>
      <c r="C2588" t="s">
        <v>103</v>
      </c>
      <c r="D2588" t="s">
        <v>53</v>
      </c>
      <c r="E2588">
        <v>5</v>
      </c>
      <c r="F2588" t="str">
        <f>INDEX(Kunden!$A$1:$C$41,MATCH('Gesamtverkäufe 2025'!C2588,Kunden!$A$1:$A$41,0),3)</f>
        <v>R01</v>
      </c>
      <c r="G2588" t="str">
        <f>INDEX(Regionen!$A$1:$C$9,MATCH('Gesamtverkäufe 2025'!F2588,Regionen!$A$1:$A$9,0),3)</f>
        <v>Anna Sommer</v>
      </c>
      <c r="H2588" s="3">
        <f>INDEX(Produkte!$A$1:$D$31,MATCH('Gesamtverkäufe 2025'!D2588,Produkte!$A$1:$A$31,0),4)</f>
        <v>49</v>
      </c>
      <c r="I2588" s="3">
        <f t="shared" si="40"/>
        <v>245</v>
      </c>
      <c r="K2588" s="21"/>
    </row>
    <row r="2589" spans="1:11" x14ac:dyDescent="0.3">
      <c r="A2589" t="s">
        <v>2853</v>
      </c>
      <c r="B2589" s="21">
        <v>45882</v>
      </c>
      <c r="C2589" t="s">
        <v>125</v>
      </c>
      <c r="D2589" t="s">
        <v>57</v>
      </c>
      <c r="E2589">
        <v>1</v>
      </c>
      <c r="F2589" t="str">
        <f>INDEX(Kunden!$A$1:$C$41,MATCH('Gesamtverkäufe 2025'!C2589,Kunden!$A$1:$A$41,0),3)</f>
        <v>R03</v>
      </c>
      <c r="G2589" t="str">
        <f>INDEX(Regionen!$A$1:$C$9,MATCH('Gesamtverkäufe 2025'!F2589,Regionen!$A$1:$A$9,0),3)</f>
        <v>Julia Frank</v>
      </c>
      <c r="H2589" s="3">
        <f>INDEX(Produkte!$A$1:$D$31,MATCH('Gesamtverkäufe 2025'!D2589,Produkte!$A$1:$A$31,0),4)</f>
        <v>99</v>
      </c>
      <c r="I2589" s="3">
        <f t="shared" si="40"/>
        <v>99</v>
      </c>
      <c r="K2589" s="21"/>
    </row>
    <row r="2590" spans="1:11" x14ac:dyDescent="0.3">
      <c r="A2590" t="s">
        <v>2852</v>
      </c>
      <c r="B2590" s="21">
        <v>45886</v>
      </c>
      <c r="C2590" t="s">
        <v>109</v>
      </c>
      <c r="D2590" t="s">
        <v>51</v>
      </c>
      <c r="E2590">
        <v>18</v>
      </c>
      <c r="F2590" t="str">
        <f>INDEX(Kunden!$A$1:$C$41,MATCH('Gesamtverkäufe 2025'!C2590,Kunden!$A$1:$A$41,0),3)</f>
        <v>R03</v>
      </c>
      <c r="G2590" t="str">
        <f>INDEX(Regionen!$A$1:$C$9,MATCH('Gesamtverkäufe 2025'!F2590,Regionen!$A$1:$A$9,0),3)</f>
        <v>Julia Frank</v>
      </c>
      <c r="H2590" s="3">
        <f>INDEX(Produkte!$A$1:$D$31,MATCH('Gesamtverkäufe 2025'!D2590,Produkte!$A$1:$A$31,0),4)</f>
        <v>49</v>
      </c>
      <c r="I2590" s="3">
        <f t="shared" si="40"/>
        <v>882</v>
      </c>
      <c r="K2590" s="21"/>
    </row>
    <row r="2591" spans="1:11" x14ac:dyDescent="0.3">
      <c r="A2591" t="s">
        <v>2851</v>
      </c>
      <c r="B2591" s="21">
        <v>45891</v>
      </c>
      <c r="C2591" t="s">
        <v>105</v>
      </c>
      <c r="D2591" t="s">
        <v>37</v>
      </c>
      <c r="E2591">
        <v>18</v>
      </c>
      <c r="F2591" t="str">
        <f>INDEX(Kunden!$A$1:$C$41,MATCH('Gesamtverkäufe 2025'!C2591,Kunden!$A$1:$A$41,0),3)</f>
        <v>R08</v>
      </c>
      <c r="G2591" t="str">
        <f>INDEX(Regionen!$A$1:$C$9,MATCH('Gesamtverkäufe 2025'!F2591,Regionen!$A$1:$A$9,0),3)</f>
        <v>Stefan König</v>
      </c>
      <c r="H2591" s="3">
        <f>INDEX(Produkte!$A$1:$D$31,MATCH('Gesamtverkäufe 2025'!D2591,Produkte!$A$1:$A$31,0),4)</f>
        <v>249</v>
      </c>
      <c r="I2591" s="3">
        <f t="shared" si="40"/>
        <v>4482</v>
      </c>
      <c r="K2591" s="21"/>
    </row>
    <row r="2592" spans="1:11" x14ac:dyDescent="0.3">
      <c r="A2592" t="s">
        <v>2850</v>
      </c>
      <c r="B2592" s="21">
        <v>45897</v>
      </c>
      <c r="C2592" t="s">
        <v>153</v>
      </c>
      <c r="D2592" t="s">
        <v>37</v>
      </c>
      <c r="E2592">
        <v>19</v>
      </c>
      <c r="F2592" t="str">
        <f>INDEX(Kunden!$A$1:$C$41,MATCH('Gesamtverkäufe 2025'!C2592,Kunden!$A$1:$A$41,0),3)</f>
        <v>R06</v>
      </c>
      <c r="G2592" t="str">
        <f>INDEX(Regionen!$A$1:$C$9,MATCH('Gesamtverkäufe 2025'!F2592,Regionen!$A$1:$A$9,0),3)</f>
        <v>Michael Vogt</v>
      </c>
      <c r="H2592" s="3">
        <f>INDEX(Produkte!$A$1:$D$31,MATCH('Gesamtverkäufe 2025'!D2592,Produkte!$A$1:$A$31,0),4)</f>
        <v>249</v>
      </c>
      <c r="I2592" s="3">
        <f t="shared" si="40"/>
        <v>4731</v>
      </c>
      <c r="K2592" s="21"/>
    </row>
    <row r="2593" spans="1:11" x14ac:dyDescent="0.3">
      <c r="A2593" t="s">
        <v>2849</v>
      </c>
      <c r="B2593" s="21">
        <v>45877</v>
      </c>
      <c r="C2593" t="s">
        <v>169</v>
      </c>
      <c r="D2593" t="s">
        <v>67</v>
      </c>
      <c r="E2593">
        <v>5</v>
      </c>
      <c r="F2593" t="str">
        <f>INDEX(Kunden!$A$1:$C$41,MATCH('Gesamtverkäufe 2025'!C2593,Kunden!$A$1:$A$41,0),3)</f>
        <v>R01</v>
      </c>
      <c r="G2593" t="str">
        <f>INDEX(Regionen!$A$1:$C$9,MATCH('Gesamtverkäufe 2025'!F2593,Regionen!$A$1:$A$9,0),3)</f>
        <v>Anna Sommer</v>
      </c>
      <c r="H2593" s="3">
        <f>INDEX(Produkte!$A$1:$D$31,MATCH('Gesamtverkäufe 2025'!D2593,Produkte!$A$1:$A$31,0),4)</f>
        <v>299</v>
      </c>
      <c r="I2593" s="3">
        <f t="shared" si="40"/>
        <v>1495</v>
      </c>
      <c r="K2593" s="21"/>
    </row>
    <row r="2594" spans="1:11" x14ac:dyDescent="0.3">
      <c r="A2594" t="s">
        <v>2848</v>
      </c>
      <c r="B2594" s="21">
        <v>45894</v>
      </c>
      <c r="C2594" t="s">
        <v>137</v>
      </c>
      <c r="D2594" t="s">
        <v>49</v>
      </c>
      <c r="E2594">
        <v>2</v>
      </c>
      <c r="F2594" t="str">
        <f>INDEX(Kunden!$A$1:$C$41,MATCH('Gesamtverkäufe 2025'!C2594,Kunden!$A$1:$A$41,0),3)</f>
        <v>R06</v>
      </c>
      <c r="G2594" t="str">
        <f>INDEX(Regionen!$A$1:$C$9,MATCH('Gesamtverkäufe 2025'!F2594,Regionen!$A$1:$A$9,0),3)</f>
        <v>Michael Vogt</v>
      </c>
      <c r="H2594" s="3">
        <f>INDEX(Produkte!$A$1:$D$31,MATCH('Gesamtverkäufe 2025'!D2594,Produkte!$A$1:$A$31,0),4)</f>
        <v>299</v>
      </c>
      <c r="I2594" s="3">
        <f t="shared" si="40"/>
        <v>598</v>
      </c>
      <c r="K2594" s="21"/>
    </row>
    <row r="2595" spans="1:11" x14ac:dyDescent="0.3">
      <c r="A2595" t="s">
        <v>2847</v>
      </c>
      <c r="B2595" s="21">
        <v>45884</v>
      </c>
      <c r="C2595" t="s">
        <v>155</v>
      </c>
      <c r="D2595" t="s">
        <v>55</v>
      </c>
      <c r="E2595">
        <v>16</v>
      </c>
      <c r="F2595" t="str">
        <f>INDEX(Kunden!$A$1:$C$41,MATCH('Gesamtverkäufe 2025'!C2595,Kunden!$A$1:$A$41,0),3)</f>
        <v>R02</v>
      </c>
      <c r="G2595" t="str">
        <f>INDEX(Regionen!$A$1:$C$9,MATCH('Gesamtverkäufe 2025'!F2595,Regionen!$A$1:$A$9,0),3)</f>
        <v>Markus Weber</v>
      </c>
      <c r="H2595" s="3">
        <f>INDEX(Produkte!$A$1:$D$31,MATCH('Gesamtverkäufe 2025'!D2595,Produkte!$A$1:$A$31,0),4)</f>
        <v>49</v>
      </c>
      <c r="I2595" s="3">
        <f t="shared" si="40"/>
        <v>784</v>
      </c>
      <c r="K2595" s="21"/>
    </row>
    <row r="2596" spans="1:11" x14ac:dyDescent="0.3">
      <c r="A2596" t="s">
        <v>2846</v>
      </c>
      <c r="B2596" s="21">
        <v>45880</v>
      </c>
      <c r="C2596" t="s">
        <v>135</v>
      </c>
      <c r="D2596" t="s">
        <v>73</v>
      </c>
      <c r="E2596">
        <v>4</v>
      </c>
      <c r="F2596" t="str">
        <f>INDEX(Kunden!$A$1:$C$41,MATCH('Gesamtverkäufe 2025'!C2596,Kunden!$A$1:$A$41,0),3)</f>
        <v>R03</v>
      </c>
      <c r="G2596" t="str">
        <f>INDEX(Regionen!$A$1:$C$9,MATCH('Gesamtverkäufe 2025'!F2596,Regionen!$A$1:$A$9,0),3)</f>
        <v>Julia Frank</v>
      </c>
      <c r="H2596" s="3">
        <f>INDEX(Produkte!$A$1:$D$31,MATCH('Gesamtverkäufe 2025'!D2596,Produkte!$A$1:$A$31,0),4)</f>
        <v>399</v>
      </c>
      <c r="I2596" s="3">
        <f t="shared" si="40"/>
        <v>1596</v>
      </c>
      <c r="K2596" s="21"/>
    </row>
    <row r="2597" spans="1:11" x14ac:dyDescent="0.3">
      <c r="A2597" t="s">
        <v>2845</v>
      </c>
      <c r="B2597" s="21">
        <v>45881</v>
      </c>
      <c r="C2597" t="s">
        <v>131</v>
      </c>
      <c r="D2597" t="s">
        <v>63</v>
      </c>
      <c r="E2597">
        <v>20</v>
      </c>
      <c r="F2597" t="str">
        <f>INDEX(Kunden!$A$1:$C$41,MATCH('Gesamtverkäufe 2025'!C2597,Kunden!$A$1:$A$41,0),3)</f>
        <v>R06</v>
      </c>
      <c r="G2597" t="str">
        <f>INDEX(Regionen!$A$1:$C$9,MATCH('Gesamtverkäufe 2025'!F2597,Regionen!$A$1:$A$9,0),3)</f>
        <v>Michael Vogt</v>
      </c>
      <c r="H2597" s="3">
        <f>INDEX(Produkte!$A$1:$D$31,MATCH('Gesamtverkäufe 2025'!D2597,Produkte!$A$1:$A$31,0),4)</f>
        <v>299</v>
      </c>
      <c r="I2597" s="3">
        <f t="shared" si="40"/>
        <v>5980</v>
      </c>
      <c r="K2597" s="21"/>
    </row>
    <row r="2598" spans="1:11" x14ac:dyDescent="0.3">
      <c r="A2598" t="s">
        <v>2844</v>
      </c>
      <c r="B2598" s="21">
        <v>45895</v>
      </c>
      <c r="C2598" t="s">
        <v>163</v>
      </c>
      <c r="D2598" t="s">
        <v>87</v>
      </c>
      <c r="E2598">
        <v>1</v>
      </c>
      <c r="F2598" t="str">
        <f>INDEX(Kunden!$A$1:$C$41,MATCH('Gesamtverkäufe 2025'!C2598,Kunden!$A$1:$A$41,0),3)</f>
        <v>R08</v>
      </c>
      <c r="G2598" t="str">
        <f>INDEX(Regionen!$A$1:$C$9,MATCH('Gesamtverkäufe 2025'!F2598,Regionen!$A$1:$A$9,0),3)</f>
        <v>Stefan König</v>
      </c>
      <c r="H2598" s="3">
        <f>INDEX(Produkte!$A$1:$D$31,MATCH('Gesamtverkäufe 2025'!D2598,Produkte!$A$1:$A$31,0),4)</f>
        <v>99</v>
      </c>
      <c r="I2598" s="3">
        <f t="shared" si="40"/>
        <v>99</v>
      </c>
      <c r="K2598" s="21"/>
    </row>
    <row r="2599" spans="1:11" x14ac:dyDescent="0.3">
      <c r="A2599" t="s">
        <v>2843</v>
      </c>
      <c r="B2599" s="21">
        <v>45878</v>
      </c>
      <c r="C2599" t="s">
        <v>133</v>
      </c>
      <c r="D2599" t="s">
        <v>41</v>
      </c>
      <c r="E2599">
        <v>15</v>
      </c>
      <c r="F2599" t="str">
        <f>INDEX(Kunden!$A$1:$C$41,MATCH('Gesamtverkäufe 2025'!C2599,Kunden!$A$1:$A$41,0),3)</f>
        <v>R08</v>
      </c>
      <c r="G2599" t="str">
        <f>INDEX(Regionen!$A$1:$C$9,MATCH('Gesamtverkäufe 2025'!F2599,Regionen!$A$1:$A$9,0),3)</f>
        <v>Stefan König</v>
      </c>
      <c r="H2599" s="3">
        <f>INDEX(Produkte!$A$1:$D$31,MATCH('Gesamtverkäufe 2025'!D2599,Produkte!$A$1:$A$31,0),4)</f>
        <v>499</v>
      </c>
      <c r="I2599" s="3">
        <f t="shared" si="40"/>
        <v>7485</v>
      </c>
      <c r="K2599" s="21"/>
    </row>
    <row r="2600" spans="1:11" x14ac:dyDescent="0.3">
      <c r="A2600" t="s">
        <v>2842</v>
      </c>
      <c r="B2600" s="21">
        <v>45893</v>
      </c>
      <c r="C2600" t="s">
        <v>127</v>
      </c>
      <c r="D2600" t="s">
        <v>49</v>
      </c>
      <c r="E2600">
        <v>12</v>
      </c>
      <c r="F2600" t="str">
        <f>INDEX(Kunden!$A$1:$C$41,MATCH('Gesamtverkäufe 2025'!C2600,Kunden!$A$1:$A$41,0),3)</f>
        <v>R07</v>
      </c>
      <c r="G2600" t="str">
        <f>INDEX(Regionen!$A$1:$C$9,MATCH('Gesamtverkäufe 2025'!F2600,Regionen!$A$1:$A$9,0),3)</f>
        <v>Claudia Beck</v>
      </c>
      <c r="H2600" s="3">
        <f>INDEX(Produkte!$A$1:$D$31,MATCH('Gesamtverkäufe 2025'!D2600,Produkte!$A$1:$A$31,0),4)</f>
        <v>299</v>
      </c>
      <c r="I2600" s="3">
        <f t="shared" si="40"/>
        <v>3588</v>
      </c>
      <c r="K2600" s="21"/>
    </row>
    <row r="2601" spans="1:11" x14ac:dyDescent="0.3">
      <c r="A2601" t="s">
        <v>2841</v>
      </c>
      <c r="B2601" s="21">
        <v>45876</v>
      </c>
      <c r="C2601" t="s">
        <v>125</v>
      </c>
      <c r="D2601" t="s">
        <v>89</v>
      </c>
      <c r="E2601">
        <v>7</v>
      </c>
      <c r="F2601" t="str">
        <f>INDEX(Kunden!$A$1:$C$41,MATCH('Gesamtverkäufe 2025'!C2601,Kunden!$A$1:$A$41,0),3)</f>
        <v>R03</v>
      </c>
      <c r="G2601" t="str">
        <f>INDEX(Regionen!$A$1:$C$9,MATCH('Gesamtverkäufe 2025'!F2601,Regionen!$A$1:$A$9,0),3)</f>
        <v>Julia Frank</v>
      </c>
      <c r="H2601" s="3">
        <f>INDEX(Produkte!$A$1:$D$31,MATCH('Gesamtverkäufe 2025'!D2601,Produkte!$A$1:$A$31,0),4)</f>
        <v>29</v>
      </c>
      <c r="I2601" s="3">
        <f t="shared" si="40"/>
        <v>203</v>
      </c>
      <c r="K2601" s="21"/>
    </row>
    <row r="2602" spans="1:11" x14ac:dyDescent="0.3">
      <c r="A2602" t="s">
        <v>2840</v>
      </c>
      <c r="B2602" s="21">
        <v>45880</v>
      </c>
      <c r="C2602" t="s">
        <v>117</v>
      </c>
      <c r="D2602" t="s">
        <v>57</v>
      </c>
      <c r="E2602">
        <v>6</v>
      </c>
      <c r="F2602" t="str">
        <f>INDEX(Kunden!$A$1:$C$41,MATCH('Gesamtverkäufe 2025'!C2602,Kunden!$A$1:$A$41,0),3)</f>
        <v>R02</v>
      </c>
      <c r="G2602" t="str">
        <f>INDEX(Regionen!$A$1:$C$9,MATCH('Gesamtverkäufe 2025'!F2602,Regionen!$A$1:$A$9,0),3)</f>
        <v>Markus Weber</v>
      </c>
      <c r="H2602" s="3">
        <f>INDEX(Produkte!$A$1:$D$31,MATCH('Gesamtverkäufe 2025'!D2602,Produkte!$A$1:$A$31,0),4)</f>
        <v>99</v>
      </c>
      <c r="I2602" s="3">
        <f t="shared" si="40"/>
        <v>594</v>
      </c>
      <c r="K2602" s="21"/>
    </row>
    <row r="2603" spans="1:11" x14ac:dyDescent="0.3">
      <c r="A2603" t="s">
        <v>2839</v>
      </c>
      <c r="B2603" s="21">
        <v>45892</v>
      </c>
      <c r="C2603" t="s">
        <v>155</v>
      </c>
      <c r="D2603" t="s">
        <v>39</v>
      </c>
      <c r="E2603">
        <v>10</v>
      </c>
      <c r="F2603" t="str">
        <f>INDEX(Kunden!$A$1:$C$41,MATCH('Gesamtverkäufe 2025'!C2603,Kunden!$A$1:$A$41,0),3)</f>
        <v>R02</v>
      </c>
      <c r="G2603" t="str">
        <f>INDEX(Regionen!$A$1:$C$9,MATCH('Gesamtverkäufe 2025'!F2603,Regionen!$A$1:$A$9,0),3)</f>
        <v>Markus Weber</v>
      </c>
      <c r="H2603" s="3">
        <f>INDEX(Produkte!$A$1:$D$31,MATCH('Gesamtverkäufe 2025'!D2603,Produkte!$A$1:$A$31,0),4)</f>
        <v>499</v>
      </c>
      <c r="I2603" s="3">
        <f t="shared" si="40"/>
        <v>4990</v>
      </c>
      <c r="K2603" s="21"/>
    </row>
    <row r="2604" spans="1:11" x14ac:dyDescent="0.3">
      <c r="A2604" t="s">
        <v>2838</v>
      </c>
      <c r="B2604" s="21">
        <v>45885</v>
      </c>
      <c r="C2604" t="s">
        <v>143</v>
      </c>
      <c r="D2604" t="s">
        <v>46</v>
      </c>
      <c r="E2604">
        <v>20</v>
      </c>
      <c r="F2604" t="str">
        <f>INDEX(Kunden!$A$1:$C$41,MATCH('Gesamtverkäufe 2025'!C2604,Kunden!$A$1:$A$41,0),3)</f>
        <v>R08</v>
      </c>
      <c r="G2604" t="str">
        <f>INDEX(Regionen!$A$1:$C$9,MATCH('Gesamtverkäufe 2025'!F2604,Regionen!$A$1:$A$9,0),3)</f>
        <v>Stefan König</v>
      </c>
      <c r="H2604" s="3">
        <f>INDEX(Produkte!$A$1:$D$31,MATCH('Gesamtverkäufe 2025'!D2604,Produkte!$A$1:$A$31,0),4)</f>
        <v>99</v>
      </c>
      <c r="I2604" s="3">
        <f t="shared" si="40"/>
        <v>1980</v>
      </c>
      <c r="K2604" s="21"/>
    </row>
    <row r="2605" spans="1:11" x14ac:dyDescent="0.3">
      <c r="A2605" t="s">
        <v>2837</v>
      </c>
      <c r="B2605" s="21">
        <v>45896</v>
      </c>
      <c r="C2605" t="s">
        <v>175</v>
      </c>
      <c r="D2605" t="s">
        <v>77</v>
      </c>
      <c r="E2605">
        <v>2</v>
      </c>
      <c r="F2605" t="str">
        <f>INDEX(Kunden!$A$1:$C$41,MATCH('Gesamtverkäufe 2025'!C2605,Kunden!$A$1:$A$41,0),3)</f>
        <v>R03</v>
      </c>
      <c r="G2605" t="str">
        <f>INDEX(Regionen!$A$1:$C$9,MATCH('Gesamtverkäufe 2025'!F2605,Regionen!$A$1:$A$9,0),3)</f>
        <v>Julia Frank</v>
      </c>
      <c r="H2605" s="3">
        <f>INDEX(Produkte!$A$1:$D$31,MATCH('Gesamtverkäufe 2025'!D2605,Produkte!$A$1:$A$31,0),4)</f>
        <v>49</v>
      </c>
      <c r="I2605" s="3">
        <f t="shared" si="40"/>
        <v>98</v>
      </c>
      <c r="K2605" s="21"/>
    </row>
    <row r="2606" spans="1:11" x14ac:dyDescent="0.3">
      <c r="A2606" t="s">
        <v>2836</v>
      </c>
      <c r="B2606" s="21">
        <v>45887</v>
      </c>
      <c r="C2606" t="s">
        <v>133</v>
      </c>
      <c r="D2606" t="s">
        <v>49</v>
      </c>
      <c r="E2606">
        <v>5</v>
      </c>
      <c r="F2606" t="str">
        <f>INDEX(Kunden!$A$1:$C$41,MATCH('Gesamtverkäufe 2025'!C2606,Kunden!$A$1:$A$41,0),3)</f>
        <v>R08</v>
      </c>
      <c r="G2606" t="str">
        <f>INDEX(Regionen!$A$1:$C$9,MATCH('Gesamtverkäufe 2025'!F2606,Regionen!$A$1:$A$9,0),3)</f>
        <v>Stefan König</v>
      </c>
      <c r="H2606" s="3">
        <f>INDEX(Produkte!$A$1:$D$31,MATCH('Gesamtverkäufe 2025'!D2606,Produkte!$A$1:$A$31,0),4)</f>
        <v>299</v>
      </c>
      <c r="I2606" s="3">
        <f t="shared" si="40"/>
        <v>1495</v>
      </c>
      <c r="K2606" s="21"/>
    </row>
    <row r="2607" spans="1:11" x14ac:dyDescent="0.3">
      <c r="A2607" t="s">
        <v>2835</v>
      </c>
      <c r="B2607" s="21">
        <v>45891</v>
      </c>
      <c r="C2607" t="s">
        <v>153</v>
      </c>
      <c r="D2607" t="s">
        <v>41</v>
      </c>
      <c r="E2607">
        <v>13</v>
      </c>
      <c r="F2607" t="str">
        <f>INDEX(Kunden!$A$1:$C$41,MATCH('Gesamtverkäufe 2025'!C2607,Kunden!$A$1:$A$41,0),3)</f>
        <v>R06</v>
      </c>
      <c r="G2607" t="str">
        <f>INDEX(Regionen!$A$1:$C$9,MATCH('Gesamtverkäufe 2025'!F2607,Regionen!$A$1:$A$9,0),3)</f>
        <v>Michael Vogt</v>
      </c>
      <c r="H2607" s="3">
        <f>INDEX(Produkte!$A$1:$D$31,MATCH('Gesamtverkäufe 2025'!D2607,Produkte!$A$1:$A$31,0),4)</f>
        <v>499</v>
      </c>
      <c r="I2607" s="3">
        <f t="shared" si="40"/>
        <v>6487</v>
      </c>
      <c r="K2607" s="21"/>
    </row>
    <row r="2608" spans="1:11" x14ac:dyDescent="0.3">
      <c r="A2608" t="s">
        <v>2834</v>
      </c>
      <c r="B2608" s="21">
        <v>45896</v>
      </c>
      <c r="C2608" t="s">
        <v>137</v>
      </c>
      <c r="D2608" t="s">
        <v>93</v>
      </c>
      <c r="E2608">
        <v>15</v>
      </c>
      <c r="F2608" t="str">
        <f>INDEX(Kunden!$A$1:$C$41,MATCH('Gesamtverkäufe 2025'!C2608,Kunden!$A$1:$A$41,0),3)</f>
        <v>R06</v>
      </c>
      <c r="G2608" t="str">
        <f>INDEX(Regionen!$A$1:$C$9,MATCH('Gesamtverkäufe 2025'!F2608,Regionen!$A$1:$A$9,0),3)</f>
        <v>Michael Vogt</v>
      </c>
      <c r="H2608" s="3">
        <f>INDEX(Produkte!$A$1:$D$31,MATCH('Gesamtverkäufe 2025'!D2608,Produkte!$A$1:$A$31,0),4)</f>
        <v>399</v>
      </c>
      <c r="I2608" s="3">
        <f t="shared" si="40"/>
        <v>5985</v>
      </c>
      <c r="K2608" s="21"/>
    </row>
    <row r="2609" spans="1:11" x14ac:dyDescent="0.3">
      <c r="A2609" t="s">
        <v>2833</v>
      </c>
      <c r="B2609" s="21">
        <v>45872</v>
      </c>
      <c r="C2609" t="s">
        <v>125</v>
      </c>
      <c r="D2609" t="s">
        <v>93</v>
      </c>
      <c r="E2609">
        <v>2</v>
      </c>
      <c r="F2609" t="str">
        <f>INDEX(Kunden!$A$1:$C$41,MATCH('Gesamtverkäufe 2025'!C2609,Kunden!$A$1:$A$41,0),3)</f>
        <v>R03</v>
      </c>
      <c r="G2609" t="str">
        <f>INDEX(Regionen!$A$1:$C$9,MATCH('Gesamtverkäufe 2025'!F2609,Regionen!$A$1:$A$9,0),3)</f>
        <v>Julia Frank</v>
      </c>
      <c r="H2609" s="3">
        <f>INDEX(Produkte!$A$1:$D$31,MATCH('Gesamtverkäufe 2025'!D2609,Produkte!$A$1:$A$31,0),4)</f>
        <v>399</v>
      </c>
      <c r="I2609" s="3">
        <f t="shared" si="40"/>
        <v>798</v>
      </c>
      <c r="K2609" s="21"/>
    </row>
    <row r="2610" spans="1:11" x14ac:dyDescent="0.3">
      <c r="A2610" t="s">
        <v>2832</v>
      </c>
      <c r="B2610" s="21">
        <v>45894</v>
      </c>
      <c r="C2610" t="s">
        <v>127</v>
      </c>
      <c r="D2610" t="s">
        <v>77</v>
      </c>
      <c r="E2610">
        <v>16</v>
      </c>
      <c r="F2610" t="str">
        <f>INDEX(Kunden!$A$1:$C$41,MATCH('Gesamtverkäufe 2025'!C2610,Kunden!$A$1:$A$41,0),3)</f>
        <v>R07</v>
      </c>
      <c r="G2610" t="str">
        <f>INDEX(Regionen!$A$1:$C$9,MATCH('Gesamtverkäufe 2025'!F2610,Regionen!$A$1:$A$9,0),3)</f>
        <v>Claudia Beck</v>
      </c>
      <c r="H2610" s="3">
        <f>INDEX(Produkte!$A$1:$D$31,MATCH('Gesamtverkäufe 2025'!D2610,Produkte!$A$1:$A$31,0),4)</f>
        <v>49</v>
      </c>
      <c r="I2610" s="3">
        <f t="shared" si="40"/>
        <v>784</v>
      </c>
      <c r="K2610" s="21"/>
    </row>
    <row r="2611" spans="1:11" x14ac:dyDescent="0.3">
      <c r="A2611" t="s">
        <v>2831</v>
      </c>
      <c r="B2611" s="21">
        <v>45879</v>
      </c>
      <c r="C2611" t="s">
        <v>123</v>
      </c>
      <c r="D2611" t="s">
        <v>39</v>
      </c>
      <c r="E2611">
        <v>20</v>
      </c>
      <c r="F2611" t="str">
        <f>INDEX(Kunden!$A$1:$C$41,MATCH('Gesamtverkäufe 2025'!C2611,Kunden!$A$1:$A$41,0),3)</f>
        <v>R08</v>
      </c>
      <c r="G2611" t="str">
        <f>INDEX(Regionen!$A$1:$C$9,MATCH('Gesamtverkäufe 2025'!F2611,Regionen!$A$1:$A$9,0),3)</f>
        <v>Stefan König</v>
      </c>
      <c r="H2611" s="3">
        <f>INDEX(Produkte!$A$1:$D$31,MATCH('Gesamtverkäufe 2025'!D2611,Produkte!$A$1:$A$31,0),4)</f>
        <v>499</v>
      </c>
      <c r="I2611" s="3">
        <f t="shared" si="40"/>
        <v>9980</v>
      </c>
      <c r="K2611" s="21"/>
    </row>
    <row r="2612" spans="1:11" x14ac:dyDescent="0.3">
      <c r="A2612" t="s">
        <v>2830</v>
      </c>
      <c r="B2612" s="21">
        <v>45892</v>
      </c>
      <c r="C2612" t="s">
        <v>159</v>
      </c>
      <c r="D2612" t="s">
        <v>55</v>
      </c>
      <c r="E2612">
        <v>14</v>
      </c>
      <c r="F2612" t="str">
        <f>INDEX(Kunden!$A$1:$C$41,MATCH('Gesamtverkäufe 2025'!C2612,Kunden!$A$1:$A$41,0),3)</f>
        <v>R02</v>
      </c>
      <c r="G2612" t="str">
        <f>INDEX(Regionen!$A$1:$C$9,MATCH('Gesamtverkäufe 2025'!F2612,Regionen!$A$1:$A$9,0),3)</f>
        <v>Markus Weber</v>
      </c>
      <c r="H2612" s="3">
        <f>INDEX(Produkte!$A$1:$D$31,MATCH('Gesamtverkäufe 2025'!D2612,Produkte!$A$1:$A$31,0),4)</f>
        <v>49</v>
      </c>
      <c r="I2612" s="3">
        <f t="shared" si="40"/>
        <v>686</v>
      </c>
      <c r="K2612" s="21"/>
    </row>
    <row r="2613" spans="1:11" x14ac:dyDescent="0.3">
      <c r="A2613" t="s">
        <v>2829</v>
      </c>
      <c r="B2613" s="21">
        <v>45875</v>
      </c>
      <c r="C2613" t="s">
        <v>105</v>
      </c>
      <c r="D2613" t="s">
        <v>77</v>
      </c>
      <c r="E2613">
        <v>12</v>
      </c>
      <c r="F2613" t="str">
        <f>INDEX(Kunden!$A$1:$C$41,MATCH('Gesamtverkäufe 2025'!C2613,Kunden!$A$1:$A$41,0),3)</f>
        <v>R08</v>
      </c>
      <c r="G2613" t="str">
        <f>INDEX(Regionen!$A$1:$C$9,MATCH('Gesamtverkäufe 2025'!F2613,Regionen!$A$1:$A$9,0),3)</f>
        <v>Stefan König</v>
      </c>
      <c r="H2613" s="3">
        <f>INDEX(Produkte!$A$1:$D$31,MATCH('Gesamtverkäufe 2025'!D2613,Produkte!$A$1:$A$31,0),4)</f>
        <v>49</v>
      </c>
      <c r="I2613" s="3">
        <f t="shared" si="40"/>
        <v>588</v>
      </c>
      <c r="K2613" s="21"/>
    </row>
    <row r="2614" spans="1:11" x14ac:dyDescent="0.3">
      <c r="A2614" t="s">
        <v>2828</v>
      </c>
      <c r="B2614" s="21">
        <v>45876</v>
      </c>
      <c r="C2614" t="s">
        <v>141</v>
      </c>
      <c r="D2614" t="s">
        <v>67</v>
      </c>
      <c r="E2614">
        <v>9</v>
      </c>
      <c r="F2614" t="str">
        <f>INDEX(Kunden!$A$1:$C$41,MATCH('Gesamtverkäufe 2025'!C2614,Kunden!$A$1:$A$41,0),3)</f>
        <v>R04</v>
      </c>
      <c r="G2614" t="str">
        <f>INDEX(Regionen!$A$1:$C$9,MATCH('Gesamtverkäufe 2025'!F2614,Regionen!$A$1:$A$9,0),3)</f>
        <v>Thomas Kern</v>
      </c>
      <c r="H2614" s="3">
        <f>INDEX(Produkte!$A$1:$D$31,MATCH('Gesamtverkäufe 2025'!D2614,Produkte!$A$1:$A$31,0),4)</f>
        <v>299</v>
      </c>
      <c r="I2614" s="3">
        <f t="shared" si="40"/>
        <v>2691</v>
      </c>
      <c r="K2614" s="21"/>
    </row>
    <row r="2615" spans="1:11" x14ac:dyDescent="0.3">
      <c r="A2615" t="s">
        <v>2827</v>
      </c>
      <c r="B2615" s="21">
        <v>45896</v>
      </c>
      <c r="C2615" t="s">
        <v>135</v>
      </c>
      <c r="D2615" t="s">
        <v>91</v>
      </c>
      <c r="E2615">
        <v>3</v>
      </c>
      <c r="F2615" t="str">
        <f>INDEX(Kunden!$A$1:$C$41,MATCH('Gesamtverkäufe 2025'!C2615,Kunden!$A$1:$A$41,0),3)</f>
        <v>R03</v>
      </c>
      <c r="G2615" t="str">
        <f>INDEX(Regionen!$A$1:$C$9,MATCH('Gesamtverkäufe 2025'!F2615,Regionen!$A$1:$A$9,0),3)</f>
        <v>Julia Frank</v>
      </c>
      <c r="H2615" s="3">
        <f>INDEX(Produkte!$A$1:$D$31,MATCH('Gesamtverkäufe 2025'!D2615,Produkte!$A$1:$A$31,0),4)</f>
        <v>249</v>
      </c>
      <c r="I2615" s="3">
        <f t="shared" si="40"/>
        <v>747</v>
      </c>
      <c r="K2615" s="21"/>
    </row>
    <row r="2616" spans="1:11" x14ac:dyDescent="0.3">
      <c r="A2616" t="s">
        <v>2826</v>
      </c>
      <c r="B2616" s="21">
        <v>45898</v>
      </c>
      <c r="C2616" t="s">
        <v>105</v>
      </c>
      <c r="D2616" t="s">
        <v>39</v>
      </c>
      <c r="E2616">
        <v>18</v>
      </c>
      <c r="F2616" t="str">
        <f>INDEX(Kunden!$A$1:$C$41,MATCH('Gesamtverkäufe 2025'!C2616,Kunden!$A$1:$A$41,0),3)</f>
        <v>R08</v>
      </c>
      <c r="G2616" t="str">
        <f>INDEX(Regionen!$A$1:$C$9,MATCH('Gesamtverkäufe 2025'!F2616,Regionen!$A$1:$A$9,0),3)</f>
        <v>Stefan König</v>
      </c>
      <c r="H2616" s="3">
        <f>INDEX(Produkte!$A$1:$D$31,MATCH('Gesamtverkäufe 2025'!D2616,Produkte!$A$1:$A$31,0),4)</f>
        <v>499</v>
      </c>
      <c r="I2616" s="3">
        <f t="shared" si="40"/>
        <v>8982</v>
      </c>
      <c r="K2616" s="21"/>
    </row>
    <row r="2617" spans="1:11" x14ac:dyDescent="0.3">
      <c r="A2617" t="s">
        <v>2825</v>
      </c>
      <c r="B2617" s="21">
        <v>45895</v>
      </c>
      <c r="C2617" t="s">
        <v>97</v>
      </c>
      <c r="D2617" t="s">
        <v>37</v>
      </c>
      <c r="E2617">
        <v>1</v>
      </c>
      <c r="F2617" t="str">
        <f>INDEX(Kunden!$A$1:$C$41,MATCH('Gesamtverkäufe 2025'!C2617,Kunden!$A$1:$A$41,0),3)</f>
        <v>R04</v>
      </c>
      <c r="G2617" t="str">
        <f>INDEX(Regionen!$A$1:$C$9,MATCH('Gesamtverkäufe 2025'!F2617,Regionen!$A$1:$A$9,0),3)</f>
        <v>Thomas Kern</v>
      </c>
      <c r="H2617" s="3">
        <f>INDEX(Produkte!$A$1:$D$31,MATCH('Gesamtverkäufe 2025'!D2617,Produkte!$A$1:$A$31,0),4)</f>
        <v>249</v>
      </c>
      <c r="I2617" s="3">
        <f t="shared" si="40"/>
        <v>249</v>
      </c>
      <c r="K2617" s="21"/>
    </row>
    <row r="2618" spans="1:11" x14ac:dyDescent="0.3">
      <c r="A2618" t="s">
        <v>2824</v>
      </c>
      <c r="B2618" s="21">
        <v>45876</v>
      </c>
      <c r="C2618" t="s">
        <v>125</v>
      </c>
      <c r="D2618" t="s">
        <v>34</v>
      </c>
      <c r="E2618">
        <v>20</v>
      </c>
      <c r="F2618" t="str">
        <f>INDEX(Kunden!$A$1:$C$41,MATCH('Gesamtverkäufe 2025'!C2618,Kunden!$A$1:$A$41,0),3)</f>
        <v>R03</v>
      </c>
      <c r="G2618" t="str">
        <f>INDEX(Regionen!$A$1:$C$9,MATCH('Gesamtverkäufe 2025'!F2618,Regionen!$A$1:$A$9,0),3)</f>
        <v>Julia Frank</v>
      </c>
      <c r="H2618" s="3">
        <f>INDEX(Produkte!$A$1:$D$31,MATCH('Gesamtverkäufe 2025'!D2618,Produkte!$A$1:$A$31,0),4)</f>
        <v>299</v>
      </c>
      <c r="I2618" s="3">
        <f t="shared" si="40"/>
        <v>5980</v>
      </c>
      <c r="K2618" s="21"/>
    </row>
    <row r="2619" spans="1:11" x14ac:dyDescent="0.3">
      <c r="A2619" t="s">
        <v>2823</v>
      </c>
      <c r="B2619" s="21">
        <v>45870</v>
      </c>
      <c r="C2619" t="s">
        <v>119</v>
      </c>
      <c r="D2619" t="s">
        <v>85</v>
      </c>
      <c r="E2619">
        <v>12</v>
      </c>
      <c r="F2619" t="str">
        <f>INDEX(Kunden!$A$1:$C$41,MATCH('Gesamtverkäufe 2025'!C2619,Kunden!$A$1:$A$41,0),3)</f>
        <v>R07</v>
      </c>
      <c r="G2619" t="str">
        <f>INDEX(Regionen!$A$1:$C$9,MATCH('Gesamtverkäufe 2025'!F2619,Regionen!$A$1:$A$9,0),3)</f>
        <v>Claudia Beck</v>
      </c>
      <c r="H2619" s="3">
        <f>INDEX(Produkte!$A$1:$D$31,MATCH('Gesamtverkäufe 2025'!D2619,Produkte!$A$1:$A$31,0),4)</f>
        <v>399</v>
      </c>
      <c r="I2619" s="3">
        <f t="shared" si="40"/>
        <v>4788</v>
      </c>
      <c r="K2619" s="21"/>
    </row>
    <row r="2620" spans="1:11" x14ac:dyDescent="0.3">
      <c r="A2620" t="s">
        <v>2822</v>
      </c>
      <c r="B2620" s="21">
        <v>45886</v>
      </c>
      <c r="C2620" t="s">
        <v>151</v>
      </c>
      <c r="D2620" t="s">
        <v>91</v>
      </c>
      <c r="E2620">
        <v>2</v>
      </c>
      <c r="F2620" t="str">
        <f>INDEX(Kunden!$A$1:$C$41,MATCH('Gesamtverkäufe 2025'!C2620,Kunden!$A$1:$A$41,0),3)</f>
        <v>R08</v>
      </c>
      <c r="G2620" t="str">
        <f>INDEX(Regionen!$A$1:$C$9,MATCH('Gesamtverkäufe 2025'!F2620,Regionen!$A$1:$A$9,0),3)</f>
        <v>Stefan König</v>
      </c>
      <c r="H2620" s="3">
        <f>INDEX(Produkte!$A$1:$D$31,MATCH('Gesamtverkäufe 2025'!D2620,Produkte!$A$1:$A$31,0),4)</f>
        <v>249</v>
      </c>
      <c r="I2620" s="3">
        <f t="shared" si="40"/>
        <v>498</v>
      </c>
      <c r="K2620" s="21"/>
    </row>
    <row r="2621" spans="1:11" x14ac:dyDescent="0.3">
      <c r="A2621" t="s">
        <v>2821</v>
      </c>
      <c r="B2621" s="21">
        <v>45876</v>
      </c>
      <c r="C2621" t="s">
        <v>153</v>
      </c>
      <c r="D2621" t="s">
        <v>71</v>
      </c>
      <c r="E2621">
        <v>14</v>
      </c>
      <c r="F2621" t="str">
        <f>INDEX(Kunden!$A$1:$C$41,MATCH('Gesamtverkäufe 2025'!C2621,Kunden!$A$1:$A$41,0),3)</f>
        <v>R06</v>
      </c>
      <c r="G2621" t="str">
        <f>INDEX(Regionen!$A$1:$C$9,MATCH('Gesamtverkäufe 2025'!F2621,Regionen!$A$1:$A$9,0),3)</f>
        <v>Michael Vogt</v>
      </c>
      <c r="H2621" s="3">
        <f>INDEX(Produkte!$A$1:$D$31,MATCH('Gesamtverkäufe 2025'!D2621,Produkte!$A$1:$A$31,0),4)</f>
        <v>79</v>
      </c>
      <c r="I2621" s="3">
        <f t="shared" si="40"/>
        <v>1106</v>
      </c>
      <c r="K2621" s="21"/>
    </row>
    <row r="2622" spans="1:11" x14ac:dyDescent="0.3">
      <c r="A2622" t="s">
        <v>2820</v>
      </c>
      <c r="B2622" s="21">
        <v>45871</v>
      </c>
      <c r="C2622" t="s">
        <v>119</v>
      </c>
      <c r="D2622" t="s">
        <v>75</v>
      </c>
      <c r="E2622">
        <v>10</v>
      </c>
      <c r="F2622" t="str">
        <f>INDEX(Kunden!$A$1:$C$41,MATCH('Gesamtverkäufe 2025'!C2622,Kunden!$A$1:$A$41,0),3)</f>
        <v>R07</v>
      </c>
      <c r="G2622" t="str">
        <f>INDEX(Regionen!$A$1:$C$9,MATCH('Gesamtverkäufe 2025'!F2622,Regionen!$A$1:$A$9,0),3)</f>
        <v>Claudia Beck</v>
      </c>
      <c r="H2622" s="3">
        <f>INDEX(Produkte!$A$1:$D$31,MATCH('Gesamtverkäufe 2025'!D2622,Produkte!$A$1:$A$31,0),4)</f>
        <v>499</v>
      </c>
      <c r="I2622" s="3">
        <f t="shared" si="40"/>
        <v>4990</v>
      </c>
      <c r="K2622" s="21"/>
    </row>
    <row r="2623" spans="1:11" x14ac:dyDescent="0.3">
      <c r="A2623" t="s">
        <v>2819</v>
      </c>
      <c r="B2623" s="21">
        <v>45883</v>
      </c>
      <c r="C2623" t="s">
        <v>123</v>
      </c>
      <c r="D2623" t="s">
        <v>69</v>
      </c>
      <c r="E2623">
        <v>16</v>
      </c>
      <c r="F2623" t="str">
        <f>INDEX(Kunden!$A$1:$C$41,MATCH('Gesamtverkäufe 2025'!C2623,Kunden!$A$1:$A$41,0),3)</f>
        <v>R08</v>
      </c>
      <c r="G2623" t="str">
        <f>INDEX(Regionen!$A$1:$C$9,MATCH('Gesamtverkäufe 2025'!F2623,Regionen!$A$1:$A$9,0),3)</f>
        <v>Stefan König</v>
      </c>
      <c r="H2623" s="3">
        <f>INDEX(Produkte!$A$1:$D$31,MATCH('Gesamtverkäufe 2025'!D2623,Produkte!$A$1:$A$31,0),4)</f>
        <v>399</v>
      </c>
      <c r="I2623" s="3">
        <f t="shared" si="40"/>
        <v>6384</v>
      </c>
      <c r="K2623" s="21"/>
    </row>
    <row r="2624" spans="1:11" x14ac:dyDescent="0.3">
      <c r="A2624" t="s">
        <v>2818</v>
      </c>
      <c r="B2624" s="21">
        <v>45870</v>
      </c>
      <c r="C2624" t="s">
        <v>109</v>
      </c>
      <c r="D2624" t="s">
        <v>43</v>
      </c>
      <c r="E2624">
        <v>1</v>
      </c>
      <c r="F2624" t="str">
        <f>INDEX(Kunden!$A$1:$C$41,MATCH('Gesamtverkäufe 2025'!C2624,Kunden!$A$1:$A$41,0),3)</f>
        <v>R03</v>
      </c>
      <c r="G2624" t="str">
        <f>INDEX(Regionen!$A$1:$C$9,MATCH('Gesamtverkäufe 2025'!F2624,Regionen!$A$1:$A$9,0),3)</f>
        <v>Julia Frank</v>
      </c>
      <c r="H2624" s="3">
        <f>INDEX(Produkte!$A$1:$D$31,MATCH('Gesamtverkäufe 2025'!D2624,Produkte!$A$1:$A$31,0),4)</f>
        <v>149</v>
      </c>
      <c r="I2624" s="3">
        <f t="shared" si="40"/>
        <v>149</v>
      </c>
      <c r="K2624" s="21"/>
    </row>
    <row r="2625" spans="1:11" x14ac:dyDescent="0.3">
      <c r="A2625" t="s">
        <v>2817</v>
      </c>
      <c r="B2625" s="21">
        <v>45886</v>
      </c>
      <c r="C2625" t="s">
        <v>137</v>
      </c>
      <c r="D2625" t="s">
        <v>65</v>
      </c>
      <c r="E2625">
        <v>18</v>
      </c>
      <c r="F2625" t="str">
        <f>INDEX(Kunden!$A$1:$C$41,MATCH('Gesamtverkäufe 2025'!C2625,Kunden!$A$1:$A$41,0),3)</f>
        <v>R06</v>
      </c>
      <c r="G2625" t="str">
        <f>INDEX(Regionen!$A$1:$C$9,MATCH('Gesamtverkäufe 2025'!F2625,Regionen!$A$1:$A$9,0),3)</f>
        <v>Michael Vogt</v>
      </c>
      <c r="H2625" s="3">
        <f>INDEX(Produkte!$A$1:$D$31,MATCH('Gesamtverkäufe 2025'!D2625,Produkte!$A$1:$A$31,0),4)</f>
        <v>299</v>
      </c>
      <c r="I2625" s="3">
        <f t="shared" si="40"/>
        <v>5382</v>
      </c>
      <c r="K2625" s="21"/>
    </row>
    <row r="2626" spans="1:11" x14ac:dyDescent="0.3">
      <c r="A2626" t="s">
        <v>2816</v>
      </c>
      <c r="B2626" s="21">
        <v>45885</v>
      </c>
      <c r="C2626" t="s">
        <v>149</v>
      </c>
      <c r="D2626" t="s">
        <v>57</v>
      </c>
      <c r="E2626">
        <v>6</v>
      </c>
      <c r="F2626" t="str">
        <f>INDEX(Kunden!$A$1:$C$41,MATCH('Gesamtverkäufe 2025'!C2626,Kunden!$A$1:$A$41,0),3)</f>
        <v>R06</v>
      </c>
      <c r="G2626" t="str">
        <f>INDEX(Regionen!$A$1:$C$9,MATCH('Gesamtverkäufe 2025'!F2626,Regionen!$A$1:$A$9,0),3)</f>
        <v>Michael Vogt</v>
      </c>
      <c r="H2626" s="3">
        <f>INDEX(Produkte!$A$1:$D$31,MATCH('Gesamtverkäufe 2025'!D2626,Produkte!$A$1:$A$31,0),4)</f>
        <v>99</v>
      </c>
      <c r="I2626" s="3">
        <f t="shared" si="40"/>
        <v>594</v>
      </c>
      <c r="K2626" s="21"/>
    </row>
    <row r="2627" spans="1:11" x14ac:dyDescent="0.3">
      <c r="A2627" t="s">
        <v>2815</v>
      </c>
      <c r="B2627" s="21">
        <v>45896</v>
      </c>
      <c r="C2627" t="s">
        <v>155</v>
      </c>
      <c r="D2627" t="s">
        <v>59</v>
      </c>
      <c r="E2627">
        <v>8</v>
      </c>
      <c r="F2627" t="str">
        <f>INDEX(Kunden!$A$1:$C$41,MATCH('Gesamtverkäufe 2025'!C2627,Kunden!$A$1:$A$41,0),3)</f>
        <v>R02</v>
      </c>
      <c r="G2627" t="str">
        <f>INDEX(Regionen!$A$1:$C$9,MATCH('Gesamtverkäufe 2025'!F2627,Regionen!$A$1:$A$9,0),3)</f>
        <v>Markus Weber</v>
      </c>
      <c r="H2627" s="3">
        <f>INDEX(Produkte!$A$1:$D$31,MATCH('Gesamtverkäufe 2025'!D2627,Produkte!$A$1:$A$31,0),4)</f>
        <v>79</v>
      </c>
      <c r="I2627" s="3">
        <f t="shared" ref="I2627:I2690" si="41">E2627*H2627</f>
        <v>632</v>
      </c>
      <c r="K2627" s="21"/>
    </row>
    <row r="2628" spans="1:11" x14ac:dyDescent="0.3">
      <c r="A2628" t="s">
        <v>2814</v>
      </c>
      <c r="B2628" s="21">
        <v>45881</v>
      </c>
      <c r="C2628" t="s">
        <v>165</v>
      </c>
      <c r="D2628" t="s">
        <v>43</v>
      </c>
      <c r="E2628">
        <v>18</v>
      </c>
      <c r="F2628" t="str">
        <f>INDEX(Kunden!$A$1:$C$41,MATCH('Gesamtverkäufe 2025'!C2628,Kunden!$A$1:$A$41,0),3)</f>
        <v>R04</v>
      </c>
      <c r="G2628" t="str">
        <f>INDEX(Regionen!$A$1:$C$9,MATCH('Gesamtverkäufe 2025'!F2628,Regionen!$A$1:$A$9,0),3)</f>
        <v>Thomas Kern</v>
      </c>
      <c r="H2628" s="3">
        <f>INDEX(Produkte!$A$1:$D$31,MATCH('Gesamtverkäufe 2025'!D2628,Produkte!$A$1:$A$31,0),4)</f>
        <v>149</v>
      </c>
      <c r="I2628" s="3">
        <f t="shared" si="41"/>
        <v>2682</v>
      </c>
      <c r="K2628" s="21"/>
    </row>
    <row r="2629" spans="1:11" x14ac:dyDescent="0.3">
      <c r="A2629" t="s">
        <v>2813</v>
      </c>
      <c r="B2629" s="21">
        <v>45882</v>
      </c>
      <c r="C2629" t="s">
        <v>107</v>
      </c>
      <c r="D2629" t="s">
        <v>77</v>
      </c>
      <c r="E2629">
        <v>18</v>
      </c>
      <c r="F2629" t="str">
        <f>INDEX(Kunden!$A$1:$C$41,MATCH('Gesamtverkäufe 2025'!C2629,Kunden!$A$1:$A$41,0),3)</f>
        <v>R08</v>
      </c>
      <c r="G2629" t="str">
        <f>INDEX(Regionen!$A$1:$C$9,MATCH('Gesamtverkäufe 2025'!F2629,Regionen!$A$1:$A$9,0),3)</f>
        <v>Stefan König</v>
      </c>
      <c r="H2629" s="3">
        <f>INDEX(Produkte!$A$1:$D$31,MATCH('Gesamtverkäufe 2025'!D2629,Produkte!$A$1:$A$31,0),4)</f>
        <v>49</v>
      </c>
      <c r="I2629" s="3">
        <f t="shared" si="41"/>
        <v>882</v>
      </c>
      <c r="K2629" s="21"/>
    </row>
    <row r="2630" spans="1:11" x14ac:dyDescent="0.3">
      <c r="A2630" t="s">
        <v>2812</v>
      </c>
      <c r="B2630" s="21">
        <v>45885</v>
      </c>
      <c r="C2630" t="s">
        <v>121</v>
      </c>
      <c r="D2630" t="s">
        <v>55</v>
      </c>
      <c r="E2630">
        <v>18</v>
      </c>
      <c r="F2630" t="str">
        <f>INDEX(Kunden!$A$1:$C$41,MATCH('Gesamtverkäufe 2025'!C2630,Kunden!$A$1:$A$41,0),3)</f>
        <v>R05</v>
      </c>
      <c r="G2630" t="str">
        <f>INDEX(Regionen!$A$1:$C$9,MATCH('Gesamtverkäufe 2025'!F2630,Regionen!$A$1:$A$9,0),3)</f>
        <v>Petra Lang</v>
      </c>
      <c r="H2630" s="3">
        <f>INDEX(Produkte!$A$1:$D$31,MATCH('Gesamtverkäufe 2025'!D2630,Produkte!$A$1:$A$31,0),4)</f>
        <v>49</v>
      </c>
      <c r="I2630" s="3">
        <f t="shared" si="41"/>
        <v>882</v>
      </c>
      <c r="K2630" s="21"/>
    </row>
    <row r="2631" spans="1:11" x14ac:dyDescent="0.3">
      <c r="A2631" t="s">
        <v>2811</v>
      </c>
      <c r="B2631" s="21">
        <v>45878</v>
      </c>
      <c r="C2631" t="s">
        <v>141</v>
      </c>
      <c r="D2631" t="s">
        <v>39</v>
      </c>
      <c r="E2631">
        <v>10</v>
      </c>
      <c r="F2631" t="str">
        <f>INDEX(Kunden!$A$1:$C$41,MATCH('Gesamtverkäufe 2025'!C2631,Kunden!$A$1:$A$41,0),3)</f>
        <v>R04</v>
      </c>
      <c r="G2631" t="str">
        <f>INDEX(Regionen!$A$1:$C$9,MATCH('Gesamtverkäufe 2025'!F2631,Regionen!$A$1:$A$9,0),3)</f>
        <v>Thomas Kern</v>
      </c>
      <c r="H2631" s="3">
        <f>INDEX(Produkte!$A$1:$D$31,MATCH('Gesamtverkäufe 2025'!D2631,Produkte!$A$1:$A$31,0),4)</f>
        <v>499</v>
      </c>
      <c r="I2631" s="3">
        <f t="shared" si="41"/>
        <v>4990</v>
      </c>
      <c r="K2631" s="21"/>
    </row>
    <row r="2632" spans="1:11" x14ac:dyDescent="0.3">
      <c r="A2632" t="s">
        <v>2810</v>
      </c>
      <c r="B2632" s="21">
        <v>45895</v>
      </c>
      <c r="C2632" t="s">
        <v>161</v>
      </c>
      <c r="D2632" t="s">
        <v>41</v>
      </c>
      <c r="E2632">
        <v>3</v>
      </c>
      <c r="F2632" t="str">
        <f>INDEX(Kunden!$A$1:$C$41,MATCH('Gesamtverkäufe 2025'!C2632,Kunden!$A$1:$A$41,0),3)</f>
        <v>R05</v>
      </c>
      <c r="G2632" t="str">
        <f>INDEX(Regionen!$A$1:$C$9,MATCH('Gesamtverkäufe 2025'!F2632,Regionen!$A$1:$A$9,0),3)</f>
        <v>Petra Lang</v>
      </c>
      <c r="H2632" s="3">
        <f>INDEX(Produkte!$A$1:$D$31,MATCH('Gesamtverkäufe 2025'!D2632,Produkte!$A$1:$A$31,0),4)</f>
        <v>499</v>
      </c>
      <c r="I2632" s="3">
        <f t="shared" si="41"/>
        <v>1497</v>
      </c>
      <c r="K2632" s="21"/>
    </row>
    <row r="2633" spans="1:11" x14ac:dyDescent="0.3">
      <c r="A2633" t="s">
        <v>2809</v>
      </c>
      <c r="B2633" s="21">
        <v>45875</v>
      </c>
      <c r="C2633" t="s">
        <v>145</v>
      </c>
      <c r="D2633" t="s">
        <v>67</v>
      </c>
      <c r="E2633">
        <v>10</v>
      </c>
      <c r="F2633" t="str">
        <f>INDEX(Kunden!$A$1:$C$41,MATCH('Gesamtverkäufe 2025'!C2633,Kunden!$A$1:$A$41,0),3)</f>
        <v>R06</v>
      </c>
      <c r="G2633" t="str">
        <f>INDEX(Regionen!$A$1:$C$9,MATCH('Gesamtverkäufe 2025'!F2633,Regionen!$A$1:$A$9,0),3)</f>
        <v>Michael Vogt</v>
      </c>
      <c r="H2633" s="3">
        <f>INDEX(Produkte!$A$1:$D$31,MATCH('Gesamtverkäufe 2025'!D2633,Produkte!$A$1:$A$31,0),4)</f>
        <v>299</v>
      </c>
      <c r="I2633" s="3">
        <f t="shared" si="41"/>
        <v>2990</v>
      </c>
      <c r="K2633" s="21"/>
    </row>
    <row r="2634" spans="1:11" x14ac:dyDescent="0.3">
      <c r="A2634" t="s">
        <v>2808</v>
      </c>
      <c r="B2634" s="21">
        <v>45875</v>
      </c>
      <c r="C2634" t="s">
        <v>113</v>
      </c>
      <c r="D2634" t="s">
        <v>91</v>
      </c>
      <c r="E2634">
        <v>15</v>
      </c>
      <c r="F2634" t="str">
        <f>INDEX(Kunden!$A$1:$C$41,MATCH('Gesamtverkäufe 2025'!C2634,Kunden!$A$1:$A$41,0),3)</f>
        <v>R01</v>
      </c>
      <c r="G2634" t="str">
        <f>INDEX(Regionen!$A$1:$C$9,MATCH('Gesamtverkäufe 2025'!F2634,Regionen!$A$1:$A$9,0),3)</f>
        <v>Anna Sommer</v>
      </c>
      <c r="H2634" s="3">
        <f>INDEX(Produkte!$A$1:$D$31,MATCH('Gesamtverkäufe 2025'!D2634,Produkte!$A$1:$A$31,0),4)</f>
        <v>249</v>
      </c>
      <c r="I2634" s="3">
        <f t="shared" si="41"/>
        <v>3735</v>
      </c>
      <c r="K2634" s="21"/>
    </row>
    <row r="2635" spans="1:11" x14ac:dyDescent="0.3">
      <c r="A2635" t="s">
        <v>2807</v>
      </c>
      <c r="B2635" s="21">
        <v>45875</v>
      </c>
      <c r="C2635" t="s">
        <v>123</v>
      </c>
      <c r="D2635" t="s">
        <v>37</v>
      </c>
      <c r="E2635">
        <v>4</v>
      </c>
      <c r="F2635" t="str">
        <f>INDEX(Kunden!$A$1:$C$41,MATCH('Gesamtverkäufe 2025'!C2635,Kunden!$A$1:$A$41,0),3)</f>
        <v>R08</v>
      </c>
      <c r="G2635" t="str">
        <f>INDEX(Regionen!$A$1:$C$9,MATCH('Gesamtverkäufe 2025'!F2635,Regionen!$A$1:$A$9,0),3)</f>
        <v>Stefan König</v>
      </c>
      <c r="H2635" s="3">
        <f>INDEX(Produkte!$A$1:$D$31,MATCH('Gesamtverkäufe 2025'!D2635,Produkte!$A$1:$A$31,0),4)</f>
        <v>249</v>
      </c>
      <c r="I2635" s="3">
        <f t="shared" si="41"/>
        <v>996</v>
      </c>
      <c r="K2635" s="21"/>
    </row>
    <row r="2636" spans="1:11" x14ac:dyDescent="0.3">
      <c r="A2636" t="s">
        <v>2806</v>
      </c>
      <c r="B2636" s="21">
        <v>45887</v>
      </c>
      <c r="C2636" t="s">
        <v>163</v>
      </c>
      <c r="D2636" t="s">
        <v>31</v>
      </c>
      <c r="E2636">
        <v>13</v>
      </c>
      <c r="F2636" t="str">
        <f>INDEX(Kunden!$A$1:$C$41,MATCH('Gesamtverkäufe 2025'!C2636,Kunden!$A$1:$A$41,0),3)</f>
        <v>R08</v>
      </c>
      <c r="G2636" t="str">
        <f>INDEX(Regionen!$A$1:$C$9,MATCH('Gesamtverkäufe 2025'!F2636,Regionen!$A$1:$A$9,0),3)</f>
        <v>Stefan König</v>
      </c>
      <c r="H2636" s="3">
        <f>INDEX(Produkte!$A$1:$D$31,MATCH('Gesamtverkäufe 2025'!D2636,Produkte!$A$1:$A$31,0),4)</f>
        <v>399</v>
      </c>
      <c r="I2636" s="3">
        <f t="shared" si="41"/>
        <v>5187</v>
      </c>
      <c r="K2636" s="21"/>
    </row>
    <row r="2637" spans="1:11" x14ac:dyDescent="0.3">
      <c r="A2637" t="s">
        <v>2805</v>
      </c>
      <c r="B2637" s="21">
        <v>45875</v>
      </c>
      <c r="C2637" t="s">
        <v>163</v>
      </c>
      <c r="D2637" t="s">
        <v>73</v>
      </c>
      <c r="E2637">
        <v>1</v>
      </c>
      <c r="F2637" t="str">
        <f>INDEX(Kunden!$A$1:$C$41,MATCH('Gesamtverkäufe 2025'!C2637,Kunden!$A$1:$A$41,0),3)</f>
        <v>R08</v>
      </c>
      <c r="G2637" t="str">
        <f>INDEX(Regionen!$A$1:$C$9,MATCH('Gesamtverkäufe 2025'!F2637,Regionen!$A$1:$A$9,0),3)</f>
        <v>Stefan König</v>
      </c>
      <c r="H2637" s="3">
        <f>INDEX(Produkte!$A$1:$D$31,MATCH('Gesamtverkäufe 2025'!D2637,Produkte!$A$1:$A$31,0),4)</f>
        <v>399</v>
      </c>
      <c r="I2637" s="3">
        <f t="shared" si="41"/>
        <v>399</v>
      </c>
      <c r="K2637" s="21"/>
    </row>
    <row r="2638" spans="1:11" x14ac:dyDescent="0.3">
      <c r="A2638" t="s">
        <v>2804</v>
      </c>
      <c r="B2638" s="21">
        <v>45870</v>
      </c>
      <c r="C2638" t="s">
        <v>149</v>
      </c>
      <c r="D2638" t="s">
        <v>41</v>
      </c>
      <c r="E2638">
        <v>17</v>
      </c>
      <c r="F2638" t="str">
        <f>INDEX(Kunden!$A$1:$C$41,MATCH('Gesamtverkäufe 2025'!C2638,Kunden!$A$1:$A$41,0),3)</f>
        <v>R06</v>
      </c>
      <c r="G2638" t="str">
        <f>INDEX(Regionen!$A$1:$C$9,MATCH('Gesamtverkäufe 2025'!F2638,Regionen!$A$1:$A$9,0),3)</f>
        <v>Michael Vogt</v>
      </c>
      <c r="H2638" s="3">
        <f>INDEX(Produkte!$A$1:$D$31,MATCH('Gesamtverkäufe 2025'!D2638,Produkte!$A$1:$A$31,0),4)</f>
        <v>499</v>
      </c>
      <c r="I2638" s="3">
        <f t="shared" si="41"/>
        <v>8483</v>
      </c>
      <c r="K2638" s="21"/>
    </row>
    <row r="2639" spans="1:11" x14ac:dyDescent="0.3">
      <c r="A2639" t="s">
        <v>2803</v>
      </c>
      <c r="B2639" s="21">
        <v>45883</v>
      </c>
      <c r="C2639" t="s">
        <v>135</v>
      </c>
      <c r="D2639" t="s">
        <v>85</v>
      </c>
      <c r="E2639">
        <v>10</v>
      </c>
      <c r="F2639" t="str">
        <f>INDEX(Kunden!$A$1:$C$41,MATCH('Gesamtverkäufe 2025'!C2639,Kunden!$A$1:$A$41,0),3)</f>
        <v>R03</v>
      </c>
      <c r="G2639" t="str">
        <f>INDEX(Regionen!$A$1:$C$9,MATCH('Gesamtverkäufe 2025'!F2639,Regionen!$A$1:$A$9,0),3)</f>
        <v>Julia Frank</v>
      </c>
      <c r="H2639" s="3">
        <f>INDEX(Produkte!$A$1:$D$31,MATCH('Gesamtverkäufe 2025'!D2639,Produkte!$A$1:$A$31,0),4)</f>
        <v>399</v>
      </c>
      <c r="I2639" s="3">
        <f t="shared" si="41"/>
        <v>3990</v>
      </c>
      <c r="K2639" s="21"/>
    </row>
    <row r="2640" spans="1:11" x14ac:dyDescent="0.3">
      <c r="A2640" t="s">
        <v>2802</v>
      </c>
      <c r="B2640" s="21">
        <v>45873</v>
      </c>
      <c r="C2640" t="s">
        <v>101</v>
      </c>
      <c r="D2640" t="s">
        <v>85</v>
      </c>
      <c r="E2640">
        <v>20</v>
      </c>
      <c r="F2640" t="str">
        <f>INDEX(Kunden!$A$1:$C$41,MATCH('Gesamtverkäufe 2025'!C2640,Kunden!$A$1:$A$41,0),3)</f>
        <v>R06</v>
      </c>
      <c r="G2640" t="str">
        <f>INDEX(Regionen!$A$1:$C$9,MATCH('Gesamtverkäufe 2025'!F2640,Regionen!$A$1:$A$9,0),3)</f>
        <v>Michael Vogt</v>
      </c>
      <c r="H2640" s="3">
        <f>INDEX(Produkte!$A$1:$D$31,MATCH('Gesamtverkäufe 2025'!D2640,Produkte!$A$1:$A$31,0),4)</f>
        <v>399</v>
      </c>
      <c r="I2640" s="3">
        <f t="shared" si="41"/>
        <v>7980</v>
      </c>
      <c r="K2640" s="21"/>
    </row>
    <row r="2641" spans="1:11" x14ac:dyDescent="0.3">
      <c r="A2641" t="s">
        <v>2801</v>
      </c>
      <c r="B2641" s="21">
        <v>45882</v>
      </c>
      <c r="C2641" t="s">
        <v>131</v>
      </c>
      <c r="D2641" t="s">
        <v>67</v>
      </c>
      <c r="E2641">
        <v>11</v>
      </c>
      <c r="F2641" t="str">
        <f>INDEX(Kunden!$A$1:$C$41,MATCH('Gesamtverkäufe 2025'!C2641,Kunden!$A$1:$A$41,0),3)</f>
        <v>R06</v>
      </c>
      <c r="G2641" t="str">
        <f>INDEX(Regionen!$A$1:$C$9,MATCH('Gesamtverkäufe 2025'!F2641,Regionen!$A$1:$A$9,0),3)</f>
        <v>Michael Vogt</v>
      </c>
      <c r="H2641" s="3">
        <f>INDEX(Produkte!$A$1:$D$31,MATCH('Gesamtverkäufe 2025'!D2641,Produkte!$A$1:$A$31,0),4)</f>
        <v>299</v>
      </c>
      <c r="I2641" s="3">
        <f t="shared" si="41"/>
        <v>3289</v>
      </c>
      <c r="K2641" s="21"/>
    </row>
    <row r="2642" spans="1:11" x14ac:dyDescent="0.3">
      <c r="A2642" t="s">
        <v>2800</v>
      </c>
      <c r="B2642" s="21">
        <v>45895</v>
      </c>
      <c r="C2642" t="s">
        <v>159</v>
      </c>
      <c r="D2642" t="s">
        <v>61</v>
      </c>
      <c r="E2642">
        <v>6</v>
      </c>
      <c r="F2642" t="str">
        <f>INDEX(Kunden!$A$1:$C$41,MATCH('Gesamtverkäufe 2025'!C2642,Kunden!$A$1:$A$41,0),3)</f>
        <v>R02</v>
      </c>
      <c r="G2642" t="str">
        <f>INDEX(Regionen!$A$1:$C$9,MATCH('Gesamtverkäufe 2025'!F2642,Regionen!$A$1:$A$9,0),3)</f>
        <v>Markus Weber</v>
      </c>
      <c r="H2642" s="3">
        <f>INDEX(Produkte!$A$1:$D$31,MATCH('Gesamtverkäufe 2025'!D2642,Produkte!$A$1:$A$31,0),4)</f>
        <v>249</v>
      </c>
      <c r="I2642" s="3">
        <f t="shared" si="41"/>
        <v>1494</v>
      </c>
      <c r="K2642" s="21"/>
    </row>
    <row r="2643" spans="1:11" x14ac:dyDescent="0.3">
      <c r="A2643" t="s">
        <v>2799</v>
      </c>
      <c r="B2643" s="21">
        <v>45888</v>
      </c>
      <c r="C2643" t="s">
        <v>157</v>
      </c>
      <c r="D2643" t="s">
        <v>59</v>
      </c>
      <c r="E2643">
        <v>4</v>
      </c>
      <c r="F2643" t="str">
        <f>INDEX(Kunden!$A$1:$C$41,MATCH('Gesamtverkäufe 2025'!C2643,Kunden!$A$1:$A$41,0),3)</f>
        <v>R08</v>
      </c>
      <c r="G2643" t="str">
        <f>INDEX(Regionen!$A$1:$C$9,MATCH('Gesamtverkäufe 2025'!F2643,Regionen!$A$1:$A$9,0),3)</f>
        <v>Stefan König</v>
      </c>
      <c r="H2643" s="3">
        <f>INDEX(Produkte!$A$1:$D$31,MATCH('Gesamtverkäufe 2025'!D2643,Produkte!$A$1:$A$31,0),4)</f>
        <v>79</v>
      </c>
      <c r="I2643" s="3">
        <f t="shared" si="41"/>
        <v>316</v>
      </c>
      <c r="K2643" s="21"/>
    </row>
    <row r="2644" spans="1:11" x14ac:dyDescent="0.3">
      <c r="A2644" t="s">
        <v>2798</v>
      </c>
      <c r="B2644" s="21">
        <v>45890</v>
      </c>
      <c r="C2644" t="s">
        <v>151</v>
      </c>
      <c r="D2644" t="s">
        <v>61</v>
      </c>
      <c r="E2644">
        <v>18</v>
      </c>
      <c r="F2644" t="str">
        <f>INDEX(Kunden!$A$1:$C$41,MATCH('Gesamtverkäufe 2025'!C2644,Kunden!$A$1:$A$41,0),3)</f>
        <v>R08</v>
      </c>
      <c r="G2644" t="str">
        <f>INDEX(Regionen!$A$1:$C$9,MATCH('Gesamtverkäufe 2025'!F2644,Regionen!$A$1:$A$9,0),3)</f>
        <v>Stefan König</v>
      </c>
      <c r="H2644" s="3">
        <f>INDEX(Produkte!$A$1:$D$31,MATCH('Gesamtverkäufe 2025'!D2644,Produkte!$A$1:$A$31,0),4)</f>
        <v>249</v>
      </c>
      <c r="I2644" s="3">
        <f t="shared" si="41"/>
        <v>4482</v>
      </c>
      <c r="K2644" s="21"/>
    </row>
    <row r="2645" spans="1:11" x14ac:dyDescent="0.3">
      <c r="A2645" t="s">
        <v>2797</v>
      </c>
      <c r="B2645" s="21">
        <v>45880</v>
      </c>
      <c r="C2645" t="s">
        <v>123</v>
      </c>
      <c r="D2645" t="s">
        <v>41</v>
      </c>
      <c r="E2645">
        <v>16</v>
      </c>
      <c r="F2645" t="str">
        <f>INDEX(Kunden!$A$1:$C$41,MATCH('Gesamtverkäufe 2025'!C2645,Kunden!$A$1:$A$41,0),3)</f>
        <v>R08</v>
      </c>
      <c r="G2645" t="str">
        <f>INDEX(Regionen!$A$1:$C$9,MATCH('Gesamtverkäufe 2025'!F2645,Regionen!$A$1:$A$9,0),3)</f>
        <v>Stefan König</v>
      </c>
      <c r="H2645" s="3">
        <f>INDEX(Produkte!$A$1:$D$31,MATCH('Gesamtverkäufe 2025'!D2645,Produkte!$A$1:$A$31,0),4)</f>
        <v>499</v>
      </c>
      <c r="I2645" s="3">
        <f t="shared" si="41"/>
        <v>7984</v>
      </c>
      <c r="K2645" s="21"/>
    </row>
    <row r="2646" spans="1:11" x14ac:dyDescent="0.3">
      <c r="A2646" t="s">
        <v>2796</v>
      </c>
      <c r="B2646" s="21">
        <v>45898</v>
      </c>
      <c r="C2646" t="s">
        <v>147</v>
      </c>
      <c r="D2646" t="s">
        <v>81</v>
      </c>
      <c r="E2646">
        <v>10</v>
      </c>
      <c r="F2646" t="str">
        <f>INDEX(Kunden!$A$1:$C$41,MATCH('Gesamtverkäufe 2025'!C2646,Kunden!$A$1:$A$41,0),3)</f>
        <v>R07</v>
      </c>
      <c r="G2646" t="str">
        <f>INDEX(Regionen!$A$1:$C$9,MATCH('Gesamtverkäufe 2025'!F2646,Regionen!$A$1:$A$9,0),3)</f>
        <v>Claudia Beck</v>
      </c>
      <c r="H2646" s="3">
        <f>INDEX(Produkte!$A$1:$D$31,MATCH('Gesamtverkäufe 2025'!D2646,Produkte!$A$1:$A$31,0),4)</f>
        <v>79</v>
      </c>
      <c r="I2646" s="3">
        <f t="shared" si="41"/>
        <v>790</v>
      </c>
      <c r="K2646" s="21"/>
    </row>
    <row r="2647" spans="1:11" x14ac:dyDescent="0.3">
      <c r="A2647" t="s">
        <v>2795</v>
      </c>
      <c r="B2647" s="21">
        <v>45892</v>
      </c>
      <c r="C2647" t="s">
        <v>163</v>
      </c>
      <c r="D2647" t="s">
        <v>39</v>
      </c>
      <c r="E2647">
        <v>13</v>
      </c>
      <c r="F2647" t="str">
        <f>INDEX(Kunden!$A$1:$C$41,MATCH('Gesamtverkäufe 2025'!C2647,Kunden!$A$1:$A$41,0),3)</f>
        <v>R08</v>
      </c>
      <c r="G2647" t="str">
        <f>INDEX(Regionen!$A$1:$C$9,MATCH('Gesamtverkäufe 2025'!F2647,Regionen!$A$1:$A$9,0),3)</f>
        <v>Stefan König</v>
      </c>
      <c r="H2647" s="3">
        <f>INDEX(Produkte!$A$1:$D$31,MATCH('Gesamtverkäufe 2025'!D2647,Produkte!$A$1:$A$31,0),4)</f>
        <v>499</v>
      </c>
      <c r="I2647" s="3">
        <f t="shared" si="41"/>
        <v>6487</v>
      </c>
      <c r="K2647" s="21"/>
    </row>
    <row r="2648" spans="1:11" x14ac:dyDescent="0.3">
      <c r="A2648" t="s">
        <v>2794</v>
      </c>
      <c r="B2648" s="21">
        <v>45888</v>
      </c>
      <c r="C2648" t="s">
        <v>123</v>
      </c>
      <c r="D2648" t="s">
        <v>87</v>
      </c>
      <c r="E2648">
        <v>18</v>
      </c>
      <c r="F2648" t="str">
        <f>INDEX(Kunden!$A$1:$C$41,MATCH('Gesamtverkäufe 2025'!C2648,Kunden!$A$1:$A$41,0),3)</f>
        <v>R08</v>
      </c>
      <c r="G2648" t="str">
        <f>INDEX(Regionen!$A$1:$C$9,MATCH('Gesamtverkäufe 2025'!F2648,Regionen!$A$1:$A$9,0),3)</f>
        <v>Stefan König</v>
      </c>
      <c r="H2648" s="3">
        <f>INDEX(Produkte!$A$1:$D$31,MATCH('Gesamtverkäufe 2025'!D2648,Produkte!$A$1:$A$31,0),4)</f>
        <v>99</v>
      </c>
      <c r="I2648" s="3">
        <f t="shared" si="41"/>
        <v>1782</v>
      </c>
      <c r="K2648" s="21"/>
    </row>
    <row r="2649" spans="1:11" x14ac:dyDescent="0.3">
      <c r="A2649" t="s">
        <v>2793</v>
      </c>
      <c r="B2649" s="21">
        <v>45889</v>
      </c>
      <c r="C2649" t="s">
        <v>157</v>
      </c>
      <c r="D2649" t="s">
        <v>87</v>
      </c>
      <c r="E2649">
        <v>16</v>
      </c>
      <c r="F2649" t="str">
        <f>INDEX(Kunden!$A$1:$C$41,MATCH('Gesamtverkäufe 2025'!C2649,Kunden!$A$1:$A$41,0),3)</f>
        <v>R08</v>
      </c>
      <c r="G2649" t="str">
        <f>INDEX(Regionen!$A$1:$C$9,MATCH('Gesamtverkäufe 2025'!F2649,Regionen!$A$1:$A$9,0),3)</f>
        <v>Stefan König</v>
      </c>
      <c r="H2649" s="3">
        <f>INDEX(Produkte!$A$1:$D$31,MATCH('Gesamtverkäufe 2025'!D2649,Produkte!$A$1:$A$31,0),4)</f>
        <v>99</v>
      </c>
      <c r="I2649" s="3">
        <f t="shared" si="41"/>
        <v>1584</v>
      </c>
      <c r="K2649" s="21"/>
    </row>
    <row r="2650" spans="1:11" x14ac:dyDescent="0.3">
      <c r="A2650" t="s">
        <v>2792</v>
      </c>
      <c r="B2650" s="21">
        <v>45878</v>
      </c>
      <c r="C2650" t="s">
        <v>119</v>
      </c>
      <c r="D2650" t="s">
        <v>39</v>
      </c>
      <c r="E2650">
        <v>9</v>
      </c>
      <c r="F2650" t="str">
        <f>INDEX(Kunden!$A$1:$C$41,MATCH('Gesamtverkäufe 2025'!C2650,Kunden!$A$1:$A$41,0),3)</f>
        <v>R07</v>
      </c>
      <c r="G2650" t="str">
        <f>INDEX(Regionen!$A$1:$C$9,MATCH('Gesamtverkäufe 2025'!F2650,Regionen!$A$1:$A$9,0),3)</f>
        <v>Claudia Beck</v>
      </c>
      <c r="H2650" s="3">
        <f>INDEX(Produkte!$A$1:$D$31,MATCH('Gesamtverkäufe 2025'!D2650,Produkte!$A$1:$A$31,0),4)</f>
        <v>499</v>
      </c>
      <c r="I2650" s="3">
        <f t="shared" si="41"/>
        <v>4491</v>
      </c>
      <c r="K2650" s="21"/>
    </row>
    <row r="2651" spans="1:11" x14ac:dyDescent="0.3">
      <c r="A2651" t="s">
        <v>2791</v>
      </c>
      <c r="B2651" s="21">
        <v>45870</v>
      </c>
      <c r="C2651" t="s">
        <v>143</v>
      </c>
      <c r="D2651" t="s">
        <v>71</v>
      </c>
      <c r="E2651">
        <v>7</v>
      </c>
      <c r="F2651" t="str">
        <f>INDEX(Kunden!$A$1:$C$41,MATCH('Gesamtverkäufe 2025'!C2651,Kunden!$A$1:$A$41,0),3)</f>
        <v>R08</v>
      </c>
      <c r="G2651" t="str">
        <f>INDEX(Regionen!$A$1:$C$9,MATCH('Gesamtverkäufe 2025'!F2651,Regionen!$A$1:$A$9,0),3)</f>
        <v>Stefan König</v>
      </c>
      <c r="H2651" s="3">
        <f>INDEX(Produkte!$A$1:$D$31,MATCH('Gesamtverkäufe 2025'!D2651,Produkte!$A$1:$A$31,0),4)</f>
        <v>79</v>
      </c>
      <c r="I2651" s="3">
        <f t="shared" si="41"/>
        <v>553</v>
      </c>
      <c r="K2651" s="21"/>
    </row>
    <row r="2652" spans="1:11" x14ac:dyDescent="0.3">
      <c r="A2652" t="s">
        <v>2790</v>
      </c>
      <c r="B2652" s="21">
        <v>45875</v>
      </c>
      <c r="C2652" t="s">
        <v>103</v>
      </c>
      <c r="D2652" t="s">
        <v>67</v>
      </c>
      <c r="E2652">
        <v>5</v>
      </c>
      <c r="F2652" t="str">
        <f>INDEX(Kunden!$A$1:$C$41,MATCH('Gesamtverkäufe 2025'!C2652,Kunden!$A$1:$A$41,0),3)</f>
        <v>R01</v>
      </c>
      <c r="G2652" t="str">
        <f>INDEX(Regionen!$A$1:$C$9,MATCH('Gesamtverkäufe 2025'!F2652,Regionen!$A$1:$A$9,0),3)</f>
        <v>Anna Sommer</v>
      </c>
      <c r="H2652" s="3">
        <f>INDEX(Produkte!$A$1:$D$31,MATCH('Gesamtverkäufe 2025'!D2652,Produkte!$A$1:$A$31,0),4)</f>
        <v>299</v>
      </c>
      <c r="I2652" s="3">
        <f t="shared" si="41"/>
        <v>1495</v>
      </c>
      <c r="K2652" s="21"/>
    </row>
    <row r="2653" spans="1:11" x14ac:dyDescent="0.3">
      <c r="A2653" t="s">
        <v>2789</v>
      </c>
      <c r="B2653" s="21">
        <v>45875</v>
      </c>
      <c r="C2653" t="s">
        <v>135</v>
      </c>
      <c r="D2653" t="s">
        <v>87</v>
      </c>
      <c r="E2653">
        <v>18</v>
      </c>
      <c r="F2653" t="str">
        <f>INDEX(Kunden!$A$1:$C$41,MATCH('Gesamtverkäufe 2025'!C2653,Kunden!$A$1:$A$41,0),3)</f>
        <v>R03</v>
      </c>
      <c r="G2653" t="str">
        <f>INDEX(Regionen!$A$1:$C$9,MATCH('Gesamtverkäufe 2025'!F2653,Regionen!$A$1:$A$9,0),3)</f>
        <v>Julia Frank</v>
      </c>
      <c r="H2653" s="3">
        <f>INDEX(Produkte!$A$1:$D$31,MATCH('Gesamtverkäufe 2025'!D2653,Produkte!$A$1:$A$31,0),4)</f>
        <v>99</v>
      </c>
      <c r="I2653" s="3">
        <f t="shared" si="41"/>
        <v>1782</v>
      </c>
      <c r="K2653" s="21"/>
    </row>
    <row r="2654" spans="1:11" x14ac:dyDescent="0.3">
      <c r="A2654" t="s">
        <v>2788</v>
      </c>
      <c r="B2654" s="21">
        <v>45892</v>
      </c>
      <c r="C2654" t="s">
        <v>109</v>
      </c>
      <c r="D2654" t="s">
        <v>55</v>
      </c>
      <c r="E2654">
        <v>4</v>
      </c>
      <c r="F2654" t="str">
        <f>INDEX(Kunden!$A$1:$C$41,MATCH('Gesamtverkäufe 2025'!C2654,Kunden!$A$1:$A$41,0),3)</f>
        <v>R03</v>
      </c>
      <c r="G2654" t="str">
        <f>INDEX(Regionen!$A$1:$C$9,MATCH('Gesamtverkäufe 2025'!F2654,Regionen!$A$1:$A$9,0),3)</f>
        <v>Julia Frank</v>
      </c>
      <c r="H2654" s="3">
        <f>INDEX(Produkte!$A$1:$D$31,MATCH('Gesamtverkäufe 2025'!D2654,Produkte!$A$1:$A$31,0),4)</f>
        <v>49</v>
      </c>
      <c r="I2654" s="3">
        <f t="shared" si="41"/>
        <v>196</v>
      </c>
      <c r="K2654" s="21"/>
    </row>
    <row r="2655" spans="1:11" x14ac:dyDescent="0.3">
      <c r="A2655" t="s">
        <v>2787</v>
      </c>
      <c r="B2655" s="21">
        <v>45888</v>
      </c>
      <c r="C2655" t="s">
        <v>141</v>
      </c>
      <c r="D2655" t="s">
        <v>81</v>
      </c>
      <c r="E2655">
        <v>3</v>
      </c>
      <c r="F2655" t="str">
        <f>INDEX(Kunden!$A$1:$C$41,MATCH('Gesamtverkäufe 2025'!C2655,Kunden!$A$1:$A$41,0),3)</f>
        <v>R04</v>
      </c>
      <c r="G2655" t="str">
        <f>INDEX(Regionen!$A$1:$C$9,MATCH('Gesamtverkäufe 2025'!F2655,Regionen!$A$1:$A$9,0),3)</f>
        <v>Thomas Kern</v>
      </c>
      <c r="H2655" s="3">
        <f>INDEX(Produkte!$A$1:$D$31,MATCH('Gesamtverkäufe 2025'!D2655,Produkte!$A$1:$A$31,0),4)</f>
        <v>79</v>
      </c>
      <c r="I2655" s="3">
        <f t="shared" si="41"/>
        <v>237</v>
      </c>
      <c r="K2655" s="21"/>
    </row>
    <row r="2656" spans="1:11" x14ac:dyDescent="0.3">
      <c r="A2656" t="s">
        <v>2786</v>
      </c>
      <c r="B2656" s="21">
        <v>45879</v>
      </c>
      <c r="C2656" t="s">
        <v>121</v>
      </c>
      <c r="D2656" t="s">
        <v>91</v>
      </c>
      <c r="E2656">
        <v>13</v>
      </c>
      <c r="F2656" t="str">
        <f>INDEX(Kunden!$A$1:$C$41,MATCH('Gesamtverkäufe 2025'!C2656,Kunden!$A$1:$A$41,0),3)</f>
        <v>R05</v>
      </c>
      <c r="G2656" t="str">
        <f>INDEX(Regionen!$A$1:$C$9,MATCH('Gesamtverkäufe 2025'!F2656,Regionen!$A$1:$A$9,0),3)</f>
        <v>Petra Lang</v>
      </c>
      <c r="H2656" s="3">
        <f>INDEX(Produkte!$A$1:$D$31,MATCH('Gesamtverkäufe 2025'!D2656,Produkte!$A$1:$A$31,0),4)</f>
        <v>249</v>
      </c>
      <c r="I2656" s="3">
        <f t="shared" si="41"/>
        <v>3237</v>
      </c>
      <c r="K2656" s="21"/>
    </row>
    <row r="2657" spans="1:11" x14ac:dyDescent="0.3">
      <c r="A2657" t="s">
        <v>2785</v>
      </c>
      <c r="B2657" s="21">
        <v>45870</v>
      </c>
      <c r="C2657" t="s">
        <v>99</v>
      </c>
      <c r="D2657" t="s">
        <v>85</v>
      </c>
      <c r="E2657">
        <v>16</v>
      </c>
      <c r="F2657" t="str">
        <f>INDEX(Kunden!$A$1:$C$41,MATCH('Gesamtverkäufe 2025'!C2657,Kunden!$A$1:$A$41,0),3)</f>
        <v>R04</v>
      </c>
      <c r="G2657" t="str">
        <f>INDEX(Regionen!$A$1:$C$9,MATCH('Gesamtverkäufe 2025'!F2657,Regionen!$A$1:$A$9,0),3)</f>
        <v>Thomas Kern</v>
      </c>
      <c r="H2657" s="3">
        <f>INDEX(Produkte!$A$1:$D$31,MATCH('Gesamtverkäufe 2025'!D2657,Produkte!$A$1:$A$31,0),4)</f>
        <v>399</v>
      </c>
      <c r="I2657" s="3">
        <f t="shared" si="41"/>
        <v>6384</v>
      </c>
      <c r="K2657" s="21"/>
    </row>
    <row r="2658" spans="1:11" x14ac:dyDescent="0.3">
      <c r="A2658" t="s">
        <v>2784</v>
      </c>
      <c r="B2658" s="21">
        <v>45888</v>
      </c>
      <c r="C2658" t="s">
        <v>123</v>
      </c>
      <c r="D2658" t="s">
        <v>85</v>
      </c>
      <c r="E2658">
        <v>12</v>
      </c>
      <c r="F2658" t="str">
        <f>INDEX(Kunden!$A$1:$C$41,MATCH('Gesamtverkäufe 2025'!C2658,Kunden!$A$1:$A$41,0),3)</f>
        <v>R08</v>
      </c>
      <c r="G2658" t="str">
        <f>INDEX(Regionen!$A$1:$C$9,MATCH('Gesamtverkäufe 2025'!F2658,Regionen!$A$1:$A$9,0),3)</f>
        <v>Stefan König</v>
      </c>
      <c r="H2658" s="3">
        <f>INDEX(Produkte!$A$1:$D$31,MATCH('Gesamtverkäufe 2025'!D2658,Produkte!$A$1:$A$31,0),4)</f>
        <v>399</v>
      </c>
      <c r="I2658" s="3">
        <f t="shared" si="41"/>
        <v>4788</v>
      </c>
      <c r="K2658" s="21"/>
    </row>
    <row r="2659" spans="1:11" x14ac:dyDescent="0.3">
      <c r="A2659" t="s">
        <v>2783</v>
      </c>
      <c r="B2659" s="21">
        <v>45895</v>
      </c>
      <c r="C2659" t="s">
        <v>151</v>
      </c>
      <c r="D2659" t="s">
        <v>93</v>
      </c>
      <c r="E2659">
        <v>7</v>
      </c>
      <c r="F2659" t="str">
        <f>INDEX(Kunden!$A$1:$C$41,MATCH('Gesamtverkäufe 2025'!C2659,Kunden!$A$1:$A$41,0),3)</f>
        <v>R08</v>
      </c>
      <c r="G2659" t="str">
        <f>INDEX(Regionen!$A$1:$C$9,MATCH('Gesamtverkäufe 2025'!F2659,Regionen!$A$1:$A$9,0),3)</f>
        <v>Stefan König</v>
      </c>
      <c r="H2659" s="3">
        <f>INDEX(Produkte!$A$1:$D$31,MATCH('Gesamtverkäufe 2025'!D2659,Produkte!$A$1:$A$31,0),4)</f>
        <v>399</v>
      </c>
      <c r="I2659" s="3">
        <f t="shared" si="41"/>
        <v>2793</v>
      </c>
      <c r="K2659" s="21"/>
    </row>
    <row r="2660" spans="1:11" x14ac:dyDescent="0.3">
      <c r="A2660" t="s">
        <v>2782</v>
      </c>
      <c r="B2660" s="21">
        <v>45878</v>
      </c>
      <c r="C2660" t="s">
        <v>121</v>
      </c>
      <c r="D2660" t="s">
        <v>49</v>
      </c>
      <c r="E2660">
        <v>6</v>
      </c>
      <c r="F2660" t="str">
        <f>INDEX(Kunden!$A$1:$C$41,MATCH('Gesamtverkäufe 2025'!C2660,Kunden!$A$1:$A$41,0),3)</f>
        <v>R05</v>
      </c>
      <c r="G2660" t="str">
        <f>INDEX(Regionen!$A$1:$C$9,MATCH('Gesamtverkäufe 2025'!F2660,Regionen!$A$1:$A$9,0),3)</f>
        <v>Petra Lang</v>
      </c>
      <c r="H2660" s="3">
        <f>INDEX(Produkte!$A$1:$D$31,MATCH('Gesamtverkäufe 2025'!D2660,Produkte!$A$1:$A$31,0),4)</f>
        <v>299</v>
      </c>
      <c r="I2660" s="3">
        <f t="shared" si="41"/>
        <v>1794</v>
      </c>
      <c r="K2660" s="21"/>
    </row>
    <row r="2661" spans="1:11" x14ac:dyDescent="0.3">
      <c r="A2661" t="s">
        <v>2781</v>
      </c>
      <c r="B2661" s="21">
        <v>45876</v>
      </c>
      <c r="C2661" t="s">
        <v>119</v>
      </c>
      <c r="D2661" t="s">
        <v>51</v>
      </c>
      <c r="E2661">
        <v>10</v>
      </c>
      <c r="F2661" t="str">
        <f>INDEX(Kunden!$A$1:$C$41,MATCH('Gesamtverkäufe 2025'!C2661,Kunden!$A$1:$A$41,0),3)</f>
        <v>R07</v>
      </c>
      <c r="G2661" t="str">
        <f>INDEX(Regionen!$A$1:$C$9,MATCH('Gesamtverkäufe 2025'!F2661,Regionen!$A$1:$A$9,0),3)</f>
        <v>Claudia Beck</v>
      </c>
      <c r="H2661" s="3">
        <f>INDEX(Produkte!$A$1:$D$31,MATCH('Gesamtverkäufe 2025'!D2661,Produkte!$A$1:$A$31,0),4)</f>
        <v>49</v>
      </c>
      <c r="I2661" s="3">
        <f t="shared" si="41"/>
        <v>490</v>
      </c>
      <c r="K2661" s="21"/>
    </row>
    <row r="2662" spans="1:11" x14ac:dyDescent="0.3">
      <c r="A2662" t="s">
        <v>2780</v>
      </c>
      <c r="B2662" s="21">
        <v>45888</v>
      </c>
      <c r="C2662" t="s">
        <v>129</v>
      </c>
      <c r="D2662" t="s">
        <v>57</v>
      </c>
      <c r="E2662">
        <v>1</v>
      </c>
      <c r="F2662" t="str">
        <f>INDEX(Kunden!$A$1:$C$41,MATCH('Gesamtverkäufe 2025'!C2662,Kunden!$A$1:$A$41,0),3)</f>
        <v>R07</v>
      </c>
      <c r="G2662" t="str">
        <f>INDEX(Regionen!$A$1:$C$9,MATCH('Gesamtverkäufe 2025'!F2662,Regionen!$A$1:$A$9,0),3)</f>
        <v>Claudia Beck</v>
      </c>
      <c r="H2662" s="3">
        <f>INDEX(Produkte!$A$1:$D$31,MATCH('Gesamtverkäufe 2025'!D2662,Produkte!$A$1:$A$31,0),4)</f>
        <v>99</v>
      </c>
      <c r="I2662" s="3">
        <f t="shared" si="41"/>
        <v>99</v>
      </c>
      <c r="K2662" s="21"/>
    </row>
    <row r="2663" spans="1:11" x14ac:dyDescent="0.3">
      <c r="A2663" t="s">
        <v>2779</v>
      </c>
      <c r="B2663" s="21">
        <v>45874</v>
      </c>
      <c r="C2663" t="s">
        <v>113</v>
      </c>
      <c r="D2663" t="s">
        <v>65</v>
      </c>
      <c r="E2663">
        <v>6</v>
      </c>
      <c r="F2663" t="str">
        <f>INDEX(Kunden!$A$1:$C$41,MATCH('Gesamtverkäufe 2025'!C2663,Kunden!$A$1:$A$41,0),3)</f>
        <v>R01</v>
      </c>
      <c r="G2663" t="str">
        <f>INDEX(Regionen!$A$1:$C$9,MATCH('Gesamtverkäufe 2025'!F2663,Regionen!$A$1:$A$9,0),3)</f>
        <v>Anna Sommer</v>
      </c>
      <c r="H2663" s="3">
        <f>INDEX(Produkte!$A$1:$D$31,MATCH('Gesamtverkäufe 2025'!D2663,Produkte!$A$1:$A$31,0),4)</f>
        <v>299</v>
      </c>
      <c r="I2663" s="3">
        <f t="shared" si="41"/>
        <v>1794</v>
      </c>
      <c r="K2663" s="21"/>
    </row>
    <row r="2664" spans="1:11" x14ac:dyDescent="0.3">
      <c r="A2664" t="s">
        <v>2778</v>
      </c>
      <c r="B2664" s="21">
        <v>45880</v>
      </c>
      <c r="C2664" t="s">
        <v>157</v>
      </c>
      <c r="D2664" t="s">
        <v>31</v>
      </c>
      <c r="E2664">
        <v>2</v>
      </c>
      <c r="F2664" t="str">
        <f>INDEX(Kunden!$A$1:$C$41,MATCH('Gesamtverkäufe 2025'!C2664,Kunden!$A$1:$A$41,0),3)</f>
        <v>R08</v>
      </c>
      <c r="G2664" t="str">
        <f>INDEX(Regionen!$A$1:$C$9,MATCH('Gesamtverkäufe 2025'!F2664,Regionen!$A$1:$A$9,0),3)</f>
        <v>Stefan König</v>
      </c>
      <c r="H2664" s="3">
        <f>INDEX(Produkte!$A$1:$D$31,MATCH('Gesamtverkäufe 2025'!D2664,Produkte!$A$1:$A$31,0),4)</f>
        <v>399</v>
      </c>
      <c r="I2664" s="3">
        <f t="shared" si="41"/>
        <v>798</v>
      </c>
      <c r="K2664" s="21"/>
    </row>
    <row r="2665" spans="1:11" x14ac:dyDescent="0.3">
      <c r="A2665" t="s">
        <v>2777</v>
      </c>
      <c r="B2665" s="21">
        <v>45881</v>
      </c>
      <c r="C2665" t="s">
        <v>101</v>
      </c>
      <c r="D2665" t="s">
        <v>59</v>
      </c>
      <c r="E2665">
        <v>15</v>
      </c>
      <c r="F2665" t="str">
        <f>INDEX(Kunden!$A$1:$C$41,MATCH('Gesamtverkäufe 2025'!C2665,Kunden!$A$1:$A$41,0),3)</f>
        <v>R06</v>
      </c>
      <c r="G2665" t="str">
        <f>INDEX(Regionen!$A$1:$C$9,MATCH('Gesamtverkäufe 2025'!F2665,Regionen!$A$1:$A$9,0),3)</f>
        <v>Michael Vogt</v>
      </c>
      <c r="H2665" s="3">
        <f>INDEX(Produkte!$A$1:$D$31,MATCH('Gesamtverkäufe 2025'!D2665,Produkte!$A$1:$A$31,0),4)</f>
        <v>79</v>
      </c>
      <c r="I2665" s="3">
        <f t="shared" si="41"/>
        <v>1185</v>
      </c>
      <c r="K2665" s="21"/>
    </row>
    <row r="2666" spans="1:11" x14ac:dyDescent="0.3">
      <c r="A2666" t="s">
        <v>2776</v>
      </c>
      <c r="B2666" s="21">
        <v>45878</v>
      </c>
      <c r="C2666" t="s">
        <v>115</v>
      </c>
      <c r="D2666" t="s">
        <v>65</v>
      </c>
      <c r="E2666">
        <v>14</v>
      </c>
      <c r="F2666" t="str">
        <f>INDEX(Kunden!$A$1:$C$41,MATCH('Gesamtverkäufe 2025'!C2666,Kunden!$A$1:$A$41,0),3)</f>
        <v>R06</v>
      </c>
      <c r="G2666" t="str">
        <f>INDEX(Regionen!$A$1:$C$9,MATCH('Gesamtverkäufe 2025'!F2666,Regionen!$A$1:$A$9,0),3)</f>
        <v>Michael Vogt</v>
      </c>
      <c r="H2666" s="3">
        <f>INDEX(Produkte!$A$1:$D$31,MATCH('Gesamtverkäufe 2025'!D2666,Produkte!$A$1:$A$31,0),4)</f>
        <v>299</v>
      </c>
      <c r="I2666" s="3">
        <f t="shared" si="41"/>
        <v>4186</v>
      </c>
      <c r="K2666" s="21"/>
    </row>
    <row r="2667" spans="1:11" x14ac:dyDescent="0.3">
      <c r="A2667" t="s">
        <v>2775</v>
      </c>
      <c r="B2667" s="21">
        <v>45886</v>
      </c>
      <c r="C2667" t="s">
        <v>153</v>
      </c>
      <c r="D2667" t="s">
        <v>77</v>
      </c>
      <c r="E2667">
        <v>5</v>
      </c>
      <c r="F2667" t="str">
        <f>INDEX(Kunden!$A$1:$C$41,MATCH('Gesamtverkäufe 2025'!C2667,Kunden!$A$1:$A$41,0),3)</f>
        <v>R06</v>
      </c>
      <c r="G2667" t="str">
        <f>INDEX(Regionen!$A$1:$C$9,MATCH('Gesamtverkäufe 2025'!F2667,Regionen!$A$1:$A$9,0),3)</f>
        <v>Michael Vogt</v>
      </c>
      <c r="H2667" s="3">
        <f>INDEX(Produkte!$A$1:$D$31,MATCH('Gesamtverkäufe 2025'!D2667,Produkte!$A$1:$A$31,0),4)</f>
        <v>49</v>
      </c>
      <c r="I2667" s="3">
        <f t="shared" si="41"/>
        <v>245</v>
      </c>
      <c r="K2667" s="21"/>
    </row>
    <row r="2668" spans="1:11" x14ac:dyDescent="0.3">
      <c r="A2668" t="s">
        <v>2774</v>
      </c>
      <c r="B2668" s="21">
        <v>45876</v>
      </c>
      <c r="C2668" t="s">
        <v>109</v>
      </c>
      <c r="D2668" t="s">
        <v>49</v>
      </c>
      <c r="E2668">
        <v>7</v>
      </c>
      <c r="F2668" t="str">
        <f>INDEX(Kunden!$A$1:$C$41,MATCH('Gesamtverkäufe 2025'!C2668,Kunden!$A$1:$A$41,0),3)</f>
        <v>R03</v>
      </c>
      <c r="G2668" t="str">
        <f>INDEX(Regionen!$A$1:$C$9,MATCH('Gesamtverkäufe 2025'!F2668,Regionen!$A$1:$A$9,0),3)</f>
        <v>Julia Frank</v>
      </c>
      <c r="H2668" s="3">
        <f>INDEX(Produkte!$A$1:$D$31,MATCH('Gesamtverkäufe 2025'!D2668,Produkte!$A$1:$A$31,0),4)</f>
        <v>299</v>
      </c>
      <c r="I2668" s="3">
        <f t="shared" si="41"/>
        <v>2093</v>
      </c>
      <c r="K2668" s="21"/>
    </row>
    <row r="2669" spans="1:11" x14ac:dyDescent="0.3">
      <c r="A2669" t="s">
        <v>2773</v>
      </c>
      <c r="B2669" s="21">
        <v>45893</v>
      </c>
      <c r="C2669" t="s">
        <v>143</v>
      </c>
      <c r="D2669" t="s">
        <v>61</v>
      </c>
      <c r="E2669">
        <v>6</v>
      </c>
      <c r="F2669" t="str">
        <f>INDEX(Kunden!$A$1:$C$41,MATCH('Gesamtverkäufe 2025'!C2669,Kunden!$A$1:$A$41,0),3)</f>
        <v>R08</v>
      </c>
      <c r="G2669" t="str">
        <f>INDEX(Regionen!$A$1:$C$9,MATCH('Gesamtverkäufe 2025'!F2669,Regionen!$A$1:$A$9,0),3)</f>
        <v>Stefan König</v>
      </c>
      <c r="H2669" s="3">
        <f>INDEX(Produkte!$A$1:$D$31,MATCH('Gesamtverkäufe 2025'!D2669,Produkte!$A$1:$A$31,0),4)</f>
        <v>249</v>
      </c>
      <c r="I2669" s="3">
        <f t="shared" si="41"/>
        <v>1494</v>
      </c>
      <c r="K2669" s="21"/>
    </row>
    <row r="2670" spans="1:11" x14ac:dyDescent="0.3">
      <c r="A2670" t="s">
        <v>2772</v>
      </c>
      <c r="B2670" s="21">
        <v>45881</v>
      </c>
      <c r="C2670" t="s">
        <v>117</v>
      </c>
      <c r="D2670" t="s">
        <v>93</v>
      </c>
      <c r="E2670">
        <v>13</v>
      </c>
      <c r="F2670" t="str">
        <f>INDEX(Kunden!$A$1:$C$41,MATCH('Gesamtverkäufe 2025'!C2670,Kunden!$A$1:$A$41,0),3)</f>
        <v>R02</v>
      </c>
      <c r="G2670" t="str">
        <f>INDEX(Regionen!$A$1:$C$9,MATCH('Gesamtverkäufe 2025'!F2670,Regionen!$A$1:$A$9,0),3)</f>
        <v>Markus Weber</v>
      </c>
      <c r="H2670" s="3">
        <f>INDEX(Produkte!$A$1:$D$31,MATCH('Gesamtverkäufe 2025'!D2670,Produkte!$A$1:$A$31,0),4)</f>
        <v>399</v>
      </c>
      <c r="I2670" s="3">
        <f t="shared" si="41"/>
        <v>5187</v>
      </c>
      <c r="K2670" s="21"/>
    </row>
    <row r="2671" spans="1:11" x14ac:dyDescent="0.3">
      <c r="A2671" t="s">
        <v>2770</v>
      </c>
      <c r="B2671" s="21">
        <v>45879</v>
      </c>
      <c r="C2671" t="s">
        <v>99</v>
      </c>
      <c r="D2671" t="s">
        <v>31</v>
      </c>
      <c r="E2671">
        <v>20</v>
      </c>
      <c r="F2671" t="str">
        <f>INDEX(Kunden!$A$1:$C$41,MATCH('Gesamtverkäufe 2025'!C2671,Kunden!$A$1:$A$41,0),3)</f>
        <v>R04</v>
      </c>
      <c r="G2671" t="str">
        <f>INDEX(Regionen!$A$1:$C$9,MATCH('Gesamtverkäufe 2025'!F2671,Regionen!$A$1:$A$9,0),3)</f>
        <v>Thomas Kern</v>
      </c>
      <c r="H2671" s="3">
        <f>INDEX(Produkte!$A$1:$D$31,MATCH('Gesamtverkäufe 2025'!D2671,Produkte!$A$1:$A$31,0),4)</f>
        <v>399</v>
      </c>
      <c r="I2671" s="3">
        <f t="shared" si="41"/>
        <v>7980</v>
      </c>
      <c r="K2671" s="21"/>
    </row>
    <row r="2672" spans="1:11" x14ac:dyDescent="0.3">
      <c r="A2672" t="s">
        <v>2769</v>
      </c>
      <c r="B2672" s="21">
        <v>45876</v>
      </c>
      <c r="C2672" t="s">
        <v>97</v>
      </c>
      <c r="D2672" t="s">
        <v>31</v>
      </c>
      <c r="E2672">
        <v>3</v>
      </c>
      <c r="F2672" t="str">
        <f>INDEX(Kunden!$A$1:$C$41,MATCH('Gesamtverkäufe 2025'!C2672,Kunden!$A$1:$A$41,0),3)</f>
        <v>R04</v>
      </c>
      <c r="G2672" t="str">
        <f>INDEX(Regionen!$A$1:$C$9,MATCH('Gesamtverkäufe 2025'!F2672,Regionen!$A$1:$A$9,0),3)</f>
        <v>Thomas Kern</v>
      </c>
      <c r="H2672" s="3">
        <f>INDEX(Produkte!$A$1:$D$31,MATCH('Gesamtverkäufe 2025'!D2672,Produkte!$A$1:$A$31,0),4)</f>
        <v>399</v>
      </c>
      <c r="I2672" s="3">
        <f t="shared" si="41"/>
        <v>1197</v>
      </c>
      <c r="K2672" s="21"/>
    </row>
    <row r="2673" spans="1:11" x14ac:dyDescent="0.3">
      <c r="A2673" t="s">
        <v>2768</v>
      </c>
      <c r="B2673" s="21">
        <v>45886</v>
      </c>
      <c r="C2673" t="s">
        <v>147</v>
      </c>
      <c r="D2673" t="s">
        <v>79</v>
      </c>
      <c r="E2673">
        <v>4</v>
      </c>
      <c r="F2673" t="str">
        <f>INDEX(Kunden!$A$1:$C$41,MATCH('Gesamtverkäufe 2025'!C2673,Kunden!$A$1:$A$41,0),3)</f>
        <v>R07</v>
      </c>
      <c r="G2673" t="str">
        <f>INDEX(Regionen!$A$1:$C$9,MATCH('Gesamtverkäufe 2025'!F2673,Regionen!$A$1:$A$9,0),3)</f>
        <v>Claudia Beck</v>
      </c>
      <c r="H2673" s="3">
        <f>INDEX(Produkte!$A$1:$D$31,MATCH('Gesamtverkäufe 2025'!D2673,Produkte!$A$1:$A$31,0),4)</f>
        <v>149</v>
      </c>
      <c r="I2673" s="3">
        <f t="shared" si="41"/>
        <v>596</v>
      </c>
      <c r="K2673" s="21"/>
    </row>
    <row r="2674" spans="1:11" x14ac:dyDescent="0.3">
      <c r="A2674" t="s">
        <v>2767</v>
      </c>
      <c r="B2674" s="21">
        <v>45895</v>
      </c>
      <c r="C2674" t="s">
        <v>175</v>
      </c>
      <c r="D2674" t="s">
        <v>31</v>
      </c>
      <c r="E2674">
        <v>4</v>
      </c>
      <c r="F2674" t="str">
        <f>INDEX(Kunden!$A$1:$C$41,MATCH('Gesamtverkäufe 2025'!C2674,Kunden!$A$1:$A$41,0),3)</f>
        <v>R03</v>
      </c>
      <c r="G2674" t="str">
        <f>INDEX(Regionen!$A$1:$C$9,MATCH('Gesamtverkäufe 2025'!F2674,Regionen!$A$1:$A$9,0),3)</f>
        <v>Julia Frank</v>
      </c>
      <c r="H2674" s="3">
        <f>INDEX(Produkte!$A$1:$D$31,MATCH('Gesamtverkäufe 2025'!D2674,Produkte!$A$1:$A$31,0),4)</f>
        <v>399</v>
      </c>
      <c r="I2674" s="3">
        <f t="shared" si="41"/>
        <v>1596</v>
      </c>
      <c r="K2674" s="21"/>
    </row>
    <row r="2675" spans="1:11" x14ac:dyDescent="0.3">
      <c r="A2675" t="s">
        <v>2765</v>
      </c>
      <c r="B2675" s="21">
        <v>45898</v>
      </c>
      <c r="C2675" t="s">
        <v>169</v>
      </c>
      <c r="D2675" t="s">
        <v>91</v>
      </c>
      <c r="E2675">
        <v>13</v>
      </c>
      <c r="F2675" t="str">
        <f>INDEX(Kunden!$A$1:$C$41,MATCH('Gesamtverkäufe 2025'!C2675,Kunden!$A$1:$A$41,0),3)</f>
        <v>R01</v>
      </c>
      <c r="G2675" t="str">
        <f>INDEX(Regionen!$A$1:$C$9,MATCH('Gesamtverkäufe 2025'!F2675,Regionen!$A$1:$A$9,0),3)</f>
        <v>Anna Sommer</v>
      </c>
      <c r="H2675" s="3">
        <f>INDEX(Produkte!$A$1:$D$31,MATCH('Gesamtverkäufe 2025'!D2675,Produkte!$A$1:$A$31,0),4)</f>
        <v>249</v>
      </c>
      <c r="I2675" s="3">
        <f t="shared" si="41"/>
        <v>3237</v>
      </c>
      <c r="K2675" s="21"/>
    </row>
    <row r="2676" spans="1:11" x14ac:dyDescent="0.3">
      <c r="A2676" t="s">
        <v>2764</v>
      </c>
      <c r="B2676" s="21">
        <v>45891</v>
      </c>
      <c r="C2676" t="s">
        <v>133</v>
      </c>
      <c r="D2676" t="s">
        <v>43</v>
      </c>
      <c r="E2676">
        <v>13</v>
      </c>
      <c r="F2676" t="str">
        <f>INDEX(Kunden!$A$1:$C$41,MATCH('Gesamtverkäufe 2025'!C2676,Kunden!$A$1:$A$41,0),3)</f>
        <v>R08</v>
      </c>
      <c r="G2676" t="str">
        <f>INDEX(Regionen!$A$1:$C$9,MATCH('Gesamtverkäufe 2025'!F2676,Regionen!$A$1:$A$9,0),3)</f>
        <v>Stefan König</v>
      </c>
      <c r="H2676" s="3">
        <f>INDEX(Produkte!$A$1:$D$31,MATCH('Gesamtverkäufe 2025'!D2676,Produkte!$A$1:$A$31,0),4)</f>
        <v>149</v>
      </c>
      <c r="I2676" s="3">
        <f t="shared" si="41"/>
        <v>1937</v>
      </c>
      <c r="K2676" s="21"/>
    </row>
    <row r="2677" spans="1:11" x14ac:dyDescent="0.3">
      <c r="A2677" t="s">
        <v>2763</v>
      </c>
      <c r="B2677" s="21">
        <v>45882</v>
      </c>
      <c r="C2677" t="s">
        <v>133</v>
      </c>
      <c r="D2677" t="s">
        <v>89</v>
      </c>
      <c r="E2677">
        <v>5</v>
      </c>
      <c r="F2677" t="str">
        <f>INDEX(Kunden!$A$1:$C$41,MATCH('Gesamtverkäufe 2025'!C2677,Kunden!$A$1:$A$41,0),3)</f>
        <v>R08</v>
      </c>
      <c r="G2677" t="str">
        <f>INDEX(Regionen!$A$1:$C$9,MATCH('Gesamtverkäufe 2025'!F2677,Regionen!$A$1:$A$9,0),3)</f>
        <v>Stefan König</v>
      </c>
      <c r="H2677" s="3">
        <f>INDEX(Produkte!$A$1:$D$31,MATCH('Gesamtverkäufe 2025'!D2677,Produkte!$A$1:$A$31,0),4)</f>
        <v>29</v>
      </c>
      <c r="I2677" s="3">
        <f t="shared" si="41"/>
        <v>145</v>
      </c>
      <c r="K2677" s="21"/>
    </row>
    <row r="2678" spans="1:11" x14ac:dyDescent="0.3">
      <c r="A2678" t="s">
        <v>2761</v>
      </c>
      <c r="B2678" s="21">
        <v>45893</v>
      </c>
      <c r="C2678" t="s">
        <v>111</v>
      </c>
      <c r="D2678" t="s">
        <v>41</v>
      </c>
      <c r="E2678">
        <v>8</v>
      </c>
      <c r="F2678" t="str">
        <f>INDEX(Kunden!$A$1:$C$41,MATCH('Gesamtverkäufe 2025'!C2678,Kunden!$A$1:$A$41,0),3)</f>
        <v>R01</v>
      </c>
      <c r="G2678" t="str">
        <f>INDEX(Regionen!$A$1:$C$9,MATCH('Gesamtverkäufe 2025'!F2678,Regionen!$A$1:$A$9,0),3)</f>
        <v>Anna Sommer</v>
      </c>
      <c r="H2678" s="3">
        <f>INDEX(Produkte!$A$1:$D$31,MATCH('Gesamtverkäufe 2025'!D2678,Produkte!$A$1:$A$31,0),4)</f>
        <v>499</v>
      </c>
      <c r="I2678" s="3">
        <f t="shared" si="41"/>
        <v>3992</v>
      </c>
      <c r="K2678" s="21"/>
    </row>
    <row r="2679" spans="1:11" x14ac:dyDescent="0.3">
      <c r="A2679" t="s">
        <v>2760</v>
      </c>
      <c r="B2679" s="21">
        <v>45897</v>
      </c>
      <c r="C2679" t="s">
        <v>121</v>
      </c>
      <c r="D2679" t="s">
        <v>34</v>
      </c>
      <c r="E2679">
        <v>18</v>
      </c>
      <c r="F2679" t="str">
        <f>INDEX(Kunden!$A$1:$C$41,MATCH('Gesamtverkäufe 2025'!C2679,Kunden!$A$1:$A$41,0),3)</f>
        <v>R05</v>
      </c>
      <c r="G2679" t="str">
        <f>INDEX(Regionen!$A$1:$C$9,MATCH('Gesamtverkäufe 2025'!F2679,Regionen!$A$1:$A$9,0),3)</f>
        <v>Petra Lang</v>
      </c>
      <c r="H2679" s="3">
        <f>INDEX(Produkte!$A$1:$D$31,MATCH('Gesamtverkäufe 2025'!D2679,Produkte!$A$1:$A$31,0),4)</f>
        <v>299</v>
      </c>
      <c r="I2679" s="3">
        <f t="shared" si="41"/>
        <v>5382</v>
      </c>
      <c r="K2679" s="21"/>
    </row>
    <row r="2680" spans="1:11" x14ac:dyDescent="0.3">
      <c r="A2680" t="s">
        <v>2759</v>
      </c>
      <c r="B2680" s="21">
        <v>45886</v>
      </c>
      <c r="C2680" t="s">
        <v>125</v>
      </c>
      <c r="D2680" t="s">
        <v>75</v>
      </c>
      <c r="E2680">
        <v>13</v>
      </c>
      <c r="F2680" t="str">
        <f>INDEX(Kunden!$A$1:$C$41,MATCH('Gesamtverkäufe 2025'!C2680,Kunden!$A$1:$A$41,0),3)</f>
        <v>R03</v>
      </c>
      <c r="G2680" t="str">
        <f>INDEX(Regionen!$A$1:$C$9,MATCH('Gesamtverkäufe 2025'!F2680,Regionen!$A$1:$A$9,0),3)</f>
        <v>Julia Frank</v>
      </c>
      <c r="H2680" s="3">
        <f>INDEX(Produkte!$A$1:$D$31,MATCH('Gesamtverkäufe 2025'!D2680,Produkte!$A$1:$A$31,0),4)</f>
        <v>499</v>
      </c>
      <c r="I2680" s="3">
        <f t="shared" si="41"/>
        <v>6487</v>
      </c>
      <c r="K2680" s="21"/>
    </row>
    <row r="2681" spans="1:11" x14ac:dyDescent="0.3">
      <c r="A2681" t="s">
        <v>2758</v>
      </c>
      <c r="B2681" s="21">
        <v>45880</v>
      </c>
      <c r="C2681" t="s">
        <v>157</v>
      </c>
      <c r="D2681" t="s">
        <v>77</v>
      </c>
      <c r="E2681">
        <v>14</v>
      </c>
      <c r="F2681" t="str">
        <f>INDEX(Kunden!$A$1:$C$41,MATCH('Gesamtverkäufe 2025'!C2681,Kunden!$A$1:$A$41,0),3)</f>
        <v>R08</v>
      </c>
      <c r="G2681" t="str">
        <f>INDEX(Regionen!$A$1:$C$9,MATCH('Gesamtverkäufe 2025'!F2681,Regionen!$A$1:$A$9,0),3)</f>
        <v>Stefan König</v>
      </c>
      <c r="H2681" s="3">
        <f>INDEX(Produkte!$A$1:$D$31,MATCH('Gesamtverkäufe 2025'!D2681,Produkte!$A$1:$A$31,0),4)</f>
        <v>49</v>
      </c>
      <c r="I2681" s="3">
        <f t="shared" si="41"/>
        <v>686</v>
      </c>
      <c r="K2681" s="21"/>
    </row>
    <row r="2682" spans="1:11" x14ac:dyDescent="0.3">
      <c r="A2682" t="s">
        <v>2757</v>
      </c>
      <c r="B2682" s="21">
        <v>45879</v>
      </c>
      <c r="C2682" t="s">
        <v>103</v>
      </c>
      <c r="D2682" t="s">
        <v>87</v>
      </c>
      <c r="E2682">
        <v>10</v>
      </c>
      <c r="F2682" t="str">
        <f>INDEX(Kunden!$A$1:$C$41,MATCH('Gesamtverkäufe 2025'!C2682,Kunden!$A$1:$A$41,0),3)</f>
        <v>R01</v>
      </c>
      <c r="G2682" t="str">
        <f>INDEX(Regionen!$A$1:$C$9,MATCH('Gesamtverkäufe 2025'!F2682,Regionen!$A$1:$A$9,0),3)</f>
        <v>Anna Sommer</v>
      </c>
      <c r="H2682" s="3">
        <f>INDEX(Produkte!$A$1:$D$31,MATCH('Gesamtverkäufe 2025'!D2682,Produkte!$A$1:$A$31,0),4)</f>
        <v>99</v>
      </c>
      <c r="I2682" s="3">
        <f t="shared" si="41"/>
        <v>990</v>
      </c>
      <c r="K2682" s="21"/>
    </row>
    <row r="2683" spans="1:11" x14ac:dyDescent="0.3">
      <c r="A2683" t="s">
        <v>2756</v>
      </c>
      <c r="B2683" s="21">
        <v>45891</v>
      </c>
      <c r="C2683" t="s">
        <v>175</v>
      </c>
      <c r="D2683" t="s">
        <v>73</v>
      </c>
      <c r="E2683">
        <v>19</v>
      </c>
      <c r="F2683" t="str">
        <f>INDEX(Kunden!$A$1:$C$41,MATCH('Gesamtverkäufe 2025'!C2683,Kunden!$A$1:$A$41,0),3)</f>
        <v>R03</v>
      </c>
      <c r="G2683" t="str">
        <f>INDEX(Regionen!$A$1:$C$9,MATCH('Gesamtverkäufe 2025'!F2683,Regionen!$A$1:$A$9,0),3)</f>
        <v>Julia Frank</v>
      </c>
      <c r="H2683" s="3">
        <f>INDEX(Produkte!$A$1:$D$31,MATCH('Gesamtverkäufe 2025'!D2683,Produkte!$A$1:$A$31,0),4)</f>
        <v>399</v>
      </c>
      <c r="I2683" s="3">
        <f t="shared" si="41"/>
        <v>7581</v>
      </c>
      <c r="K2683" s="21"/>
    </row>
    <row r="2684" spans="1:11" x14ac:dyDescent="0.3">
      <c r="A2684" t="s">
        <v>2755</v>
      </c>
      <c r="B2684" s="21">
        <v>45879</v>
      </c>
      <c r="C2684" t="s">
        <v>99</v>
      </c>
      <c r="D2684" t="s">
        <v>77</v>
      </c>
      <c r="E2684">
        <v>17</v>
      </c>
      <c r="F2684" t="str">
        <f>INDEX(Kunden!$A$1:$C$41,MATCH('Gesamtverkäufe 2025'!C2684,Kunden!$A$1:$A$41,0),3)</f>
        <v>R04</v>
      </c>
      <c r="G2684" t="str">
        <f>INDEX(Regionen!$A$1:$C$9,MATCH('Gesamtverkäufe 2025'!F2684,Regionen!$A$1:$A$9,0),3)</f>
        <v>Thomas Kern</v>
      </c>
      <c r="H2684" s="3">
        <f>INDEX(Produkte!$A$1:$D$31,MATCH('Gesamtverkäufe 2025'!D2684,Produkte!$A$1:$A$31,0),4)</f>
        <v>49</v>
      </c>
      <c r="I2684" s="3">
        <f t="shared" si="41"/>
        <v>833</v>
      </c>
      <c r="K2684" s="21"/>
    </row>
    <row r="2685" spans="1:11" x14ac:dyDescent="0.3">
      <c r="A2685" t="s">
        <v>2754</v>
      </c>
      <c r="B2685" s="21">
        <v>45879</v>
      </c>
      <c r="C2685" t="s">
        <v>167</v>
      </c>
      <c r="D2685" t="s">
        <v>49</v>
      </c>
      <c r="E2685">
        <v>13</v>
      </c>
      <c r="F2685" t="str">
        <f>INDEX(Kunden!$A$1:$C$41,MATCH('Gesamtverkäufe 2025'!C2685,Kunden!$A$1:$A$41,0),3)</f>
        <v>R01</v>
      </c>
      <c r="G2685" t="str">
        <f>INDEX(Regionen!$A$1:$C$9,MATCH('Gesamtverkäufe 2025'!F2685,Regionen!$A$1:$A$9,0),3)</f>
        <v>Anna Sommer</v>
      </c>
      <c r="H2685" s="3">
        <f>INDEX(Produkte!$A$1:$D$31,MATCH('Gesamtverkäufe 2025'!D2685,Produkte!$A$1:$A$31,0),4)</f>
        <v>299</v>
      </c>
      <c r="I2685" s="3">
        <f t="shared" si="41"/>
        <v>3887</v>
      </c>
      <c r="K2685" s="21"/>
    </row>
    <row r="2686" spans="1:11" x14ac:dyDescent="0.3">
      <c r="A2686" t="s">
        <v>2753</v>
      </c>
      <c r="B2686" s="21">
        <v>45887</v>
      </c>
      <c r="C2686" t="s">
        <v>173</v>
      </c>
      <c r="D2686" t="s">
        <v>89</v>
      </c>
      <c r="E2686">
        <v>13</v>
      </c>
      <c r="F2686" t="str">
        <f>INDEX(Kunden!$A$1:$C$41,MATCH('Gesamtverkäufe 2025'!C2686,Kunden!$A$1:$A$41,0),3)</f>
        <v>R01</v>
      </c>
      <c r="G2686" t="str">
        <f>INDEX(Regionen!$A$1:$C$9,MATCH('Gesamtverkäufe 2025'!F2686,Regionen!$A$1:$A$9,0),3)</f>
        <v>Anna Sommer</v>
      </c>
      <c r="H2686" s="3">
        <f>INDEX(Produkte!$A$1:$D$31,MATCH('Gesamtverkäufe 2025'!D2686,Produkte!$A$1:$A$31,0),4)</f>
        <v>29</v>
      </c>
      <c r="I2686" s="3">
        <f t="shared" si="41"/>
        <v>377</v>
      </c>
      <c r="K2686" s="21"/>
    </row>
    <row r="2687" spans="1:11" x14ac:dyDescent="0.3">
      <c r="A2687" t="s">
        <v>2752</v>
      </c>
      <c r="B2687" s="21">
        <v>45897</v>
      </c>
      <c r="C2687" t="s">
        <v>151</v>
      </c>
      <c r="D2687" t="s">
        <v>39</v>
      </c>
      <c r="E2687">
        <v>20</v>
      </c>
      <c r="F2687" t="str">
        <f>INDEX(Kunden!$A$1:$C$41,MATCH('Gesamtverkäufe 2025'!C2687,Kunden!$A$1:$A$41,0),3)</f>
        <v>R08</v>
      </c>
      <c r="G2687" t="str">
        <f>INDEX(Regionen!$A$1:$C$9,MATCH('Gesamtverkäufe 2025'!F2687,Regionen!$A$1:$A$9,0),3)</f>
        <v>Stefan König</v>
      </c>
      <c r="H2687" s="3">
        <f>INDEX(Produkte!$A$1:$D$31,MATCH('Gesamtverkäufe 2025'!D2687,Produkte!$A$1:$A$31,0),4)</f>
        <v>499</v>
      </c>
      <c r="I2687" s="3">
        <f t="shared" si="41"/>
        <v>9980</v>
      </c>
      <c r="K2687" s="21"/>
    </row>
    <row r="2688" spans="1:11" x14ac:dyDescent="0.3">
      <c r="A2688" t="s">
        <v>2751</v>
      </c>
      <c r="B2688" s="21">
        <v>45890</v>
      </c>
      <c r="C2688" t="s">
        <v>133</v>
      </c>
      <c r="D2688" t="s">
        <v>77</v>
      </c>
      <c r="E2688">
        <v>3</v>
      </c>
      <c r="F2688" t="str">
        <f>INDEX(Kunden!$A$1:$C$41,MATCH('Gesamtverkäufe 2025'!C2688,Kunden!$A$1:$A$41,0),3)</f>
        <v>R08</v>
      </c>
      <c r="G2688" t="str">
        <f>INDEX(Regionen!$A$1:$C$9,MATCH('Gesamtverkäufe 2025'!F2688,Regionen!$A$1:$A$9,0),3)</f>
        <v>Stefan König</v>
      </c>
      <c r="H2688" s="3">
        <f>INDEX(Produkte!$A$1:$D$31,MATCH('Gesamtverkäufe 2025'!D2688,Produkte!$A$1:$A$31,0),4)</f>
        <v>49</v>
      </c>
      <c r="I2688" s="3">
        <f t="shared" si="41"/>
        <v>147</v>
      </c>
      <c r="K2688" s="21"/>
    </row>
    <row r="2689" spans="1:11" x14ac:dyDescent="0.3">
      <c r="A2689" t="s">
        <v>2750</v>
      </c>
      <c r="B2689" s="21">
        <v>45896</v>
      </c>
      <c r="C2689" t="s">
        <v>97</v>
      </c>
      <c r="D2689" t="s">
        <v>46</v>
      </c>
      <c r="E2689">
        <v>18</v>
      </c>
      <c r="F2689" t="str">
        <f>INDEX(Kunden!$A$1:$C$41,MATCH('Gesamtverkäufe 2025'!C2689,Kunden!$A$1:$A$41,0),3)</f>
        <v>R04</v>
      </c>
      <c r="G2689" t="str">
        <f>INDEX(Regionen!$A$1:$C$9,MATCH('Gesamtverkäufe 2025'!F2689,Regionen!$A$1:$A$9,0),3)</f>
        <v>Thomas Kern</v>
      </c>
      <c r="H2689" s="3">
        <f>INDEX(Produkte!$A$1:$D$31,MATCH('Gesamtverkäufe 2025'!D2689,Produkte!$A$1:$A$31,0),4)</f>
        <v>99</v>
      </c>
      <c r="I2689" s="3">
        <f t="shared" si="41"/>
        <v>1782</v>
      </c>
      <c r="K2689" s="21"/>
    </row>
    <row r="2690" spans="1:11" x14ac:dyDescent="0.3">
      <c r="A2690" t="s">
        <v>2748</v>
      </c>
      <c r="B2690" s="21">
        <v>45888</v>
      </c>
      <c r="C2690" t="s">
        <v>159</v>
      </c>
      <c r="D2690" t="s">
        <v>61</v>
      </c>
      <c r="E2690">
        <v>1</v>
      </c>
      <c r="F2690" t="str">
        <f>INDEX(Kunden!$A$1:$C$41,MATCH('Gesamtverkäufe 2025'!C2690,Kunden!$A$1:$A$41,0),3)</f>
        <v>R02</v>
      </c>
      <c r="G2690" t="str">
        <f>INDEX(Regionen!$A$1:$C$9,MATCH('Gesamtverkäufe 2025'!F2690,Regionen!$A$1:$A$9,0),3)</f>
        <v>Markus Weber</v>
      </c>
      <c r="H2690" s="3">
        <f>INDEX(Produkte!$A$1:$D$31,MATCH('Gesamtverkäufe 2025'!D2690,Produkte!$A$1:$A$31,0),4)</f>
        <v>249</v>
      </c>
      <c r="I2690" s="3">
        <f t="shared" si="41"/>
        <v>249</v>
      </c>
      <c r="K2690" s="21"/>
    </row>
    <row r="2691" spans="1:11" x14ac:dyDescent="0.3">
      <c r="A2691" t="s">
        <v>2746</v>
      </c>
      <c r="B2691" s="21">
        <v>45899</v>
      </c>
      <c r="C2691" t="s">
        <v>147</v>
      </c>
      <c r="D2691" t="s">
        <v>85</v>
      </c>
      <c r="E2691">
        <v>20</v>
      </c>
      <c r="F2691" t="str">
        <f>INDEX(Kunden!$A$1:$C$41,MATCH('Gesamtverkäufe 2025'!C2691,Kunden!$A$1:$A$41,0),3)</f>
        <v>R07</v>
      </c>
      <c r="G2691" t="str">
        <f>INDEX(Regionen!$A$1:$C$9,MATCH('Gesamtverkäufe 2025'!F2691,Regionen!$A$1:$A$9,0),3)</f>
        <v>Claudia Beck</v>
      </c>
      <c r="H2691" s="3">
        <f>INDEX(Produkte!$A$1:$D$31,MATCH('Gesamtverkäufe 2025'!D2691,Produkte!$A$1:$A$31,0),4)</f>
        <v>399</v>
      </c>
      <c r="I2691" s="3">
        <f t="shared" ref="I2691:I2754" si="42">E2691*H2691</f>
        <v>7980</v>
      </c>
      <c r="K2691" s="21"/>
    </row>
    <row r="2692" spans="1:11" x14ac:dyDescent="0.3">
      <c r="A2692" t="s">
        <v>2745</v>
      </c>
      <c r="B2692" s="21">
        <v>45871</v>
      </c>
      <c r="C2692" t="s">
        <v>143</v>
      </c>
      <c r="D2692" t="s">
        <v>65</v>
      </c>
      <c r="E2692">
        <v>9</v>
      </c>
      <c r="F2692" t="str">
        <f>INDEX(Kunden!$A$1:$C$41,MATCH('Gesamtverkäufe 2025'!C2692,Kunden!$A$1:$A$41,0),3)</f>
        <v>R08</v>
      </c>
      <c r="G2692" t="str">
        <f>INDEX(Regionen!$A$1:$C$9,MATCH('Gesamtverkäufe 2025'!F2692,Regionen!$A$1:$A$9,0),3)</f>
        <v>Stefan König</v>
      </c>
      <c r="H2692" s="3">
        <f>INDEX(Produkte!$A$1:$D$31,MATCH('Gesamtverkäufe 2025'!D2692,Produkte!$A$1:$A$31,0),4)</f>
        <v>299</v>
      </c>
      <c r="I2692" s="3">
        <f t="shared" si="42"/>
        <v>2691</v>
      </c>
      <c r="K2692" s="21"/>
    </row>
    <row r="2693" spans="1:11" x14ac:dyDescent="0.3">
      <c r="A2693" t="s">
        <v>2743</v>
      </c>
      <c r="B2693" s="21">
        <v>45884</v>
      </c>
      <c r="C2693" t="s">
        <v>171</v>
      </c>
      <c r="D2693" t="s">
        <v>37</v>
      </c>
      <c r="E2693">
        <v>19</v>
      </c>
      <c r="F2693" t="str">
        <f>INDEX(Kunden!$A$1:$C$41,MATCH('Gesamtverkäufe 2025'!C2693,Kunden!$A$1:$A$41,0),3)</f>
        <v>R04</v>
      </c>
      <c r="G2693" t="str">
        <f>INDEX(Regionen!$A$1:$C$9,MATCH('Gesamtverkäufe 2025'!F2693,Regionen!$A$1:$A$9,0),3)</f>
        <v>Thomas Kern</v>
      </c>
      <c r="H2693" s="3">
        <f>INDEX(Produkte!$A$1:$D$31,MATCH('Gesamtverkäufe 2025'!D2693,Produkte!$A$1:$A$31,0),4)</f>
        <v>249</v>
      </c>
      <c r="I2693" s="3">
        <f t="shared" si="42"/>
        <v>4731</v>
      </c>
      <c r="K2693" s="21"/>
    </row>
    <row r="2694" spans="1:11" x14ac:dyDescent="0.3">
      <c r="A2694" t="s">
        <v>2742</v>
      </c>
      <c r="B2694" s="21">
        <v>45889</v>
      </c>
      <c r="C2694" t="s">
        <v>129</v>
      </c>
      <c r="D2694" t="s">
        <v>37</v>
      </c>
      <c r="E2694">
        <v>18</v>
      </c>
      <c r="F2694" t="str">
        <f>INDEX(Kunden!$A$1:$C$41,MATCH('Gesamtverkäufe 2025'!C2694,Kunden!$A$1:$A$41,0),3)</f>
        <v>R07</v>
      </c>
      <c r="G2694" t="str">
        <f>INDEX(Regionen!$A$1:$C$9,MATCH('Gesamtverkäufe 2025'!F2694,Regionen!$A$1:$A$9,0),3)</f>
        <v>Claudia Beck</v>
      </c>
      <c r="H2694" s="3">
        <f>INDEX(Produkte!$A$1:$D$31,MATCH('Gesamtverkäufe 2025'!D2694,Produkte!$A$1:$A$31,0),4)</f>
        <v>249</v>
      </c>
      <c r="I2694" s="3">
        <f t="shared" si="42"/>
        <v>4482</v>
      </c>
      <c r="K2694" s="21"/>
    </row>
    <row r="2695" spans="1:11" x14ac:dyDescent="0.3">
      <c r="A2695" t="s">
        <v>2741</v>
      </c>
      <c r="B2695" s="21">
        <v>45890</v>
      </c>
      <c r="C2695" t="s">
        <v>99</v>
      </c>
      <c r="D2695" t="s">
        <v>91</v>
      </c>
      <c r="E2695">
        <v>2</v>
      </c>
      <c r="F2695" t="str">
        <f>INDEX(Kunden!$A$1:$C$41,MATCH('Gesamtverkäufe 2025'!C2695,Kunden!$A$1:$A$41,0),3)</f>
        <v>R04</v>
      </c>
      <c r="G2695" t="str">
        <f>INDEX(Regionen!$A$1:$C$9,MATCH('Gesamtverkäufe 2025'!F2695,Regionen!$A$1:$A$9,0),3)</f>
        <v>Thomas Kern</v>
      </c>
      <c r="H2695" s="3">
        <f>INDEX(Produkte!$A$1:$D$31,MATCH('Gesamtverkäufe 2025'!D2695,Produkte!$A$1:$A$31,0),4)</f>
        <v>249</v>
      </c>
      <c r="I2695" s="3">
        <f t="shared" si="42"/>
        <v>498</v>
      </c>
      <c r="K2695" s="21"/>
    </row>
    <row r="2696" spans="1:11" x14ac:dyDescent="0.3">
      <c r="A2696" t="s">
        <v>2739</v>
      </c>
      <c r="B2696" s="21">
        <v>45883</v>
      </c>
      <c r="C2696" t="s">
        <v>103</v>
      </c>
      <c r="D2696" t="s">
        <v>87</v>
      </c>
      <c r="E2696">
        <v>17</v>
      </c>
      <c r="F2696" t="str">
        <f>INDEX(Kunden!$A$1:$C$41,MATCH('Gesamtverkäufe 2025'!C2696,Kunden!$A$1:$A$41,0),3)</f>
        <v>R01</v>
      </c>
      <c r="G2696" t="str">
        <f>INDEX(Regionen!$A$1:$C$9,MATCH('Gesamtverkäufe 2025'!F2696,Regionen!$A$1:$A$9,0),3)</f>
        <v>Anna Sommer</v>
      </c>
      <c r="H2696" s="3">
        <f>INDEX(Produkte!$A$1:$D$31,MATCH('Gesamtverkäufe 2025'!D2696,Produkte!$A$1:$A$31,0),4)</f>
        <v>99</v>
      </c>
      <c r="I2696" s="3">
        <f t="shared" si="42"/>
        <v>1683</v>
      </c>
      <c r="K2696" s="21"/>
    </row>
    <row r="2697" spans="1:11" x14ac:dyDescent="0.3">
      <c r="A2697" t="s">
        <v>2738</v>
      </c>
      <c r="B2697" s="21">
        <v>45889</v>
      </c>
      <c r="C2697" t="s">
        <v>115</v>
      </c>
      <c r="D2697" t="s">
        <v>55</v>
      </c>
      <c r="E2697">
        <v>7</v>
      </c>
      <c r="F2697" t="str">
        <f>INDEX(Kunden!$A$1:$C$41,MATCH('Gesamtverkäufe 2025'!C2697,Kunden!$A$1:$A$41,0),3)</f>
        <v>R06</v>
      </c>
      <c r="G2697" t="str">
        <f>INDEX(Regionen!$A$1:$C$9,MATCH('Gesamtverkäufe 2025'!F2697,Regionen!$A$1:$A$9,0),3)</f>
        <v>Michael Vogt</v>
      </c>
      <c r="H2697" s="3">
        <f>INDEX(Produkte!$A$1:$D$31,MATCH('Gesamtverkäufe 2025'!D2697,Produkte!$A$1:$A$31,0),4)</f>
        <v>49</v>
      </c>
      <c r="I2697" s="3">
        <f t="shared" si="42"/>
        <v>343</v>
      </c>
      <c r="K2697" s="21"/>
    </row>
    <row r="2698" spans="1:11" x14ac:dyDescent="0.3">
      <c r="A2698" t="s">
        <v>2736</v>
      </c>
      <c r="B2698" s="21">
        <v>45872</v>
      </c>
      <c r="C2698" t="s">
        <v>143</v>
      </c>
      <c r="D2698" t="s">
        <v>61</v>
      </c>
      <c r="E2698">
        <v>7</v>
      </c>
      <c r="F2698" t="str">
        <f>INDEX(Kunden!$A$1:$C$41,MATCH('Gesamtverkäufe 2025'!C2698,Kunden!$A$1:$A$41,0),3)</f>
        <v>R08</v>
      </c>
      <c r="G2698" t="str">
        <f>INDEX(Regionen!$A$1:$C$9,MATCH('Gesamtverkäufe 2025'!F2698,Regionen!$A$1:$A$9,0),3)</f>
        <v>Stefan König</v>
      </c>
      <c r="H2698" s="3">
        <f>INDEX(Produkte!$A$1:$D$31,MATCH('Gesamtverkäufe 2025'!D2698,Produkte!$A$1:$A$31,0),4)</f>
        <v>249</v>
      </c>
      <c r="I2698" s="3">
        <f t="shared" si="42"/>
        <v>1743</v>
      </c>
      <c r="K2698" s="21"/>
    </row>
    <row r="2699" spans="1:11" x14ac:dyDescent="0.3">
      <c r="A2699" t="s">
        <v>2735</v>
      </c>
      <c r="B2699" s="21">
        <v>45877</v>
      </c>
      <c r="C2699" t="s">
        <v>97</v>
      </c>
      <c r="D2699" t="s">
        <v>85</v>
      </c>
      <c r="E2699">
        <v>16</v>
      </c>
      <c r="F2699" t="str">
        <f>INDEX(Kunden!$A$1:$C$41,MATCH('Gesamtverkäufe 2025'!C2699,Kunden!$A$1:$A$41,0),3)</f>
        <v>R04</v>
      </c>
      <c r="G2699" t="str">
        <f>INDEX(Regionen!$A$1:$C$9,MATCH('Gesamtverkäufe 2025'!F2699,Regionen!$A$1:$A$9,0),3)</f>
        <v>Thomas Kern</v>
      </c>
      <c r="H2699" s="3">
        <f>INDEX(Produkte!$A$1:$D$31,MATCH('Gesamtverkäufe 2025'!D2699,Produkte!$A$1:$A$31,0),4)</f>
        <v>399</v>
      </c>
      <c r="I2699" s="3">
        <f t="shared" si="42"/>
        <v>6384</v>
      </c>
      <c r="K2699" s="21"/>
    </row>
    <row r="2700" spans="1:11" x14ac:dyDescent="0.3">
      <c r="A2700" t="s">
        <v>2734</v>
      </c>
      <c r="B2700" s="21">
        <v>45893</v>
      </c>
      <c r="C2700" t="s">
        <v>113</v>
      </c>
      <c r="D2700" t="s">
        <v>63</v>
      </c>
      <c r="E2700">
        <v>10</v>
      </c>
      <c r="F2700" t="str">
        <f>INDEX(Kunden!$A$1:$C$41,MATCH('Gesamtverkäufe 2025'!C2700,Kunden!$A$1:$A$41,0),3)</f>
        <v>R01</v>
      </c>
      <c r="G2700" t="str">
        <f>INDEX(Regionen!$A$1:$C$9,MATCH('Gesamtverkäufe 2025'!F2700,Regionen!$A$1:$A$9,0),3)</f>
        <v>Anna Sommer</v>
      </c>
      <c r="H2700" s="3">
        <f>INDEX(Produkte!$A$1:$D$31,MATCH('Gesamtverkäufe 2025'!D2700,Produkte!$A$1:$A$31,0),4)</f>
        <v>299</v>
      </c>
      <c r="I2700" s="3">
        <f t="shared" si="42"/>
        <v>2990</v>
      </c>
      <c r="K2700" s="21"/>
    </row>
    <row r="2701" spans="1:11" x14ac:dyDescent="0.3">
      <c r="A2701" t="s">
        <v>2732</v>
      </c>
      <c r="B2701" s="21">
        <v>45892</v>
      </c>
      <c r="C2701" t="s">
        <v>117</v>
      </c>
      <c r="D2701" t="s">
        <v>79</v>
      </c>
      <c r="E2701">
        <v>15</v>
      </c>
      <c r="F2701" t="str">
        <f>INDEX(Kunden!$A$1:$C$41,MATCH('Gesamtverkäufe 2025'!C2701,Kunden!$A$1:$A$41,0),3)</f>
        <v>R02</v>
      </c>
      <c r="G2701" t="str">
        <f>INDEX(Regionen!$A$1:$C$9,MATCH('Gesamtverkäufe 2025'!F2701,Regionen!$A$1:$A$9,0),3)</f>
        <v>Markus Weber</v>
      </c>
      <c r="H2701" s="3">
        <f>INDEX(Produkte!$A$1:$D$31,MATCH('Gesamtverkäufe 2025'!D2701,Produkte!$A$1:$A$31,0),4)</f>
        <v>149</v>
      </c>
      <c r="I2701" s="3">
        <f t="shared" si="42"/>
        <v>2235</v>
      </c>
      <c r="K2701" s="21"/>
    </row>
    <row r="2702" spans="1:11" x14ac:dyDescent="0.3">
      <c r="A2702" t="s">
        <v>3506</v>
      </c>
      <c r="B2702" s="21">
        <v>45930</v>
      </c>
      <c r="C2702" t="s">
        <v>133</v>
      </c>
      <c r="D2702" t="s">
        <v>89</v>
      </c>
      <c r="E2702">
        <v>7</v>
      </c>
      <c r="F2702" t="str">
        <f>INDEX(Kunden!$A$1:$C$41,MATCH('Gesamtverkäufe 2025'!C2702,Kunden!$A$1:$A$41,0),3)</f>
        <v>R08</v>
      </c>
      <c r="G2702" t="str">
        <f>INDEX(Regionen!$A$1:$C$9,MATCH('Gesamtverkäufe 2025'!F2702,Regionen!$A$1:$A$9,0),3)</f>
        <v>Stefan König</v>
      </c>
      <c r="H2702" s="3">
        <f>INDEX(Produkte!$A$1:$D$31,MATCH('Gesamtverkäufe 2025'!D2702,Produkte!$A$1:$A$31,0),4)</f>
        <v>29</v>
      </c>
      <c r="I2702" s="3">
        <f t="shared" si="42"/>
        <v>203</v>
      </c>
      <c r="K2702" s="21"/>
    </row>
    <row r="2703" spans="1:11" x14ac:dyDescent="0.3">
      <c r="A2703" t="s">
        <v>3505</v>
      </c>
      <c r="B2703" s="21">
        <v>45921</v>
      </c>
      <c r="C2703" t="s">
        <v>135</v>
      </c>
      <c r="D2703" t="s">
        <v>69</v>
      </c>
      <c r="E2703">
        <v>10</v>
      </c>
      <c r="F2703" t="str">
        <f>INDEX(Kunden!$A$1:$C$41,MATCH('Gesamtverkäufe 2025'!C2703,Kunden!$A$1:$A$41,0),3)</f>
        <v>R03</v>
      </c>
      <c r="G2703" t="str">
        <f>INDEX(Regionen!$A$1:$C$9,MATCH('Gesamtverkäufe 2025'!F2703,Regionen!$A$1:$A$9,0),3)</f>
        <v>Julia Frank</v>
      </c>
      <c r="H2703" s="3">
        <f>INDEX(Produkte!$A$1:$D$31,MATCH('Gesamtverkäufe 2025'!D2703,Produkte!$A$1:$A$31,0),4)</f>
        <v>399</v>
      </c>
      <c r="I2703" s="3">
        <f t="shared" si="42"/>
        <v>3990</v>
      </c>
      <c r="K2703" s="21"/>
    </row>
    <row r="2704" spans="1:11" x14ac:dyDescent="0.3">
      <c r="A2704" t="s">
        <v>3504</v>
      </c>
      <c r="B2704" s="21">
        <v>45915</v>
      </c>
      <c r="C2704" t="s">
        <v>123</v>
      </c>
      <c r="D2704" t="s">
        <v>93</v>
      </c>
      <c r="E2704">
        <v>11</v>
      </c>
      <c r="F2704" t="str">
        <f>INDEX(Kunden!$A$1:$C$41,MATCH('Gesamtverkäufe 2025'!C2704,Kunden!$A$1:$A$41,0),3)</f>
        <v>R08</v>
      </c>
      <c r="G2704" t="str">
        <f>INDEX(Regionen!$A$1:$C$9,MATCH('Gesamtverkäufe 2025'!F2704,Regionen!$A$1:$A$9,0),3)</f>
        <v>Stefan König</v>
      </c>
      <c r="H2704" s="3">
        <f>INDEX(Produkte!$A$1:$D$31,MATCH('Gesamtverkäufe 2025'!D2704,Produkte!$A$1:$A$31,0),4)</f>
        <v>399</v>
      </c>
      <c r="I2704" s="3">
        <f t="shared" si="42"/>
        <v>4389</v>
      </c>
      <c r="K2704" s="21"/>
    </row>
    <row r="2705" spans="1:11" x14ac:dyDescent="0.3">
      <c r="A2705" t="s">
        <v>3503</v>
      </c>
      <c r="B2705" s="21">
        <v>45912</v>
      </c>
      <c r="C2705" t="s">
        <v>131</v>
      </c>
      <c r="D2705" t="s">
        <v>53</v>
      </c>
      <c r="E2705">
        <v>18</v>
      </c>
      <c r="F2705" t="str">
        <f>INDEX(Kunden!$A$1:$C$41,MATCH('Gesamtverkäufe 2025'!C2705,Kunden!$A$1:$A$41,0),3)</f>
        <v>R06</v>
      </c>
      <c r="G2705" t="str">
        <f>INDEX(Regionen!$A$1:$C$9,MATCH('Gesamtverkäufe 2025'!F2705,Regionen!$A$1:$A$9,0),3)</f>
        <v>Michael Vogt</v>
      </c>
      <c r="H2705" s="3">
        <f>INDEX(Produkte!$A$1:$D$31,MATCH('Gesamtverkäufe 2025'!D2705,Produkte!$A$1:$A$31,0),4)</f>
        <v>49</v>
      </c>
      <c r="I2705" s="3">
        <f t="shared" si="42"/>
        <v>882</v>
      </c>
      <c r="K2705" s="21"/>
    </row>
    <row r="2706" spans="1:11" x14ac:dyDescent="0.3">
      <c r="A2706" t="s">
        <v>3502</v>
      </c>
      <c r="B2706" s="21">
        <v>45904</v>
      </c>
      <c r="C2706" t="s">
        <v>163</v>
      </c>
      <c r="D2706" t="s">
        <v>57</v>
      </c>
      <c r="E2706">
        <v>17</v>
      </c>
      <c r="F2706" t="str">
        <f>INDEX(Kunden!$A$1:$C$41,MATCH('Gesamtverkäufe 2025'!C2706,Kunden!$A$1:$A$41,0),3)</f>
        <v>R08</v>
      </c>
      <c r="G2706" t="str">
        <f>INDEX(Regionen!$A$1:$C$9,MATCH('Gesamtverkäufe 2025'!F2706,Regionen!$A$1:$A$9,0),3)</f>
        <v>Stefan König</v>
      </c>
      <c r="H2706" s="3">
        <f>INDEX(Produkte!$A$1:$D$31,MATCH('Gesamtverkäufe 2025'!D2706,Produkte!$A$1:$A$31,0),4)</f>
        <v>99</v>
      </c>
      <c r="I2706" s="3">
        <f t="shared" si="42"/>
        <v>1683</v>
      </c>
      <c r="K2706" s="21"/>
    </row>
    <row r="2707" spans="1:11" x14ac:dyDescent="0.3">
      <c r="A2707" t="s">
        <v>3501</v>
      </c>
      <c r="B2707" s="21">
        <v>45905</v>
      </c>
      <c r="C2707" t="s">
        <v>105</v>
      </c>
      <c r="D2707" t="s">
        <v>85</v>
      </c>
      <c r="E2707">
        <v>11</v>
      </c>
      <c r="F2707" t="str">
        <f>INDEX(Kunden!$A$1:$C$41,MATCH('Gesamtverkäufe 2025'!C2707,Kunden!$A$1:$A$41,0),3)</f>
        <v>R08</v>
      </c>
      <c r="G2707" t="str">
        <f>INDEX(Regionen!$A$1:$C$9,MATCH('Gesamtverkäufe 2025'!F2707,Regionen!$A$1:$A$9,0),3)</f>
        <v>Stefan König</v>
      </c>
      <c r="H2707" s="3">
        <f>INDEX(Produkte!$A$1:$D$31,MATCH('Gesamtverkäufe 2025'!D2707,Produkte!$A$1:$A$31,0),4)</f>
        <v>399</v>
      </c>
      <c r="I2707" s="3">
        <f t="shared" si="42"/>
        <v>4389</v>
      </c>
      <c r="K2707" s="21"/>
    </row>
    <row r="2708" spans="1:11" x14ac:dyDescent="0.3">
      <c r="A2708" t="s">
        <v>3500</v>
      </c>
      <c r="B2708" s="21">
        <v>45906</v>
      </c>
      <c r="C2708" t="s">
        <v>151</v>
      </c>
      <c r="D2708" t="s">
        <v>73</v>
      </c>
      <c r="E2708">
        <v>16</v>
      </c>
      <c r="F2708" t="str">
        <f>INDEX(Kunden!$A$1:$C$41,MATCH('Gesamtverkäufe 2025'!C2708,Kunden!$A$1:$A$41,0),3)</f>
        <v>R08</v>
      </c>
      <c r="G2708" t="str">
        <f>INDEX(Regionen!$A$1:$C$9,MATCH('Gesamtverkäufe 2025'!F2708,Regionen!$A$1:$A$9,0),3)</f>
        <v>Stefan König</v>
      </c>
      <c r="H2708" s="3">
        <f>INDEX(Produkte!$A$1:$D$31,MATCH('Gesamtverkäufe 2025'!D2708,Produkte!$A$1:$A$31,0),4)</f>
        <v>399</v>
      </c>
      <c r="I2708" s="3">
        <f t="shared" si="42"/>
        <v>6384</v>
      </c>
      <c r="K2708" s="21"/>
    </row>
    <row r="2709" spans="1:11" x14ac:dyDescent="0.3">
      <c r="A2709" t="s">
        <v>3499</v>
      </c>
      <c r="B2709" s="21">
        <v>45914</v>
      </c>
      <c r="C2709" t="s">
        <v>173</v>
      </c>
      <c r="D2709" t="s">
        <v>85</v>
      </c>
      <c r="E2709">
        <v>6</v>
      </c>
      <c r="F2709" t="str">
        <f>INDEX(Kunden!$A$1:$C$41,MATCH('Gesamtverkäufe 2025'!C2709,Kunden!$A$1:$A$41,0),3)</f>
        <v>R01</v>
      </c>
      <c r="G2709" t="str">
        <f>INDEX(Regionen!$A$1:$C$9,MATCH('Gesamtverkäufe 2025'!F2709,Regionen!$A$1:$A$9,0),3)</f>
        <v>Anna Sommer</v>
      </c>
      <c r="H2709" s="3">
        <f>INDEX(Produkte!$A$1:$D$31,MATCH('Gesamtverkäufe 2025'!D2709,Produkte!$A$1:$A$31,0),4)</f>
        <v>399</v>
      </c>
      <c r="I2709" s="3">
        <f t="shared" si="42"/>
        <v>2394</v>
      </c>
      <c r="K2709" s="21"/>
    </row>
    <row r="2710" spans="1:11" x14ac:dyDescent="0.3">
      <c r="A2710" t="s">
        <v>3498</v>
      </c>
      <c r="B2710" s="21">
        <v>45906</v>
      </c>
      <c r="C2710" t="s">
        <v>141</v>
      </c>
      <c r="D2710" t="s">
        <v>87</v>
      </c>
      <c r="E2710">
        <v>10</v>
      </c>
      <c r="F2710" t="str">
        <f>INDEX(Kunden!$A$1:$C$41,MATCH('Gesamtverkäufe 2025'!C2710,Kunden!$A$1:$A$41,0),3)</f>
        <v>R04</v>
      </c>
      <c r="G2710" t="str">
        <f>INDEX(Regionen!$A$1:$C$9,MATCH('Gesamtverkäufe 2025'!F2710,Regionen!$A$1:$A$9,0),3)</f>
        <v>Thomas Kern</v>
      </c>
      <c r="H2710" s="3">
        <f>INDEX(Produkte!$A$1:$D$31,MATCH('Gesamtverkäufe 2025'!D2710,Produkte!$A$1:$A$31,0),4)</f>
        <v>99</v>
      </c>
      <c r="I2710" s="3">
        <f t="shared" si="42"/>
        <v>990</v>
      </c>
      <c r="K2710" s="21"/>
    </row>
    <row r="2711" spans="1:11" x14ac:dyDescent="0.3">
      <c r="A2711" t="s">
        <v>3497</v>
      </c>
      <c r="B2711" s="21">
        <v>45921</v>
      </c>
      <c r="C2711" t="s">
        <v>123</v>
      </c>
      <c r="D2711" t="s">
        <v>75</v>
      </c>
      <c r="E2711">
        <v>11</v>
      </c>
      <c r="F2711" t="str">
        <f>INDEX(Kunden!$A$1:$C$41,MATCH('Gesamtverkäufe 2025'!C2711,Kunden!$A$1:$A$41,0),3)</f>
        <v>R08</v>
      </c>
      <c r="G2711" t="str">
        <f>INDEX(Regionen!$A$1:$C$9,MATCH('Gesamtverkäufe 2025'!F2711,Regionen!$A$1:$A$9,0),3)</f>
        <v>Stefan König</v>
      </c>
      <c r="H2711" s="3">
        <f>INDEX(Produkte!$A$1:$D$31,MATCH('Gesamtverkäufe 2025'!D2711,Produkte!$A$1:$A$31,0),4)</f>
        <v>499</v>
      </c>
      <c r="I2711" s="3">
        <f t="shared" si="42"/>
        <v>5489</v>
      </c>
      <c r="K2711" s="21"/>
    </row>
    <row r="2712" spans="1:11" x14ac:dyDescent="0.3">
      <c r="A2712" t="s">
        <v>3496</v>
      </c>
      <c r="B2712" s="21">
        <v>45903</v>
      </c>
      <c r="C2712" t="s">
        <v>111</v>
      </c>
      <c r="D2712" t="s">
        <v>73</v>
      </c>
      <c r="E2712">
        <v>14</v>
      </c>
      <c r="F2712" t="str">
        <f>INDEX(Kunden!$A$1:$C$41,MATCH('Gesamtverkäufe 2025'!C2712,Kunden!$A$1:$A$41,0),3)</f>
        <v>R01</v>
      </c>
      <c r="G2712" t="str">
        <f>INDEX(Regionen!$A$1:$C$9,MATCH('Gesamtverkäufe 2025'!F2712,Regionen!$A$1:$A$9,0),3)</f>
        <v>Anna Sommer</v>
      </c>
      <c r="H2712" s="3">
        <f>INDEX(Produkte!$A$1:$D$31,MATCH('Gesamtverkäufe 2025'!D2712,Produkte!$A$1:$A$31,0),4)</f>
        <v>399</v>
      </c>
      <c r="I2712" s="3">
        <f t="shared" si="42"/>
        <v>5586</v>
      </c>
      <c r="K2712" s="21"/>
    </row>
    <row r="2713" spans="1:11" x14ac:dyDescent="0.3">
      <c r="A2713" t="s">
        <v>3495</v>
      </c>
      <c r="B2713" s="21">
        <v>45930</v>
      </c>
      <c r="C2713" t="s">
        <v>121</v>
      </c>
      <c r="D2713" t="s">
        <v>89</v>
      </c>
      <c r="E2713">
        <v>3</v>
      </c>
      <c r="F2713" t="str">
        <f>INDEX(Kunden!$A$1:$C$41,MATCH('Gesamtverkäufe 2025'!C2713,Kunden!$A$1:$A$41,0),3)</f>
        <v>R05</v>
      </c>
      <c r="G2713" t="str">
        <f>INDEX(Regionen!$A$1:$C$9,MATCH('Gesamtverkäufe 2025'!F2713,Regionen!$A$1:$A$9,0),3)</f>
        <v>Petra Lang</v>
      </c>
      <c r="H2713" s="3">
        <f>INDEX(Produkte!$A$1:$D$31,MATCH('Gesamtverkäufe 2025'!D2713,Produkte!$A$1:$A$31,0),4)</f>
        <v>29</v>
      </c>
      <c r="I2713" s="3">
        <f t="shared" si="42"/>
        <v>87</v>
      </c>
      <c r="K2713" s="21"/>
    </row>
    <row r="2714" spans="1:11" x14ac:dyDescent="0.3">
      <c r="A2714" t="s">
        <v>3494</v>
      </c>
      <c r="B2714" s="21">
        <v>45910</v>
      </c>
      <c r="C2714" t="s">
        <v>141</v>
      </c>
      <c r="D2714" t="s">
        <v>37</v>
      </c>
      <c r="E2714">
        <v>12</v>
      </c>
      <c r="F2714" t="str">
        <f>INDEX(Kunden!$A$1:$C$41,MATCH('Gesamtverkäufe 2025'!C2714,Kunden!$A$1:$A$41,0),3)</f>
        <v>R04</v>
      </c>
      <c r="G2714" t="str">
        <f>INDEX(Regionen!$A$1:$C$9,MATCH('Gesamtverkäufe 2025'!F2714,Regionen!$A$1:$A$9,0),3)</f>
        <v>Thomas Kern</v>
      </c>
      <c r="H2714" s="3">
        <f>INDEX(Produkte!$A$1:$D$31,MATCH('Gesamtverkäufe 2025'!D2714,Produkte!$A$1:$A$31,0),4)</f>
        <v>249</v>
      </c>
      <c r="I2714" s="3">
        <f t="shared" si="42"/>
        <v>2988</v>
      </c>
      <c r="K2714" s="21"/>
    </row>
    <row r="2715" spans="1:11" x14ac:dyDescent="0.3">
      <c r="A2715" t="s">
        <v>3493</v>
      </c>
      <c r="B2715" s="21">
        <v>45914</v>
      </c>
      <c r="C2715" t="s">
        <v>111</v>
      </c>
      <c r="D2715" t="s">
        <v>61</v>
      </c>
      <c r="E2715">
        <v>2</v>
      </c>
      <c r="F2715" t="str">
        <f>INDEX(Kunden!$A$1:$C$41,MATCH('Gesamtverkäufe 2025'!C2715,Kunden!$A$1:$A$41,0),3)</f>
        <v>R01</v>
      </c>
      <c r="G2715" t="str">
        <f>INDEX(Regionen!$A$1:$C$9,MATCH('Gesamtverkäufe 2025'!F2715,Regionen!$A$1:$A$9,0),3)</f>
        <v>Anna Sommer</v>
      </c>
      <c r="H2715" s="3">
        <f>INDEX(Produkte!$A$1:$D$31,MATCH('Gesamtverkäufe 2025'!D2715,Produkte!$A$1:$A$31,0),4)</f>
        <v>249</v>
      </c>
      <c r="I2715" s="3">
        <f t="shared" si="42"/>
        <v>498</v>
      </c>
      <c r="K2715" s="21"/>
    </row>
    <row r="2716" spans="1:11" x14ac:dyDescent="0.3">
      <c r="A2716" t="s">
        <v>3492</v>
      </c>
      <c r="B2716" s="21">
        <v>45928</v>
      </c>
      <c r="C2716" t="s">
        <v>115</v>
      </c>
      <c r="D2716" t="s">
        <v>49</v>
      </c>
      <c r="E2716">
        <v>6</v>
      </c>
      <c r="F2716" t="str">
        <f>INDEX(Kunden!$A$1:$C$41,MATCH('Gesamtverkäufe 2025'!C2716,Kunden!$A$1:$A$41,0),3)</f>
        <v>R06</v>
      </c>
      <c r="G2716" t="str">
        <f>INDEX(Regionen!$A$1:$C$9,MATCH('Gesamtverkäufe 2025'!F2716,Regionen!$A$1:$A$9,0),3)</f>
        <v>Michael Vogt</v>
      </c>
      <c r="H2716" s="3">
        <f>INDEX(Produkte!$A$1:$D$31,MATCH('Gesamtverkäufe 2025'!D2716,Produkte!$A$1:$A$31,0),4)</f>
        <v>299</v>
      </c>
      <c r="I2716" s="3">
        <f t="shared" si="42"/>
        <v>1794</v>
      </c>
      <c r="K2716" s="21"/>
    </row>
    <row r="2717" spans="1:11" x14ac:dyDescent="0.3">
      <c r="A2717" t="s">
        <v>3491</v>
      </c>
      <c r="B2717" s="21">
        <v>45910</v>
      </c>
      <c r="C2717" t="s">
        <v>117</v>
      </c>
      <c r="D2717" t="s">
        <v>85</v>
      </c>
      <c r="E2717">
        <v>4</v>
      </c>
      <c r="F2717" t="str">
        <f>INDEX(Kunden!$A$1:$C$41,MATCH('Gesamtverkäufe 2025'!C2717,Kunden!$A$1:$A$41,0),3)</f>
        <v>R02</v>
      </c>
      <c r="G2717" t="str">
        <f>INDEX(Regionen!$A$1:$C$9,MATCH('Gesamtverkäufe 2025'!F2717,Regionen!$A$1:$A$9,0),3)</f>
        <v>Markus Weber</v>
      </c>
      <c r="H2717" s="3">
        <f>INDEX(Produkte!$A$1:$D$31,MATCH('Gesamtverkäufe 2025'!D2717,Produkte!$A$1:$A$31,0),4)</f>
        <v>399</v>
      </c>
      <c r="I2717" s="3">
        <f t="shared" si="42"/>
        <v>1596</v>
      </c>
      <c r="K2717" s="21"/>
    </row>
    <row r="2718" spans="1:11" x14ac:dyDescent="0.3">
      <c r="A2718" t="s">
        <v>3490</v>
      </c>
      <c r="B2718" s="21">
        <v>45908</v>
      </c>
      <c r="C2718" t="s">
        <v>165</v>
      </c>
      <c r="D2718" t="s">
        <v>59</v>
      </c>
      <c r="E2718">
        <v>14</v>
      </c>
      <c r="F2718" t="str">
        <f>INDEX(Kunden!$A$1:$C$41,MATCH('Gesamtverkäufe 2025'!C2718,Kunden!$A$1:$A$41,0),3)</f>
        <v>R04</v>
      </c>
      <c r="G2718" t="str">
        <f>INDEX(Regionen!$A$1:$C$9,MATCH('Gesamtverkäufe 2025'!F2718,Regionen!$A$1:$A$9,0),3)</f>
        <v>Thomas Kern</v>
      </c>
      <c r="H2718" s="3">
        <f>INDEX(Produkte!$A$1:$D$31,MATCH('Gesamtverkäufe 2025'!D2718,Produkte!$A$1:$A$31,0),4)</f>
        <v>79</v>
      </c>
      <c r="I2718" s="3">
        <f t="shared" si="42"/>
        <v>1106</v>
      </c>
      <c r="K2718" s="21"/>
    </row>
    <row r="2719" spans="1:11" x14ac:dyDescent="0.3">
      <c r="A2719" t="s">
        <v>3489</v>
      </c>
      <c r="B2719" s="21">
        <v>45919</v>
      </c>
      <c r="C2719" t="s">
        <v>121</v>
      </c>
      <c r="D2719" t="s">
        <v>37</v>
      </c>
      <c r="E2719">
        <v>14</v>
      </c>
      <c r="F2719" t="str">
        <f>INDEX(Kunden!$A$1:$C$41,MATCH('Gesamtverkäufe 2025'!C2719,Kunden!$A$1:$A$41,0),3)</f>
        <v>R05</v>
      </c>
      <c r="G2719" t="str">
        <f>INDEX(Regionen!$A$1:$C$9,MATCH('Gesamtverkäufe 2025'!F2719,Regionen!$A$1:$A$9,0),3)</f>
        <v>Petra Lang</v>
      </c>
      <c r="H2719" s="3">
        <f>INDEX(Produkte!$A$1:$D$31,MATCH('Gesamtverkäufe 2025'!D2719,Produkte!$A$1:$A$31,0),4)</f>
        <v>249</v>
      </c>
      <c r="I2719" s="3">
        <f t="shared" si="42"/>
        <v>3486</v>
      </c>
      <c r="K2719" s="21"/>
    </row>
    <row r="2720" spans="1:11" x14ac:dyDescent="0.3">
      <c r="A2720" t="s">
        <v>3488</v>
      </c>
      <c r="B2720" s="21">
        <v>45918</v>
      </c>
      <c r="C2720" t="s">
        <v>133</v>
      </c>
      <c r="D2720" t="s">
        <v>71</v>
      </c>
      <c r="E2720">
        <v>17</v>
      </c>
      <c r="F2720" t="str">
        <f>INDEX(Kunden!$A$1:$C$41,MATCH('Gesamtverkäufe 2025'!C2720,Kunden!$A$1:$A$41,0),3)</f>
        <v>R08</v>
      </c>
      <c r="G2720" t="str">
        <f>INDEX(Regionen!$A$1:$C$9,MATCH('Gesamtverkäufe 2025'!F2720,Regionen!$A$1:$A$9,0),3)</f>
        <v>Stefan König</v>
      </c>
      <c r="H2720" s="3">
        <f>INDEX(Produkte!$A$1:$D$31,MATCH('Gesamtverkäufe 2025'!D2720,Produkte!$A$1:$A$31,0),4)</f>
        <v>79</v>
      </c>
      <c r="I2720" s="3">
        <f t="shared" si="42"/>
        <v>1343</v>
      </c>
      <c r="K2720" s="21"/>
    </row>
    <row r="2721" spans="1:11" x14ac:dyDescent="0.3">
      <c r="A2721" t="s">
        <v>3487</v>
      </c>
      <c r="B2721" s="21">
        <v>45913</v>
      </c>
      <c r="C2721" t="s">
        <v>103</v>
      </c>
      <c r="D2721" t="s">
        <v>41</v>
      </c>
      <c r="E2721">
        <v>18</v>
      </c>
      <c r="F2721" t="str">
        <f>INDEX(Kunden!$A$1:$C$41,MATCH('Gesamtverkäufe 2025'!C2721,Kunden!$A$1:$A$41,0),3)</f>
        <v>R01</v>
      </c>
      <c r="G2721" t="str">
        <f>INDEX(Regionen!$A$1:$C$9,MATCH('Gesamtverkäufe 2025'!F2721,Regionen!$A$1:$A$9,0),3)</f>
        <v>Anna Sommer</v>
      </c>
      <c r="H2721" s="3">
        <f>INDEX(Produkte!$A$1:$D$31,MATCH('Gesamtverkäufe 2025'!D2721,Produkte!$A$1:$A$31,0),4)</f>
        <v>499</v>
      </c>
      <c r="I2721" s="3">
        <f t="shared" si="42"/>
        <v>8982</v>
      </c>
      <c r="K2721" s="21"/>
    </row>
    <row r="2722" spans="1:11" x14ac:dyDescent="0.3">
      <c r="A2722" t="s">
        <v>3486</v>
      </c>
      <c r="B2722" s="21">
        <v>45916</v>
      </c>
      <c r="C2722" t="s">
        <v>131</v>
      </c>
      <c r="D2722" t="s">
        <v>73</v>
      </c>
      <c r="E2722">
        <v>18</v>
      </c>
      <c r="F2722" t="str">
        <f>INDEX(Kunden!$A$1:$C$41,MATCH('Gesamtverkäufe 2025'!C2722,Kunden!$A$1:$A$41,0),3)</f>
        <v>R06</v>
      </c>
      <c r="G2722" t="str">
        <f>INDEX(Regionen!$A$1:$C$9,MATCH('Gesamtverkäufe 2025'!F2722,Regionen!$A$1:$A$9,0),3)</f>
        <v>Michael Vogt</v>
      </c>
      <c r="H2722" s="3">
        <f>INDEX(Produkte!$A$1:$D$31,MATCH('Gesamtverkäufe 2025'!D2722,Produkte!$A$1:$A$31,0),4)</f>
        <v>399</v>
      </c>
      <c r="I2722" s="3">
        <f t="shared" si="42"/>
        <v>7182</v>
      </c>
      <c r="K2722" s="21"/>
    </row>
    <row r="2723" spans="1:11" x14ac:dyDescent="0.3">
      <c r="A2723" t="s">
        <v>3485</v>
      </c>
      <c r="B2723" s="21">
        <v>45908</v>
      </c>
      <c r="C2723" t="s">
        <v>97</v>
      </c>
      <c r="D2723" t="s">
        <v>87</v>
      </c>
      <c r="E2723">
        <v>15</v>
      </c>
      <c r="F2723" t="str">
        <f>INDEX(Kunden!$A$1:$C$41,MATCH('Gesamtverkäufe 2025'!C2723,Kunden!$A$1:$A$41,0),3)</f>
        <v>R04</v>
      </c>
      <c r="G2723" t="str">
        <f>INDEX(Regionen!$A$1:$C$9,MATCH('Gesamtverkäufe 2025'!F2723,Regionen!$A$1:$A$9,0),3)</f>
        <v>Thomas Kern</v>
      </c>
      <c r="H2723" s="3">
        <f>INDEX(Produkte!$A$1:$D$31,MATCH('Gesamtverkäufe 2025'!D2723,Produkte!$A$1:$A$31,0),4)</f>
        <v>99</v>
      </c>
      <c r="I2723" s="3">
        <f t="shared" si="42"/>
        <v>1485</v>
      </c>
      <c r="K2723" s="21"/>
    </row>
    <row r="2724" spans="1:11" x14ac:dyDescent="0.3">
      <c r="A2724" t="s">
        <v>3484</v>
      </c>
      <c r="B2724" s="21">
        <v>45902</v>
      </c>
      <c r="C2724" t="s">
        <v>149</v>
      </c>
      <c r="D2724" t="s">
        <v>57</v>
      </c>
      <c r="E2724">
        <v>11</v>
      </c>
      <c r="F2724" t="str">
        <f>INDEX(Kunden!$A$1:$C$41,MATCH('Gesamtverkäufe 2025'!C2724,Kunden!$A$1:$A$41,0),3)</f>
        <v>R06</v>
      </c>
      <c r="G2724" t="str">
        <f>INDEX(Regionen!$A$1:$C$9,MATCH('Gesamtverkäufe 2025'!F2724,Regionen!$A$1:$A$9,0),3)</f>
        <v>Michael Vogt</v>
      </c>
      <c r="H2724" s="3">
        <f>INDEX(Produkte!$A$1:$D$31,MATCH('Gesamtverkäufe 2025'!D2724,Produkte!$A$1:$A$31,0),4)</f>
        <v>99</v>
      </c>
      <c r="I2724" s="3">
        <f t="shared" si="42"/>
        <v>1089</v>
      </c>
      <c r="K2724" s="21"/>
    </row>
    <row r="2725" spans="1:11" x14ac:dyDescent="0.3">
      <c r="A2725" t="s">
        <v>3483</v>
      </c>
      <c r="B2725" s="21">
        <v>45924</v>
      </c>
      <c r="C2725" t="s">
        <v>165</v>
      </c>
      <c r="D2725" t="s">
        <v>59</v>
      </c>
      <c r="E2725">
        <v>8</v>
      </c>
      <c r="F2725" t="str">
        <f>INDEX(Kunden!$A$1:$C$41,MATCH('Gesamtverkäufe 2025'!C2725,Kunden!$A$1:$A$41,0),3)</f>
        <v>R04</v>
      </c>
      <c r="G2725" t="str">
        <f>INDEX(Regionen!$A$1:$C$9,MATCH('Gesamtverkäufe 2025'!F2725,Regionen!$A$1:$A$9,0),3)</f>
        <v>Thomas Kern</v>
      </c>
      <c r="H2725" s="3">
        <f>INDEX(Produkte!$A$1:$D$31,MATCH('Gesamtverkäufe 2025'!D2725,Produkte!$A$1:$A$31,0),4)</f>
        <v>79</v>
      </c>
      <c r="I2725" s="3">
        <f t="shared" si="42"/>
        <v>632</v>
      </c>
      <c r="K2725" s="21"/>
    </row>
    <row r="2726" spans="1:11" x14ac:dyDescent="0.3">
      <c r="A2726" t="s">
        <v>3482</v>
      </c>
      <c r="B2726" s="21">
        <v>45904</v>
      </c>
      <c r="C2726" t="s">
        <v>149</v>
      </c>
      <c r="D2726" t="s">
        <v>31</v>
      </c>
      <c r="E2726">
        <v>9</v>
      </c>
      <c r="F2726" t="str">
        <f>INDEX(Kunden!$A$1:$C$41,MATCH('Gesamtverkäufe 2025'!C2726,Kunden!$A$1:$A$41,0),3)</f>
        <v>R06</v>
      </c>
      <c r="G2726" t="str">
        <f>INDEX(Regionen!$A$1:$C$9,MATCH('Gesamtverkäufe 2025'!F2726,Regionen!$A$1:$A$9,0),3)</f>
        <v>Michael Vogt</v>
      </c>
      <c r="H2726" s="3">
        <f>INDEX(Produkte!$A$1:$D$31,MATCH('Gesamtverkäufe 2025'!D2726,Produkte!$A$1:$A$31,0),4)</f>
        <v>399</v>
      </c>
      <c r="I2726" s="3">
        <f t="shared" si="42"/>
        <v>3591</v>
      </c>
      <c r="K2726" s="21"/>
    </row>
    <row r="2727" spans="1:11" x14ac:dyDescent="0.3">
      <c r="A2727" t="s">
        <v>3481</v>
      </c>
      <c r="B2727" s="21">
        <v>45913</v>
      </c>
      <c r="C2727" t="s">
        <v>133</v>
      </c>
      <c r="D2727" t="s">
        <v>46</v>
      </c>
      <c r="E2727">
        <v>3</v>
      </c>
      <c r="F2727" t="str">
        <f>INDEX(Kunden!$A$1:$C$41,MATCH('Gesamtverkäufe 2025'!C2727,Kunden!$A$1:$A$41,0),3)</f>
        <v>R08</v>
      </c>
      <c r="G2727" t="str">
        <f>INDEX(Regionen!$A$1:$C$9,MATCH('Gesamtverkäufe 2025'!F2727,Regionen!$A$1:$A$9,0),3)</f>
        <v>Stefan König</v>
      </c>
      <c r="H2727" s="3">
        <f>INDEX(Produkte!$A$1:$D$31,MATCH('Gesamtverkäufe 2025'!D2727,Produkte!$A$1:$A$31,0),4)</f>
        <v>99</v>
      </c>
      <c r="I2727" s="3">
        <f t="shared" si="42"/>
        <v>297</v>
      </c>
      <c r="K2727" s="21"/>
    </row>
    <row r="2728" spans="1:11" x14ac:dyDescent="0.3">
      <c r="A2728" t="s">
        <v>3480</v>
      </c>
      <c r="B2728" s="21">
        <v>45902</v>
      </c>
      <c r="C2728" t="s">
        <v>149</v>
      </c>
      <c r="D2728" t="s">
        <v>89</v>
      </c>
      <c r="E2728">
        <v>15</v>
      </c>
      <c r="F2728" t="str">
        <f>INDEX(Kunden!$A$1:$C$41,MATCH('Gesamtverkäufe 2025'!C2728,Kunden!$A$1:$A$41,0),3)</f>
        <v>R06</v>
      </c>
      <c r="G2728" t="str">
        <f>INDEX(Regionen!$A$1:$C$9,MATCH('Gesamtverkäufe 2025'!F2728,Regionen!$A$1:$A$9,0),3)</f>
        <v>Michael Vogt</v>
      </c>
      <c r="H2728" s="3">
        <f>INDEX(Produkte!$A$1:$D$31,MATCH('Gesamtverkäufe 2025'!D2728,Produkte!$A$1:$A$31,0),4)</f>
        <v>29</v>
      </c>
      <c r="I2728" s="3">
        <f t="shared" si="42"/>
        <v>435</v>
      </c>
      <c r="K2728" s="21"/>
    </row>
    <row r="2729" spans="1:11" x14ac:dyDescent="0.3">
      <c r="A2729" t="s">
        <v>3479</v>
      </c>
      <c r="B2729" s="21">
        <v>45916</v>
      </c>
      <c r="C2729" t="s">
        <v>127</v>
      </c>
      <c r="D2729" t="s">
        <v>41</v>
      </c>
      <c r="E2729">
        <v>16</v>
      </c>
      <c r="F2729" t="str">
        <f>INDEX(Kunden!$A$1:$C$41,MATCH('Gesamtverkäufe 2025'!C2729,Kunden!$A$1:$A$41,0),3)</f>
        <v>R07</v>
      </c>
      <c r="G2729" t="str">
        <f>INDEX(Regionen!$A$1:$C$9,MATCH('Gesamtverkäufe 2025'!F2729,Regionen!$A$1:$A$9,0),3)</f>
        <v>Claudia Beck</v>
      </c>
      <c r="H2729" s="3">
        <f>INDEX(Produkte!$A$1:$D$31,MATCH('Gesamtverkäufe 2025'!D2729,Produkte!$A$1:$A$31,0),4)</f>
        <v>499</v>
      </c>
      <c r="I2729" s="3">
        <f t="shared" si="42"/>
        <v>7984</v>
      </c>
      <c r="K2729" s="21"/>
    </row>
    <row r="2730" spans="1:11" x14ac:dyDescent="0.3">
      <c r="A2730" t="s">
        <v>3478</v>
      </c>
      <c r="B2730" s="21">
        <v>45914</v>
      </c>
      <c r="C2730" t="s">
        <v>145</v>
      </c>
      <c r="D2730" t="s">
        <v>39</v>
      </c>
      <c r="E2730">
        <v>3</v>
      </c>
      <c r="F2730" t="str">
        <f>INDEX(Kunden!$A$1:$C$41,MATCH('Gesamtverkäufe 2025'!C2730,Kunden!$A$1:$A$41,0),3)</f>
        <v>R06</v>
      </c>
      <c r="G2730" t="str">
        <f>INDEX(Regionen!$A$1:$C$9,MATCH('Gesamtverkäufe 2025'!F2730,Regionen!$A$1:$A$9,0),3)</f>
        <v>Michael Vogt</v>
      </c>
      <c r="H2730" s="3">
        <f>INDEX(Produkte!$A$1:$D$31,MATCH('Gesamtverkäufe 2025'!D2730,Produkte!$A$1:$A$31,0),4)</f>
        <v>499</v>
      </c>
      <c r="I2730" s="3">
        <f t="shared" si="42"/>
        <v>1497</v>
      </c>
      <c r="K2730" s="21"/>
    </row>
    <row r="2731" spans="1:11" x14ac:dyDescent="0.3">
      <c r="A2731" t="s">
        <v>3477</v>
      </c>
      <c r="B2731" s="21">
        <v>45906</v>
      </c>
      <c r="C2731" t="s">
        <v>99</v>
      </c>
      <c r="D2731" t="s">
        <v>49</v>
      </c>
      <c r="E2731">
        <v>10</v>
      </c>
      <c r="F2731" t="str">
        <f>INDEX(Kunden!$A$1:$C$41,MATCH('Gesamtverkäufe 2025'!C2731,Kunden!$A$1:$A$41,0),3)</f>
        <v>R04</v>
      </c>
      <c r="G2731" t="str">
        <f>INDEX(Regionen!$A$1:$C$9,MATCH('Gesamtverkäufe 2025'!F2731,Regionen!$A$1:$A$9,0),3)</f>
        <v>Thomas Kern</v>
      </c>
      <c r="H2731" s="3">
        <f>INDEX(Produkte!$A$1:$D$31,MATCH('Gesamtverkäufe 2025'!D2731,Produkte!$A$1:$A$31,0),4)</f>
        <v>299</v>
      </c>
      <c r="I2731" s="3">
        <f t="shared" si="42"/>
        <v>2990</v>
      </c>
      <c r="K2731" s="21"/>
    </row>
    <row r="2732" spans="1:11" x14ac:dyDescent="0.3">
      <c r="A2732" t="s">
        <v>3476</v>
      </c>
      <c r="B2732" s="21">
        <v>45918</v>
      </c>
      <c r="C2732" t="s">
        <v>105</v>
      </c>
      <c r="D2732" t="s">
        <v>37</v>
      </c>
      <c r="E2732">
        <v>11</v>
      </c>
      <c r="F2732" t="str">
        <f>INDEX(Kunden!$A$1:$C$41,MATCH('Gesamtverkäufe 2025'!C2732,Kunden!$A$1:$A$41,0),3)</f>
        <v>R08</v>
      </c>
      <c r="G2732" t="str">
        <f>INDEX(Regionen!$A$1:$C$9,MATCH('Gesamtverkäufe 2025'!F2732,Regionen!$A$1:$A$9,0),3)</f>
        <v>Stefan König</v>
      </c>
      <c r="H2732" s="3">
        <f>INDEX(Produkte!$A$1:$D$31,MATCH('Gesamtverkäufe 2025'!D2732,Produkte!$A$1:$A$31,0),4)</f>
        <v>249</v>
      </c>
      <c r="I2732" s="3">
        <f t="shared" si="42"/>
        <v>2739</v>
      </c>
      <c r="K2732" s="21"/>
    </row>
    <row r="2733" spans="1:11" x14ac:dyDescent="0.3">
      <c r="A2733" t="s">
        <v>3475</v>
      </c>
      <c r="B2733" s="21">
        <v>45912</v>
      </c>
      <c r="C2733" t="s">
        <v>115</v>
      </c>
      <c r="D2733" t="s">
        <v>77</v>
      </c>
      <c r="E2733">
        <v>20</v>
      </c>
      <c r="F2733" t="str">
        <f>INDEX(Kunden!$A$1:$C$41,MATCH('Gesamtverkäufe 2025'!C2733,Kunden!$A$1:$A$41,0),3)</f>
        <v>R06</v>
      </c>
      <c r="G2733" t="str">
        <f>INDEX(Regionen!$A$1:$C$9,MATCH('Gesamtverkäufe 2025'!F2733,Regionen!$A$1:$A$9,0),3)</f>
        <v>Michael Vogt</v>
      </c>
      <c r="H2733" s="3">
        <f>INDEX(Produkte!$A$1:$D$31,MATCH('Gesamtverkäufe 2025'!D2733,Produkte!$A$1:$A$31,0),4)</f>
        <v>49</v>
      </c>
      <c r="I2733" s="3">
        <f t="shared" si="42"/>
        <v>980</v>
      </c>
      <c r="K2733" s="21"/>
    </row>
    <row r="2734" spans="1:11" x14ac:dyDescent="0.3">
      <c r="A2734" t="s">
        <v>3474</v>
      </c>
      <c r="B2734" s="21">
        <v>45930</v>
      </c>
      <c r="C2734" t="s">
        <v>167</v>
      </c>
      <c r="D2734" t="s">
        <v>37</v>
      </c>
      <c r="E2734">
        <v>20</v>
      </c>
      <c r="F2734" t="str">
        <f>INDEX(Kunden!$A$1:$C$41,MATCH('Gesamtverkäufe 2025'!C2734,Kunden!$A$1:$A$41,0),3)</f>
        <v>R01</v>
      </c>
      <c r="G2734" t="str">
        <f>INDEX(Regionen!$A$1:$C$9,MATCH('Gesamtverkäufe 2025'!F2734,Regionen!$A$1:$A$9,0),3)</f>
        <v>Anna Sommer</v>
      </c>
      <c r="H2734" s="3">
        <f>INDEX(Produkte!$A$1:$D$31,MATCH('Gesamtverkäufe 2025'!D2734,Produkte!$A$1:$A$31,0),4)</f>
        <v>249</v>
      </c>
      <c r="I2734" s="3">
        <f t="shared" si="42"/>
        <v>4980</v>
      </c>
      <c r="K2734" s="21"/>
    </row>
    <row r="2735" spans="1:11" x14ac:dyDescent="0.3">
      <c r="A2735" t="s">
        <v>3473</v>
      </c>
      <c r="B2735" s="21">
        <v>45907</v>
      </c>
      <c r="C2735" t="s">
        <v>99</v>
      </c>
      <c r="D2735" t="s">
        <v>39</v>
      </c>
      <c r="E2735">
        <v>12</v>
      </c>
      <c r="F2735" t="str">
        <f>INDEX(Kunden!$A$1:$C$41,MATCH('Gesamtverkäufe 2025'!C2735,Kunden!$A$1:$A$41,0),3)</f>
        <v>R04</v>
      </c>
      <c r="G2735" t="str">
        <f>INDEX(Regionen!$A$1:$C$9,MATCH('Gesamtverkäufe 2025'!F2735,Regionen!$A$1:$A$9,0),3)</f>
        <v>Thomas Kern</v>
      </c>
      <c r="H2735" s="3">
        <f>INDEX(Produkte!$A$1:$D$31,MATCH('Gesamtverkäufe 2025'!D2735,Produkte!$A$1:$A$31,0),4)</f>
        <v>499</v>
      </c>
      <c r="I2735" s="3">
        <f t="shared" si="42"/>
        <v>5988</v>
      </c>
      <c r="K2735" s="21"/>
    </row>
    <row r="2736" spans="1:11" x14ac:dyDescent="0.3">
      <c r="A2736" t="s">
        <v>3472</v>
      </c>
      <c r="B2736" s="21">
        <v>45911</v>
      </c>
      <c r="C2736" t="s">
        <v>119</v>
      </c>
      <c r="D2736" t="s">
        <v>43</v>
      </c>
      <c r="E2736">
        <v>19</v>
      </c>
      <c r="F2736" t="str">
        <f>INDEX(Kunden!$A$1:$C$41,MATCH('Gesamtverkäufe 2025'!C2736,Kunden!$A$1:$A$41,0),3)</f>
        <v>R07</v>
      </c>
      <c r="G2736" t="str">
        <f>INDEX(Regionen!$A$1:$C$9,MATCH('Gesamtverkäufe 2025'!F2736,Regionen!$A$1:$A$9,0),3)</f>
        <v>Claudia Beck</v>
      </c>
      <c r="H2736" s="3">
        <f>INDEX(Produkte!$A$1:$D$31,MATCH('Gesamtverkäufe 2025'!D2736,Produkte!$A$1:$A$31,0),4)</f>
        <v>149</v>
      </c>
      <c r="I2736" s="3">
        <f t="shared" si="42"/>
        <v>2831</v>
      </c>
      <c r="K2736" s="21"/>
    </row>
    <row r="2737" spans="1:11" x14ac:dyDescent="0.3">
      <c r="A2737" t="s">
        <v>3471</v>
      </c>
      <c r="B2737" s="21">
        <v>45905</v>
      </c>
      <c r="C2737" t="s">
        <v>165</v>
      </c>
      <c r="D2737" t="s">
        <v>65</v>
      </c>
      <c r="E2737">
        <v>14</v>
      </c>
      <c r="F2737" t="str">
        <f>INDEX(Kunden!$A$1:$C$41,MATCH('Gesamtverkäufe 2025'!C2737,Kunden!$A$1:$A$41,0),3)</f>
        <v>R04</v>
      </c>
      <c r="G2737" t="str">
        <f>INDEX(Regionen!$A$1:$C$9,MATCH('Gesamtverkäufe 2025'!F2737,Regionen!$A$1:$A$9,0),3)</f>
        <v>Thomas Kern</v>
      </c>
      <c r="H2737" s="3">
        <f>INDEX(Produkte!$A$1:$D$31,MATCH('Gesamtverkäufe 2025'!D2737,Produkte!$A$1:$A$31,0),4)</f>
        <v>299</v>
      </c>
      <c r="I2737" s="3">
        <f t="shared" si="42"/>
        <v>4186</v>
      </c>
      <c r="K2737" s="21"/>
    </row>
    <row r="2738" spans="1:11" x14ac:dyDescent="0.3">
      <c r="A2738" t="s">
        <v>3470</v>
      </c>
      <c r="B2738" s="21">
        <v>45920</v>
      </c>
      <c r="C2738" t="s">
        <v>167</v>
      </c>
      <c r="D2738" t="s">
        <v>41</v>
      </c>
      <c r="E2738">
        <v>3</v>
      </c>
      <c r="F2738" t="str">
        <f>INDEX(Kunden!$A$1:$C$41,MATCH('Gesamtverkäufe 2025'!C2738,Kunden!$A$1:$A$41,0),3)</f>
        <v>R01</v>
      </c>
      <c r="G2738" t="str">
        <f>INDEX(Regionen!$A$1:$C$9,MATCH('Gesamtverkäufe 2025'!F2738,Regionen!$A$1:$A$9,0),3)</f>
        <v>Anna Sommer</v>
      </c>
      <c r="H2738" s="3">
        <f>INDEX(Produkte!$A$1:$D$31,MATCH('Gesamtverkäufe 2025'!D2738,Produkte!$A$1:$A$31,0),4)</f>
        <v>499</v>
      </c>
      <c r="I2738" s="3">
        <f t="shared" si="42"/>
        <v>1497</v>
      </c>
      <c r="K2738" s="21"/>
    </row>
    <row r="2739" spans="1:11" x14ac:dyDescent="0.3">
      <c r="A2739" t="s">
        <v>3469</v>
      </c>
      <c r="B2739" s="21">
        <v>45903</v>
      </c>
      <c r="C2739" t="s">
        <v>155</v>
      </c>
      <c r="D2739" t="s">
        <v>71</v>
      </c>
      <c r="E2739">
        <v>9</v>
      </c>
      <c r="F2739" t="str">
        <f>INDEX(Kunden!$A$1:$C$41,MATCH('Gesamtverkäufe 2025'!C2739,Kunden!$A$1:$A$41,0),3)</f>
        <v>R02</v>
      </c>
      <c r="G2739" t="str">
        <f>INDEX(Regionen!$A$1:$C$9,MATCH('Gesamtverkäufe 2025'!F2739,Regionen!$A$1:$A$9,0),3)</f>
        <v>Markus Weber</v>
      </c>
      <c r="H2739" s="3">
        <f>INDEX(Produkte!$A$1:$D$31,MATCH('Gesamtverkäufe 2025'!D2739,Produkte!$A$1:$A$31,0),4)</f>
        <v>79</v>
      </c>
      <c r="I2739" s="3">
        <f t="shared" si="42"/>
        <v>711</v>
      </c>
      <c r="K2739" s="21"/>
    </row>
    <row r="2740" spans="1:11" x14ac:dyDescent="0.3">
      <c r="A2740" t="s">
        <v>3468</v>
      </c>
      <c r="B2740" s="21">
        <v>45910</v>
      </c>
      <c r="C2740" t="s">
        <v>111</v>
      </c>
      <c r="D2740" t="s">
        <v>91</v>
      </c>
      <c r="E2740">
        <v>15</v>
      </c>
      <c r="F2740" t="str">
        <f>INDEX(Kunden!$A$1:$C$41,MATCH('Gesamtverkäufe 2025'!C2740,Kunden!$A$1:$A$41,0),3)</f>
        <v>R01</v>
      </c>
      <c r="G2740" t="str">
        <f>INDEX(Regionen!$A$1:$C$9,MATCH('Gesamtverkäufe 2025'!F2740,Regionen!$A$1:$A$9,0),3)</f>
        <v>Anna Sommer</v>
      </c>
      <c r="H2740" s="3">
        <f>INDEX(Produkte!$A$1:$D$31,MATCH('Gesamtverkäufe 2025'!D2740,Produkte!$A$1:$A$31,0),4)</f>
        <v>249</v>
      </c>
      <c r="I2740" s="3">
        <f t="shared" si="42"/>
        <v>3735</v>
      </c>
      <c r="K2740" s="21"/>
    </row>
    <row r="2741" spans="1:11" x14ac:dyDescent="0.3">
      <c r="A2741" t="s">
        <v>3467</v>
      </c>
      <c r="B2741" s="21">
        <v>45930</v>
      </c>
      <c r="C2741" t="s">
        <v>147</v>
      </c>
      <c r="D2741" t="s">
        <v>61</v>
      </c>
      <c r="E2741">
        <v>12</v>
      </c>
      <c r="F2741" t="str">
        <f>INDEX(Kunden!$A$1:$C$41,MATCH('Gesamtverkäufe 2025'!C2741,Kunden!$A$1:$A$41,0),3)</f>
        <v>R07</v>
      </c>
      <c r="G2741" t="str">
        <f>INDEX(Regionen!$A$1:$C$9,MATCH('Gesamtverkäufe 2025'!F2741,Regionen!$A$1:$A$9,0),3)</f>
        <v>Claudia Beck</v>
      </c>
      <c r="H2741" s="3">
        <f>INDEX(Produkte!$A$1:$D$31,MATCH('Gesamtverkäufe 2025'!D2741,Produkte!$A$1:$A$31,0),4)</f>
        <v>249</v>
      </c>
      <c r="I2741" s="3">
        <f t="shared" si="42"/>
        <v>2988</v>
      </c>
      <c r="K2741" s="21"/>
    </row>
    <row r="2742" spans="1:11" x14ac:dyDescent="0.3">
      <c r="A2742" t="s">
        <v>3466</v>
      </c>
      <c r="B2742" s="21">
        <v>45915</v>
      </c>
      <c r="C2742" t="s">
        <v>141</v>
      </c>
      <c r="D2742" t="s">
        <v>63</v>
      </c>
      <c r="E2742">
        <v>6</v>
      </c>
      <c r="F2742" t="str">
        <f>INDEX(Kunden!$A$1:$C$41,MATCH('Gesamtverkäufe 2025'!C2742,Kunden!$A$1:$A$41,0),3)</f>
        <v>R04</v>
      </c>
      <c r="G2742" t="str">
        <f>INDEX(Regionen!$A$1:$C$9,MATCH('Gesamtverkäufe 2025'!F2742,Regionen!$A$1:$A$9,0),3)</f>
        <v>Thomas Kern</v>
      </c>
      <c r="H2742" s="3">
        <f>INDEX(Produkte!$A$1:$D$31,MATCH('Gesamtverkäufe 2025'!D2742,Produkte!$A$1:$A$31,0),4)</f>
        <v>299</v>
      </c>
      <c r="I2742" s="3">
        <f t="shared" si="42"/>
        <v>1794</v>
      </c>
      <c r="K2742" s="21"/>
    </row>
    <row r="2743" spans="1:11" x14ac:dyDescent="0.3">
      <c r="A2743" t="s">
        <v>3465</v>
      </c>
      <c r="B2743" s="21">
        <v>45903</v>
      </c>
      <c r="C2743" t="s">
        <v>97</v>
      </c>
      <c r="D2743" t="s">
        <v>89</v>
      </c>
      <c r="E2743">
        <v>7</v>
      </c>
      <c r="F2743" t="str">
        <f>INDEX(Kunden!$A$1:$C$41,MATCH('Gesamtverkäufe 2025'!C2743,Kunden!$A$1:$A$41,0),3)</f>
        <v>R04</v>
      </c>
      <c r="G2743" t="str">
        <f>INDEX(Regionen!$A$1:$C$9,MATCH('Gesamtverkäufe 2025'!F2743,Regionen!$A$1:$A$9,0),3)</f>
        <v>Thomas Kern</v>
      </c>
      <c r="H2743" s="3">
        <f>INDEX(Produkte!$A$1:$D$31,MATCH('Gesamtverkäufe 2025'!D2743,Produkte!$A$1:$A$31,0),4)</f>
        <v>29</v>
      </c>
      <c r="I2743" s="3">
        <f t="shared" si="42"/>
        <v>203</v>
      </c>
      <c r="K2743" s="21"/>
    </row>
    <row r="2744" spans="1:11" x14ac:dyDescent="0.3">
      <c r="A2744" t="s">
        <v>3464</v>
      </c>
      <c r="B2744" s="21">
        <v>45921</v>
      </c>
      <c r="C2744" t="s">
        <v>123</v>
      </c>
      <c r="D2744" t="s">
        <v>37</v>
      </c>
      <c r="E2744">
        <v>18</v>
      </c>
      <c r="F2744" t="str">
        <f>INDEX(Kunden!$A$1:$C$41,MATCH('Gesamtverkäufe 2025'!C2744,Kunden!$A$1:$A$41,0),3)</f>
        <v>R08</v>
      </c>
      <c r="G2744" t="str">
        <f>INDEX(Regionen!$A$1:$C$9,MATCH('Gesamtverkäufe 2025'!F2744,Regionen!$A$1:$A$9,0),3)</f>
        <v>Stefan König</v>
      </c>
      <c r="H2744" s="3">
        <f>INDEX(Produkte!$A$1:$D$31,MATCH('Gesamtverkäufe 2025'!D2744,Produkte!$A$1:$A$31,0),4)</f>
        <v>249</v>
      </c>
      <c r="I2744" s="3">
        <f t="shared" si="42"/>
        <v>4482</v>
      </c>
      <c r="K2744" s="21"/>
    </row>
    <row r="2745" spans="1:11" x14ac:dyDescent="0.3">
      <c r="A2745" t="s">
        <v>3463</v>
      </c>
      <c r="B2745" s="21">
        <v>45919</v>
      </c>
      <c r="C2745" t="s">
        <v>141</v>
      </c>
      <c r="D2745" t="s">
        <v>55</v>
      </c>
      <c r="E2745">
        <v>20</v>
      </c>
      <c r="F2745" t="str">
        <f>INDEX(Kunden!$A$1:$C$41,MATCH('Gesamtverkäufe 2025'!C2745,Kunden!$A$1:$A$41,0),3)</f>
        <v>R04</v>
      </c>
      <c r="G2745" t="str">
        <f>INDEX(Regionen!$A$1:$C$9,MATCH('Gesamtverkäufe 2025'!F2745,Regionen!$A$1:$A$9,0),3)</f>
        <v>Thomas Kern</v>
      </c>
      <c r="H2745" s="3">
        <f>INDEX(Produkte!$A$1:$D$31,MATCH('Gesamtverkäufe 2025'!D2745,Produkte!$A$1:$A$31,0),4)</f>
        <v>49</v>
      </c>
      <c r="I2745" s="3">
        <f t="shared" si="42"/>
        <v>980</v>
      </c>
      <c r="K2745" s="21"/>
    </row>
    <row r="2746" spans="1:11" x14ac:dyDescent="0.3">
      <c r="A2746" t="s">
        <v>3462</v>
      </c>
      <c r="B2746" s="21">
        <v>45928</v>
      </c>
      <c r="C2746" t="s">
        <v>117</v>
      </c>
      <c r="D2746" t="s">
        <v>59</v>
      </c>
      <c r="E2746">
        <v>15</v>
      </c>
      <c r="F2746" t="str">
        <f>INDEX(Kunden!$A$1:$C$41,MATCH('Gesamtverkäufe 2025'!C2746,Kunden!$A$1:$A$41,0),3)</f>
        <v>R02</v>
      </c>
      <c r="G2746" t="str">
        <f>INDEX(Regionen!$A$1:$C$9,MATCH('Gesamtverkäufe 2025'!F2746,Regionen!$A$1:$A$9,0),3)</f>
        <v>Markus Weber</v>
      </c>
      <c r="H2746" s="3">
        <f>INDEX(Produkte!$A$1:$D$31,MATCH('Gesamtverkäufe 2025'!D2746,Produkte!$A$1:$A$31,0),4)</f>
        <v>79</v>
      </c>
      <c r="I2746" s="3">
        <f t="shared" si="42"/>
        <v>1185</v>
      </c>
      <c r="K2746" s="21"/>
    </row>
    <row r="2747" spans="1:11" x14ac:dyDescent="0.3">
      <c r="A2747" t="s">
        <v>3461</v>
      </c>
      <c r="B2747" s="21">
        <v>45907</v>
      </c>
      <c r="C2747" t="s">
        <v>97</v>
      </c>
      <c r="D2747" t="s">
        <v>49</v>
      </c>
      <c r="E2747">
        <v>10</v>
      </c>
      <c r="F2747" t="str">
        <f>INDEX(Kunden!$A$1:$C$41,MATCH('Gesamtverkäufe 2025'!C2747,Kunden!$A$1:$A$41,0),3)</f>
        <v>R04</v>
      </c>
      <c r="G2747" t="str">
        <f>INDEX(Regionen!$A$1:$C$9,MATCH('Gesamtverkäufe 2025'!F2747,Regionen!$A$1:$A$9,0),3)</f>
        <v>Thomas Kern</v>
      </c>
      <c r="H2747" s="3">
        <f>INDEX(Produkte!$A$1:$D$31,MATCH('Gesamtverkäufe 2025'!D2747,Produkte!$A$1:$A$31,0),4)</f>
        <v>299</v>
      </c>
      <c r="I2747" s="3">
        <f t="shared" si="42"/>
        <v>2990</v>
      </c>
      <c r="K2747" s="21"/>
    </row>
    <row r="2748" spans="1:11" x14ac:dyDescent="0.3">
      <c r="A2748" t="s">
        <v>3460</v>
      </c>
      <c r="B2748" s="21">
        <v>45915</v>
      </c>
      <c r="C2748" t="s">
        <v>173</v>
      </c>
      <c r="D2748" t="s">
        <v>31</v>
      </c>
      <c r="E2748">
        <v>1</v>
      </c>
      <c r="F2748" t="str">
        <f>INDEX(Kunden!$A$1:$C$41,MATCH('Gesamtverkäufe 2025'!C2748,Kunden!$A$1:$A$41,0),3)</f>
        <v>R01</v>
      </c>
      <c r="G2748" t="str">
        <f>INDEX(Regionen!$A$1:$C$9,MATCH('Gesamtverkäufe 2025'!F2748,Regionen!$A$1:$A$9,0),3)</f>
        <v>Anna Sommer</v>
      </c>
      <c r="H2748" s="3">
        <f>INDEX(Produkte!$A$1:$D$31,MATCH('Gesamtverkäufe 2025'!D2748,Produkte!$A$1:$A$31,0),4)</f>
        <v>399</v>
      </c>
      <c r="I2748" s="3">
        <f t="shared" si="42"/>
        <v>399</v>
      </c>
      <c r="K2748" s="21"/>
    </row>
    <row r="2749" spans="1:11" x14ac:dyDescent="0.3">
      <c r="A2749" t="s">
        <v>3459</v>
      </c>
      <c r="B2749" s="21">
        <v>45921</v>
      </c>
      <c r="C2749" t="s">
        <v>107</v>
      </c>
      <c r="D2749" t="s">
        <v>63</v>
      </c>
      <c r="E2749">
        <v>12</v>
      </c>
      <c r="F2749" t="str">
        <f>INDEX(Kunden!$A$1:$C$41,MATCH('Gesamtverkäufe 2025'!C2749,Kunden!$A$1:$A$41,0),3)</f>
        <v>R08</v>
      </c>
      <c r="G2749" t="str">
        <f>INDEX(Regionen!$A$1:$C$9,MATCH('Gesamtverkäufe 2025'!F2749,Regionen!$A$1:$A$9,0),3)</f>
        <v>Stefan König</v>
      </c>
      <c r="H2749" s="3">
        <f>INDEX(Produkte!$A$1:$D$31,MATCH('Gesamtverkäufe 2025'!D2749,Produkte!$A$1:$A$31,0),4)</f>
        <v>299</v>
      </c>
      <c r="I2749" s="3">
        <f t="shared" si="42"/>
        <v>3588</v>
      </c>
      <c r="K2749" s="21"/>
    </row>
    <row r="2750" spans="1:11" x14ac:dyDescent="0.3">
      <c r="A2750" t="s">
        <v>3458</v>
      </c>
      <c r="B2750" s="21">
        <v>45915</v>
      </c>
      <c r="C2750" t="s">
        <v>127</v>
      </c>
      <c r="D2750" t="s">
        <v>34</v>
      </c>
      <c r="E2750">
        <v>12</v>
      </c>
      <c r="F2750" t="str">
        <f>INDEX(Kunden!$A$1:$C$41,MATCH('Gesamtverkäufe 2025'!C2750,Kunden!$A$1:$A$41,0),3)</f>
        <v>R07</v>
      </c>
      <c r="G2750" t="str">
        <f>INDEX(Regionen!$A$1:$C$9,MATCH('Gesamtverkäufe 2025'!F2750,Regionen!$A$1:$A$9,0),3)</f>
        <v>Claudia Beck</v>
      </c>
      <c r="H2750" s="3">
        <f>INDEX(Produkte!$A$1:$D$31,MATCH('Gesamtverkäufe 2025'!D2750,Produkte!$A$1:$A$31,0),4)</f>
        <v>299</v>
      </c>
      <c r="I2750" s="3">
        <f t="shared" si="42"/>
        <v>3588</v>
      </c>
      <c r="K2750" s="21"/>
    </row>
    <row r="2751" spans="1:11" x14ac:dyDescent="0.3">
      <c r="A2751" t="s">
        <v>3457</v>
      </c>
      <c r="B2751" s="21">
        <v>45904</v>
      </c>
      <c r="C2751" t="s">
        <v>149</v>
      </c>
      <c r="D2751" t="s">
        <v>63</v>
      </c>
      <c r="E2751">
        <v>1</v>
      </c>
      <c r="F2751" t="str">
        <f>INDEX(Kunden!$A$1:$C$41,MATCH('Gesamtverkäufe 2025'!C2751,Kunden!$A$1:$A$41,0),3)</f>
        <v>R06</v>
      </c>
      <c r="G2751" t="str">
        <f>INDEX(Regionen!$A$1:$C$9,MATCH('Gesamtverkäufe 2025'!F2751,Regionen!$A$1:$A$9,0),3)</f>
        <v>Michael Vogt</v>
      </c>
      <c r="H2751" s="3">
        <f>INDEX(Produkte!$A$1:$D$31,MATCH('Gesamtverkäufe 2025'!D2751,Produkte!$A$1:$A$31,0),4)</f>
        <v>299</v>
      </c>
      <c r="I2751" s="3">
        <f t="shared" si="42"/>
        <v>299</v>
      </c>
      <c r="K2751" s="21"/>
    </row>
    <row r="2752" spans="1:11" x14ac:dyDescent="0.3">
      <c r="A2752" t="s">
        <v>3456</v>
      </c>
      <c r="B2752" s="21">
        <v>45906</v>
      </c>
      <c r="C2752" t="s">
        <v>145</v>
      </c>
      <c r="D2752" t="s">
        <v>61</v>
      </c>
      <c r="E2752">
        <v>8</v>
      </c>
      <c r="F2752" t="str">
        <f>INDEX(Kunden!$A$1:$C$41,MATCH('Gesamtverkäufe 2025'!C2752,Kunden!$A$1:$A$41,0),3)</f>
        <v>R06</v>
      </c>
      <c r="G2752" t="str">
        <f>INDEX(Regionen!$A$1:$C$9,MATCH('Gesamtverkäufe 2025'!F2752,Regionen!$A$1:$A$9,0),3)</f>
        <v>Michael Vogt</v>
      </c>
      <c r="H2752" s="3">
        <f>INDEX(Produkte!$A$1:$D$31,MATCH('Gesamtverkäufe 2025'!D2752,Produkte!$A$1:$A$31,0),4)</f>
        <v>249</v>
      </c>
      <c r="I2752" s="3">
        <f t="shared" si="42"/>
        <v>1992</v>
      </c>
      <c r="K2752" s="21"/>
    </row>
    <row r="2753" spans="1:11" x14ac:dyDescent="0.3">
      <c r="A2753" t="s">
        <v>3455</v>
      </c>
      <c r="B2753" s="21">
        <v>45911</v>
      </c>
      <c r="C2753" t="s">
        <v>105</v>
      </c>
      <c r="D2753" t="s">
        <v>59</v>
      </c>
      <c r="E2753">
        <v>7</v>
      </c>
      <c r="F2753" t="str">
        <f>INDEX(Kunden!$A$1:$C$41,MATCH('Gesamtverkäufe 2025'!C2753,Kunden!$A$1:$A$41,0),3)</f>
        <v>R08</v>
      </c>
      <c r="G2753" t="str">
        <f>INDEX(Regionen!$A$1:$C$9,MATCH('Gesamtverkäufe 2025'!F2753,Regionen!$A$1:$A$9,0),3)</f>
        <v>Stefan König</v>
      </c>
      <c r="H2753" s="3">
        <f>INDEX(Produkte!$A$1:$D$31,MATCH('Gesamtverkäufe 2025'!D2753,Produkte!$A$1:$A$31,0),4)</f>
        <v>79</v>
      </c>
      <c r="I2753" s="3">
        <f t="shared" si="42"/>
        <v>553</v>
      </c>
      <c r="K2753" s="21"/>
    </row>
    <row r="2754" spans="1:11" x14ac:dyDescent="0.3">
      <c r="A2754" t="s">
        <v>3454</v>
      </c>
      <c r="B2754" s="21">
        <v>45928</v>
      </c>
      <c r="C2754" t="s">
        <v>123</v>
      </c>
      <c r="D2754" t="s">
        <v>61</v>
      </c>
      <c r="E2754">
        <v>2</v>
      </c>
      <c r="F2754" t="str">
        <f>INDEX(Kunden!$A$1:$C$41,MATCH('Gesamtverkäufe 2025'!C2754,Kunden!$A$1:$A$41,0),3)</f>
        <v>R08</v>
      </c>
      <c r="G2754" t="str">
        <f>INDEX(Regionen!$A$1:$C$9,MATCH('Gesamtverkäufe 2025'!F2754,Regionen!$A$1:$A$9,0),3)</f>
        <v>Stefan König</v>
      </c>
      <c r="H2754" s="3">
        <f>INDEX(Produkte!$A$1:$D$31,MATCH('Gesamtverkäufe 2025'!D2754,Produkte!$A$1:$A$31,0),4)</f>
        <v>249</v>
      </c>
      <c r="I2754" s="3">
        <f t="shared" si="42"/>
        <v>498</v>
      </c>
      <c r="K2754" s="21"/>
    </row>
    <row r="2755" spans="1:11" x14ac:dyDescent="0.3">
      <c r="A2755" t="s">
        <v>3453</v>
      </c>
      <c r="B2755" s="21">
        <v>45919</v>
      </c>
      <c r="C2755" t="s">
        <v>107</v>
      </c>
      <c r="D2755" t="s">
        <v>53</v>
      </c>
      <c r="E2755">
        <v>1</v>
      </c>
      <c r="F2755" t="str">
        <f>INDEX(Kunden!$A$1:$C$41,MATCH('Gesamtverkäufe 2025'!C2755,Kunden!$A$1:$A$41,0),3)</f>
        <v>R08</v>
      </c>
      <c r="G2755" t="str">
        <f>INDEX(Regionen!$A$1:$C$9,MATCH('Gesamtverkäufe 2025'!F2755,Regionen!$A$1:$A$9,0),3)</f>
        <v>Stefan König</v>
      </c>
      <c r="H2755" s="3">
        <f>INDEX(Produkte!$A$1:$D$31,MATCH('Gesamtverkäufe 2025'!D2755,Produkte!$A$1:$A$31,0),4)</f>
        <v>49</v>
      </c>
      <c r="I2755" s="3">
        <f t="shared" ref="I2755:I2818" si="43">E2755*H2755</f>
        <v>49</v>
      </c>
      <c r="K2755" s="21"/>
    </row>
    <row r="2756" spans="1:11" x14ac:dyDescent="0.3">
      <c r="A2756" t="s">
        <v>3452</v>
      </c>
      <c r="B2756" s="21">
        <v>45908</v>
      </c>
      <c r="C2756" t="s">
        <v>157</v>
      </c>
      <c r="D2756" t="s">
        <v>73</v>
      </c>
      <c r="E2756">
        <v>14</v>
      </c>
      <c r="F2756" t="str">
        <f>INDEX(Kunden!$A$1:$C$41,MATCH('Gesamtverkäufe 2025'!C2756,Kunden!$A$1:$A$41,0),3)</f>
        <v>R08</v>
      </c>
      <c r="G2756" t="str">
        <f>INDEX(Regionen!$A$1:$C$9,MATCH('Gesamtverkäufe 2025'!F2756,Regionen!$A$1:$A$9,0),3)</f>
        <v>Stefan König</v>
      </c>
      <c r="H2756" s="3">
        <f>INDEX(Produkte!$A$1:$D$31,MATCH('Gesamtverkäufe 2025'!D2756,Produkte!$A$1:$A$31,0),4)</f>
        <v>399</v>
      </c>
      <c r="I2756" s="3">
        <f t="shared" si="43"/>
        <v>5586</v>
      </c>
      <c r="K2756" s="21"/>
    </row>
    <row r="2757" spans="1:11" x14ac:dyDescent="0.3">
      <c r="A2757" t="s">
        <v>3451</v>
      </c>
      <c r="B2757" s="21">
        <v>45906</v>
      </c>
      <c r="C2757" t="s">
        <v>101</v>
      </c>
      <c r="D2757" t="s">
        <v>77</v>
      </c>
      <c r="E2757">
        <v>19</v>
      </c>
      <c r="F2757" t="str">
        <f>INDEX(Kunden!$A$1:$C$41,MATCH('Gesamtverkäufe 2025'!C2757,Kunden!$A$1:$A$41,0),3)</f>
        <v>R06</v>
      </c>
      <c r="G2757" t="str">
        <f>INDEX(Regionen!$A$1:$C$9,MATCH('Gesamtverkäufe 2025'!F2757,Regionen!$A$1:$A$9,0),3)</f>
        <v>Michael Vogt</v>
      </c>
      <c r="H2757" s="3">
        <f>INDEX(Produkte!$A$1:$D$31,MATCH('Gesamtverkäufe 2025'!D2757,Produkte!$A$1:$A$31,0),4)</f>
        <v>49</v>
      </c>
      <c r="I2757" s="3">
        <f t="shared" si="43"/>
        <v>931</v>
      </c>
      <c r="K2757" s="21"/>
    </row>
    <row r="2758" spans="1:11" x14ac:dyDescent="0.3">
      <c r="A2758" t="s">
        <v>3450</v>
      </c>
      <c r="B2758" s="21">
        <v>45915</v>
      </c>
      <c r="C2758" t="s">
        <v>143</v>
      </c>
      <c r="D2758" t="s">
        <v>85</v>
      </c>
      <c r="E2758">
        <v>13</v>
      </c>
      <c r="F2758" t="str">
        <f>INDEX(Kunden!$A$1:$C$41,MATCH('Gesamtverkäufe 2025'!C2758,Kunden!$A$1:$A$41,0),3)</f>
        <v>R08</v>
      </c>
      <c r="G2758" t="str">
        <f>INDEX(Regionen!$A$1:$C$9,MATCH('Gesamtverkäufe 2025'!F2758,Regionen!$A$1:$A$9,0),3)</f>
        <v>Stefan König</v>
      </c>
      <c r="H2758" s="3">
        <f>INDEX(Produkte!$A$1:$D$31,MATCH('Gesamtverkäufe 2025'!D2758,Produkte!$A$1:$A$31,0),4)</f>
        <v>399</v>
      </c>
      <c r="I2758" s="3">
        <f t="shared" si="43"/>
        <v>5187</v>
      </c>
      <c r="K2758" s="21"/>
    </row>
    <row r="2759" spans="1:11" x14ac:dyDescent="0.3">
      <c r="A2759" t="s">
        <v>3449</v>
      </c>
      <c r="B2759" s="21">
        <v>45927</v>
      </c>
      <c r="C2759" t="s">
        <v>169</v>
      </c>
      <c r="D2759" t="s">
        <v>71</v>
      </c>
      <c r="E2759">
        <v>15</v>
      </c>
      <c r="F2759" t="str">
        <f>INDEX(Kunden!$A$1:$C$41,MATCH('Gesamtverkäufe 2025'!C2759,Kunden!$A$1:$A$41,0),3)</f>
        <v>R01</v>
      </c>
      <c r="G2759" t="str">
        <f>INDEX(Regionen!$A$1:$C$9,MATCH('Gesamtverkäufe 2025'!F2759,Regionen!$A$1:$A$9,0),3)</f>
        <v>Anna Sommer</v>
      </c>
      <c r="H2759" s="3">
        <f>INDEX(Produkte!$A$1:$D$31,MATCH('Gesamtverkäufe 2025'!D2759,Produkte!$A$1:$A$31,0),4)</f>
        <v>79</v>
      </c>
      <c r="I2759" s="3">
        <f t="shared" si="43"/>
        <v>1185</v>
      </c>
      <c r="K2759" s="21"/>
    </row>
    <row r="2760" spans="1:11" x14ac:dyDescent="0.3">
      <c r="A2760" t="s">
        <v>3448</v>
      </c>
      <c r="B2760" s="21">
        <v>45926</v>
      </c>
      <c r="C2760" t="s">
        <v>173</v>
      </c>
      <c r="D2760" t="s">
        <v>89</v>
      </c>
      <c r="E2760">
        <v>12</v>
      </c>
      <c r="F2760" t="str">
        <f>INDEX(Kunden!$A$1:$C$41,MATCH('Gesamtverkäufe 2025'!C2760,Kunden!$A$1:$A$41,0),3)</f>
        <v>R01</v>
      </c>
      <c r="G2760" t="str">
        <f>INDEX(Regionen!$A$1:$C$9,MATCH('Gesamtverkäufe 2025'!F2760,Regionen!$A$1:$A$9,0),3)</f>
        <v>Anna Sommer</v>
      </c>
      <c r="H2760" s="3">
        <f>INDEX(Produkte!$A$1:$D$31,MATCH('Gesamtverkäufe 2025'!D2760,Produkte!$A$1:$A$31,0),4)</f>
        <v>29</v>
      </c>
      <c r="I2760" s="3">
        <f t="shared" si="43"/>
        <v>348</v>
      </c>
      <c r="K2760" s="21"/>
    </row>
    <row r="2761" spans="1:11" x14ac:dyDescent="0.3">
      <c r="A2761" t="s">
        <v>3447</v>
      </c>
      <c r="B2761" s="21">
        <v>45903</v>
      </c>
      <c r="C2761" t="s">
        <v>115</v>
      </c>
      <c r="D2761" t="s">
        <v>39</v>
      </c>
      <c r="E2761">
        <v>14</v>
      </c>
      <c r="F2761" t="str">
        <f>INDEX(Kunden!$A$1:$C$41,MATCH('Gesamtverkäufe 2025'!C2761,Kunden!$A$1:$A$41,0),3)</f>
        <v>R06</v>
      </c>
      <c r="G2761" t="str">
        <f>INDEX(Regionen!$A$1:$C$9,MATCH('Gesamtverkäufe 2025'!F2761,Regionen!$A$1:$A$9,0),3)</f>
        <v>Michael Vogt</v>
      </c>
      <c r="H2761" s="3">
        <f>INDEX(Produkte!$A$1:$D$31,MATCH('Gesamtverkäufe 2025'!D2761,Produkte!$A$1:$A$31,0),4)</f>
        <v>499</v>
      </c>
      <c r="I2761" s="3">
        <f t="shared" si="43"/>
        <v>6986</v>
      </c>
      <c r="K2761" s="21"/>
    </row>
    <row r="2762" spans="1:11" x14ac:dyDescent="0.3">
      <c r="A2762" t="s">
        <v>3446</v>
      </c>
      <c r="B2762" s="21">
        <v>45920</v>
      </c>
      <c r="C2762" t="s">
        <v>125</v>
      </c>
      <c r="D2762" t="s">
        <v>55</v>
      </c>
      <c r="E2762">
        <v>15</v>
      </c>
      <c r="F2762" t="str">
        <f>INDEX(Kunden!$A$1:$C$41,MATCH('Gesamtverkäufe 2025'!C2762,Kunden!$A$1:$A$41,0),3)</f>
        <v>R03</v>
      </c>
      <c r="G2762" t="str">
        <f>INDEX(Regionen!$A$1:$C$9,MATCH('Gesamtverkäufe 2025'!F2762,Regionen!$A$1:$A$9,0),3)</f>
        <v>Julia Frank</v>
      </c>
      <c r="H2762" s="3">
        <f>INDEX(Produkte!$A$1:$D$31,MATCH('Gesamtverkäufe 2025'!D2762,Produkte!$A$1:$A$31,0),4)</f>
        <v>49</v>
      </c>
      <c r="I2762" s="3">
        <f t="shared" si="43"/>
        <v>735</v>
      </c>
      <c r="K2762" s="21"/>
    </row>
    <row r="2763" spans="1:11" x14ac:dyDescent="0.3">
      <c r="A2763" t="s">
        <v>3445</v>
      </c>
      <c r="B2763" s="21">
        <v>45916</v>
      </c>
      <c r="C2763" t="s">
        <v>131</v>
      </c>
      <c r="D2763" t="s">
        <v>91</v>
      </c>
      <c r="E2763">
        <v>7</v>
      </c>
      <c r="F2763" t="str">
        <f>INDEX(Kunden!$A$1:$C$41,MATCH('Gesamtverkäufe 2025'!C2763,Kunden!$A$1:$A$41,0),3)</f>
        <v>R06</v>
      </c>
      <c r="G2763" t="str">
        <f>INDEX(Regionen!$A$1:$C$9,MATCH('Gesamtverkäufe 2025'!F2763,Regionen!$A$1:$A$9,0),3)</f>
        <v>Michael Vogt</v>
      </c>
      <c r="H2763" s="3">
        <f>INDEX(Produkte!$A$1:$D$31,MATCH('Gesamtverkäufe 2025'!D2763,Produkte!$A$1:$A$31,0),4)</f>
        <v>249</v>
      </c>
      <c r="I2763" s="3">
        <f t="shared" si="43"/>
        <v>1743</v>
      </c>
      <c r="K2763" s="21"/>
    </row>
    <row r="2764" spans="1:11" x14ac:dyDescent="0.3">
      <c r="A2764" t="s">
        <v>3444</v>
      </c>
      <c r="B2764" s="21">
        <v>45919</v>
      </c>
      <c r="C2764" t="s">
        <v>141</v>
      </c>
      <c r="D2764" t="s">
        <v>49</v>
      </c>
      <c r="E2764">
        <v>2</v>
      </c>
      <c r="F2764" t="str">
        <f>INDEX(Kunden!$A$1:$C$41,MATCH('Gesamtverkäufe 2025'!C2764,Kunden!$A$1:$A$41,0),3)</f>
        <v>R04</v>
      </c>
      <c r="G2764" t="str">
        <f>INDEX(Regionen!$A$1:$C$9,MATCH('Gesamtverkäufe 2025'!F2764,Regionen!$A$1:$A$9,0),3)</f>
        <v>Thomas Kern</v>
      </c>
      <c r="H2764" s="3">
        <f>INDEX(Produkte!$A$1:$D$31,MATCH('Gesamtverkäufe 2025'!D2764,Produkte!$A$1:$A$31,0),4)</f>
        <v>299</v>
      </c>
      <c r="I2764" s="3">
        <f t="shared" si="43"/>
        <v>598</v>
      </c>
      <c r="K2764" s="21"/>
    </row>
    <row r="2765" spans="1:11" x14ac:dyDescent="0.3">
      <c r="A2765" t="s">
        <v>3443</v>
      </c>
      <c r="B2765" s="21">
        <v>45907</v>
      </c>
      <c r="C2765" t="s">
        <v>153</v>
      </c>
      <c r="D2765" t="s">
        <v>75</v>
      </c>
      <c r="E2765">
        <v>13</v>
      </c>
      <c r="F2765" t="str">
        <f>INDEX(Kunden!$A$1:$C$41,MATCH('Gesamtverkäufe 2025'!C2765,Kunden!$A$1:$A$41,0),3)</f>
        <v>R06</v>
      </c>
      <c r="G2765" t="str">
        <f>INDEX(Regionen!$A$1:$C$9,MATCH('Gesamtverkäufe 2025'!F2765,Regionen!$A$1:$A$9,0),3)</f>
        <v>Michael Vogt</v>
      </c>
      <c r="H2765" s="3">
        <f>INDEX(Produkte!$A$1:$D$31,MATCH('Gesamtverkäufe 2025'!D2765,Produkte!$A$1:$A$31,0),4)</f>
        <v>499</v>
      </c>
      <c r="I2765" s="3">
        <f t="shared" si="43"/>
        <v>6487</v>
      </c>
      <c r="K2765" s="21"/>
    </row>
    <row r="2766" spans="1:11" x14ac:dyDescent="0.3">
      <c r="A2766" t="s">
        <v>3442</v>
      </c>
      <c r="B2766" s="21">
        <v>45910</v>
      </c>
      <c r="C2766" t="s">
        <v>171</v>
      </c>
      <c r="D2766" t="s">
        <v>75</v>
      </c>
      <c r="E2766">
        <v>7</v>
      </c>
      <c r="F2766" t="str">
        <f>INDEX(Kunden!$A$1:$C$41,MATCH('Gesamtverkäufe 2025'!C2766,Kunden!$A$1:$A$41,0),3)</f>
        <v>R04</v>
      </c>
      <c r="G2766" t="str">
        <f>INDEX(Regionen!$A$1:$C$9,MATCH('Gesamtverkäufe 2025'!F2766,Regionen!$A$1:$A$9,0),3)</f>
        <v>Thomas Kern</v>
      </c>
      <c r="H2766" s="3">
        <f>INDEX(Produkte!$A$1:$D$31,MATCH('Gesamtverkäufe 2025'!D2766,Produkte!$A$1:$A$31,0),4)</f>
        <v>499</v>
      </c>
      <c r="I2766" s="3">
        <f t="shared" si="43"/>
        <v>3493</v>
      </c>
      <c r="K2766" s="21"/>
    </row>
    <row r="2767" spans="1:11" x14ac:dyDescent="0.3">
      <c r="A2767" t="s">
        <v>3441</v>
      </c>
      <c r="B2767" s="21">
        <v>45902</v>
      </c>
      <c r="C2767" t="s">
        <v>115</v>
      </c>
      <c r="D2767" t="s">
        <v>39</v>
      </c>
      <c r="E2767">
        <v>1</v>
      </c>
      <c r="F2767" t="str">
        <f>INDEX(Kunden!$A$1:$C$41,MATCH('Gesamtverkäufe 2025'!C2767,Kunden!$A$1:$A$41,0),3)</f>
        <v>R06</v>
      </c>
      <c r="G2767" t="str">
        <f>INDEX(Regionen!$A$1:$C$9,MATCH('Gesamtverkäufe 2025'!F2767,Regionen!$A$1:$A$9,0),3)</f>
        <v>Michael Vogt</v>
      </c>
      <c r="H2767" s="3">
        <f>INDEX(Produkte!$A$1:$D$31,MATCH('Gesamtverkäufe 2025'!D2767,Produkte!$A$1:$A$31,0),4)</f>
        <v>499</v>
      </c>
      <c r="I2767" s="3">
        <f t="shared" si="43"/>
        <v>499</v>
      </c>
      <c r="K2767" s="21"/>
    </row>
    <row r="2768" spans="1:11" x14ac:dyDescent="0.3">
      <c r="A2768" t="s">
        <v>3440</v>
      </c>
      <c r="B2768" s="21">
        <v>45916</v>
      </c>
      <c r="C2768" t="s">
        <v>175</v>
      </c>
      <c r="D2768" t="s">
        <v>93</v>
      </c>
      <c r="E2768">
        <v>1</v>
      </c>
      <c r="F2768" t="str">
        <f>INDEX(Kunden!$A$1:$C$41,MATCH('Gesamtverkäufe 2025'!C2768,Kunden!$A$1:$A$41,0),3)</f>
        <v>R03</v>
      </c>
      <c r="G2768" t="str">
        <f>INDEX(Regionen!$A$1:$C$9,MATCH('Gesamtverkäufe 2025'!F2768,Regionen!$A$1:$A$9,0),3)</f>
        <v>Julia Frank</v>
      </c>
      <c r="H2768" s="3">
        <f>INDEX(Produkte!$A$1:$D$31,MATCH('Gesamtverkäufe 2025'!D2768,Produkte!$A$1:$A$31,0),4)</f>
        <v>399</v>
      </c>
      <c r="I2768" s="3">
        <f t="shared" si="43"/>
        <v>399</v>
      </c>
      <c r="K2768" s="21"/>
    </row>
    <row r="2769" spans="1:11" x14ac:dyDescent="0.3">
      <c r="A2769" t="s">
        <v>3439</v>
      </c>
      <c r="B2769" s="21">
        <v>45902</v>
      </c>
      <c r="C2769" t="s">
        <v>155</v>
      </c>
      <c r="D2769" t="s">
        <v>81</v>
      </c>
      <c r="E2769">
        <v>16</v>
      </c>
      <c r="F2769" t="str">
        <f>INDEX(Kunden!$A$1:$C$41,MATCH('Gesamtverkäufe 2025'!C2769,Kunden!$A$1:$A$41,0),3)</f>
        <v>R02</v>
      </c>
      <c r="G2769" t="str">
        <f>INDEX(Regionen!$A$1:$C$9,MATCH('Gesamtverkäufe 2025'!F2769,Regionen!$A$1:$A$9,0),3)</f>
        <v>Markus Weber</v>
      </c>
      <c r="H2769" s="3">
        <f>INDEX(Produkte!$A$1:$D$31,MATCH('Gesamtverkäufe 2025'!D2769,Produkte!$A$1:$A$31,0),4)</f>
        <v>79</v>
      </c>
      <c r="I2769" s="3">
        <f t="shared" si="43"/>
        <v>1264</v>
      </c>
      <c r="K2769" s="21"/>
    </row>
    <row r="2770" spans="1:11" x14ac:dyDescent="0.3">
      <c r="A2770" t="s">
        <v>3438</v>
      </c>
      <c r="B2770" s="21">
        <v>45927</v>
      </c>
      <c r="C2770" t="s">
        <v>133</v>
      </c>
      <c r="D2770" t="s">
        <v>71</v>
      </c>
      <c r="E2770">
        <v>11</v>
      </c>
      <c r="F2770" t="str">
        <f>INDEX(Kunden!$A$1:$C$41,MATCH('Gesamtverkäufe 2025'!C2770,Kunden!$A$1:$A$41,0),3)</f>
        <v>R08</v>
      </c>
      <c r="G2770" t="str">
        <f>INDEX(Regionen!$A$1:$C$9,MATCH('Gesamtverkäufe 2025'!F2770,Regionen!$A$1:$A$9,0),3)</f>
        <v>Stefan König</v>
      </c>
      <c r="H2770" s="3">
        <f>INDEX(Produkte!$A$1:$D$31,MATCH('Gesamtverkäufe 2025'!D2770,Produkte!$A$1:$A$31,0),4)</f>
        <v>79</v>
      </c>
      <c r="I2770" s="3">
        <f t="shared" si="43"/>
        <v>869</v>
      </c>
      <c r="K2770" s="21"/>
    </row>
    <row r="2771" spans="1:11" x14ac:dyDescent="0.3">
      <c r="A2771" t="s">
        <v>3437</v>
      </c>
      <c r="B2771" s="21">
        <v>45927</v>
      </c>
      <c r="C2771" t="s">
        <v>165</v>
      </c>
      <c r="D2771" t="s">
        <v>61</v>
      </c>
      <c r="E2771">
        <v>18</v>
      </c>
      <c r="F2771" t="str">
        <f>INDEX(Kunden!$A$1:$C$41,MATCH('Gesamtverkäufe 2025'!C2771,Kunden!$A$1:$A$41,0),3)</f>
        <v>R04</v>
      </c>
      <c r="G2771" t="str">
        <f>INDEX(Regionen!$A$1:$C$9,MATCH('Gesamtverkäufe 2025'!F2771,Regionen!$A$1:$A$9,0),3)</f>
        <v>Thomas Kern</v>
      </c>
      <c r="H2771" s="3">
        <f>INDEX(Produkte!$A$1:$D$31,MATCH('Gesamtverkäufe 2025'!D2771,Produkte!$A$1:$A$31,0),4)</f>
        <v>249</v>
      </c>
      <c r="I2771" s="3">
        <f t="shared" si="43"/>
        <v>4482</v>
      </c>
      <c r="K2771" s="21"/>
    </row>
    <row r="2772" spans="1:11" x14ac:dyDescent="0.3">
      <c r="A2772" t="s">
        <v>3436</v>
      </c>
      <c r="B2772" s="21">
        <v>45928</v>
      </c>
      <c r="C2772" t="s">
        <v>125</v>
      </c>
      <c r="D2772" t="s">
        <v>57</v>
      </c>
      <c r="E2772">
        <v>15</v>
      </c>
      <c r="F2772" t="str">
        <f>INDEX(Kunden!$A$1:$C$41,MATCH('Gesamtverkäufe 2025'!C2772,Kunden!$A$1:$A$41,0),3)</f>
        <v>R03</v>
      </c>
      <c r="G2772" t="str">
        <f>INDEX(Regionen!$A$1:$C$9,MATCH('Gesamtverkäufe 2025'!F2772,Regionen!$A$1:$A$9,0),3)</f>
        <v>Julia Frank</v>
      </c>
      <c r="H2772" s="3">
        <f>INDEX(Produkte!$A$1:$D$31,MATCH('Gesamtverkäufe 2025'!D2772,Produkte!$A$1:$A$31,0),4)</f>
        <v>99</v>
      </c>
      <c r="I2772" s="3">
        <f t="shared" si="43"/>
        <v>1485</v>
      </c>
      <c r="K2772" s="21"/>
    </row>
    <row r="2773" spans="1:11" x14ac:dyDescent="0.3">
      <c r="A2773" t="s">
        <v>3435</v>
      </c>
      <c r="B2773" s="21">
        <v>45922</v>
      </c>
      <c r="C2773" t="s">
        <v>121</v>
      </c>
      <c r="D2773" t="s">
        <v>34</v>
      </c>
      <c r="E2773">
        <v>10</v>
      </c>
      <c r="F2773" t="str">
        <f>INDEX(Kunden!$A$1:$C$41,MATCH('Gesamtverkäufe 2025'!C2773,Kunden!$A$1:$A$41,0),3)</f>
        <v>R05</v>
      </c>
      <c r="G2773" t="str">
        <f>INDEX(Regionen!$A$1:$C$9,MATCH('Gesamtverkäufe 2025'!F2773,Regionen!$A$1:$A$9,0),3)</f>
        <v>Petra Lang</v>
      </c>
      <c r="H2773" s="3">
        <f>INDEX(Produkte!$A$1:$D$31,MATCH('Gesamtverkäufe 2025'!D2773,Produkte!$A$1:$A$31,0),4)</f>
        <v>299</v>
      </c>
      <c r="I2773" s="3">
        <f t="shared" si="43"/>
        <v>2990</v>
      </c>
      <c r="K2773" s="21"/>
    </row>
    <row r="2774" spans="1:11" x14ac:dyDescent="0.3">
      <c r="A2774" t="s">
        <v>3434</v>
      </c>
      <c r="B2774" s="21">
        <v>45908</v>
      </c>
      <c r="C2774" t="s">
        <v>103</v>
      </c>
      <c r="D2774" t="s">
        <v>43</v>
      </c>
      <c r="E2774">
        <v>16</v>
      </c>
      <c r="F2774" t="str">
        <f>INDEX(Kunden!$A$1:$C$41,MATCH('Gesamtverkäufe 2025'!C2774,Kunden!$A$1:$A$41,0),3)</f>
        <v>R01</v>
      </c>
      <c r="G2774" t="str">
        <f>INDEX(Regionen!$A$1:$C$9,MATCH('Gesamtverkäufe 2025'!F2774,Regionen!$A$1:$A$9,0),3)</f>
        <v>Anna Sommer</v>
      </c>
      <c r="H2774" s="3">
        <f>INDEX(Produkte!$A$1:$D$31,MATCH('Gesamtverkäufe 2025'!D2774,Produkte!$A$1:$A$31,0),4)</f>
        <v>149</v>
      </c>
      <c r="I2774" s="3">
        <f t="shared" si="43"/>
        <v>2384</v>
      </c>
      <c r="K2774" s="21"/>
    </row>
    <row r="2775" spans="1:11" x14ac:dyDescent="0.3">
      <c r="A2775" t="s">
        <v>3433</v>
      </c>
      <c r="B2775" s="21">
        <v>45925</v>
      </c>
      <c r="C2775" t="s">
        <v>151</v>
      </c>
      <c r="D2775" t="s">
        <v>83</v>
      </c>
      <c r="E2775">
        <v>4</v>
      </c>
      <c r="F2775" t="str">
        <f>INDEX(Kunden!$A$1:$C$41,MATCH('Gesamtverkäufe 2025'!C2775,Kunden!$A$1:$A$41,0),3)</f>
        <v>R08</v>
      </c>
      <c r="G2775" t="str">
        <f>INDEX(Regionen!$A$1:$C$9,MATCH('Gesamtverkäufe 2025'!F2775,Regionen!$A$1:$A$9,0),3)</f>
        <v>Stefan König</v>
      </c>
      <c r="H2775" s="3">
        <f>INDEX(Produkte!$A$1:$D$31,MATCH('Gesamtverkäufe 2025'!D2775,Produkte!$A$1:$A$31,0),4)</f>
        <v>29</v>
      </c>
      <c r="I2775" s="3">
        <f t="shared" si="43"/>
        <v>116</v>
      </c>
      <c r="K2775" s="21"/>
    </row>
    <row r="2776" spans="1:11" x14ac:dyDescent="0.3">
      <c r="A2776" t="s">
        <v>3432</v>
      </c>
      <c r="B2776" s="21">
        <v>45919</v>
      </c>
      <c r="C2776" t="s">
        <v>115</v>
      </c>
      <c r="D2776" t="s">
        <v>49</v>
      </c>
      <c r="E2776">
        <v>11</v>
      </c>
      <c r="F2776" t="str">
        <f>INDEX(Kunden!$A$1:$C$41,MATCH('Gesamtverkäufe 2025'!C2776,Kunden!$A$1:$A$41,0),3)</f>
        <v>R06</v>
      </c>
      <c r="G2776" t="str">
        <f>INDEX(Regionen!$A$1:$C$9,MATCH('Gesamtverkäufe 2025'!F2776,Regionen!$A$1:$A$9,0),3)</f>
        <v>Michael Vogt</v>
      </c>
      <c r="H2776" s="3">
        <f>INDEX(Produkte!$A$1:$D$31,MATCH('Gesamtverkäufe 2025'!D2776,Produkte!$A$1:$A$31,0),4)</f>
        <v>299</v>
      </c>
      <c r="I2776" s="3">
        <f t="shared" si="43"/>
        <v>3289</v>
      </c>
      <c r="K2776" s="21"/>
    </row>
    <row r="2777" spans="1:11" x14ac:dyDescent="0.3">
      <c r="A2777" t="s">
        <v>3431</v>
      </c>
      <c r="B2777" s="21">
        <v>45921</v>
      </c>
      <c r="C2777" t="s">
        <v>109</v>
      </c>
      <c r="D2777" t="s">
        <v>55</v>
      </c>
      <c r="E2777">
        <v>17</v>
      </c>
      <c r="F2777" t="str">
        <f>INDEX(Kunden!$A$1:$C$41,MATCH('Gesamtverkäufe 2025'!C2777,Kunden!$A$1:$A$41,0),3)</f>
        <v>R03</v>
      </c>
      <c r="G2777" t="str">
        <f>INDEX(Regionen!$A$1:$C$9,MATCH('Gesamtverkäufe 2025'!F2777,Regionen!$A$1:$A$9,0),3)</f>
        <v>Julia Frank</v>
      </c>
      <c r="H2777" s="3">
        <f>INDEX(Produkte!$A$1:$D$31,MATCH('Gesamtverkäufe 2025'!D2777,Produkte!$A$1:$A$31,0),4)</f>
        <v>49</v>
      </c>
      <c r="I2777" s="3">
        <f t="shared" si="43"/>
        <v>833</v>
      </c>
      <c r="K2777" s="21"/>
    </row>
    <row r="2778" spans="1:11" x14ac:dyDescent="0.3">
      <c r="A2778" t="s">
        <v>3430</v>
      </c>
      <c r="B2778" s="21">
        <v>45901</v>
      </c>
      <c r="C2778" t="s">
        <v>111</v>
      </c>
      <c r="D2778" t="s">
        <v>49</v>
      </c>
      <c r="E2778">
        <v>3</v>
      </c>
      <c r="F2778" t="str">
        <f>INDEX(Kunden!$A$1:$C$41,MATCH('Gesamtverkäufe 2025'!C2778,Kunden!$A$1:$A$41,0),3)</f>
        <v>R01</v>
      </c>
      <c r="G2778" t="str">
        <f>INDEX(Regionen!$A$1:$C$9,MATCH('Gesamtverkäufe 2025'!F2778,Regionen!$A$1:$A$9,0),3)</f>
        <v>Anna Sommer</v>
      </c>
      <c r="H2778" s="3">
        <f>INDEX(Produkte!$A$1:$D$31,MATCH('Gesamtverkäufe 2025'!D2778,Produkte!$A$1:$A$31,0),4)</f>
        <v>299</v>
      </c>
      <c r="I2778" s="3">
        <f t="shared" si="43"/>
        <v>897</v>
      </c>
      <c r="K2778" s="21"/>
    </row>
    <row r="2779" spans="1:11" x14ac:dyDescent="0.3">
      <c r="A2779" t="s">
        <v>3429</v>
      </c>
      <c r="B2779" s="21">
        <v>45927</v>
      </c>
      <c r="C2779" t="s">
        <v>175</v>
      </c>
      <c r="D2779" t="s">
        <v>55</v>
      </c>
      <c r="E2779">
        <v>16</v>
      </c>
      <c r="F2779" t="str">
        <f>INDEX(Kunden!$A$1:$C$41,MATCH('Gesamtverkäufe 2025'!C2779,Kunden!$A$1:$A$41,0),3)</f>
        <v>R03</v>
      </c>
      <c r="G2779" t="str">
        <f>INDEX(Regionen!$A$1:$C$9,MATCH('Gesamtverkäufe 2025'!F2779,Regionen!$A$1:$A$9,0),3)</f>
        <v>Julia Frank</v>
      </c>
      <c r="H2779" s="3">
        <f>INDEX(Produkte!$A$1:$D$31,MATCH('Gesamtverkäufe 2025'!D2779,Produkte!$A$1:$A$31,0),4)</f>
        <v>49</v>
      </c>
      <c r="I2779" s="3">
        <f t="shared" si="43"/>
        <v>784</v>
      </c>
      <c r="K2779" s="21"/>
    </row>
    <row r="2780" spans="1:11" x14ac:dyDescent="0.3">
      <c r="A2780" t="s">
        <v>3428</v>
      </c>
      <c r="B2780" s="21">
        <v>45930</v>
      </c>
      <c r="C2780" t="s">
        <v>143</v>
      </c>
      <c r="D2780" t="s">
        <v>87</v>
      </c>
      <c r="E2780">
        <v>2</v>
      </c>
      <c r="F2780" t="str">
        <f>INDEX(Kunden!$A$1:$C$41,MATCH('Gesamtverkäufe 2025'!C2780,Kunden!$A$1:$A$41,0),3)</f>
        <v>R08</v>
      </c>
      <c r="G2780" t="str">
        <f>INDEX(Regionen!$A$1:$C$9,MATCH('Gesamtverkäufe 2025'!F2780,Regionen!$A$1:$A$9,0),3)</f>
        <v>Stefan König</v>
      </c>
      <c r="H2780" s="3">
        <f>INDEX(Produkte!$A$1:$D$31,MATCH('Gesamtverkäufe 2025'!D2780,Produkte!$A$1:$A$31,0),4)</f>
        <v>99</v>
      </c>
      <c r="I2780" s="3">
        <f t="shared" si="43"/>
        <v>198</v>
      </c>
      <c r="K2780" s="21"/>
    </row>
    <row r="2781" spans="1:11" x14ac:dyDescent="0.3">
      <c r="A2781" t="s">
        <v>3427</v>
      </c>
      <c r="B2781" s="21">
        <v>45910</v>
      </c>
      <c r="C2781" t="s">
        <v>137</v>
      </c>
      <c r="D2781" t="s">
        <v>93</v>
      </c>
      <c r="E2781">
        <v>10</v>
      </c>
      <c r="F2781" t="str">
        <f>INDEX(Kunden!$A$1:$C$41,MATCH('Gesamtverkäufe 2025'!C2781,Kunden!$A$1:$A$41,0),3)</f>
        <v>R06</v>
      </c>
      <c r="G2781" t="str">
        <f>INDEX(Regionen!$A$1:$C$9,MATCH('Gesamtverkäufe 2025'!F2781,Regionen!$A$1:$A$9,0),3)</f>
        <v>Michael Vogt</v>
      </c>
      <c r="H2781" s="3">
        <f>INDEX(Produkte!$A$1:$D$31,MATCH('Gesamtverkäufe 2025'!D2781,Produkte!$A$1:$A$31,0),4)</f>
        <v>399</v>
      </c>
      <c r="I2781" s="3">
        <f t="shared" si="43"/>
        <v>3990</v>
      </c>
      <c r="K2781" s="21"/>
    </row>
    <row r="2782" spans="1:11" x14ac:dyDescent="0.3">
      <c r="A2782" t="s">
        <v>3426</v>
      </c>
      <c r="B2782" s="21">
        <v>45905</v>
      </c>
      <c r="C2782" t="s">
        <v>129</v>
      </c>
      <c r="D2782" t="s">
        <v>83</v>
      </c>
      <c r="E2782">
        <v>7</v>
      </c>
      <c r="F2782" t="str">
        <f>INDEX(Kunden!$A$1:$C$41,MATCH('Gesamtverkäufe 2025'!C2782,Kunden!$A$1:$A$41,0),3)</f>
        <v>R07</v>
      </c>
      <c r="G2782" t="str">
        <f>INDEX(Regionen!$A$1:$C$9,MATCH('Gesamtverkäufe 2025'!F2782,Regionen!$A$1:$A$9,0),3)</f>
        <v>Claudia Beck</v>
      </c>
      <c r="H2782" s="3">
        <f>INDEX(Produkte!$A$1:$D$31,MATCH('Gesamtverkäufe 2025'!D2782,Produkte!$A$1:$A$31,0),4)</f>
        <v>29</v>
      </c>
      <c r="I2782" s="3">
        <f t="shared" si="43"/>
        <v>203</v>
      </c>
      <c r="K2782" s="21"/>
    </row>
    <row r="2783" spans="1:11" x14ac:dyDescent="0.3">
      <c r="A2783" t="s">
        <v>3425</v>
      </c>
      <c r="B2783" s="21">
        <v>45911</v>
      </c>
      <c r="C2783" t="s">
        <v>133</v>
      </c>
      <c r="D2783" t="s">
        <v>85</v>
      </c>
      <c r="E2783">
        <v>16</v>
      </c>
      <c r="F2783" t="str">
        <f>INDEX(Kunden!$A$1:$C$41,MATCH('Gesamtverkäufe 2025'!C2783,Kunden!$A$1:$A$41,0),3)</f>
        <v>R08</v>
      </c>
      <c r="G2783" t="str">
        <f>INDEX(Regionen!$A$1:$C$9,MATCH('Gesamtverkäufe 2025'!F2783,Regionen!$A$1:$A$9,0),3)</f>
        <v>Stefan König</v>
      </c>
      <c r="H2783" s="3">
        <f>INDEX(Produkte!$A$1:$D$31,MATCH('Gesamtverkäufe 2025'!D2783,Produkte!$A$1:$A$31,0),4)</f>
        <v>399</v>
      </c>
      <c r="I2783" s="3">
        <f t="shared" si="43"/>
        <v>6384</v>
      </c>
      <c r="K2783" s="21"/>
    </row>
    <row r="2784" spans="1:11" x14ac:dyDescent="0.3">
      <c r="A2784" t="s">
        <v>3424</v>
      </c>
      <c r="B2784" s="21">
        <v>45919</v>
      </c>
      <c r="C2784" t="s">
        <v>173</v>
      </c>
      <c r="D2784" t="s">
        <v>37</v>
      </c>
      <c r="E2784">
        <v>5</v>
      </c>
      <c r="F2784" t="str">
        <f>INDEX(Kunden!$A$1:$C$41,MATCH('Gesamtverkäufe 2025'!C2784,Kunden!$A$1:$A$41,0),3)</f>
        <v>R01</v>
      </c>
      <c r="G2784" t="str">
        <f>INDEX(Regionen!$A$1:$C$9,MATCH('Gesamtverkäufe 2025'!F2784,Regionen!$A$1:$A$9,0),3)</f>
        <v>Anna Sommer</v>
      </c>
      <c r="H2784" s="3">
        <f>INDEX(Produkte!$A$1:$D$31,MATCH('Gesamtverkäufe 2025'!D2784,Produkte!$A$1:$A$31,0),4)</f>
        <v>249</v>
      </c>
      <c r="I2784" s="3">
        <f t="shared" si="43"/>
        <v>1245</v>
      </c>
      <c r="K2784" s="21"/>
    </row>
    <row r="2785" spans="1:11" x14ac:dyDescent="0.3">
      <c r="A2785" t="s">
        <v>3423</v>
      </c>
      <c r="B2785" s="21">
        <v>45908</v>
      </c>
      <c r="C2785" t="s">
        <v>105</v>
      </c>
      <c r="D2785" t="s">
        <v>55</v>
      </c>
      <c r="E2785">
        <v>6</v>
      </c>
      <c r="F2785" t="str">
        <f>INDEX(Kunden!$A$1:$C$41,MATCH('Gesamtverkäufe 2025'!C2785,Kunden!$A$1:$A$41,0),3)</f>
        <v>R08</v>
      </c>
      <c r="G2785" t="str">
        <f>INDEX(Regionen!$A$1:$C$9,MATCH('Gesamtverkäufe 2025'!F2785,Regionen!$A$1:$A$9,0),3)</f>
        <v>Stefan König</v>
      </c>
      <c r="H2785" s="3">
        <f>INDEX(Produkte!$A$1:$D$31,MATCH('Gesamtverkäufe 2025'!D2785,Produkte!$A$1:$A$31,0),4)</f>
        <v>49</v>
      </c>
      <c r="I2785" s="3">
        <f t="shared" si="43"/>
        <v>294</v>
      </c>
      <c r="K2785" s="21"/>
    </row>
    <row r="2786" spans="1:11" x14ac:dyDescent="0.3">
      <c r="A2786" t="s">
        <v>3422</v>
      </c>
      <c r="B2786" s="21">
        <v>45922</v>
      </c>
      <c r="C2786" t="s">
        <v>129</v>
      </c>
      <c r="D2786" t="s">
        <v>77</v>
      </c>
      <c r="E2786">
        <v>20</v>
      </c>
      <c r="F2786" t="str">
        <f>INDEX(Kunden!$A$1:$C$41,MATCH('Gesamtverkäufe 2025'!C2786,Kunden!$A$1:$A$41,0),3)</f>
        <v>R07</v>
      </c>
      <c r="G2786" t="str">
        <f>INDEX(Regionen!$A$1:$C$9,MATCH('Gesamtverkäufe 2025'!F2786,Regionen!$A$1:$A$9,0),3)</f>
        <v>Claudia Beck</v>
      </c>
      <c r="H2786" s="3">
        <f>INDEX(Produkte!$A$1:$D$31,MATCH('Gesamtverkäufe 2025'!D2786,Produkte!$A$1:$A$31,0),4)</f>
        <v>49</v>
      </c>
      <c r="I2786" s="3">
        <f t="shared" si="43"/>
        <v>980</v>
      </c>
      <c r="K2786" s="21"/>
    </row>
    <row r="2787" spans="1:11" x14ac:dyDescent="0.3">
      <c r="A2787" t="s">
        <v>3421</v>
      </c>
      <c r="B2787" s="21">
        <v>45923</v>
      </c>
      <c r="C2787" t="s">
        <v>167</v>
      </c>
      <c r="D2787" t="s">
        <v>83</v>
      </c>
      <c r="E2787">
        <v>3</v>
      </c>
      <c r="F2787" t="str">
        <f>INDEX(Kunden!$A$1:$C$41,MATCH('Gesamtverkäufe 2025'!C2787,Kunden!$A$1:$A$41,0),3)</f>
        <v>R01</v>
      </c>
      <c r="G2787" t="str">
        <f>INDEX(Regionen!$A$1:$C$9,MATCH('Gesamtverkäufe 2025'!F2787,Regionen!$A$1:$A$9,0),3)</f>
        <v>Anna Sommer</v>
      </c>
      <c r="H2787" s="3">
        <f>INDEX(Produkte!$A$1:$D$31,MATCH('Gesamtverkäufe 2025'!D2787,Produkte!$A$1:$A$31,0),4)</f>
        <v>29</v>
      </c>
      <c r="I2787" s="3">
        <f t="shared" si="43"/>
        <v>87</v>
      </c>
      <c r="K2787" s="21"/>
    </row>
    <row r="2788" spans="1:11" x14ac:dyDescent="0.3">
      <c r="A2788" t="s">
        <v>3420</v>
      </c>
      <c r="B2788" s="21">
        <v>45925</v>
      </c>
      <c r="C2788" t="s">
        <v>159</v>
      </c>
      <c r="D2788" t="s">
        <v>83</v>
      </c>
      <c r="E2788">
        <v>15</v>
      </c>
      <c r="F2788" t="str">
        <f>INDEX(Kunden!$A$1:$C$41,MATCH('Gesamtverkäufe 2025'!C2788,Kunden!$A$1:$A$41,0),3)</f>
        <v>R02</v>
      </c>
      <c r="G2788" t="str">
        <f>INDEX(Regionen!$A$1:$C$9,MATCH('Gesamtverkäufe 2025'!F2788,Regionen!$A$1:$A$9,0),3)</f>
        <v>Markus Weber</v>
      </c>
      <c r="H2788" s="3">
        <f>INDEX(Produkte!$A$1:$D$31,MATCH('Gesamtverkäufe 2025'!D2788,Produkte!$A$1:$A$31,0),4)</f>
        <v>29</v>
      </c>
      <c r="I2788" s="3">
        <f t="shared" si="43"/>
        <v>435</v>
      </c>
      <c r="K2788" s="21"/>
    </row>
    <row r="2789" spans="1:11" x14ac:dyDescent="0.3">
      <c r="A2789" t="s">
        <v>3419</v>
      </c>
      <c r="B2789" s="21">
        <v>45910</v>
      </c>
      <c r="C2789" t="s">
        <v>165</v>
      </c>
      <c r="D2789" t="s">
        <v>46</v>
      </c>
      <c r="E2789">
        <v>12</v>
      </c>
      <c r="F2789" t="str">
        <f>INDEX(Kunden!$A$1:$C$41,MATCH('Gesamtverkäufe 2025'!C2789,Kunden!$A$1:$A$41,0),3)</f>
        <v>R04</v>
      </c>
      <c r="G2789" t="str">
        <f>INDEX(Regionen!$A$1:$C$9,MATCH('Gesamtverkäufe 2025'!F2789,Regionen!$A$1:$A$9,0),3)</f>
        <v>Thomas Kern</v>
      </c>
      <c r="H2789" s="3">
        <f>INDEX(Produkte!$A$1:$D$31,MATCH('Gesamtverkäufe 2025'!D2789,Produkte!$A$1:$A$31,0),4)</f>
        <v>99</v>
      </c>
      <c r="I2789" s="3">
        <f t="shared" si="43"/>
        <v>1188</v>
      </c>
      <c r="K2789" s="21"/>
    </row>
    <row r="2790" spans="1:11" x14ac:dyDescent="0.3">
      <c r="A2790" t="s">
        <v>3418</v>
      </c>
      <c r="B2790" s="21">
        <v>45912</v>
      </c>
      <c r="C2790" t="s">
        <v>153</v>
      </c>
      <c r="D2790" t="s">
        <v>59</v>
      </c>
      <c r="E2790">
        <v>2</v>
      </c>
      <c r="F2790" t="str">
        <f>INDEX(Kunden!$A$1:$C$41,MATCH('Gesamtverkäufe 2025'!C2790,Kunden!$A$1:$A$41,0),3)</f>
        <v>R06</v>
      </c>
      <c r="G2790" t="str">
        <f>INDEX(Regionen!$A$1:$C$9,MATCH('Gesamtverkäufe 2025'!F2790,Regionen!$A$1:$A$9,0),3)</f>
        <v>Michael Vogt</v>
      </c>
      <c r="H2790" s="3">
        <f>INDEX(Produkte!$A$1:$D$31,MATCH('Gesamtverkäufe 2025'!D2790,Produkte!$A$1:$A$31,0),4)</f>
        <v>79</v>
      </c>
      <c r="I2790" s="3">
        <f t="shared" si="43"/>
        <v>158</v>
      </c>
      <c r="K2790" s="21"/>
    </row>
    <row r="2791" spans="1:11" x14ac:dyDescent="0.3">
      <c r="A2791" t="s">
        <v>3417</v>
      </c>
      <c r="B2791" s="21">
        <v>45926</v>
      </c>
      <c r="C2791" t="s">
        <v>171</v>
      </c>
      <c r="D2791" t="s">
        <v>55</v>
      </c>
      <c r="E2791">
        <v>16</v>
      </c>
      <c r="F2791" t="str">
        <f>INDEX(Kunden!$A$1:$C$41,MATCH('Gesamtverkäufe 2025'!C2791,Kunden!$A$1:$A$41,0),3)</f>
        <v>R04</v>
      </c>
      <c r="G2791" t="str">
        <f>INDEX(Regionen!$A$1:$C$9,MATCH('Gesamtverkäufe 2025'!F2791,Regionen!$A$1:$A$9,0),3)</f>
        <v>Thomas Kern</v>
      </c>
      <c r="H2791" s="3">
        <f>INDEX(Produkte!$A$1:$D$31,MATCH('Gesamtverkäufe 2025'!D2791,Produkte!$A$1:$A$31,0),4)</f>
        <v>49</v>
      </c>
      <c r="I2791" s="3">
        <f t="shared" si="43"/>
        <v>784</v>
      </c>
      <c r="K2791" s="21"/>
    </row>
    <row r="2792" spans="1:11" x14ac:dyDescent="0.3">
      <c r="A2792" t="s">
        <v>3416</v>
      </c>
      <c r="B2792" s="21">
        <v>45926</v>
      </c>
      <c r="C2792" t="s">
        <v>161</v>
      </c>
      <c r="D2792" t="s">
        <v>75</v>
      </c>
      <c r="E2792">
        <v>2</v>
      </c>
      <c r="F2792" t="str">
        <f>INDEX(Kunden!$A$1:$C$41,MATCH('Gesamtverkäufe 2025'!C2792,Kunden!$A$1:$A$41,0),3)</f>
        <v>R05</v>
      </c>
      <c r="G2792" t="str">
        <f>INDEX(Regionen!$A$1:$C$9,MATCH('Gesamtverkäufe 2025'!F2792,Regionen!$A$1:$A$9,0),3)</f>
        <v>Petra Lang</v>
      </c>
      <c r="H2792" s="3">
        <f>INDEX(Produkte!$A$1:$D$31,MATCH('Gesamtverkäufe 2025'!D2792,Produkte!$A$1:$A$31,0),4)</f>
        <v>499</v>
      </c>
      <c r="I2792" s="3">
        <f t="shared" si="43"/>
        <v>998</v>
      </c>
      <c r="K2792" s="21"/>
    </row>
    <row r="2793" spans="1:11" x14ac:dyDescent="0.3">
      <c r="A2793" t="s">
        <v>3415</v>
      </c>
      <c r="B2793" s="21">
        <v>45918</v>
      </c>
      <c r="C2793" t="s">
        <v>163</v>
      </c>
      <c r="D2793" t="s">
        <v>63</v>
      </c>
      <c r="E2793">
        <v>11</v>
      </c>
      <c r="F2793" t="str">
        <f>INDEX(Kunden!$A$1:$C$41,MATCH('Gesamtverkäufe 2025'!C2793,Kunden!$A$1:$A$41,0),3)</f>
        <v>R08</v>
      </c>
      <c r="G2793" t="str">
        <f>INDEX(Regionen!$A$1:$C$9,MATCH('Gesamtverkäufe 2025'!F2793,Regionen!$A$1:$A$9,0),3)</f>
        <v>Stefan König</v>
      </c>
      <c r="H2793" s="3">
        <f>INDEX(Produkte!$A$1:$D$31,MATCH('Gesamtverkäufe 2025'!D2793,Produkte!$A$1:$A$31,0),4)</f>
        <v>299</v>
      </c>
      <c r="I2793" s="3">
        <f t="shared" si="43"/>
        <v>3289</v>
      </c>
      <c r="K2793" s="21"/>
    </row>
    <row r="2794" spans="1:11" x14ac:dyDescent="0.3">
      <c r="A2794" t="s">
        <v>3414</v>
      </c>
      <c r="B2794" s="21">
        <v>45910</v>
      </c>
      <c r="C2794" t="s">
        <v>155</v>
      </c>
      <c r="D2794" t="s">
        <v>67</v>
      </c>
      <c r="E2794">
        <v>4</v>
      </c>
      <c r="F2794" t="str">
        <f>INDEX(Kunden!$A$1:$C$41,MATCH('Gesamtverkäufe 2025'!C2794,Kunden!$A$1:$A$41,0),3)</f>
        <v>R02</v>
      </c>
      <c r="G2794" t="str">
        <f>INDEX(Regionen!$A$1:$C$9,MATCH('Gesamtverkäufe 2025'!F2794,Regionen!$A$1:$A$9,0),3)</f>
        <v>Markus Weber</v>
      </c>
      <c r="H2794" s="3">
        <f>INDEX(Produkte!$A$1:$D$31,MATCH('Gesamtverkäufe 2025'!D2794,Produkte!$A$1:$A$31,0),4)</f>
        <v>299</v>
      </c>
      <c r="I2794" s="3">
        <f t="shared" si="43"/>
        <v>1196</v>
      </c>
      <c r="K2794" s="21"/>
    </row>
    <row r="2795" spans="1:11" x14ac:dyDescent="0.3">
      <c r="A2795" t="s">
        <v>3413</v>
      </c>
      <c r="B2795" s="21">
        <v>45904</v>
      </c>
      <c r="C2795" t="s">
        <v>161</v>
      </c>
      <c r="D2795" t="s">
        <v>61</v>
      </c>
      <c r="E2795">
        <v>13</v>
      </c>
      <c r="F2795" t="str">
        <f>INDEX(Kunden!$A$1:$C$41,MATCH('Gesamtverkäufe 2025'!C2795,Kunden!$A$1:$A$41,0),3)</f>
        <v>R05</v>
      </c>
      <c r="G2795" t="str">
        <f>INDEX(Regionen!$A$1:$C$9,MATCH('Gesamtverkäufe 2025'!F2795,Regionen!$A$1:$A$9,0),3)</f>
        <v>Petra Lang</v>
      </c>
      <c r="H2795" s="3">
        <f>INDEX(Produkte!$A$1:$D$31,MATCH('Gesamtverkäufe 2025'!D2795,Produkte!$A$1:$A$31,0),4)</f>
        <v>249</v>
      </c>
      <c r="I2795" s="3">
        <f t="shared" si="43"/>
        <v>3237</v>
      </c>
      <c r="K2795" s="21"/>
    </row>
    <row r="2796" spans="1:11" x14ac:dyDescent="0.3">
      <c r="A2796" t="s">
        <v>3412</v>
      </c>
      <c r="B2796" s="21">
        <v>45911</v>
      </c>
      <c r="C2796" t="s">
        <v>117</v>
      </c>
      <c r="D2796" t="s">
        <v>46</v>
      </c>
      <c r="E2796">
        <v>14</v>
      </c>
      <c r="F2796" t="str">
        <f>INDEX(Kunden!$A$1:$C$41,MATCH('Gesamtverkäufe 2025'!C2796,Kunden!$A$1:$A$41,0),3)</f>
        <v>R02</v>
      </c>
      <c r="G2796" t="str">
        <f>INDEX(Regionen!$A$1:$C$9,MATCH('Gesamtverkäufe 2025'!F2796,Regionen!$A$1:$A$9,0),3)</f>
        <v>Markus Weber</v>
      </c>
      <c r="H2796" s="3">
        <f>INDEX(Produkte!$A$1:$D$31,MATCH('Gesamtverkäufe 2025'!D2796,Produkte!$A$1:$A$31,0),4)</f>
        <v>99</v>
      </c>
      <c r="I2796" s="3">
        <f t="shared" si="43"/>
        <v>1386</v>
      </c>
      <c r="K2796" s="21"/>
    </row>
    <row r="2797" spans="1:11" x14ac:dyDescent="0.3">
      <c r="A2797" t="s">
        <v>3411</v>
      </c>
      <c r="B2797" s="21">
        <v>45913</v>
      </c>
      <c r="C2797" t="s">
        <v>141</v>
      </c>
      <c r="D2797" t="s">
        <v>59</v>
      </c>
      <c r="E2797">
        <v>5</v>
      </c>
      <c r="F2797" t="str">
        <f>INDEX(Kunden!$A$1:$C$41,MATCH('Gesamtverkäufe 2025'!C2797,Kunden!$A$1:$A$41,0),3)</f>
        <v>R04</v>
      </c>
      <c r="G2797" t="str">
        <f>INDEX(Regionen!$A$1:$C$9,MATCH('Gesamtverkäufe 2025'!F2797,Regionen!$A$1:$A$9,0),3)</f>
        <v>Thomas Kern</v>
      </c>
      <c r="H2797" s="3">
        <f>INDEX(Produkte!$A$1:$D$31,MATCH('Gesamtverkäufe 2025'!D2797,Produkte!$A$1:$A$31,0),4)</f>
        <v>79</v>
      </c>
      <c r="I2797" s="3">
        <f t="shared" si="43"/>
        <v>395</v>
      </c>
      <c r="K2797" s="21"/>
    </row>
    <row r="2798" spans="1:11" x14ac:dyDescent="0.3">
      <c r="A2798" t="s">
        <v>3410</v>
      </c>
      <c r="B2798" s="21">
        <v>45920</v>
      </c>
      <c r="C2798" t="s">
        <v>167</v>
      </c>
      <c r="D2798" t="s">
        <v>39</v>
      </c>
      <c r="E2798">
        <v>5</v>
      </c>
      <c r="F2798" t="str">
        <f>INDEX(Kunden!$A$1:$C$41,MATCH('Gesamtverkäufe 2025'!C2798,Kunden!$A$1:$A$41,0),3)</f>
        <v>R01</v>
      </c>
      <c r="G2798" t="str">
        <f>INDEX(Regionen!$A$1:$C$9,MATCH('Gesamtverkäufe 2025'!F2798,Regionen!$A$1:$A$9,0),3)</f>
        <v>Anna Sommer</v>
      </c>
      <c r="H2798" s="3">
        <f>INDEX(Produkte!$A$1:$D$31,MATCH('Gesamtverkäufe 2025'!D2798,Produkte!$A$1:$A$31,0),4)</f>
        <v>499</v>
      </c>
      <c r="I2798" s="3">
        <f t="shared" si="43"/>
        <v>2495</v>
      </c>
      <c r="K2798" s="21"/>
    </row>
    <row r="2799" spans="1:11" x14ac:dyDescent="0.3">
      <c r="A2799" t="s">
        <v>3409</v>
      </c>
      <c r="B2799" s="21">
        <v>45911</v>
      </c>
      <c r="C2799" t="s">
        <v>163</v>
      </c>
      <c r="D2799" t="s">
        <v>59</v>
      </c>
      <c r="E2799">
        <v>16</v>
      </c>
      <c r="F2799" t="str">
        <f>INDEX(Kunden!$A$1:$C$41,MATCH('Gesamtverkäufe 2025'!C2799,Kunden!$A$1:$A$41,0),3)</f>
        <v>R08</v>
      </c>
      <c r="G2799" t="str">
        <f>INDEX(Regionen!$A$1:$C$9,MATCH('Gesamtverkäufe 2025'!F2799,Regionen!$A$1:$A$9,0),3)</f>
        <v>Stefan König</v>
      </c>
      <c r="H2799" s="3">
        <f>INDEX(Produkte!$A$1:$D$31,MATCH('Gesamtverkäufe 2025'!D2799,Produkte!$A$1:$A$31,0),4)</f>
        <v>79</v>
      </c>
      <c r="I2799" s="3">
        <f t="shared" si="43"/>
        <v>1264</v>
      </c>
      <c r="K2799" s="21"/>
    </row>
    <row r="2800" spans="1:11" x14ac:dyDescent="0.3">
      <c r="A2800" t="s">
        <v>3408</v>
      </c>
      <c r="B2800" s="21">
        <v>45916</v>
      </c>
      <c r="C2800" t="s">
        <v>159</v>
      </c>
      <c r="D2800" t="s">
        <v>46</v>
      </c>
      <c r="E2800">
        <v>12</v>
      </c>
      <c r="F2800" t="str">
        <f>INDEX(Kunden!$A$1:$C$41,MATCH('Gesamtverkäufe 2025'!C2800,Kunden!$A$1:$A$41,0),3)</f>
        <v>R02</v>
      </c>
      <c r="G2800" t="str">
        <f>INDEX(Regionen!$A$1:$C$9,MATCH('Gesamtverkäufe 2025'!F2800,Regionen!$A$1:$A$9,0),3)</f>
        <v>Markus Weber</v>
      </c>
      <c r="H2800" s="3">
        <f>INDEX(Produkte!$A$1:$D$31,MATCH('Gesamtverkäufe 2025'!D2800,Produkte!$A$1:$A$31,0),4)</f>
        <v>99</v>
      </c>
      <c r="I2800" s="3">
        <f t="shared" si="43"/>
        <v>1188</v>
      </c>
      <c r="K2800" s="21"/>
    </row>
    <row r="2801" spans="1:11" x14ac:dyDescent="0.3">
      <c r="A2801" t="s">
        <v>3407</v>
      </c>
      <c r="B2801" s="21">
        <v>45924</v>
      </c>
      <c r="C2801" t="s">
        <v>127</v>
      </c>
      <c r="D2801" t="s">
        <v>75</v>
      </c>
      <c r="E2801">
        <v>8</v>
      </c>
      <c r="F2801" t="str">
        <f>INDEX(Kunden!$A$1:$C$41,MATCH('Gesamtverkäufe 2025'!C2801,Kunden!$A$1:$A$41,0),3)</f>
        <v>R07</v>
      </c>
      <c r="G2801" t="str">
        <f>INDEX(Regionen!$A$1:$C$9,MATCH('Gesamtverkäufe 2025'!F2801,Regionen!$A$1:$A$9,0),3)</f>
        <v>Claudia Beck</v>
      </c>
      <c r="H2801" s="3">
        <f>INDEX(Produkte!$A$1:$D$31,MATCH('Gesamtverkäufe 2025'!D2801,Produkte!$A$1:$A$31,0),4)</f>
        <v>499</v>
      </c>
      <c r="I2801" s="3">
        <f t="shared" si="43"/>
        <v>3992</v>
      </c>
      <c r="K2801" s="21"/>
    </row>
    <row r="2802" spans="1:11" x14ac:dyDescent="0.3">
      <c r="A2802" t="s">
        <v>3406</v>
      </c>
      <c r="B2802" s="21">
        <v>45916</v>
      </c>
      <c r="C2802" t="s">
        <v>99</v>
      </c>
      <c r="D2802" t="s">
        <v>34</v>
      </c>
      <c r="E2802">
        <v>1</v>
      </c>
      <c r="F2802" t="str">
        <f>INDEX(Kunden!$A$1:$C$41,MATCH('Gesamtverkäufe 2025'!C2802,Kunden!$A$1:$A$41,0),3)</f>
        <v>R04</v>
      </c>
      <c r="G2802" t="str">
        <f>INDEX(Regionen!$A$1:$C$9,MATCH('Gesamtverkäufe 2025'!F2802,Regionen!$A$1:$A$9,0),3)</f>
        <v>Thomas Kern</v>
      </c>
      <c r="H2802" s="3">
        <f>INDEX(Produkte!$A$1:$D$31,MATCH('Gesamtverkäufe 2025'!D2802,Produkte!$A$1:$A$31,0),4)</f>
        <v>299</v>
      </c>
      <c r="I2802" s="3">
        <f t="shared" si="43"/>
        <v>299</v>
      </c>
      <c r="K2802" s="21"/>
    </row>
    <row r="2803" spans="1:11" x14ac:dyDescent="0.3">
      <c r="A2803" t="s">
        <v>3405</v>
      </c>
      <c r="B2803" s="21">
        <v>45918</v>
      </c>
      <c r="C2803" t="s">
        <v>107</v>
      </c>
      <c r="D2803" t="s">
        <v>77</v>
      </c>
      <c r="E2803">
        <v>9</v>
      </c>
      <c r="F2803" t="str">
        <f>INDEX(Kunden!$A$1:$C$41,MATCH('Gesamtverkäufe 2025'!C2803,Kunden!$A$1:$A$41,0),3)</f>
        <v>R08</v>
      </c>
      <c r="G2803" t="str">
        <f>INDEX(Regionen!$A$1:$C$9,MATCH('Gesamtverkäufe 2025'!F2803,Regionen!$A$1:$A$9,0),3)</f>
        <v>Stefan König</v>
      </c>
      <c r="H2803" s="3">
        <f>INDEX(Produkte!$A$1:$D$31,MATCH('Gesamtverkäufe 2025'!D2803,Produkte!$A$1:$A$31,0),4)</f>
        <v>49</v>
      </c>
      <c r="I2803" s="3">
        <f t="shared" si="43"/>
        <v>441</v>
      </c>
      <c r="K2803" s="21"/>
    </row>
    <row r="2804" spans="1:11" x14ac:dyDescent="0.3">
      <c r="A2804" t="s">
        <v>3404</v>
      </c>
      <c r="B2804" s="21">
        <v>45919</v>
      </c>
      <c r="C2804" t="s">
        <v>127</v>
      </c>
      <c r="D2804" t="s">
        <v>63</v>
      </c>
      <c r="E2804">
        <v>3</v>
      </c>
      <c r="F2804" t="str">
        <f>INDEX(Kunden!$A$1:$C$41,MATCH('Gesamtverkäufe 2025'!C2804,Kunden!$A$1:$A$41,0),3)</f>
        <v>R07</v>
      </c>
      <c r="G2804" t="str">
        <f>INDEX(Regionen!$A$1:$C$9,MATCH('Gesamtverkäufe 2025'!F2804,Regionen!$A$1:$A$9,0),3)</f>
        <v>Claudia Beck</v>
      </c>
      <c r="H2804" s="3">
        <f>INDEX(Produkte!$A$1:$D$31,MATCH('Gesamtverkäufe 2025'!D2804,Produkte!$A$1:$A$31,0),4)</f>
        <v>299</v>
      </c>
      <c r="I2804" s="3">
        <f t="shared" si="43"/>
        <v>897</v>
      </c>
      <c r="K2804" s="21"/>
    </row>
    <row r="2805" spans="1:11" x14ac:dyDescent="0.3">
      <c r="A2805" t="s">
        <v>3403</v>
      </c>
      <c r="B2805" s="21">
        <v>45930</v>
      </c>
      <c r="C2805" t="s">
        <v>159</v>
      </c>
      <c r="D2805" t="s">
        <v>71</v>
      </c>
      <c r="E2805">
        <v>2</v>
      </c>
      <c r="F2805" t="str">
        <f>INDEX(Kunden!$A$1:$C$41,MATCH('Gesamtverkäufe 2025'!C2805,Kunden!$A$1:$A$41,0),3)</f>
        <v>R02</v>
      </c>
      <c r="G2805" t="str">
        <f>INDEX(Regionen!$A$1:$C$9,MATCH('Gesamtverkäufe 2025'!F2805,Regionen!$A$1:$A$9,0),3)</f>
        <v>Markus Weber</v>
      </c>
      <c r="H2805" s="3">
        <f>INDEX(Produkte!$A$1:$D$31,MATCH('Gesamtverkäufe 2025'!D2805,Produkte!$A$1:$A$31,0),4)</f>
        <v>79</v>
      </c>
      <c r="I2805" s="3">
        <f t="shared" si="43"/>
        <v>158</v>
      </c>
      <c r="K2805" s="21"/>
    </row>
    <row r="2806" spans="1:11" x14ac:dyDescent="0.3">
      <c r="A2806" t="s">
        <v>3402</v>
      </c>
      <c r="B2806" s="21">
        <v>45909</v>
      </c>
      <c r="C2806" t="s">
        <v>101</v>
      </c>
      <c r="D2806" t="s">
        <v>37</v>
      </c>
      <c r="E2806">
        <v>20</v>
      </c>
      <c r="F2806" t="str">
        <f>INDEX(Kunden!$A$1:$C$41,MATCH('Gesamtverkäufe 2025'!C2806,Kunden!$A$1:$A$41,0),3)</f>
        <v>R06</v>
      </c>
      <c r="G2806" t="str">
        <f>INDEX(Regionen!$A$1:$C$9,MATCH('Gesamtverkäufe 2025'!F2806,Regionen!$A$1:$A$9,0),3)</f>
        <v>Michael Vogt</v>
      </c>
      <c r="H2806" s="3">
        <f>INDEX(Produkte!$A$1:$D$31,MATCH('Gesamtverkäufe 2025'!D2806,Produkte!$A$1:$A$31,0),4)</f>
        <v>249</v>
      </c>
      <c r="I2806" s="3">
        <f t="shared" si="43"/>
        <v>4980</v>
      </c>
      <c r="K2806" s="21"/>
    </row>
    <row r="2807" spans="1:11" x14ac:dyDescent="0.3">
      <c r="A2807" t="s">
        <v>3401</v>
      </c>
      <c r="B2807" s="21">
        <v>45912</v>
      </c>
      <c r="C2807" t="s">
        <v>133</v>
      </c>
      <c r="D2807" t="s">
        <v>53</v>
      </c>
      <c r="E2807">
        <v>8</v>
      </c>
      <c r="F2807" t="str">
        <f>INDEX(Kunden!$A$1:$C$41,MATCH('Gesamtverkäufe 2025'!C2807,Kunden!$A$1:$A$41,0),3)</f>
        <v>R08</v>
      </c>
      <c r="G2807" t="str">
        <f>INDEX(Regionen!$A$1:$C$9,MATCH('Gesamtverkäufe 2025'!F2807,Regionen!$A$1:$A$9,0),3)</f>
        <v>Stefan König</v>
      </c>
      <c r="H2807" s="3">
        <f>INDEX(Produkte!$A$1:$D$31,MATCH('Gesamtverkäufe 2025'!D2807,Produkte!$A$1:$A$31,0),4)</f>
        <v>49</v>
      </c>
      <c r="I2807" s="3">
        <f t="shared" si="43"/>
        <v>392</v>
      </c>
      <c r="K2807" s="21"/>
    </row>
    <row r="2808" spans="1:11" x14ac:dyDescent="0.3">
      <c r="A2808" t="s">
        <v>3400</v>
      </c>
      <c r="B2808" s="21">
        <v>45914</v>
      </c>
      <c r="C2808" t="s">
        <v>159</v>
      </c>
      <c r="D2808" t="s">
        <v>77</v>
      </c>
      <c r="E2808">
        <v>11</v>
      </c>
      <c r="F2808" t="str">
        <f>INDEX(Kunden!$A$1:$C$41,MATCH('Gesamtverkäufe 2025'!C2808,Kunden!$A$1:$A$41,0),3)</f>
        <v>R02</v>
      </c>
      <c r="G2808" t="str">
        <f>INDEX(Regionen!$A$1:$C$9,MATCH('Gesamtverkäufe 2025'!F2808,Regionen!$A$1:$A$9,0),3)</f>
        <v>Markus Weber</v>
      </c>
      <c r="H2808" s="3">
        <f>INDEX(Produkte!$A$1:$D$31,MATCH('Gesamtverkäufe 2025'!D2808,Produkte!$A$1:$A$31,0),4)</f>
        <v>49</v>
      </c>
      <c r="I2808" s="3">
        <f t="shared" si="43"/>
        <v>539</v>
      </c>
      <c r="K2808" s="21"/>
    </row>
    <row r="2809" spans="1:11" x14ac:dyDescent="0.3">
      <c r="A2809" t="s">
        <v>3399</v>
      </c>
      <c r="B2809" s="21">
        <v>45926</v>
      </c>
      <c r="C2809" t="s">
        <v>147</v>
      </c>
      <c r="D2809" t="s">
        <v>93</v>
      </c>
      <c r="E2809">
        <v>4</v>
      </c>
      <c r="F2809" t="str">
        <f>INDEX(Kunden!$A$1:$C$41,MATCH('Gesamtverkäufe 2025'!C2809,Kunden!$A$1:$A$41,0),3)</f>
        <v>R07</v>
      </c>
      <c r="G2809" t="str">
        <f>INDEX(Regionen!$A$1:$C$9,MATCH('Gesamtverkäufe 2025'!F2809,Regionen!$A$1:$A$9,0),3)</f>
        <v>Claudia Beck</v>
      </c>
      <c r="H2809" s="3">
        <f>INDEX(Produkte!$A$1:$D$31,MATCH('Gesamtverkäufe 2025'!D2809,Produkte!$A$1:$A$31,0),4)</f>
        <v>399</v>
      </c>
      <c r="I2809" s="3">
        <f t="shared" si="43"/>
        <v>1596</v>
      </c>
      <c r="K2809" s="21"/>
    </row>
    <row r="2810" spans="1:11" x14ac:dyDescent="0.3">
      <c r="A2810" t="s">
        <v>3398</v>
      </c>
      <c r="B2810" s="21">
        <v>45902</v>
      </c>
      <c r="C2810" t="s">
        <v>165</v>
      </c>
      <c r="D2810" t="s">
        <v>91</v>
      </c>
      <c r="E2810">
        <v>7</v>
      </c>
      <c r="F2810" t="str">
        <f>INDEX(Kunden!$A$1:$C$41,MATCH('Gesamtverkäufe 2025'!C2810,Kunden!$A$1:$A$41,0),3)</f>
        <v>R04</v>
      </c>
      <c r="G2810" t="str">
        <f>INDEX(Regionen!$A$1:$C$9,MATCH('Gesamtverkäufe 2025'!F2810,Regionen!$A$1:$A$9,0),3)</f>
        <v>Thomas Kern</v>
      </c>
      <c r="H2810" s="3">
        <f>INDEX(Produkte!$A$1:$D$31,MATCH('Gesamtverkäufe 2025'!D2810,Produkte!$A$1:$A$31,0),4)</f>
        <v>249</v>
      </c>
      <c r="I2810" s="3">
        <f t="shared" si="43"/>
        <v>1743</v>
      </c>
      <c r="K2810" s="21"/>
    </row>
    <row r="2811" spans="1:11" x14ac:dyDescent="0.3">
      <c r="A2811" t="s">
        <v>3397</v>
      </c>
      <c r="B2811" s="21">
        <v>45907</v>
      </c>
      <c r="C2811" t="s">
        <v>101</v>
      </c>
      <c r="D2811" t="s">
        <v>61</v>
      </c>
      <c r="E2811">
        <v>2</v>
      </c>
      <c r="F2811" t="str">
        <f>INDEX(Kunden!$A$1:$C$41,MATCH('Gesamtverkäufe 2025'!C2811,Kunden!$A$1:$A$41,0),3)</f>
        <v>R06</v>
      </c>
      <c r="G2811" t="str">
        <f>INDEX(Regionen!$A$1:$C$9,MATCH('Gesamtverkäufe 2025'!F2811,Regionen!$A$1:$A$9,0),3)</f>
        <v>Michael Vogt</v>
      </c>
      <c r="H2811" s="3">
        <f>INDEX(Produkte!$A$1:$D$31,MATCH('Gesamtverkäufe 2025'!D2811,Produkte!$A$1:$A$31,0),4)</f>
        <v>249</v>
      </c>
      <c r="I2811" s="3">
        <f t="shared" si="43"/>
        <v>498</v>
      </c>
      <c r="K2811" s="21"/>
    </row>
    <row r="2812" spans="1:11" x14ac:dyDescent="0.3">
      <c r="A2812" t="s">
        <v>3396</v>
      </c>
      <c r="B2812" s="21">
        <v>45910</v>
      </c>
      <c r="C2812" t="s">
        <v>113</v>
      </c>
      <c r="D2812" t="s">
        <v>46</v>
      </c>
      <c r="E2812">
        <v>9</v>
      </c>
      <c r="F2812" t="str">
        <f>INDEX(Kunden!$A$1:$C$41,MATCH('Gesamtverkäufe 2025'!C2812,Kunden!$A$1:$A$41,0),3)</f>
        <v>R01</v>
      </c>
      <c r="G2812" t="str">
        <f>INDEX(Regionen!$A$1:$C$9,MATCH('Gesamtverkäufe 2025'!F2812,Regionen!$A$1:$A$9,0),3)</f>
        <v>Anna Sommer</v>
      </c>
      <c r="H2812" s="3">
        <f>INDEX(Produkte!$A$1:$D$31,MATCH('Gesamtverkäufe 2025'!D2812,Produkte!$A$1:$A$31,0),4)</f>
        <v>99</v>
      </c>
      <c r="I2812" s="3">
        <f t="shared" si="43"/>
        <v>891</v>
      </c>
      <c r="K2812" s="21"/>
    </row>
    <row r="2813" spans="1:11" x14ac:dyDescent="0.3">
      <c r="A2813" t="s">
        <v>3395</v>
      </c>
      <c r="B2813" s="21">
        <v>45912</v>
      </c>
      <c r="C2813" t="s">
        <v>111</v>
      </c>
      <c r="D2813" t="s">
        <v>34</v>
      </c>
      <c r="E2813">
        <v>20</v>
      </c>
      <c r="F2813" t="str">
        <f>INDEX(Kunden!$A$1:$C$41,MATCH('Gesamtverkäufe 2025'!C2813,Kunden!$A$1:$A$41,0),3)</f>
        <v>R01</v>
      </c>
      <c r="G2813" t="str">
        <f>INDEX(Regionen!$A$1:$C$9,MATCH('Gesamtverkäufe 2025'!F2813,Regionen!$A$1:$A$9,0),3)</f>
        <v>Anna Sommer</v>
      </c>
      <c r="H2813" s="3">
        <f>INDEX(Produkte!$A$1:$D$31,MATCH('Gesamtverkäufe 2025'!D2813,Produkte!$A$1:$A$31,0),4)</f>
        <v>299</v>
      </c>
      <c r="I2813" s="3">
        <f t="shared" si="43"/>
        <v>5980</v>
      </c>
      <c r="K2813" s="21"/>
    </row>
    <row r="2814" spans="1:11" x14ac:dyDescent="0.3">
      <c r="A2814" t="s">
        <v>3394</v>
      </c>
      <c r="B2814" s="21">
        <v>45926</v>
      </c>
      <c r="C2814" t="s">
        <v>143</v>
      </c>
      <c r="D2814" t="s">
        <v>73</v>
      </c>
      <c r="E2814">
        <v>13</v>
      </c>
      <c r="F2814" t="str">
        <f>INDEX(Kunden!$A$1:$C$41,MATCH('Gesamtverkäufe 2025'!C2814,Kunden!$A$1:$A$41,0),3)</f>
        <v>R08</v>
      </c>
      <c r="G2814" t="str">
        <f>INDEX(Regionen!$A$1:$C$9,MATCH('Gesamtverkäufe 2025'!F2814,Regionen!$A$1:$A$9,0),3)</f>
        <v>Stefan König</v>
      </c>
      <c r="H2814" s="3">
        <f>INDEX(Produkte!$A$1:$D$31,MATCH('Gesamtverkäufe 2025'!D2814,Produkte!$A$1:$A$31,0),4)</f>
        <v>399</v>
      </c>
      <c r="I2814" s="3">
        <f t="shared" si="43"/>
        <v>5187</v>
      </c>
      <c r="K2814" s="21"/>
    </row>
    <row r="2815" spans="1:11" x14ac:dyDescent="0.3">
      <c r="A2815" t="s">
        <v>3393</v>
      </c>
      <c r="B2815" s="21">
        <v>45914</v>
      </c>
      <c r="C2815" t="s">
        <v>159</v>
      </c>
      <c r="D2815" t="s">
        <v>83</v>
      </c>
      <c r="E2815">
        <v>18</v>
      </c>
      <c r="F2815" t="str">
        <f>INDEX(Kunden!$A$1:$C$41,MATCH('Gesamtverkäufe 2025'!C2815,Kunden!$A$1:$A$41,0),3)</f>
        <v>R02</v>
      </c>
      <c r="G2815" t="str">
        <f>INDEX(Regionen!$A$1:$C$9,MATCH('Gesamtverkäufe 2025'!F2815,Regionen!$A$1:$A$9,0),3)</f>
        <v>Markus Weber</v>
      </c>
      <c r="H2815" s="3">
        <f>INDEX(Produkte!$A$1:$D$31,MATCH('Gesamtverkäufe 2025'!D2815,Produkte!$A$1:$A$31,0),4)</f>
        <v>29</v>
      </c>
      <c r="I2815" s="3">
        <f t="shared" si="43"/>
        <v>522</v>
      </c>
      <c r="K2815" s="21"/>
    </row>
    <row r="2816" spans="1:11" x14ac:dyDescent="0.3">
      <c r="A2816" t="s">
        <v>3392</v>
      </c>
      <c r="B2816" s="21">
        <v>45913</v>
      </c>
      <c r="C2816" t="s">
        <v>97</v>
      </c>
      <c r="D2816" t="s">
        <v>93</v>
      </c>
      <c r="E2816">
        <v>2</v>
      </c>
      <c r="F2816" t="str">
        <f>INDEX(Kunden!$A$1:$C$41,MATCH('Gesamtverkäufe 2025'!C2816,Kunden!$A$1:$A$41,0),3)</f>
        <v>R04</v>
      </c>
      <c r="G2816" t="str">
        <f>INDEX(Regionen!$A$1:$C$9,MATCH('Gesamtverkäufe 2025'!F2816,Regionen!$A$1:$A$9,0),3)</f>
        <v>Thomas Kern</v>
      </c>
      <c r="H2816" s="3">
        <f>INDEX(Produkte!$A$1:$D$31,MATCH('Gesamtverkäufe 2025'!D2816,Produkte!$A$1:$A$31,0),4)</f>
        <v>399</v>
      </c>
      <c r="I2816" s="3">
        <f t="shared" si="43"/>
        <v>798</v>
      </c>
      <c r="K2816" s="21"/>
    </row>
    <row r="2817" spans="1:11" x14ac:dyDescent="0.3">
      <c r="A2817" t="s">
        <v>3391</v>
      </c>
      <c r="B2817" s="21">
        <v>45905</v>
      </c>
      <c r="C2817" t="s">
        <v>131</v>
      </c>
      <c r="D2817" t="s">
        <v>55</v>
      </c>
      <c r="E2817">
        <v>5</v>
      </c>
      <c r="F2817" t="str">
        <f>INDEX(Kunden!$A$1:$C$41,MATCH('Gesamtverkäufe 2025'!C2817,Kunden!$A$1:$A$41,0),3)</f>
        <v>R06</v>
      </c>
      <c r="G2817" t="str">
        <f>INDEX(Regionen!$A$1:$C$9,MATCH('Gesamtverkäufe 2025'!F2817,Regionen!$A$1:$A$9,0),3)</f>
        <v>Michael Vogt</v>
      </c>
      <c r="H2817" s="3">
        <f>INDEX(Produkte!$A$1:$D$31,MATCH('Gesamtverkäufe 2025'!D2817,Produkte!$A$1:$A$31,0),4)</f>
        <v>49</v>
      </c>
      <c r="I2817" s="3">
        <f t="shared" si="43"/>
        <v>245</v>
      </c>
      <c r="K2817" s="21"/>
    </row>
    <row r="2818" spans="1:11" x14ac:dyDescent="0.3">
      <c r="A2818" t="s">
        <v>3390</v>
      </c>
      <c r="B2818" s="21">
        <v>45905</v>
      </c>
      <c r="C2818" t="s">
        <v>151</v>
      </c>
      <c r="D2818" t="s">
        <v>34</v>
      </c>
      <c r="E2818">
        <v>13</v>
      </c>
      <c r="F2818" t="str">
        <f>INDEX(Kunden!$A$1:$C$41,MATCH('Gesamtverkäufe 2025'!C2818,Kunden!$A$1:$A$41,0),3)</f>
        <v>R08</v>
      </c>
      <c r="G2818" t="str">
        <f>INDEX(Regionen!$A$1:$C$9,MATCH('Gesamtverkäufe 2025'!F2818,Regionen!$A$1:$A$9,0),3)</f>
        <v>Stefan König</v>
      </c>
      <c r="H2818" s="3">
        <f>INDEX(Produkte!$A$1:$D$31,MATCH('Gesamtverkäufe 2025'!D2818,Produkte!$A$1:$A$31,0),4)</f>
        <v>299</v>
      </c>
      <c r="I2818" s="3">
        <f t="shared" si="43"/>
        <v>3887</v>
      </c>
      <c r="K2818" s="21"/>
    </row>
    <row r="2819" spans="1:11" x14ac:dyDescent="0.3">
      <c r="A2819" t="s">
        <v>3389</v>
      </c>
      <c r="B2819" s="21">
        <v>45929</v>
      </c>
      <c r="C2819" t="s">
        <v>161</v>
      </c>
      <c r="D2819" t="s">
        <v>63</v>
      </c>
      <c r="E2819">
        <v>20</v>
      </c>
      <c r="F2819" t="str">
        <f>INDEX(Kunden!$A$1:$C$41,MATCH('Gesamtverkäufe 2025'!C2819,Kunden!$A$1:$A$41,0),3)</f>
        <v>R05</v>
      </c>
      <c r="G2819" t="str">
        <f>INDEX(Regionen!$A$1:$C$9,MATCH('Gesamtverkäufe 2025'!F2819,Regionen!$A$1:$A$9,0),3)</f>
        <v>Petra Lang</v>
      </c>
      <c r="H2819" s="3">
        <f>INDEX(Produkte!$A$1:$D$31,MATCH('Gesamtverkäufe 2025'!D2819,Produkte!$A$1:$A$31,0),4)</f>
        <v>299</v>
      </c>
      <c r="I2819" s="3">
        <f t="shared" ref="I2819:I2882" si="44">E2819*H2819</f>
        <v>5980</v>
      </c>
      <c r="K2819" s="21"/>
    </row>
    <row r="2820" spans="1:11" x14ac:dyDescent="0.3">
      <c r="A2820" t="s">
        <v>3388</v>
      </c>
      <c r="B2820" s="21">
        <v>45903</v>
      </c>
      <c r="C2820" t="s">
        <v>127</v>
      </c>
      <c r="D2820" t="s">
        <v>67</v>
      </c>
      <c r="E2820">
        <v>6</v>
      </c>
      <c r="F2820" t="str">
        <f>INDEX(Kunden!$A$1:$C$41,MATCH('Gesamtverkäufe 2025'!C2820,Kunden!$A$1:$A$41,0),3)</f>
        <v>R07</v>
      </c>
      <c r="G2820" t="str">
        <f>INDEX(Regionen!$A$1:$C$9,MATCH('Gesamtverkäufe 2025'!F2820,Regionen!$A$1:$A$9,0),3)</f>
        <v>Claudia Beck</v>
      </c>
      <c r="H2820" s="3">
        <f>INDEX(Produkte!$A$1:$D$31,MATCH('Gesamtverkäufe 2025'!D2820,Produkte!$A$1:$A$31,0),4)</f>
        <v>299</v>
      </c>
      <c r="I2820" s="3">
        <f t="shared" si="44"/>
        <v>1794</v>
      </c>
      <c r="K2820" s="21"/>
    </row>
    <row r="2821" spans="1:11" x14ac:dyDescent="0.3">
      <c r="A2821" t="s">
        <v>3387</v>
      </c>
      <c r="B2821" s="21">
        <v>45928</v>
      </c>
      <c r="C2821" t="s">
        <v>99</v>
      </c>
      <c r="D2821" t="s">
        <v>59</v>
      </c>
      <c r="E2821">
        <v>18</v>
      </c>
      <c r="F2821" t="str">
        <f>INDEX(Kunden!$A$1:$C$41,MATCH('Gesamtverkäufe 2025'!C2821,Kunden!$A$1:$A$41,0),3)</f>
        <v>R04</v>
      </c>
      <c r="G2821" t="str">
        <f>INDEX(Regionen!$A$1:$C$9,MATCH('Gesamtverkäufe 2025'!F2821,Regionen!$A$1:$A$9,0),3)</f>
        <v>Thomas Kern</v>
      </c>
      <c r="H2821" s="3">
        <f>INDEX(Produkte!$A$1:$D$31,MATCH('Gesamtverkäufe 2025'!D2821,Produkte!$A$1:$A$31,0),4)</f>
        <v>79</v>
      </c>
      <c r="I2821" s="3">
        <f t="shared" si="44"/>
        <v>1422</v>
      </c>
      <c r="K2821" s="21"/>
    </row>
    <row r="2822" spans="1:11" x14ac:dyDescent="0.3">
      <c r="A2822" t="s">
        <v>3386</v>
      </c>
      <c r="B2822" s="21">
        <v>45922</v>
      </c>
      <c r="C2822" t="s">
        <v>169</v>
      </c>
      <c r="D2822" t="s">
        <v>51</v>
      </c>
      <c r="E2822">
        <v>4</v>
      </c>
      <c r="F2822" t="str">
        <f>INDEX(Kunden!$A$1:$C$41,MATCH('Gesamtverkäufe 2025'!C2822,Kunden!$A$1:$A$41,0),3)</f>
        <v>R01</v>
      </c>
      <c r="G2822" t="str">
        <f>INDEX(Regionen!$A$1:$C$9,MATCH('Gesamtverkäufe 2025'!F2822,Regionen!$A$1:$A$9,0),3)</f>
        <v>Anna Sommer</v>
      </c>
      <c r="H2822" s="3">
        <f>INDEX(Produkte!$A$1:$D$31,MATCH('Gesamtverkäufe 2025'!D2822,Produkte!$A$1:$A$31,0),4)</f>
        <v>49</v>
      </c>
      <c r="I2822" s="3">
        <f t="shared" si="44"/>
        <v>196</v>
      </c>
      <c r="K2822" s="21"/>
    </row>
    <row r="2823" spans="1:11" x14ac:dyDescent="0.3">
      <c r="A2823" t="s">
        <v>3385</v>
      </c>
      <c r="B2823" s="21">
        <v>45910</v>
      </c>
      <c r="C2823" t="s">
        <v>137</v>
      </c>
      <c r="D2823" t="s">
        <v>31</v>
      </c>
      <c r="E2823">
        <v>11</v>
      </c>
      <c r="F2823" t="str">
        <f>INDEX(Kunden!$A$1:$C$41,MATCH('Gesamtverkäufe 2025'!C2823,Kunden!$A$1:$A$41,0),3)</f>
        <v>R06</v>
      </c>
      <c r="G2823" t="str">
        <f>INDEX(Regionen!$A$1:$C$9,MATCH('Gesamtverkäufe 2025'!F2823,Regionen!$A$1:$A$9,0),3)</f>
        <v>Michael Vogt</v>
      </c>
      <c r="H2823" s="3">
        <f>INDEX(Produkte!$A$1:$D$31,MATCH('Gesamtverkäufe 2025'!D2823,Produkte!$A$1:$A$31,0),4)</f>
        <v>399</v>
      </c>
      <c r="I2823" s="3">
        <f t="shared" si="44"/>
        <v>4389</v>
      </c>
      <c r="K2823" s="21"/>
    </row>
    <row r="2824" spans="1:11" x14ac:dyDescent="0.3">
      <c r="A2824" t="s">
        <v>3384</v>
      </c>
      <c r="B2824" s="21">
        <v>45917</v>
      </c>
      <c r="C2824" t="s">
        <v>111</v>
      </c>
      <c r="D2824" t="s">
        <v>53</v>
      </c>
      <c r="E2824">
        <v>11</v>
      </c>
      <c r="F2824" t="str">
        <f>INDEX(Kunden!$A$1:$C$41,MATCH('Gesamtverkäufe 2025'!C2824,Kunden!$A$1:$A$41,0),3)</f>
        <v>R01</v>
      </c>
      <c r="G2824" t="str">
        <f>INDEX(Regionen!$A$1:$C$9,MATCH('Gesamtverkäufe 2025'!F2824,Regionen!$A$1:$A$9,0),3)</f>
        <v>Anna Sommer</v>
      </c>
      <c r="H2824" s="3">
        <f>INDEX(Produkte!$A$1:$D$31,MATCH('Gesamtverkäufe 2025'!D2824,Produkte!$A$1:$A$31,0),4)</f>
        <v>49</v>
      </c>
      <c r="I2824" s="3">
        <f t="shared" si="44"/>
        <v>539</v>
      </c>
      <c r="K2824" s="21"/>
    </row>
    <row r="2825" spans="1:11" x14ac:dyDescent="0.3">
      <c r="A2825" t="s">
        <v>3383</v>
      </c>
      <c r="B2825" s="21">
        <v>45904</v>
      </c>
      <c r="C2825" t="s">
        <v>171</v>
      </c>
      <c r="D2825" t="s">
        <v>91</v>
      </c>
      <c r="E2825">
        <v>3</v>
      </c>
      <c r="F2825" t="str">
        <f>INDEX(Kunden!$A$1:$C$41,MATCH('Gesamtverkäufe 2025'!C2825,Kunden!$A$1:$A$41,0),3)</f>
        <v>R04</v>
      </c>
      <c r="G2825" t="str">
        <f>INDEX(Regionen!$A$1:$C$9,MATCH('Gesamtverkäufe 2025'!F2825,Regionen!$A$1:$A$9,0),3)</f>
        <v>Thomas Kern</v>
      </c>
      <c r="H2825" s="3">
        <f>INDEX(Produkte!$A$1:$D$31,MATCH('Gesamtverkäufe 2025'!D2825,Produkte!$A$1:$A$31,0),4)</f>
        <v>249</v>
      </c>
      <c r="I2825" s="3">
        <f t="shared" si="44"/>
        <v>747</v>
      </c>
      <c r="K2825" s="21"/>
    </row>
    <row r="2826" spans="1:11" x14ac:dyDescent="0.3">
      <c r="A2826" t="s">
        <v>3382</v>
      </c>
      <c r="B2826" s="21">
        <v>45908</v>
      </c>
      <c r="C2826" t="s">
        <v>163</v>
      </c>
      <c r="D2826" t="s">
        <v>73</v>
      </c>
      <c r="E2826">
        <v>9</v>
      </c>
      <c r="F2826" t="str">
        <f>INDEX(Kunden!$A$1:$C$41,MATCH('Gesamtverkäufe 2025'!C2826,Kunden!$A$1:$A$41,0),3)</f>
        <v>R08</v>
      </c>
      <c r="G2826" t="str">
        <f>INDEX(Regionen!$A$1:$C$9,MATCH('Gesamtverkäufe 2025'!F2826,Regionen!$A$1:$A$9,0),3)</f>
        <v>Stefan König</v>
      </c>
      <c r="H2826" s="3">
        <f>INDEX(Produkte!$A$1:$D$31,MATCH('Gesamtverkäufe 2025'!D2826,Produkte!$A$1:$A$31,0),4)</f>
        <v>399</v>
      </c>
      <c r="I2826" s="3">
        <f t="shared" si="44"/>
        <v>3591</v>
      </c>
      <c r="K2826" s="21"/>
    </row>
    <row r="2827" spans="1:11" x14ac:dyDescent="0.3">
      <c r="A2827" t="s">
        <v>3381</v>
      </c>
      <c r="B2827" s="21">
        <v>45902</v>
      </c>
      <c r="C2827" t="s">
        <v>125</v>
      </c>
      <c r="D2827" t="s">
        <v>65</v>
      </c>
      <c r="E2827">
        <v>13</v>
      </c>
      <c r="F2827" t="str">
        <f>INDEX(Kunden!$A$1:$C$41,MATCH('Gesamtverkäufe 2025'!C2827,Kunden!$A$1:$A$41,0),3)</f>
        <v>R03</v>
      </c>
      <c r="G2827" t="str">
        <f>INDEX(Regionen!$A$1:$C$9,MATCH('Gesamtverkäufe 2025'!F2827,Regionen!$A$1:$A$9,0),3)</f>
        <v>Julia Frank</v>
      </c>
      <c r="H2827" s="3">
        <f>INDEX(Produkte!$A$1:$D$31,MATCH('Gesamtverkäufe 2025'!D2827,Produkte!$A$1:$A$31,0),4)</f>
        <v>299</v>
      </c>
      <c r="I2827" s="3">
        <f t="shared" si="44"/>
        <v>3887</v>
      </c>
      <c r="K2827" s="21"/>
    </row>
    <row r="2828" spans="1:11" x14ac:dyDescent="0.3">
      <c r="A2828" t="s">
        <v>3380</v>
      </c>
      <c r="B2828" s="21">
        <v>45901</v>
      </c>
      <c r="C2828" t="s">
        <v>157</v>
      </c>
      <c r="D2828" t="s">
        <v>63</v>
      </c>
      <c r="E2828">
        <v>14</v>
      </c>
      <c r="F2828" t="str">
        <f>INDEX(Kunden!$A$1:$C$41,MATCH('Gesamtverkäufe 2025'!C2828,Kunden!$A$1:$A$41,0),3)</f>
        <v>R08</v>
      </c>
      <c r="G2828" t="str">
        <f>INDEX(Regionen!$A$1:$C$9,MATCH('Gesamtverkäufe 2025'!F2828,Regionen!$A$1:$A$9,0),3)</f>
        <v>Stefan König</v>
      </c>
      <c r="H2828" s="3">
        <f>INDEX(Produkte!$A$1:$D$31,MATCH('Gesamtverkäufe 2025'!D2828,Produkte!$A$1:$A$31,0),4)</f>
        <v>299</v>
      </c>
      <c r="I2828" s="3">
        <f t="shared" si="44"/>
        <v>4186</v>
      </c>
      <c r="K2828" s="21"/>
    </row>
    <row r="2829" spans="1:11" x14ac:dyDescent="0.3">
      <c r="A2829" t="s">
        <v>3379</v>
      </c>
      <c r="B2829" s="21">
        <v>45908</v>
      </c>
      <c r="C2829" t="s">
        <v>139</v>
      </c>
      <c r="D2829" t="s">
        <v>85</v>
      </c>
      <c r="E2829">
        <v>16</v>
      </c>
      <c r="F2829" t="str">
        <f>INDEX(Kunden!$A$1:$C$41,MATCH('Gesamtverkäufe 2025'!C2829,Kunden!$A$1:$A$41,0),3)</f>
        <v>R05</v>
      </c>
      <c r="G2829" t="str">
        <f>INDEX(Regionen!$A$1:$C$9,MATCH('Gesamtverkäufe 2025'!F2829,Regionen!$A$1:$A$9,0),3)</f>
        <v>Petra Lang</v>
      </c>
      <c r="H2829" s="3">
        <f>INDEX(Produkte!$A$1:$D$31,MATCH('Gesamtverkäufe 2025'!D2829,Produkte!$A$1:$A$31,0),4)</f>
        <v>399</v>
      </c>
      <c r="I2829" s="3">
        <f t="shared" si="44"/>
        <v>6384</v>
      </c>
      <c r="K2829" s="21"/>
    </row>
    <row r="2830" spans="1:11" x14ac:dyDescent="0.3">
      <c r="A2830" t="s">
        <v>3378</v>
      </c>
      <c r="B2830" s="21">
        <v>45907</v>
      </c>
      <c r="C2830" t="s">
        <v>119</v>
      </c>
      <c r="D2830" t="s">
        <v>55</v>
      </c>
      <c r="E2830">
        <v>12</v>
      </c>
      <c r="F2830" t="str">
        <f>INDEX(Kunden!$A$1:$C$41,MATCH('Gesamtverkäufe 2025'!C2830,Kunden!$A$1:$A$41,0),3)</f>
        <v>R07</v>
      </c>
      <c r="G2830" t="str">
        <f>INDEX(Regionen!$A$1:$C$9,MATCH('Gesamtverkäufe 2025'!F2830,Regionen!$A$1:$A$9,0),3)</f>
        <v>Claudia Beck</v>
      </c>
      <c r="H2830" s="3">
        <f>INDEX(Produkte!$A$1:$D$31,MATCH('Gesamtverkäufe 2025'!D2830,Produkte!$A$1:$A$31,0),4)</f>
        <v>49</v>
      </c>
      <c r="I2830" s="3">
        <f t="shared" si="44"/>
        <v>588</v>
      </c>
      <c r="K2830" s="21"/>
    </row>
    <row r="2831" spans="1:11" x14ac:dyDescent="0.3">
      <c r="A2831" t="s">
        <v>3377</v>
      </c>
      <c r="B2831" s="21">
        <v>45927</v>
      </c>
      <c r="C2831" t="s">
        <v>165</v>
      </c>
      <c r="D2831" t="s">
        <v>91</v>
      </c>
      <c r="E2831">
        <v>2</v>
      </c>
      <c r="F2831" t="str">
        <f>INDEX(Kunden!$A$1:$C$41,MATCH('Gesamtverkäufe 2025'!C2831,Kunden!$A$1:$A$41,0),3)</f>
        <v>R04</v>
      </c>
      <c r="G2831" t="str">
        <f>INDEX(Regionen!$A$1:$C$9,MATCH('Gesamtverkäufe 2025'!F2831,Regionen!$A$1:$A$9,0),3)</f>
        <v>Thomas Kern</v>
      </c>
      <c r="H2831" s="3">
        <f>INDEX(Produkte!$A$1:$D$31,MATCH('Gesamtverkäufe 2025'!D2831,Produkte!$A$1:$A$31,0),4)</f>
        <v>249</v>
      </c>
      <c r="I2831" s="3">
        <f t="shared" si="44"/>
        <v>498</v>
      </c>
      <c r="K2831" s="21"/>
    </row>
    <row r="2832" spans="1:11" x14ac:dyDescent="0.3">
      <c r="A2832" t="s">
        <v>3376</v>
      </c>
      <c r="B2832" s="21">
        <v>45907</v>
      </c>
      <c r="C2832" t="s">
        <v>97</v>
      </c>
      <c r="D2832" t="s">
        <v>43</v>
      </c>
      <c r="E2832">
        <v>3</v>
      </c>
      <c r="F2832" t="str">
        <f>INDEX(Kunden!$A$1:$C$41,MATCH('Gesamtverkäufe 2025'!C2832,Kunden!$A$1:$A$41,0),3)</f>
        <v>R04</v>
      </c>
      <c r="G2832" t="str">
        <f>INDEX(Regionen!$A$1:$C$9,MATCH('Gesamtverkäufe 2025'!F2832,Regionen!$A$1:$A$9,0),3)</f>
        <v>Thomas Kern</v>
      </c>
      <c r="H2832" s="3">
        <f>INDEX(Produkte!$A$1:$D$31,MATCH('Gesamtverkäufe 2025'!D2832,Produkte!$A$1:$A$31,0),4)</f>
        <v>149</v>
      </c>
      <c r="I2832" s="3">
        <f t="shared" si="44"/>
        <v>447</v>
      </c>
      <c r="K2832" s="21"/>
    </row>
    <row r="2833" spans="1:11" x14ac:dyDescent="0.3">
      <c r="A2833" t="s">
        <v>3375</v>
      </c>
      <c r="B2833" s="21">
        <v>45917</v>
      </c>
      <c r="C2833" t="s">
        <v>97</v>
      </c>
      <c r="D2833" t="s">
        <v>59</v>
      </c>
      <c r="E2833">
        <v>17</v>
      </c>
      <c r="F2833" t="str">
        <f>INDEX(Kunden!$A$1:$C$41,MATCH('Gesamtverkäufe 2025'!C2833,Kunden!$A$1:$A$41,0),3)</f>
        <v>R04</v>
      </c>
      <c r="G2833" t="str">
        <f>INDEX(Regionen!$A$1:$C$9,MATCH('Gesamtverkäufe 2025'!F2833,Regionen!$A$1:$A$9,0),3)</f>
        <v>Thomas Kern</v>
      </c>
      <c r="H2833" s="3">
        <f>INDEX(Produkte!$A$1:$D$31,MATCH('Gesamtverkäufe 2025'!D2833,Produkte!$A$1:$A$31,0),4)</f>
        <v>79</v>
      </c>
      <c r="I2833" s="3">
        <f t="shared" si="44"/>
        <v>1343</v>
      </c>
      <c r="K2833" s="21"/>
    </row>
    <row r="2834" spans="1:11" x14ac:dyDescent="0.3">
      <c r="A2834" t="s">
        <v>3374</v>
      </c>
      <c r="B2834" s="21">
        <v>45927</v>
      </c>
      <c r="C2834" t="s">
        <v>103</v>
      </c>
      <c r="D2834" t="s">
        <v>57</v>
      </c>
      <c r="E2834">
        <v>15</v>
      </c>
      <c r="F2834" t="str">
        <f>INDEX(Kunden!$A$1:$C$41,MATCH('Gesamtverkäufe 2025'!C2834,Kunden!$A$1:$A$41,0),3)</f>
        <v>R01</v>
      </c>
      <c r="G2834" t="str">
        <f>INDEX(Regionen!$A$1:$C$9,MATCH('Gesamtverkäufe 2025'!F2834,Regionen!$A$1:$A$9,0),3)</f>
        <v>Anna Sommer</v>
      </c>
      <c r="H2834" s="3">
        <f>INDEX(Produkte!$A$1:$D$31,MATCH('Gesamtverkäufe 2025'!D2834,Produkte!$A$1:$A$31,0),4)</f>
        <v>99</v>
      </c>
      <c r="I2834" s="3">
        <f t="shared" si="44"/>
        <v>1485</v>
      </c>
      <c r="K2834" s="21"/>
    </row>
    <row r="2835" spans="1:11" x14ac:dyDescent="0.3">
      <c r="A2835" t="s">
        <v>3373</v>
      </c>
      <c r="B2835" s="21">
        <v>45923</v>
      </c>
      <c r="C2835" t="s">
        <v>173</v>
      </c>
      <c r="D2835" t="s">
        <v>34</v>
      </c>
      <c r="E2835">
        <v>4</v>
      </c>
      <c r="F2835" t="str">
        <f>INDEX(Kunden!$A$1:$C$41,MATCH('Gesamtverkäufe 2025'!C2835,Kunden!$A$1:$A$41,0),3)</f>
        <v>R01</v>
      </c>
      <c r="G2835" t="str">
        <f>INDEX(Regionen!$A$1:$C$9,MATCH('Gesamtverkäufe 2025'!F2835,Regionen!$A$1:$A$9,0),3)</f>
        <v>Anna Sommer</v>
      </c>
      <c r="H2835" s="3">
        <f>INDEX(Produkte!$A$1:$D$31,MATCH('Gesamtverkäufe 2025'!D2835,Produkte!$A$1:$A$31,0),4)</f>
        <v>299</v>
      </c>
      <c r="I2835" s="3">
        <f t="shared" si="44"/>
        <v>1196</v>
      </c>
      <c r="K2835" s="21"/>
    </row>
    <row r="2836" spans="1:11" x14ac:dyDescent="0.3">
      <c r="A2836" t="s">
        <v>3372</v>
      </c>
      <c r="B2836" s="21">
        <v>45929</v>
      </c>
      <c r="C2836" t="s">
        <v>127</v>
      </c>
      <c r="D2836" t="s">
        <v>71</v>
      </c>
      <c r="E2836">
        <v>4</v>
      </c>
      <c r="F2836" t="str">
        <f>INDEX(Kunden!$A$1:$C$41,MATCH('Gesamtverkäufe 2025'!C2836,Kunden!$A$1:$A$41,0),3)</f>
        <v>R07</v>
      </c>
      <c r="G2836" t="str">
        <f>INDEX(Regionen!$A$1:$C$9,MATCH('Gesamtverkäufe 2025'!F2836,Regionen!$A$1:$A$9,0),3)</f>
        <v>Claudia Beck</v>
      </c>
      <c r="H2836" s="3">
        <f>INDEX(Produkte!$A$1:$D$31,MATCH('Gesamtverkäufe 2025'!D2836,Produkte!$A$1:$A$31,0),4)</f>
        <v>79</v>
      </c>
      <c r="I2836" s="3">
        <f t="shared" si="44"/>
        <v>316</v>
      </c>
      <c r="K2836" s="21"/>
    </row>
    <row r="2837" spans="1:11" x14ac:dyDescent="0.3">
      <c r="A2837" t="s">
        <v>3371</v>
      </c>
      <c r="B2837" s="21">
        <v>45922</v>
      </c>
      <c r="C2837" t="s">
        <v>115</v>
      </c>
      <c r="D2837" t="s">
        <v>37</v>
      </c>
      <c r="E2837">
        <v>6</v>
      </c>
      <c r="F2837" t="str">
        <f>INDEX(Kunden!$A$1:$C$41,MATCH('Gesamtverkäufe 2025'!C2837,Kunden!$A$1:$A$41,0),3)</f>
        <v>R06</v>
      </c>
      <c r="G2837" t="str">
        <f>INDEX(Regionen!$A$1:$C$9,MATCH('Gesamtverkäufe 2025'!F2837,Regionen!$A$1:$A$9,0),3)</f>
        <v>Michael Vogt</v>
      </c>
      <c r="H2837" s="3">
        <f>INDEX(Produkte!$A$1:$D$31,MATCH('Gesamtverkäufe 2025'!D2837,Produkte!$A$1:$A$31,0),4)</f>
        <v>249</v>
      </c>
      <c r="I2837" s="3">
        <f t="shared" si="44"/>
        <v>1494</v>
      </c>
      <c r="K2837" s="21"/>
    </row>
    <row r="2838" spans="1:11" x14ac:dyDescent="0.3">
      <c r="A2838" t="s">
        <v>3370</v>
      </c>
      <c r="B2838" s="21">
        <v>45910</v>
      </c>
      <c r="C2838" t="s">
        <v>141</v>
      </c>
      <c r="D2838" t="s">
        <v>34</v>
      </c>
      <c r="E2838">
        <v>7</v>
      </c>
      <c r="F2838" t="str">
        <f>INDEX(Kunden!$A$1:$C$41,MATCH('Gesamtverkäufe 2025'!C2838,Kunden!$A$1:$A$41,0),3)</f>
        <v>R04</v>
      </c>
      <c r="G2838" t="str">
        <f>INDEX(Regionen!$A$1:$C$9,MATCH('Gesamtverkäufe 2025'!F2838,Regionen!$A$1:$A$9,0),3)</f>
        <v>Thomas Kern</v>
      </c>
      <c r="H2838" s="3">
        <f>INDEX(Produkte!$A$1:$D$31,MATCH('Gesamtverkäufe 2025'!D2838,Produkte!$A$1:$A$31,0),4)</f>
        <v>299</v>
      </c>
      <c r="I2838" s="3">
        <f t="shared" si="44"/>
        <v>2093</v>
      </c>
      <c r="K2838" s="21"/>
    </row>
    <row r="2839" spans="1:11" x14ac:dyDescent="0.3">
      <c r="A2839" t="s">
        <v>3369</v>
      </c>
      <c r="B2839" s="21">
        <v>45902</v>
      </c>
      <c r="C2839" t="s">
        <v>123</v>
      </c>
      <c r="D2839" t="s">
        <v>55</v>
      </c>
      <c r="E2839">
        <v>15</v>
      </c>
      <c r="F2839" t="str">
        <f>INDEX(Kunden!$A$1:$C$41,MATCH('Gesamtverkäufe 2025'!C2839,Kunden!$A$1:$A$41,0),3)</f>
        <v>R08</v>
      </c>
      <c r="G2839" t="str">
        <f>INDEX(Regionen!$A$1:$C$9,MATCH('Gesamtverkäufe 2025'!F2839,Regionen!$A$1:$A$9,0),3)</f>
        <v>Stefan König</v>
      </c>
      <c r="H2839" s="3">
        <f>INDEX(Produkte!$A$1:$D$31,MATCH('Gesamtverkäufe 2025'!D2839,Produkte!$A$1:$A$31,0),4)</f>
        <v>49</v>
      </c>
      <c r="I2839" s="3">
        <f t="shared" si="44"/>
        <v>735</v>
      </c>
      <c r="K2839" s="21"/>
    </row>
    <row r="2840" spans="1:11" x14ac:dyDescent="0.3">
      <c r="A2840" t="s">
        <v>3368</v>
      </c>
      <c r="B2840" s="21">
        <v>45913</v>
      </c>
      <c r="C2840" t="s">
        <v>133</v>
      </c>
      <c r="D2840" t="s">
        <v>69</v>
      </c>
      <c r="E2840">
        <v>4</v>
      </c>
      <c r="F2840" t="str">
        <f>INDEX(Kunden!$A$1:$C$41,MATCH('Gesamtverkäufe 2025'!C2840,Kunden!$A$1:$A$41,0),3)</f>
        <v>R08</v>
      </c>
      <c r="G2840" t="str">
        <f>INDEX(Regionen!$A$1:$C$9,MATCH('Gesamtverkäufe 2025'!F2840,Regionen!$A$1:$A$9,0),3)</f>
        <v>Stefan König</v>
      </c>
      <c r="H2840" s="3">
        <f>INDEX(Produkte!$A$1:$D$31,MATCH('Gesamtverkäufe 2025'!D2840,Produkte!$A$1:$A$31,0),4)</f>
        <v>399</v>
      </c>
      <c r="I2840" s="3">
        <f t="shared" si="44"/>
        <v>1596</v>
      </c>
      <c r="K2840" s="21"/>
    </row>
    <row r="2841" spans="1:11" x14ac:dyDescent="0.3">
      <c r="A2841" t="s">
        <v>3367</v>
      </c>
      <c r="B2841" s="21">
        <v>45915</v>
      </c>
      <c r="C2841" t="s">
        <v>97</v>
      </c>
      <c r="D2841" t="s">
        <v>57</v>
      </c>
      <c r="E2841">
        <v>20</v>
      </c>
      <c r="F2841" t="str">
        <f>INDEX(Kunden!$A$1:$C$41,MATCH('Gesamtverkäufe 2025'!C2841,Kunden!$A$1:$A$41,0),3)</f>
        <v>R04</v>
      </c>
      <c r="G2841" t="str">
        <f>INDEX(Regionen!$A$1:$C$9,MATCH('Gesamtverkäufe 2025'!F2841,Regionen!$A$1:$A$9,0),3)</f>
        <v>Thomas Kern</v>
      </c>
      <c r="H2841" s="3">
        <f>INDEX(Produkte!$A$1:$D$31,MATCH('Gesamtverkäufe 2025'!D2841,Produkte!$A$1:$A$31,0),4)</f>
        <v>99</v>
      </c>
      <c r="I2841" s="3">
        <f t="shared" si="44"/>
        <v>1980</v>
      </c>
      <c r="K2841" s="21"/>
    </row>
    <row r="2842" spans="1:11" x14ac:dyDescent="0.3">
      <c r="A2842" t="s">
        <v>3366</v>
      </c>
      <c r="B2842" s="21">
        <v>45925</v>
      </c>
      <c r="C2842" t="s">
        <v>151</v>
      </c>
      <c r="D2842" t="s">
        <v>37</v>
      </c>
      <c r="E2842">
        <v>20</v>
      </c>
      <c r="F2842" t="str">
        <f>INDEX(Kunden!$A$1:$C$41,MATCH('Gesamtverkäufe 2025'!C2842,Kunden!$A$1:$A$41,0),3)</f>
        <v>R08</v>
      </c>
      <c r="G2842" t="str">
        <f>INDEX(Regionen!$A$1:$C$9,MATCH('Gesamtverkäufe 2025'!F2842,Regionen!$A$1:$A$9,0),3)</f>
        <v>Stefan König</v>
      </c>
      <c r="H2842" s="3">
        <f>INDEX(Produkte!$A$1:$D$31,MATCH('Gesamtverkäufe 2025'!D2842,Produkte!$A$1:$A$31,0),4)</f>
        <v>249</v>
      </c>
      <c r="I2842" s="3">
        <f t="shared" si="44"/>
        <v>4980</v>
      </c>
      <c r="K2842" s="21"/>
    </row>
    <row r="2843" spans="1:11" x14ac:dyDescent="0.3">
      <c r="A2843" t="s">
        <v>3365</v>
      </c>
      <c r="B2843" s="21">
        <v>45906</v>
      </c>
      <c r="C2843" t="s">
        <v>147</v>
      </c>
      <c r="D2843" t="s">
        <v>43</v>
      </c>
      <c r="E2843">
        <v>18</v>
      </c>
      <c r="F2843" t="str">
        <f>INDEX(Kunden!$A$1:$C$41,MATCH('Gesamtverkäufe 2025'!C2843,Kunden!$A$1:$A$41,0),3)</f>
        <v>R07</v>
      </c>
      <c r="G2843" t="str">
        <f>INDEX(Regionen!$A$1:$C$9,MATCH('Gesamtverkäufe 2025'!F2843,Regionen!$A$1:$A$9,0),3)</f>
        <v>Claudia Beck</v>
      </c>
      <c r="H2843" s="3">
        <f>INDEX(Produkte!$A$1:$D$31,MATCH('Gesamtverkäufe 2025'!D2843,Produkte!$A$1:$A$31,0),4)</f>
        <v>149</v>
      </c>
      <c r="I2843" s="3">
        <f t="shared" si="44"/>
        <v>2682</v>
      </c>
      <c r="K2843" s="21"/>
    </row>
    <row r="2844" spans="1:11" x14ac:dyDescent="0.3">
      <c r="A2844" t="s">
        <v>3364</v>
      </c>
      <c r="B2844" s="21">
        <v>45927</v>
      </c>
      <c r="C2844" t="s">
        <v>135</v>
      </c>
      <c r="D2844" t="s">
        <v>79</v>
      </c>
      <c r="E2844">
        <v>13</v>
      </c>
      <c r="F2844" t="str">
        <f>INDEX(Kunden!$A$1:$C$41,MATCH('Gesamtverkäufe 2025'!C2844,Kunden!$A$1:$A$41,0),3)</f>
        <v>R03</v>
      </c>
      <c r="G2844" t="str">
        <f>INDEX(Regionen!$A$1:$C$9,MATCH('Gesamtverkäufe 2025'!F2844,Regionen!$A$1:$A$9,0),3)</f>
        <v>Julia Frank</v>
      </c>
      <c r="H2844" s="3">
        <f>INDEX(Produkte!$A$1:$D$31,MATCH('Gesamtverkäufe 2025'!D2844,Produkte!$A$1:$A$31,0),4)</f>
        <v>149</v>
      </c>
      <c r="I2844" s="3">
        <f t="shared" si="44"/>
        <v>1937</v>
      </c>
      <c r="K2844" s="21"/>
    </row>
    <row r="2845" spans="1:11" x14ac:dyDescent="0.3">
      <c r="A2845" t="s">
        <v>3363</v>
      </c>
      <c r="B2845" s="21">
        <v>45906</v>
      </c>
      <c r="C2845" t="s">
        <v>165</v>
      </c>
      <c r="D2845" t="s">
        <v>63</v>
      </c>
      <c r="E2845">
        <v>11</v>
      </c>
      <c r="F2845" t="str">
        <f>INDEX(Kunden!$A$1:$C$41,MATCH('Gesamtverkäufe 2025'!C2845,Kunden!$A$1:$A$41,0),3)</f>
        <v>R04</v>
      </c>
      <c r="G2845" t="str">
        <f>INDEX(Regionen!$A$1:$C$9,MATCH('Gesamtverkäufe 2025'!F2845,Regionen!$A$1:$A$9,0),3)</f>
        <v>Thomas Kern</v>
      </c>
      <c r="H2845" s="3">
        <f>INDEX(Produkte!$A$1:$D$31,MATCH('Gesamtverkäufe 2025'!D2845,Produkte!$A$1:$A$31,0),4)</f>
        <v>299</v>
      </c>
      <c r="I2845" s="3">
        <f t="shared" si="44"/>
        <v>3289</v>
      </c>
      <c r="K2845" s="21"/>
    </row>
    <row r="2846" spans="1:11" x14ac:dyDescent="0.3">
      <c r="A2846" t="s">
        <v>3362</v>
      </c>
      <c r="B2846" s="21">
        <v>45910</v>
      </c>
      <c r="C2846" t="s">
        <v>107</v>
      </c>
      <c r="D2846" t="s">
        <v>59</v>
      </c>
      <c r="E2846">
        <v>14</v>
      </c>
      <c r="F2846" t="str">
        <f>INDEX(Kunden!$A$1:$C$41,MATCH('Gesamtverkäufe 2025'!C2846,Kunden!$A$1:$A$41,0),3)</f>
        <v>R08</v>
      </c>
      <c r="G2846" t="str">
        <f>INDEX(Regionen!$A$1:$C$9,MATCH('Gesamtverkäufe 2025'!F2846,Regionen!$A$1:$A$9,0),3)</f>
        <v>Stefan König</v>
      </c>
      <c r="H2846" s="3">
        <f>INDEX(Produkte!$A$1:$D$31,MATCH('Gesamtverkäufe 2025'!D2846,Produkte!$A$1:$A$31,0),4)</f>
        <v>79</v>
      </c>
      <c r="I2846" s="3">
        <f t="shared" si="44"/>
        <v>1106</v>
      </c>
      <c r="K2846" s="21"/>
    </row>
    <row r="2847" spans="1:11" x14ac:dyDescent="0.3">
      <c r="A2847" t="s">
        <v>3361</v>
      </c>
      <c r="B2847" s="21">
        <v>45911</v>
      </c>
      <c r="C2847" t="s">
        <v>117</v>
      </c>
      <c r="D2847" t="s">
        <v>59</v>
      </c>
      <c r="E2847">
        <v>20</v>
      </c>
      <c r="F2847" t="str">
        <f>INDEX(Kunden!$A$1:$C$41,MATCH('Gesamtverkäufe 2025'!C2847,Kunden!$A$1:$A$41,0),3)</f>
        <v>R02</v>
      </c>
      <c r="G2847" t="str">
        <f>INDEX(Regionen!$A$1:$C$9,MATCH('Gesamtverkäufe 2025'!F2847,Regionen!$A$1:$A$9,0),3)</f>
        <v>Markus Weber</v>
      </c>
      <c r="H2847" s="3">
        <f>INDEX(Produkte!$A$1:$D$31,MATCH('Gesamtverkäufe 2025'!D2847,Produkte!$A$1:$A$31,0),4)</f>
        <v>79</v>
      </c>
      <c r="I2847" s="3">
        <f t="shared" si="44"/>
        <v>1580</v>
      </c>
      <c r="K2847" s="21"/>
    </row>
    <row r="2848" spans="1:11" x14ac:dyDescent="0.3">
      <c r="A2848" t="s">
        <v>3360</v>
      </c>
      <c r="B2848" s="21">
        <v>45915</v>
      </c>
      <c r="C2848" t="s">
        <v>173</v>
      </c>
      <c r="D2848" t="s">
        <v>34</v>
      </c>
      <c r="E2848">
        <v>6</v>
      </c>
      <c r="F2848" t="str">
        <f>INDEX(Kunden!$A$1:$C$41,MATCH('Gesamtverkäufe 2025'!C2848,Kunden!$A$1:$A$41,0),3)</f>
        <v>R01</v>
      </c>
      <c r="G2848" t="str">
        <f>INDEX(Regionen!$A$1:$C$9,MATCH('Gesamtverkäufe 2025'!F2848,Regionen!$A$1:$A$9,0),3)</f>
        <v>Anna Sommer</v>
      </c>
      <c r="H2848" s="3">
        <f>INDEX(Produkte!$A$1:$D$31,MATCH('Gesamtverkäufe 2025'!D2848,Produkte!$A$1:$A$31,0),4)</f>
        <v>299</v>
      </c>
      <c r="I2848" s="3">
        <f t="shared" si="44"/>
        <v>1794</v>
      </c>
      <c r="K2848" s="21"/>
    </row>
    <row r="2849" spans="1:11" x14ac:dyDescent="0.3">
      <c r="A2849" t="s">
        <v>3359</v>
      </c>
      <c r="B2849" s="21">
        <v>45901</v>
      </c>
      <c r="C2849" t="s">
        <v>109</v>
      </c>
      <c r="D2849" t="s">
        <v>73</v>
      </c>
      <c r="E2849">
        <v>10</v>
      </c>
      <c r="F2849" t="str">
        <f>INDEX(Kunden!$A$1:$C$41,MATCH('Gesamtverkäufe 2025'!C2849,Kunden!$A$1:$A$41,0),3)</f>
        <v>R03</v>
      </c>
      <c r="G2849" t="str">
        <f>INDEX(Regionen!$A$1:$C$9,MATCH('Gesamtverkäufe 2025'!F2849,Regionen!$A$1:$A$9,0),3)</f>
        <v>Julia Frank</v>
      </c>
      <c r="H2849" s="3">
        <f>INDEX(Produkte!$A$1:$D$31,MATCH('Gesamtverkäufe 2025'!D2849,Produkte!$A$1:$A$31,0),4)</f>
        <v>399</v>
      </c>
      <c r="I2849" s="3">
        <f t="shared" si="44"/>
        <v>3990</v>
      </c>
      <c r="K2849" s="21"/>
    </row>
    <row r="2850" spans="1:11" x14ac:dyDescent="0.3">
      <c r="A2850" t="s">
        <v>3358</v>
      </c>
      <c r="B2850" s="21">
        <v>45920</v>
      </c>
      <c r="C2850" t="s">
        <v>175</v>
      </c>
      <c r="D2850" t="s">
        <v>49</v>
      </c>
      <c r="E2850">
        <v>10</v>
      </c>
      <c r="F2850" t="str">
        <f>INDEX(Kunden!$A$1:$C$41,MATCH('Gesamtverkäufe 2025'!C2850,Kunden!$A$1:$A$41,0),3)</f>
        <v>R03</v>
      </c>
      <c r="G2850" t="str">
        <f>INDEX(Regionen!$A$1:$C$9,MATCH('Gesamtverkäufe 2025'!F2850,Regionen!$A$1:$A$9,0),3)</f>
        <v>Julia Frank</v>
      </c>
      <c r="H2850" s="3">
        <f>INDEX(Produkte!$A$1:$D$31,MATCH('Gesamtverkäufe 2025'!D2850,Produkte!$A$1:$A$31,0),4)</f>
        <v>299</v>
      </c>
      <c r="I2850" s="3">
        <f t="shared" si="44"/>
        <v>2990</v>
      </c>
      <c r="K2850" s="21"/>
    </row>
    <row r="2851" spans="1:11" x14ac:dyDescent="0.3">
      <c r="A2851" t="s">
        <v>3357</v>
      </c>
      <c r="B2851" s="21">
        <v>45919</v>
      </c>
      <c r="C2851" t="s">
        <v>97</v>
      </c>
      <c r="D2851" t="s">
        <v>65</v>
      </c>
      <c r="E2851">
        <v>10</v>
      </c>
      <c r="F2851" t="str">
        <f>INDEX(Kunden!$A$1:$C$41,MATCH('Gesamtverkäufe 2025'!C2851,Kunden!$A$1:$A$41,0),3)</f>
        <v>R04</v>
      </c>
      <c r="G2851" t="str">
        <f>INDEX(Regionen!$A$1:$C$9,MATCH('Gesamtverkäufe 2025'!F2851,Regionen!$A$1:$A$9,0),3)</f>
        <v>Thomas Kern</v>
      </c>
      <c r="H2851" s="3">
        <f>INDEX(Produkte!$A$1:$D$31,MATCH('Gesamtverkäufe 2025'!D2851,Produkte!$A$1:$A$31,0),4)</f>
        <v>299</v>
      </c>
      <c r="I2851" s="3">
        <f t="shared" si="44"/>
        <v>2990</v>
      </c>
      <c r="K2851" s="21"/>
    </row>
    <row r="2852" spans="1:11" x14ac:dyDescent="0.3">
      <c r="A2852" t="s">
        <v>3356</v>
      </c>
      <c r="B2852" s="21">
        <v>45917</v>
      </c>
      <c r="C2852" t="s">
        <v>115</v>
      </c>
      <c r="D2852" t="s">
        <v>89</v>
      </c>
      <c r="E2852">
        <v>4</v>
      </c>
      <c r="F2852" t="str">
        <f>INDEX(Kunden!$A$1:$C$41,MATCH('Gesamtverkäufe 2025'!C2852,Kunden!$A$1:$A$41,0),3)</f>
        <v>R06</v>
      </c>
      <c r="G2852" t="str">
        <f>INDEX(Regionen!$A$1:$C$9,MATCH('Gesamtverkäufe 2025'!F2852,Regionen!$A$1:$A$9,0),3)</f>
        <v>Michael Vogt</v>
      </c>
      <c r="H2852" s="3">
        <f>INDEX(Produkte!$A$1:$D$31,MATCH('Gesamtverkäufe 2025'!D2852,Produkte!$A$1:$A$31,0),4)</f>
        <v>29</v>
      </c>
      <c r="I2852" s="3">
        <f t="shared" si="44"/>
        <v>116</v>
      </c>
      <c r="K2852" s="21"/>
    </row>
    <row r="2853" spans="1:11" x14ac:dyDescent="0.3">
      <c r="A2853" t="s">
        <v>3355</v>
      </c>
      <c r="B2853" s="21">
        <v>45915</v>
      </c>
      <c r="C2853" t="s">
        <v>161</v>
      </c>
      <c r="D2853" t="s">
        <v>91</v>
      </c>
      <c r="E2853">
        <v>2</v>
      </c>
      <c r="F2853" t="str">
        <f>INDEX(Kunden!$A$1:$C$41,MATCH('Gesamtverkäufe 2025'!C2853,Kunden!$A$1:$A$41,0),3)</f>
        <v>R05</v>
      </c>
      <c r="G2853" t="str">
        <f>INDEX(Regionen!$A$1:$C$9,MATCH('Gesamtverkäufe 2025'!F2853,Regionen!$A$1:$A$9,0),3)</f>
        <v>Petra Lang</v>
      </c>
      <c r="H2853" s="3">
        <f>INDEX(Produkte!$A$1:$D$31,MATCH('Gesamtverkäufe 2025'!D2853,Produkte!$A$1:$A$31,0),4)</f>
        <v>249</v>
      </c>
      <c r="I2853" s="3">
        <f t="shared" si="44"/>
        <v>498</v>
      </c>
      <c r="K2853" s="21"/>
    </row>
    <row r="2854" spans="1:11" x14ac:dyDescent="0.3">
      <c r="A2854" t="s">
        <v>3354</v>
      </c>
      <c r="B2854" s="21">
        <v>45924</v>
      </c>
      <c r="C2854" t="s">
        <v>113</v>
      </c>
      <c r="D2854" t="s">
        <v>37</v>
      </c>
      <c r="E2854">
        <v>3</v>
      </c>
      <c r="F2854" t="str">
        <f>INDEX(Kunden!$A$1:$C$41,MATCH('Gesamtverkäufe 2025'!C2854,Kunden!$A$1:$A$41,0),3)</f>
        <v>R01</v>
      </c>
      <c r="G2854" t="str">
        <f>INDEX(Regionen!$A$1:$C$9,MATCH('Gesamtverkäufe 2025'!F2854,Regionen!$A$1:$A$9,0),3)</f>
        <v>Anna Sommer</v>
      </c>
      <c r="H2854" s="3">
        <f>INDEX(Produkte!$A$1:$D$31,MATCH('Gesamtverkäufe 2025'!D2854,Produkte!$A$1:$A$31,0),4)</f>
        <v>249</v>
      </c>
      <c r="I2854" s="3">
        <f t="shared" si="44"/>
        <v>747</v>
      </c>
      <c r="K2854" s="21"/>
    </row>
    <row r="2855" spans="1:11" x14ac:dyDescent="0.3">
      <c r="A2855" t="s">
        <v>3353</v>
      </c>
      <c r="B2855" s="21">
        <v>45929</v>
      </c>
      <c r="C2855" t="s">
        <v>123</v>
      </c>
      <c r="D2855" t="s">
        <v>85</v>
      </c>
      <c r="E2855">
        <v>4</v>
      </c>
      <c r="F2855" t="str">
        <f>INDEX(Kunden!$A$1:$C$41,MATCH('Gesamtverkäufe 2025'!C2855,Kunden!$A$1:$A$41,0),3)</f>
        <v>R08</v>
      </c>
      <c r="G2855" t="str">
        <f>INDEX(Regionen!$A$1:$C$9,MATCH('Gesamtverkäufe 2025'!F2855,Regionen!$A$1:$A$9,0),3)</f>
        <v>Stefan König</v>
      </c>
      <c r="H2855" s="3">
        <f>INDEX(Produkte!$A$1:$D$31,MATCH('Gesamtverkäufe 2025'!D2855,Produkte!$A$1:$A$31,0),4)</f>
        <v>399</v>
      </c>
      <c r="I2855" s="3">
        <f t="shared" si="44"/>
        <v>1596</v>
      </c>
      <c r="K2855" s="21"/>
    </row>
    <row r="2856" spans="1:11" x14ac:dyDescent="0.3">
      <c r="A2856" t="s">
        <v>3352</v>
      </c>
      <c r="B2856" s="21">
        <v>45917</v>
      </c>
      <c r="C2856" t="s">
        <v>163</v>
      </c>
      <c r="D2856" t="s">
        <v>75</v>
      </c>
      <c r="E2856">
        <v>17</v>
      </c>
      <c r="F2856" t="str">
        <f>INDEX(Kunden!$A$1:$C$41,MATCH('Gesamtverkäufe 2025'!C2856,Kunden!$A$1:$A$41,0),3)</f>
        <v>R08</v>
      </c>
      <c r="G2856" t="str">
        <f>INDEX(Regionen!$A$1:$C$9,MATCH('Gesamtverkäufe 2025'!F2856,Regionen!$A$1:$A$9,0),3)</f>
        <v>Stefan König</v>
      </c>
      <c r="H2856" s="3">
        <f>INDEX(Produkte!$A$1:$D$31,MATCH('Gesamtverkäufe 2025'!D2856,Produkte!$A$1:$A$31,0),4)</f>
        <v>499</v>
      </c>
      <c r="I2856" s="3">
        <f t="shared" si="44"/>
        <v>8483</v>
      </c>
      <c r="K2856" s="21"/>
    </row>
    <row r="2857" spans="1:11" x14ac:dyDescent="0.3">
      <c r="A2857" t="s">
        <v>3351</v>
      </c>
      <c r="B2857" s="21">
        <v>45915</v>
      </c>
      <c r="C2857" t="s">
        <v>135</v>
      </c>
      <c r="D2857" t="s">
        <v>83</v>
      </c>
      <c r="E2857">
        <v>1</v>
      </c>
      <c r="F2857" t="str">
        <f>INDEX(Kunden!$A$1:$C$41,MATCH('Gesamtverkäufe 2025'!C2857,Kunden!$A$1:$A$41,0),3)</f>
        <v>R03</v>
      </c>
      <c r="G2857" t="str">
        <f>INDEX(Regionen!$A$1:$C$9,MATCH('Gesamtverkäufe 2025'!F2857,Regionen!$A$1:$A$9,0),3)</f>
        <v>Julia Frank</v>
      </c>
      <c r="H2857" s="3">
        <f>INDEX(Produkte!$A$1:$D$31,MATCH('Gesamtverkäufe 2025'!D2857,Produkte!$A$1:$A$31,0),4)</f>
        <v>29</v>
      </c>
      <c r="I2857" s="3">
        <f t="shared" si="44"/>
        <v>29</v>
      </c>
      <c r="K2857" s="21"/>
    </row>
    <row r="2858" spans="1:11" x14ac:dyDescent="0.3">
      <c r="A2858" t="s">
        <v>3350</v>
      </c>
      <c r="B2858" s="21">
        <v>45904</v>
      </c>
      <c r="C2858" t="s">
        <v>127</v>
      </c>
      <c r="D2858" t="s">
        <v>53</v>
      </c>
      <c r="E2858">
        <v>5</v>
      </c>
      <c r="F2858" t="str">
        <f>INDEX(Kunden!$A$1:$C$41,MATCH('Gesamtverkäufe 2025'!C2858,Kunden!$A$1:$A$41,0),3)</f>
        <v>R07</v>
      </c>
      <c r="G2858" t="str">
        <f>INDEX(Regionen!$A$1:$C$9,MATCH('Gesamtverkäufe 2025'!F2858,Regionen!$A$1:$A$9,0),3)</f>
        <v>Claudia Beck</v>
      </c>
      <c r="H2858" s="3">
        <f>INDEX(Produkte!$A$1:$D$31,MATCH('Gesamtverkäufe 2025'!D2858,Produkte!$A$1:$A$31,0),4)</f>
        <v>49</v>
      </c>
      <c r="I2858" s="3">
        <f t="shared" si="44"/>
        <v>245</v>
      </c>
      <c r="K2858" s="21"/>
    </row>
    <row r="2859" spans="1:11" x14ac:dyDescent="0.3">
      <c r="A2859" t="s">
        <v>3349</v>
      </c>
      <c r="B2859" s="21">
        <v>45913</v>
      </c>
      <c r="C2859" t="s">
        <v>159</v>
      </c>
      <c r="D2859" t="s">
        <v>55</v>
      </c>
      <c r="E2859">
        <v>19</v>
      </c>
      <c r="F2859" t="str">
        <f>INDEX(Kunden!$A$1:$C$41,MATCH('Gesamtverkäufe 2025'!C2859,Kunden!$A$1:$A$41,0),3)</f>
        <v>R02</v>
      </c>
      <c r="G2859" t="str">
        <f>INDEX(Regionen!$A$1:$C$9,MATCH('Gesamtverkäufe 2025'!F2859,Regionen!$A$1:$A$9,0),3)</f>
        <v>Markus Weber</v>
      </c>
      <c r="H2859" s="3">
        <f>INDEX(Produkte!$A$1:$D$31,MATCH('Gesamtverkäufe 2025'!D2859,Produkte!$A$1:$A$31,0),4)</f>
        <v>49</v>
      </c>
      <c r="I2859" s="3">
        <f t="shared" si="44"/>
        <v>931</v>
      </c>
      <c r="K2859" s="21"/>
    </row>
    <row r="2860" spans="1:11" x14ac:dyDescent="0.3">
      <c r="A2860" t="s">
        <v>3348</v>
      </c>
      <c r="B2860" s="21">
        <v>45926</v>
      </c>
      <c r="C2860" t="s">
        <v>107</v>
      </c>
      <c r="D2860" t="s">
        <v>31</v>
      </c>
      <c r="E2860">
        <v>13</v>
      </c>
      <c r="F2860" t="str">
        <f>INDEX(Kunden!$A$1:$C$41,MATCH('Gesamtverkäufe 2025'!C2860,Kunden!$A$1:$A$41,0),3)</f>
        <v>R08</v>
      </c>
      <c r="G2860" t="str">
        <f>INDEX(Regionen!$A$1:$C$9,MATCH('Gesamtverkäufe 2025'!F2860,Regionen!$A$1:$A$9,0),3)</f>
        <v>Stefan König</v>
      </c>
      <c r="H2860" s="3">
        <f>INDEX(Produkte!$A$1:$D$31,MATCH('Gesamtverkäufe 2025'!D2860,Produkte!$A$1:$A$31,0),4)</f>
        <v>399</v>
      </c>
      <c r="I2860" s="3">
        <f t="shared" si="44"/>
        <v>5187</v>
      </c>
      <c r="K2860" s="21"/>
    </row>
    <row r="2861" spans="1:11" x14ac:dyDescent="0.3">
      <c r="A2861" t="s">
        <v>3347</v>
      </c>
      <c r="B2861" s="21">
        <v>45916</v>
      </c>
      <c r="C2861" t="s">
        <v>99</v>
      </c>
      <c r="D2861" t="s">
        <v>41</v>
      </c>
      <c r="E2861">
        <v>3</v>
      </c>
      <c r="F2861" t="str">
        <f>INDEX(Kunden!$A$1:$C$41,MATCH('Gesamtverkäufe 2025'!C2861,Kunden!$A$1:$A$41,0),3)</f>
        <v>R04</v>
      </c>
      <c r="G2861" t="str">
        <f>INDEX(Regionen!$A$1:$C$9,MATCH('Gesamtverkäufe 2025'!F2861,Regionen!$A$1:$A$9,0),3)</f>
        <v>Thomas Kern</v>
      </c>
      <c r="H2861" s="3">
        <f>INDEX(Produkte!$A$1:$D$31,MATCH('Gesamtverkäufe 2025'!D2861,Produkte!$A$1:$A$31,0),4)</f>
        <v>499</v>
      </c>
      <c r="I2861" s="3">
        <f t="shared" si="44"/>
        <v>1497</v>
      </c>
      <c r="K2861" s="21"/>
    </row>
    <row r="2862" spans="1:11" x14ac:dyDescent="0.3">
      <c r="A2862" t="s">
        <v>3346</v>
      </c>
      <c r="B2862" s="21">
        <v>45904</v>
      </c>
      <c r="C2862" t="s">
        <v>123</v>
      </c>
      <c r="D2862" t="s">
        <v>57</v>
      </c>
      <c r="E2862">
        <v>16</v>
      </c>
      <c r="F2862" t="str">
        <f>INDEX(Kunden!$A$1:$C$41,MATCH('Gesamtverkäufe 2025'!C2862,Kunden!$A$1:$A$41,0),3)</f>
        <v>R08</v>
      </c>
      <c r="G2862" t="str">
        <f>INDEX(Regionen!$A$1:$C$9,MATCH('Gesamtverkäufe 2025'!F2862,Regionen!$A$1:$A$9,0),3)</f>
        <v>Stefan König</v>
      </c>
      <c r="H2862" s="3">
        <f>INDEX(Produkte!$A$1:$D$31,MATCH('Gesamtverkäufe 2025'!D2862,Produkte!$A$1:$A$31,0),4)</f>
        <v>99</v>
      </c>
      <c r="I2862" s="3">
        <f t="shared" si="44"/>
        <v>1584</v>
      </c>
      <c r="K2862" s="21"/>
    </row>
    <row r="2863" spans="1:11" x14ac:dyDescent="0.3">
      <c r="A2863" t="s">
        <v>3345</v>
      </c>
      <c r="B2863" s="21">
        <v>45907</v>
      </c>
      <c r="C2863" t="s">
        <v>139</v>
      </c>
      <c r="D2863" t="s">
        <v>46</v>
      </c>
      <c r="E2863">
        <v>12</v>
      </c>
      <c r="F2863" t="str">
        <f>INDEX(Kunden!$A$1:$C$41,MATCH('Gesamtverkäufe 2025'!C2863,Kunden!$A$1:$A$41,0),3)</f>
        <v>R05</v>
      </c>
      <c r="G2863" t="str">
        <f>INDEX(Regionen!$A$1:$C$9,MATCH('Gesamtverkäufe 2025'!F2863,Regionen!$A$1:$A$9,0),3)</f>
        <v>Petra Lang</v>
      </c>
      <c r="H2863" s="3">
        <f>INDEX(Produkte!$A$1:$D$31,MATCH('Gesamtverkäufe 2025'!D2863,Produkte!$A$1:$A$31,0),4)</f>
        <v>99</v>
      </c>
      <c r="I2863" s="3">
        <f t="shared" si="44"/>
        <v>1188</v>
      </c>
      <c r="K2863" s="21"/>
    </row>
    <row r="2864" spans="1:11" x14ac:dyDescent="0.3">
      <c r="A2864" t="s">
        <v>3344</v>
      </c>
      <c r="B2864" s="21">
        <v>45904</v>
      </c>
      <c r="C2864" t="s">
        <v>125</v>
      </c>
      <c r="D2864" t="s">
        <v>83</v>
      </c>
      <c r="E2864">
        <v>14</v>
      </c>
      <c r="F2864" t="str">
        <f>INDEX(Kunden!$A$1:$C$41,MATCH('Gesamtverkäufe 2025'!C2864,Kunden!$A$1:$A$41,0),3)</f>
        <v>R03</v>
      </c>
      <c r="G2864" t="str">
        <f>INDEX(Regionen!$A$1:$C$9,MATCH('Gesamtverkäufe 2025'!F2864,Regionen!$A$1:$A$9,0),3)</f>
        <v>Julia Frank</v>
      </c>
      <c r="H2864" s="3">
        <f>INDEX(Produkte!$A$1:$D$31,MATCH('Gesamtverkäufe 2025'!D2864,Produkte!$A$1:$A$31,0),4)</f>
        <v>29</v>
      </c>
      <c r="I2864" s="3">
        <f t="shared" si="44"/>
        <v>406</v>
      </c>
      <c r="K2864" s="21"/>
    </row>
    <row r="2865" spans="1:11" x14ac:dyDescent="0.3">
      <c r="A2865" t="s">
        <v>3343</v>
      </c>
      <c r="B2865" s="21">
        <v>45920</v>
      </c>
      <c r="C2865" t="s">
        <v>123</v>
      </c>
      <c r="D2865" t="s">
        <v>46</v>
      </c>
      <c r="E2865">
        <v>8</v>
      </c>
      <c r="F2865" t="str">
        <f>INDEX(Kunden!$A$1:$C$41,MATCH('Gesamtverkäufe 2025'!C2865,Kunden!$A$1:$A$41,0),3)</f>
        <v>R08</v>
      </c>
      <c r="G2865" t="str">
        <f>INDEX(Regionen!$A$1:$C$9,MATCH('Gesamtverkäufe 2025'!F2865,Regionen!$A$1:$A$9,0),3)</f>
        <v>Stefan König</v>
      </c>
      <c r="H2865" s="3">
        <f>INDEX(Produkte!$A$1:$D$31,MATCH('Gesamtverkäufe 2025'!D2865,Produkte!$A$1:$A$31,0),4)</f>
        <v>99</v>
      </c>
      <c r="I2865" s="3">
        <f t="shared" si="44"/>
        <v>792</v>
      </c>
      <c r="K2865" s="21"/>
    </row>
    <row r="2866" spans="1:11" x14ac:dyDescent="0.3">
      <c r="A2866" t="s">
        <v>3342</v>
      </c>
      <c r="B2866" s="21">
        <v>45908</v>
      </c>
      <c r="C2866" t="s">
        <v>159</v>
      </c>
      <c r="D2866" t="s">
        <v>37</v>
      </c>
      <c r="E2866">
        <v>5</v>
      </c>
      <c r="F2866" t="str">
        <f>INDEX(Kunden!$A$1:$C$41,MATCH('Gesamtverkäufe 2025'!C2866,Kunden!$A$1:$A$41,0),3)</f>
        <v>R02</v>
      </c>
      <c r="G2866" t="str">
        <f>INDEX(Regionen!$A$1:$C$9,MATCH('Gesamtverkäufe 2025'!F2866,Regionen!$A$1:$A$9,0),3)</f>
        <v>Markus Weber</v>
      </c>
      <c r="H2866" s="3">
        <f>INDEX(Produkte!$A$1:$D$31,MATCH('Gesamtverkäufe 2025'!D2866,Produkte!$A$1:$A$31,0),4)</f>
        <v>249</v>
      </c>
      <c r="I2866" s="3">
        <f t="shared" si="44"/>
        <v>1245</v>
      </c>
      <c r="K2866" s="21"/>
    </row>
    <row r="2867" spans="1:11" x14ac:dyDescent="0.3">
      <c r="A2867" t="s">
        <v>3341</v>
      </c>
      <c r="B2867" s="21">
        <v>45916</v>
      </c>
      <c r="C2867" t="s">
        <v>107</v>
      </c>
      <c r="D2867" t="s">
        <v>61</v>
      </c>
      <c r="E2867">
        <v>13</v>
      </c>
      <c r="F2867" t="str">
        <f>INDEX(Kunden!$A$1:$C$41,MATCH('Gesamtverkäufe 2025'!C2867,Kunden!$A$1:$A$41,0),3)</f>
        <v>R08</v>
      </c>
      <c r="G2867" t="str">
        <f>INDEX(Regionen!$A$1:$C$9,MATCH('Gesamtverkäufe 2025'!F2867,Regionen!$A$1:$A$9,0),3)</f>
        <v>Stefan König</v>
      </c>
      <c r="H2867" s="3">
        <f>INDEX(Produkte!$A$1:$D$31,MATCH('Gesamtverkäufe 2025'!D2867,Produkte!$A$1:$A$31,0),4)</f>
        <v>249</v>
      </c>
      <c r="I2867" s="3">
        <f t="shared" si="44"/>
        <v>3237</v>
      </c>
      <c r="K2867" s="21"/>
    </row>
    <row r="2868" spans="1:11" x14ac:dyDescent="0.3">
      <c r="A2868" t="s">
        <v>3340</v>
      </c>
      <c r="B2868" s="21">
        <v>45904</v>
      </c>
      <c r="C2868" t="s">
        <v>159</v>
      </c>
      <c r="D2868" t="s">
        <v>89</v>
      </c>
      <c r="E2868">
        <v>14</v>
      </c>
      <c r="F2868" t="str">
        <f>INDEX(Kunden!$A$1:$C$41,MATCH('Gesamtverkäufe 2025'!C2868,Kunden!$A$1:$A$41,0),3)</f>
        <v>R02</v>
      </c>
      <c r="G2868" t="str">
        <f>INDEX(Regionen!$A$1:$C$9,MATCH('Gesamtverkäufe 2025'!F2868,Regionen!$A$1:$A$9,0),3)</f>
        <v>Markus Weber</v>
      </c>
      <c r="H2868" s="3">
        <f>INDEX(Produkte!$A$1:$D$31,MATCH('Gesamtverkäufe 2025'!D2868,Produkte!$A$1:$A$31,0),4)</f>
        <v>29</v>
      </c>
      <c r="I2868" s="3">
        <f t="shared" si="44"/>
        <v>406</v>
      </c>
      <c r="K2868" s="21"/>
    </row>
    <row r="2869" spans="1:11" x14ac:dyDescent="0.3">
      <c r="A2869" t="s">
        <v>3339</v>
      </c>
      <c r="B2869" s="21">
        <v>45930</v>
      </c>
      <c r="C2869" t="s">
        <v>171</v>
      </c>
      <c r="D2869" t="s">
        <v>91</v>
      </c>
      <c r="E2869">
        <v>8</v>
      </c>
      <c r="F2869" t="str">
        <f>INDEX(Kunden!$A$1:$C$41,MATCH('Gesamtverkäufe 2025'!C2869,Kunden!$A$1:$A$41,0),3)</f>
        <v>R04</v>
      </c>
      <c r="G2869" t="str">
        <f>INDEX(Regionen!$A$1:$C$9,MATCH('Gesamtverkäufe 2025'!F2869,Regionen!$A$1:$A$9,0),3)</f>
        <v>Thomas Kern</v>
      </c>
      <c r="H2869" s="3">
        <f>INDEX(Produkte!$A$1:$D$31,MATCH('Gesamtverkäufe 2025'!D2869,Produkte!$A$1:$A$31,0),4)</f>
        <v>249</v>
      </c>
      <c r="I2869" s="3">
        <f t="shared" si="44"/>
        <v>1992</v>
      </c>
      <c r="K2869" s="21"/>
    </row>
    <row r="2870" spans="1:11" x14ac:dyDescent="0.3">
      <c r="A2870" t="s">
        <v>3338</v>
      </c>
      <c r="B2870" s="21">
        <v>45919</v>
      </c>
      <c r="C2870" t="s">
        <v>123</v>
      </c>
      <c r="D2870" t="s">
        <v>83</v>
      </c>
      <c r="E2870">
        <v>12</v>
      </c>
      <c r="F2870" t="str">
        <f>INDEX(Kunden!$A$1:$C$41,MATCH('Gesamtverkäufe 2025'!C2870,Kunden!$A$1:$A$41,0),3)</f>
        <v>R08</v>
      </c>
      <c r="G2870" t="str">
        <f>INDEX(Regionen!$A$1:$C$9,MATCH('Gesamtverkäufe 2025'!F2870,Regionen!$A$1:$A$9,0),3)</f>
        <v>Stefan König</v>
      </c>
      <c r="H2870" s="3">
        <f>INDEX(Produkte!$A$1:$D$31,MATCH('Gesamtverkäufe 2025'!D2870,Produkte!$A$1:$A$31,0),4)</f>
        <v>29</v>
      </c>
      <c r="I2870" s="3">
        <f t="shared" si="44"/>
        <v>348</v>
      </c>
      <c r="K2870" s="21"/>
    </row>
    <row r="2871" spans="1:11" x14ac:dyDescent="0.3">
      <c r="A2871" t="s">
        <v>3337</v>
      </c>
      <c r="B2871" s="21">
        <v>45915</v>
      </c>
      <c r="C2871" t="s">
        <v>151</v>
      </c>
      <c r="D2871" t="s">
        <v>73</v>
      </c>
      <c r="E2871">
        <v>7</v>
      </c>
      <c r="F2871" t="str">
        <f>INDEX(Kunden!$A$1:$C$41,MATCH('Gesamtverkäufe 2025'!C2871,Kunden!$A$1:$A$41,0),3)</f>
        <v>R08</v>
      </c>
      <c r="G2871" t="str">
        <f>INDEX(Regionen!$A$1:$C$9,MATCH('Gesamtverkäufe 2025'!F2871,Regionen!$A$1:$A$9,0),3)</f>
        <v>Stefan König</v>
      </c>
      <c r="H2871" s="3">
        <f>INDEX(Produkte!$A$1:$D$31,MATCH('Gesamtverkäufe 2025'!D2871,Produkte!$A$1:$A$31,0),4)</f>
        <v>399</v>
      </c>
      <c r="I2871" s="3">
        <f t="shared" si="44"/>
        <v>2793</v>
      </c>
      <c r="K2871" s="21"/>
    </row>
    <row r="2872" spans="1:11" x14ac:dyDescent="0.3">
      <c r="A2872" t="s">
        <v>3336</v>
      </c>
      <c r="B2872" s="21">
        <v>45910</v>
      </c>
      <c r="C2872" t="s">
        <v>121</v>
      </c>
      <c r="D2872" t="s">
        <v>73</v>
      </c>
      <c r="E2872">
        <v>5</v>
      </c>
      <c r="F2872" t="str">
        <f>INDEX(Kunden!$A$1:$C$41,MATCH('Gesamtverkäufe 2025'!C2872,Kunden!$A$1:$A$41,0),3)</f>
        <v>R05</v>
      </c>
      <c r="G2872" t="str">
        <f>INDEX(Regionen!$A$1:$C$9,MATCH('Gesamtverkäufe 2025'!F2872,Regionen!$A$1:$A$9,0),3)</f>
        <v>Petra Lang</v>
      </c>
      <c r="H2872" s="3">
        <f>INDEX(Produkte!$A$1:$D$31,MATCH('Gesamtverkäufe 2025'!D2872,Produkte!$A$1:$A$31,0),4)</f>
        <v>399</v>
      </c>
      <c r="I2872" s="3">
        <f t="shared" si="44"/>
        <v>1995</v>
      </c>
      <c r="K2872" s="21"/>
    </row>
    <row r="2873" spans="1:11" x14ac:dyDescent="0.3">
      <c r="A2873" t="s">
        <v>3335</v>
      </c>
      <c r="B2873" s="21">
        <v>45906</v>
      </c>
      <c r="C2873" t="s">
        <v>151</v>
      </c>
      <c r="D2873" t="s">
        <v>53</v>
      </c>
      <c r="E2873">
        <v>4</v>
      </c>
      <c r="F2873" t="str">
        <f>INDEX(Kunden!$A$1:$C$41,MATCH('Gesamtverkäufe 2025'!C2873,Kunden!$A$1:$A$41,0),3)</f>
        <v>R08</v>
      </c>
      <c r="G2873" t="str">
        <f>INDEX(Regionen!$A$1:$C$9,MATCH('Gesamtverkäufe 2025'!F2873,Regionen!$A$1:$A$9,0),3)</f>
        <v>Stefan König</v>
      </c>
      <c r="H2873" s="3">
        <f>INDEX(Produkte!$A$1:$D$31,MATCH('Gesamtverkäufe 2025'!D2873,Produkte!$A$1:$A$31,0),4)</f>
        <v>49</v>
      </c>
      <c r="I2873" s="3">
        <f t="shared" si="44"/>
        <v>196</v>
      </c>
      <c r="K2873" s="21"/>
    </row>
    <row r="2874" spans="1:11" x14ac:dyDescent="0.3">
      <c r="A2874" t="s">
        <v>3334</v>
      </c>
      <c r="B2874" s="21">
        <v>45908</v>
      </c>
      <c r="C2874" t="s">
        <v>157</v>
      </c>
      <c r="D2874" t="s">
        <v>37</v>
      </c>
      <c r="E2874">
        <v>7</v>
      </c>
      <c r="F2874" t="str">
        <f>INDEX(Kunden!$A$1:$C$41,MATCH('Gesamtverkäufe 2025'!C2874,Kunden!$A$1:$A$41,0),3)</f>
        <v>R08</v>
      </c>
      <c r="G2874" t="str">
        <f>INDEX(Regionen!$A$1:$C$9,MATCH('Gesamtverkäufe 2025'!F2874,Regionen!$A$1:$A$9,0),3)</f>
        <v>Stefan König</v>
      </c>
      <c r="H2874" s="3">
        <f>INDEX(Produkte!$A$1:$D$31,MATCH('Gesamtverkäufe 2025'!D2874,Produkte!$A$1:$A$31,0),4)</f>
        <v>249</v>
      </c>
      <c r="I2874" s="3">
        <f t="shared" si="44"/>
        <v>1743</v>
      </c>
      <c r="K2874" s="21"/>
    </row>
    <row r="2875" spans="1:11" x14ac:dyDescent="0.3">
      <c r="A2875" t="s">
        <v>3333</v>
      </c>
      <c r="B2875" s="21">
        <v>45929</v>
      </c>
      <c r="C2875" t="s">
        <v>135</v>
      </c>
      <c r="D2875" t="s">
        <v>57</v>
      </c>
      <c r="E2875">
        <v>4</v>
      </c>
      <c r="F2875" t="str">
        <f>INDEX(Kunden!$A$1:$C$41,MATCH('Gesamtverkäufe 2025'!C2875,Kunden!$A$1:$A$41,0),3)</f>
        <v>R03</v>
      </c>
      <c r="G2875" t="str">
        <f>INDEX(Regionen!$A$1:$C$9,MATCH('Gesamtverkäufe 2025'!F2875,Regionen!$A$1:$A$9,0),3)</f>
        <v>Julia Frank</v>
      </c>
      <c r="H2875" s="3">
        <f>INDEX(Produkte!$A$1:$D$31,MATCH('Gesamtverkäufe 2025'!D2875,Produkte!$A$1:$A$31,0),4)</f>
        <v>99</v>
      </c>
      <c r="I2875" s="3">
        <f t="shared" si="44"/>
        <v>396</v>
      </c>
      <c r="K2875" s="21"/>
    </row>
    <row r="2876" spans="1:11" x14ac:dyDescent="0.3">
      <c r="A2876" t="s">
        <v>3332</v>
      </c>
      <c r="B2876" s="21">
        <v>45927</v>
      </c>
      <c r="C2876" t="s">
        <v>115</v>
      </c>
      <c r="D2876" t="s">
        <v>85</v>
      </c>
      <c r="E2876">
        <v>13</v>
      </c>
      <c r="F2876" t="str">
        <f>INDEX(Kunden!$A$1:$C$41,MATCH('Gesamtverkäufe 2025'!C2876,Kunden!$A$1:$A$41,0),3)</f>
        <v>R06</v>
      </c>
      <c r="G2876" t="str">
        <f>INDEX(Regionen!$A$1:$C$9,MATCH('Gesamtverkäufe 2025'!F2876,Regionen!$A$1:$A$9,0),3)</f>
        <v>Michael Vogt</v>
      </c>
      <c r="H2876" s="3">
        <f>INDEX(Produkte!$A$1:$D$31,MATCH('Gesamtverkäufe 2025'!D2876,Produkte!$A$1:$A$31,0),4)</f>
        <v>399</v>
      </c>
      <c r="I2876" s="3">
        <f t="shared" si="44"/>
        <v>5187</v>
      </c>
      <c r="K2876" s="21"/>
    </row>
    <row r="2877" spans="1:11" x14ac:dyDescent="0.3">
      <c r="A2877" t="s">
        <v>3331</v>
      </c>
      <c r="B2877" s="21">
        <v>45910</v>
      </c>
      <c r="C2877" t="s">
        <v>117</v>
      </c>
      <c r="D2877" t="s">
        <v>79</v>
      </c>
      <c r="E2877">
        <v>8</v>
      </c>
      <c r="F2877" t="str">
        <f>INDEX(Kunden!$A$1:$C$41,MATCH('Gesamtverkäufe 2025'!C2877,Kunden!$A$1:$A$41,0),3)</f>
        <v>R02</v>
      </c>
      <c r="G2877" t="str">
        <f>INDEX(Regionen!$A$1:$C$9,MATCH('Gesamtverkäufe 2025'!F2877,Regionen!$A$1:$A$9,0),3)</f>
        <v>Markus Weber</v>
      </c>
      <c r="H2877" s="3">
        <f>INDEX(Produkte!$A$1:$D$31,MATCH('Gesamtverkäufe 2025'!D2877,Produkte!$A$1:$A$31,0),4)</f>
        <v>149</v>
      </c>
      <c r="I2877" s="3">
        <f t="shared" si="44"/>
        <v>1192</v>
      </c>
      <c r="K2877" s="21"/>
    </row>
    <row r="2878" spans="1:11" x14ac:dyDescent="0.3">
      <c r="A2878" t="s">
        <v>3330</v>
      </c>
      <c r="B2878" s="21">
        <v>45925</v>
      </c>
      <c r="C2878" t="s">
        <v>111</v>
      </c>
      <c r="D2878" t="s">
        <v>69</v>
      </c>
      <c r="E2878">
        <v>13</v>
      </c>
      <c r="F2878" t="str">
        <f>INDEX(Kunden!$A$1:$C$41,MATCH('Gesamtverkäufe 2025'!C2878,Kunden!$A$1:$A$41,0),3)</f>
        <v>R01</v>
      </c>
      <c r="G2878" t="str">
        <f>INDEX(Regionen!$A$1:$C$9,MATCH('Gesamtverkäufe 2025'!F2878,Regionen!$A$1:$A$9,0),3)</f>
        <v>Anna Sommer</v>
      </c>
      <c r="H2878" s="3">
        <f>INDEX(Produkte!$A$1:$D$31,MATCH('Gesamtverkäufe 2025'!D2878,Produkte!$A$1:$A$31,0),4)</f>
        <v>399</v>
      </c>
      <c r="I2878" s="3">
        <f t="shared" si="44"/>
        <v>5187</v>
      </c>
      <c r="K2878" s="21"/>
    </row>
    <row r="2879" spans="1:11" x14ac:dyDescent="0.3">
      <c r="A2879" t="s">
        <v>3329</v>
      </c>
      <c r="B2879" s="21">
        <v>45921</v>
      </c>
      <c r="C2879" t="s">
        <v>129</v>
      </c>
      <c r="D2879" t="s">
        <v>51</v>
      </c>
      <c r="E2879">
        <v>12</v>
      </c>
      <c r="F2879" t="str">
        <f>INDEX(Kunden!$A$1:$C$41,MATCH('Gesamtverkäufe 2025'!C2879,Kunden!$A$1:$A$41,0),3)</f>
        <v>R07</v>
      </c>
      <c r="G2879" t="str">
        <f>INDEX(Regionen!$A$1:$C$9,MATCH('Gesamtverkäufe 2025'!F2879,Regionen!$A$1:$A$9,0),3)</f>
        <v>Claudia Beck</v>
      </c>
      <c r="H2879" s="3">
        <f>INDEX(Produkte!$A$1:$D$31,MATCH('Gesamtverkäufe 2025'!D2879,Produkte!$A$1:$A$31,0),4)</f>
        <v>49</v>
      </c>
      <c r="I2879" s="3">
        <f t="shared" si="44"/>
        <v>588</v>
      </c>
      <c r="K2879" s="21"/>
    </row>
    <row r="2880" spans="1:11" x14ac:dyDescent="0.3">
      <c r="A2880" t="s">
        <v>3328</v>
      </c>
      <c r="B2880" s="21">
        <v>45924</v>
      </c>
      <c r="C2880" t="s">
        <v>143</v>
      </c>
      <c r="D2880" t="s">
        <v>65</v>
      </c>
      <c r="E2880">
        <v>5</v>
      </c>
      <c r="F2880" t="str">
        <f>INDEX(Kunden!$A$1:$C$41,MATCH('Gesamtverkäufe 2025'!C2880,Kunden!$A$1:$A$41,0),3)</f>
        <v>R08</v>
      </c>
      <c r="G2880" t="str">
        <f>INDEX(Regionen!$A$1:$C$9,MATCH('Gesamtverkäufe 2025'!F2880,Regionen!$A$1:$A$9,0),3)</f>
        <v>Stefan König</v>
      </c>
      <c r="H2880" s="3">
        <f>INDEX(Produkte!$A$1:$D$31,MATCH('Gesamtverkäufe 2025'!D2880,Produkte!$A$1:$A$31,0),4)</f>
        <v>299</v>
      </c>
      <c r="I2880" s="3">
        <f t="shared" si="44"/>
        <v>1495</v>
      </c>
      <c r="K2880" s="21"/>
    </row>
    <row r="2881" spans="1:11" x14ac:dyDescent="0.3">
      <c r="A2881" t="s">
        <v>3327</v>
      </c>
      <c r="B2881" s="21">
        <v>45924</v>
      </c>
      <c r="C2881" t="s">
        <v>111</v>
      </c>
      <c r="D2881" t="s">
        <v>57</v>
      </c>
      <c r="E2881">
        <v>1</v>
      </c>
      <c r="F2881" t="str">
        <f>INDEX(Kunden!$A$1:$C$41,MATCH('Gesamtverkäufe 2025'!C2881,Kunden!$A$1:$A$41,0),3)</f>
        <v>R01</v>
      </c>
      <c r="G2881" t="str">
        <f>INDEX(Regionen!$A$1:$C$9,MATCH('Gesamtverkäufe 2025'!F2881,Regionen!$A$1:$A$9,0),3)</f>
        <v>Anna Sommer</v>
      </c>
      <c r="H2881" s="3">
        <f>INDEX(Produkte!$A$1:$D$31,MATCH('Gesamtverkäufe 2025'!D2881,Produkte!$A$1:$A$31,0),4)</f>
        <v>99</v>
      </c>
      <c r="I2881" s="3">
        <f t="shared" si="44"/>
        <v>99</v>
      </c>
      <c r="K2881" s="21"/>
    </row>
    <row r="2882" spans="1:11" x14ac:dyDescent="0.3">
      <c r="A2882" t="s">
        <v>3326</v>
      </c>
      <c r="B2882" s="21">
        <v>45921</v>
      </c>
      <c r="C2882" t="s">
        <v>107</v>
      </c>
      <c r="D2882" t="s">
        <v>87</v>
      </c>
      <c r="E2882">
        <v>3</v>
      </c>
      <c r="F2882" t="str">
        <f>INDEX(Kunden!$A$1:$C$41,MATCH('Gesamtverkäufe 2025'!C2882,Kunden!$A$1:$A$41,0),3)</f>
        <v>R08</v>
      </c>
      <c r="G2882" t="str">
        <f>INDEX(Regionen!$A$1:$C$9,MATCH('Gesamtverkäufe 2025'!F2882,Regionen!$A$1:$A$9,0),3)</f>
        <v>Stefan König</v>
      </c>
      <c r="H2882" s="3">
        <f>INDEX(Produkte!$A$1:$D$31,MATCH('Gesamtverkäufe 2025'!D2882,Produkte!$A$1:$A$31,0),4)</f>
        <v>99</v>
      </c>
      <c r="I2882" s="3">
        <f t="shared" si="44"/>
        <v>297</v>
      </c>
      <c r="K2882" s="21"/>
    </row>
    <row r="2883" spans="1:11" x14ac:dyDescent="0.3">
      <c r="A2883" t="s">
        <v>3325</v>
      </c>
      <c r="B2883" s="21">
        <v>45929</v>
      </c>
      <c r="C2883" t="s">
        <v>169</v>
      </c>
      <c r="D2883" t="s">
        <v>87</v>
      </c>
      <c r="E2883">
        <v>10</v>
      </c>
      <c r="F2883" t="str">
        <f>INDEX(Kunden!$A$1:$C$41,MATCH('Gesamtverkäufe 2025'!C2883,Kunden!$A$1:$A$41,0),3)</f>
        <v>R01</v>
      </c>
      <c r="G2883" t="str">
        <f>INDEX(Regionen!$A$1:$C$9,MATCH('Gesamtverkäufe 2025'!F2883,Regionen!$A$1:$A$9,0),3)</f>
        <v>Anna Sommer</v>
      </c>
      <c r="H2883" s="3">
        <f>INDEX(Produkte!$A$1:$D$31,MATCH('Gesamtverkäufe 2025'!D2883,Produkte!$A$1:$A$31,0),4)</f>
        <v>99</v>
      </c>
      <c r="I2883" s="3">
        <f t="shared" ref="I2883:I2946" si="45">E2883*H2883</f>
        <v>990</v>
      </c>
      <c r="K2883" s="21"/>
    </row>
    <row r="2884" spans="1:11" x14ac:dyDescent="0.3">
      <c r="A2884" t="s">
        <v>3324</v>
      </c>
      <c r="B2884" s="21">
        <v>45916</v>
      </c>
      <c r="C2884" t="s">
        <v>125</v>
      </c>
      <c r="D2884" t="s">
        <v>51</v>
      </c>
      <c r="E2884">
        <v>6</v>
      </c>
      <c r="F2884" t="str">
        <f>INDEX(Kunden!$A$1:$C$41,MATCH('Gesamtverkäufe 2025'!C2884,Kunden!$A$1:$A$41,0),3)</f>
        <v>R03</v>
      </c>
      <c r="G2884" t="str">
        <f>INDEX(Regionen!$A$1:$C$9,MATCH('Gesamtverkäufe 2025'!F2884,Regionen!$A$1:$A$9,0),3)</f>
        <v>Julia Frank</v>
      </c>
      <c r="H2884" s="3">
        <f>INDEX(Produkte!$A$1:$D$31,MATCH('Gesamtverkäufe 2025'!D2884,Produkte!$A$1:$A$31,0),4)</f>
        <v>49</v>
      </c>
      <c r="I2884" s="3">
        <f t="shared" si="45"/>
        <v>294</v>
      </c>
      <c r="K2884" s="21"/>
    </row>
    <row r="2885" spans="1:11" x14ac:dyDescent="0.3">
      <c r="A2885" t="s">
        <v>3323</v>
      </c>
      <c r="B2885" s="21">
        <v>45903</v>
      </c>
      <c r="C2885" t="s">
        <v>173</v>
      </c>
      <c r="D2885" t="s">
        <v>91</v>
      </c>
      <c r="E2885">
        <v>16</v>
      </c>
      <c r="F2885" t="str">
        <f>INDEX(Kunden!$A$1:$C$41,MATCH('Gesamtverkäufe 2025'!C2885,Kunden!$A$1:$A$41,0),3)</f>
        <v>R01</v>
      </c>
      <c r="G2885" t="str">
        <f>INDEX(Regionen!$A$1:$C$9,MATCH('Gesamtverkäufe 2025'!F2885,Regionen!$A$1:$A$9,0),3)</f>
        <v>Anna Sommer</v>
      </c>
      <c r="H2885" s="3">
        <f>INDEX(Produkte!$A$1:$D$31,MATCH('Gesamtverkäufe 2025'!D2885,Produkte!$A$1:$A$31,0),4)</f>
        <v>249</v>
      </c>
      <c r="I2885" s="3">
        <f t="shared" si="45"/>
        <v>3984</v>
      </c>
      <c r="K2885" s="21"/>
    </row>
    <row r="2886" spans="1:11" x14ac:dyDescent="0.3">
      <c r="A2886" t="s">
        <v>3322</v>
      </c>
      <c r="B2886" s="21">
        <v>45912</v>
      </c>
      <c r="C2886" t="s">
        <v>159</v>
      </c>
      <c r="D2886" t="s">
        <v>34</v>
      </c>
      <c r="E2886">
        <v>5</v>
      </c>
      <c r="F2886" t="str">
        <f>INDEX(Kunden!$A$1:$C$41,MATCH('Gesamtverkäufe 2025'!C2886,Kunden!$A$1:$A$41,0),3)</f>
        <v>R02</v>
      </c>
      <c r="G2886" t="str">
        <f>INDEX(Regionen!$A$1:$C$9,MATCH('Gesamtverkäufe 2025'!F2886,Regionen!$A$1:$A$9,0),3)</f>
        <v>Markus Weber</v>
      </c>
      <c r="H2886" s="3">
        <f>INDEX(Produkte!$A$1:$D$31,MATCH('Gesamtverkäufe 2025'!D2886,Produkte!$A$1:$A$31,0),4)</f>
        <v>299</v>
      </c>
      <c r="I2886" s="3">
        <f t="shared" si="45"/>
        <v>1495</v>
      </c>
      <c r="K2886" s="21"/>
    </row>
    <row r="2887" spans="1:11" x14ac:dyDescent="0.3">
      <c r="A2887" t="s">
        <v>3321</v>
      </c>
      <c r="B2887" s="21">
        <v>45929</v>
      </c>
      <c r="C2887" t="s">
        <v>97</v>
      </c>
      <c r="D2887" t="s">
        <v>46</v>
      </c>
      <c r="E2887">
        <v>8</v>
      </c>
      <c r="F2887" t="str">
        <f>INDEX(Kunden!$A$1:$C$41,MATCH('Gesamtverkäufe 2025'!C2887,Kunden!$A$1:$A$41,0),3)</f>
        <v>R04</v>
      </c>
      <c r="G2887" t="str">
        <f>INDEX(Regionen!$A$1:$C$9,MATCH('Gesamtverkäufe 2025'!F2887,Regionen!$A$1:$A$9,0),3)</f>
        <v>Thomas Kern</v>
      </c>
      <c r="H2887" s="3">
        <f>INDEX(Produkte!$A$1:$D$31,MATCH('Gesamtverkäufe 2025'!D2887,Produkte!$A$1:$A$31,0),4)</f>
        <v>99</v>
      </c>
      <c r="I2887" s="3">
        <f t="shared" si="45"/>
        <v>792</v>
      </c>
      <c r="K2887" s="21"/>
    </row>
    <row r="2888" spans="1:11" x14ac:dyDescent="0.3">
      <c r="A2888" t="s">
        <v>3320</v>
      </c>
      <c r="B2888" s="21">
        <v>45916</v>
      </c>
      <c r="C2888" t="s">
        <v>157</v>
      </c>
      <c r="D2888" t="s">
        <v>43</v>
      </c>
      <c r="E2888">
        <v>3</v>
      </c>
      <c r="F2888" t="str">
        <f>INDEX(Kunden!$A$1:$C$41,MATCH('Gesamtverkäufe 2025'!C2888,Kunden!$A$1:$A$41,0),3)</f>
        <v>R08</v>
      </c>
      <c r="G2888" t="str">
        <f>INDEX(Regionen!$A$1:$C$9,MATCH('Gesamtverkäufe 2025'!F2888,Regionen!$A$1:$A$9,0),3)</f>
        <v>Stefan König</v>
      </c>
      <c r="H2888" s="3">
        <f>INDEX(Produkte!$A$1:$D$31,MATCH('Gesamtverkäufe 2025'!D2888,Produkte!$A$1:$A$31,0),4)</f>
        <v>149</v>
      </c>
      <c r="I2888" s="3">
        <f t="shared" si="45"/>
        <v>447</v>
      </c>
      <c r="K2888" s="21"/>
    </row>
    <row r="2889" spans="1:11" x14ac:dyDescent="0.3">
      <c r="A2889" t="s">
        <v>3319</v>
      </c>
      <c r="B2889" s="21">
        <v>45914</v>
      </c>
      <c r="C2889" t="s">
        <v>109</v>
      </c>
      <c r="D2889" t="s">
        <v>61</v>
      </c>
      <c r="E2889">
        <v>5</v>
      </c>
      <c r="F2889" t="str">
        <f>INDEX(Kunden!$A$1:$C$41,MATCH('Gesamtverkäufe 2025'!C2889,Kunden!$A$1:$A$41,0),3)</f>
        <v>R03</v>
      </c>
      <c r="G2889" t="str">
        <f>INDEX(Regionen!$A$1:$C$9,MATCH('Gesamtverkäufe 2025'!F2889,Regionen!$A$1:$A$9,0),3)</f>
        <v>Julia Frank</v>
      </c>
      <c r="H2889" s="3">
        <f>INDEX(Produkte!$A$1:$D$31,MATCH('Gesamtverkäufe 2025'!D2889,Produkte!$A$1:$A$31,0),4)</f>
        <v>249</v>
      </c>
      <c r="I2889" s="3">
        <f t="shared" si="45"/>
        <v>1245</v>
      </c>
      <c r="K2889" s="21"/>
    </row>
    <row r="2890" spans="1:11" x14ac:dyDescent="0.3">
      <c r="A2890" t="s">
        <v>3318</v>
      </c>
      <c r="B2890" s="21">
        <v>45909</v>
      </c>
      <c r="C2890" t="s">
        <v>111</v>
      </c>
      <c r="D2890" t="s">
        <v>41</v>
      </c>
      <c r="E2890">
        <v>16</v>
      </c>
      <c r="F2890" t="str">
        <f>INDEX(Kunden!$A$1:$C$41,MATCH('Gesamtverkäufe 2025'!C2890,Kunden!$A$1:$A$41,0),3)</f>
        <v>R01</v>
      </c>
      <c r="G2890" t="str">
        <f>INDEX(Regionen!$A$1:$C$9,MATCH('Gesamtverkäufe 2025'!F2890,Regionen!$A$1:$A$9,0),3)</f>
        <v>Anna Sommer</v>
      </c>
      <c r="H2890" s="3">
        <f>INDEX(Produkte!$A$1:$D$31,MATCH('Gesamtverkäufe 2025'!D2890,Produkte!$A$1:$A$31,0),4)</f>
        <v>499</v>
      </c>
      <c r="I2890" s="3">
        <f t="shared" si="45"/>
        <v>7984</v>
      </c>
      <c r="K2890" s="21"/>
    </row>
    <row r="2891" spans="1:11" x14ac:dyDescent="0.3">
      <c r="A2891" t="s">
        <v>3317</v>
      </c>
      <c r="B2891" s="21">
        <v>45909</v>
      </c>
      <c r="C2891" t="s">
        <v>167</v>
      </c>
      <c r="D2891" t="s">
        <v>46</v>
      </c>
      <c r="E2891">
        <v>15</v>
      </c>
      <c r="F2891" t="str">
        <f>INDEX(Kunden!$A$1:$C$41,MATCH('Gesamtverkäufe 2025'!C2891,Kunden!$A$1:$A$41,0),3)</f>
        <v>R01</v>
      </c>
      <c r="G2891" t="str">
        <f>INDEX(Regionen!$A$1:$C$9,MATCH('Gesamtverkäufe 2025'!F2891,Regionen!$A$1:$A$9,0),3)</f>
        <v>Anna Sommer</v>
      </c>
      <c r="H2891" s="3">
        <f>INDEX(Produkte!$A$1:$D$31,MATCH('Gesamtverkäufe 2025'!D2891,Produkte!$A$1:$A$31,0),4)</f>
        <v>99</v>
      </c>
      <c r="I2891" s="3">
        <f t="shared" si="45"/>
        <v>1485</v>
      </c>
      <c r="K2891" s="21"/>
    </row>
    <row r="2892" spans="1:11" x14ac:dyDescent="0.3">
      <c r="A2892" t="s">
        <v>3316</v>
      </c>
      <c r="B2892" s="21">
        <v>45919</v>
      </c>
      <c r="C2892" t="s">
        <v>115</v>
      </c>
      <c r="D2892" t="s">
        <v>75</v>
      </c>
      <c r="E2892">
        <v>5</v>
      </c>
      <c r="F2892" t="str">
        <f>INDEX(Kunden!$A$1:$C$41,MATCH('Gesamtverkäufe 2025'!C2892,Kunden!$A$1:$A$41,0),3)</f>
        <v>R06</v>
      </c>
      <c r="G2892" t="str">
        <f>INDEX(Regionen!$A$1:$C$9,MATCH('Gesamtverkäufe 2025'!F2892,Regionen!$A$1:$A$9,0),3)</f>
        <v>Michael Vogt</v>
      </c>
      <c r="H2892" s="3">
        <f>INDEX(Produkte!$A$1:$D$31,MATCH('Gesamtverkäufe 2025'!D2892,Produkte!$A$1:$A$31,0),4)</f>
        <v>499</v>
      </c>
      <c r="I2892" s="3">
        <f t="shared" si="45"/>
        <v>2495</v>
      </c>
      <c r="K2892" s="21"/>
    </row>
    <row r="2893" spans="1:11" x14ac:dyDescent="0.3">
      <c r="A2893" t="s">
        <v>3315</v>
      </c>
      <c r="B2893" s="21">
        <v>45904</v>
      </c>
      <c r="C2893" t="s">
        <v>129</v>
      </c>
      <c r="D2893" t="s">
        <v>67</v>
      </c>
      <c r="E2893">
        <v>9</v>
      </c>
      <c r="F2893" t="str">
        <f>INDEX(Kunden!$A$1:$C$41,MATCH('Gesamtverkäufe 2025'!C2893,Kunden!$A$1:$A$41,0),3)</f>
        <v>R07</v>
      </c>
      <c r="G2893" t="str">
        <f>INDEX(Regionen!$A$1:$C$9,MATCH('Gesamtverkäufe 2025'!F2893,Regionen!$A$1:$A$9,0),3)</f>
        <v>Claudia Beck</v>
      </c>
      <c r="H2893" s="3">
        <f>INDEX(Produkte!$A$1:$D$31,MATCH('Gesamtverkäufe 2025'!D2893,Produkte!$A$1:$A$31,0),4)</f>
        <v>299</v>
      </c>
      <c r="I2893" s="3">
        <f t="shared" si="45"/>
        <v>2691</v>
      </c>
      <c r="K2893" s="21"/>
    </row>
    <row r="2894" spans="1:11" x14ac:dyDescent="0.3">
      <c r="A2894" t="s">
        <v>3314</v>
      </c>
      <c r="B2894" s="21">
        <v>45921</v>
      </c>
      <c r="C2894" t="s">
        <v>149</v>
      </c>
      <c r="D2894" t="s">
        <v>53</v>
      </c>
      <c r="E2894">
        <v>16</v>
      </c>
      <c r="F2894" t="str">
        <f>INDEX(Kunden!$A$1:$C$41,MATCH('Gesamtverkäufe 2025'!C2894,Kunden!$A$1:$A$41,0),3)</f>
        <v>R06</v>
      </c>
      <c r="G2894" t="str">
        <f>INDEX(Regionen!$A$1:$C$9,MATCH('Gesamtverkäufe 2025'!F2894,Regionen!$A$1:$A$9,0),3)</f>
        <v>Michael Vogt</v>
      </c>
      <c r="H2894" s="3">
        <f>INDEX(Produkte!$A$1:$D$31,MATCH('Gesamtverkäufe 2025'!D2894,Produkte!$A$1:$A$31,0),4)</f>
        <v>49</v>
      </c>
      <c r="I2894" s="3">
        <f t="shared" si="45"/>
        <v>784</v>
      </c>
      <c r="K2894" s="21"/>
    </row>
    <row r="2895" spans="1:11" x14ac:dyDescent="0.3">
      <c r="A2895" t="s">
        <v>3313</v>
      </c>
      <c r="B2895" s="21">
        <v>45910</v>
      </c>
      <c r="C2895" t="s">
        <v>135</v>
      </c>
      <c r="D2895" t="s">
        <v>39</v>
      </c>
      <c r="E2895">
        <v>2</v>
      </c>
      <c r="F2895" t="str">
        <f>INDEX(Kunden!$A$1:$C$41,MATCH('Gesamtverkäufe 2025'!C2895,Kunden!$A$1:$A$41,0),3)</f>
        <v>R03</v>
      </c>
      <c r="G2895" t="str">
        <f>INDEX(Regionen!$A$1:$C$9,MATCH('Gesamtverkäufe 2025'!F2895,Regionen!$A$1:$A$9,0),3)</f>
        <v>Julia Frank</v>
      </c>
      <c r="H2895" s="3">
        <f>INDEX(Produkte!$A$1:$D$31,MATCH('Gesamtverkäufe 2025'!D2895,Produkte!$A$1:$A$31,0),4)</f>
        <v>499</v>
      </c>
      <c r="I2895" s="3">
        <f t="shared" si="45"/>
        <v>998</v>
      </c>
      <c r="K2895" s="21"/>
    </row>
    <row r="2896" spans="1:11" x14ac:dyDescent="0.3">
      <c r="A2896" t="s">
        <v>3312</v>
      </c>
      <c r="B2896" s="21">
        <v>45924</v>
      </c>
      <c r="C2896" t="s">
        <v>153</v>
      </c>
      <c r="D2896" t="s">
        <v>43</v>
      </c>
      <c r="E2896">
        <v>18</v>
      </c>
      <c r="F2896" t="str">
        <f>INDEX(Kunden!$A$1:$C$41,MATCH('Gesamtverkäufe 2025'!C2896,Kunden!$A$1:$A$41,0),3)</f>
        <v>R06</v>
      </c>
      <c r="G2896" t="str">
        <f>INDEX(Regionen!$A$1:$C$9,MATCH('Gesamtverkäufe 2025'!F2896,Regionen!$A$1:$A$9,0),3)</f>
        <v>Michael Vogt</v>
      </c>
      <c r="H2896" s="3">
        <f>INDEX(Produkte!$A$1:$D$31,MATCH('Gesamtverkäufe 2025'!D2896,Produkte!$A$1:$A$31,0),4)</f>
        <v>149</v>
      </c>
      <c r="I2896" s="3">
        <f t="shared" si="45"/>
        <v>2682</v>
      </c>
      <c r="K2896" s="21"/>
    </row>
    <row r="2897" spans="1:11" x14ac:dyDescent="0.3">
      <c r="A2897" t="s">
        <v>3311</v>
      </c>
      <c r="B2897" s="21">
        <v>45927</v>
      </c>
      <c r="C2897" t="s">
        <v>123</v>
      </c>
      <c r="D2897" t="s">
        <v>59</v>
      </c>
      <c r="E2897">
        <v>7</v>
      </c>
      <c r="F2897" t="str">
        <f>INDEX(Kunden!$A$1:$C$41,MATCH('Gesamtverkäufe 2025'!C2897,Kunden!$A$1:$A$41,0),3)</f>
        <v>R08</v>
      </c>
      <c r="G2897" t="str">
        <f>INDEX(Regionen!$A$1:$C$9,MATCH('Gesamtverkäufe 2025'!F2897,Regionen!$A$1:$A$9,0),3)</f>
        <v>Stefan König</v>
      </c>
      <c r="H2897" s="3">
        <f>INDEX(Produkte!$A$1:$D$31,MATCH('Gesamtverkäufe 2025'!D2897,Produkte!$A$1:$A$31,0),4)</f>
        <v>79</v>
      </c>
      <c r="I2897" s="3">
        <f t="shared" si="45"/>
        <v>553</v>
      </c>
      <c r="K2897" s="21"/>
    </row>
    <row r="2898" spans="1:11" x14ac:dyDescent="0.3">
      <c r="A2898" t="s">
        <v>3310</v>
      </c>
      <c r="B2898" s="21">
        <v>45904</v>
      </c>
      <c r="C2898" t="s">
        <v>131</v>
      </c>
      <c r="D2898" t="s">
        <v>69</v>
      </c>
      <c r="E2898">
        <v>11</v>
      </c>
      <c r="F2898" t="str">
        <f>INDEX(Kunden!$A$1:$C$41,MATCH('Gesamtverkäufe 2025'!C2898,Kunden!$A$1:$A$41,0),3)</f>
        <v>R06</v>
      </c>
      <c r="G2898" t="str">
        <f>INDEX(Regionen!$A$1:$C$9,MATCH('Gesamtverkäufe 2025'!F2898,Regionen!$A$1:$A$9,0),3)</f>
        <v>Michael Vogt</v>
      </c>
      <c r="H2898" s="3">
        <f>INDEX(Produkte!$A$1:$D$31,MATCH('Gesamtverkäufe 2025'!D2898,Produkte!$A$1:$A$31,0),4)</f>
        <v>399</v>
      </c>
      <c r="I2898" s="3">
        <f t="shared" si="45"/>
        <v>4389</v>
      </c>
      <c r="K2898" s="21"/>
    </row>
    <row r="2899" spans="1:11" x14ac:dyDescent="0.3">
      <c r="A2899" t="s">
        <v>3309</v>
      </c>
      <c r="B2899" s="21">
        <v>45917</v>
      </c>
      <c r="C2899" t="s">
        <v>131</v>
      </c>
      <c r="D2899" t="s">
        <v>41</v>
      </c>
      <c r="E2899">
        <v>12</v>
      </c>
      <c r="F2899" t="str">
        <f>INDEX(Kunden!$A$1:$C$41,MATCH('Gesamtverkäufe 2025'!C2899,Kunden!$A$1:$A$41,0),3)</f>
        <v>R06</v>
      </c>
      <c r="G2899" t="str">
        <f>INDEX(Regionen!$A$1:$C$9,MATCH('Gesamtverkäufe 2025'!F2899,Regionen!$A$1:$A$9,0),3)</f>
        <v>Michael Vogt</v>
      </c>
      <c r="H2899" s="3">
        <f>INDEX(Produkte!$A$1:$D$31,MATCH('Gesamtverkäufe 2025'!D2899,Produkte!$A$1:$A$31,0),4)</f>
        <v>499</v>
      </c>
      <c r="I2899" s="3">
        <f t="shared" si="45"/>
        <v>5988</v>
      </c>
      <c r="K2899" s="21"/>
    </row>
    <row r="2900" spans="1:11" x14ac:dyDescent="0.3">
      <c r="A2900" t="s">
        <v>3308</v>
      </c>
      <c r="B2900" s="21">
        <v>45913</v>
      </c>
      <c r="C2900" t="s">
        <v>111</v>
      </c>
      <c r="D2900" t="s">
        <v>55</v>
      </c>
      <c r="E2900">
        <v>10</v>
      </c>
      <c r="F2900" t="str">
        <f>INDEX(Kunden!$A$1:$C$41,MATCH('Gesamtverkäufe 2025'!C2900,Kunden!$A$1:$A$41,0),3)</f>
        <v>R01</v>
      </c>
      <c r="G2900" t="str">
        <f>INDEX(Regionen!$A$1:$C$9,MATCH('Gesamtverkäufe 2025'!F2900,Regionen!$A$1:$A$9,0),3)</f>
        <v>Anna Sommer</v>
      </c>
      <c r="H2900" s="3">
        <f>INDEX(Produkte!$A$1:$D$31,MATCH('Gesamtverkäufe 2025'!D2900,Produkte!$A$1:$A$31,0),4)</f>
        <v>49</v>
      </c>
      <c r="I2900" s="3">
        <f t="shared" si="45"/>
        <v>490</v>
      </c>
      <c r="K2900" s="21"/>
    </row>
    <row r="2901" spans="1:11" x14ac:dyDescent="0.3">
      <c r="A2901" t="s">
        <v>3307</v>
      </c>
      <c r="B2901" s="21">
        <v>45927</v>
      </c>
      <c r="C2901" t="s">
        <v>157</v>
      </c>
      <c r="D2901" t="s">
        <v>63</v>
      </c>
      <c r="E2901">
        <v>6</v>
      </c>
      <c r="F2901" t="str">
        <f>INDEX(Kunden!$A$1:$C$41,MATCH('Gesamtverkäufe 2025'!C2901,Kunden!$A$1:$A$41,0),3)</f>
        <v>R08</v>
      </c>
      <c r="G2901" t="str">
        <f>INDEX(Regionen!$A$1:$C$9,MATCH('Gesamtverkäufe 2025'!F2901,Regionen!$A$1:$A$9,0),3)</f>
        <v>Stefan König</v>
      </c>
      <c r="H2901" s="3">
        <f>INDEX(Produkte!$A$1:$D$31,MATCH('Gesamtverkäufe 2025'!D2901,Produkte!$A$1:$A$31,0),4)</f>
        <v>299</v>
      </c>
      <c r="I2901" s="3">
        <f t="shared" si="45"/>
        <v>1794</v>
      </c>
      <c r="K2901" s="21"/>
    </row>
    <row r="2902" spans="1:11" x14ac:dyDescent="0.3">
      <c r="A2902" t="s">
        <v>3306</v>
      </c>
      <c r="B2902" s="21">
        <v>45918</v>
      </c>
      <c r="C2902" t="s">
        <v>123</v>
      </c>
      <c r="D2902" t="s">
        <v>87</v>
      </c>
      <c r="E2902">
        <v>17</v>
      </c>
      <c r="F2902" t="str">
        <f>INDEX(Kunden!$A$1:$C$41,MATCH('Gesamtverkäufe 2025'!C2902,Kunden!$A$1:$A$41,0),3)</f>
        <v>R08</v>
      </c>
      <c r="G2902" t="str">
        <f>INDEX(Regionen!$A$1:$C$9,MATCH('Gesamtverkäufe 2025'!F2902,Regionen!$A$1:$A$9,0),3)</f>
        <v>Stefan König</v>
      </c>
      <c r="H2902" s="3">
        <f>INDEX(Produkte!$A$1:$D$31,MATCH('Gesamtverkäufe 2025'!D2902,Produkte!$A$1:$A$31,0),4)</f>
        <v>99</v>
      </c>
      <c r="I2902" s="3">
        <f t="shared" si="45"/>
        <v>1683</v>
      </c>
      <c r="K2902" s="21"/>
    </row>
    <row r="2903" spans="1:11" x14ac:dyDescent="0.3">
      <c r="A2903" t="s">
        <v>3305</v>
      </c>
      <c r="B2903" s="21">
        <v>45919</v>
      </c>
      <c r="C2903" t="s">
        <v>167</v>
      </c>
      <c r="D2903" t="s">
        <v>39</v>
      </c>
      <c r="E2903">
        <v>2</v>
      </c>
      <c r="F2903" t="str">
        <f>INDEX(Kunden!$A$1:$C$41,MATCH('Gesamtverkäufe 2025'!C2903,Kunden!$A$1:$A$41,0),3)</f>
        <v>R01</v>
      </c>
      <c r="G2903" t="str">
        <f>INDEX(Regionen!$A$1:$C$9,MATCH('Gesamtverkäufe 2025'!F2903,Regionen!$A$1:$A$9,0),3)</f>
        <v>Anna Sommer</v>
      </c>
      <c r="H2903" s="3">
        <f>INDEX(Produkte!$A$1:$D$31,MATCH('Gesamtverkäufe 2025'!D2903,Produkte!$A$1:$A$31,0),4)</f>
        <v>499</v>
      </c>
      <c r="I2903" s="3">
        <f t="shared" si="45"/>
        <v>998</v>
      </c>
      <c r="K2903" s="21"/>
    </row>
    <row r="2904" spans="1:11" x14ac:dyDescent="0.3">
      <c r="A2904" t="s">
        <v>3304</v>
      </c>
      <c r="B2904" s="21">
        <v>45917</v>
      </c>
      <c r="C2904" t="s">
        <v>159</v>
      </c>
      <c r="D2904" t="s">
        <v>77</v>
      </c>
      <c r="E2904">
        <v>15</v>
      </c>
      <c r="F2904" t="str">
        <f>INDEX(Kunden!$A$1:$C$41,MATCH('Gesamtverkäufe 2025'!C2904,Kunden!$A$1:$A$41,0),3)</f>
        <v>R02</v>
      </c>
      <c r="G2904" t="str">
        <f>INDEX(Regionen!$A$1:$C$9,MATCH('Gesamtverkäufe 2025'!F2904,Regionen!$A$1:$A$9,0),3)</f>
        <v>Markus Weber</v>
      </c>
      <c r="H2904" s="3">
        <f>INDEX(Produkte!$A$1:$D$31,MATCH('Gesamtverkäufe 2025'!D2904,Produkte!$A$1:$A$31,0),4)</f>
        <v>49</v>
      </c>
      <c r="I2904" s="3">
        <f t="shared" si="45"/>
        <v>735</v>
      </c>
      <c r="K2904" s="21"/>
    </row>
    <row r="2905" spans="1:11" x14ac:dyDescent="0.3">
      <c r="A2905" t="s">
        <v>3303</v>
      </c>
      <c r="B2905" s="21">
        <v>45922</v>
      </c>
      <c r="C2905" t="s">
        <v>107</v>
      </c>
      <c r="D2905" t="s">
        <v>85</v>
      </c>
      <c r="E2905">
        <v>5</v>
      </c>
      <c r="F2905" t="str">
        <f>INDEX(Kunden!$A$1:$C$41,MATCH('Gesamtverkäufe 2025'!C2905,Kunden!$A$1:$A$41,0),3)</f>
        <v>R08</v>
      </c>
      <c r="G2905" t="str">
        <f>INDEX(Regionen!$A$1:$C$9,MATCH('Gesamtverkäufe 2025'!F2905,Regionen!$A$1:$A$9,0),3)</f>
        <v>Stefan König</v>
      </c>
      <c r="H2905" s="3">
        <f>INDEX(Produkte!$A$1:$D$31,MATCH('Gesamtverkäufe 2025'!D2905,Produkte!$A$1:$A$31,0),4)</f>
        <v>399</v>
      </c>
      <c r="I2905" s="3">
        <f t="shared" si="45"/>
        <v>1995</v>
      </c>
      <c r="K2905" s="21"/>
    </row>
    <row r="2906" spans="1:11" x14ac:dyDescent="0.3">
      <c r="A2906" t="s">
        <v>3302</v>
      </c>
      <c r="B2906" s="21">
        <v>45923</v>
      </c>
      <c r="C2906" t="s">
        <v>137</v>
      </c>
      <c r="D2906" t="s">
        <v>85</v>
      </c>
      <c r="E2906">
        <v>9</v>
      </c>
      <c r="F2906" t="str">
        <f>INDEX(Kunden!$A$1:$C$41,MATCH('Gesamtverkäufe 2025'!C2906,Kunden!$A$1:$A$41,0),3)</f>
        <v>R06</v>
      </c>
      <c r="G2906" t="str">
        <f>INDEX(Regionen!$A$1:$C$9,MATCH('Gesamtverkäufe 2025'!F2906,Regionen!$A$1:$A$9,0),3)</f>
        <v>Michael Vogt</v>
      </c>
      <c r="H2906" s="3">
        <f>INDEX(Produkte!$A$1:$D$31,MATCH('Gesamtverkäufe 2025'!D2906,Produkte!$A$1:$A$31,0),4)</f>
        <v>399</v>
      </c>
      <c r="I2906" s="3">
        <f t="shared" si="45"/>
        <v>3591</v>
      </c>
      <c r="K2906" s="21"/>
    </row>
    <row r="2907" spans="1:11" x14ac:dyDescent="0.3">
      <c r="A2907" t="s">
        <v>3301</v>
      </c>
      <c r="B2907" s="21">
        <v>45908</v>
      </c>
      <c r="C2907" t="s">
        <v>171</v>
      </c>
      <c r="D2907" t="s">
        <v>41</v>
      </c>
      <c r="E2907">
        <v>4</v>
      </c>
      <c r="F2907" t="str">
        <f>INDEX(Kunden!$A$1:$C$41,MATCH('Gesamtverkäufe 2025'!C2907,Kunden!$A$1:$A$41,0),3)</f>
        <v>R04</v>
      </c>
      <c r="G2907" t="str">
        <f>INDEX(Regionen!$A$1:$C$9,MATCH('Gesamtverkäufe 2025'!F2907,Regionen!$A$1:$A$9,0),3)</f>
        <v>Thomas Kern</v>
      </c>
      <c r="H2907" s="3">
        <f>INDEX(Produkte!$A$1:$D$31,MATCH('Gesamtverkäufe 2025'!D2907,Produkte!$A$1:$A$31,0),4)</f>
        <v>499</v>
      </c>
      <c r="I2907" s="3">
        <f t="shared" si="45"/>
        <v>1996</v>
      </c>
      <c r="K2907" s="21"/>
    </row>
    <row r="2908" spans="1:11" x14ac:dyDescent="0.3">
      <c r="A2908" t="s">
        <v>3300</v>
      </c>
      <c r="B2908" s="21">
        <v>45906</v>
      </c>
      <c r="C2908" t="s">
        <v>103</v>
      </c>
      <c r="D2908" t="s">
        <v>85</v>
      </c>
      <c r="E2908">
        <v>19</v>
      </c>
      <c r="F2908" t="str">
        <f>INDEX(Kunden!$A$1:$C$41,MATCH('Gesamtverkäufe 2025'!C2908,Kunden!$A$1:$A$41,0),3)</f>
        <v>R01</v>
      </c>
      <c r="G2908" t="str">
        <f>INDEX(Regionen!$A$1:$C$9,MATCH('Gesamtverkäufe 2025'!F2908,Regionen!$A$1:$A$9,0),3)</f>
        <v>Anna Sommer</v>
      </c>
      <c r="H2908" s="3">
        <f>INDEX(Produkte!$A$1:$D$31,MATCH('Gesamtverkäufe 2025'!D2908,Produkte!$A$1:$A$31,0),4)</f>
        <v>399</v>
      </c>
      <c r="I2908" s="3">
        <f t="shared" si="45"/>
        <v>7581</v>
      </c>
      <c r="K2908" s="21"/>
    </row>
    <row r="2909" spans="1:11" x14ac:dyDescent="0.3">
      <c r="A2909" t="s">
        <v>3299</v>
      </c>
      <c r="B2909" s="21">
        <v>45917</v>
      </c>
      <c r="C2909" t="s">
        <v>163</v>
      </c>
      <c r="D2909" t="s">
        <v>89</v>
      </c>
      <c r="E2909">
        <v>1</v>
      </c>
      <c r="F2909" t="str">
        <f>INDEX(Kunden!$A$1:$C$41,MATCH('Gesamtverkäufe 2025'!C2909,Kunden!$A$1:$A$41,0),3)</f>
        <v>R08</v>
      </c>
      <c r="G2909" t="str">
        <f>INDEX(Regionen!$A$1:$C$9,MATCH('Gesamtverkäufe 2025'!F2909,Regionen!$A$1:$A$9,0),3)</f>
        <v>Stefan König</v>
      </c>
      <c r="H2909" s="3">
        <f>INDEX(Produkte!$A$1:$D$31,MATCH('Gesamtverkäufe 2025'!D2909,Produkte!$A$1:$A$31,0),4)</f>
        <v>29</v>
      </c>
      <c r="I2909" s="3">
        <f t="shared" si="45"/>
        <v>29</v>
      </c>
      <c r="K2909" s="21"/>
    </row>
    <row r="2910" spans="1:11" x14ac:dyDescent="0.3">
      <c r="A2910" t="s">
        <v>3298</v>
      </c>
      <c r="B2910" s="21">
        <v>45917</v>
      </c>
      <c r="C2910" t="s">
        <v>155</v>
      </c>
      <c r="D2910" t="s">
        <v>53</v>
      </c>
      <c r="E2910">
        <v>3</v>
      </c>
      <c r="F2910" t="str">
        <f>INDEX(Kunden!$A$1:$C$41,MATCH('Gesamtverkäufe 2025'!C2910,Kunden!$A$1:$A$41,0),3)</f>
        <v>R02</v>
      </c>
      <c r="G2910" t="str">
        <f>INDEX(Regionen!$A$1:$C$9,MATCH('Gesamtverkäufe 2025'!F2910,Regionen!$A$1:$A$9,0),3)</f>
        <v>Markus Weber</v>
      </c>
      <c r="H2910" s="3">
        <f>INDEX(Produkte!$A$1:$D$31,MATCH('Gesamtverkäufe 2025'!D2910,Produkte!$A$1:$A$31,0),4)</f>
        <v>49</v>
      </c>
      <c r="I2910" s="3">
        <f t="shared" si="45"/>
        <v>147</v>
      </c>
      <c r="K2910" s="21"/>
    </row>
    <row r="2911" spans="1:11" x14ac:dyDescent="0.3">
      <c r="A2911" t="s">
        <v>3297</v>
      </c>
      <c r="B2911" s="21">
        <v>45930</v>
      </c>
      <c r="C2911" t="s">
        <v>129</v>
      </c>
      <c r="D2911" t="s">
        <v>85</v>
      </c>
      <c r="E2911">
        <v>4</v>
      </c>
      <c r="F2911" t="str">
        <f>INDEX(Kunden!$A$1:$C$41,MATCH('Gesamtverkäufe 2025'!C2911,Kunden!$A$1:$A$41,0),3)</f>
        <v>R07</v>
      </c>
      <c r="G2911" t="str">
        <f>INDEX(Regionen!$A$1:$C$9,MATCH('Gesamtverkäufe 2025'!F2911,Regionen!$A$1:$A$9,0),3)</f>
        <v>Claudia Beck</v>
      </c>
      <c r="H2911" s="3">
        <f>INDEX(Produkte!$A$1:$D$31,MATCH('Gesamtverkäufe 2025'!D2911,Produkte!$A$1:$A$31,0),4)</f>
        <v>399</v>
      </c>
      <c r="I2911" s="3">
        <f t="shared" si="45"/>
        <v>1596</v>
      </c>
      <c r="K2911" s="21"/>
    </row>
    <row r="2912" spans="1:11" x14ac:dyDescent="0.3">
      <c r="A2912" t="s">
        <v>3296</v>
      </c>
      <c r="B2912" s="21">
        <v>45906</v>
      </c>
      <c r="C2912" t="s">
        <v>97</v>
      </c>
      <c r="D2912" t="s">
        <v>81</v>
      </c>
      <c r="E2912">
        <v>12</v>
      </c>
      <c r="F2912" t="str">
        <f>INDEX(Kunden!$A$1:$C$41,MATCH('Gesamtverkäufe 2025'!C2912,Kunden!$A$1:$A$41,0),3)</f>
        <v>R04</v>
      </c>
      <c r="G2912" t="str">
        <f>INDEX(Regionen!$A$1:$C$9,MATCH('Gesamtverkäufe 2025'!F2912,Regionen!$A$1:$A$9,0),3)</f>
        <v>Thomas Kern</v>
      </c>
      <c r="H2912" s="3">
        <f>INDEX(Produkte!$A$1:$D$31,MATCH('Gesamtverkäufe 2025'!D2912,Produkte!$A$1:$A$31,0),4)</f>
        <v>79</v>
      </c>
      <c r="I2912" s="3">
        <f t="shared" si="45"/>
        <v>948</v>
      </c>
      <c r="K2912" s="21"/>
    </row>
    <row r="2913" spans="1:11" x14ac:dyDescent="0.3">
      <c r="A2913" t="s">
        <v>3295</v>
      </c>
      <c r="B2913" s="21">
        <v>45908</v>
      </c>
      <c r="C2913" t="s">
        <v>141</v>
      </c>
      <c r="D2913" t="s">
        <v>67</v>
      </c>
      <c r="E2913">
        <v>15</v>
      </c>
      <c r="F2913" t="str">
        <f>INDEX(Kunden!$A$1:$C$41,MATCH('Gesamtverkäufe 2025'!C2913,Kunden!$A$1:$A$41,0),3)</f>
        <v>R04</v>
      </c>
      <c r="G2913" t="str">
        <f>INDEX(Regionen!$A$1:$C$9,MATCH('Gesamtverkäufe 2025'!F2913,Regionen!$A$1:$A$9,0),3)</f>
        <v>Thomas Kern</v>
      </c>
      <c r="H2913" s="3">
        <f>INDEX(Produkte!$A$1:$D$31,MATCH('Gesamtverkäufe 2025'!D2913,Produkte!$A$1:$A$31,0),4)</f>
        <v>299</v>
      </c>
      <c r="I2913" s="3">
        <f t="shared" si="45"/>
        <v>4485</v>
      </c>
      <c r="K2913" s="21"/>
    </row>
    <row r="2914" spans="1:11" x14ac:dyDescent="0.3">
      <c r="A2914" t="s">
        <v>3294</v>
      </c>
      <c r="B2914" s="21">
        <v>45919</v>
      </c>
      <c r="C2914" t="s">
        <v>101</v>
      </c>
      <c r="D2914" t="s">
        <v>31</v>
      </c>
      <c r="E2914">
        <v>17</v>
      </c>
      <c r="F2914" t="str">
        <f>INDEX(Kunden!$A$1:$C$41,MATCH('Gesamtverkäufe 2025'!C2914,Kunden!$A$1:$A$41,0),3)</f>
        <v>R06</v>
      </c>
      <c r="G2914" t="str">
        <f>INDEX(Regionen!$A$1:$C$9,MATCH('Gesamtverkäufe 2025'!F2914,Regionen!$A$1:$A$9,0),3)</f>
        <v>Michael Vogt</v>
      </c>
      <c r="H2914" s="3">
        <f>INDEX(Produkte!$A$1:$D$31,MATCH('Gesamtverkäufe 2025'!D2914,Produkte!$A$1:$A$31,0),4)</f>
        <v>399</v>
      </c>
      <c r="I2914" s="3">
        <f t="shared" si="45"/>
        <v>6783</v>
      </c>
      <c r="K2914" s="21"/>
    </row>
    <row r="2915" spans="1:11" x14ac:dyDescent="0.3">
      <c r="A2915" t="s">
        <v>3293</v>
      </c>
      <c r="B2915" s="21">
        <v>45901</v>
      </c>
      <c r="C2915" t="s">
        <v>101</v>
      </c>
      <c r="D2915" t="s">
        <v>43</v>
      </c>
      <c r="E2915">
        <v>18</v>
      </c>
      <c r="F2915" t="str">
        <f>INDEX(Kunden!$A$1:$C$41,MATCH('Gesamtverkäufe 2025'!C2915,Kunden!$A$1:$A$41,0),3)</f>
        <v>R06</v>
      </c>
      <c r="G2915" t="str">
        <f>INDEX(Regionen!$A$1:$C$9,MATCH('Gesamtverkäufe 2025'!F2915,Regionen!$A$1:$A$9,0),3)</f>
        <v>Michael Vogt</v>
      </c>
      <c r="H2915" s="3">
        <f>INDEX(Produkte!$A$1:$D$31,MATCH('Gesamtverkäufe 2025'!D2915,Produkte!$A$1:$A$31,0),4)</f>
        <v>149</v>
      </c>
      <c r="I2915" s="3">
        <f t="shared" si="45"/>
        <v>2682</v>
      </c>
      <c r="K2915" s="21"/>
    </row>
    <row r="2916" spans="1:11" x14ac:dyDescent="0.3">
      <c r="A2916" t="s">
        <v>3292</v>
      </c>
      <c r="B2916" s="21">
        <v>45904</v>
      </c>
      <c r="C2916" t="s">
        <v>173</v>
      </c>
      <c r="D2916" t="s">
        <v>73</v>
      </c>
      <c r="E2916">
        <v>6</v>
      </c>
      <c r="F2916" t="str">
        <f>INDEX(Kunden!$A$1:$C$41,MATCH('Gesamtverkäufe 2025'!C2916,Kunden!$A$1:$A$41,0),3)</f>
        <v>R01</v>
      </c>
      <c r="G2916" t="str">
        <f>INDEX(Regionen!$A$1:$C$9,MATCH('Gesamtverkäufe 2025'!F2916,Regionen!$A$1:$A$9,0),3)</f>
        <v>Anna Sommer</v>
      </c>
      <c r="H2916" s="3">
        <f>INDEX(Produkte!$A$1:$D$31,MATCH('Gesamtverkäufe 2025'!D2916,Produkte!$A$1:$A$31,0),4)</f>
        <v>399</v>
      </c>
      <c r="I2916" s="3">
        <f t="shared" si="45"/>
        <v>2394</v>
      </c>
      <c r="K2916" s="21"/>
    </row>
    <row r="2917" spans="1:11" x14ac:dyDescent="0.3">
      <c r="A2917" t="s">
        <v>3291</v>
      </c>
      <c r="B2917" s="21">
        <v>45918</v>
      </c>
      <c r="C2917" t="s">
        <v>175</v>
      </c>
      <c r="D2917" t="s">
        <v>34</v>
      </c>
      <c r="E2917">
        <v>2</v>
      </c>
      <c r="F2917" t="str">
        <f>INDEX(Kunden!$A$1:$C$41,MATCH('Gesamtverkäufe 2025'!C2917,Kunden!$A$1:$A$41,0),3)</f>
        <v>R03</v>
      </c>
      <c r="G2917" t="str">
        <f>INDEX(Regionen!$A$1:$C$9,MATCH('Gesamtverkäufe 2025'!F2917,Regionen!$A$1:$A$9,0),3)</f>
        <v>Julia Frank</v>
      </c>
      <c r="H2917" s="3">
        <f>INDEX(Produkte!$A$1:$D$31,MATCH('Gesamtverkäufe 2025'!D2917,Produkte!$A$1:$A$31,0),4)</f>
        <v>299</v>
      </c>
      <c r="I2917" s="3">
        <f t="shared" si="45"/>
        <v>598</v>
      </c>
      <c r="K2917" s="21"/>
    </row>
    <row r="2918" spans="1:11" x14ac:dyDescent="0.3">
      <c r="A2918" t="s">
        <v>3290</v>
      </c>
      <c r="B2918" s="21">
        <v>45930</v>
      </c>
      <c r="C2918" t="s">
        <v>167</v>
      </c>
      <c r="D2918" t="s">
        <v>61</v>
      </c>
      <c r="E2918">
        <v>9</v>
      </c>
      <c r="F2918" t="str">
        <f>INDEX(Kunden!$A$1:$C$41,MATCH('Gesamtverkäufe 2025'!C2918,Kunden!$A$1:$A$41,0),3)</f>
        <v>R01</v>
      </c>
      <c r="G2918" t="str">
        <f>INDEX(Regionen!$A$1:$C$9,MATCH('Gesamtverkäufe 2025'!F2918,Regionen!$A$1:$A$9,0),3)</f>
        <v>Anna Sommer</v>
      </c>
      <c r="H2918" s="3">
        <f>INDEX(Produkte!$A$1:$D$31,MATCH('Gesamtverkäufe 2025'!D2918,Produkte!$A$1:$A$31,0),4)</f>
        <v>249</v>
      </c>
      <c r="I2918" s="3">
        <f t="shared" si="45"/>
        <v>2241</v>
      </c>
      <c r="K2918" s="21"/>
    </row>
    <row r="2919" spans="1:11" x14ac:dyDescent="0.3">
      <c r="A2919" t="s">
        <v>3289</v>
      </c>
      <c r="B2919" s="21">
        <v>45930</v>
      </c>
      <c r="C2919" t="s">
        <v>149</v>
      </c>
      <c r="D2919" t="s">
        <v>91</v>
      </c>
      <c r="E2919">
        <v>1</v>
      </c>
      <c r="F2919" t="str">
        <f>INDEX(Kunden!$A$1:$C$41,MATCH('Gesamtverkäufe 2025'!C2919,Kunden!$A$1:$A$41,0),3)</f>
        <v>R06</v>
      </c>
      <c r="G2919" t="str">
        <f>INDEX(Regionen!$A$1:$C$9,MATCH('Gesamtverkäufe 2025'!F2919,Regionen!$A$1:$A$9,0),3)</f>
        <v>Michael Vogt</v>
      </c>
      <c r="H2919" s="3">
        <f>INDEX(Produkte!$A$1:$D$31,MATCH('Gesamtverkäufe 2025'!D2919,Produkte!$A$1:$A$31,0),4)</f>
        <v>249</v>
      </c>
      <c r="I2919" s="3">
        <f t="shared" si="45"/>
        <v>249</v>
      </c>
      <c r="K2919" s="21"/>
    </row>
    <row r="2920" spans="1:11" x14ac:dyDescent="0.3">
      <c r="A2920" t="s">
        <v>3288</v>
      </c>
      <c r="B2920" s="21">
        <v>45916</v>
      </c>
      <c r="C2920" t="s">
        <v>123</v>
      </c>
      <c r="D2920" t="s">
        <v>93</v>
      </c>
      <c r="E2920">
        <v>15</v>
      </c>
      <c r="F2920" t="str">
        <f>INDEX(Kunden!$A$1:$C$41,MATCH('Gesamtverkäufe 2025'!C2920,Kunden!$A$1:$A$41,0),3)</f>
        <v>R08</v>
      </c>
      <c r="G2920" t="str">
        <f>INDEX(Regionen!$A$1:$C$9,MATCH('Gesamtverkäufe 2025'!F2920,Regionen!$A$1:$A$9,0),3)</f>
        <v>Stefan König</v>
      </c>
      <c r="H2920" s="3">
        <f>INDEX(Produkte!$A$1:$D$31,MATCH('Gesamtverkäufe 2025'!D2920,Produkte!$A$1:$A$31,0),4)</f>
        <v>399</v>
      </c>
      <c r="I2920" s="3">
        <f t="shared" si="45"/>
        <v>5985</v>
      </c>
      <c r="K2920" s="21"/>
    </row>
    <row r="2921" spans="1:11" x14ac:dyDescent="0.3">
      <c r="A2921" t="s">
        <v>3287</v>
      </c>
      <c r="B2921" s="21">
        <v>45903</v>
      </c>
      <c r="C2921" t="s">
        <v>151</v>
      </c>
      <c r="D2921" t="s">
        <v>46</v>
      </c>
      <c r="E2921">
        <v>19</v>
      </c>
      <c r="F2921" t="str">
        <f>INDEX(Kunden!$A$1:$C$41,MATCH('Gesamtverkäufe 2025'!C2921,Kunden!$A$1:$A$41,0),3)</f>
        <v>R08</v>
      </c>
      <c r="G2921" t="str">
        <f>INDEX(Regionen!$A$1:$C$9,MATCH('Gesamtverkäufe 2025'!F2921,Regionen!$A$1:$A$9,0),3)</f>
        <v>Stefan König</v>
      </c>
      <c r="H2921" s="3">
        <f>INDEX(Produkte!$A$1:$D$31,MATCH('Gesamtverkäufe 2025'!D2921,Produkte!$A$1:$A$31,0),4)</f>
        <v>99</v>
      </c>
      <c r="I2921" s="3">
        <f t="shared" si="45"/>
        <v>1881</v>
      </c>
      <c r="K2921" s="21"/>
    </row>
    <row r="2922" spans="1:11" x14ac:dyDescent="0.3">
      <c r="A2922" t="s">
        <v>3286</v>
      </c>
      <c r="B2922" s="21">
        <v>45924</v>
      </c>
      <c r="C2922" t="s">
        <v>173</v>
      </c>
      <c r="D2922" t="s">
        <v>87</v>
      </c>
      <c r="E2922">
        <v>5</v>
      </c>
      <c r="F2922" t="str">
        <f>INDEX(Kunden!$A$1:$C$41,MATCH('Gesamtverkäufe 2025'!C2922,Kunden!$A$1:$A$41,0),3)</f>
        <v>R01</v>
      </c>
      <c r="G2922" t="str">
        <f>INDEX(Regionen!$A$1:$C$9,MATCH('Gesamtverkäufe 2025'!F2922,Regionen!$A$1:$A$9,0),3)</f>
        <v>Anna Sommer</v>
      </c>
      <c r="H2922" s="3">
        <f>INDEX(Produkte!$A$1:$D$31,MATCH('Gesamtverkäufe 2025'!D2922,Produkte!$A$1:$A$31,0),4)</f>
        <v>99</v>
      </c>
      <c r="I2922" s="3">
        <f t="shared" si="45"/>
        <v>495</v>
      </c>
      <c r="K2922" s="21"/>
    </row>
    <row r="2923" spans="1:11" x14ac:dyDescent="0.3">
      <c r="A2923" t="s">
        <v>3285</v>
      </c>
      <c r="B2923" s="21">
        <v>45919</v>
      </c>
      <c r="C2923" t="s">
        <v>143</v>
      </c>
      <c r="D2923" t="s">
        <v>59</v>
      </c>
      <c r="E2923">
        <v>6</v>
      </c>
      <c r="F2923" t="str">
        <f>INDEX(Kunden!$A$1:$C$41,MATCH('Gesamtverkäufe 2025'!C2923,Kunden!$A$1:$A$41,0),3)</f>
        <v>R08</v>
      </c>
      <c r="G2923" t="str">
        <f>INDEX(Regionen!$A$1:$C$9,MATCH('Gesamtverkäufe 2025'!F2923,Regionen!$A$1:$A$9,0),3)</f>
        <v>Stefan König</v>
      </c>
      <c r="H2923" s="3">
        <f>INDEX(Produkte!$A$1:$D$31,MATCH('Gesamtverkäufe 2025'!D2923,Produkte!$A$1:$A$31,0),4)</f>
        <v>79</v>
      </c>
      <c r="I2923" s="3">
        <f t="shared" si="45"/>
        <v>474</v>
      </c>
      <c r="K2923" s="21"/>
    </row>
    <row r="2924" spans="1:11" x14ac:dyDescent="0.3">
      <c r="A2924" t="s">
        <v>3284</v>
      </c>
      <c r="B2924" s="21">
        <v>45914</v>
      </c>
      <c r="C2924" t="s">
        <v>113</v>
      </c>
      <c r="D2924" t="s">
        <v>41</v>
      </c>
      <c r="E2924">
        <v>11</v>
      </c>
      <c r="F2924" t="str">
        <f>INDEX(Kunden!$A$1:$C$41,MATCH('Gesamtverkäufe 2025'!C2924,Kunden!$A$1:$A$41,0),3)</f>
        <v>R01</v>
      </c>
      <c r="G2924" t="str">
        <f>INDEX(Regionen!$A$1:$C$9,MATCH('Gesamtverkäufe 2025'!F2924,Regionen!$A$1:$A$9,0),3)</f>
        <v>Anna Sommer</v>
      </c>
      <c r="H2924" s="3">
        <f>INDEX(Produkte!$A$1:$D$31,MATCH('Gesamtverkäufe 2025'!D2924,Produkte!$A$1:$A$31,0),4)</f>
        <v>499</v>
      </c>
      <c r="I2924" s="3">
        <f t="shared" si="45"/>
        <v>5489</v>
      </c>
      <c r="K2924" s="21"/>
    </row>
    <row r="2925" spans="1:11" x14ac:dyDescent="0.3">
      <c r="A2925" t="s">
        <v>3283</v>
      </c>
      <c r="B2925" s="21">
        <v>45920</v>
      </c>
      <c r="C2925" t="s">
        <v>155</v>
      </c>
      <c r="D2925" t="s">
        <v>79</v>
      </c>
      <c r="E2925">
        <v>18</v>
      </c>
      <c r="F2925" t="str">
        <f>INDEX(Kunden!$A$1:$C$41,MATCH('Gesamtverkäufe 2025'!C2925,Kunden!$A$1:$A$41,0),3)</f>
        <v>R02</v>
      </c>
      <c r="G2925" t="str">
        <f>INDEX(Regionen!$A$1:$C$9,MATCH('Gesamtverkäufe 2025'!F2925,Regionen!$A$1:$A$9,0),3)</f>
        <v>Markus Weber</v>
      </c>
      <c r="H2925" s="3">
        <f>INDEX(Produkte!$A$1:$D$31,MATCH('Gesamtverkäufe 2025'!D2925,Produkte!$A$1:$A$31,0),4)</f>
        <v>149</v>
      </c>
      <c r="I2925" s="3">
        <f t="shared" si="45"/>
        <v>2682</v>
      </c>
      <c r="K2925" s="21"/>
    </row>
    <row r="2926" spans="1:11" x14ac:dyDescent="0.3">
      <c r="A2926" t="s">
        <v>3282</v>
      </c>
      <c r="B2926" s="21">
        <v>45928</v>
      </c>
      <c r="C2926" t="s">
        <v>123</v>
      </c>
      <c r="D2926" t="s">
        <v>69</v>
      </c>
      <c r="E2926">
        <v>1</v>
      </c>
      <c r="F2926" t="str">
        <f>INDEX(Kunden!$A$1:$C$41,MATCH('Gesamtverkäufe 2025'!C2926,Kunden!$A$1:$A$41,0),3)</f>
        <v>R08</v>
      </c>
      <c r="G2926" t="str">
        <f>INDEX(Regionen!$A$1:$C$9,MATCH('Gesamtverkäufe 2025'!F2926,Regionen!$A$1:$A$9,0),3)</f>
        <v>Stefan König</v>
      </c>
      <c r="H2926" s="3">
        <f>INDEX(Produkte!$A$1:$D$31,MATCH('Gesamtverkäufe 2025'!D2926,Produkte!$A$1:$A$31,0),4)</f>
        <v>399</v>
      </c>
      <c r="I2926" s="3">
        <f t="shared" si="45"/>
        <v>399</v>
      </c>
      <c r="K2926" s="21"/>
    </row>
    <row r="2927" spans="1:11" x14ac:dyDescent="0.3">
      <c r="A2927" t="s">
        <v>3281</v>
      </c>
      <c r="B2927" s="21">
        <v>45917</v>
      </c>
      <c r="C2927" t="s">
        <v>149</v>
      </c>
      <c r="D2927" t="s">
        <v>46</v>
      </c>
      <c r="E2927">
        <v>19</v>
      </c>
      <c r="F2927" t="str">
        <f>INDEX(Kunden!$A$1:$C$41,MATCH('Gesamtverkäufe 2025'!C2927,Kunden!$A$1:$A$41,0),3)</f>
        <v>R06</v>
      </c>
      <c r="G2927" t="str">
        <f>INDEX(Regionen!$A$1:$C$9,MATCH('Gesamtverkäufe 2025'!F2927,Regionen!$A$1:$A$9,0),3)</f>
        <v>Michael Vogt</v>
      </c>
      <c r="H2927" s="3">
        <f>INDEX(Produkte!$A$1:$D$31,MATCH('Gesamtverkäufe 2025'!D2927,Produkte!$A$1:$A$31,0),4)</f>
        <v>99</v>
      </c>
      <c r="I2927" s="3">
        <f t="shared" si="45"/>
        <v>1881</v>
      </c>
      <c r="K2927" s="21"/>
    </row>
    <row r="2928" spans="1:11" x14ac:dyDescent="0.3">
      <c r="A2928" t="s">
        <v>3280</v>
      </c>
      <c r="B2928" s="21">
        <v>45927</v>
      </c>
      <c r="C2928" t="s">
        <v>103</v>
      </c>
      <c r="D2928" t="s">
        <v>89</v>
      </c>
      <c r="E2928">
        <v>1</v>
      </c>
      <c r="F2928" t="str">
        <f>INDEX(Kunden!$A$1:$C$41,MATCH('Gesamtverkäufe 2025'!C2928,Kunden!$A$1:$A$41,0),3)</f>
        <v>R01</v>
      </c>
      <c r="G2928" t="str">
        <f>INDEX(Regionen!$A$1:$C$9,MATCH('Gesamtverkäufe 2025'!F2928,Regionen!$A$1:$A$9,0),3)</f>
        <v>Anna Sommer</v>
      </c>
      <c r="H2928" s="3">
        <f>INDEX(Produkte!$A$1:$D$31,MATCH('Gesamtverkäufe 2025'!D2928,Produkte!$A$1:$A$31,0),4)</f>
        <v>29</v>
      </c>
      <c r="I2928" s="3">
        <f t="shared" si="45"/>
        <v>29</v>
      </c>
      <c r="K2928" s="21"/>
    </row>
    <row r="2929" spans="1:11" x14ac:dyDescent="0.3">
      <c r="A2929" t="s">
        <v>3278</v>
      </c>
      <c r="B2929" s="21">
        <v>45919</v>
      </c>
      <c r="C2929" t="s">
        <v>169</v>
      </c>
      <c r="D2929" t="s">
        <v>83</v>
      </c>
      <c r="E2929">
        <v>8</v>
      </c>
      <c r="F2929" t="str">
        <f>INDEX(Kunden!$A$1:$C$41,MATCH('Gesamtverkäufe 2025'!C2929,Kunden!$A$1:$A$41,0),3)</f>
        <v>R01</v>
      </c>
      <c r="G2929" t="str">
        <f>INDEX(Regionen!$A$1:$C$9,MATCH('Gesamtverkäufe 2025'!F2929,Regionen!$A$1:$A$9,0),3)</f>
        <v>Anna Sommer</v>
      </c>
      <c r="H2929" s="3">
        <f>INDEX(Produkte!$A$1:$D$31,MATCH('Gesamtverkäufe 2025'!D2929,Produkte!$A$1:$A$31,0),4)</f>
        <v>29</v>
      </c>
      <c r="I2929" s="3">
        <f t="shared" si="45"/>
        <v>232</v>
      </c>
      <c r="K2929" s="21"/>
    </row>
    <row r="2930" spans="1:11" x14ac:dyDescent="0.3">
      <c r="A2930" t="s">
        <v>3277</v>
      </c>
      <c r="B2930" s="21">
        <v>45926</v>
      </c>
      <c r="C2930" t="s">
        <v>135</v>
      </c>
      <c r="D2930" t="s">
        <v>87</v>
      </c>
      <c r="E2930">
        <v>19</v>
      </c>
      <c r="F2930" t="str">
        <f>INDEX(Kunden!$A$1:$C$41,MATCH('Gesamtverkäufe 2025'!C2930,Kunden!$A$1:$A$41,0),3)</f>
        <v>R03</v>
      </c>
      <c r="G2930" t="str">
        <f>INDEX(Regionen!$A$1:$C$9,MATCH('Gesamtverkäufe 2025'!F2930,Regionen!$A$1:$A$9,0),3)</f>
        <v>Julia Frank</v>
      </c>
      <c r="H2930" s="3">
        <f>INDEX(Produkte!$A$1:$D$31,MATCH('Gesamtverkäufe 2025'!D2930,Produkte!$A$1:$A$31,0),4)</f>
        <v>99</v>
      </c>
      <c r="I2930" s="3">
        <f t="shared" si="45"/>
        <v>1881</v>
      </c>
      <c r="K2930" s="21"/>
    </row>
    <row r="2931" spans="1:11" x14ac:dyDescent="0.3">
      <c r="A2931" t="s">
        <v>3276</v>
      </c>
      <c r="B2931" s="21">
        <v>45912</v>
      </c>
      <c r="C2931" t="s">
        <v>175</v>
      </c>
      <c r="D2931" t="s">
        <v>46</v>
      </c>
      <c r="E2931">
        <v>19</v>
      </c>
      <c r="F2931" t="str">
        <f>INDEX(Kunden!$A$1:$C$41,MATCH('Gesamtverkäufe 2025'!C2931,Kunden!$A$1:$A$41,0),3)</f>
        <v>R03</v>
      </c>
      <c r="G2931" t="str">
        <f>INDEX(Regionen!$A$1:$C$9,MATCH('Gesamtverkäufe 2025'!F2931,Regionen!$A$1:$A$9,0),3)</f>
        <v>Julia Frank</v>
      </c>
      <c r="H2931" s="3">
        <f>INDEX(Produkte!$A$1:$D$31,MATCH('Gesamtverkäufe 2025'!D2931,Produkte!$A$1:$A$31,0),4)</f>
        <v>99</v>
      </c>
      <c r="I2931" s="3">
        <f t="shared" si="45"/>
        <v>1881</v>
      </c>
      <c r="K2931" s="21"/>
    </row>
    <row r="2932" spans="1:11" x14ac:dyDescent="0.3">
      <c r="A2932" t="s">
        <v>3275</v>
      </c>
      <c r="B2932" s="21">
        <v>45929</v>
      </c>
      <c r="C2932" t="s">
        <v>157</v>
      </c>
      <c r="D2932" t="s">
        <v>63</v>
      </c>
      <c r="E2932">
        <v>18</v>
      </c>
      <c r="F2932" t="str">
        <f>INDEX(Kunden!$A$1:$C$41,MATCH('Gesamtverkäufe 2025'!C2932,Kunden!$A$1:$A$41,0),3)</f>
        <v>R08</v>
      </c>
      <c r="G2932" t="str">
        <f>INDEX(Regionen!$A$1:$C$9,MATCH('Gesamtverkäufe 2025'!F2932,Regionen!$A$1:$A$9,0),3)</f>
        <v>Stefan König</v>
      </c>
      <c r="H2932" s="3">
        <f>INDEX(Produkte!$A$1:$D$31,MATCH('Gesamtverkäufe 2025'!D2932,Produkte!$A$1:$A$31,0),4)</f>
        <v>299</v>
      </c>
      <c r="I2932" s="3">
        <f t="shared" si="45"/>
        <v>5382</v>
      </c>
      <c r="K2932" s="21"/>
    </row>
    <row r="2933" spans="1:11" x14ac:dyDescent="0.3">
      <c r="A2933" t="s">
        <v>3274</v>
      </c>
      <c r="B2933" s="21">
        <v>45922</v>
      </c>
      <c r="C2933" t="s">
        <v>173</v>
      </c>
      <c r="D2933" t="s">
        <v>77</v>
      </c>
      <c r="E2933">
        <v>17</v>
      </c>
      <c r="F2933" t="str">
        <f>INDEX(Kunden!$A$1:$C$41,MATCH('Gesamtverkäufe 2025'!C2933,Kunden!$A$1:$A$41,0),3)</f>
        <v>R01</v>
      </c>
      <c r="G2933" t="str">
        <f>INDEX(Regionen!$A$1:$C$9,MATCH('Gesamtverkäufe 2025'!F2933,Regionen!$A$1:$A$9,0),3)</f>
        <v>Anna Sommer</v>
      </c>
      <c r="H2933" s="3">
        <f>INDEX(Produkte!$A$1:$D$31,MATCH('Gesamtverkäufe 2025'!D2933,Produkte!$A$1:$A$31,0),4)</f>
        <v>49</v>
      </c>
      <c r="I2933" s="3">
        <f t="shared" si="45"/>
        <v>833</v>
      </c>
      <c r="K2933" s="21"/>
    </row>
    <row r="2934" spans="1:11" x14ac:dyDescent="0.3">
      <c r="A2934" t="s">
        <v>3273</v>
      </c>
      <c r="B2934" s="21">
        <v>45925</v>
      </c>
      <c r="C2934" t="s">
        <v>145</v>
      </c>
      <c r="D2934" t="s">
        <v>87</v>
      </c>
      <c r="E2934">
        <v>16</v>
      </c>
      <c r="F2934" t="str">
        <f>INDEX(Kunden!$A$1:$C$41,MATCH('Gesamtverkäufe 2025'!C2934,Kunden!$A$1:$A$41,0),3)</f>
        <v>R06</v>
      </c>
      <c r="G2934" t="str">
        <f>INDEX(Regionen!$A$1:$C$9,MATCH('Gesamtverkäufe 2025'!F2934,Regionen!$A$1:$A$9,0),3)</f>
        <v>Michael Vogt</v>
      </c>
      <c r="H2934" s="3">
        <f>INDEX(Produkte!$A$1:$D$31,MATCH('Gesamtverkäufe 2025'!D2934,Produkte!$A$1:$A$31,0),4)</f>
        <v>99</v>
      </c>
      <c r="I2934" s="3">
        <f t="shared" si="45"/>
        <v>1584</v>
      </c>
      <c r="K2934" s="21"/>
    </row>
    <row r="2935" spans="1:11" x14ac:dyDescent="0.3">
      <c r="A2935" t="s">
        <v>3272</v>
      </c>
      <c r="B2935" s="21">
        <v>45902</v>
      </c>
      <c r="C2935" t="s">
        <v>163</v>
      </c>
      <c r="D2935" t="s">
        <v>31</v>
      </c>
      <c r="E2935">
        <v>2</v>
      </c>
      <c r="F2935" t="str">
        <f>INDEX(Kunden!$A$1:$C$41,MATCH('Gesamtverkäufe 2025'!C2935,Kunden!$A$1:$A$41,0),3)</f>
        <v>R08</v>
      </c>
      <c r="G2935" t="str">
        <f>INDEX(Regionen!$A$1:$C$9,MATCH('Gesamtverkäufe 2025'!F2935,Regionen!$A$1:$A$9,0),3)</f>
        <v>Stefan König</v>
      </c>
      <c r="H2935" s="3">
        <f>INDEX(Produkte!$A$1:$D$31,MATCH('Gesamtverkäufe 2025'!D2935,Produkte!$A$1:$A$31,0),4)</f>
        <v>399</v>
      </c>
      <c r="I2935" s="3">
        <f t="shared" si="45"/>
        <v>798</v>
      </c>
      <c r="K2935" s="21"/>
    </row>
    <row r="2936" spans="1:11" x14ac:dyDescent="0.3">
      <c r="A2936" t="s">
        <v>3271</v>
      </c>
      <c r="B2936" s="21">
        <v>45905</v>
      </c>
      <c r="C2936" t="s">
        <v>135</v>
      </c>
      <c r="D2936" t="s">
        <v>91</v>
      </c>
      <c r="E2936">
        <v>15</v>
      </c>
      <c r="F2936" t="str">
        <f>INDEX(Kunden!$A$1:$C$41,MATCH('Gesamtverkäufe 2025'!C2936,Kunden!$A$1:$A$41,0),3)</f>
        <v>R03</v>
      </c>
      <c r="G2936" t="str">
        <f>INDEX(Regionen!$A$1:$C$9,MATCH('Gesamtverkäufe 2025'!F2936,Regionen!$A$1:$A$9,0),3)</f>
        <v>Julia Frank</v>
      </c>
      <c r="H2936" s="3">
        <f>INDEX(Produkte!$A$1:$D$31,MATCH('Gesamtverkäufe 2025'!D2936,Produkte!$A$1:$A$31,0),4)</f>
        <v>249</v>
      </c>
      <c r="I2936" s="3">
        <f t="shared" si="45"/>
        <v>3735</v>
      </c>
      <c r="K2936" s="21"/>
    </row>
    <row r="2937" spans="1:11" x14ac:dyDescent="0.3">
      <c r="A2937" t="s">
        <v>3270</v>
      </c>
      <c r="B2937" s="21">
        <v>45921</v>
      </c>
      <c r="C2937" t="s">
        <v>131</v>
      </c>
      <c r="D2937" t="s">
        <v>55</v>
      </c>
      <c r="E2937">
        <v>12</v>
      </c>
      <c r="F2937" t="str">
        <f>INDEX(Kunden!$A$1:$C$41,MATCH('Gesamtverkäufe 2025'!C2937,Kunden!$A$1:$A$41,0),3)</f>
        <v>R06</v>
      </c>
      <c r="G2937" t="str">
        <f>INDEX(Regionen!$A$1:$C$9,MATCH('Gesamtverkäufe 2025'!F2937,Regionen!$A$1:$A$9,0),3)</f>
        <v>Michael Vogt</v>
      </c>
      <c r="H2937" s="3">
        <f>INDEX(Produkte!$A$1:$D$31,MATCH('Gesamtverkäufe 2025'!D2937,Produkte!$A$1:$A$31,0),4)</f>
        <v>49</v>
      </c>
      <c r="I2937" s="3">
        <f t="shared" si="45"/>
        <v>588</v>
      </c>
      <c r="K2937" s="21"/>
    </row>
    <row r="2938" spans="1:11" x14ac:dyDescent="0.3">
      <c r="A2938" t="s">
        <v>3269</v>
      </c>
      <c r="B2938" s="21">
        <v>45902</v>
      </c>
      <c r="C2938" t="s">
        <v>139</v>
      </c>
      <c r="D2938" t="s">
        <v>37</v>
      </c>
      <c r="E2938">
        <v>1</v>
      </c>
      <c r="F2938" t="str">
        <f>INDEX(Kunden!$A$1:$C$41,MATCH('Gesamtverkäufe 2025'!C2938,Kunden!$A$1:$A$41,0),3)</f>
        <v>R05</v>
      </c>
      <c r="G2938" t="str">
        <f>INDEX(Regionen!$A$1:$C$9,MATCH('Gesamtverkäufe 2025'!F2938,Regionen!$A$1:$A$9,0),3)</f>
        <v>Petra Lang</v>
      </c>
      <c r="H2938" s="3">
        <f>INDEX(Produkte!$A$1:$D$31,MATCH('Gesamtverkäufe 2025'!D2938,Produkte!$A$1:$A$31,0),4)</f>
        <v>249</v>
      </c>
      <c r="I2938" s="3">
        <f t="shared" si="45"/>
        <v>249</v>
      </c>
      <c r="K2938" s="21"/>
    </row>
    <row r="2939" spans="1:11" x14ac:dyDescent="0.3">
      <c r="A2939" t="s">
        <v>3268</v>
      </c>
      <c r="B2939" s="21">
        <v>45903</v>
      </c>
      <c r="C2939" t="s">
        <v>121</v>
      </c>
      <c r="D2939" t="s">
        <v>53</v>
      </c>
      <c r="E2939">
        <v>10</v>
      </c>
      <c r="F2939" t="str">
        <f>INDEX(Kunden!$A$1:$C$41,MATCH('Gesamtverkäufe 2025'!C2939,Kunden!$A$1:$A$41,0),3)</f>
        <v>R05</v>
      </c>
      <c r="G2939" t="str">
        <f>INDEX(Regionen!$A$1:$C$9,MATCH('Gesamtverkäufe 2025'!F2939,Regionen!$A$1:$A$9,0),3)</f>
        <v>Petra Lang</v>
      </c>
      <c r="H2939" s="3">
        <f>INDEX(Produkte!$A$1:$D$31,MATCH('Gesamtverkäufe 2025'!D2939,Produkte!$A$1:$A$31,0),4)</f>
        <v>49</v>
      </c>
      <c r="I2939" s="3">
        <f t="shared" si="45"/>
        <v>490</v>
      </c>
      <c r="K2939" s="21"/>
    </row>
    <row r="2940" spans="1:11" x14ac:dyDescent="0.3">
      <c r="A2940" t="s">
        <v>3267</v>
      </c>
      <c r="B2940" s="21">
        <v>45915</v>
      </c>
      <c r="C2940" t="s">
        <v>125</v>
      </c>
      <c r="D2940" t="s">
        <v>41</v>
      </c>
      <c r="E2940">
        <v>6</v>
      </c>
      <c r="F2940" t="str">
        <f>INDEX(Kunden!$A$1:$C$41,MATCH('Gesamtverkäufe 2025'!C2940,Kunden!$A$1:$A$41,0),3)</f>
        <v>R03</v>
      </c>
      <c r="G2940" t="str">
        <f>INDEX(Regionen!$A$1:$C$9,MATCH('Gesamtverkäufe 2025'!F2940,Regionen!$A$1:$A$9,0),3)</f>
        <v>Julia Frank</v>
      </c>
      <c r="H2940" s="3">
        <f>INDEX(Produkte!$A$1:$D$31,MATCH('Gesamtverkäufe 2025'!D2940,Produkte!$A$1:$A$31,0),4)</f>
        <v>499</v>
      </c>
      <c r="I2940" s="3">
        <f t="shared" si="45"/>
        <v>2994</v>
      </c>
      <c r="K2940" s="21"/>
    </row>
    <row r="2941" spans="1:11" x14ac:dyDescent="0.3">
      <c r="A2941" t="s">
        <v>3266</v>
      </c>
      <c r="B2941" s="21">
        <v>45908</v>
      </c>
      <c r="C2941" t="s">
        <v>163</v>
      </c>
      <c r="D2941" t="s">
        <v>49</v>
      </c>
      <c r="E2941">
        <v>9</v>
      </c>
      <c r="F2941" t="str">
        <f>INDEX(Kunden!$A$1:$C$41,MATCH('Gesamtverkäufe 2025'!C2941,Kunden!$A$1:$A$41,0),3)</f>
        <v>R08</v>
      </c>
      <c r="G2941" t="str">
        <f>INDEX(Regionen!$A$1:$C$9,MATCH('Gesamtverkäufe 2025'!F2941,Regionen!$A$1:$A$9,0),3)</f>
        <v>Stefan König</v>
      </c>
      <c r="H2941" s="3">
        <f>INDEX(Produkte!$A$1:$D$31,MATCH('Gesamtverkäufe 2025'!D2941,Produkte!$A$1:$A$31,0),4)</f>
        <v>299</v>
      </c>
      <c r="I2941" s="3">
        <f t="shared" si="45"/>
        <v>2691</v>
      </c>
      <c r="K2941" s="21"/>
    </row>
    <row r="2942" spans="1:11" x14ac:dyDescent="0.3">
      <c r="A2942" t="s">
        <v>3265</v>
      </c>
      <c r="B2942" s="21">
        <v>45930</v>
      </c>
      <c r="C2942" t="s">
        <v>129</v>
      </c>
      <c r="D2942" t="s">
        <v>89</v>
      </c>
      <c r="E2942">
        <v>6</v>
      </c>
      <c r="F2942" t="str">
        <f>INDEX(Kunden!$A$1:$C$41,MATCH('Gesamtverkäufe 2025'!C2942,Kunden!$A$1:$A$41,0),3)</f>
        <v>R07</v>
      </c>
      <c r="G2942" t="str">
        <f>INDEX(Regionen!$A$1:$C$9,MATCH('Gesamtverkäufe 2025'!F2942,Regionen!$A$1:$A$9,0),3)</f>
        <v>Claudia Beck</v>
      </c>
      <c r="H2942" s="3">
        <f>INDEX(Produkte!$A$1:$D$31,MATCH('Gesamtverkäufe 2025'!D2942,Produkte!$A$1:$A$31,0),4)</f>
        <v>29</v>
      </c>
      <c r="I2942" s="3">
        <f t="shared" si="45"/>
        <v>174</v>
      </c>
      <c r="K2942" s="21"/>
    </row>
    <row r="2943" spans="1:11" x14ac:dyDescent="0.3">
      <c r="A2943" t="s">
        <v>3264</v>
      </c>
      <c r="B2943" s="21">
        <v>45920</v>
      </c>
      <c r="C2943" t="s">
        <v>157</v>
      </c>
      <c r="D2943" t="s">
        <v>81</v>
      </c>
      <c r="E2943">
        <v>12</v>
      </c>
      <c r="F2943" t="str">
        <f>INDEX(Kunden!$A$1:$C$41,MATCH('Gesamtverkäufe 2025'!C2943,Kunden!$A$1:$A$41,0),3)</f>
        <v>R08</v>
      </c>
      <c r="G2943" t="str">
        <f>INDEX(Regionen!$A$1:$C$9,MATCH('Gesamtverkäufe 2025'!F2943,Regionen!$A$1:$A$9,0),3)</f>
        <v>Stefan König</v>
      </c>
      <c r="H2943" s="3">
        <f>INDEX(Produkte!$A$1:$D$31,MATCH('Gesamtverkäufe 2025'!D2943,Produkte!$A$1:$A$31,0),4)</f>
        <v>79</v>
      </c>
      <c r="I2943" s="3">
        <f t="shared" si="45"/>
        <v>948</v>
      </c>
      <c r="K2943" s="21"/>
    </row>
    <row r="2944" spans="1:11" x14ac:dyDescent="0.3">
      <c r="A2944" t="s">
        <v>3263</v>
      </c>
      <c r="B2944" s="21">
        <v>45919</v>
      </c>
      <c r="C2944" t="s">
        <v>129</v>
      </c>
      <c r="D2944" t="s">
        <v>39</v>
      </c>
      <c r="E2944">
        <v>5</v>
      </c>
      <c r="F2944" t="str">
        <f>INDEX(Kunden!$A$1:$C$41,MATCH('Gesamtverkäufe 2025'!C2944,Kunden!$A$1:$A$41,0),3)</f>
        <v>R07</v>
      </c>
      <c r="G2944" t="str">
        <f>INDEX(Regionen!$A$1:$C$9,MATCH('Gesamtverkäufe 2025'!F2944,Regionen!$A$1:$A$9,0),3)</f>
        <v>Claudia Beck</v>
      </c>
      <c r="H2944" s="3">
        <f>INDEX(Produkte!$A$1:$D$31,MATCH('Gesamtverkäufe 2025'!D2944,Produkte!$A$1:$A$31,0),4)</f>
        <v>499</v>
      </c>
      <c r="I2944" s="3">
        <f t="shared" si="45"/>
        <v>2495</v>
      </c>
      <c r="K2944" s="21"/>
    </row>
    <row r="2945" spans="1:11" x14ac:dyDescent="0.3">
      <c r="A2945" t="s">
        <v>3262</v>
      </c>
      <c r="B2945" s="21">
        <v>45907</v>
      </c>
      <c r="C2945" t="s">
        <v>99</v>
      </c>
      <c r="D2945" t="s">
        <v>49</v>
      </c>
      <c r="E2945">
        <v>9</v>
      </c>
      <c r="F2945" t="str">
        <f>INDEX(Kunden!$A$1:$C$41,MATCH('Gesamtverkäufe 2025'!C2945,Kunden!$A$1:$A$41,0),3)</f>
        <v>R04</v>
      </c>
      <c r="G2945" t="str">
        <f>INDEX(Regionen!$A$1:$C$9,MATCH('Gesamtverkäufe 2025'!F2945,Regionen!$A$1:$A$9,0),3)</f>
        <v>Thomas Kern</v>
      </c>
      <c r="H2945" s="3">
        <f>INDEX(Produkte!$A$1:$D$31,MATCH('Gesamtverkäufe 2025'!D2945,Produkte!$A$1:$A$31,0),4)</f>
        <v>299</v>
      </c>
      <c r="I2945" s="3">
        <f t="shared" si="45"/>
        <v>2691</v>
      </c>
      <c r="K2945" s="21"/>
    </row>
    <row r="2946" spans="1:11" x14ac:dyDescent="0.3">
      <c r="A2946" t="s">
        <v>3261</v>
      </c>
      <c r="B2946" s="21">
        <v>45916</v>
      </c>
      <c r="C2946" t="s">
        <v>99</v>
      </c>
      <c r="D2946" t="s">
        <v>46</v>
      </c>
      <c r="E2946">
        <v>2</v>
      </c>
      <c r="F2946" t="str">
        <f>INDEX(Kunden!$A$1:$C$41,MATCH('Gesamtverkäufe 2025'!C2946,Kunden!$A$1:$A$41,0),3)</f>
        <v>R04</v>
      </c>
      <c r="G2946" t="str">
        <f>INDEX(Regionen!$A$1:$C$9,MATCH('Gesamtverkäufe 2025'!F2946,Regionen!$A$1:$A$9,0),3)</f>
        <v>Thomas Kern</v>
      </c>
      <c r="H2946" s="3">
        <f>INDEX(Produkte!$A$1:$D$31,MATCH('Gesamtverkäufe 2025'!D2946,Produkte!$A$1:$A$31,0),4)</f>
        <v>99</v>
      </c>
      <c r="I2946" s="3">
        <f t="shared" si="45"/>
        <v>198</v>
      </c>
      <c r="K2946" s="21"/>
    </row>
    <row r="2947" spans="1:11" x14ac:dyDescent="0.3">
      <c r="A2947" t="s">
        <v>3260</v>
      </c>
      <c r="B2947" s="21">
        <v>45910</v>
      </c>
      <c r="C2947" t="s">
        <v>103</v>
      </c>
      <c r="D2947" t="s">
        <v>87</v>
      </c>
      <c r="E2947">
        <v>3</v>
      </c>
      <c r="F2947" t="str">
        <f>INDEX(Kunden!$A$1:$C$41,MATCH('Gesamtverkäufe 2025'!C2947,Kunden!$A$1:$A$41,0),3)</f>
        <v>R01</v>
      </c>
      <c r="G2947" t="str">
        <f>INDEX(Regionen!$A$1:$C$9,MATCH('Gesamtverkäufe 2025'!F2947,Regionen!$A$1:$A$9,0),3)</f>
        <v>Anna Sommer</v>
      </c>
      <c r="H2947" s="3">
        <f>INDEX(Produkte!$A$1:$D$31,MATCH('Gesamtverkäufe 2025'!D2947,Produkte!$A$1:$A$31,0),4)</f>
        <v>99</v>
      </c>
      <c r="I2947" s="3">
        <f t="shared" ref="I2947:I3010" si="46">E2947*H2947</f>
        <v>297</v>
      </c>
      <c r="K2947" s="21"/>
    </row>
    <row r="2948" spans="1:11" x14ac:dyDescent="0.3">
      <c r="A2948" t="s">
        <v>3259</v>
      </c>
      <c r="B2948" s="21">
        <v>45920</v>
      </c>
      <c r="C2948" t="s">
        <v>147</v>
      </c>
      <c r="D2948" t="s">
        <v>87</v>
      </c>
      <c r="E2948">
        <v>3</v>
      </c>
      <c r="F2948" t="str">
        <f>INDEX(Kunden!$A$1:$C$41,MATCH('Gesamtverkäufe 2025'!C2948,Kunden!$A$1:$A$41,0),3)</f>
        <v>R07</v>
      </c>
      <c r="G2948" t="str">
        <f>INDEX(Regionen!$A$1:$C$9,MATCH('Gesamtverkäufe 2025'!F2948,Regionen!$A$1:$A$9,0),3)</f>
        <v>Claudia Beck</v>
      </c>
      <c r="H2948" s="3">
        <f>INDEX(Produkte!$A$1:$D$31,MATCH('Gesamtverkäufe 2025'!D2948,Produkte!$A$1:$A$31,0),4)</f>
        <v>99</v>
      </c>
      <c r="I2948" s="3">
        <f t="shared" si="46"/>
        <v>297</v>
      </c>
      <c r="K2948" s="21"/>
    </row>
    <row r="2949" spans="1:11" x14ac:dyDescent="0.3">
      <c r="A2949" t="s">
        <v>3258</v>
      </c>
      <c r="B2949" s="21">
        <v>45906</v>
      </c>
      <c r="C2949" t="s">
        <v>161</v>
      </c>
      <c r="D2949" t="s">
        <v>46</v>
      </c>
      <c r="E2949">
        <v>18</v>
      </c>
      <c r="F2949" t="str">
        <f>INDEX(Kunden!$A$1:$C$41,MATCH('Gesamtverkäufe 2025'!C2949,Kunden!$A$1:$A$41,0),3)</f>
        <v>R05</v>
      </c>
      <c r="G2949" t="str">
        <f>INDEX(Regionen!$A$1:$C$9,MATCH('Gesamtverkäufe 2025'!F2949,Regionen!$A$1:$A$9,0),3)</f>
        <v>Petra Lang</v>
      </c>
      <c r="H2949" s="3">
        <f>INDEX(Produkte!$A$1:$D$31,MATCH('Gesamtverkäufe 2025'!D2949,Produkte!$A$1:$A$31,0),4)</f>
        <v>99</v>
      </c>
      <c r="I2949" s="3">
        <f t="shared" si="46"/>
        <v>1782</v>
      </c>
      <c r="K2949" s="21"/>
    </row>
    <row r="2950" spans="1:11" x14ac:dyDescent="0.3">
      <c r="A2950" t="s">
        <v>3257</v>
      </c>
      <c r="B2950" s="21">
        <v>45920</v>
      </c>
      <c r="C2950" t="s">
        <v>145</v>
      </c>
      <c r="D2950" t="s">
        <v>63</v>
      </c>
      <c r="E2950">
        <v>17</v>
      </c>
      <c r="F2950" t="str">
        <f>INDEX(Kunden!$A$1:$C$41,MATCH('Gesamtverkäufe 2025'!C2950,Kunden!$A$1:$A$41,0),3)</f>
        <v>R06</v>
      </c>
      <c r="G2950" t="str">
        <f>INDEX(Regionen!$A$1:$C$9,MATCH('Gesamtverkäufe 2025'!F2950,Regionen!$A$1:$A$9,0),3)</f>
        <v>Michael Vogt</v>
      </c>
      <c r="H2950" s="3">
        <f>INDEX(Produkte!$A$1:$D$31,MATCH('Gesamtverkäufe 2025'!D2950,Produkte!$A$1:$A$31,0),4)</f>
        <v>299</v>
      </c>
      <c r="I2950" s="3">
        <f t="shared" si="46"/>
        <v>5083</v>
      </c>
      <c r="K2950" s="21"/>
    </row>
    <row r="2951" spans="1:11" x14ac:dyDescent="0.3">
      <c r="A2951" t="s">
        <v>3256</v>
      </c>
      <c r="B2951" s="21">
        <v>45917</v>
      </c>
      <c r="C2951" t="s">
        <v>159</v>
      </c>
      <c r="D2951" t="s">
        <v>77</v>
      </c>
      <c r="E2951">
        <v>18</v>
      </c>
      <c r="F2951" t="str">
        <f>INDEX(Kunden!$A$1:$C$41,MATCH('Gesamtverkäufe 2025'!C2951,Kunden!$A$1:$A$41,0),3)</f>
        <v>R02</v>
      </c>
      <c r="G2951" t="str">
        <f>INDEX(Regionen!$A$1:$C$9,MATCH('Gesamtverkäufe 2025'!F2951,Regionen!$A$1:$A$9,0),3)</f>
        <v>Markus Weber</v>
      </c>
      <c r="H2951" s="3">
        <f>INDEX(Produkte!$A$1:$D$31,MATCH('Gesamtverkäufe 2025'!D2951,Produkte!$A$1:$A$31,0),4)</f>
        <v>49</v>
      </c>
      <c r="I2951" s="3">
        <f t="shared" si="46"/>
        <v>882</v>
      </c>
      <c r="K2951" s="21"/>
    </row>
    <row r="2952" spans="1:11" x14ac:dyDescent="0.3">
      <c r="A2952" t="s">
        <v>3255</v>
      </c>
      <c r="B2952" s="21">
        <v>45921</v>
      </c>
      <c r="C2952" t="s">
        <v>139</v>
      </c>
      <c r="D2952" t="s">
        <v>65</v>
      </c>
      <c r="E2952">
        <v>17</v>
      </c>
      <c r="F2952" t="str">
        <f>INDEX(Kunden!$A$1:$C$41,MATCH('Gesamtverkäufe 2025'!C2952,Kunden!$A$1:$A$41,0),3)</f>
        <v>R05</v>
      </c>
      <c r="G2952" t="str">
        <f>INDEX(Regionen!$A$1:$C$9,MATCH('Gesamtverkäufe 2025'!F2952,Regionen!$A$1:$A$9,0),3)</f>
        <v>Petra Lang</v>
      </c>
      <c r="H2952" s="3">
        <f>INDEX(Produkte!$A$1:$D$31,MATCH('Gesamtverkäufe 2025'!D2952,Produkte!$A$1:$A$31,0),4)</f>
        <v>299</v>
      </c>
      <c r="I2952" s="3">
        <f t="shared" si="46"/>
        <v>5083</v>
      </c>
      <c r="K2952" s="21"/>
    </row>
    <row r="2953" spans="1:11" x14ac:dyDescent="0.3">
      <c r="A2953" t="s">
        <v>3254</v>
      </c>
      <c r="B2953" s="21">
        <v>45924</v>
      </c>
      <c r="C2953" t="s">
        <v>97</v>
      </c>
      <c r="D2953" t="s">
        <v>49</v>
      </c>
      <c r="E2953">
        <v>8</v>
      </c>
      <c r="F2953" t="str">
        <f>INDEX(Kunden!$A$1:$C$41,MATCH('Gesamtverkäufe 2025'!C2953,Kunden!$A$1:$A$41,0),3)</f>
        <v>R04</v>
      </c>
      <c r="G2953" t="str">
        <f>INDEX(Regionen!$A$1:$C$9,MATCH('Gesamtverkäufe 2025'!F2953,Regionen!$A$1:$A$9,0),3)</f>
        <v>Thomas Kern</v>
      </c>
      <c r="H2953" s="3">
        <f>INDEX(Produkte!$A$1:$D$31,MATCH('Gesamtverkäufe 2025'!D2953,Produkte!$A$1:$A$31,0),4)</f>
        <v>299</v>
      </c>
      <c r="I2953" s="3">
        <f t="shared" si="46"/>
        <v>2392</v>
      </c>
      <c r="K2953" s="21"/>
    </row>
    <row r="2954" spans="1:11" x14ac:dyDescent="0.3">
      <c r="A2954" t="s">
        <v>3252</v>
      </c>
      <c r="B2954" s="21">
        <v>45903</v>
      </c>
      <c r="C2954" t="s">
        <v>145</v>
      </c>
      <c r="D2954" t="s">
        <v>67</v>
      </c>
      <c r="E2954">
        <v>19</v>
      </c>
      <c r="F2954" t="str">
        <f>INDEX(Kunden!$A$1:$C$41,MATCH('Gesamtverkäufe 2025'!C2954,Kunden!$A$1:$A$41,0),3)</f>
        <v>R06</v>
      </c>
      <c r="G2954" t="str">
        <f>INDEX(Regionen!$A$1:$C$9,MATCH('Gesamtverkäufe 2025'!F2954,Regionen!$A$1:$A$9,0),3)</f>
        <v>Michael Vogt</v>
      </c>
      <c r="H2954" s="3">
        <f>INDEX(Produkte!$A$1:$D$31,MATCH('Gesamtverkäufe 2025'!D2954,Produkte!$A$1:$A$31,0),4)</f>
        <v>299</v>
      </c>
      <c r="I2954" s="3">
        <f t="shared" si="46"/>
        <v>5681</v>
      </c>
      <c r="K2954" s="21"/>
    </row>
    <row r="2955" spans="1:11" x14ac:dyDescent="0.3">
      <c r="A2955" t="s">
        <v>3251</v>
      </c>
      <c r="B2955" s="21">
        <v>45917</v>
      </c>
      <c r="C2955" t="s">
        <v>159</v>
      </c>
      <c r="D2955" t="s">
        <v>81</v>
      </c>
      <c r="E2955">
        <v>5</v>
      </c>
      <c r="F2955" t="str">
        <f>INDEX(Kunden!$A$1:$C$41,MATCH('Gesamtverkäufe 2025'!C2955,Kunden!$A$1:$A$41,0),3)</f>
        <v>R02</v>
      </c>
      <c r="G2955" t="str">
        <f>INDEX(Regionen!$A$1:$C$9,MATCH('Gesamtverkäufe 2025'!F2955,Regionen!$A$1:$A$9,0),3)</f>
        <v>Markus Weber</v>
      </c>
      <c r="H2955" s="3">
        <f>INDEX(Produkte!$A$1:$D$31,MATCH('Gesamtverkäufe 2025'!D2955,Produkte!$A$1:$A$31,0),4)</f>
        <v>79</v>
      </c>
      <c r="I2955" s="3">
        <f t="shared" si="46"/>
        <v>395</v>
      </c>
      <c r="K2955" s="21"/>
    </row>
    <row r="2956" spans="1:11" x14ac:dyDescent="0.3">
      <c r="A2956" t="s">
        <v>3250</v>
      </c>
      <c r="B2956" s="21">
        <v>45923</v>
      </c>
      <c r="C2956" t="s">
        <v>147</v>
      </c>
      <c r="D2956" t="s">
        <v>51</v>
      </c>
      <c r="E2956">
        <v>10</v>
      </c>
      <c r="F2956" t="str">
        <f>INDEX(Kunden!$A$1:$C$41,MATCH('Gesamtverkäufe 2025'!C2956,Kunden!$A$1:$A$41,0),3)</f>
        <v>R07</v>
      </c>
      <c r="G2956" t="str">
        <f>INDEX(Regionen!$A$1:$C$9,MATCH('Gesamtverkäufe 2025'!F2956,Regionen!$A$1:$A$9,0),3)</f>
        <v>Claudia Beck</v>
      </c>
      <c r="H2956" s="3">
        <f>INDEX(Produkte!$A$1:$D$31,MATCH('Gesamtverkäufe 2025'!D2956,Produkte!$A$1:$A$31,0),4)</f>
        <v>49</v>
      </c>
      <c r="I2956" s="3">
        <f t="shared" si="46"/>
        <v>490</v>
      </c>
      <c r="K2956" s="21"/>
    </row>
    <row r="2957" spans="1:11" x14ac:dyDescent="0.3">
      <c r="A2957" t="s">
        <v>3249</v>
      </c>
      <c r="B2957" s="21">
        <v>45914</v>
      </c>
      <c r="C2957" t="s">
        <v>175</v>
      </c>
      <c r="D2957" t="s">
        <v>73</v>
      </c>
      <c r="E2957">
        <v>12</v>
      </c>
      <c r="F2957" t="str">
        <f>INDEX(Kunden!$A$1:$C$41,MATCH('Gesamtverkäufe 2025'!C2957,Kunden!$A$1:$A$41,0),3)</f>
        <v>R03</v>
      </c>
      <c r="G2957" t="str">
        <f>INDEX(Regionen!$A$1:$C$9,MATCH('Gesamtverkäufe 2025'!F2957,Regionen!$A$1:$A$9,0),3)</f>
        <v>Julia Frank</v>
      </c>
      <c r="H2957" s="3">
        <f>INDEX(Produkte!$A$1:$D$31,MATCH('Gesamtverkäufe 2025'!D2957,Produkte!$A$1:$A$31,0),4)</f>
        <v>399</v>
      </c>
      <c r="I2957" s="3">
        <f t="shared" si="46"/>
        <v>4788</v>
      </c>
      <c r="K2957" s="21"/>
    </row>
    <row r="2958" spans="1:11" x14ac:dyDescent="0.3">
      <c r="A2958" t="s">
        <v>3248</v>
      </c>
      <c r="B2958" s="21">
        <v>45919</v>
      </c>
      <c r="C2958" t="s">
        <v>133</v>
      </c>
      <c r="D2958" t="s">
        <v>41</v>
      </c>
      <c r="E2958">
        <v>10</v>
      </c>
      <c r="F2958" t="str">
        <f>INDEX(Kunden!$A$1:$C$41,MATCH('Gesamtverkäufe 2025'!C2958,Kunden!$A$1:$A$41,0),3)</f>
        <v>R08</v>
      </c>
      <c r="G2958" t="str">
        <f>INDEX(Regionen!$A$1:$C$9,MATCH('Gesamtverkäufe 2025'!F2958,Regionen!$A$1:$A$9,0),3)</f>
        <v>Stefan König</v>
      </c>
      <c r="H2958" s="3">
        <f>INDEX(Produkte!$A$1:$D$31,MATCH('Gesamtverkäufe 2025'!D2958,Produkte!$A$1:$A$31,0),4)</f>
        <v>499</v>
      </c>
      <c r="I2958" s="3">
        <f t="shared" si="46"/>
        <v>4990</v>
      </c>
      <c r="K2958" s="21"/>
    </row>
    <row r="2959" spans="1:11" x14ac:dyDescent="0.3">
      <c r="A2959" t="s">
        <v>3246</v>
      </c>
      <c r="B2959" s="21">
        <v>45925</v>
      </c>
      <c r="C2959" t="s">
        <v>105</v>
      </c>
      <c r="D2959" t="s">
        <v>65</v>
      </c>
      <c r="E2959">
        <v>4</v>
      </c>
      <c r="F2959" t="str">
        <f>INDEX(Kunden!$A$1:$C$41,MATCH('Gesamtverkäufe 2025'!C2959,Kunden!$A$1:$A$41,0),3)</f>
        <v>R08</v>
      </c>
      <c r="G2959" t="str">
        <f>INDEX(Regionen!$A$1:$C$9,MATCH('Gesamtverkäufe 2025'!F2959,Regionen!$A$1:$A$9,0),3)</f>
        <v>Stefan König</v>
      </c>
      <c r="H2959" s="3">
        <f>INDEX(Produkte!$A$1:$D$31,MATCH('Gesamtverkäufe 2025'!D2959,Produkte!$A$1:$A$31,0),4)</f>
        <v>299</v>
      </c>
      <c r="I2959" s="3">
        <f t="shared" si="46"/>
        <v>1196</v>
      </c>
      <c r="K2959" s="21"/>
    </row>
    <row r="2960" spans="1:11" x14ac:dyDescent="0.3">
      <c r="A2960" t="s">
        <v>3245</v>
      </c>
      <c r="B2960" s="21">
        <v>45906</v>
      </c>
      <c r="C2960" t="s">
        <v>129</v>
      </c>
      <c r="D2960" t="s">
        <v>46</v>
      </c>
      <c r="E2960">
        <v>11</v>
      </c>
      <c r="F2960" t="str">
        <f>INDEX(Kunden!$A$1:$C$41,MATCH('Gesamtverkäufe 2025'!C2960,Kunden!$A$1:$A$41,0),3)</f>
        <v>R07</v>
      </c>
      <c r="G2960" t="str">
        <f>INDEX(Regionen!$A$1:$C$9,MATCH('Gesamtverkäufe 2025'!F2960,Regionen!$A$1:$A$9,0),3)</f>
        <v>Claudia Beck</v>
      </c>
      <c r="H2960" s="3">
        <f>INDEX(Produkte!$A$1:$D$31,MATCH('Gesamtverkäufe 2025'!D2960,Produkte!$A$1:$A$31,0),4)</f>
        <v>99</v>
      </c>
      <c r="I2960" s="3">
        <f t="shared" si="46"/>
        <v>1089</v>
      </c>
      <c r="K2960" s="21"/>
    </row>
    <row r="2961" spans="1:11" x14ac:dyDescent="0.3">
      <c r="A2961" t="s">
        <v>3244</v>
      </c>
      <c r="B2961" s="21">
        <v>45907</v>
      </c>
      <c r="C2961" t="s">
        <v>129</v>
      </c>
      <c r="D2961" t="s">
        <v>39</v>
      </c>
      <c r="E2961">
        <v>12</v>
      </c>
      <c r="F2961" t="str">
        <f>INDEX(Kunden!$A$1:$C$41,MATCH('Gesamtverkäufe 2025'!C2961,Kunden!$A$1:$A$41,0),3)</f>
        <v>R07</v>
      </c>
      <c r="G2961" t="str">
        <f>INDEX(Regionen!$A$1:$C$9,MATCH('Gesamtverkäufe 2025'!F2961,Regionen!$A$1:$A$9,0),3)</f>
        <v>Claudia Beck</v>
      </c>
      <c r="H2961" s="3">
        <f>INDEX(Produkte!$A$1:$D$31,MATCH('Gesamtverkäufe 2025'!D2961,Produkte!$A$1:$A$31,0),4)</f>
        <v>499</v>
      </c>
      <c r="I2961" s="3">
        <f t="shared" si="46"/>
        <v>5988</v>
      </c>
      <c r="K2961" s="21"/>
    </row>
    <row r="2962" spans="1:11" x14ac:dyDescent="0.3">
      <c r="A2962" t="s">
        <v>3243</v>
      </c>
      <c r="B2962" s="21">
        <v>45913</v>
      </c>
      <c r="C2962" t="s">
        <v>127</v>
      </c>
      <c r="D2962" t="s">
        <v>43</v>
      </c>
      <c r="E2962">
        <v>3</v>
      </c>
      <c r="F2962" t="str">
        <f>INDEX(Kunden!$A$1:$C$41,MATCH('Gesamtverkäufe 2025'!C2962,Kunden!$A$1:$A$41,0),3)</f>
        <v>R07</v>
      </c>
      <c r="G2962" t="str">
        <f>INDEX(Regionen!$A$1:$C$9,MATCH('Gesamtverkäufe 2025'!F2962,Regionen!$A$1:$A$9,0),3)</f>
        <v>Claudia Beck</v>
      </c>
      <c r="H2962" s="3">
        <f>INDEX(Produkte!$A$1:$D$31,MATCH('Gesamtverkäufe 2025'!D2962,Produkte!$A$1:$A$31,0),4)</f>
        <v>149</v>
      </c>
      <c r="I2962" s="3">
        <f t="shared" si="46"/>
        <v>447</v>
      </c>
      <c r="K2962" s="21"/>
    </row>
    <row r="2963" spans="1:11" x14ac:dyDescent="0.3">
      <c r="A2963" t="s">
        <v>3242</v>
      </c>
      <c r="B2963" s="21">
        <v>45901</v>
      </c>
      <c r="C2963" t="s">
        <v>149</v>
      </c>
      <c r="D2963" t="s">
        <v>49</v>
      </c>
      <c r="E2963">
        <v>18</v>
      </c>
      <c r="F2963" t="str">
        <f>INDEX(Kunden!$A$1:$C$41,MATCH('Gesamtverkäufe 2025'!C2963,Kunden!$A$1:$A$41,0),3)</f>
        <v>R06</v>
      </c>
      <c r="G2963" t="str">
        <f>INDEX(Regionen!$A$1:$C$9,MATCH('Gesamtverkäufe 2025'!F2963,Regionen!$A$1:$A$9,0),3)</f>
        <v>Michael Vogt</v>
      </c>
      <c r="H2963" s="3">
        <f>INDEX(Produkte!$A$1:$D$31,MATCH('Gesamtverkäufe 2025'!D2963,Produkte!$A$1:$A$31,0),4)</f>
        <v>299</v>
      </c>
      <c r="I2963" s="3">
        <f t="shared" si="46"/>
        <v>5382</v>
      </c>
      <c r="K2963" s="21"/>
    </row>
    <row r="2964" spans="1:11" x14ac:dyDescent="0.3">
      <c r="A2964" t="s">
        <v>3241</v>
      </c>
      <c r="B2964" s="21">
        <v>45905</v>
      </c>
      <c r="C2964" t="s">
        <v>107</v>
      </c>
      <c r="D2964" t="s">
        <v>67</v>
      </c>
      <c r="E2964">
        <v>1</v>
      </c>
      <c r="F2964" t="str">
        <f>INDEX(Kunden!$A$1:$C$41,MATCH('Gesamtverkäufe 2025'!C2964,Kunden!$A$1:$A$41,0),3)</f>
        <v>R08</v>
      </c>
      <c r="G2964" t="str">
        <f>INDEX(Regionen!$A$1:$C$9,MATCH('Gesamtverkäufe 2025'!F2964,Regionen!$A$1:$A$9,0),3)</f>
        <v>Stefan König</v>
      </c>
      <c r="H2964" s="3">
        <f>INDEX(Produkte!$A$1:$D$31,MATCH('Gesamtverkäufe 2025'!D2964,Produkte!$A$1:$A$31,0),4)</f>
        <v>299</v>
      </c>
      <c r="I2964" s="3">
        <f t="shared" si="46"/>
        <v>299</v>
      </c>
      <c r="K2964" s="21"/>
    </row>
    <row r="2965" spans="1:11" x14ac:dyDescent="0.3">
      <c r="A2965" t="s">
        <v>3240</v>
      </c>
      <c r="B2965" s="21">
        <v>45925</v>
      </c>
      <c r="C2965" t="s">
        <v>113</v>
      </c>
      <c r="D2965" t="s">
        <v>85</v>
      </c>
      <c r="E2965">
        <v>12</v>
      </c>
      <c r="F2965" t="str">
        <f>INDEX(Kunden!$A$1:$C$41,MATCH('Gesamtverkäufe 2025'!C2965,Kunden!$A$1:$A$41,0),3)</f>
        <v>R01</v>
      </c>
      <c r="G2965" t="str">
        <f>INDEX(Regionen!$A$1:$C$9,MATCH('Gesamtverkäufe 2025'!F2965,Regionen!$A$1:$A$9,0),3)</f>
        <v>Anna Sommer</v>
      </c>
      <c r="H2965" s="3">
        <f>INDEX(Produkte!$A$1:$D$31,MATCH('Gesamtverkäufe 2025'!D2965,Produkte!$A$1:$A$31,0),4)</f>
        <v>399</v>
      </c>
      <c r="I2965" s="3">
        <f t="shared" si="46"/>
        <v>4788</v>
      </c>
      <c r="K2965" s="21"/>
    </row>
    <row r="2966" spans="1:11" x14ac:dyDescent="0.3">
      <c r="A2966" t="s">
        <v>3239</v>
      </c>
      <c r="B2966" s="21">
        <v>45902</v>
      </c>
      <c r="C2966" t="s">
        <v>115</v>
      </c>
      <c r="D2966" t="s">
        <v>43</v>
      </c>
      <c r="E2966">
        <v>9</v>
      </c>
      <c r="F2966" t="str">
        <f>INDEX(Kunden!$A$1:$C$41,MATCH('Gesamtverkäufe 2025'!C2966,Kunden!$A$1:$A$41,0),3)</f>
        <v>R06</v>
      </c>
      <c r="G2966" t="str">
        <f>INDEX(Regionen!$A$1:$C$9,MATCH('Gesamtverkäufe 2025'!F2966,Regionen!$A$1:$A$9,0),3)</f>
        <v>Michael Vogt</v>
      </c>
      <c r="H2966" s="3">
        <f>INDEX(Produkte!$A$1:$D$31,MATCH('Gesamtverkäufe 2025'!D2966,Produkte!$A$1:$A$31,0),4)</f>
        <v>149</v>
      </c>
      <c r="I2966" s="3">
        <f t="shared" si="46"/>
        <v>1341</v>
      </c>
      <c r="K2966" s="21"/>
    </row>
    <row r="2967" spans="1:11" x14ac:dyDescent="0.3">
      <c r="A2967" t="s">
        <v>3238</v>
      </c>
      <c r="B2967" s="21">
        <v>45921</v>
      </c>
      <c r="C2967" t="s">
        <v>107</v>
      </c>
      <c r="D2967" t="s">
        <v>34</v>
      </c>
      <c r="E2967">
        <v>10</v>
      </c>
      <c r="F2967" t="str">
        <f>INDEX(Kunden!$A$1:$C$41,MATCH('Gesamtverkäufe 2025'!C2967,Kunden!$A$1:$A$41,0),3)</f>
        <v>R08</v>
      </c>
      <c r="G2967" t="str">
        <f>INDEX(Regionen!$A$1:$C$9,MATCH('Gesamtverkäufe 2025'!F2967,Regionen!$A$1:$A$9,0),3)</f>
        <v>Stefan König</v>
      </c>
      <c r="H2967" s="3">
        <f>INDEX(Produkte!$A$1:$D$31,MATCH('Gesamtverkäufe 2025'!D2967,Produkte!$A$1:$A$31,0),4)</f>
        <v>299</v>
      </c>
      <c r="I2967" s="3">
        <f t="shared" si="46"/>
        <v>2990</v>
      </c>
      <c r="K2967" s="21"/>
    </row>
    <row r="2968" spans="1:11" x14ac:dyDescent="0.3">
      <c r="A2968" t="s">
        <v>3237</v>
      </c>
      <c r="B2968" s="21">
        <v>45915</v>
      </c>
      <c r="C2968" t="s">
        <v>165</v>
      </c>
      <c r="D2968" t="s">
        <v>46</v>
      </c>
      <c r="E2968">
        <v>12</v>
      </c>
      <c r="F2968" t="str">
        <f>INDEX(Kunden!$A$1:$C$41,MATCH('Gesamtverkäufe 2025'!C2968,Kunden!$A$1:$A$41,0),3)</f>
        <v>R04</v>
      </c>
      <c r="G2968" t="str">
        <f>INDEX(Regionen!$A$1:$C$9,MATCH('Gesamtverkäufe 2025'!F2968,Regionen!$A$1:$A$9,0),3)</f>
        <v>Thomas Kern</v>
      </c>
      <c r="H2968" s="3">
        <f>INDEX(Produkte!$A$1:$D$31,MATCH('Gesamtverkäufe 2025'!D2968,Produkte!$A$1:$A$31,0),4)</f>
        <v>99</v>
      </c>
      <c r="I2968" s="3">
        <f t="shared" si="46"/>
        <v>1188</v>
      </c>
      <c r="K2968" s="21"/>
    </row>
    <row r="2969" spans="1:11" x14ac:dyDescent="0.3">
      <c r="A2969" t="s">
        <v>3235</v>
      </c>
      <c r="B2969" s="21">
        <v>45922</v>
      </c>
      <c r="C2969" t="s">
        <v>117</v>
      </c>
      <c r="D2969" t="s">
        <v>55</v>
      </c>
      <c r="E2969">
        <v>8</v>
      </c>
      <c r="F2969" t="str">
        <f>INDEX(Kunden!$A$1:$C$41,MATCH('Gesamtverkäufe 2025'!C2969,Kunden!$A$1:$A$41,0),3)</f>
        <v>R02</v>
      </c>
      <c r="G2969" t="str">
        <f>INDEX(Regionen!$A$1:$C$9,MATCH('Gesamtverkäufe 2025'!F2969,Regionen!$A$1:$A$9,0),3)</f>
        <v>Markus Weber</v>
      </c>
      <c r="H2969" s="3">
        <f>INDEX(Produkte!$A$1:$D$31,MATCH('Gesamtverkäufe 2025'!D2969,Produkte!$A$1:$A$31,0),4)</f>
        <v>49</v>
      </c>
      <c r="I2969" s="3">
        <f t="shared" si="46"/>
        <v>392</v>
      </c>
      <c r="K2969" s="21"/>
    </row>
    <row r="2970" spans="1:11" x14ac:dyDescent="0.3">
      <c r="A2970" t="s">
        <v>3234</v>
      </c>
      <c r="B2970" s="21">
        <v>45903</v>
      </c>
      <c r="C2970" t="s">
        <v>163</v>
      </c>
      <c r="D2970" t="s">
        <v>83</v>
      </c>
      <c r="E2970">
        <v>8</v>
      </c>
      <c r="F2970" t="str">
        <f>INDEX(Kunden!$A$1:$C$41,MATCH('Gesamtverkäufe 2025'!C2970,Kunden!$A$1:$A$41,0),3)</f>
        <v>R08</v>
      </c>
      <c r="G2970" t="str">
        <f>INDEX(Regionen!$A$1:$C$9,MATCH('Gesamtverkäufe 2025'!F2970,Regionen!$A$1:$A$9,0),3)</f>
        <v>Stefan König</v>
      </c>
      <c r="H2970" s="3">
        <f>INDEX(Produkte!$A$1:$D$31,MATCH('Gesamtverkäufe 2025'!D2970,Produkte!$A$1:$A$31,0),4)</f>
        <v>29</v>
      </c>
      <c r="I2970" s="3">
        <f t="shared" si="46"/>
        <v>232</v>
      </c>
      <c r="K2970" s="21"/>
    </row>
    <row r="2971" spans="1:11" x14ac:dyDescent="0.3">
      <c r="A2971" t="s">
        <v>3233</v>
      </c>
      <c r="B2971" s="21">
        <v>45920</v>
      </c>
      <c r="C2971" t="s">
        <v>143</v>
      </c>
      <c r="D2971" t="s">
        <v>71</v>
      </c>
      <c r="E2971">
        <v>9</v>
      </c>
      <c r="F2971" t="str">
        <f>INDEX(Kunden!$A$1:$C$41,MATCH('Gesamtverkäufe 2025'!C2971,Kunden!$A$1:$A$41,0),3)</f>
        <v>R08</v>
      </c>
      <c r="G2971" t="str">
        <f>INDEX(Regionen!$A$1:$C$9,MATCH('Gesamtverkäufe 2025'!F2971,Regionen!$A$1:$A$9,0),3)</f>
        <v>Stefan König</v>
      </c>
      <c r="H2971" s="3">
        <f>INDEX(Produkte!$A$1:$D$31,MATCH('Gesamtverkäufe 2025'!D2971,Produkte!$A$1:$A$31,0),4)</f>
        <v>79</v>
      </c>
      <c r="I2971" s="3">
        <f t="shared" si="46"/>
        <v>711</v>
      </c>
      <c r="K2971" s="21"/>
    </row>
    <row r="2972" spans="1:11" x14ac:dyDescent="0.3">
      <c r="A2972" t="s">
        <v>3232</v>
      </c>
      <c r="B2972" s="21">
        <v>45907</v>
      </c>
      <c r="C2972" t="s">
        <v>141</v>
      </c>
      <c r="D2972" t="s">
        <v>37</v>
      </c>
      <c r="E2972">
        <v>11</v>
      </c>
      <c r="F2972" t="str">
        <f>INDEX(Kunden!$A$1:$C$41,MATCH('Gesamtverkäufe 2025'!C2972,Kunden!$A$1:$A$41,0),3)</f>
        <v>R04</v>
      </c>
      <c r="G2972" t="str">
        <f>INDEX(Regionen!$A$1:$C$9,MATCH('Gesamtverkäufe 2025'!F2972,Regionen!$A$1:$A$9,0),3)</f>
        <v>Thomas Kern</v>
      </c>
      <c r="H2972" s="3">
        <f>INDEX(Produkte!$A$1:$D$31,MATCH('Gesamtverkäufe 2025'!D2972,Produkte!$A$1:$A$31,0),4)</f>
        <v>249</v>
      </c>
      <c r="I2972" s="3">
        <f t="shared" si="46"/>
        <v>2739</v>
      </c>
      <c r="K2972" s="21"/>
    </row>
    <row r="2973" spans="1:11" x14ac:dyDescent="0.3">
      <c r="A2973" t="s">
        <v>3231</v>
      </c>
      <c r="B2973" s="21">
        <v>45911</v>
      </c>
      <c r="C2973" t="s">
        <v>169</v>
      </c>
      <c r="D2973" t="s">
        <v>89</v>
      </c>
      <c r="E2973">
        <v>19</v>
      </c>
      <c r="F2973" t="str">
        <f>INDEX(Kunden!$A$1:$C$41,MATCH('Gesamtverkäufe 2025'!C2973,Kunden!$A$1:$A$41,0),3)</f>
        <v>R01</v>
      </c>
      <c r="G2973" t="str">
        <f>INDEX(Regionen!$A$1:$C$9,MATCH('Gesamtverkäufe 2025'!F2973,Regionen!$A$1:$A$9,0),3)</f>
        <v>Anna Sommer</v>
      </c>
      <c r="H2973" s="3">
        <f>INDEX(Produkte!$A$1:$D$31,MATCH('Gesamtverkäufe 2025'!D2973,Produkte!$A$1:$A$31,0),4)</f>
        <v>29</v>
      </c>
      <c r="I2973" s="3">
        <f t="shared" si="46"/>
        <v>551</v>
      </c>
      <c r="K2973" s="21"/>
    </row>
    <row r="2974" spans="1:11" x14ac:dyDescent="0.3">
      <c r="A2974" t="s">
        <v>3230</v>
      </c>
      <c r="B2974" s="21">
        <v>45916</v>
      </c>
      <c r="C2974" t="s">
        <v>111</v>
      </c>
      <c r="D2974" t="s">
        <v>39</v>
      </c>
      <c r="E2974">
        <v>4</v>
      </c>
      <c r="F2974" t="str">
        <f>INDEX(Kunden!$A$1:$C$41,MATCH('Gesamtverkäufe 2025'!C2974,Kunden!$A$1:$A$41,0),3)</f>
        <v>R01</v>
      </c>
      <c r="G2974" t="str">
        <f>INDEX(Regionen!$A$1:$C$9,MATCH('Gesamtverkäufe 2025'!F2974,Regionen!$A$1:$A$9,0),3)</f>
        <v>Anna Sommer</v>
      </c>
      <c r="H2974" s="3">
        <f>INDEX(Produkte!$A$1:$D$31,MATCH('Gesamtverkäufe 2025'!D2974,Produkte!$A$1:$A$31,0),4)</f>
        <v>499</v>
      </c>
      <c r="I2974" s="3">
        <f t="shared" si="46"/>
        <v>1996</v>
      </c>
      <c r="K2974" s="21"/>
    </row>
    <row r="2975" spans="1:11" x14ac:dyDescent="0.3">
      <c r="A2975" t="s">
        <v>3229</v>
      </c>
      <c r="B2975" s="21">
        <v>45917</v>
      </c>
      <c r="C2975" t="s">
        <v>175</v>
      </c>
      <c r="D2975" t="s">
        <v>31</v>
      </c>
      <c r="E2975">
        <v>13</v>
      </c>
      <c r="F2975" t="str">
        <f>INDEX(Kunden!$A$1:$C$41,MATCH('Gesamtverkäufe 2025'!C2975,Kunden!$A$1:$A$41,0),3)</f>
        <v>R03</v>
      </c>
      <c r="G2975" t="str">
        <f>INDEX(Regionen!$A$1:$C$9,MATCH('Gesamtverkäufe 2025'!F2975,Regionen!$A$1:$A$9,0),3)</f>
        <v>Julia Frank</v>
      </c>
      <c r="H2975" s="3">
        <f>INDEX(Produkte!$A$1:$D$31,MATCH('Gesamtverkäufe 2025'!D2975,Produkte!$A$1:$A$31,0),4)</f>
        <v>399</v>
      </c>
      <c r="I2975" s="3">
        <f t="shared" si="46"/>
        <v>5187</v>
      </c>
      <c r="K2975" s="21"/>
    </row>
    <row r="2976" spans="1:11" x14ac:dyDescent="0.3">
      <c r="A2976" t="s">
        <v>3228</v>
      </c>
      <c r="B2976" s="21">
        <v>45922</v>
      </c>
      <c r="C2976" t="s">
        <v>105</v>
      </c>
      <c r="D2976" t="s">
        <v>61</v>
      </c>
      <c r="E2976">
        <v>14</v>
      </c>
      <c r="F2976" t="str">
        <f>INDEX(Kunden!$A$1:$C$41,MATCH('Gesamtverkäufe 2025'!C2976,Kunden!$A$1:$A$41,0),3)</f>
        <v>R08</v>
      </c>
      <c r="G2976" t="str">
        <f>INDEX(Regionen!$A$1:$C$9,MATCH('Gesamtverkäufe 2025'!F2976,Regionen!$A$1:$A$9,0),3)</f>
        <v>Stefan König</v>
      </c>
      <c r="H2976" s="3">
        <f>INDEX(Produkte!$A$1:$D$31,MATCH('Gesamtverkäufe 2025'!D2976,Produkte!$A$1:$A$31,0),4)</f>
        <v>249</v>
      </c>
      <c r="I2976" s="3">
        <f t="shared" si="46"/>
        <v>3486</v>
      </c>
      <c r="K2976" s="21"/>
    </row>
    <row r="2977" spans="1:11" x14ac:dyDescent="0.3">
      <c r="A2977" t="s">
        <v>3227</v>
      </c>
      <c r="B2977" s="21">
        <v>45916</v>
      </c>
      <c r="C2977" t="s">
        <v>161</v>
      </c>
      <c r="D2977" t="s">
        <v>89</v>
      </c>
      <c r="E2977">
        <v>19</v>
      </c>
      <c r="F2977" t="str">
        <f>INDEX(Kunden!$A$1:$C$41,MATCH('Gesamtverkäufe 2025'!C2977,Kunden!$A$1:$A$41,0),3)</f>
        <v>R05</v>
      </c>
      <c r="G2977" t="str">
        <f>INDEX(Regionen!$A$1:$C$9,MATCH('Gesamtverkäufe 2025'!F2977,Regionen!$A$1:$A$9,0),3)</f>
        <v>Petra Lang</v>
      </c>
      <c r="H2977" s="3">
        <f>INDEX(Produkte!$A$1:$D$31,MATCH('Gesamtverkäufe 2025'!D2977,Produkte!$A$1:$A$31,0),4)</f>
        <v>29</v>
      </c>
      <c r="I2977" s="3">
        <f t="shared" si="46"/>
        <v>551</v>
      </c>
      <c r="K2977" s="21"/>
    </row>
    <row r="2978" spans="1:11" x14ac:dyDescent="0.3">
      <c r="A2978" t="s">
        <v>3226</v>
      </c>
      <c r="B2978" s="21">
        <v>45908</v>
      </c>
      <c r="C2978" t="s">
        <v>117</v>
      </c>
      <c r="D2978" t="s">
        <v>51</v>
      </c>
      <c r="E2978">
        <v>11</v>
      </c>
      <c r="F2978" t="str">
        <f>INDEX(Kunden!$A$1:$C$41,MATCH('Gesamtverkäufe 2025'!C2978,Kunden!$A$1:$A$41,0),3)</f>
        <v>R02</v>
      </c>
      <c r="G2978" t="str">
        <f>INDEX(Regionen!$A$1:$C$9,MATCH('Gesamtverkäufe 2025'!F2978,Regionen!$A$1:$A$9,0),3)</f>
        <v>Markus Weber</v>
      </c>
      <c r="H2978" s="3">
        <f>INDEX(Produkte!$A$1:$D$31,MATCH('Gesamtverkäufe 2025'!D2978,Produkte!$A$1:$A$31,0),4)</f>
        <v>49</v>
      </c>
      <c r="I2978" s="3">
        <f t="shared" si="46"/>
        <v>539</v>
      </c>
      <c r="K2978" s="21"/>
    </row>
    <row r="2979" spans="1:11" x14ac:dyDescent="0.3">
      <c r="A2979" t="s">
        <v>3225</v>
      </c>
      <c r="B2979" s="21">
        <v>45917</v>
      </c>
      <c r="C2979" t="s">
        <v>163</v>
      </c>
      <c r="D2979" t="s">
        <v>69</v>
      </c>
      <c r="E2979">
        <v>3</v>
      </c>
      <c r="F2979" t="str">
        <f>INDEX(Kunden!$A$1:$C$41,MATCH('Gesamtverkäufe 2025'!C2979,Kunden!$A$1:$A$41,0),3)</f>
        <v>R08</v>
      </c>
      <c r="G2979" t="str">
        <f>INDEX(Regionen!$A$1:$C$9,MATCH('Gesamtverkäufe 2025'!F2979,Regionen!$A$1:$A$9,0),3)</f>
        <v>Stefan König</v>
      </c>
      <c r="H2979" s="3">
        <f>INDEX(Produkte!$A$1:$D$31,MATCH('Gesamtverkäufe 2025'!D2979,Produkte!$A$1:$A$31,0),4)</f>
        <v>399</v>
      </c>
      <c r="I2979" s="3">
        <f t="shared" si="46"/>
        <v>1197</v>
      </c>
      <c r="K2979" s="21"/>
    </row>
    <row r="2980" spans="1:11" x14ac:dyDescent="0.3">
      <c r="A2980" t="s">
        <v>3224</v>
      </c>
      <c r="B2980" s="21">
        <v>45917</v>
      </c>
      <c r="C2980" t="s">
        <v>141</v>
      </c>
      <c r="D2980" t="s">
        <v>87</v>
      </c>
      <c r="E2980">
        <v>2</v>
      </c>
      <c r="F2980" t="str">
        <f>INDEX(Kunden!$A$1:$C$41,MATCH('Gesamtverkäufe 2025'!C2980,Kunden!$A$1:$A$41,0),3)</f>
        <v>R04</v>
      </c>
      <c r="G2980" t="str">
        <f>INDEX(Regionen!$A$1:$C$9,MATCH('Gesamtverkäufe 2025'!F2980,Regionen!$A$1:$A$9,0),3)</f>
        <v>Thomas Kern</v>
      </c>
      <c r="H2980" s="3">
        <f>INDEX(Produkte!$A$1:$D$31,MATCH('Gesamtverkäufe 2025'!D2980,Produkte!$A$1:$A$31,0),4)</f>
        <v>99</v>
      </c>
      <c r="I2980" s="3">
        <f t="shared" si="46"/>
        <v>198</v>
      </c>
      <c r="K2980" s="21"/>
    </row>
    <row r="2981" spans="1:11" x14ac:dyDescent="0.3">
      <c r="A2981" t="s">
        <v>3223</v>
      </c>
      <c r="B2981" s="21">
        <v>45920</v>
      </c>
      <c r="C2981" t="s">
        <v>111</v>
      </c>
      <c r="D2981" t="s">
        <v>93</v>
      </c>
      <c r="E2981">
        <v>4</v>
      </c>
      <c r="F2981" t="str">
        <f>INDEX(Kunden!$A$1:$C$41,MATCH('Gesamtverkäufe 2025'!C2981,Kunden!$A$1:$A$41,0),3)</f>
        <v>R01</v>
      </c>
      <c r="G2981" t="str">
        <f>INDEX(Regionen!$A$1:$C$9,MATCH('Gesamtverkäufe 2025'!F2981,Regionen!$A$1:$A$9,0),3)</f>
        <v>Anna Sommer</v>
      </c>
      <c r="H2981" s="3">
        <f>INDEX(Produkte!$A$1:$D$31,MATCH('Gesamtverkäufe 2025'!D2981,Produkte!$A$1:$A$31,0),4)</f>
        <v>399</v>
      </c>
      <c r="I2981" s="3">
        <f t="shared" si="46"/>
        <v>1596</v>
      </c>
      <c r="K2981" s="21"/>
    </row>
    <row r="2982" spans="1:11" x14ac:dyDescent="0.3">
      <c r="A2982" t="s">
        <v>3222</v>
      </c>
      <c r="B2982" s="21">
        <v>45920</v>
      </c>
      <c r="C2982" t="s">
        <v>169</v>
      </c>
      <c r="D2982" t="s">
        <v>73</v>
      </c>
      <c r="E2982">
        <v>13</v>
      </c>
      <c r="F2982" t="str">
        <f>INDEX(Kunden!$A$1:$C$41,MATCH('Gesamtverkäufe 2025'!C2982,Kunden!$A$1:$A$41,0),3)</f>
        <v>R01</v>
      </c>
      <c r="G2982" t="str">
        <f>INDEX(Regionen!$A$1:$C$9,MATCH('Gesamtverkäufe 2025'!F2982,Regionen!$A$1:$A$9,0),3)</f>
        <v>Anna Sommer</v>
      </c>
      <c r="H2982" s="3">
        <f>INDEX(Produkte!$A$1:$D$31,MATCH('Gesamtverkäufe 2025'!D2982,Produkte!$A$1:$A$31,0),4)</f>
        <v>399</v>
      </c>
      <c r="I2982" s="3">
        <f t="shared" si="46"/>
        <v>5187</v>
      </c>
      <c r="K2982" s="21"/>
    </row>
    <row r="2983" spans="1:11" x14ac:dyDescent="0.3">
      <c r="A2983" t="s">
        <v>3221</v>
      </c>
      <c r="B2983" s="21">
        <v>45906</v>
      </c>
      <c r="C2983" t="s">
        <v>131</v>
      </c>
      <c r="D2983" t="s">
        <v>46</v>
      </c>
      <c r="E2983">
        <v>5</v>
      </c>
      <c r="F2983" t="str">
        <f>INDEX(Kunden!$A$1:$C$41,MATCH('Gesamtverkäufe 2025'!C2983,Kunden!$A$1:$A$41,0),3)</f>
        <v>R06</v>
      </c>
      <c r="G2983" t="str">
        <f>INDEX(Regionen!$A$1:$C$9,MATCH('Gesamtverkäufe 2025'!F2983,Regionen!$A$1:$A$9,0),3)</f>
        <v>Michael Vogt</v>
      </c>
      <c r="H2983" s="3">
        <f>INDEX(Produkte!$A$1:$D$31,MATCH('Gesamtverkäufe 2025'!D2983,Produkte!$A$1:$A$31,0),4)</f>
        <v>99</v>
      </c>
      <c r="I2983" s="3">
        <f t="shared" si="46"/>
        <v>495</v>
      </c>
      <c r="K2983" s="21"/>
    </row>
    <row r="2984" spans="1:11" x14ac:dyDescent="0.3">
      <c r="A2984" t="s">
        <v>3220</v>
      </c>
      <c r="B2984" s="21">
        <v>45929</v>
      </c>
      <c r="C2984" t="s">
        <v>129</v>
      </c>
      <c r="D2984" t="s">
        <v>37</v>
      </c>
      <c r="E2984">
        <v>9</v>
      </c>
      <c r="F2984" t="str">
        <f>INDEX(Kunden!$A$1:$C$41,MATCH('Gesamtverkäufe 2025'!C2984,Kunden!$A$1:$A$41,0),3)</f>
        <v>R07</v>
      </c>
      <c r="G2984" t="str">
        <f>INDEX(Regionen!$A$1:$C$9,MATCH('Gesamtverkäufe 2025'!F2984,Regionen!$A$1:$A$9,0),3)</f>
        <v>Claudia Beck</v>
      </c>
      <c r="H2984" s="3">
        <f>INDEX(Produkte!$A$1:$D$31,MATCH('Gesamtverkäufe 2025'!D2984,Produkte!$A$1:$A$31,0),4)</f>
        <v>249</v>
      </c>
      <c r="I2984" s="3">
        <f t="shared" si="46"/>
        <v>2241</v>
      </c>
      <c r="K2984" s="21"/>
    </row>
    <row r="2985" spans="1:11" x14ac:dyDescent="0.3">
      <c r="A2985" t="s">
        <v>3219</v>
      </c>
      <c r="B2985" s="21">
        <v>45925</v>
      </c>
      <c r="C2985" t="s">
        <v>105</v>
      </c>
      <c r="D2985" t="s">
        <v>69</v>
      </c>
      <c r="E2985">
        <v>7</v>
      </c>
      <c r="F2985" t="str">
        <f>INDEX(Kunden!$A$1:$C$41,MATCH('Gesamtverkäufe 2025'!C2985,Kunden!$A$1:$A$41,0),3)</f>
        <v>R08</v>
      </c>
      <c r="G2985" t="str">
        <f>INDEX(Regionen!$A$1:$C$9,MATCH('Gesamtverkäufe 2025'!F2985,Regionen!$A$1:$A$9,0),3)</f>
        <v>Stefan König</v>
      </c>
      <c r="H2985" s="3">
        <f>INDEX(Produkte!$A$1:$D$31,MATCH('Gesamtverkäufe 2025'!D2985,Produkte!$A$1:$A$31,0),4)</f>
        <v>399</v>
      </c>
      <c r="I2985" s="3">
        <f t="shared" si="46"/>
        <v>2793</v>
      </c>
      <c r="K2985" s="21"/>
    </row>
    <row r="2986" spans="1:11" x14ac:dyDescent="0.3">
      <c r="A2986" t="s">
        <v>3217</v>
      </c>
      <c r="B2986" s="21">
        <v>45901</v>
      </c>
      <c r="C2986" t="s">
        <v>139</v>
      </c>
      <c r="D2986" t="s">
        <v>61</v>
      </c>
      <c r="E2986">
        <v>18</v>
      </c>
      <c r="F2986" t="str">
        <f>INDEX(Kunden!$A$1:$C$41,MATCH('Gesamtverkäufe 2025'!C2986,Kunden!$A$1:$A$41,0),3)</f>
        <v>R05</v>
      </c>
      <c r="G2986" t="str">
        <f>INDEX(Regionen!$A$1:$C$9,MATCH('Gesamtverkäufe 2025'!F2986,Regionen!$A$1:$A$9,0),3)</f>
        <v>Petra Lang</v>
      </c>
      <c r="H2986" s="3">
        <f>INDEX(Produkte!$A$1:$D$31,MATCH('Gesamtverkäufe 2025'!D2986,Produkte!$A$1:$A$31,0),4)</f>
        <v>249</v>
      </c>
      <c r="I2986" s="3">
        <f t="shared" si="46"/>
        <v>4482</v>
      </c>
      <c r="K2986" s="21"/>
    </row>
    <row r="2987" spans="1:11" x14ac:dyDescent="0.3">
      <c r="A2987" t="s">
        <v>3216</v>
      </c>
      <c r="B2987" s="21">
        <v>45904</v>
      </c>
      <c r="C2987" t="s">
        <v>133</v>
      </c>
      <c r="D2987" t="s">
        <v>85</v>
      </c>
      <c r="E2987">
        <v>2</v>
      </c>
      <c r="F2987" t="str">
        <f>INDEX(Kunden!$A$1:$C$41,MATCH('Gesamtverkäufe 2025'!C2987,Kunden!$A$1:$A$41,0),3)</f>
        <v>R08</v>
      </c>
      <c r="G2987" t="str">
        <f>INDEX(Regionen!$A$1:$C$9,MATCH('Gesamtverkäufe 2025'!F2987,Regionen!$A$1:$A$9,0),3)</f>
        <v>Stefan König</v>
      </c>
      <c r="H2987" s="3">
        <f>INDEX(Produkte!$A$1:$D$31,MATCH('Gesamtverkäufe 2025'!D2987,Produkte!$A$1:$A$31,0),4)</f>
        <v>399</v>
      </c>
      <c r="I2987" s="3">
        <f t="shared" si="46"/>
        <v>798</v>
      </c>
      <c r="K2987" s="21"/>
    </row>
    <row r="2988" spans="1:11" x14ac:dyDescent="0.3">
      <c r="A2988" t="s">
        <v>3215</v>
      </c>
      <c r="B2988" s="21">
        <v>45905</v>
      </c>
      <c r="C2988" t="s">
        <v>175</v>
      </c>
      <c r="D2988" t="s">
        <v>55</v>
      </c>
      <c r="E2988">
        <v>2</v>
      </c>
      <c r="F2988" t="str">
        <f>INDEX(Kunden!$A$1:$C$41,MATCH('Gesamtverkäufe 2025'!C2988,Kunden!$A$1:$A$41,0),3)</f>
        <v>R03</v>
      </c>
      <c r="G2988" t="str">
        <f>INDEX(Regionen!$A$1:$C$9,MATCH('Gesamtverkäufe 2025'!F2988,Regionen!$A$1:$A$9,0),3)</f>
        <v>Julia Frank</v>
      </c>
      <c r="H2988" s="3">
        <f>INDEX(Produkte!$A$1:$D$31,MATCH('Gesamtverkäufe 2025'!D2988,Produkte!$A$1:$A$31,0),4)</f>
        <v>49</v>
      </c>
      <c r="I2988" s="3">
        <f t="shared" si="46"/>
        <v>98</v>
      </c>
      <c r="K2988" s="21"/>
    </row>
    <row r="2989" spans="1:11" x14ac:dyDescent="0.3">
      <c r="A2989" t="s">
        <v>3214</v>
      </c>
      <c r="B2989" s="21">
        <v>45923</v>
      </c>
      <c r="C2989" t="s">
        <v>155</v>
      </c>
      <c r="D2989" t="s">
        <v>85</v>
      </c>
      <c r="E2989">
        <v>15</v>
      </c>
      <c r="F2989" t="str">
        <f>INDEX(Kunden!$A$1:$C$41,MATCH('Gesamtverkäufe 2025'!C2989,Kunden!$A$1:$A$41,0),3)</f>
        <v>R02</v>
      </c>
      <c r="G2989" t="str">
        <f>INDEX(Regionen!$A$1:$C$9,MATCH('Gesamtverkäufe 2025'!F2989,Regionen!$A$1:$A$9,0),3)</f>
        <v>Markus Weber</v>
      </c>
      <c r="H2989" s="3">
        <f>INDEX(Produkte!$A$1:$D$31,MATCH('Gesamtverkäufe 2025'!D2989,Produkte!$A$1:$A$31,0),4)</f>
        <v>399</v>
      </c>
      <c r="I2989" s="3">
        <f t="shared" si="46"/>
        <v>5985</v>
      </c>
      <c r="K2989" s="21"/>
    </row>
    <row r="2990" spans="1:11" x14ac:dyDescent="0.3">
      <c r="A2990" t="s">
        <v>3213</v>
      </c>
      <c r="B2990" s="21">
        <v>45903</v>
      </c>
      <c r="C2990" t="s">
        <v>121</v>
      </c>
      <c r="D2990" t="s">
        <v>93</v>
      </c>
      <c r="E2990">
        <v>4</v>
      </c>
      <c r="F2990" t="str">
        <f>INDEX(Kunden!$A$1:$C$41,MATCH('Gesamtverkäufe 2025'!C2990,Kunden!$A$1:$A$41,0),3)</f>
        <v>R05</v>
      </c>
      <c r="G2990" t="str">
        <f>INDEX(Regionen!$A$1:$C$9,MATCH('Gesamtverkäufe 2025'!F2990,Regionen!$A$1:$A$9,0),3)</f>
        <v>Petra Lang</v>
      </c>
      <c r="H2990" s="3">
        <f>INDEX(Produkte!$A$1:$D$31,MATCH('Gesamtverkäufe 2025'!D2990,Produkte!$A$1:$A$31,0),4)</f>
        <v>399</v>
      </c>
      <c r="I2990" s="3">
        <f t="shared" si="46"/>
        <v>1596</v>
      </c>
      <c r="K2990" s="21"/>
    </row>
    <row r="2991" spans="1:11" x14ac:dyDescent="0.3">
      <c r="A2991" t="s">
        <v>3212</v>
      </c>
      <c r="B2991" s="21">
        <v>45901</v>
      </c>
      <c r="C2991" t="s">
        <v>117</v>
      </c>
      <c r="D2991" t="s">
        <v>39</v>
      </c>
      <c r="E2991">
        <v>13</v>
      </c>
      <c r="F2991" t="str">
        <f>INDEX(Kunden!$A$1:$C$41,MATCH('Gesamtverkäufe 2025'!C2991,Kunden!$A$1:$A$41,0),3)</f>
        <v>R02</v>
      </c>
      <c r="G2991" t="str">
        <f>INDEX(Regionen!$A$1:$C$9,MATCH('Gesamtverkäufe 2025'!F2991,Regionen!$A$1:$A$9,0),3)</f>
        <v>Markus Weber</v>
      </c>
      <c r="H2991" s="3">
        <f>INDEX(Produkte!$A$1:$D$31,MATCH('Gesamtverkäufe 2025'!D2991,Produkte!$A$1:$A$31,0),4)</f>
        <v>499</v>
      </c>
      <c r="I2991" s="3">
        <f t="shared" si="46"/>
        <v>6487</v>
      </c>
      <c r="K2991" s="21"/>
    </row>
    <row r="2992" spans="1:11" x14ac:dyDescent="0.3">
      <c r="A2992" t="s">
        <v>3893</v>
      </c>
      <c r="B2992" s="21">
        <v>45959</v>
      </c>
      <c r="C2992" t="s">
        <v>165</v>
      </c>
      <c r="D2992" t="s">
        <v>79</v>
      </c>
      <c r="E2992">
        <v>5</v>
      </c>
      <c r="F2992" t="str">
        <f>INDEX(Kunden!$A$1:$C$41,MATCH('Gesamtverkäufe 2025'!C2992,Kunden!$A$1:$A$41,0),3)</f>
        <v>R04</v>
      </c>
      <c r="G2992" t="str">
        <f>INDEX(Regionen!$A$1:$C$9,MATCH('Gesamtverkäufe 2025'!F2992,Regionen!$A$1:$A$9,0),3)</f>
        <v>Thomas Kern</v>
      </c>
      <c r="H2992" s="3">
        <f>INDEX(Produkte!$A$1:$D$31,MATCH('Gesamtverkäufe 2025'!D2992,Produkte!$A$1:$A$31,0),4)</f>
        <v>149</v>
      </c>
      <c r="I2992" s="3">
        <f t="shared" si="46"/>
        <v>745</v>
      </c>
      <c r="K2992" s="21"/>
    </row>
    <row r="2993" spans="1:11" x14ac:dyDescent="0.3">
      <c r="A2993" t="s">
        <v>3892</v>
      </c>
      <c r="B2993" s="21">
        <v>45951</v>
      </c>
      <c r="C2993" t="s">
        <v>149</v>
      </c>
      <c r="D2993" t="s">
        <v>85</v>
      </c>
      <c r="E2993">
        <v>12</v>
      </c>
      <c r="F2993" t="str">
        <f>INDEX(Kunden!$A$1:$C$41,MATCH('Gesamtverkäufe 2025'!C2993,Kunden!$A$1:$A$41,0),3)</f>
        <v>R06</v>
      </c>
      <c r="G2993" t="str">
        <f>INDEX(Regionen!$A$1:$C$9,MATCH('Gesamtverkäufe 2025'!F2993,Regionen!$A$1:$A$9,0),3)</f>
        <v>Michael Vogt</v>
      </c>
      <c r="H2993" s="3">
        <f>INDEX(Produkte!$A$1:$D$31,MATCH('Gesamtverkäufe 2025'!D2993,Produkte!$A$1:$A$31,0),4)</f>
        <v>399</v>
      </c>
      <c r="I2993" s="3">
        <f t="shared" si="46"/>
        <v>4788</v>
      </c>
      <c r="K2993" s="21"/>
    </row>
    <row r="2994" spans="1:11" x14ac:dyDescent="0.3">
      <c r="A2994" t="s">
        <v>3891</v>
      </c>
      <c r="B2994" s="21">
        <v>45953</v>
      </c>
      <c r="C2994" t="s">
        <v>147</v>
      </c>
      <c r="D2994" t="s">
        <v>77</v>
      </c>
      <c r="E2994">
        <v>9</v>
      </c>
      <c r="F2994" t="str">
        <f>INDEX(Kunden!$A$1:$C$41,MATCH('Gesamtverkäufe 2025'!C2994,Kunden!$A$1:$A$41,0),3)</f>
        <v>R07</v>
      </c>
      <c r="G2994" t="str">
        <f>INDEX(Regionen!$A$1:$C$9,MATCH('Gesamtverkäufe 2025'!F2994,Regionen!$A$1:$A$9,0),3)</f>
        <v>Claudia Beck</v>
      </c>
      <c r="H2994" s="3">
        <f>INDEX(Produkte!$A$1:$D$31,MATCH('Gesamtverkäufe 2025'!D2994,Produkte!$A$1:$A$31,0),4)</f>
        <v>49</v>
      </c>
      <c r="I2994" s="3">
        <f t="shared" si="46"/>
        <v>441</v>
      </c>
      <c r="K2994" s="21"/>
    </row>
    <row r="2995" spans="1:11" x14ac:dyDescent="0.3">
      <c r="A2995" t="s">
        <v>3890</v>
      </c>
      <c r="B2995" s="21">
        <v>45949</v>
      </c>
      <c r="C2995" t="s">
        <v>105</v>
      </c>
      <c r="D2995" t="s">
        <v>43</v>
      </c>
      <c r="E2995">
        <v>19</v>
      </c>
      <c r="F2995" t="str">
        <f>INDEX(Kunden!$A$1:$C$41,MATCH('Gesamtverkäufe 2025'!C2995,Kunden!$A$1:$A$41,0),3)</f>
        <v>R08</v>
      </c>
      <c r="G2995" t="str">
        <f>INDEX(Regionen!$A$1:$C$9,MATCH('Gesamtverkäufe 2025'!F2995,Regionen!$A$1:$A$9,0),3)</f>
        <v>Stefan König</v>
      </c>
      <c r="H2995" s="3">
        <f>INDEX(Produkte!$A$1:$D$31,MATCH('Gesamtverkäufe 2025'!D2995,Produkte!$A$1:$A$31,0),4)</f>
        <v>149</v>
      </c>
      <c r="I2995" s="3">
        <f t="shared" si="46"/>
        <v>2831</v>
      </c>
      <c r="K2995" s="21"/>
    </row>
    <row r="2996" spans="1:11" x14ac:dyDescent="0.3">
      <c r="A2996" t="s">
        <v>3889</v>
      </c>
      <c r="B2996" s="21">
        <v>45938</v>
      </c>
      <c r="C2996" t="s">
        <v>125</v>
      </c>
      <c r="D2996" t="s">
        <v>59</v>
      </c>
      <c r="E2996">
        <v>17</v>
      </c>
      <c r="F2996" t="str">
        <f>INDEX(Kunden!$A$1:$C$41,MATCH('Gesamtverkäufe 2025'!C2996,Kunden!$A$1:$A$41,0),3)</f>
        <v>R03</v>
      </c>
      <c r="G2996" t="str">
        <f>INDEX(Regionen!$A$1:$C$9,MATCH('Gesamtverkäufe 2025'!F2996,Regionen!$A$1:$A$9,0),3)</f>
        <v>Julia Frank</v>
      </c>
      <c r="H2996" s="3">
        <f>INDEX(Produkte!$A$1:$D$31,MATCH('Gesamtverkäufe 2025'!D2996,Produkte!$A$1:$A$31,0),4)</f>
        <v>79</v>
      </c>
      <c r="I2996" s="3">
        <f t="shared" si="46"/>
        <v>1343</v>
      </c>
      <c r="K2996" s="21"/>
    </row>
    <row r="2997" spans="1:11" x14ac:dyDescent="0.3">
      <c r="A2997" t="s">
        <v>3888</v>
      </c>
      <c r="B2997" s="21">
        <v>45949</v>
      </c>
      <c r="C2997" t="s">
        <v>117</v>
      </c>
      <c r="D2997" t="s">
        <v>77</v>
      </c>
      <c r="E2997">
        <v>16</v>
      </c>
      <c r="F2997" t="str">
        <f>INDEX(Kunden!$A$1:$C$41,MATCH('Gesamtverkäufe 2025'!C2997,Kunden!$A$1:$A$41,0),3)</f>
        <v>R02</v>
      </c>
      <c r="G2997" t="str">
        <f>INDEX(Regionen!$A$1:$C$9,MATCH('Gesamtverkäufe 2025'!F2997,Regionen!$A$1:$A$9,0),3)</f>
        <v>Markus Weber</v>
      </c>
      <c r="H2997" s="3">
        <f>INDEX(Produkte!$A$1:$D$31,MATCH('Gesamtverkäufe 2025'!D2997,Produkte!$A$1:$A$31,0),4)</f>
        <v>49</v>
      </c>
      <c r="I2997" s="3">
        <f t="shared" si="46"/>
        <v>784</v>
      </c>
      <c r="K2997" s="21"/>
    </row>
    <row r="2998" spans="1:11" x14ac:dyDescent="0.3">
      <c r="A2998" t="s">
        <v>3887</v>
      </c>
      <c r="B2998" s="21">
        <v>45946</v>
      </c>
      <c r="C2998" t="s">
        <v>113</v>
      </c>
      <c r="D2998" t="s">
        <v>85</v>
      </c>
      <c r="E2998">
        <v>10</v>
      </c>
      <c r="F2998" t="str">
        <f>INDEX(Kunden!$A$1:$C$41,MATCH('Gesamtverkäufe 2025'!C2998,Kunden!$A$1:$A$41,0),3)</f>
        <v>R01</v>
      </c>
      <c r="G2998" t="str">
        <f>INDEX(Regionen!$A$1:$C$9,MATCH('Gesamtverkäufe 2025'!F2998,Regionen!$A$1:$A$9,0),3)</f>
        <v>Anna Sommer</v>
      </c>
      <c r="H2998" s="3">
        <f>INDEX(Produkte!$A$1:$D$31,MATCH('Gesamtverkäufe 2025'!D2998,Produkte!$A$1:$A$31,0),4)</f>
        <v>399</v>
      </c>
      <c r="I2998" s="3">
        <f t="shared" si="46"/>
        <v>3990</v>
      </c>
      <c r="K2998" s="21"/>
    </row>
    <row r="2999" spans="1:11" x14ac:dyDescent="0.3">
      <c r="A2999" t="s">
        <v>3886</v>
      </c>
      <c r="B2999" s="21">
        <v>45956</v>
      </c>
      <c r="C2999" t="s">
        <v>105</v>
      </c>
      <c r="D2999" t="s">
        <v>31</v>
      </c>
      <c r="E2999">
        <v>20</v>
      </c>
      <c r="F2999" t="str">
        <f>INDEX(Kunden!$A$1:$C$41,MATCH('Gesamtverkäufe 2025'!C2999,Kunden!$A$1:$A$41,0),3)</f>
        <v>R08</v>
      </c>
      <c r="G2999" t="str">
        <f>INDEX(Regionen!$A$1:$C$9,MATCH('Gesamtverkäufe 2025'!F2999,Regionen!$A$1:$A$9,0),3)</f>
        <v>Stefan König</v>
      </c>
      <c r="H2999" s="3">
        <f>INDEX(Produkte!$A$1:$D$31,MATCH('Gesamtverkäufe 2025'!D2999,Produkte!$A$1:$A$31,0),4)</f>
        <v>399</v>
      </c>
      <c r="I2999" s="3">
        <f t="shared" si="46"/>
        <v>7980</v>
      </c>
      <c r="K2999" s="21"/>
    </row>
    <row r="3000" spans="1:11" x14ac:dyDescent="0.3">
      <c r="A3000" t="s">
        <v>3885</v>
      </c>
      <c r="B3000" s="21">
        <v>45939</v>
      </c>
      <c r="C3000" t="s">
        <v>155</v>
      </c>
      <c r="D3000" t="s">
        <v>61</v>
      </c>
      <c r="E3000">
        <v>6</v>
      </c>
      <c r="F3000" t="str">
        <f>INDEX(Kunden!$A$1:$C$41,MATCH('Gesamtverkäufe 2025'!C3000,Kunden!$A$1:$A$41,0),3)</f>
        <v>R02</v>
      </c>
      <c r="G3000" t="str">
        <f>INDEX(Regionen!$A$1:$C$9,MATCH('Gesamtverkäufe 2025'!F3000,Regionen!$A$1:$A$9,0),3)</f>
        <v>Markus Weber</v>
      </c>
      <c r="H3000" s="3">
        <f>INDEX(Produkte!$A$1:$D$31,MATCH('Gesamtverkäufe 2025'!D3000,Produkte!$A$1:$A$31,0),4)</f>
        <v>249</v>
      </c>
      <c r="I3000" s="3">
        <f t="shared" si="46"/>
        <v>1494</v>
      </c>
      <c r="K3000" s="21"/>
    </row>
    <row r="3001" spans="1:11" x14ac:dyDescent="0.3">
      <c r="A3001" t="s">
        <v>3884</v>
      </c>
      <c r="B3001" s="21">
        <v>45938</v>
      </c>
      <c r="C3001" t="s">
        <v>121</v>
      </c>
      <c r="D3001" t="s">
        <v>59</v>
      </c>
      <c r="E3001">
        <v>20</v>
      </c>
      <c r="F3001" t="str">
        <f>INDEX(Kunden!$A$1:$C$41,MATCH('Gesamtverkäufe 2025'!C3001,Kunden!$A$1:$A$41,0),3)</f>
        <v>R05</v>
      </c>
      <c r="G3001" t="str">
        <f>INDEX(Regionen!$A$1:$C$9,MATCH('Gesamtverkäufe 2025'!F3001,Regionen!$A$1:$A$9,0),3)</f>
        <v>Petra Lang</v>
      </c>
      <c r="H3001" s="3">
        <f>INDEX(Produkte!$A$1:$D$31,MATCH('Gesamtverkäufe 2025'!D3001,Produkte!$A$1:$A$31,0),4)</f>
        <v>79</v>
      </c>
      <c r="I3001" s="3">
        <f t="shared" si="46"/>
        <v>1580</v>
      </c>
      <c r="K3001" s="21"/>
    </row>
    <row r="3002" spans="1:11" x14ac:dyDescent="0.3">
      <c r="A3002" t="s">
        <v>3883</v>
      </c>
      <c r="B3002" s="21">
        <v>45932</v>
      </c>
      <c r="C3002" t="s">
        <v>167</v>
      </c>
      <c r="D3002" t="s">
        <v>41</v>
      </c>
      <c r="E3002">
        <v>2</v>
      </c>
      <c r="F3002" t="str">
        <f>INDEX(Kunden!$A$1:$C$41,MATCH('Gesamtverkäufe 2025'!C3002,Kunden!$A$1:$A$41,0),3)</f>
        <v>R01</v>
      </c>
      <c r="G3002" t="str">
        <f>INDEX(Regionen!$A$1:$C$9,MATCH('Gesamtverkäufe 2025'!F3002,Regionen!$A$1:$A$9,0),3)</f>
        <v>Anna Sommer</v>
      </c>
      <c r="H3002" s="3">
        <f>INDEX(Produkte!$A$1:$D$31,MATCH('Gesamtverkäufe 2025'!D3002,Produkte!$A$1:$A$31,0),4)</f>
        <v>499</v>
      </c>
      <c r="I3002" s="3">
        <f t="shared" si="46"/>
        <v>998</v>
      </c>
      <c r="K3002" s="21"/>
    </row>
    <row r="3003" spans="1:11" x14ac:dyDescent="0.3">
      <c r="A3003" t="s">
        <v>3882</v>
      </c>
      <c r="B3003" s="21">
        <v>45936</v>
      </c>
      <c r="C3003" t="s">
        <v>141</v>
      </c>
      <c r="D3003" t="s">
        <v>87</v>
      </c>
      <c r="E3003">
        <v>13</v>
      </c>
      <c r="F3003" t="str">
        <f>INDEX(Kunden!$A$1:$C$41,MATCH('Gesamtverkäufe 2025'!C3003,Kunden!$A$1:$A$41,0),3)</f>
        <v>R04</v>
      </c>
      <c r="G3003" t="str">
        <f>INDEX(Regionen!$A$1:$C$9,MATCH('Gesamtverkäufe 2025'!F3003,Regionen!$A$1:$A$9,0),3)</f>
        <v>Thomas Kern</v>
      </c>
      <c r="H3003" s="3">
        <f>INDEX(Produkte!$A$1:$D$31,MATCH('Gesamtverkäufe 2025'!D3003,Produkte!$A$1:$A$31,0),4)</f>
        <v>99</v>
      </c>
      <c r="I3003" s="3">
        <f t="shared" si="46"/>
        <v>1287</v>
      </c>
      <c r="K3003" s="21"/>
    </row>
    <row r="3004" spans="1:11" x14ac:dyDescent="0.3">
      <c r="A3004" t="s">
        <v>3881</v>
      </c>
      <c r="B3004" s="21">
        <v>45954</v>
      </c>
      <c r="C3004" t="s">
        <v>147</v>
      </c>
      <c r="D3004" t="s">
        <v>59</v>
      </c>
      <c r="E3004">
        <v>9</v>
      </c>
      <c r="F3004" t="str">
        <f>INDEX(Kunden!$A$1:$C$41,MATCH('Gesamtverkäufe 2025'!C3004,Kunden!$A$1:$A$41,0),3)</f>
        <v>R07</v>
      </c>
      <c r="G3004" t="str">
        <f>INDEX(Regionen!$A$1:$C$9,MATCH('Gesamtverkäufe 2025'!F3004,Regionen!$A$1:$A$9,0),3)</f>
        <v>Claudia Beck</v>
      </c>
      <c r="H3004" s="3">
        <f>INDEX(Produkte!$A$1:$D$31,MATCH('Gesamtverkäufe 2025'!D3004,Produkte!$A$1:$A$31,0),4)</f>
        <v>79</v>
      </c>
      <c r="I3004" s="3">
        <f t="shared" si="46"/>
        <v>711</v>
      </c>
      <c r="K3004" s="21"/>
    </row>
    <row r="3005" spans="1:11" x14ac:dyDescent="0.3">
      <c r="A3005" t="s">
        <v>3880</v>
      </c>
      <c r="B3005" s="21">
        <v>45940</v>
      </c>
      <c r="C3005" t="s">
        <v>135</v>
      </c>
      <c r="D3005" t="s">
        <v>51</v>
      </c>
      <c r="E3005">
        <v>14</v>
      </c>
      <c r="F3005" t="str">
        <f>INDEX(Kunden!$A$1:$C$41,MATCH('Gesamtverkäufe 2025'!C3005,Kunden!$A$1:$A$41,0),3)</f>
        <v>R03</v>
      </c>
      <c r="G3005" t="str">
        <f>INDEX(Regionen!$A$1:$C$9,MATCH('Gesamtverkäufe 2025'!F3005,Regionen!$A$1:$A$9,0),3)</f>
        <v>Julia Frank</v>
      </c>
      <c r="H3005" s="3">
        <f>INDEX(Produkte!$A$1:$D$31,MATCH('Gesamtverkäufe 2025'!D3005,Produkte!$A$1:$A$31,0),4)</f>
        <v>49</v>
      </c>
      <c r="I3005" s="3">
        <f t="shared" si="46"/>
        <v>686</v>
      </c>
      <c r="K3005" s="21"/>
    </row>
    <row r="3006" spans="1:11" x14ac:dyDescent="0.3">
      <c r="A3006" t="s">
        <v>3879</v>
      </c>
      <c r="B3006" s="21">
        <v>45947</v>
      </c>
      <c r="C3006" t="s">
        <v>175</v>
      </c>
      <c r="D3006" t="s">
        <v>51</v>
      </c>
      <c r="E3006">
        <v>20</v>
      </c>
      <c r="F3006" t="str">
        <f>INDEX(Kunden!$A$1:$C$41,MATCH('Gesamtverkäufe 2025'!C3006,Kunden!$A$1:$A$41,0),3)</f>
        <v>R03</v>
      </c>
      <c r="G3006" t="str">
        <f>INDEX(Regionen!$A$1:$C$9,MATCH('Gesamtverkäufe 2025'!F3006,Regionen!$A$1:$A$9,0),3)</f>
        <v>Julia Frank</v>
      </c>
      <c r="H3006" s="3">
        <f>INDEX(Produkte!$A$1:$D$31,MATCH('Gesamtverkäufe 2025'!D3006,Produkte!$A$1:$A$31,0),4)</f>
        <v>49</v>
      </c>
      <c r="I3006" s="3">
        <f t="shared" si="46"/>
        <v>980</v>
      </c>
      <c r="K3006" s="21"/>
    </row>
    <row r="3007" spans="1:11" x14ac:dyDescent="0.3">
      <c r="A3007" t="s">
        <v>3878</v>
      </c>
      <c r="B3007" s="21">
        <v>45947</v>
      </c>
      <c r="C3007" t="s">
        <v>143</v>
      </c>
      <c r="D3007" t="s">
        <v>65</v>
      </c>
      <c r="E3007">
        <v>12</v>
      </c>
      <c r="F3007" t="str">
        <f>INDEX(Kunden!$A$1:$C$41,MATCH('Gesamtverkäufe 2025'!C3007,Kunden!$A$1:$A$41,0),3)</f>
        <v>R08</v>
      </c>
      <c r="G3007" t="str">
        <f>INDEX(Regionen!$A$1:$C$9,MATCH('Gesamtverkäufe 2025'!F3007,Regionen!$A$1:$A$9,0),3)</f>
        <v>Stefan König</v>
      </c>
      <c r="H3007" s="3">
        <f>INDEX(Produkte!$A$1:$D$31,MATCH('Gesamtverkäufe 2025'!D3007,Produkte!$A$1:$A$31,0),4)</f>
        <v>299</v>
      </c>
      <c r="I3007" s="3">
        <f t="shared" si="46"/>
        <v>3588</v>
      </c>
      <c r="K3007" s="21"/>
    </row>
    <row r="3008" spans="1:11" x14ac:dyDescent="0.3">
      <c r="A3008" t="s">
        <v>3877</v>
      </c>
      <c r="B3008" s="21">
        <v>45957</v>
      </c>
      <c r="C3008" t="s">
        <v>107</v>
      </c>
      <c r="D3008" t="s">
        <v>79</v>
      </c>
      <c r="E3008">
        <v>6</v>
      </c>
      <c r="F3008" t="str">
        <f>INDEX(Kunden!$A$1:$C$41,MATCH('Gesamtverkäufe 2025'!C3008,Kunden!$A$1:$A$41,0),3)</f>
        <v>R08</v>
      </c>
      <c r="G3008" t="str">
        <f>INDEX(Regionen!$A$1:$C$9,MATCH('Gesamtverkäufe 2025'!F3008,Regionen!$A$1:$A$9,0),3)</f>
        <v>Stefan König</v>
      </c>
      <c r="H3008" s="3">
        <f>INDEX(Produkte!$A$1:$D$31,MATCH('Gesamtverkäufe 2025'!D3008,Produkte!$A$1:$A$31,0),4)</f>
        <v>149</v>
      </c>
      <c r="I3008" s="3">
        <f t="shared" si="46"/>
        <v>894</v>
      </c>
      <c r="K3008" s="21"/>
    </row>
    <row r="3009" spans="1:11" x14ac:dyDescent="0.3">
      <c r="A3009" t="s">
        <v>3876</v>
      </c>
      <c r="B3009" s="21">
        <v>45951</v>
      </c>
      <c r="C3009" t="s">
        <v>153</v>
      </c>
      <c r="D3009" t="s">
        <v>89</v>
      </c>
      <c r="E3009">
        <v>5</v>
      </c>
      <c r="F3009" t="str">
        <f>INDEX(Kunden!$A$1:$C$41,MATCH('Gesamtverkäufe 2025'!C3009,Kunden!$A$1:$A$41,0),3)</f>
        <v>R06</v>
      </c>
      <c r="G3009" t="str">
        <f>INDEX(Regionen!$A$1:$C$9,MATCH('Gesamtverkäufe 2025'!F3009,Regionen!$A$1:$A$9,0),3)</f>
        <v>Michael Vogt</v>
      </c>
      <c r="H3009" s="3">
        <f>INDEX(Produkte!$A$1:$D$31,MATCH('Gesamtverkäufe 2025'!D3009,Produkte!$A$1:$A$31,0),4)</f>
        <v>29</v>
      </c>
      <c r="I3009" s="3">
        <f t="shared" si="46"/>
        <v>145</v>
      </c>
      <c r="K3009" s="21"/>
    </row>
    <row r="3010" spans="1:11" x14ac:dyDescent="0.3">
      <c r="A3010" t="s">
        <v>3875</v>
      </c>
      <c r="B3010" s="21">
        <v>45945</v>
      </c>
      <c r="C3010" t="s">
        <v>165</v>
      </c>
      <c r="D3010" t="s">
        <v>73</v>
      </c>
      <c r="E3010">
        <v>10</v>
      </c>
      <c r="F3010" t="str">
        <f>INDEX(Kunden!$A$1:$C$41,MATCH('Gesamtverkäufe 2025'!C3010,Kunden!$A$1:$A$41,0),3)</f>
        <v>R04</v>
      </c>
      <c r="G3010" t="str">
        <f>INDEX(Regionen!$A$1:$C$9,MATCH('Gesamtverkäufe 2025'!F3010,Regionen!$A$1:$A$9,0),3)</f>
        <v>Thomas Kern</v>
      </c>
      <c r="H3010" s="3">
        <f>INDEX(Produkte!$A$1:$D$31,MATCH('Gesamtverkäufe 2025'!D3010,Produkte!$A$1:$A$31,0),4)</f>
        <v>399</v>
      </c>
      <c r="I3010" s="3">
        <f t="shared" si="46"/>
        <v>3990</v>
      </c>
      <c r="K3010" s="21"/>
    </row>
    <row r="3011" spans="1:11" x14ac:dyDescent="0.3">
      <c r="A3011" t="s">
        <v>3874</v>
      </c>
      <c r="B3011" s="21">
        <v>45935</v>
      </c>
      <c r="C3011" t="s">
        <v>165</v>
      </c>
      <c r="D3011" t="s">
        <v>59</v>
      </c>
      <c r="E3011">
        <v>18</v>
      </c>
      <c r="F3011" t="str">
        <f>INDEX(Kunden!$A$1:$C$41,MATCH('Gesamtverkäufe 2025'!C3011,Kunden!$A$1:$A$41,0),3)</f>
        <v>R04</v>
      </c>
      <c r="G3011" t="str">
        <f>INDEX(Regionen!$A$1:$C$9,MATCH('Gesamtverkäufe 2025'!F3011,Regionen!$A$1:$A$9,0),3)</f>
        <v>Thomas Kern</v>
      </c>
      <c r="H3011" s="3">
        <f>INDEX(Produkte!$A$1:$D$31,MATCH('Gesamtverkäufe 2025'!D3011,Produkte!$A$1:$A$31,0),4)</f>
        <v>79</v>
      </c>
      <c r="I3011" s="3">
        <f t="shared" ref="I3011:I3074" si="47">E3011*H3011</f>
        <v>1422</v>
      </c>
      <c r="K3011" s="21"/>
    </row>
    <row r="3012" spans="1:11" x14ac:dyDescent="0.3">
      <c r="A3012" t="s">
        <v>3873</v>
      </c>
      <c r="B3012" s="21">
        <v>45947</v>
      </c>
      <c r="C3012" t="s">
        <v>129</v>
      </c>
      <c r="D3012" t="s">
        <v>49</v>
      </c>
      <c r="E3012">
        <v>18</v>
      </c>
      <c r="F3012" t="str">
        <f>INDEX(Kunden!$A$1:$C$41,MATCH('Gesamtverkäufe 2025'!C3012,Kunden!$A$1:$A$41,0),3)</f>
        <v>R07</v>
      </c>
      <c r="G3012" t="str">
        <f>INDEX(Regionen!$A$1:$C$9,MATCH('Gesamtverkäufe 2025'!F3012,Regionen!$A$1:$A$9,0),3)</f>
        <v>Claudia Beck</v>
      </c>
      <c r="H3012" s="3">
        <f>INDEX(Produkte!$A$1:$D$31,MATCH('Gesamtverkäufe 2025'!D3012,Produkte!$A$1:$A$31,0),4)</f>
        <v>299</v>
      </c>
      <c r="I3012" s="3">
        <f t="shared" si="47"/>
        <v>5382</v>
      </c>
      <c r="K3012" s="21"/>
    </row>
    <row r="3013" spans="1:11" x14ac:dyDescent="0.3">
      <c r="A3013" t="s">
        <v>3872</v>
      </c>
      <c r="B3013" s="21">
        <v>45958</v>
      </c>
      <c r="C3013" t="s">
        <v>123</v>
      </c>
      <c r="D3013" t="s">
        <v>83</v>
      </c>
      <c r="E3013">
        <v>18</v>
      </c>
      <c r="F3013" t="str">
        <f>INDEX(Kunden!$A$1:$C$41,MATCH('Gesamtverkäufe 2025'!C3013,Kunden!$A$1:$A$41,0),3)</f>
        <v>R08</v>
      </c>
      <c r="G3013" t="str">
        <f>INDEX(Regionen!$A$1:$C$9,MATCH('Gesamtverkäufe 2025'!F3013,Regionen!$A$1:$A$9,0),3)</f>
        <v>Stefan König</v>
      </c>
      <c r="H3013" s="3">
        <f>INDEX(Produkte!$A$1:$D$31,MATCH('Gesamtverkäufe 2025'!D3013,Produkte!$A$1:$A$31,0),4)</f>
        <v>29</v>
      </c>
      <c r="I3013" s="3">
        <f t="shared" si="47"/>
        <v>522</v>
      </c>
      <c r="K3013" s="21"/>
    </row>
    <row r="3014" spans="1:11" x14ac:dyDescent="0.3">
      <c r="A3014" t="s">
        <v>3871</v>
      </c>
      <c r="B3014" s="21">
        <v>45953</v>
      </c>
      <c r="C3014" t="s">
        <v>125</v>
      </c>
      <c r="D3014" t="s">
        <v>71</v>
      </c>
      <c r="E3014">
        <v>7</v>
      </c>
      <c r="F3014" t="str">
        <f>INDEX(Kunden!$A$1:$C$41,MATCH('Gesamtverkäufe 2025'!C3014,Kunden!$A$1:$A$41,0),3)</f>
        <v>R03</v>
      </c>
      <c r="G3014" t="str">
        <f>INDEX(Regionen!$A$1:$C$9,MATCH('Gesamtverkäufe 2025'!F3014,Regionen!$A$1:$A$9,0),3)</f>
        <v>Julia Frank</v>
      </c>
      <c r="H3014" s="3">
        <f>INDEX(Produkte!$A$1:$D$31,MATCH('Gesamtverkäufe 2025'!D3014,Produkte!$A$1:$A$31,0),4)</f>
        <v>79</v>
      </c>
      <c r="I3014" s="3">
        <f t="shared" si="47"/>
        <v>553</v>
      </c>
      <c r="K3014" s="21"/>
    </row>
    <row r="3015" spans="1:11" x14ac:dyDescent="0.3">
      <c r="A3015" t="s">
        <v>3870</v>
      </c>
      <c r="B3015" s="21">
        <v>45937</v>
      </c>
      <c r="C3015" t="s">
        <v>141</v>
      </c>
      <c r="D3015" t="s">
        <v>91</v>
      </c>
      <c r="E3015">
        <v>13</v>
      </c>
      <c r="F3015" t="str">
        <f>INDEX(Kunden!$A$1:$C$41,MATCH('Gesamtverkäufe 2025'!C3015,Kunden!$A$1:$A$41,0),3)</f>
        <v>R04</v>
      </c>
      <c r="G3015" t="str">
        <f>INDEX(Regionen!$A$1:$C$9,MATCH('Gesamtverkäufe 2025'!F3015,Regionen!$A$1:$A$9,0),3)</f>
        <v>Thomas Kern</v>
      </c>
      <c r="H3015" s="3">
        <f>INDEX(Produkte!$A$1:$D$31,MATCH('Gesamtverkäufe 2025'!D3015,Produkte!$A$1:$A$31,0),4)</f>
        <v>249</v>
      </c>
      <c r="I3015" s="3">
        <f t="shared" si="47"/>
        <v>3237</v>
      </c>
      <c r="K3015" s="21"/>
    </row>
    <row r="3016" spans="1:11" x14ac:dyDescent="0.3">
      <c r="A3016" t="s">
        <v>3869</v>
      </c>
      <c r="B3016" s="21">
        <v>45936</v>
      </c>
      <c r="C3016" t="s">
        <v>135</v>
      </c>
      <c r="D3016" t="s">
        <v>41</v>
      </c>
      <c r="E3016">
        <v>11</v>
      </c>
      <c r="F3016" t="str">
        <f>INDEX(Kunden!$A$1:$C$41,MATCH('Gesamtverkäufe 2025'!C3016,Kunden!$A$1:$A$41,0),3)</f>
        <v>R03</v>
      </c>
      <c r="G3016" t="str">
        <f>INDEX(Regionen!$A$1:$C$9,MATCH('Gesamtverkäufe 2025'!F3016,Regionen!$A$1:$A$9,0),3)</f>
        <v>Julia Frank</v>
      </c>
      <c r="H3016" s="3">
        <f>INDEX(Produkte!$A$1:$D$31,MATCH('Gesamtverkäufe 2025'!D3016,Produkte!$A$1:$A$31,0),4)</f>
        <v>499</v>
      </c>
      <c r="I3016" s="3">
        <f t="shared" si="47"/>
        <v>5489</v>
      </c>
      <c r="K3016" s="21"/>
    </row>
    <row r="3017" spans="1:11" x14ac:dyDescent="0.3">
      <c r="A3017" t="s">
        <v>3868</v>
      </c>
      <c r="B3017" s="21">
        <v>45937</v>
      </c>
      <c r="C3017" t="s">
        <v>101</v>
      </c>
      <c r="D3017" t="s">
        <v>41</v>
      </c>
      <c r="E3017">
        <v>3</v>
      </c>
      <c r="F3017" t="str">
        <f>INDEX(Kunden!$A$1:$C$41,MATCH('Gesamtverkäufe 2025'!C3017,Kunden!$A$1:$A$41,0),3)</f>
        <v>R06</v>
      </c>
      <c r="G3017" t="str">
        <f>INDEX(Regionen!$A$1:$C$9,MATCH('Gesamtverkäufe 2025'!F3017,Regionen!$A$1:$A$9,0),3)</f>
        <v>Michael Vogt</v>
      </c>
      <c r="H3017" s="3">
        <f>INDEX(Produkte!$A$1:$D$31,MATCH('Gesamtverkäufe 2025'!D3017,Produkte!$A$1:$A$31,0),4)</f>
        <v>499</v>
      </c>
      <c r="I3017" s="3">
        <f t="shared" si="47"/>
        <v>1497</v>
      </c>
      <c r="K3017" s="21"/>
    </row>
    <row r="3018" spans="1:11" x14ac:dyDescent="0.3">
      <c r="A3018" t="s">
        <v>3867</v>
      </c>
      <c r="B3018" s="21">
        <v>45944</v>
      </c>
      <c r="C3018" t="s">
        <v>113</v>
      </c>
      <c r="D3018" t="s">
        <v>55</v>
      </c>
      <c r="E3018">
        <v>19</v>
      </c>
      <c r="F3018" t="str">
        <f>INDEX(Kunden!$A$1:$C$41,MATCH('Gesamtverkäufe 2025'!C3018,Kunden!$A$1:$A$41,0),3)</f>
        <v>R01</v>
      </c>
      <c r="G3018" t="str">
        <f>INDEX(Regionen!$A$1:$C$9,MATCH('Gesamtverkäufe 2025'!F3018,Regionen!$A$1:$A$9,0),3)</f>
        <v>Anna Sommer</v>
      </c>
      <c r="H3018" s="3">
        <f>INDEX(Produkte!$A$1:$D$31,MATCH('Gesamtverkäufe 2025'!D3018,Produkte!$A$1:$A$31,0),4)</f>
        <v>49</v>
      </c>
      <c r="I3018" s="3">
        <f t="shared" si="47"/>
        <v>931</v>
      </c>
      <c r="K3018" s="21"/>
    </row>
    <row r="3019" spans="1:11" x14ac:dyDescent="0.3">
      <c r="A3019" t="s">
        <v>3866</v>
      </c>
      <c r="B3019" s="21">
        <v>45954</v>
      </c>
      <c r="C3019" t="s">
        <v>173</v>
      </c>
      <c r="D3019" t="s">
        <v>49</v>
      </c>
      <c r="E3019">
        <v>15</v>
      </c>
      <c r="F3019" t="str">
        <f>INDEX(Kunden!$A$1:$C$41,MATCH('Gesamtverkäufe 2025'!C3019,Kunden!$A$1:$A$41,0),3)</f>
        <v>R01</v>
      </c>
      <c r="G3019" t="str">
        <f>INDEX(Regionen!$A$1:$C$9,MATCH('Gesamtverkäufe 2025'!F3019,Regionen!$A$1:$A$9,0),3)</f>
        <v>Anna Sommer</v>
      </c>
      <c r="H3019" s="3">
        <f>INDEX(Produkte!$A$1:$D$31,MATCH('Gesamtverkäufe 2025'!D3019,Produkte!$A$1:$A$31,0),4)</f>
        <v>299</v>
      </c>
      <c r="I3019" s="3">
        <f t="shared" si="47"/>
        <v>4485</v>
      </c>
      <c r="K3019" s="21"/>
    </row>
    <row r="3020" spans="1:11" x14ac:dyDescent="0.3">
      <c r="A3020" t="s">
        <v>3865</v>
      </c>
      <c r="B3020" s="21">
        <v>45954</v>
      </c>
      <c r="C3020" t="s">
        <v>167</v>
      </c>
      <c r="D3020" t="s">
        <v>69</v>
      </c>
      <c r="E3020">
        <v>9</v>
      </c>
      <c r="F3020" t="str">
        <f>INDEX(Kunden!$A$1:$C$41,MATCH('Gesamtverkäufe 2025'!C3020,Kunden!$A$1:$A$41,0),3)</f>
        <v>R01</v>
      </c>
      <c r="G3020" t="str">
        <f>INDEX(Regionen!$A$1:$C$9,MATCH('Gesamtverkäufe 2025'!F3020,Regionen!$A$1:$A$9,0),3)</f>
        <v>Anna Sommer</v>
      </c>
      <c r="H3020" s="3">
        <f>INDEX(Produkte!$A$1:$D$31,MATCH('Gesamtverkäufe 2025'!D3020,Produkte!$A$1:$A$31,0),4)</f>
        <v>399</v>
      </c>
      <c r="I3020" s="3">
        <f t="shared" si="47"/>
        <v>3591</v>
      </c>
      <c r="K3020" s="21"/>
    </row>
    <row r="3021" spans="1:11" x14ac:dyDescent="0.3">
      <c r="A3021" t="s">
        <v>3864</v>
      </c>
      <c r="B3021" s="21">
        <v>45957</v>
      </c>
      <c r="C3021" t="s">
        <v>169</v>
      </c>
      <c r="D3021" t="s">
        <v>59</v>
      </c>
      <c r="E3021">
        <v>1</v>
      </c>
      <c r="F3021" t="str">
        <f>INDEX(Kunden!$A$1:$C$41,MATCH('Gesamtverkäufe 2025'!C3021,Kunden!$A$1:$A$41,0),3)</f>
        <v>R01</v>
      </c>
      <c r="G3021" t="str">
        <f>INDEX(Regionen!$A$1:$C$9,MATCH('Gesamtverkäufe 2025'!F3021,Regionen!$A$1:$A$9,0),3)</f>
        <v>Anna Sommer</v>
      </c>
      <c r="H3021" s="3">
        <f>INDEX(Produkte!$A$1:$D$31,MATCH('Gesamtverkäufe 2025'!D3021,Produkte!$A$1:$A$31,0),4)</f>
        <v>79</v>
      </c>
      <c r="I3021" s="3">
        <f t="shared" si="47"/>
        <v>79</v>
      </c>
      <c r="K3021" s="21"/>
    </row>
    <row r="3022" spans="1:11" x14ac:dyDescent="0.3">
      <c r="A3022" t="s">
        <v>3863</v>
      </c>
      <c r="B3022" s="21">
        <v>45940</v>
      </c>
      <c r="C3022" t="s">
        <v>175</v>
      </c>
      <c r="D3022" t="s">
        <v>41</v>
      </c>
      <c r="E3022">
        <v>15</v>
      </c>
      <c r="F3022" t="str">
        <f>INDEX(Kunden!$A$1:$C$41,MATCH('Gesamtverkäufe 2025'!C3022,Kunden!$A$1:$A$41,0),3)</f>
        <v>R03</v>
      </c>
      <c r="G3022" t="str">
        <f>INDEX(Regionen!$A$1:$C$9,MATCH('Gesamtverkäufe 2025'!F3022,Regionen!$A$1:$A$9,0),3)</f>
        <v>Julia Frank</v>
      </c>
      <c r="H3022" s="3">
        <f>INDEX(Produkte!$A$1:$D$31,MATCH('Gesamtverkäufe 2025'!D3022,Produkte!$A$1:$A$31,0),4)</f>
        <v>499</v>
      </c>
      <c r="I3022" s="3">
        <f t="shared" si="47"/>
        <v>7485</v>
      </c>
      <c r="K3022" s="21"/>
    </row>
    <row r="3023" spans="1:11" x14ac:dyDescent="0.3">
      <c r="A3023" t="s">
        <v>3862</v>
      </c>
      <c r="B3023" s="21">
        <v>45950</v>
      </c>
      <c r="C3023" t="s">
        <v>171</v>
      </c>
      <c r="D3023" t="s">
        <v>46</v>
      </c>
      <c r="E3023">
        <v>16</v>
      </c>
      <c r="F3023" t="str">
        <f>INDEX(Kunden!$A$1:$C$41,MATCH('Gesamtverkäufe 2025'!C3023,Kunden!$A$1:$A$41,0),3)</f>
        <v>R04</v>
      </c>
      <c r="G3023" t="str">
        <f>INDEX(Regionen!$A$1:$C$9,MATCH('Gesamtverkäufe 2025'!F3023,Regionen!$A$1:$A$9,0),3)</f>
        <v>Thomas Kern</v>
      </c>
      <c r="H3023" s="3">
        <f>INDEX(Produkte!$A$1:$D$31,MATCH('Gesamtverkäufe 2025'!D3023,Produkte!$A$1:$A$31,0),4)</f>
        <v>99</v>
      </c>
      <c r="I3023" s="3">
        <f t="shared" si="47"/>
        <v>1584</v>
      </c>
      <c r="K3023" s="21"/>
    </row>
    <row r="3024" spans="1:11" x14ac:dyDescent="0.3">
      <c r="A3024" t="s">
        <v>3861</v>
      </c>
      <c r="B3024" s="21">
        <v>45956</v>
      </c>
      <c r="C3024" t="s">
        <v>103</v>
      </c>
      <c r="D3024" t="s">
        <v>77</v>
      </c>
      <c r="E3024">
        <v>3</v>
      </c>
      <c r="F3024" t="str">
        <f>INDEX(Kunden!$A$1:$C$41,MATCH('Gesamtverkäufe 2025'!C3024,Kunden!$A$1:$A$41,0),3)</f>
        <v>R01</v>
      </c>
      <c r="G3024" t="str">
        <f>INDEX(Regionen!$A$1:$C$9,MATCH('Gesamtverkäufe 2025'!F3024,Regionen!$A$1:$A$9,0),3)</f>
        <v>Anna Sommer</v>
      </c>
      <c r="H3024" s="3">
        <f>INDEX(Produkte!$A$1:$D$31,MATCH('Gesamtverkäufe 2025'!D3024,Produkte!$A$1:$A$31,0),4)</f>
        <v>49</v>
      </c>
      <c r="I3024" s="3">
        <f t="shared" si="47"/>
        <v>147</v>
      </c>
      <c r="K3024" s="21"/>
    </row>
    <row r="3025" spans="1:11" x14ac:dyDescent="0.3">
      <c r="A3025" t="s">
        <v>3860</v>
      </c>
      <c r="B3025" s="21">
        <v>45950</v>
      </c>
      <c r="C3025" t="s">
        <v>113</v>
      </c>
      <c r="D3025" t="s">
        <v>87</v>
      </c>
      <c r="E3025">
        <v>4</v>
      </c>
      <c r="F3025" t="str">
        <f>INDEX(Kunden!$A$1:$C$41,MATCH('Gesamtverkäufe 2025'!C3025,Kunden!$A$1:$A$41,0),3)</f>
        <v>R01</v>
      </c>
      <c r="G3025" t="str">
        <f>INDEX(Regionen!$A$1:$C$9,MATCH('Gesamtverkäufe 2025'!F3025,Regionen!$A$1:$A$9,0),3)</f>
        <v>Anna Sommer</v>
      </c>
      <c r="H3025" s="3">
        <f>INDEX(Produkte!$A$1:$D$31,MATCH('Gesamtverkäufe 2025'!D3025,Produkte!$A$1:$A$31,0),4)</f>
        <v>99</v>
      </c>
      <c r="I3025" s="3">
        <f t="shared" si="47"/>
        <v>396</v>
      </c>
      <c r="K3025" s="21"/>
    </row>
    <row r="3026" spans="1:11" x14ac:dyDescent="0.3">
      <c r="A3026" t="s">
        <v>3859</v>
      </c>
      <c r="B3026" s="21">
        <v>45946</v>
      </c>
      <c r="C3026" t="s">
        <v>113</v>
      </c>
      <c r="D3026" t="s">
        <v>87</v>
      </c>
      <c r="E3026">
        <v>16</v>
      </c>
      <c r="F3026" t="str">
        <f>INDEX(Kunden!$A$1:$C$41,MATCH('Gesamtverkäufe 2025'!C3026,Kunden!$A$1:$A$41,0),3)</f>
        <v>R01</v>
      </c>
      <c r="G3026" t="str">
        <f>INDEX(Regionen!$A$1:$C$9,MATCH('Gesamtverkäufe 2025'!F3026,Regionen!$A$1:$A$9,0),3)</f>
        <v>Anna Sommer</v>
      </c>
      <c r="H3026" s="3">
        <f>INDEX(Produkte!$A$1:$D$31,MATCH('Gesamtverkäufe 2025'!D3026,Produkte!$A$1:$A$31,0),4)</f>
        <v>99</v>
      </c>
      <c r="I3026" s="3">
        <f t="shared" si="47"/>
        <v>1584</v>
      </c>
      <c r="K3026" s="21"/>
    </row>
    <row r="3027" spans="1:11" x14ac:dyDescent="0.3">
      <c r="A3027" t="s">
        <v>3858</v>
      </c>
      <c r="B3027" s="21">
        <v>45941</v>
      </c>
      <c r="C3027" t="s">
        <v>97</v>
      </c>
      <c r="D3027" t="s">
        <v>85</v>
      </c>
      <c r="E3027">
        <v>5</v>
      </c>
      <c r="F3027" t="str">
        <f>INDEX(Kunden!$A$1:$C$41,MATCH('Gesamtverkäufe 2025'!C3027,Kunden!$A$1:$A$41,0),3)</f>
        <v>R04</v>
      </c>
      <c r="G3027" t="str">
        <f>INDEX(Regionen!$A$1:$C$9,MATCH('Gesamtverkäufe 2025'!F3027,Regionen!$A$1:$A$9,0),3)</f>
        <v>Thomas Kern</v>
      </c>
      <c r="H3027" s="3">
        <f>INDEX(Produkte!$A$1:$D$31,MATCH('Gesamtverkäufe 2025'!D3027,Produkte!$A$1:$A$31,0),4)</f>
        <v>399</v>
      </c>
      <c r="I3027" s="3">
        <f t="shared" si="47"/>
        <v>1995</v>
      </c>
      <c r="K3027" s="21"/>
    </row>
    <row r="3028" spans="1:11" x14ac:dyDescent="0.3">
      <c r="A3028" t="s">
        <v>3857</v>
      </c>
      <c r="B3028" s="21">
        <v>45936</v>
      </c>
      <c r="C3028" t="s">
        <v>109</v>
      </c>
      <c r="D3028" t="s">
        <v>37</v>
      </c>
      <c r="E3028">
        <v>7</v>
      </c>
      <c r="F3028" t="str">
        <f>INDEX(Kunden!$A$1:$C$41,MATCH('Gesamtverkäufe 2025'!C3028,Kunden!$A$1:$A$41,0),3)</f>
        <v>R03</v>
      </c>
      <c r="G3028" t="str">
        <f>INDEX(Regionen!$A$1:$C$9,MATCH('Gesamtverkäufe 2025'!F3028,Regionen!$A$1:$A$9,0),3)</f>
        <v>Julia Frank</v>
      </c>
      <c r="H3028" s="3">
        <f>INDEX(Produkte!$A$1:$D$31,MATCH('Gesamtverkäufe 2025'!D3028,Produkte!$A$1:$A$31,0),4)</f>
        <v>249</v>
      </c>
      <c r="I3028" s="3">
        <f t="shared" si="47"/>
        <v>1743</v>
      </c>
      <c r="K3028" s="21"/>
    </row>
    <row r="3029" spans="1:11" x14ac:dyDescent="0.3">
      <c r="A3029" t="s">
        <v>3856</v>
      </c>
      <c r="B3029" s="21">
        <v>45942</v>
      </c>
      <c r="C3029" t="s">
        <v>117</v>
      </c>
      <c r="D3029" t="s">
        <v>79</v>
      </c>
      <c r="E3029">
        <v>12</v>
      </c>
      <c r="F3029" t="str">
        <f>INDEX(Kunden!$A$1:$C$41,MATCH('Gesamtverkäufe 2025'!C3029,Kunden!$A$1:$A$41,0),3)</f>
        <v>R02</v>
      </c>
      <c r="G3029" t="str">
        <f>INDEX(Regionen!$A$1:$C$9,MATCH('Gesamtverkäufe 2025'!F3029,Regionen!$A$1:$A$9,0),3)</f>
        <v>Markus Weber</v>
      </c>
      <c r="H3029" s="3">
        <f>INDEX(Produkte!$A$1:$D$31,MATCH('Gesamtverkäufe 2025'!D3029,Produkte!$A$1:$A$31,0),4)</f>
        <v>149</v>
      </c>
      <c r="I3029" s="3">
        <f t="shared" si="47"/>
        <v>1788</v>
      </c>
      <c r="K3029" s="21"/>
    </row>
    <row r="3030" spans="1:11" x14ac:dyDescent="0.3">
      <c r="A3030" t="s">
        <v>3855</v>
      </c>
      <c r="B3030" s="21">
        <v>45955</v>
      </c>
      <c r="C3030" t="s">
        <v>105</v>
      </c>
      <c r="D3030" t="s">
        <v>85</v>
      </c>
      <c r="E3030">
        <v>14</v>
      </c>
      <c r="F3030" t="str">
        <f>INDEX(Kunden!$A$1:$C$41,MATCH('Gesamtverkäufe 2025'!C3030,Kunden!$A$1:$A$41,0),3)</f>
        <v>R08</v>
      </c>
      <c r="G3030" t="str">
        <f>INDEX(Regionen!$A$1:$C$9,MATCH('Gesamtverkäufe 2025'!F3030,Regionen!$A$1:$A$9,0),3)</f>
        <v>Stefan König</v>
      </c>
      <c r="H3030" s="3">
        <f>INDEX(Produkte!$A$1:$D$31,MATCH('Gesamtverkäufe 2025'!D3030,Produkte!$A$1:$A$31,0),4)</f>
        <v>399</v>
      </c>
      <c r="I3030" s="3">
        <f t="shared" si="47"/>
        <v>5586</v>
      </c>
      <c r="K3030" s="21"/>
    </row>
    <row r="3031" spans="1:11" x14ac:dyDescent="0.3">
      <c r="A3031" t="s">
        <v>3854</v>
      </c>
      <c r="B3031" s="21">
        <v>45958</v>
      </c>
      <c r="C3031" t="s">
        <v>127</v>
      </c>
      <c r="D3031" t="s">
        <v>49</v>
      </c>
      <c r="E3031">
        <v>14</v>
      </c>
      <c r="F3031" t="str">
        <f>INDEX(Kunden!$A$1:$C$41,MATCH('Gesamtverkäufe 2025'!C3031,Kunden!$A$1:$A$41,0),3)</f>
        <v>R07</v>
      </c>
      <c r="G3031" t="str">
        <f>INDEX(Regionen!$A$1:$C$9,MATCH('Gesamtverkäufe 2025'!F3031,Regionen!$A$1:$A$9,0),3)</f>
        <v>Claudia Beck</v>
      </c>
      <c r="H3031" s="3">
        <f>INDEX(Produkte!$A$1:$D$31,MATCH('Gesamtverkäufe 2025'!D3031,Produkte!$A$1:$A$31,0),4)</f>
        <v>299</v>
      </c>
      <c r="I3031" s="3">
        <f t="shared" si="47"/>
        <v>4186</v>
      </c>
      <c r="K3031" s="21"/>
    </row>
    <row r="3032" spans="1:11" x14ac:dyDescent="0.3">
      <c r="A3032" t="s">
        <v>3853</v>
      </c>
      <c r="B3032" s="21">
        <v>45955</v>
      </c>
      <c r="C3032" t="s">
        <v>153</v>
      </c>
      <c r="D3032" t="s">
        <v>79</v>
      </c>
      <c r="E3032">
        <v>9</v>
      </c>
      <c r="F3032" t="str">
        <f>INDEX(Kunden!$A$1:$C$41,MATCH('Gesamtverkäufe 2025'!C3032,Kunden!$A$1:$A$41,0),3)</f>
        <v>R06</v>
      </c>
      <c r="G3032" t="str">
        <f>INDEX(Regionen!$A$1:$C$9,MATCH('Gesamtverkäufe 2025'!F3032,Regionen!$A$1:$A$9,0),3)</f>
        <v>Michael Vogt</v>
      </c>
      <c r="H3032" s="3">
        <f>INDEX(Produkte!$A$1:$D$31,MATCH('Gesamtverkäufe 2025'!D3032,Produkte!$A$1:$A$31,0),4)</f>
        <v>149</v>
      </c>
      <c r="I3032" s="3">
        <f t="shared" si="47"/>
        <v>1341</v>
      </c>
      <c r="K3032" s="21"/>
    </row>
    <row r="3033" spans="1:11" x14ac:dyDescent="0.3">
      <c r="A3033" t="s">
        <v>3852</v>
      </c>
      <c r="B3033" s="21">
        <v>45949</v>
      </c>
      <c r="C3033" t="s">
        <v>121</v>
      </c>
      <c r="D3033" t="s">
        <v>69</v>
      </c>
      <c r="E3033">
        <v>14</v>
      </c>
      <c r="F3033" t="str">
        <f>INDEX(Kunden!$A$1:$C$41,MATCH('Gesamtverkäufe 2025'!C3033,Kunden!$A$1:$A$41,0),3)</f>
        <v>R05</v>
      </c>
      <c r="G3033" t="str">
        <f>INDEX(Regionen!$A$1:$C$9,MATCH('Gesamtverkäufe 2025'!F3033,Regionen!$A$1:$A$9,0),3)</f>
        <v>Petra Lang</v>
      </c>
      <c r="H3033" s="3">
        <f>INDEX(Produkte!$A$1:$D$31,MATCH('Gesamtverkäufe 2025'!D3033,Produkte!$A$1:$A$31,0),4)</f>
        <v>399</v>
      </c>
      <c r="I3033" s="3">
        <f t="shared" si="47"/>
        <v>5586</v>
      </c>
      <c r="K3033" s="21"/>
    </row>
    <row r="3034" spans="1:11" x14ac:dyDescent="0.3">
      <c r="A3034" t="s">
        <v>3851</v>
      </c>
      <c r="B3034" s="21">
        <v>45944</v>
      </c>
      <c r="C3034" t="s">
        <v>163</v>
      </c>
      <c r="D3034" t="s">
        <v>41</v>
      </c>
      <c r="E3034">
        <v>18</v>
      </c>
      <c r="F3034" t="str">
        <f>INDEX(Kunden!$A$1:$C$41,MATCH('Gesamtverkäufe 2025'!C3034,Kunden!$A$1:$A$41,0),3)</f>
        <v>R08</v>
      </c>
      <c r="G3034" t="str">
        <f>INDEX(Regionen!$A$1:$C$9,MATCH('Gesamtverkäufe 2025'!F3034,Regionen!$A$1:$A$9,0),3)</f>
        <v>Stefan König</v>
      </c>
      <c r="H3034" s="3">
        <f>INDEX(Produkte!$A$1:$D$31,MATCH('Gesamtverkäufe 2025'!D3034,Produkte!$A$1:$A$31,0),4)</f>
        <v>499</v>
      </c>
      <c r="I3034" s="3">
        <f t="shared" si="47"/>
        <v>8982</v>
      </c>
      <c r="K3034" s="21"/>
    </row>
    <row r="3035" spans="1:11" x14ac:dyDescent="0.3">
      <c r="A3035" t="s">
        <v>3850</v>
      </c>
      <c r="B3035" s="21">
        <v>45959</v>
      </c>
      <c r="C3035" t="s">
        <v>165</v>
      </c>
      <c r="D3035" t="s">
        <v>85</v>
      </c>
      <c r="E3035">
        <v>15</v>
      </c>
      <c r="F3035" t="str">
        <f>INDEX(Kunden!$A$1:$C$41,MATCH('Gesamtverkäufe 2025'!C3035,Kunden!$A$1:$A$41,0),3)</f>
        <v>R04</v>
      </c>
      <c r="G3035" t="str">
        <f>INDEX(Regionen!$A$1:$C$9,MATCH('Gesamtverkäufe 2025'!F3035,Regionen!$A$1:$A$9,0),3)</f>
        <v>Thomas Kern</v>
      </c>
      <c r="H3035" s="3">
        <f>INDEX(Produkte!$A$1:$D$31,MATCH('Gesamtverkäufe 2025'!D3035,Produkte!$A$1:$A$31,0),4)</f>
        <v>399</v>
      </c>
      <c r="I3035" s="3">
        <f t="shared" si="47"/>
        <v>5985</v>
      </c>
      <c r="K3035" s="21"/>
    </row>
    <row r="3036" spans="1:11" x14ac:dyDescent="0.3">
      <c r="A3036" t="s">
        <v>3849</v>
      </c>
      <c r="B3036" s="21">
        <v>45958</v>
      </c>
      <c r="C3036" t="s">
        <v>133</v>
      </c>
      <c r="D3036" t="s">
        <v>53</v>
      </c>
      <c r="E3036">
        <v>16</v>
      </c>
      <c r="F3036" t="str">
        <f>INDEX(Kunden!$A$1:$C$41,MATCH('Gesamtverkäufe 2025'!C3036,Kunden!$A$1:$A$41,0),3)</f>
        <v>R08</v>
      </c>
      <c r="G3036" t="str">
        <f>INDEX(Regionen!$A$1:$C$9,MATCH('Gesamtverkäufe 2025'!F3036,Regionen!$A$1:$A$9,0),3)</f>
        <v>Stefan König</v>
      </c>
      <c r="H3036" s="3">
        <f>INDEX(Produkte!$A$1:$D$31,MATCH('Gesamtverkäufe 2025'!D3036,Produkte!$A$1:$A$31,0),4)</f>
        <v>49</v>
      </c>
      <c r="I3036" s="3">
        <f t="shared" si="47"/>
        <v>784</v>
      </c>
      <c r="K3036" s="21"/>
    </row>
    <row r="3037" spans="1:11" x14ac:dyDescent="0.3">
      <c r="A3037" t="s">
        <v>3848</v>
      </c>
      <c r="B3037" s="21">
        <v>45954</v>
      </c>
      <c r="C3037" t="s">
        <v>161</v>
      </c>
      <c r="D3037" t="s">
        <v>79</v>
      </c>
      <c r="E3037">
        <v>15</v>
      </c>
      <c r="F3037" t="str">
        <f>INDEX(Kunden!$A$1:$C$41,MATCH('Gesamtverkäufe 2025'!C3037,Kunden!$A$1:$A$41,0),3)</f>
        <v>R05</v>
      </c>
      <c r="G3037" t="str">
        <f>INDEX(Regionen!$A$1:$C$9,MATCH('Gesamtverkäufe 2025'!F3037,Regionen!$A$1:$A$9,0),3)</f>
        <v>Petra Lang</v>
      </c>
      <c r="H3037" s="3">
        <f>INDEX(Produkte!$A$1:$D$31,MATCH('Gesamtverkäufe 2025'!D3037,Produkte!$A$1:$A$31,0),4)</f>
        <v>149</v>
      </c>
      <c r="I3037" s="3">
        <f t="shared" si="47"/>
        <v>2235</v>
      </c>
      <c r="K3037" s="21"/>
    </row>
    <row r="3038" spans="1:11" x14ac:dyDescent="0.3">
      <c r="A3038" t="s">
        <v>3847</v>
      </c>
      <c r="B3038" s="21">
        <v>45944</v>
      </c>
      <c r="C3038" t="s">
        <v>131</v>
      </c>
      <c r="D3038" t="s">
        <v>67</v>
      </c>
      <c r="E3038">
        <v>6</v>
      </c>
      <c r="F3038" t="str">
        <f>INDEX(Kunden!$A$1:$C$41,MATCH('Gesamtverkäufe 2025'!C3038,Kunden!$A$1:$A$41,0),3)</f>
        <v>R06</v>
      </c>
      <c r="G3038" t="str">
        <f>INDEX(Regionen!$A$1:$C$9,MATCH('Gesamtverkäufe 2025'!F3038,Regionen!$A$1:$A$9,0),3)</f>
        <v>Michael Vogt</v>
      </c>
      <c r="H3038" s="3">
        <f>INDEX(Produkte!$A$1:$D$31,MATCH('Gesamtverkäufe 2025'!D3038,Produkte!$A$1:$A$31,0),4)</f>
        <v>299</v>
      </c>
      <c r="I3038" s="3">
        <f t="shared" si="47"/>
        <v>1794</v>
      </c>
      <c r="K3038" s="21"/>
    </row>
    <row r="3039" spans="1:11" x14ac:dyDescent="0.3">
      <c r="A3039" t="s">
        <v>3846</v>
      </c>
      <c r="B3039" s="21">
        <v>45945</v>
      </c>
      <c r="C3039" t="s">
        <v>161</v>
      </c>
      <c r="D3039" t="s">
        <v>63</v>
      </c>
      <c r="E3039">
        <v>3</v>
      </c>
      <c r="F3039" t="str">
        <f>INDEX(Kunden!$A$1:$C$41,MATCH('Gesamtverkäufe 2025'!C3039,Kunden!$A$1:$A$41,0),3)</f>
        <v>R05</v>
      </c>
      <c r="G3039" t="str">
        <f>INDEX(Regionen!$A$1:$C$9,MATCH('Gesamtverkäufe 2025'!F3039,Regionen!$A$1:$A$9,0),3)</f>
        <v>Petra Lang</v>
      </c>
      <c r="H3039" s="3">
        <f>INDEX(Produkte!$A$1:$D$31,MATCH('Gesamtverkäufe 2025'!D3039,Produkte!$A$1:$A$31,0),4)</f>
        <v>299</v>
      </c>
      <c r="I3039" s="3">
        <f t="shared" si="47"/>
        <v>897</v>
      </c>
      <c r="K3039" s="21"/>
    </row>
    <row r="3040" spans="1:11" x14ac:dyDescent="0.3">
      <c r="A3040" t="s">
        <v>3845</v>
      </c>
      <c r="B3040" s="21">
        <v>45939</v>
      </c>
      <c r="C3040" t="s">
        <v>135</v>
      </c>
      <c r="D3040" t="s">
        <v>39</v>
      </c>
      <c r="E3040">
        <v>12</v>
      </c>
      <c r="F3040" t="str">
        <f>INDEX(Kunden!$A$1:$C$41,MATCH('Gesamtverkäufe 2025'!C3040,Kunden!$A$1:$A$41,0),3)</f>
        <v>R03</v>
      </c>
      <c r="G3040" t="str">
        <f>INDEX(Regionen!$A$1:$C$9,MATCH('Gesamtverkäufe 2025'!F3040,Regionen!$A$1:$A$9,0),3)</f>
        <v>Julia Frank</v>
      </c>
      <c r="H3040" s="3">
        <f>INDEX(Produkte!$A$1:$D$31,MATCH('Gesamtverkäufe 2025'!D3040,Produkte!$A$1:$A$31,0),4)</f>
        <v>499</v>
      </c>
      <c r="I3040" s="3">
        <f t="shared" si="47"/>
        <v>5988</v>
      </c>
      <c r="K3040" s="21"/>
    </row>
    <row r="3041" spans="1:11" x14ac:dyDescent="0.3">
      <c r="A3041" t="s">
        <v>3844</v>
      </c>
      <c r="B3041" s="21">
        <v>45958</v>
      </c>
      <c r="C3041" t="s">
        <v>143</v>
      </c>
      <c r="D3041" t="s">
        <v>77</v>
      </c>
      <c r="E3041">
        <v>20</v>
      </c>
      <c r="F3041" t="str">
        <f>INDEX(Kunden!$A$1:$C$41,MATCH('Gesamtverkäufe 2025'!C3041,Kunden!$A$1:$A$41,0),3)</f>
        <v>R08</v>
      </c>
      <c r="G3041" t="str">
        <f>INDEX(Regionen!$A$1:$C$9,MATCH('Gesamtverkäufe 2025'!F3041,Regionen!$A$1:$A$9,0),3)</f>
        <v>Stefan König</v>
      </c>
      <c r="H3041" s="3">
        <f>INDEX(Produkte!$A$1:$D$31,MATCH('Gesamtverkäufe 2025'!D3041,Produkte!$A$1:$A$31,0),4)</f>
        <v>49</v>
      </c>
      <c r="I3041" s="3">
        <f t="shared" si="47"/>
        <v>980</v>
      </c>
      <c r="K3041" s="21"/>
    </row>
    <row r="3042" spans="1:11" x14ac:dyDescent="0.3">
      <c r="A3042" t="s">
        <v>3843</v>
      </c>
      <c r="B3042" s="21">
        <v>45946</v>
      </c>
      <c r="C3042" t="s">
        <v>111</v>
      </c>
      <c r="D3042" t="s">
        <v>46</v>
      </c>
      <c r="E3042">
        <v>14</v>
      </c>
      <c r="F3042" t="str">
        <f>INDEX(Kunden!$A$1:$C$41,MATCH('Gesamtverkäufe 2025'!C3042,Kunden!$A$1:$A$41,0),3)</f>
        <v>R01</v>
      </c>
      <c r="G3042" t="str">
        <f>INDEX(Regionen!$A$1:$C$9,MATCH('Gesamtverkäufe 2025'!F3042,Regionen!$A$1:$A$9,0),3)</f>
        <v>Anna Sommer</v>
      </c>
      <c r="H3042" s="3">
        <f>INDEX(Produkte!$A$1:$D$31,MATCH('Gesamtverkäufe 2025'!D3042,Produkte!$A$1:$A$31,0),4)</f>
        <v>99</v>
      </c>
      <c r="I3042" s="3">
        <f t="shared" si="47"/>
        <v>1386</v>
      </c>
      <c r="K3042" s="21"/>
    </row>
    <row r="3043" spans="1:11" x14ac:dyDescent="0.3">
      <c r="A3043" t="s">
        <v>3842</v>
      </c>
      <c r="B3043" s="21">
        <v>45950</v>
      </c>
      <c r="C3043" t="s">
        <v>163</v>
      </c>
      <c r="D3043" t="s">
        <v>69</v>
      </c>
      <c r="E3043">
        <v>9</v>
      </c>
      <c r="F3043" t="str">
        <f>INDEX(Kunden!$A$1:$C$41,MATCH('Gesamtverkäufe 2025'!C3043,Kunden!$A$1:$A$41,0),3)</f>
        <v>R08</v>
      </c>
      <c r="G3043" t="str">
        <f>INDEX(Regionen!$A$1:$C$9,MATCH('Gesamtverkäufe 2025'!F3043,Regionen!$A$1:$A$9,0),3)</f>
        <v>Stefan König</v>
      </c>
      <c r="H3043" s="3">
        <f>INDEX(Produkte!$A$1:$D$31,MATCH('Gesamtverkäufe 2025'!D3043,Produkte!$A$1:$A$31,0),4)</f>
        <v>399</v>
      </c>
      <c r="I3043" s="3">
        <f t="shared" si="47"/>
        <v>3591</v>
      </c>
      <c r="K3043" s="21"/>
    </row>
    <row r="3044" spans="1:11" x14ac:dyDescent="0.3">
      <c r="A3044" t="s">
        <v>3841</v>
      </c>
      <c r="B3044" s="21">
        <v>45946</v>
      </c>
      <c r="C3044" t="s">
        <v>127</v>
      </c>
      <c r="D3044" t="s">
        <v>34</v>
      </c>
      <c r="E3044">
        <v>2</v>
      </c>
      <c r="F3044" t="str">
        <f>INDEX(Kunden!$A$1:$C$41,MATCH('Gesamtverkäufe 2025'!C3044,Kunden!$A$1:$A$41,0),3)</f>
        <v>R07</v>
      </c>
      <c r="G3044" t="str">
        <f>INDEX(Regionen!$A$1:$C$9,MATCH('Gesamtverkäufe 2025'!F3044,Regionen!$A$1:$A$9,0),3)</f>
        <v>Claudia Beck</v>
      </c>
      <c r="H3044" s="3">
        <f>INDEX(Produkte!$A$1:$D$31,MATCH('Gesamtverkäufe 2025'!D3044,Produkte!$A$1:$A$31,0),4)</f>
        <v>299</v>
      </c>
      <c r="I3044" s="3">
        <f t="shared" si="47"/>
        <v>598</v>
      </c>
      <c r="K3044" s="21"/>
    </row>
    <row r="3045" spans="1:11" x14ac:dyDescent="0.3">
      <c r="A3045" t="s">
        <v>3840</v>
      </c>
      <c r="B3045" s="21">
        <v>45944</v>
      </c>
      <c r="C3045" t="s">
        <v>105</v>
      </c>
      <c r="D3045" t="s">
        <v>67</v>
      </c>
      <c r="E3045">
        <v>12</v>
      </c>
      <c r="F3045" t="str">
        <f>INDEX(Kunden!$A$1:$C$41,MATCH('Gesamtverkäufe 2025'!C3045,Kunden!$A$1:$A$41,0),3)</f>
        <v>R08</v>
      </c>
      <c r="G3045" t="str">
        <f>INDEX(Regionen!$A$1:$C$9,MATCH('Gesamtverkäufe 2025'!F3045,Regionen!$A$1:$A$9,0),3)</f>
        <v>Stefan König</v>
      </c>
      <c r="H3045" s="3">
        <f>INDEX(Produkte!$A$1:$D$31,MATCH('Gesamtverkäufe 2025'!D3045,Produkte!$A$1:$A$31,0),4)</f>
        <v>299</v>
      </c>
      <c r="I3045" s="3">
        <f t="shared" si="47"/>
        <v>3588</v>
      </c>
      <c r="K3045" s="21"/>
    </row>
    <row r="3046" spans="1:11" x14ac:dyDescent="0.3">
      <c r="A3046" t="s">
        <v>3839</v>
      </c>
      <c r="B3046" s="21">
        <v>45940</v>
      </c>
      <c r="C3046" t="s">
        <v>99</v>
      </c>
      <c r="D3046" t="s">
        <v>63</v>
      </c>
      <c r="E3046">
        <v>20</v>
      </c>
      <c r="F3046" t="str">
        <f>INDEX(Kunden!$A$1:$C$41,MATCH('Gesamtverkäufe 2025'!C3046,Kunden!$A$1:$A$41,0),3)</f>
        <v>R04</v>
      </c>
      <c r="G3046" t="str">
        <f>INDEX(Regionen!$A$1:$C$9,MATCH('Gesamtverkäufe 2025'!F3046,Regionen!$A$1:$A$9,0),3)</f>
        <v>Thomas Kern</v>
      </c>
      <c r="H3046" s="3">
        <f>INDEX(Produkte!$A$1:$D$31,MATCH('Gesamtverkäufe 2025'!D3046,Produkte!$A$1:$A$31,0),4)</f>
        <v>299</v>
      </c>
      <c r="I3046" s="3">
        <f t="shared" si="47"/>
        <v>5980</v>
      </c>
      <c r="K3046" s="21"/>
    </row>
    <row r="3047" spans="1:11" x14ac:dyDescent="0.3">
      <c r="A3047" t="s">
        <v>3838</v>
      </c>
      <c r="B3047" s="21">
        <v>45958</v>
      </c>
      <c r="C3047" t="s">
        <v>101</v>
      </c>
      <c r="D3047" t="s">
        <v>83</v>
      </c>
      <c r="E3047">
        <v>1</v>
      </c>
      <c r="F3047" t="str">
        <f>INDEX(Kunden!$A$1:$C$41,MATCH('Gesamtverkäufe 2025'!C3047,Kunden!$A$1:$A$41,0),3)</f>
        <v>R06</v>
      </c>
      <c r="G3047" t="str">
        <f>INDEX(Regionen!$A$1:$C$9,MATCH('Gesamtverkäufe 2025'!F3047,Regionen!$A$1:$A$9,0),3)</f>
        <v>Michael Vogt</v>
      </c>
      <c r="H3047" s="3">
        <f>INDEX(Produkte!$A$1:$D$31,MATCH('Gesamtverkäufe 2025'!D3047,Produkte!$A$1:$A$31,0),4)</f>
        <v>29</v>
      </c>
      <c r="I3047" s="3">
        <f t="shared" si="47"/>
        <v>29</v>
      </c>
      <c r="K3047" s="21"/>
    </row>
    <row r="3048" spans="1:11" x14ac:dyDescent="0.3">
      <c r="A3048" t="s">
        <v>3837</v>
      </c>
      <c r="B3048" s="21">
        <v>45949</v>
      </c>
      <c r="C3048" t="s">
        <v>117</v>
      </c>
      <c r="D3048" t="s">
        <v>55</v>
      </c>
      <c r="E3048">
        <v>16</v>
      </c>
      <c r="F3048" t="str">
        <f>INDEX(Kunden!$A$1:$C$41,MATCH('Gesamtverkäufe 2025'!C3048,Kunden!$A$1:$A$41,0),3)</f>
        <v>R02</v>
      </c>
      <c r="G3048" t="str">
        <f>INDEX(Regionen!$A$1:$C$9,MATCH('Gesamtverkäufe 2025'!F3048,Regionen!$A$1:$A$9,0),3)</f>
        <v>Markus Weber</v>
      </c>
      <c r="H3048" s="3">
        <f>INDEX(Produkte!$A$1:$D$31,MATCH('Gesamtverkäufe 2025'!D3048,Produkte!$A$1:$A$31,0),4)</f>
        <v>49</v>
      </c>
      <c r="I3048" s="3">
        <f t="shared" si="47"/>
        <v>784</v>
      </c>
      <c r="K3048" s="21"/>
    </row>
    <row r="3049" spans="1:11" x14ac:dyDescent="0.3">
      <c r="A3049" t="s">
        <v>3836</v>
      </c>
      <c r="B3049" s="21">
        <v>45951</v>
      </c>
      <c r="C3049" t="s">
        <v>165</v>
      </c>
      <c r="D3049" t="s">
        <v>75</v>
      </c>
      <c r="E3049">
        <v>6</v>
      </c>
      <c r="F3049" t="str">
        <f>INDEX(Kunden!$A$1:$C$41,MATCH('Gesamtverkäufe 2025'!C3049,Kunden!$A$1:$A$41,0),3)</f>
        <v>R04</v>
      </c>
      <c r="G3049" t="str">
        <f>INDEX(Regionen!$A$1:$C$9,MATCH('Gesamtverkäufe 2025'!F3049,Regionen!$A$1:$A$9,0),3)</f>
        <v>Thomas Kern</v>
      </c>
      <c r="H3049" s="3">
        <f>INDEX(Produkte!$A$1:$D$31,MATCH('Gesamtverkäufe 2025'!D3049,Produkte!$A$1:$A$31,0),4)</f>
        <v>499</v>
      </c>
      <c r="I3049" s="3">
        <f t="shared" si="47"/>
        <v>2994</v>
      </c>
      <c r="K3049" s="21"/>
    </row>
    <row r="3050" spans="1:11" x14ac:dyDescent="0.3">
      <c r="A3050" t="s">
        <v>3835</v>
      </c>
      <c r="B3050" s="21">
        <v>45941</v>
      </c>
      <c r="C3050" t="s">
        <v>141</v>
      </c>
      <c r="D3050" t="s">
        <v>87</v>
      </c>
      <c r="E3050">
        <v>3</v>
      </c>
      <c r="F3050" t="str">
        <f>INDEX(Kunden!$A$1:$C$41,MATCH('Gesamtverkäufe 2025'!C3050,Kunden!$A$1:$A$41,0),3)</f>
        <v>R04</v>
      </c>
      <c r="G3050" t="str">
        <f>INDEX(Regionen!$A$1:$C$9,MATCH('Gesamtverkäufe 2025'!F3050,Regionen!$A$1:$A$9,0),3)</f>
        <v>Thomas Kern</v>
      </c>
      <c r="H3050" s="3">
        <f>INDEX(Produkte!$A$1:$D$31,MATCH('Gesamtverkäufe 2025'!D3050,Produkte!$A$1:$A$31,0),4)</f>
        <v>99</v>
      </c>
      <c r="I3050" s="3">
        <f t="shared" si="47"/>
        <v>297</v>
      </c>
      <c r="K3050" s="21"/>
    </row>
    <row r="3051" spans="1:11" x14ac:dyDescent="0.3">
      <c r="A3051" t="s">
        <v>3834</v>
      </c>
      <c r="B3051" s="21">
        <v>45943</v>
      </c>
      <c r="C3051" t="s">
        <v>115</v>
      </c>
      <c r="D3051" t="s">
        <v>81</v>
      </c>
      <c r="E3051">
        <v>11</v>
      </c>
      <c r="F3051" t="str">
        <f>INDEX(Kunden!$A$1:$C$41,MATCH('Gesamtverkäufe 2025'!C3051,Kunden!$A$1:$A$41,0),3)</f>
        <v>R06</v>
      </c>
      <c r="G3051" t="str">
        <f>INDEX(Regionen!$A$1:$C$9,MATCH('Gesamtverkäufe 2025'!F3051,Regionen!$A$1:$A$9,0),3)</f>
        <v>Michael Vogt</v>
      </c>
      <c r="H3051" s="3">
        <f>INDEX(Produkte!$A$1:$D$31,MATCH('Gesamtverkäufe 2025'!D3051,Produkte!$A$1:$A$31,0),4)</f>
        <v>79</v>
      </c>
      <c r="I3051" s="3">
        <f t="shared" si="47"/>
        <v>869</v>
      </c>
      <c r="K3051" s="21"/>
    </row>
    <row r="3052" spans="1:11" x14ac:dyDescent="0.3">
      <c r="A3052" t="s">
        <v>3833</v>
      </c>
      <c r="B3052" s="21">
        <v>45942</v>
      </c>
      <c r="C3052" t="s">
        <v>111</v>
      </c>
      <c r="D3052" t="s">
        <v>57</v>
      </c>
      <c r="E3052">
        <v>2</v>
      </c>
      <c r="F3052" t="str">
        <f>INDEX(Kunden!$A$1:$C$41,MATCH('Gesamtverkäufe 2025'!C3052,Kunden!$A$1:$A$41,0),3)</f>
        <v>R01</v>
      </c>
      <c r="G3052" t="str">
        <f>INDEX(Regionen!$A$1:$C$9,MATCH('Gesamtverkäufe 2025'!F3052,Regionen!$A$1:$A$9,0),3)</f>
        <v>Anna Sommer</v>
      </c>
      <c r="H3052" s="3">
        <f>INDEX(Produkte!$A$1:$D$31,MATCH('Gesamtverkäufe 2025'!D3052,Produkte!$A$1:$A$31,0),4)</f>
        <v>99</v>
      </c>
      <c r="I3052" s="3">
        <f t="shared" si="47"/>
        <v>198</v>
      </c>
      <c r="K3052" s="21"/>
    </row>
    <row r="3053" spans="1:11" x14ac:dyDescent="0.3">
      <c r="A3053" t="s">
        <v>3832</v>
      </c>
      <c r="B3053" s="21">
        <v>45945</v>
      </c>
      <c r="C3053" t="s">
        <v>107</v>
      </c>
      <c r="D3053" t="s">
        <v>39</v>
      </c>
      <c r="E3053">
        <v>12</v>
      </c>
      <c r="F3053" t="str">
        <f>INDEX(Kunden!$A$1:$C$41,MATCH('Gesamtverkäufe 2025'!C3053,Kunden!$A$1:$A$41,0),3)</f>
        <v>R08</v>
      </c>
      <c r="G3053" t="str">
        <f>INDEX(Regionen!$A$1:$C$9,MATCH('Gesamtverkäufe 2025'!F3053,Regionen!$A$1:$A$9,0),3)</f>
        <v>Stefan König</v>
      </c>
      <c r="H3053" s="3">
        <f>INDEX(Produkte!$A$1:$D$31,MATCH('Gesamtverkäufe 2025'!D3053,Produkte!$A$1:$A$31,0),4)</f>
        <v>499</v>
      </c>
      <c r="I3053" s="3">
        <f t="shared" si="47"/>
        <v>5988</v>
      </c>
      <c r="K3053" s="21"/>
    </row>
    <row r="3054" spans="1:11" x14ac:dyDescent="0.3">
      <c r="A3054" t="s">
        <v>3831</v>
      </c>
      <c r="B3054" s="21">
        <v>45935</v>
      </c>
      <c r="C3054" t="s">
        <v>169</v>
      </c>
      <c r="D3054" t="s">
        <v>89</v>
      </c>
      <c r="E3054">
        <v>6</v>
      </c>
      <c r="F3054" t="str">
        <f>INDEX(Kunden!$A$1:$C$41,MATCH('Gesamtverkäufe 2025'!C3054,Kunden!$A$1:$A$41,0),3)</f>
        <v>R01</v>
      </c>
      <c r="G3054" t="str">
        <f>INDEX(Regionen!$A$1:$C$9,MATCH('Gesamtverkäufe 2025'!F3054,Regionen!$A$1:$A$9,0),3)</f>
        <v>Anna Sommer</v>
      </c>
      <c r="H3054" s="3">
        <f>INDEX(Produkte!$A$1:$D$31,MATCH('Gesamtverkäufe 2025'!D3054,Produkte!$A$1:$A$31,0),4)</f>
        <v>29</v>
      </c>
      <c r="I3054" s="3">
        <f t="shared" si="47"/>
        <v>174</v>
      </c>
      <c r="K3054" s="21"/>
    </row>
    <row r="3055" spans="1:11" x14ac:dyDescent="0.3">
      <c r="A3055" t="s">
        <v>3830</v>
      </c>
      <c r="B3055" s="21">
        <v>45960</v>
      </c>
      <c r="C3055" t="s">
        <v>147</v>
      </c>
      <c r="D3055" t="s">
        <v>71</v>
      </c>
      <c r="E3055">
        <v>3</v>
      </c>
      <c r="F3055" t="str">
        <f>INDEX(Kunden!$A$1:$C$41,MATCH('Gesamtverkäufe 2025'!C3055,Kunden!$A$1:$A$41,0),3)</f>
        <v>R07</v>
      </c>
      <c r="G3055" t="str">
        <f>INDEX(Regionen!$A$1:$C$9,MATCH('Gesamtverkäufe 2025'!F3055,Regionen!$A$1:$A$9,0),3)</f>
        <v>Claudia Beck</v>
      </c>
      <c r="H3055" s="3">
        <f>INDEX(Produkte!$A$1:$D$31,MATCH('Gesamtverkäufe 2025'!D3055,Produkte!$A$1:$A$31,0),4)</f>
        <v>79</v>
      </c>
      <c r="I3055" s="3">
        <f t="shared" si="47"/>
        <v>237</v>
      </c>
      <c r="K3055" s="21"/>
    </row>
    <row r="3056" spans="1:11" x14ac:dyDescent="0.3">
      <c r="A3056" t="s">
        <v>3829</v>
      </c>
      <c r="B3056" s="21">
        <v>45943</v>
      </c>
      <c r="C3056" t="s">
        <v>125</v>
      </c>
      <c r="D3056" t="s">
        <v>41</v>
      </c>
      <c r="E3056">
        <v>19</v>
      </c>
      <c r="F3056" t="str">
        <f>INDEX(Kunden!$A$1:$C$41,MATCH('Gesamtverkäufe 2025'!C3056,Kunden!$A$1:$A$41,0),3)</f>
        <v>R03</v>
      </c>
      <c r="G3056" t="str">
        <f>INDEX(Regionen!$A$1:$C$9,MATCH('Gesamtverkäufe 2025'!F3056,Regionen!$A$1:$A$9,0),3)</f>
        <v>Julia Frank</v>
      </c>
      <c r="H3056" s="3">
        <f>INDEX(Produkte!$A$1:$D$31,MATCH('Gesamtverkäufe 2025'!D3056,Produkte!$A$1:$A$31,0),4)</f>
        <v>499</v>
      </c>
      <c r="I3056" s="3">
        <f t="shared" si="47"/>
        <v>9481</v>
      </c>
      <c r="K3056" s="21"/>
    </row>
    <row r="3057" spans="1:11" x14ac:dyDescent="0.3">
      <c r="A3057" t="s">
        <v>3828</v>
      </c>
      <c r="B3057" s="21">
        <v>45953</v>
      </c>
      <c r="C3057" t="s">
        <v>169</v>
      </c>
      <c r="D3057" t="s">
        <v>73</v>
      </c>
      <c r="E3057">
        <v>19</v>
      </c>
      <c r="F3057" t="str">
        <f>INDEX(Kunden!$A$1:$C$41,MATCH('Gesamtverkäufe 2025'!C3057,Kunden!$A$1:$A$41,0),3)</f>
        <v>R01</v>
      </c>
      <c r="G3057" t="str">
        <f>INDEX(Regionen!$A$1:$C$9,MATCH('Gesamtverkäufe 2025'!F3057,Regionen!$A$1:$A$9,0),3)</f>
        <v>Anna Sommer</v>
      </c>
      <c r="H3057" s="3">
        <f>INDEX(Produkte!$A$1:$D$31,MATCH('Gesamtverkäufe 2025'!D3057,Produkte!$A$1:$A$31,0),4)</f>
        <v>399</v>
      </c>
      <c r="I3057" s="3">
        <f t="shared" si="47"/>
        <v>7581</v>
      </c>
      <c r="K3057" s="21"/>
    </row>
    <row r="3058" spans="1:11" x14ac:dyDescent="0.3">
      <c r="A3058" t="s">
        <v>3827</v>
      </c>
      <c r="B3058" s="21">
        <v>45941</v>
      </c>
      <c r="C3058" t="s">
        <v>167</v>
      </c>
      <c r="D3058" t="s">
        <v>51</v>
      </c>
      <c r="E3058">
        <v>16</v>
      </c>
      <c r="F3058" t="str">
        <f>INDEX(Kunden!$A$1:$C$41,MATCH('Gesamtverkäufe 2025'!C3058,Kunden!$A$1:$A$41,0),3)</f>
        <v>R01</v>
      </c>
      <c r="G3058" t="str">
        <f>INDEX(Regionen!$A$1:$C$9,MATCH('Gesamtverkäufe 2025'!F3058,Regionen!$A$1:$A$9,0),3)</f>
        <v>Anna Sommer</v>
      </c>
      <c r="H3058" s="3">
        <f>INDEX(Produkte!$A$1:$D$31,MATCH('Gesamtverkäufe 2025'!D3058,Produkte!$A$1:$A$31,0),4)</f>
        <v>49</v>
      </c>
      <c r="I3058" s="3">
        <f t="shared" si="47"/>
        <v>784</v>
      </c>
      <c r="K3058" s="21"/>
    </row>
    <row r="3059" spans="1:11" x14ac:dyDescent="0.3">
      <c r="A3059" t="s">
        <v>3826</v>
      </c>
      <c r="B3059" s="21">
        <v>45946</v>
      </c>
      <c r="C3059" t="s">
        <v>117</v>
      </c>
      <c r="D3059" t="s">
        <v>81</v>
      </c>
      <c r="E3059">
        <v>1</v>
      </c>
      <c r="F3059" t="str">
        <f>INDEX(Kunden!$A$1:$C$41,MATCH('Gesamtverkäufe 2025'!C3059,Kunden!$A$1:$A$41,0),3)</f>
        <v>R02</v>
      </c>
      <c r="G3059" t="str">
        <f>INDEX(Regionen!$A$1:$C$9,MATCH('Gesamtverkäufe 2025'!F3059,Regionen!$A$1:$A$9,0),3)</f>
        <v>Markus Weber</v>
      </c>
      <c r="H3059" s="3">
        <f>INDEX(Produkte!$A$1:$D$31,MATCH('Gesamtverkäufe 2025'!D3059,Produkte!$A$1:$A$31,0),4)</f>
        <v>79</v>
      </c>
      <c r="I3059" s="3">
        <f t="shared" si="47"/>
        <v>79</v>
      </c>
      <c r="K3059" s="21"/>
    </row>
    <row r="3060" spans="1:11" x14ac:dyDescent="0.3">
      <c r="A3060" t="s">
        <v>3825</v>
      </c>
      <c r="B3060" s="21">
        <v>45940</v>
      </c>
      <c r="C3060" t="s">
        <v>129</v>
      </c>
      <c r="D3060" t="s">
        <v>77</v>
      </c>
      <c r="E3060">
        <v>18</v>
      </c>
      <c r="F3060" t="str">
        <f>INDEX(Kunden!$A$1:$C$41,MATCH('Gesamtverkäufe 2025'!C3060,Kunden!$A$1:$A$41,0),3)</f>
        <v>R07</v>
      </c>
      <c r="G3060" t="str">
        <f>INDEX(Regionen!$A$1:$C$9,MATCH('Gesamtverkäufe 2025'!F3060,Regionen!$A$1:$A$9,0),3)</f>
        <v>Claudia Beck</v>
      </c>
      <c r="H3060" s="3">
        <f>INDEX(Produkte!$A$1:$D$31,MATCH('Gesamtverkäufe 2025'!D3060,Produkte!$A$1:$A$31,0),4)</f>
        <v>49</v>
      </c>
      <c r="I3060" s="3">
        <f t="shared" si="47"/>
        <v>882</v>
      </c>
      <c r="K3060" s="21"/>
    </row>
    <row r="3061" spans="1:11" x14ac:dyDescent="0.3">
      <c r="A3061" t="s">
        <v>3824</v>
      </c>
      <c r="B3061" s="21">
        <v>45948</v>
      </c>
      <c r="C3061" t="s">
        <v>171</v>
      </c>
      <c r="D3061" t="s">
        <v>91</v>
      </c>
      <c r="E3061">
        <v>5</v>
      </c>
      <c r="F3061" t="str">
        <f>INDEX(Kunden!$A$1:$C$41,MATCH('Gesamtverkäufe 2025'!C3061,Kunden!$A$1:$A$41,0),3)</f>
        <v>R04</v>
      </c>
      <c r="G3061" t="str">
        <f>INDEX(Regionen!$A$1:$C$9,MATCH('Gesamtverkäufe 2025'!F3061,Regionen!$A$1:$A$9,0),3)</f>
        <v>Thomas Kern</v>
      </c>
      <c r="H3061" s="3">
        <f>INDEX(Produkte!$A$1:$D$31,MATCH('Gesamtverkäufe 2025'!D3061,Produkte!$A$1:$A$31,0),4)</f>
        <v>249</v>
      </c>
      <c r="I3061" s="3">
        <f t="shared" si="47"/>
        <v>1245</v>
      </c>
      <c r="K3061" s="21"/>
    </row>
    <row r="3062" spans="1:11" x14ac:dyDescent="0.3">
      <c r="A3062" t="s">
        <v>3823</v>
      </c>
      <c r="B3062" s="21">
        <v>45939</v>
      </c>
      <c r="C3062" t="s">
        <v>149</v>
      </c>
      <c r="D3062" t="s">
        <v>46</v>
      </c>
      <c r="E3062">
        <v>18</v>
      </c>
      <c r="F3062" t="str">
        <f>INDEX(Kunden!$A$1:$C$41,MATCH('Gesamtverkäufe 2025'!C3062,Kunden!$A$1:$A$41,0),3)</f>
        <v>R06</v>
      </c>
      <c r="G3062" t="str">
        <f>INDEX(Regionen!$A$1:$C$9,MATCH('Gesamtverkäufe 2025'!F3062,Regionen!$A$1:$A$9,0),3)</f>
        <v>Michael Vogt</v>
      </c>
      <c r="H3062" s="3">
        <f>INDEX(Produkte!$A$1:$D$31,MATCH('Gesamtverkäufe 2025'!D3062,Produkte!$A$1:$A$31,0),4)</f>
        <v>99</v>
      </c>
      <c r="I3062" s="3">
        <f t="shared" si="47"/>
        <v>1782</v>
      </c>
      <c r="K3062" s="21"/>
    </row>
    <row r="3063" spans="1:11" x14ac:dyDescent="0.3">
      <c r="A3063" t="s">
        <v>3822</v>
      </c>
      <c r="B3063" s="21">
        <v>45949</v>
      </c>
      <c r="C3063" t="s">
        <v>109</v>
      </c>
      <c r="D3063" t="s">
        <v>85</v>
      </c>
      <c r="E3063">
        <v>11</v>
      </c>
      <c r="F3063" t="str">
        <f>INDEX(Kunden!$A$1:$C$41,MATCH('Gesamtverkäufe 2025'!C3063,Kunden!$A$1:$A$41,0),3)</f>
        <v>R03</v>
      </c>
      <c r="G3063" t="str">
        <f>INDEX(Regionen!$A$1:$C$9,MATCH('Gesamtverkäufe 2025'!F3063,Regionen!$A$1:$A$9,0),3)</f>
        <v>Julia Frank</v>
      </c>
      <c r="H3063" s="3">
        <f>INDEX(Produkte!$A$1:$D$31,MATCH('Gesamtverkäufe 2025'!D3063,Produkte!$A$1:$A$31,0),4)</f>
        <v>399</v>
      </c>
      <c r="I3063" s="3">
        <f t="shared" si="47"/>
        <v>4389</v>
      </c>
      <c r="K3063" s="21"/>
    </row>
    <row r="3064" spans="1:11" x14ac:dyDescent="0.3">
      <c r="A3064" t="s">
        <v>3821</v>
      </c>
      <c r="B3064" s="21">
        <v>45957</v>
      </c>
      <c r="C3064" t="s">
        <v>157</v>
      </c>
      <c r="D3064" t="s">
        <v>53</v>
      </c>
      <c r="E3064">
        <v>18</v>
      </c>
      <c r="F3064" t="str">
        <f>INDEX(Kunden!$A$1:$C$41,MATCH('Gesamtverkäufe 2025'!C3064,Kunden!$A$1:$A$41,0),3)</f>
        <v>R08</v>
      </c>
      <c r="G3064" t="str">
        <f>INDEX(Regionen!$A$1:$C$9,MATCH('Gesamtverkäufe 2025'!F3064,Regionen!$A$1:$A$9,0),3)</f>
        <v>Stefan König</v>
      </c>
      <c r="H3064" s="3">
        <f>INDEX(Produkte!$A$1:$D$31,MATCH('Gesamtverkäufe 2025'!D3064,Produkte!$A$1:$A$31,0),4)</f>
        <v>49</v>
      </c>
      <c r="I3064" s="3">
        <f t="shared" si="47"/>
        <v>882</v>
      </c>
      <c r="K3064" s="21"/>
    </row>
    <row r="3065" spans="1:11" x14ac:dyDescent="0.3">
      <c r="A3065" t="s">
        <v>3820</v>
      </c>
      <c r="B3065" s="21">
        <v>45941</v>
      </c>
      <c r="C3065" t="s">
        <v>157</v>
      </c>
      <c r="D3065" t="s">
        <v>73</v>
      </c>
      <c r="E3065">
        <v>16</v>
      </c>
      <c r="F3065" t="str">
        <f>INDEX(Kunden!$A$1:$C$41,MATCH('Gesamtverkäufe 2025'!C3065,Kunden!$A$1:$A$41,0),3)</f>
        <v>R08</v>
      </c>
      <c r="G3065" t="str">
        <f>INDEX(Regionen!$A$1:$C$9,MATCH('Gesamtverkäufe 2025'!F3065,Regionen!$A$1:$A$9,0),3)</f>
        <v>Stefan König</v>
      </c>
      <c r="H3065" s="3">
        <f>INDEX(Produkte!$A$1:$D$31,MATCH('Gesamtverkäufe 2025'!D3065,Produkte!$A$1:$A$31,0),4)</f>
        <v>399</v>
      </c>
      <c r="I3065" s="3">
        <f t="shared" si="47"/>
        <v>6384</v>
      </c>
      <c r="K3065" s="21"/>
    </row>
    <row r="3066" spans="1:11" x14ac:dyDescent="0.3">
      <c r="A3066" t="s">
        <v>3819</v>
      </c>
      <c r="B3066" s="21">
        <v>45954</v>
      </c>
      <c r="C3066" t="s">
        <v>141</v>
      </c>
      <c r="D3066" t="s">
        <v>87</v>
      </c>
      <c r="E3066">
        <v>3</v>
      </c>
      <c r="F3066" t="str">
        <f>INDEX(Kunden!$A$1:$C$41,MATCH('Gesamtverkäufe 2025'!C3066,Kunden!$A$1:$A$41,0),3)</f>
        <v>R04</v>
      </c>
      <c r="G3066" t="str">
        <f>INDEX(Regionen!$A$1:$C$9,MATCH('Gesamtverkäufe 2025'!F3066,Regionen!$A$1:$A$9,0),3)</f>
        <v>Thomas Kern</v>
      </c>
      <c r="H3066" s="3">
        <f>INDEX(Produkte!$A$1:$D$31,MATCH('Gesamtverkäufe 2025'!D3066,Produkte!$A$1:$A$31,0),4)</f>
        <v>99</v>
      </c>
      <c r="I3066" s="3">
        <f t="shared" si="47"/>
        <v>297</v>
      </c>
      <c r="K3066" s="21"/>
    </row>
    <row r="3067" spans="1:11" x14ac:dyDescent="0.3">
      <c r="A3067" t="s">
        <v>3818</v>
      </c>
      <c r="B3067" s="21">
        <v>45939</v>
      </c>
      <c r="C3067" t="s">
        <v>109</v>
      </c>
      <c r="D3067" t="s">
        <v>91</v>
      </c>
      <c r="E3067">
        <v>18</v>
      </c>
      <c r="F3067" t="str">
        <f>INDEX(Kunden!$A$1:$C$41,MATCH('Gesamtverkäufe 2025'!C3067,Kunden!$A$1:$A$41,0),3)</f>
        <v>R03</v>
      </c>
      <c r="G3067" t="str">
        <f>INDEX(Regionen!$A$1:$C$9,MATCH('Gesamtverkäufe 2025'!F3067,Regionen!$A$1:$A$9,0),3)</f>
        <v>Julia Frank</v>
      </c>
      <c r="H3067" s="3">
        <f>INDEX(Produkte!$A$1:$D$31,MATCH('Gesamtverkäufe 2025'!D3067,Produkte!$A$1:$A$31,0),4)</f>
        <v>249</v>
      </c>
      <c r="I3067" s="3">
        <f t="shared" si="47"/>
        <v>4482</v>
      </c>
      <c r="K3067" s="21"/>
    </row>
    <row r="3068" spans="1:11" x14ac:dyDescent="0.3">
      <c r="A3068" t="s">
        <v>3817</v>
      </c>
      <c r="B3068" s="21">
        <v>45956</v>
      </c>
      <c r="C3068" t="s">
        <v>109</v>
      </c>
      <c r="D3068" t="s">
        <v>51</v>
      </c>
      <c r="E3068">
        <v>3</v>
      </c>
      <c r="F3068" t="str">
        <f>INDEX(Kunden!$A$1:$C$41,MATCH('Gesamtverkäufe 2025'!C3068,Kunden!$A$1:$A$41,0),3)</f>
        <v>R03</v>
      </c>
      <c r="G3068" t="str">
        <f>INDEX(Regionen!$A$1:$C$9,MATCH('Gesamtverkäufe 2025'!F3068,Regionen!$A$1:$A$9,0),3)</f>
        <v>Julia Frank</v>
      </c>
      <c r="H3068" s="3">
        <f>INDEX(Produkte!$A$1:$D$31,MATCH('Gesamtverkäufe 2025'!D3068,Produkte!$A$1:$A$31,0),4)</f>
        <v>49</v>
      </c>
      <c r="I3068" s="3">
        <f t="shared" si="47"/>
        <v>147</v>
      </c>
      <c r="K3068" s="21"/>
    </row>
    <row r="3069" spans="1:11" x14ac:dyDescent="0.3">
      <c r="A3069" t="s">
        <v>3816</v>
      </c>
      <c r="B3069" s="21">
        <v>45946</v>
      </c>
      <c r="C3069" t="s">
        <v>101</v>
      </c>
      <c r="D3069" t="s">
        <v>61</v>
      </c>
      <c r="E3069">
        <v>4</v>
      </c>
      <c r="F3069" t="str">
        <f>INDEX(Kunden!$A$1:$C$41,MATCH('Gesamtverkäufe 2025'!C3069,Kunden!$A$1:$A$41,0),3)</f>
        <v>R06</v>
      </c>
      <c r="G3069" t="str">
        <f>INDEX(Regionen!$A$1:$C$9,MATCH('Gesamtverkäufe 2025'!F3069,Regionen!$A$1:$A$9,0),3)</f>
        <v>Michael Vogt</v>
      </c>
      <c r="H3069" s="3">
        <f>INDEX(Produkte!$A$1:$D$31,MATCH('Gesamtverkäufe 2025'!D3069,Produkte!$A$1:$A$31,0),4)</f>
        <v>249</v>
      </c>
      <c r="I3069" s="3">
        <f t="shared" si="47"/>
        <v>996</v>
      </c>
      <c r="K3069" s="21"/>
    </row>
    <row r="3070" spans="1:11" x14ac:dyDescent="0.3">
      <c r="A3070" t="s">
        <v>3815</v>
      </c>
      <c r="B3070" s="21">
        <v>45945</v>
      </c>
      <c r="C3070" t="s">
        <v>173</v>
      </c>
      <c r="D3070" t="s">
        <v>51</v>
      </c>
      <c r="E3070">
        <v>11</v>
      </c>
      <c r="F3070" t="str">
        <f>INDEX(Kunden!$A$1:$C$41,MATCH('Gesamtverkäufe 2025'!C3070,Kunden!$A$1:$A$41,0),3)</f>
        <v>R01</v>
      </c>
      <c r="G3070" t="str">
        <f>INDEX(Regionen!$A$1:$C$9,MATCH('Gesamtverkäufe 2025'!F3070,Regionen!$A$1:$A$9,0),3)</f>
        <v>Anna Sommer</v>
      </c>
      <c r="H3070" s="3">
        <f>INDEX(Produkte!$A$1:$D$31,MATCH('Gesamtverkäufe 2025'!D3070,Produkte!$A$1:$A$31,0),4)</f>
        <v>49</v>
      </c>
      <c r="I3070" s="3">
        <f t="shared" si="47"/>
        <v>539</v>
      </c>
      <c r="K3070" s="21"/>
    </row>
    <row r="3071" spans="1:11" x14ac:dyDescent="0.3">
      <c r="A3071" t="s">
        <v>3814</v>
      </c>
      <c r="B3071" s="21">
        <v>45938</v>
      </c>
      <c r="C3071" t="s">
        <v>101</v>
      </c>
      <c r="D3071" t="s">
        <v>46</v>
      </c>
      <c r="E3071">
        <v>6</v>
      </c>
      <c r="F3071" t="str">
        <f>INDEX(Kunden!$A$1:$C$41,MATCH('Gesamtverkäufe 2025'!C3071,Kunden!$A$1:$A$41,0),3)</f>
        <v>R06</v>
      </c>
      <c r="G3071" t="str">
        <f>INDEX(Regionen!$A$1:$C$9,MATCH('Gesamtverkäufe 2025'!F3071,Regionen!$A$1:$A$9,0),3)</f>
        <v>Michael Vogt</v>
      </c>
      <c r="H3071" s="3">
        <f>INDEX(Produkte!$A$1:$D$31,MATCH('Gesamtverkäufe 2025'!D3071,Produkte!$A$1:$A$31,0),4)</f>
        <v>99</v>
      </c>
      <c r="I3071" s="3">
        <f t="shared" si="47"/>
        <v>594</v>
      </c>
      <c r="K3071" s="21"/>
    </row>
    <row r="3072" spans="1:11" x14ac:dyDescent="0.3">
      <c r="A3072" t="s">
        <v>3813</v>
      </c>
      <c r="B3072" s="21">
        <v>45951</v>
      </c>
      <c r="C3072" t="s">
        <v>145</v>
      </c>
      <c r="D3072" t="s">
        <v>39</v>
      </c>
      <c r="E3072">
        <v>10</v>
      </c>
      <c r="F3072" t="str">
        <f>INDEX(Kunden!$A$1:$C$41,MATCH('Gesamtverkäufe 2025'!C3072,Kunden!$A$1:$A$41,0),3)</f>
        <v>R06</v>
      </c>
      <c r="G3072" t="str">
        <f>INDEX(Regionen!$A$1:$C$9,MATCH('Gesamtverkäufe 2025'!F3072,Regionen!$A$1:$A$9,0),3)</f>
        <v>Michael Vogt</v>
      </c>
      <c r="H3072" s="3">
        <f>INDEX(Produkte!$A$1:$D$31,MATCH('Gesamtverkäufe 2025'!D3072,Produkte!$A$1:$A$31,0),4)</f>
        <v>499</v>
      </c>
      <c r="I3072" s="3">
        <f t="shared" si="47"/>
        <v>4990</v>
      </c>
      <c r="K3072" s="21"/>
    </row>
    <row r="3073" spans="1:11" x14ac:dyDescent="0.3">
      <c r="A3073" t="s">
        <v>3812</v>
      </c>
      <c r="B3073" s="21">
        <v>45952</v>
      </c>
      <c r="C3073" t="s">
        <v>99</v>
      </c>
      <c r="D3073" t="s">
        <v>49</v>
      </c>
      <c r="E3073">
        <v>13</v>
      </c>
      <c r="F3073" t="str">
        <f>INDEX(Kunden!$A$1:$C$41,MATCH('Gesamtverkäufe 2025'!C3073,Kunden!$A$1:$A$41,0),3)</f>
        <v>R04</v>
      </c>
      <c r="G3073" t="str">
        <f>INDEX(Regionen!$A$1:$C$9,MATCH('Gesamtverkäufe 2025'!F3073,Regionen!$A$1:$A$9,0),3)</f>
        <v>Thomas Kern</v>
      </c>
      <c r="H3073" s="3">
        <f>INDEX(Produkte!$A$1:$D$31,MATCH('Gesamtverkäufe 2025'!D3073,Produkte!$A$1:$A$31,0),4)</f>
        <v>299</v>
      </c>
      <c r="I3073" s="3">
        <f t="shared" si="47"/>
        <v>3887</v>
      </c>
      <c r="K3073" s="21"/>
    </row>
    <row r="3074" spans="1:11" x14ac:dyDescent="0.3">
      <c r="A3074" t="s">
        <v>3811</v>
      </c>
      <c r="B3074" s="21">
        <v>45938</v>
      </c>
      <c r="C3074" t="s">
        <v>167</v>
      </c>
      <c r="D3074" t="s">
        <v>39</v>
      </c>
      <c r="E3074">
        <v>4</v>
      </c>
      <c r="F3074" t="str">
        <f>INDEX(Kunden!$A$1:$C$41,MATCH('Gesamtverkäufe 2025'!C3074,Kunden!$A$1:$A$41,0),3)</f>
        <v>R01</v>
      </c>
      <c r="G3074" t="str">
        <f>INDEX(Regionen!$A$1:$C$9,MATCH('Gesamtverkäufe 2025'!F3074,Regionen!$A$1:$A$9,0),3)</f>
        <v>Anna Sommer</v>
      </c>
      <c r="H3074" s="3">
        <f>INDEX(Produkte!$A$1:$D$31,MATCH('Gesamtverkäufe 2025'!D3074,Produkte!$A$1:$A$31,0),4)</f>
        <v>499</v>
      </c>
      <c r="I3074" s="3">
        <f t="shared" si="47"/>
        <v>1996</v>
      </c>
      <c r="K3074" s="21"/>
    </row>
    <row r="3075" spans="1:11" x14ac:dyDescent="0.3">
      <c r="A3075" t="s">
        <v>3810</v>
      </c>
      <c r="B3075" s="21">
        <v>45948</v>
      </c>
      <c r="C3075" t="s">
        <v>151</v>
      </c>
      <c r="D3075" t="s">
        <v>69</v>
      </c>
      <c r="E3075">
        <v>12</v>
      </c>
      <c r="F3075" t="str">
        <f>INDEX(Kunden!$A$1:$C$41,MATCH('Gesamtverkäufe 2025'!C3075,Kunden!$A$1:$A$41,0),3)</f>
        <v>R08</v>
      </c>
      <c r="G3075" t="str">
        <f>INDEX(Regionen!$A$1:$C$9,MATCH('Gesamtverkäufe 2025'!F3075,Regionen!$A$1:$A$9,0),3)</f>
        <v>Stefan König</v>
      </c>
      <c r="H3075" s="3">
        <f>INDEX(Produkte!$A$1:$D$31,MATCH('Gesamtverkäufe 2025'!D3075,Produkte!$A$1:$A$31,0),4)</f>
        <v>399</v>
      </c>
      <c r="I3075" s="3">
        <f t="shared" ref="I3075:I3138" si="48">E3075*H3075</f>
        <v>4788</v>
      </c>
      <c r="K3075" s="21"/>
    </row>
    <row r="3076" spans="1:11" x14ac:dyDescent="0.3">
      <c r="A3076" t="s">
        <v>3809</v>
      </c>
      <c r="B3076" s="21">
        <v>45948</v>
      </c>
      <c r="C3076" t="s">
        <v>141</v>
      </c>
      <c r="D3076" t="s">
        <v>53</v>
      </c>
      <c r="E3076">
        <v>12</v>
      </c>
      <c r="F3076" t="str">
        <f>INDEX(Kunden!$A$1:$C$41,MATCH('Gesamtverkäufe 2025'!C3076,Kunden!$A$1:$A$41,0),3)</f>
        <v>R04</v>
      </c>
      <c r="G3076" t="str">
        <f>INDEX(Regionen!$A$1:$C$9,MATCH('Gesamtverkäufe 2025'!F3076,Regionen!$A$1:$A$9,0),3)</f>
        <v>Thomas Kern</v>
      </c>
      <c r="H3076" s="3">
        <f>INDEX(Produkte!$A$1:$D$31,MATCH('Gesamtverkäufe 2025'!D3076,Produkte!$A$1:$A$31,0),4)</f>
        <v>49</v>
      </c>
      <c r="I3076" s="3">
        <f t="shared" si="48"/>
        <v>588</v>
      </c>
      <c r="K3076" s="21"/>
    </row>
    <row r="3077" spans="1:11" x14ac:dyDescent="0.3">
      <c r="A3077" t="s">
        <v>3808</v>
      </c>
      <c r="B3077" s="21">
        <v>45955</v>
      </c>
      <c r="C3077" t="s">
        <v>173</v>
      </c>
      <c r="D3077" t="s">
        <v>57</v>
      </c>
      <c r="E3077">
        <v>9</v>
      </c>
      <c r="F3077" t="str">
        <f>INDEX(Kunden!$A$1:$C$41,MATCH('Gesamtverkäufe 2025'!C3077,Kunden!$A$1:$A$41,0),3)</f>
        <v>R01</v>
      </c>
      <c r="G3077" t="str">
        <f>INDEX(Regionen!$A$1:$C$9,MATCH('Gesamtverkäufe 2025'!F3077,Regionen!$A$1:$A$9,0),3)</f>
        <v>Anna Sommer</v>
      </c>
      <c r="H3077" s="3">
        <f>INDEX(Produkte!$A$1:$D$31,MATCH('Gesamtverkäufe 2025'!D3077,Produkte!$A$1:$A$31,0),4)</f>
        <v>99</v>
      </c>
      <c r="I3077" s="3">
        <f t="shared" si="48"/>
        <v>891</v>
      </c>
      <c r="K3077" s="21"/>
    </row>
    <row r="3078" spans="1:11" x14ac:dyDescent="0.3">
      <c r="A3078" t="s">
        <v>3807</v>
      </c>
      <c r="B3078" s="21">
        <v>45953</v>
      </c>
      <c r="C3078" t="s">
        <v>125</v>
      </c>
      <c r="D3078" t="s">
        <v>43</v>
      </c>
      <c r="E3078">
        <v>15</v>
      </c>
      <c r="F3078" t="str">
        <f>INDEX(Kunden!$A$1:$C$41,MATCH('Gesamtverkäufe 2025'!C3078,Kunden!$A$1:$A$41,0),3)</f>
        <v>R03</v>
      </c>
      <c r="G3078" t="str">
        <f>INDEX(Regionen!$A$1:$C$9,MATCH('Gesamtverkäufe 2025'!F3078,Regionen!$A$1:$A$9,0),3)</f>
        <v>Julia Frank</v>
      </c>
      <c r="H3078" s="3">
        <f>INDEX(Produkte!$A$1:$D$31,MATCH('Gesamtverkäufe 2025'!D3078,Produkte!$A$1:$A$31,0),4)</f>
        <v>149</v>
      </c>
      <c r="I3078" s="3">
        <f t="shared" si="48"/>
        <v>2235</v>
      </c>
      <c r="K3078" s="21"/>
    </row>
    <row r="3079" spans="1:11" x14ac:dyDescent="0.3">
      <c r="A3079" t="s">
        <v>3806</v>
      </c>
      <c r="B3079" s="21">
        <v>45935</v>
      </c>
      <c r="C3079" t="s">
        <v>123</v>
      </c>
      <c r="D3079" t="s">
        <v>79</v>
      </c>
      <c r="E3079">
        <v>15</v>
      </c>
      <c r="F3079" t="str">
        <f>INDEX(Kunden!$A$1:$C$41,MATCH('Gesamtverkäufe 2025'!C3079,Kunden!$A$1:$A$41,0),3)</f>
        <v>R08</v>
      </c>
      <c r="G3079" t="str">
        <f>INDEX(Regionen!$A$1:$C$9,MATCH('Gesamtverkäufe 2025'!F3079,Regionen!$A$1:$A$9,0),3)</f>
        <v>Stefan König</v>
      </c>
      <c r="H3079" s="3">
        <f>INDEX(Produkte!$A$1:$D$31,MATCH('Gesamtverkäufe 2025'!D3079,Produkte!$A$1:$A$31,0),4)</f>
        <v>149</v>
      </c>
      <c r="I3079" s="3">
        <f t="shared" si="48"/>
        <v>2235</v>
      </c>
      <c r="K3079" s="21"/>
    </row>
    <row r="3080" spans="1:11" x14ac:dyDescent="0.3">
      <c r="A3080" t="s">
        <v>3805</v>
      </c>
      <c r="B3080" s="21">
        <v>45951</v>
      </c>
      <c r="C3080" t="s">
        <v>123</v>
      </c>
      <c r="D3080" t="s">
        <v>75</v>
      </c>
      <c r="E3080">
        <v>6</v>
      </c>
      <c r="F3080" t="str">
        <f>INDEX(Kunden!$A$1:$C$41,MATCH('Gesamtverkäufe 2025'!C3080,Kunden!$A$1:$A$41,0),3)</f>
        <v>R08</v>
      </c>
      <c r="G3080" t="str">
        <f>INDEX(Regionen!$A$1:$C$9,MATCH('Gesamtverkäufe 2025'!F3080,Regionen!$A$1:$A$9,0),3)</f>
        <v>Stefan König</v>
      </c>
      <c r="H3080" s="3">
        <f>INDEX(Produkte!$A$1:$D$31,MATCH('Gesamtverkäufe 2025'!D3080,Produkte!$A$1:$A$31,0),4)</f>
        <v>499</v>
      </c>
      <c r="I3080" s="3">
        <f t="shared" si="48"/>
        <v>2994</v>
      </c>
      <c r="K3080" s="21"/>
    </row>
    <row r="3081" spans="1:11" x14ac:dyDescent="0.3">
      <c r="A3081" t="s">
        <v>3804</v>
      </c>
      <c r="B3081" s="21">
        <v>45937</v>
      </c>
      <c r="C3081" t="s">
        <v>109</v>
      </c>
      <c r="D3081" t="s">
        <v>67</v>
      </c>
      <c r="E3081">
        <v>1</v>
      </c>
      <c r="F3081" t="str">
        <f>INDEX(Kunden!$A$1:$C$41,MATCH('Gesamtverkäufe 2025'!C3081,Kunden!$A$1:$A$41,0),3)</f>
        <v>R03</v>
      </c>
      <c r="G3081" t="str">
        <f>INDEX(Regionen!$A$1:$C$9,MATCH('Gesamtverkäufe 2025'!F3081,Regionen!$A$1:$A$9,0),3)</f>
        <v>Julia Frank</v>
      </c>
      <c r="H3081" s="3">
        <f>INDEX(Produkte!$A$1:$D$31,MATCH('Gesamtverkäufe 2025'!D3081,Produkte!$A$1:$A$31,0),4)</f>
        <v>299</v>
      </c>
      <c r="I3081" s="3">
        <f t="shared" si="48"/>
        <v>299</v>
      </c>
      <c r="K3081" s="21"/>
    </row>
    <row r="3082" spans="1:11" x14ac:dyDescent="0.3">
      <c r="A3082" t="s">
        <v>3803</v>
      </c>
      <c r="B3082" s="21">
        <v>45944</v>
      </c>
      <c r="C3082" t="s">
        <v>157</v>
      </c>
      <c r="D3082" t="s">
        <v>93</v>
      </c>
      <c r="E3082">
        <v>15</v>
      </c>
      <c r="F3082" t="str">
        <f>INDEX(Kunden!$A$1:$C$41,MATCH('Gesamtverkäufe 2025'!C3082,Kunden!$A$1:$A$41,0),3)</f>
        <v>R08</v>
      </c>
      <c r="G3082" t="str">
        <f>INDEX(Regionen!$A$1:$C$9,MATCH('Gesamtverkäufe 2025'!F3082,Regionen!$A$1:$A$9,0),3)</f>
        <v>Stefan König</v>
      </c>
      <c r="H3082" s="3">
        <f>INDEX(Produkte!$A$1:$D$31,MATCH('Gesamtverkäufe 2025'!D3082,Produkte!$A$1:$A$31,0),4)</f>
        <v>399</v>
      </c>
      <c r="I3082" s="3">
        <f t="shared" si="48"/>
        <v>5985</v>
      </c>
      <c r="K3082" s="21"/>
    </row>
    <row r="3083" spans="1:11" x14ac:dyDescent="0.3">
      <c r="A3083" t="s">
        <v>3802</v>
      </c>
      <c r="B3083" s="21">
        <v>45948</v>
      </c>
      <c r="C3083" t="s">
        <v>147</v>
      </c>
      <c r="D3083" t="s">
        <v>57</v>
      </c>
      <c r="E3083">
        <v>10</v>
      </c>
      <c r="F3083" t="str">
        <f>INDEX(Kunden!$A$1:$C$41,MATCH('Gesamtverkäufe 2025'!C3083,Kunden!$A$1:$A$41,0),3)</f>
        <v>R07</v>
      </c>
      <c r="G3083" t="str">
        <f>INDEX(Regionen!$A$1:$C$9,MATCH('Gesamtverkäufe 2025'!F3083,Regionen!$A$1:$A$9,0),3)</f>
        <v>Claudia Beck</v>
      </c>
      <c r="H3083" s="3">
        <f>INDEX(Produkte!$A$1:$D$31,MATCH('Gesamtverkäufe 2025'!D3083,Produkte!$A$1:$A$31,0),4)</f>
        <v>99</v>
      </c>
      <c r="I3083" s="3">
        <f t="shared" si="48"/>
        <v>990</v>
      </c>
      <c r="K3083" s="21"/>
    </row>
    <row r="3084" spans="1:11" x14ac:dyDescent="0.3">
      <c r="A3084" t="s">
        <v>3801</v>
      </c>
      <c r="B3084" s="21">
        <v>45935</v>
      </c>
      <c r="C3084" t="s">
        <v>173</v>
      </c>
      <c r="D3084" t="s">
        <v>77</v>
      </c>
      <c r="E3084">
        <v>20</v>
      </c>
      <c r="F3084" t="str">
        <f>INDEX(Kunden!$A$1:$C$41,MATCH('Gesamtverkäufe 2025'!C3084,Kunden!$A$1:$A$41,0),3)</f>
        <v>R01</v>
      </c>
      <c r="G3084" t="str">
        <f>INDEX(Regionen!$A$1:$C$9,MATCH('Gesamtverkäufe 2025'!F3084,Regionen!$A$1:$A$9,0),3)</f>
        <v>Anna Sommer</v>
      </c>
      <c r="H3084" s="3">
        <f>INDEX(Produkte!$A$1:$D$31,MATCH('Gesamtverkäufe 2025'!D3084,Produkte!$A$1:$A$31,0),4)</f>
        <v>49</v>
      </c>
      <c r="I3084" s="3">
        <f t="shared" si="48"/>
        <v>980</v>
      </c>
      <c r="K3084" s="21"/>
    </row>
    <row r="3085" spans="1:11" x14ac:dyDescent="0.3">
      <c r="A3085" t="s">
        <v>3800</v>
      </c>
      <c r="B3085" s="21">
        <v>45959</v>
      </c>
      <c r="C3085" t="s">
        <v>127</v>
      </c>
      <c r="D3085" t="s">
        <v>73</v>
      </c>
      <c r="E3085">
        <v>14</v>
      </c>
      <c r="F3085" t="str">
        <f>INDEX(Kunden!$A$1:$C$41,MATCH('Gesamtverkäufe 2025'!C3085,Kunden!$A$1:$A$41,0),3)</f>
        <v>R07</v>
      </c>
      <c r="G3085" t="str">
        <f>INDEX(Regionen!$A$1:$C$9,MATCH('Gesamtverkäufe 2025'!F3085,Regionen!$A$1:$A$9,0),3)</f>
        <v>Claudia Beck</v>
      </c>
      <c r="H3085" s="3">
        <f>INDEX(Produkte!$A$1:$D$31,MATCH('Gesamtverkäufe 2025'!D3085,Produkte!$A$1:$A$31,0),4)</f>
        <v>399</v>
      </c>
      <c r="I3085" s="3">
        <f t="shared" si="48"/>
        <v>5586</v>
      </c>
      <c r="K3085" s="21"/>
    </row>
    <row r="3086" spans="1:11" x14ac:dyDescent="0.3">
      <c r="A3086" t="s">
        <v>3799</v>
      </c>
      <c r="B3086" s="21">
        <v>45950</v>
      </c>
      <c r="C3086" t="s">
        <v>103</v>
      </c>
      <c r="D3086" t="s">
        <v>75</v>
      </c>
      <c r="E3086">
        <v>18</v>
      </c>
      <c r="F3086" t="str">
        <f>INDEX(Kunden!$A$1:$C$41,MATCH('Gesamtverkäufe 2025'!C3086,Kunden!$A$1:$A$41,0),3)</f>
        <v>R01</v>
      </c>
      <c r="G3086" t="str">
        <f>INDEX(Regionen!$A$1:$C$9,MATCH('Gesamtverkäufe 2025'!F3086,Regionen!$A$1:$A$9,0),3)</f>
        <v>Anna Sommer</v>
      </c>
      <c r="H3086" s="3">
        <f>INDEX(Produkte!$A$1:$D$31,MATCH('Gesamtverkäufe 2025'!D3086,Produkte!$A$1:$A$31,0),4)</f>
        <v>499</v>
      </c>
      <c r="I3086" s="3">
        <f t="shared" si="48"/>
        <v>8982</v>
      </c>
      <c r="K3086" s="21"/>
    </row>
    <row r="3087" spans="1:11" x14ac:dyDescent="0.3">
      <c r="A3087" t="s">
        <v>3798</v>
      </c>
      <c r="B3087" s="21">
        <v>45937</v>
      </c>
      <c r="C3087" t="s">
        <v>131</v>
      </c>
      <c r="D3087" t="s">
        <v>61</v>
      </c>
      <c r="E3087">
        <v>13</v>
      </c>
      <c r="F3087" t="str">
        <f>INDEX(Kunden!$A$1:$C$41,MATCH('Gesamtverkäufe 2025'!C3087,Kunden!$A$1:$A$41,0),3)</f>
        <v>R06</v>
      </c>
      <c r="G3087" t="str">
        <f>INDEX(Regionen!$A$1:$C$9,MATCH('Gesamtverkäufe 2025'!F3087,Regionen!$A$1:$A$9,0),3)</f>
        <v>Michael Vogt</v>
      </c>
      <c r="H3087" s="3">
        <f>INDEX(Produkte!$A$1:$D$31,MATCH('Gesamtverkäufe 2025'!D3087,Produkte!$A$1:$A$31,0),4)</f>
        <v>249</v>
      </c>
      <c r="I3087" s="3">
        <f t="shared" si="48"/>
        <v>3237</v>
      </c>
      <c r="K3087" s="21"/>
    </row>
    <row r="3088" spans="1:11" x14ac:dyDescent="0.3">
      <c r="A3088" t="s">
        <v>3797</v>
      </c>
      <c r="B3088" s="21">
        <v>45935</v>
      </c>
      <c r="C3088" t="s">
        <v>123</v>
      </c>
      <c r="D3088" t="s">
        <v>57</v>
      </c>
      <c r="E3088">
        <v>5</v>
      </c>
      <c r="F3088" t="str">
        <f>INDEX(Kunden!$A$1:$C$41,MATCH('Gesamtverkäufe 2025'!C3088,Kunden!$A$1:$A$41,0),3)</f>
        <v>R08</v>
      </c>
      <c r="G3088" t="str">
        <f>INDEX(Regionen!$A$1:$C$9,MATCH('Gesamtverkäufe 2025'!F3088,Regionen!$A$1:$A$9,0),3)</f>
        <v>Stefan König</v>
      </c>
      <c r="H3088" s="3">
        <f>INDEX(Produkte!$A$1:$D$31,MATCH('Gesamtverkäufe 2025'!D3088,Produkte!$A$1:$A$31,0),4)</f>
        <v>99</v>
      </c>
      <c r="I3088" s="3">
        <f t="shared" si="48"/>
        <v>495</v>
      </c>
      <c r="K3088" s="21"/>
    </row>
    <row r="3089" spans="1:11" x14ac:dyDescent="0.3">
      <c r="A3089" t="s">
        <v>3796</v>
      </c>
      <c r="B3089" s="21">
        <v>45945</v>
      </c>
      <c r="C3089" t="s">
        <v>111</v>
      </c>
      <c r="D3089" t="s">
        <v>67</v>
      </c>
      <c r="E3089">
        <v>20</v>
      </c>
      <c r="F3089" t="str">
        <f>INDEX(Kunden!$A$1:$C$41,MATCH('Gesamtverkäufe 2025'!C3089,Kunden!$A$1:$A$41,0),3)</f>
        <v>R01</v>
      </c>
      <c r="G3089" t="str">
        <f>INDEX(Regionen!$A$1:$C$9,MATCH('Gesamtverkäufe 2025'!F3089,Regionen!$A$1:$A$9,0),3)</f>
        <v>Anna Sommer</v>
      </c>
      <c r="H3089" s="3">
        <f>INDEX(Produkte!$A$1:$D$31,MATCH('Gesamtverkäufe 2025'!D3089,Produkte!$A$1:$A$31,0),4)</f>
        <v>299</v>
      </c>
      <c r="I3089" s="3">
        <f t="shared" si="48"/>
        <v>5980</v>
      </c>
      <c r="K3089" s="21"/>
    </row>
    <row r="3090" spans="1:11" x14ac:dyDescent="0.3">
      <c r="A3090" t="s">
        <v>3795</v>
      </c>
      <c r="B3090" s="21">
        <v>45935</v>
      </c>
      <c r="C3090" t="s">
        <v>123</v>
      </c>
      <c r="D3090" t="s">
        <v>89</v>
      </c>
      <c r="E3090">
        <v>14</v>
      </c>
      <c r="F3090" t="str">
        <f>INDEX(Kunden!$A$1:$C$41,MATCH('Gesamtverkäufe 2025'!C3090,Kunden!$A$1:$A$41,0),3)</f>
        <v>R08</v>
      </c>
      <c r="G3090" t="str">
        <f>INDEX(Regionen!$A$1:$C$9,MATCH('Gesamtverkäufe 2025'!F3090,Regionen!$A$1:$A$9,0),3)</f>
        <v>Stefan König</v>
      </c>
      <c r="H3090" s="3">
        <f>INDEX(Produkte!$A$1:$D$31,MATCH('Gesamtverkäufe 2025'!D3090,Produkte!$A$1:$A$31,0),4)</f>
        <v>29</v>
      </c>
      <c r="I3090" s="3">
        <f t="shared" si="48"/>
        <v>406</v>
      </c>
      <c r="K3090" s="21"/>
    </row>
    <row r="3091" spans="1:11" x14ac:dyDescent="0.3">
      <c r="A3091" t="s">
        <v>3794</v>
      </c>
      <c r="B3091" s="21">
        <v>45956</v>
      </c>
      <c r="C3091" t="s">
        <v>99</v>
      </c>
      <c r="D3091" t="s">
        <v>79</v>
      </c>
      <c r="E3091">
        <v>11</v>
      </c>
      <c r="F3091" t="str">
        <f>INDEX(Kunden!$A$1:$C$41,MATCH('Gesamtverkäufe 2025'!C3091,Kunden!$A$1:$A$41,0),3)</f>
        <v>R04</v>
      </c>
      <c r="G3091" t="str">
        <f>INDEX(Regionen!$A$1:$C$9,MATCH('Gesamtverkäufe 2025'!F3091,Regionen!$A$1:$A$9,0),3)</f>
        <v>Thomas Kern</v>
      </c>
      <c r="H3091" s="3">
        <f>INDEX(Produkte!$A$1:$D$31,MATCH('Gesamtverkäufe 2025'!D3091,Produkte!$A$1:$A$31,0),4)</f>
        <v>149</v>
      </c>
      <c r="I3091" s="3">
        <f t="shared" si="48"/>
        <v>1639</v>
      </c>
      <c r="K3091" s="21"/>
    </row>
    <row r="3092" spans="1:11" x14ac:dyDescent="0.3">
      <c r="A3092" t="s">
        <v>3793</v>
      </c>
      <c r="B3092" s="21">
        <v>45950</v>
      </c>
      <c r="C3092" t="s">
        <v>135</v>
      </c>
      <c r="D3092" t="s">
        <v>67</v>
      </c>
      <c r="E3092">
        <v>9</v>
      </c>
      <c r="F3092" t="str">
        <f>INDEX(Kunden!$A$1:$C$41,MATCH('Gesamtverkäufe 2025'!C3092,Kunden!$A$1:$A$41,0),3)</f>
        <v>R03</v>
      </c>
      <c r="G3092" t="str">
        <f>INDEX(Regionen!$A$1:$C$9,MATCH('Gesamtverkäufe 2025'!F3092,Regionen!$A$1:$A$9,0),3)</f>
        <v>Julia Frank</v>
      </c>
      <c r="H3092" s="3">
        <f>INDEX(Produkte!$A$1:$D$31,MATCH('Gesamtverkäufe 2025'!D3092,Produkte!$A$1:$A$31,0),4)</f>
        <v>299</v>
      </c>
      <c r="I3092" s="3">
        <f t="shared" si="48"/>
        <v>2691</v>
      </c>
      <c r="K3092" s="21"/>
    </row>
    <row r="3093" spans="1:11" x14ac:dyDescent="0.3">
      <c r="A3093" t="s">
        <v>3792</v>
      </c>
      <c r="B3093" s="21">
        <v>45942</v>
      </c>
      <c r="C3093" t="s">
        <v>145</v>
      </c>
      <c r="D3093" t="s">
        <v>83</v>
      </c>
      <c r="E3093">
        <v>16</v>
      </c>
      <c r="F3093" t="str">
        <f>INDEX(Kunden!$A$1:$C$41,MATCH('Gesamtverkäufe 2025'!C3093,Kunden!$A$1:$A$41,0),3)</f>
        <v>R06</v>
      </c>
      <c r="G3093" t="str">
        <f>INDEX(Regionen!$A$1:$C$9,MATCH('Gesamtverkäufe 2025'!F3093,Regionen!$A$1:$A$9,0),3)</f>
        <v>Michael Vogt</v>
      </c>
      <c r="H3093" s="3">
        <f>INDEX(Produkte!$A$1:$D$31,MATCH('Gesamtverkäufe 2025'!D3093,Produkte!$A$1:$A$31,0),4)</f>
        <v>29</v>
      </c>
      <c r="I3093" s="3">
        <f t="shared" si="48"/>
        <v>464</v>
      </c>
      <c r="K3093" s="21"/>
    </row>
    <row r="3094" spans="1:11" x14ac:dyDescent="0.3">
      <c r="A3094" t="s">
        <v>3791</v>
      </c>
      <c r="B3094" s="21">
        <v>45951</v>
      </c>
      <c r="C3094" t="s">
        <v>143</v>
      </c>
      <c r="D3094" t="s">
        <v>57</v>
      </c>
      <c r="E3094">
        <v>17</v>
      </c>
      <c r="F3094" t="str">
        <f>INDEX(Kunden!$A$1:$C$41,MATCH('Gesamtverkäufe 2025'!C3094,Kunden!$A$1:$A$41,0),3)</f>
        <v>R08</v>
      </c>
      <c r="G3094" t="str">
        <f>INDEX(Regionen!$A$1:$C$9,MATCH('Gesamtverkäufe 2025'!F3094,Regionen!$A$1:$A$9,0),3)</f>
        <v>Stefan König</v>
      </c>
      <c r="H3094" s="3">
        <f>INDEX(Produkte!$A$1:$D$31,MATCH('Gesamtverkäufe 2025'!D3094,Produkte!$A$1:$A$31,0),4)</f>
        <v>99</v>
      </c>
      <c r="I3094" s="3">
        <f t="shared" si="48"/>
        <v>1683</v>
      </c>
      <c r="K3094" s="21"/>
    </row>
    <row r="3095" spans="1:11" x14ac:dyDescent="0.3">
      <c r="A3095" t="s">
        <v>3790</v>
      </c>
      <c r="B3095" s="21">
        <v>45941</v>
      </c>
      <c r="C3095" t="s">
        <v>175</v>
      </c>
      <c r="D3095" t="s">
        <v>77</v>
      </c>
      <c r="E3095">
        <v>1</v>
      </c>
      <c r="F3095" t="str">
        <f>INDEX(Kunden!$A$1:$C$41,MATCH('Gesamtverkäufe 2025'!C3095,Kunden!$A$1:$A$41,0),3)</f>
        <v>R03</v>
      </c>
      <c r="G3095" t="str">
        <f>INDEX(Regionen!$A$1:$C$9,MATCH('Gesamtverkäufe 2025'!F3095,Regionen!$A$1:$A$9,0),3)</f>
        <v>Julia Frank</v>
      </c>
      <c r="H3095" s="3">
        <f>INDEX(Produkte!$A$1:$D$31,MATCH('Gesamtverkäufe 2025'!D3095,Produkte!$A$1:$A$31,0),4)</f>
        <v>49</v>
      </c>
      <c r="I3095" s="3">
        <f t="shared" si="48"/>
        <v>49</v>
      </c>
      <c r="K3095" s="21"/>
    </row>
    <row r="3096" spans="1:11" x14ac:dyDescent="0.3">
      <c r="A3096" t="s">
        <v>3789</v>
      </c>
      <c r="B3096" s="21">
        <v>45942</v>
      </c>
      <c r="C3096" t="s">
        <v>175</v>
      </c>
      <c r="D3096" t="s">
        <v>41</v>
      </c>
      <c r="E3096">
        <v>20</v>
      </c>
      <c r="F3096" t="str">
        <f>INDEX(Kunden!$A$1:$C$41,MATCH('Gesamtverkäufe 2025'!C3096,Kunden!$A$1:$A$41,0),3)</f>
        <v>R03</v>
      </c>
      <c r="G3096" t="str">
        <f>INDEX(Regionen!$A$1:$C$9,MATCH('Gesamtverkäufe 2025'!F3096,Regionen!$A$1:$A$9,0),3)</f>
        <v>Julia Frank</v>
      </c>
      <c r="H3096" s="3">
        <f>INDEX(Produkte!$A$1:$D$31,MATCH('Gesamtverkäufe 2025'!D3096,Produkte!$A$1:$A$31,0),4)</f>
        <v>499</v>
      </c>
      <c r="I3096" s="3">
        <f t="shared" si="48"/>
        <v>9980</v>
      </c>
      <c r="K3096" s="21"/>
    </row>
    <row r="3097" spans="1:11" x14ac:dyDescent="0.3">
      <c r="A3097" t="s">
        <v>3788</v>
      </c>
      <c r="B3097" s="21">
        <v>45948</v>
      </c>
      <c r="C3097" t="s">
        <v>153</v>
      </c>
      <c r="D3097" t="s">
        <v>61</v>
      </c>
      <c r="E3097">
        <v>3</v>
      </c>
      <c r="F3097" t="str">
        <f>INDEX(Kunden!$A$1:$C$41,MATCH('Gesamtverkäufe 2025'!C3097,Kunden!$A$1:$A$41,0),3)</f>
        <v>R06</v>
      </c>
      <c r="G3097" t="str">
        <f>INDEX(Regionen!$A$1:$C$9,MATCH('Gesamtverkäufe 2025'!F3097,Regionen!$A$1:$A$9,0),3)</f>
        <v>Michael Vogt</v>
      </c>
      <c r="H3097" s="3">
        <f>INDEX(Produkte!$A$1:$D$31,MATCH('Gesamtverkäufe 2025'!D3097,Produkte!$A$1:$A$31,0),4)</f>
        <v>249</v>
      </c>
      <c r="I3097" s="3">
        <f t="shared" si="48"/>
        <v>747</v>
      </c>
      <c r="K3097" s="21"/>
    </row>
    <row r="3098" spans="1:11" x14ac:dyDescent="0.3">
      <c r="A3098" t="s">
        <v>3787</v>
      </c>
      <c r="B3098" s="21">
        <v>45940</v>
      </c>
      <c r="C3098" t="s">
        <v>153</v>
      </c>
      <c r="D3098" t="s">
        <v>46</v>
      </c>
      <c r="E3098">
        <v>8</v>
      </c>
      <c r="F3098" t="str">
        <f>INDEX(Kunden!$A$1:$C$41,MATCH('Gesamtverkäufe 2025'!C3098,Kunden!$A$1:$A$41,0),3)</f>
        <v>R06</v>
      </c>
      <c r="G3098" t="str">
        <f>INDEX(Regionen!$A$1:$C$9,MATCH('Gesamtverkäufe 2025'!F3098,Regionen!$A$1:$A$9,0),3)</f>
        <v>Michael Vogt</v>
      </c>
      <c r="H3098" s="3">
        <f>INDEX(Produkte!$A$1:$D$31,MATCH('Gesamtverkäufe 2025'!D3098,Produkte!$A$1:$A$31,0),4)</f>
        <v>99</v>
      </c>
      <c r="I3098" s="3">
        <f t="shared" si="48"/>
        <v>792</v>
      </c>
      <c r="K3098" s="21"/>
    </row>
    <row r="3099" spans="1:11" x14ac:dyDescent="0.3">
      <c r="A3099" t="s">
        <v>3786</v>
      </c>
      <c r="B3099" s="21">
        <v>45958</v>
      </c>
      <c r="C3099" t="s">
        <v>99</v>
      </c>
      <c r="D3099" t="s">
        <v>73</v>
      </c>
      <c r="E3099">
        <v>3</v>
      </c>
      <c r="F3099" t="str">
        <f>INDEX(Kunden!$A$1:$C$41,MATCH('Gesamtverkäufe 2025'!C3099,Kunden!$A$1:$A$41,0),3)</f>
        <v>R04</v>
      </c>
      <c r="G3099" t="str">
        <f>INDEX(Regionen!$A$1:$C$9,MATCH('Gesamtverkäufe 2025'!F3099,Regionen!$A$1:$A$9,0),3)</f>
        <v>Thomas Kern</v>
      </c>
      <c r="H3099" s="3">
        <f>INDEX(Produkte!$A$1:$D$31,MATCH('Gesamtverkäufe 2025'!D3099,Produkte!$A$1:$A$31,0),4)</f>
        <v>399</v>
      </c>
      <c r="I3099" s="3">
        <f t="shared" si="48"/>
        <v>1197</v>
      </c>
      <c r="K3099" s="21"/>
    </row>
    <row r="3100" spans="1:11" x14ac:dyDescent="0.3">
      <c r="A3100" t="s">
        <v>3785</v>
      </c>
      <c r="B3100" s="21">
        <v>45944</v>
      </c>
      <c r="C3100" t="s">
        <v>117</v>
      </c>
      <c r="D3100" t="s">
        <v>39</v>
      </c>
      <c r="E3100">
        <v>20</v>
      </c>
      <c r="F3100" t="str">
        <f>INDEX(Kunden!$A$1:$C$41,MATCH('Gesamtverkäufe 2025'!C3100,Kunden!$A$1:$A$41,0),3)</f>
        <v>R02</v>
      </c>
      <c r="G3100" t="str">
        <f>INDEX(Regionen!$A$1:$C$9,MATCH('Gesamtverkäufe 2025'!F3100,Regionen!$A$1:$A$9,0),3)</f>
        <v>Markus Weber</v>
      </c>
      <c r="H3100" s="3">
        <f>INDEX(Produkte!$A$1:$D$31,MATCH('Gesamtverkäufe 2025'!D3100,Produkte!$A$1:$A$31,0),4)</f>
        <v>499</v>
      </c>
      <c r="I3100" s="3">
        <f t="shared" si="48"/>
        <v>9980</v>
      </c>
      <c r="K3100" s="21"/>
    </row>
    <row r="3101" spans="1:11" x14ac:dyDescent="0.3">
      <c r="A3101" t="s">
        <v>3784</v>
      </c>
      <c r="B3101" s="21">
        <v>45942</v>
      </c>
      <c r="C3101" t="s">
        <v>131</v>
      </c>
      <c r="D3101" t="s">
        <v>41</v>
      </c>
      <c r="E3101">
        <v>20</v>
      </c>
      <c r="F3101" t="str">
        <f>INDEX(Kunden!$A$1:$C$41,MATCH('Gesamtverkäufe 2025'!C3101,Kunden!$A$1:$A$41,0),3)</f>
        <v>R06</v>
      </c>
      <c r="G3101" t="str">
        <f>INDEX(Regionen!$A$1:$C$9,MATCH('Gesamtverkäufe 2025'!F3101,Regionen!$A$1:$A$9,0),3)</f>
        <v>Michael Vogt</v>
      </c>
      <c r="H3101" s="3">
        <f>INDEX(Produkte!$A$1:$D$31,MATCH('Gesamtverkäufe 2025'!D3101,Produkte!$A$1:$A$31,0),4)</f>
        <v>499</v>
      </c>
      <c r="I3101" s="3">
        <f t="shared" si="48"/>
        <v>9980</v>
      </c>
      <c r="K3101" s="21"/>
    </row>
    <row r="3102" spans="1:11" x14ac:dyDescent="0.3">
      <c r="A3102" t="s">
        <v>3783</v>
      </c>
      <c r="B3102" s="21">
        <v>45947</v>
      </c>
      <c r="C3102" t="s">
        <v>135</v>
      </c>
      <c r="D3102" t="s">
        <v>75</v>
      </c>
      <c r="E3102">
        <v>13</v>
      </c>
      <c r="F3102" t="str">
        <f>INDEX(Kunden!$A$1:$C$41,MATCH('Gesamtverkäufe 2025'!C3102,Kunden!$A$1:$A$41,0),3)</f>
        <v>R03</v>
      </c>
      <c r="G3102" t="str">
        <f>INDEX(Regionen!$A$1:$C$9,MATCH('Gesamtverkäufe 2025'!F3102,Regionen!$A$1:$A$9,0),3)</f>
        <v>Julia Frank</v>
      </c>
      <c r="H3102" s="3">
        <f>INDEX(Produkte!$A$1:$D$31,MATCH('Gesamtverkäufe 2025'!D3102,Produkte!$A$1:$A$31,0),4)</f>
        <v>499</v>
      </c>
      <c r="I3102" s="3">
        <f t="shared" si="48"/>
        <v>6487</v>
      </c>
      <c r="K3102" s="21"/>
    </row>
    <row r="3103" spans="1:11" x14ac:dyDescent="0.3">
      <c r="A3103" t="s">
        <v>3782</v>
      </c>
      <c r="B3103" s="21">
        <v>45944</v>
      </c>
      <c r="C3103" t="s">
        <v>139</v>
      </c>
      <c r="D3103" t="s">
        <v>71</v>
      </c>
      <c r="E3103">
        <v>7</v>
      </c>
      <c r="F3103" t="str">
        <f>INDEX(Kunden!$A$1:$C$41,MATCH('Gesamtverkäufe 2025'!C3103,Kunden!$A$1:$A$41,0),3)</f>
        <v>R05</v>
      </c>
      <c r="G3103" t="str">
        <f>INDEX(Regionen!$A$1:$C$9,MATCH('Gesamtverkäufe 2025'!F3103,Regionen!$A$1:$A$9,0),3)</f>
        <v>Petra Lang</v>
      </c>
      <c r="H3103" s="3">
        <f>INDEX(Produkte!$A$1:$D$31,MATCH('Gesamtverkäufe 2025'!D3103,Produkte!$A$1:$A$31,0),4)</f>
        <v>79</v>
      </c>
      <c r="I3103" s="3">
        <f t="shared" si="48"/>
        <v>553</v>
      </c>
      <c r="K3103" s="21"/>
    </row>
    <row r="3104" spans="1:11" x14ac:dyDescent="0.3">
      <c r="A3104" t="s">
        <v>3781</v>
      </c>
      <c r="B3104" s="21">
        <v>45948</v>
      </c>
      <c r="C3104" t="s">
        <v>153</v>
      </c>
      <c r="D3104" t="s">
        <v>79</v>
      </c>
      <c r="E3104">
        <v>1</v>
      </c>
      <c r="F3104" t="str">
        <f>INDEX(Kunden!$A$1:$C$41,MATCH('Gesamtverkäufe 2025'!C3104,Kunden!$A$1:$A$41,0),3)</f>
        <v>R06</v>
      </c>
      <c r="G3104" t="str">
        <f>INDEX(Regionen!$A$1:$C$9,MATCH('Gesamtverkäufe 2025'!F3104,Regionen!$A$1:$A$9,0),3)</f>
        <v>Michael Vogt</v>
      </c>
      <c r="H3104" s="3">
        <f>INDEX(Produkte!$A$1:$D$31,MATCH('Gesamtverkäufe 2025'!D3104,Produkte!$A$1:$A$31,0),4)</f>
        <v>149</v>
      </c>
      <c r="I3104" s="3">
        <f t="shared" si="48"/>
        <v>149</v>
      </c>
      <c r="K3104" s="21"/>
    </row>
    <row r="3105" spans="1:11" x14ac:dyDescent="0.3">
      <c r="A3105" t="s">
        <v>3780</v>
      </c>
      <c r="B3105" s="21">
        <v>45935</v>
      </c>
      <c r="C3105" t="s">
        <v>127</v>
      </c>
      <c r="D3105" t="s">
        <v>77</v>
      </c>
      <c r="E3105">
        <v>1</v>
      </c>
      <c r="F3105" t="str">
        <f>INDEX(Kunden!$A$1:$C$41,MATCH('Gesamtverkäufe 2025'!C3105,Kunden!$A$1:$A$41,0),3)</f>
        <v>R07</v>
      </c>
      <c r="G3105" t="str">
        <f>INDEX(Regionen!$A$1:$C$9,MATCH('Gesamtverkäufe 2025'!F3105,Regionen!$A$1:$A$9,0),3)</f>
        <v>Claudia Beck</v>
      </c>
      <c r="H3105" s="3">
        <f>INDEX(Produkte!$A$1:$D$31,MATCH('Gesamtverkäufe 2025'!D3105,Produkte!$A$1:$A$31,0),4)</f>
        <v>49</v>
      </c>
      <c r="I3105" s="3">
        <f t="shared" si="48"/>
        <v>49</v>
      </c>
      <c r="K3105" s="21"/>
    </row>
    <row r="3106" spans="1:11" x14ac:dyDescent="0.3">
      <c r="A3106" t="s">
        <v>3779</v>
      </c>
      <c r="B3106" s="21">
        <v>45938</v>
      </c>
      <c r="C3106" t="s">
        <v>113</v>
      </c>
      <c r="D3106" t="s">
        <v>67</v>
      </c>
      <c r="E3106">
        <v>14</v>
      </c>
      <c r="F3106" t="str">
        <f>INDEX(Kunden!$A$1:$C$41,MATCH('Gesamtverkäufe 2025'!C3106,Kunden!$A$1:$A$41,0),3)</f>
        <v>R01</v>
      </c>
      <c r="G3106" t="str">
        <f>INDEX(Regionen!$A$1:$C$9,MATCH('Gesamtverkäufe 2025'!F3106,Regionen!$A$1:$A$9,0),3)</f>
        <v>Anna Sommer</v>
      </c>
      <c r="H3106" s="3">
        <f>INDEX(Produkte!$A$1:$D$31,MATCH('Gesamtverkäufe 2025'!D3106,Produkte!$A$1:$A$31,0),4)</f>
        <v>299</v>
      </c>
      <c r="I3106" s="3">
        <f t="shared" si="48"/>
        <v>4186</v>
      </c>
      <c r="K3106" s="21"/>
    </row>
    <row r="3107" spans="1:11" x14ac:dyDescent="0.3">
      <c r="A3107" t="s">
        <v>3778</v>
      </c>
      <c r="B3107" s="21">
        <v>45937</v>
      </c>
      <c r="C3107" t="s">
        <v>165</v>
      </c>
      <c r="D3107" t="s">
        <v>43</v>
      </c>
      <c r="E3107">
        <v>20</v>
      </c>
      <c r="F3107" t="str">
        <f>INDEX(Kunden!$A$1:$C$41,MATCH('Gesamtverkäufe 2025'!C3107,Kunden!$A$1:$A$41,0),3)</f>
        <v>R04</v>
      </c>
      <c r="G3107" t="str">
        <f>INDEX(Regionen!$A$1:$C$9,MATCH('Gesamtverkäufe 2025'!F3107,Regionen!$A$1:$A$9,0),3)</f>
        <v>Thomas Kern</v>
      </c>
      <c r="H3107" s="3">
        <f>INDEX(Produkte!$A$1:$D$31,MATCH('Gesamtverkäufe 2025'!D3107,Produkte!$A$1:$A$31,0),4)</f>
        <v>149</v>
      </c>
      <c r="I3107" s="3">
        <f t="shared" si="48"/>
        <v>2980</v>
      </c>
      <c r="K3107" s="21"/>
    </row>
    <row r="3108" spans="1:11" x14ac:dyDescent="0.3">
      <c r="A3108" t="s">
        <v>3777</v>
      </c>
      <c r="B3108" s="21">
        <v>45955</v>
      </c>
      <c r="C3108" t="s">
        <v>155</v>
      </c>
      <c r="D3108" t="s">
        <v>37</v>
      </c>
      <c r="E3108">
        <v>6</v>
      </c>
      <c r="F3108" t="str">
        <f>INDEX(Kunden!$A$1:$C$41,MATCH('Gesamtverkäufe 2025'!C3108,Kunden!$A$1:$A$41,0),3)</f>
        <v>R02</v>
      </c>
      <c r="G3108" t="str">
        <f>INDEX(Regionen!$A$1:$C$9,MATCH('Gesamtverkäufe 2025'!F3108,Regionen!$A$1:$A$9,0),3)</f>
        <v>Markus Weber</v>
      </c>
      <c r="H3108" s="3">
        <f>INDEX(Produkte!$A$1:$D$31,MATCH('Gesamtverkäufe 2025'!D3108,Produkte!$A$1:$A$31,0),4)</f>
        <v>249</v>
      </c>
      <c r="I3108" s="3">
        <f t="shared" si="48"/>
        <v>1494</v>
      </c>
      <c r="K3108" s="21"/>
    </row>
    <row r="3109" spans="1:11" x14ac:dyDescent="0.3">
      <c r="A3109" t="s">
        <v>3776</v>
      </c>
      <c r="B3109" s="21">
        <v>45938</v>
      </c>
      <c r="C3109" t="s">
        <v>119</v>
      </c>
      <c r="D3109" t="s">
        <v>57</v>
      </c>
      <c r="E3109">
        <v>1</v>
      </c>
      <c r="F3109" t="str">
        <f>INDEX(Kunden!$A$1:$C$41,MATCH('Gesamtverkäufe 2025'!C3109,Kunden!$A$1:$A$41,0),3)</f>
        <v>R07</v>
      </c>
      <c r="G3109" t="str">
        <f>INDEX(Regionen!$A$1:$C$9,MATCH('Gesamtverkäufe 2025'!F3109,Regionen!$A$1:$A$9,0),3)</f>
        <v>Claudia Beck</v>
      </c>
      <c r="H3109" s="3">
        <f>INDEX(Produkte!$A$1:$D$31,MATCH('Gesamtverkäufe 2025'!D3109,Produkte!$A$1:$A$31,0),4)</f>
        <v>99</v>
      </c>
      <c r="I3109" s="3">
        <f t="shared" si="48"/>
        <v>99</v>
      </c>
      <c r="K3109" s="21"/>
    </row>
    <row r="3110" spans="1:11" x14ac:dyDescent="0.3">
      <c r="A3110" t="s">
        <v>3775</v>
      </c>
      <c r="B3110" s="21">
        <v>45943</v>
      </c>
      <c r="C3110" t="s">
        <v>143</v>
      </c>
      <c r="D3110" t="s">
        <v>93</v>
      </c>
      <c r="E3110">
        <v>20</v>
      </c>
      <c r="F3110" t="str">
        <f>INDEX(Kunden!$A$1:$C$41,MATCH('Gesamtverkäufe 2025'!C3110,Kunden!$A$1:$A$41,0),3)</f>
        <v>R08</v>
      </c>
      <c r="G3110" t="str">
        <f>INDEX(Regionen!$A$1:$C$9,MATCH('Gesamtverkäufe 2025'!F3110,Regionen!$A$1:$A$9,0),3)</f>
        <v>Stefan König</v>
      </c>
      <c r="H3110" s="3">
        <f>INDEX(Produkte!$A$1:$D$31,MATCH('Gesamtverkäufe 2025'!D3110,Produkte!$A$1:$A$31,0),4)</f>
        <v>399</v>
      </c>
      <c r="I3110" s="3">
        <f t="shared" si="48"/>
        <v>7980</v>
      </c>
      <c r="K3110" s="21"/>
    </row>
    <row r="3111" spans="1:11" x14ac:dyDescent="0.3">
      <c r="A3111" t="s">
        <v>3774</v>
      </c>
      <c r="B3111" s="21">
        <v>45940</v>
      </c>
      <c r="C3111" t="s">
        <v>159</v>
      </c>
      <c r="D3111" t="s">
        <v>51</v>
      </c>
      <c r="E3111">
        <v>13</v>
      </c>
      <c r="F3111" t="str">
        <f>INDEX(Kunden!$A$1:$C$41,MATCH('Gesamtverkäufe 2025'!C3111,Kunden!$A$1:$A$41,0),3)</f>
        <v>R02</v>
      </c>
      <c r="G3111" t="str">
        <f>INDEX(Regionen!$A$1:$C$9,MATCH('Gesamtverkäufe 2025'!F3111,Regionen!$A$1:$A$9,0),3)</f>
        <v>Markus Weber</v>
      </c>
      <c r="H3111" s="3">
        <f>INDEX(Produkte!$A$1:$D$31,MATCH('Gesamtverkäufe 2025'!D3111,Produkte!$A$1:$A$31,0),4)</f>
        <v>49</v>
      </c>
      <c r="I3111" s="3">
        <f t="shared" si="48"/>
        <v>637</v>
      </c>
      <c r="K3111" s="21"/>
    </row>
    <row r="3112" spans="1:11" x14ac:dyDescent="0.3">
      <c r="A3112" t="s">
        <v>3773</v>
      </c>
      <c r="B3112" s="21">
        <v>45960</v>
      </c>
      <c r="C3112" t="s">
        <v>99</v>
      </c>
      <c r="D3112" t="s">
        <v>37</v>
      </c>
      <c r="E3112">
        <v>3</v>
      </c>
      <c r="F3112" t="str">
        <f>INDEX(Kunden!$A$1:$C$41,MATCH('Gesamtverkäufe 2025'!C3112,Kunden!$A$1:$A$41,0),3)</f>
        <v>R04</v>
      </c>
      <c r="G3112" t="str">
        <f>INDEX(Regionen!$A$1:$C$9,MATCH('Gesamtverkäufe 2025'!F3112,Regionen!$A$1:$A$9,0),3)</f>
        <v>Thomas Kern</v>
      </c>
      <c r="H3112" s="3">
        <f>INDEX(Produkte!$A$1:$D$31,MATCH('Gesamtverkäufe 2025'!D3112,Produkte!$A$1:$A$31,0),4)</f>
        <v>249</v>
      </c>
      <c r="I3112" s="3">
        <f t="shared" si="48"/>
        <v>747</v>
      </c>
      <c r="K3112" s="21"/>
    </row>
    <row r="3113" spans="1:11" x14ac:dyDescent="0.3">
      <c r="A3113" t="s">
        <v>3772</v>
      </c>
      <c r="B3113" s="21">
        <v>45953</v>
      </c>
      <c r="C3113" t="s">
        <v>157</v>
      </c>
      <c r="D3113" t="s">
        <v>71</v>
      </c>
      <c r="E3113">
        <v>4</v>
      </c>
      <c r="F3113" t="str">
        <f>INDEX(Kunden!$A$1:$C$41,MATCH('Gesamtverkäufe 2025'!C3113,Kunden!$A$1:$A$41,0),3)</f>
        <v>R08</v>
      </c>
      <c r="G3113" t="str">
        <f>INDEX(Regionen!$A$1:$C$9,MATCH('Gesamtverkäufe 2025'!F3113,Regionen!$A$1:$A$9,0),3)</f>
        <v>Stefan König</v>
      </c>
      <c r="H3113" s="3">
        <f>INDEX(Produkte!$A$1:$D$31,MATCH('Gesamtverkäufe 2025'!D3113,Produkte!$A$1:$A$31,0),4)</f>
        <v>79</v>
      </c>
      <c r="I3113" s="3">
        <f t="shared" si="48"/>
        <v>316</v>
      </c>
      <c r="K3113" s="21"/>
    </row>
    <row r="3114" spans="1:11" x14ac:dyDescent="0.3">
      <c r="A3114" t="s">
        <v>3771</v>
      </c>
      <c r="B3114" s="21">
        <v>45943</v>
      </c>
      <c r="C3114" t="s">
        <v>155</v>
      </c>
      <c r="D3114" t="s">
        <v>51</v>
      </c>
      <c r="E3114">
        <v>10</v>
      </c>
      <c r="F3114" t="str">
        <f>INDEX(Kunden!$A$1:$C$41,MATCH('Gesamtverkäufe 2025'!C3114,Kunden!$A$1:$A$41,0),3)</f>
        <v>R02</v>
      </c>
      <c r="G3114" t="str">
        <f>INDEX(Regionen!$A$1:$C$9,MATCH('Gesamtverkäufe 2025'!F3114,Regionen!$A$1:$A$9,0),3)</f>
        <v>Markus Weber</v>
      </c>
      <c r="H3114" s="3">
        <f>INDEX(Produkte!$A$1:$D$31,MATCH('Gesamtverkäufe 2025'!D3114,Produkte!$A$1:$A$31,0),4)</f>
        <v>49</v>
      </c>
      <c r="I3114" s="3">
        <f t="shared" si="48"/>
        <v>490</v>
      </c>
      <c r="K3114" s="21"/>
    </row>
    <row r="3115" spans="1:11" x14ac:dyDescent="0.3">
      <c r="A3115" t="s">
        <v>3770</v>
      </c>
      <c r="B3115" s="21">
        <v>45935</v>
      </c>
      <c r="C3115" t="s">
        <v>125</v>
      </c>
      <c r="D3115" t="s">
        <v>87</v>
      </c>
      <c r="E3115">
        <v>17</v>
      </c>
      <c r="F3115" t="str">
        <f>INDEX(Kunden!$A$1:$C$41,MATCH('Gesamtverkäufe 2025'!C3115,Kunden!$A$1:$A$41,0),3)</f>
        <v>R03</v>
      </c>
      <c r="G3115" t="str">
        <f>INDEX(Regionen!$A$1:$C$9,MATCH('Gesamtverkäufe 2025'!F3115,Regionen!$A$1:$A$9,0),3)</f>
        <v>Julia Frank</v>
      </c>
      <c r="H3115" s="3">
        <f>INDEX(Produkte!$A$1:$D$31,MATCH('Gesamtverkäufe 2025'!D3115,Produkte!$A$1:$A$31,0),4)</f>
        <v>99</v>
      </c>
      <c r="I3115" s="3">
        <f t="shared" si="48"/>
        <v>1683</v>
      </c>
      <c r="K3115" s="21"/>
    </row>
    <row r="3116" spans="1:11" x14ac:dyDescent="0.3">
      <c r="A3116" t="s">
        <v>3769</v>
      </c>
      <c r="B3116" s="21">
        <v>45960</v>
      </c>
      <c r="C3116" t="s">
        <v>115</v>
      </c>
      <c r="D3116" t="s">
        <v>75</v>
      </c>
      <c r="E3116">
        <v>17</v>
      </c>
      <c r="F3116" t="str">
        <f>INDEX(Kunden!$A$1:$C$41,MATCH('Gesamtverkäufe 2025'!C3116,Kunden!$A$1:$A$41,0),3)</f>
        <v>R06</v>
      </c>
      <c r="G3116" t="str">
        <f>INDEX(Regionen!$A$1:$C$9,MATCH('Gesamtverkäufe 2025'!F3116,Regionen!$A$1:$A$9,0),3)</f>
        <v>Michael Vogt</v>
      </c>
      <c r="H3116" s="3">
        <f>INDEX(Produkte!$A$1:$D$31,MATCH('Gesamtverkäufe 2025'!D3116,Produkte!$A$1:$A$31,0),4)</f>
        <v>499</v>
      </c>
      <c r="I3116" s="3">
        <f t="shared" si="48"/>
        <v>8483</v>
      </c>
      <c r="K3116" s="21"/>
    </row>
    <row r="3117" spans="1:11" x14ac:dyDescent="0.3">
      <c r="A3117" t="s">
        <v>3768</v>
      </c>
      <c r="B3117" s="21">
        <v>45954</v>
      </c>
      <c r="C3117" t="s">
        <v>163</v>
      </c>
      <c r="D3117" t="s">
        <v>91</v>
      </c>
      <c r="E3117">
        <v>10</v>
      </c>
      <c r="F3117" t="str">
        <f>INDEX(Kunden!$A$1:$C$41,MATCH('Gesamtverkäufe 2025'!C3117,Kunden!$A$1:$A$41,0),3)</f>
        <v>R08</v>
      </c>
      <c r="G3117" t="str">
        <f>INDEX(Regionen!$A$1:$C$9,MATCH('Gesamtverkäufe 2025'!F3117,Regionen!$A$1:$A$9,0),3)</f>
        <v>Stefan König</v>
      </c>
      <c r="H3117" s="3">
        <f>INDEX(Produkte!$A$1:$D$31,MATCH('Gesamtverkäufe 2025'!D3117,Produkte!$A$1:$A$31,0),4)</f>
        <v>249</v>
      </c>
      <c r="I3117" s="3">
        <f t="shared" si="48"/>
        <v>2490</v>
      </c>
      <c r="K3117" s="21"/>
    </row>
    <row r="3118" spans="1:11" x14ac:dyDescent="0.3">
      <c r="A3118" t="s">
        <v>3767</v>
      </c>
      <c r="B3118" s="21">
        <v>45951</v>
      </c>
      <c r="C3118" t="s">
        <v>161</v>
      </c>
      <c r="D3118" t="s">
        <v>69</v>
      </c>
      <c r="E3118">
        <v>18</v>
      </c>
      <c r="F3118" t="str">
        <f>INDEX(Kunden!$A$1:$C$41,MATCH('Gesamtverkäufe 2025'!C3118,Kunden!$A$1:$A$41,0),3)</f>
        <v>R05</v>
      </c>
      <c r="G3118" t="str">
        <f>INDEX(Regionen!$A$1:$C$9,MATCH('Gesamtverkäufe 2025'!F3118,Regionen!$A$1:$A$9,0),3)</f>
        <v>Petra Lang</v>
      </c>
      <c r="H3118" s="3">
        <f>INDEX(Produkte!$A$1:$D$31,MATCH('Gesamtverkäufe 2025'!D3118,Produkte!$A$1:$A$31,0),4)</f>
        <v>399</v>
      </c>
      <c r="I3118" s="3">
        <f t="shared" si="48"/>
        <v>7182</v>
      </c>
      <c r="K3118" s="21"/>
    </row>
    <row r="3119" spans="1:11" x14ac:dyDescent="0.3">
      <c r="A3119" t="s">
        <v>3766</v>
      </c>
      <c r="B3119" s="21">
        <v>45958</v>
      </c>
      <c r="C3119" t="s">
        <v>97</v>
      </c>
      <c r="D3119" t="s">
        <v>91</v>
      </c>
      <c r="E3119">
        <v>13</v>
      </c>
      <c r="F3119" t="str">
        <f>INDEX(Kunden!$A$1:$C$41,MATCH('Gesamtverkäufe 2025'!C3119,Kunden!$A$1:$A$41,0),3)</f>
        <v>R04</v>
      </c>
      <c r="G3119" t="str">
        <f>INDEX(Regionen!$A$1:$C$9,MATCH('Gesamtverkäufe 2025'!F3119,Regionen!$A$1:$A$9,0),3)</f>
        <v>Thomas Kern</v>
      </c>
      <c r="H3119" s="3">
        <f>INDEX(Produkte!$A$1:$D$31,MATCH('Gesamtverkäufe 2025'!D3119,Produkte!$A$1:$A$31,0),4)</f>
        <v>249</v>
      </c>
      <c r="I3119" s="3">
        <f t="shared" si="48"/>
        <v>3237</v>
      </c>
      <c r="K3119" s="21"/>
    </row>
    <row r="3120" spans="1:11" x14ac:dyDescent="0.3">
      <c r="A3120" t="s">
        <v>3765</v>
      </c>
      <c r="B3120" s="21">
        <v>45950</v>
      </c>
      <c r="C3120" t="s">
        <v>165</v>
      </c>
      <c r="D3120" t="s">
        <v>41</v>
      </c>
      <c r="E3120">
        <v>1</v>
      </c>
      <c r="F3120" t="str">
        <f>INDEX(Kunden!$A$1:$C$41,MATCH('Gesamtverkäufe 2025'!C3120,Kunden!$A$1:$A$41,0),3)</f>
        <v>R04</v>
      </c>
      <c r="G3120" t="str">
        <f>INDEX(Regionen!$A$1:$C$9,MATCH('Gesamtverkäufe 2025'!F3120,Regionen!$A$1:$A$9,0),3)</f>
        <v>Thomas Kern</v>
      </c>
      <c r="H3120" s="3">
        <f>INDEX(Produkte!$A$1:$D$31,MATCH('Gesamtverkäufe 2025'!D3120,Produkte!$A$1:$A$31,0),4)</f>
        <v>499</v>
      </c>
      <c r="I3120" s="3">
        <f t="shared" si="48"/>
        <v>499</v>
      </c>
      <c r="K3120" s="21"/>
    </row>
    <row r="3121" spans="1:11" x14ac:dyDescent="0.3">
      <c r="A3121" t="s">
        <v>3764</v>
      </c>
      <c r="B3121" s="21">
        <v>45950</v>
      </c>
      <c r="C3121" t="s">
        <v>171</v>
      </c>
      <c r="D3121" t="s">
        <v>53</v>
      </c>
      <c r="E3121">
        <v>6</v>
      </c>
      <c r="F3121" t="str">
        <f>INDEX(Kunden!$A$1:$C$41,MATCH('Gesamtverkäufe 2025'!C3121,Kunden!$A$1:$A$41,0),3)</f>
        <v>R04</v>
      </c>
      <c r="G3121" t="str">
        <f>INDEX(Regionen!$A$1:$C$9,MATCH('Gesamtverkäufe 2025'!F3121,Regionen!$A$1:$A$9,0),3)</f>
        <v>Thomas Kern</v>
      </c>
      <c r="H3121" s="3">
        <f>INDEX(Produkte!$A$1:$D$31,MATCH('Gesamtverkäufe 2025'!D3121,Produkte!$A$1:$A$31,0),4)</f>
        <v>49</v>
      </c>
      <c r="I3121" s="3">
        <f t="shared" si="48"/>
        <v>294</v>
      </c>
      <c r="K3121" s="21"/>
    </row>
    <row r="3122" spans="1:11" x14ac:dyDescent="0.3">
      <c r="A3122" t="s">
        <v>3763</v>
      </c>
      <c r="B3122" s="21">
        <v>45944</v>
      </c>
      <c r="C3122" t="s">
        <v>133</v>
      </c>
      <c r="D3122" t="s">
        <v>63</v>
      </c>
      <c r="E3122">
        <v>9</v>
      </c>
      <c r="F3122" t="str">
        <f>INDEX(Kunden!$A$1:$C$41,MATCH('Gesamtverkäufe 2025'!C3122,Kunden!$A$1:$A$41,0),3)</f>
        <v>R08</v>
      </c>
      <c r="G3122" t="str">
        <f>INDEX(Regionen!$A$1:$C$9,MATCH('Gesamtverkäufe 2025'!F3122,Regionen!$A$1:$A$9,0),3)</f>
        <v>Stefan König</v>
      </c>
      <c r="H3122" s="3">
        <f>INDEX(Produkte!$A$1:$D$31,MATCH('Gesamtverkäufe 2025'!D3122,Produkte!$A$1:$A$31,0),4)</f>
        <v>299</v>
      </c>
      <c r="I3122" s="3">
        <f t="shared" si="48"/>
        <v>2691</v>
      </c>
      <c r="K3122" s="21"/>
    </row>
    <row r="3123" spans="1:11" x14ac:dyDescent="0.3">
      <c r="A3123" t="s">
        <v>3762</v>
      </c>
      <c r="B3123" s="21">
        <v>45956</v>
      </c>
      <c r="C3123" t="s">
        <v>117</v>
      </c>
      <c r="D3123" t="s">
        <v>34</v>
      </c>
      <c r="E3123">
        <v>18</v>
      </c>
      <c r="F3123" t="str">
        <f>INDEX(Kunden!$A$1:$C$41,MATCH('Gesamtverkäufe 2025'!C3123,Kunden!$A$1:$A$41,0),3)</f>
        <v>R02</v>
      </c>
      <c r="G3123" t="str">
        <f>INDEX(Regionen!$A$1:$C$9,MATCH('Gesamtverkäufe 2025'!F3123,Regionen!$A$1:$A$9,0),3)</f>
        <v>Markus Weber</v>
      </c>
      <c r="H3123" s="3">
        <f>INDEX(Produkte!$A$1:$D$31,MATCH('Gesamtverkäufe 2025'!D3123,Produkte!$A$1:$A$31,0),4)</f>
        <v>299</v>
      </c>
      <c r="I3123" s="3">
        <f t="shared" si="48"/>
        <v>5382</v>
      </c>
      <c r="K3123" s="21"/>
    </row>
    <row r="3124" spans="1:11" x14ac:dyDescent="0.3">
      <c r="A3124" t="s">
        <v>3761</v>
      </c>
      <c r="B3124" s="21">
        <v>45940</v>
      </c>
      <c r="C3124" t="s">
        <v>141</v>
      </c>
      <c r="D3124" t="s">
        <v>31</v>
      </c>
      <c r="E3124">
        <v>1</v>
      </c>
      <c r="F3124" t="str">
        <f>INDEX(Kunden!$A$1:$C$41,MATCH('Gesamtverkäufe 2025'!C3124,Kunden!$A$1:$A$41,0),3)</f>
        <v>R04</v>
      </c>
      <c r="G3124" t="str">
        <f>INDEX(Regionen!$A$1:$C$9,MATCH('Gesamtverkäufe 2025'!F3124,Regionen!$A$1:$A$9,0),3)</f>
        <v>Thomas Kern</v>
      </c>
      <c r="H3124" s="3">
        <f>INDEX(Produkte!$A$1:$D$31,MATCH('Gesamtverkäufe 2025'!D3124,Produkte!$A$1:$A$31,0),4)</f>
        <v>399</v>
      </c>
      <c r="I3124" s="3">
        <f t="shared" si="48"/>
        <v>399</v>
      </c>
      <c r="K3124" s="21"/>
    </row>
    <row r="3125" spans="1:11" x14ac:dyDescent="0.3">
      <c r="A3125" t="s">
        <v>3760</v>
      </c>
      <c r="B3125" s="21">
        <v>45938</v>
      </c>
      <c r="C3125" t="s">
        <v>109</v>
      </c>
      <c r="D3125" t="s">
        <v>59</v>
      </c>
      <c r="E3125">
        <v>13</v>
      </c>
      <c r="F3125" t="str">
        <f>INDEX(Kunden!$A$1:$C$41,MATCH('Gesamtverkäufe 2025'!C3125,Kunden!$A$1:$A$41,0),3)</f>
        <v>R03</v>
      </c>
      <c r="G3125" t="str">
        <f>INDEX(Regionen!$A$1:$C$9,MATCH('Gesamtverkäufe 2025'!F3125,Regionen!$A$1:$A$9,0),3)</f>
        <v>Julia Frank</v>
      </c>
      <c r="H3125" s="3">
        <f>INDEX(Produkte!$A$1:$D$31,MATCH('Gesamtverkäufe 2025'!D3125,Produkte!$A$1:$A$31,0),4)</f>
        <v>79</v>
      </c>
      <c r="I3125" s="3">
        <f t="shared" si="48"/>
        <v>1027</v>
      </c>
      <c r="K3125" s="21"/>
    </row>
    <row r="3126" spans="1:11" x14ac:dyDescent="0.3">
      <c r="A3126" t="s">
        <v>3759</v>
      </c>
      <c r="B3126" s="21">
        <v>45958</v>
      </c>
      <c r="C3126" t="s">
        <v>137</v>
      </c>
      <c r="D3126" t="s">
        <v>37</v>
      </c>
      <c r="E3126">
        <v>3</v>
      </c>
      <c r="F3126" t="str">
        <f>INDEX(Kunden!$A$1:$C$41,MATCH('Gesamtverkäufe 2025'!C3126,Kunden!$A$1:$A$41,0),3)</f>
        <v>R06</v>
      </c>
      <c r="G3126" t="str">
        <f>INDEX(Regionen!$A$1:$C$9,MATCH('Gesamtverkäufe 2025'!F3126,Regionen!$A$1:$A$9,0),3)</f>
        <v>Michael Vogt</v>
      </c>
      <c r="H3126" s="3">
        <f>INDEX(Produkte!$A$1:$D$31,MATCH('Gesamtverkäufe 2025'!D3126,Produkte!$A$1:$A$31,0),4)</f>
        <v>249</v>
      </c>
      <c r="I3126" s="3">
        <f t="shared" si="48"/>
        <v>747</v>
      </c>
      <c r="K3126" s="21"/>
    </row>
    <row r="3127" spans="1:11" x14ac:dyDescent="0.3">
      <c r="A3127" t="s">
        <v>3758</v>
      </c>
      <c r="B3127" s="21">
        <v>45960</v>
      </c>
      <c r="C3127" t="s">
        <v>105</v>
      </c>
      <c r="D3127" t="s">
        <v>59</v>
      </c>
      <c r="E3127">
        <v>12</v>
      </c>
      <c r="F3127" t="str">
        <f>INDEX(Kunden!$A$1:$C$41,MATCH('Gesamtverkäufe 2025'!C3127,Kunden!$A$1:$A$41,0),3)</f>
        <v>R08</v>
      </c>
      <c r="G3127" t="str">
        <f>INDEX(Regionen!$A$1:$C$9,MATCH('Gesamtverkäufe 2025'!F3127,Regionen!$A$1:$A$9,0),3)</f>
        <v>Stefan König</v>
      </c>
      <c r="H3127" s="3">
        <f>INDEX(Produkte!$A$1:$D$31,MATCH('Gesamtverkäufe 2025'!D3127,Produkte!$A$1:$A$31,0),4)</f>
        <v>79</v>
      </c>
      <c r="I3127" s="3">
        <f t="shared" si="48"/>
        <v>948</v>
      </c>
      <c r="K3127" s="21"/>
    </row>
    <row r="3128" spans="1:11" x14ac:dyDescent="0.3">
      <c r="A3128" t="s">
        <v>3757</v>
      </c>
      <c r="B3128" s="21">
        <v>45950</v>
      </c>
      <c r="C3128" t="s">
        <v>123</v>
      </c>
      <c r="D3128" t="s">
        <v>57</v>
      </c>
      <c r="E3128">
        <v>13</v>
      </c>
      <c r="F3128" t="str">
        <f>INDEX(Kunden!$A$1:$C$41,MATCH('Gesamtverkäufe 2025'!C3128,Kunden!$A$1:$A$41,0),3)</f>
        <v>R08</v>
      </c>
      <c r="G3128" t="str">
        <f>INDEX(Regionen!$A$1:$C$9,MATCH('Gesamtverkäufe 2025'!F3128,Regionen!$A$1:$A$9,0),3)</f>
        <v>Stefan König</v>
      </c>
      <c r="H3128" s="3">
        <f>INDEX(Produkte!$A$1:$D$31,MATCH('Gesamtverkäufe 2025'!D3128,Produkte!$A$1:$A$31,0),4)</f>
        <v>99</v>
      </c>
      <c r="I3128" s="3">
        <f t="shared" si="48"/>
        <v>1287</v>
      </c>
      <c r="K3128" s="21"/>
    </row>
    <row r="3129" spans="1:11" x14ac:dyDescent="0.3">
      <c r="A3129" t="s">
        <v>3756</v>
      </c>
      <c r="B3129" s="21">
        <v>45940</v>
      </c>
      <c r="C3129" t="s">
        <v>117</v>
      </c>
      <c r="D3129" t="s">
        <v>79</v>
      </c>
      <c r="E3129">
        <v>4</v>
      </c>
      <c r="F3129" t="str">
        <f>INDEX(Kunden!$A$1:$C$41,MATCH('Gesamtverkäufe 2025'!C3129,Kunden!$A$1:$A$41,0),3)</f>
        <v>R02</v>
      </c>
      <c r="G3129" t="str">
        <f>INDEX(Regionen!$A$1:$C$9,MATCH('Gesamtverkäufe 2025'!F3129,Regionen!$A$1:$A$9,0),3)</f>
        <v>Markus Weber</v>
      </c>
      <c r="H3129" s="3">
        <f>INDEX(Produkte!$A$1:$D$31,MATCH('Gesamtverkäufe 2025'!D3129,Produkte!$A$1:$A$31,0),4)</f>
        <v>149</v>
      </c>
      <c r="I3129" s="3">
        <f t="shared" si="48"/>
        <v>596</v>
      </c>
      <c r="K3129" s="21"/>
    </row>
    <row r="3130" spans="1:11" x14ac:dyDescent="0.3">
      <c r="A3130" t="s">
        <v>3755</v>
      </c>
      <c r="B3130" s="21">
        <v>45943</v>
      </c>
      <c r="C3130" t="s">
        <v>119</v>
      </c>
      <c r="D3130" t="s">
        <v>85</v>
      </c>
      <c r="E3130">
        <v>3</v>
      </c>
      <c r="F3130" t="str">
        <f>INDEX(Kunden!$A$1:$C$41,MATCH('Gesamtverkäufe 2025'!C3130,Kunden!$A$1:$A$41,0),3)</f>
        <v>R07</v>
      </c>
      <c r="G3130" t="str">
        <f>INDEX(Regionen!$A$1:$C$9,MATCH('Gesamtverkäufe 2025'!F3130,Regionen!$A$1:$A$9,0),3)</f>
        <v>Claudia Beck</v>
      </c>
      <c r="H3130" s="3">
        <f>INDEX(Produkte!$A$1:$D$31,MATCH('Gesamtverkäufe 2025'!D3130,Produkte!$A$1:$A$31,0),4)</f>
        <v>399</v>
      </c>
      <c r="I3130" s="3">
        <f t="shared" si="48"/>
        <v>1197</v>
      </c>
      <c r="K3130" s="21"/>
    </row>
    <row r="3131" spans="1:11" x14ac:dyDescent="0.3">
      <c r="A3131" t="s">
        <v>3754</v>
      </c>
      <c r="B3131" s="21">
        <v>45945</v>
      </c>
      <c r="C3131" t="s">
        <v>141</v>
      </c>
      <c r="D3131" t="s">
        <v>41</v>
      </c>
      <c r="E3131">
        <v>12</v>
      </c>
      <c r="F3131" t="str">
        <f>INDEX(Kunden!$A$1:$C$41,MATCH('Gesamtverkäufe 2025'!C3131,Kunden!$A$1:$A$41,0),3)</f>
        <v>R04</v>
      </c>
      <c r="G3131" t="str">
        <f>INDEX(Regionen!$A$1:$C$9,MATCH('Gesamtverkäufe 2025'!F3131,Regionen!$A$1:$A$9,0),3)</f>
        <v>Thomas Kern</v>
      </c>
      <c r="H3131" s="3">
        <f>INDEX(Produkte!$A$1:$D$31,MATCH('Gesamtverkäufe 2025'!D3131,Produkte!$A$1:$A$31,0),4)</f>
        <v>499</v>
      </c>
      <c r="I3131" s="3">
        <f t="shared" si="48"/>
        <v>5988</v>
      </c>
      <c r="K3131" s="21"/>
    </row>
    <row r="3132" spans="1:11" x14ac:dyDescent="0.3">
      <c r="A3132" t="s">
        <v>3753</v>
      </c>
      <c r="B3132" s="21">
        <v>45935</v>
      </c>
      <c r="C3132" t="s">
        <v>101</v>
      </c>
      <c r="D3132" t="s">
        <v>41</v>
      </c>
      <c r="E3132">
        <v>1</v>
      </c>
      <c r="F3132" t="str">
        <f>INDEX(Kunden!$A$1:$C$41,MATCH('Gesamtverkäufe 2025'!C3132,Kunden!$A$1:$A$41,0),3)</f>
        <v>R06</v>
      </c>
      <c r="G3132" t="str">
        <f>INDEX(Regionen!$A$1:$C$9,MATCH('Gesamtverkäufe 2025'!F3132,Regionen!$A$1:$A$9,0),3)</f>
        <v>Michael Vogt</v>
      </c>
      <c r="H3132" s="3">
        <f>INDEX(Produkte!$A$1:$D$31,MATCH('Gesamtverkäufe 2025'!D3132,Produkte!$A$1:$A$31,0),4)</f>
        <v>499</v>
      </c>
      <c r="I3132" s="3">
        <f t="shared" si="48"/>
        <v>499</v>
      </c>
      <c r="K3132" s="21"/>
    </row>
    <row r="3133" spans="1:11" x14ac:dyDescent="0.3">
      <c r="A3133" t="s">
        <v>3752</v>
      </c>
      <c r="B3133" s="21">
        <v>45959</v>
      </c>
      <c r="C3133" t="s">
        <v>135</v>
      </c>
      <c r="D3133" t="s">
        <v>75</v>
      </c>
      <c r="E3133">
        <v>9</v>
      </c>
      <c r="F3133" t="str">
        <f>INDEX(Kunden!$A$1:$C$41,MATCH('Gesamtverkäufe 2025'!C3133,Kunden!$A$1:$A$41,0),3)</f>
        <v>R03</v>
      </c>
      <c r="G3133" t="str">
        <f>INDEX(Regionen!$A$1:$C$9,MATCH('Gesamtverkäufe 2025'!F3133,Regionen!$A$1:$A$9,0),3)</f>
        <v>Julia Frank</v>
      </c>
      <c r="H3133" s="3">
        <f>INDEX(Produkte!$A$1:$D$31,MATCH('Gesamtverkäufe 2025'!D3133,Produkte!$A$1:$A$31,0),4)</f>
        <v>499</v>
      </c>
      <c r="I3133" s="3">
        <f t="shared" si="48"/>
        <v>4491</v>
      </c>
      <c r="K3133" s="21"/>
    </row>
    <row r="3134" spans="1:11" x14ac:dyDescent="0.3">
      <c r="A3134" t="s">
        <v>3751</v>
      </c>
      <c r="B3134" s="21">
        <v>45943</v>
      </c>
      <c r="C3134" t="s">
        <v>133</v>
      </c>
      <c r="D3134" t="s">
        <v>57</v>
      </c>
      <c r="E3134">
        <v>7</v>
      </c>
      <c r="F3134" t="str">
        <f>INDEX(Kunden!$A$1:$C$41,MATCH('Gesamtverkäufe 2025'!C3134,Kunden!$A$1:$A$41,0),3)</f>
        <v>R08</v>
      </c>
      <c r="G3134" t="str">
        <f>INDEX(Regionen!$A$1:$C$9,MATCH('Gesamtverkäufe 2025'!F3134,Regionen!$A$1:$A$9,0),3)</f>
        <v>Stefan König</v>
      </c>
      <c r="H3134" s="3">
        <f>INDEX(Produkte!$A$1:$D$31,MATCH('Gesamtverkäufe 2025'!D3134,Produkte!$A$1:$A$31,0),4)</f>
        <v>99</v>
      </c>
      <c r="I3134" s="3">
        <f t="shared" si="48"/>
        <v>693</v>
      </c>
      <c r="K3134" s="21"/>
    </row>
    <row r="3135" spans="1:11" x14ac:dyDescent="0.3">
      <c r="A3135" t="s">
        <v>3750</v>
      </c>
      <c r="B3135" s="21">
        <v>45946</v>
      </c>
      <c r="C3135" t="s">
        <v>99</v>
      </c>
      <c r="D3135" t="s">
        <v>51</v>
      </c>
      <c r="E3135">
        <v>14</v>
      </c>
      <c r="F3135" t="str">
        <f>INDEX(Kunden!$A$1:$C$41,MATCH('Gesamtverkäufe 2025'!C3135,Kunden!$A$1:$A$41,0),3)</f>
        <v>R04</v>
      </c>
      <c r="G3135" t="str">
        <f>INDEX(Regionen!$A$1:$C$9,MATCH('Gesamtverkäufe 2025'!F3135,Regionen!$A$1:$A$9,0),3)</f>
        <v>Thomas Kern</v>
      </c>
      <c r="H3135" s="3">
        <f>INDEX(Produkte!$A$1:$D$31,MATCH('Gesamtverkäufe 2025'!D3135,Produkte!$A$1:$A$31,0),4)</f>
        <v>49</v>
      </c>
      <c r="I3135" s="3">
        <f t="shared" si="48"/>
        <v>686</v>
      </c>
      <c r="K3135" s="21"/>
    </row>
    <row r="3136" spans="1:11" x14ac:dyDescent="0.3">
      <c r="A3136" t="s">
        <v>3749</v>
      </c>
      <c r="B3136" s="21">
        <v>45954</v>
      </c>
      <c r="C3136" t="s">
        <v>137</v>
      </c>
      <c r="D3136" t="s">
        <v>49</v>
      </c>
      <c r="E3136">
        <v>3</v>
      </c>
      <c r="F3136" t="str">
        <f>INDEX(Kunden!$A$1:$C$41,MATCH('Gesamtverkäufe 2025'!C3136,Kunden!$A$1:$A$41,0),3)</f>
        <v>R06</v>
      </c>
      <c r="G3136" t="str">
        <f>INDEX(Regionen!$A$1:$C$9,MATCH('Gesamtverkäufe 2025'!F3136,Regionen!$A$1:$A$9,0),3)</f>
        <v>Michael Vogt</v>
      </c>
      <c r="H3136" s="3">
        <f>INDEX(Produkte!$A$1:$D$31,MATCH('Gesamtverkäufe 2025'!D3136,Produkte!$A$1:$A$31,0),4)</f>
        <v>299</v>
      </c>
      <c r="I3136" s="3">
        <f t="shared" si="48"/>
        <v>897</v>
      </c>
      <c r="K3136" s="21"/>
    </row>
    <row r="3137" spans="1:11" x14ac:dyDescent="0.3">
      <c r="A3137" t="s">
        <v>3748</v>
      </c>
      <c r="B3137" s="21">
        <v>45955</v>
      </c>
      <c r="C3137" t="s">
        <v>127</v>
      </c>
      <c r="D3137" t="s">
        <v>63</v>
      </c>
      <c r="E3137">
        <v>14</v>
      </c>
      <c r="F3137" t="str">
        <f>INDEX(Kunden!$A$1:$C$41,MATCH('Gesamtverkäufe 2025'!C3137,Kunden!$A$1:$A$41,0),3)</f>
        <v>R07</v>
      </c>
      <c r="G3137" t="str">
        <f>INDEX(Regionen!$A$1:$C$9,MATCH('Gesamtverkäufe 2025'!F3137,Regionen!$A$1:$A$9,0),3)</f>
        <v>Claudia Beck</v>
      </c>
      <c r="H3137" s="3">
        <f>INDEX(Produkte!$A$1:$D$31,MATCH('Gesamtverkäufe 2025'!D3137,Produkte!$A$1:$A$31,0),4)</f>
        <v>299</v>
      </c>
      <c r="I3137" s="3">
        <f t="shared" si="48"/>
        <v>4186</v>
      </c>
      <c r="K3137" s="21"/>
    </row>
    <row r="3138" spans="1:11" x14ac:dyDescent="0.3">
      <c r="A3138" t="s">
        <v>3747</v>
      </c>
      <c r="B3138" s="21">
        <v>45947</v>
      </c>
      <c r="C3138" t="s">
        <v>145</v>
      </c>
      <c r="D3138" t="s">
        <v>81</v>
      </c>
      <c r="E3138">
        <v>6</v>
      </c>
      <c r="F3138" t="str">
        <f>INDEX(Kunden!$A$1:$C$41,MATCH('Gesamtverkäufe 2025'!C3138,Kunden!$A$1:$A$41,0),3)</f>
        <v>R06</v>
      </c>
      <c r="G3138" t="str">
        <f>INDEX(Regionen!$A$1:$C$9,MATCH('Gesamtverkäufe 2025'!F3138,Regionen!$A$1:$A$9,0),3)</f>
        <v>Michael Vogt</v>
      </c>
      <c r="H3138" s="3">
        <f>INDEX(Produkte!$A$1:$D$31,MATCH('Gesamtverkäufe 2025'!D3138,Produkte!$A$1:$A$31,0),4)</f>
        <v>79</v>
      </c>
      <c r="I3138" s="3">
        <f t="shared" si="48"/>
        <v>474</v>
      </c>
      <c r="K3138" s="21"/>
    </row>
    <row r="3139" spans="1:11" x14ac:dyDescent="0.3">
      <c r="A3139" t="s">
        <v>3746</v>
      </c>
      <c r="B3139" s="21">
        <v>45950</v>
      </c>
      <c r="C3139" t="s">
        <v>159</v>
      </c>
      <c r="D3139" t="s">
        <v>73</v>
      </c>
      <c r="E3139">
        <v>5</v>
      </c>
      <c r="F3139" t="str">
        <f>INDEX(Kunden!$A$1:$C$41,MATCH('Gesamtverkäufe 2025'!C3139,Kunden!$A$1:$A$41,0),3)</f>
        <v>R02</v>
      </c>
      <c r="G3139" t="str">
        <f>INDEX(Regionen!$A$1:$C$9,MATCH('Gesamtverkäufe 2025'!F3139,Regionen!$A$1:$A$9,0),3)</f>
        <v>Markus Weber</v>
      </c>
      <c r="H3139" s="3">
        <f>INDEX(Produkte!$A$1:$D$31,MATCH('Gesamtverkäufe 2025'!D3139,Produkte!$A$1:$A$31,0),4)</f>
        <v>399</v>
      </c>
      <c r="I3139" s="3">
        <f t="shared" ref="I3139:I3202" si="49">E3139*H3139</f>
        <v>1995</v>
      </c>
      <c r="K3139" s="21"/>
    </row>
    <row r="3140" spans="1:11" x14ac:dyDescent="0.3">
      <c r="A3140" t="s">
        <v>3745</v>
      </c>
      <c r="B3140" s="21">
        <v>45942</v>
      </c>
      <c r="C3140" t="s">
        <v>141</v>
      </c>
      <c r="D3140" t="s">
        <v>91</v>
      </c>
      <c r="E3140">
        <v>9</v>
      </c>
      <c r="F3140" t="str">
        <f>INDEX(Kunden!$A$1:$C$41,MATCH('Gesamtverkäufe 2025'!C3140,Kunden!$A$1:$A$41,0),3)</f>
        <v>R04</v>
      </c>
      <c r="G3140" t="str">
        <f>INDEX(Regionen!$A$1:$C$9,MATCH('Gesamtverkäufe 2025'!F3140,Regionen!$A$1:$A$9,0),3)</f>
        <v>Thomas Kern</v>
      </c>
      <c r="H3140" s="3">
        <f>INDEX(Produkte!$A$1:$D$31,MATCH('Gesamtverkäufe 2025'!D3140,Produkte!$A$1:$A$31,0),4)</f>
        <v>249</v>
      </c>
      <c r="I3140" s="3">
        <f t="shared" si="49"/>
        <v>2241</v>
      </c>
      <c r="K3140" s="21"/>
    </row>
    <row r="3141" spans="1:11" x14ac:dyDescent="0.3">
      <c r="A3141" t="s">
        <v>3744</v>
      </c>
      <c r="B3141" s="21">
        <v>45950</v>
      </c>
      <c r="C3141" t="s">
        <v>105</v>
      </c>
      <c r="D3141" t="s">
        <v>83</v>
      </c>
      <c r="E3141">
        <v>1</v>
      </c>
      <c r="F3141" t="str">
        <f>INDEX(Kunden!$A$1:$C$41,MATCH('Gesamtverkäufe 2025'!C3141,Kunden!$A$1:$A$41,0),3)</f>
        <v>R08</v>
      </c>
      <c r="G3141" t="str">
        <f>INDEX(Regionen!$A$1:$C$9,MATCH('Gesamtverkäufe 2025'!F3141,Regionen!$A$1:$A$9,0),3)</f>
        <v>Stefan König</v>
      </c>
      <c r="H3141" s="3">
        <f>INDEX(Produkte!$A$1:$D$31,MATCH('Gesamtverkäufe 2025'!D3141,Produkte!$A$1:$A$31,0),4)</f>
        <v>29</v>
      </c>
      <c r="I3141" s="3">
        <f t="shared" si="49"/>
        <v>29</v>
      </c>
      <c r="K3141" s="21"/>
    </row>
    <row r="3142" spans="1:11" x14ac:dyDescent="0.3">
      <c r="A3142" t="s">
        <v>3743</v>
      </c>
      <c r="B3142" s="21">
        <v>45945</v>
      </c>
      <c r="C3142" t="s">
        <v>167</v>
      </c>
      <c r="D3142" t="s">
        <v>51</v>
      </c>
      <c r="E3142">
        <v>2</v>
      </c>
      <c r="F3142" t="str">
        <f>INDEX(Kunden!$A$1:$C$41,MATCH('Gesamtverkäufe 2025'!C3142,Kunden!$A$1:$A$41,0),3)</f>
        <v>R01</v>
      </c>
      <c r="G3142" t="str">
        <f>INDEX(Regionen!$A$1:$C$9,MATCH('Gesamtverkäufe 2025'!F3142,Regionen!$A$1:$A$9,0),3)</f>
        <v>Anna Sommer</v>
      </c>
      <c r="H3142" s="3">
        <f>INDEX(Produkte!$A$1:$D$31,MATCH('Gesamtverkäufe 2025'!D3142,Produkte!$A$1:$A$31,0),4)</f>
        <v>49</v>
      </c>
      <c r="I3142" s="3">
        <f t="shared" si="49"/>
        <v>98</v>
      </c>
      <c r="K3142" s="21"/>
    </row>
    <row r="3143" spans="1:11" x14ac:dyDescent="0.3">
      <c r="A3143" t="s">
        <v>3742</v>
      </c>
      <c r="B3143" s="21">
        <v>45955</v>
      </c>
      <c r="C3143" t="s">
        <v>169</v>
      </c>
      <c r="D3143" t="s">
        <v>53</v>
      </c>
      <c r="E3143">
        <v>17</v>
      </c>
      <c r="F3143" t="str">
        <f>INDEX(Kunden!$A$1:$C$41,MATCH('Gesamtverkäufe 2025'!C3143,Kunden!$A$1:$A$41,0),3)</f>
        <v>R01</v>
      </c>
      <c r="G3143" t="str">
        <f>INDEX(Regionen!$A$1:$C$9,MATCH('Gesamtverkäufe 2025'!F3143,Regionen!$A$1:$A$9,0),3)</f>
        <v>Anna Sommer</v>
      </c>
      <c r="H3143" s="3">
        <f>INDEX(Produkte!$A$1:$D$31,MATCH('Gesamtverkäufe 2025'!D3143,Produkte!$A$1:$A$31,0),4)</f>
        <v>49</v>
      </c>
      <c r="I3143" s="3">
        <f t="shared" si="49"/>
        <v>833</v>
      </c>
      <c r="K3143" s="21"/>
    </row>
    <row r="3144" spans="1:11" x14ac:dyDescent="0.3">
      <c r="A3144" t="s">
        <v>3741</v>
      </c>
      <c r="B3144" s="21">
        <v>45937</v>
      </c>
      <c r="C3144" t="s">
        <v>117</v>
      </c>
      <c r="D3144" t="s">
        <v>41</v>
      </c>
      <c r="E3144">
        <v>10</v>
      </c>
      <c r="F3144" t="str">
        <f>INDEX(Kunden!$A$1:$C$41,MATCH('Gesamtverkäufe 2025'!C3144,Kunden!$A$1:$A$41,0),3)</f>
        <v>R02</v>
      </c>
      <c r="G3144" t="str">
        <f>INDEX(Regionen!$A$1:$C$9,MATCH('Gesamtverkäufe 2025'!F3144,Regionen!$A$1:$A$9,0),3)</f>
        <v>Markus Weber</v>
      </c>
      <c r="H3144" s="3">
        <f>INDEX(Produkte!$A$1:$D$31,MATCH('Gesamtverkäufe 2025'!D3144,Produkte!$A$1:$A$31,0),4)</f>
        <v>499</v>
      </c>
      <c r="I3144" s="3">
        <f t="shared" si="49"/>
        <v>4990</v>
      </c>
      <c r="K3144" s="21"/>
    </row>
    <row r="3145" spans="1:11" x14ac:dyDescent="0.3">
      <c r="A3145" t="s">
        <v>3740</v>
      </c>
      <c r="B3145" s="21">
        <v>45960</v>
      </c>
      <c r="C3145" t="s">
        <v>143</v>
      </c>
      <c r="D3145" t="s">
        <v>73</v>
      </c>
      <c r="E3145">
        <v>18</v>
      </c>
      <c r="F3145" t="str">
        <f>INDEX(Kunden!$A$1:$C$41,MATCH('Gesamtverkäufe 2025'!C3145,Kunden!$A$1:$A$41,0),3)</f>
        <v>R08</v>
      </c>
      <c r="G3145" t="str">
        <f>INDEX(Regionen!$A$1:$C$9,MATCH('Gesamtverkäufe 2025'!F3145,Regionen!$A$1:$A$9,0),3)</f>
        <v>Stefan König</v>
      </c>
      <c r="H3145" s="3">
        <f>INDEX(Produkte!$A$1:$D$31,MATCH('Gesamtverkäufe 2025'!D3145,Produkte!$A$1:$A$31,0),4)</f>
        <v>399</v>
      </c>
      <c r="I3145" s="3">
        <f t="shared" si="49"/>
        <v>7182</v>
      </c>
      <c r="K3145" s="21"/>
    </row>
    <row r="3146" spans="1:11" x14ac:dyDescent="0.3">
      <c r="A3146" t="s">
        <v>3739</v>
      </c>
      <c r="B3146" s="21">
        <v>45937</v>
      </c>
      <c r="C3146" t="s">
        <v>125</v>
      </c>
      <c r="D3146" t="s">
        <v>55</v>
      </c>
      <c r="E3146">
        <v>10</v>
      </c>
      <c r="F3146" t="str">
        <f>INDEX(Kunden!$A$1:$C$41,MATCH('Gesamtverkäufe 2025'!C3146,Kunden!$A$1:$A$41,0),3)</f>
        <v>R03</v>
      </c>
      <c r="G3146" t="str">
        <f>INDEX(Regionen!$A$1:$C$9,MATCH('Gesamtverkäufe 2025'!F3146,Regionen!$A$1:$A$9,0),3)</f>
        <v>Julia Frank</v>
      </c>
      <c r="H3146" s="3">
        <f>INDEX(Produkte!$A$1:$D$31,MATCH('Gesamtverkäufe 2025'!D3146,Produkte!$A$1:$A$31,0),4)</f>
        <v>49</v>
      </c>
      <c r="I3146" s="3">
        <f t="shared" si="49"/>
        <v>490</v>
      </c>
      <c r="K3146" s="21"/>
    </row>
    <row r="3147" spans="1:11" x14ac:dyDescent="0.3">
      <c r="A3147" t="s">
        <v>3738</v>
      </c>
      <c r="B3147" s="21">
        <v>45956</v>
      </c>
      <c r="C3147" t="s">
        <v>141</v>
      </c>
      <c r="D3147" t="s">
        <v>39</v>
      </c>
      <c r="E3147">
        <v>8</v>
      </c>
      <c r="F3147" t="str">
        <f>INDEX(Kunden!$A$1:$C$41,MATCH('Gesamtverkäufe 2025'!C3147,Kunden!$A$1:$A$41,0),3)</f>
        <v>R04</v>
      </c>
      <c r="G3147" t="str">
        <f>INDEX(Regionen!$A$1:$C$9,MATCH('Gesamtverkäufe 2025'!F3147,Regionen!$A$1:$A$9,0),3)</f>
        <v>Thomas Kern</v>
      </c>
      <c r="H3147" s="3">
        <f>INDEX(Produkte!$A$1:$D$31,MATCH('Gesamtverkäufe 2025'!D3147,Produkte!$A$1:$A$31,0),4)</f>
        <v>499</v>
      </c>
      <c r="I3147" s="3">
        <f t="shared" si="49"/>
        <v>3992</v>
      </c>
      <c r="K3147" s="21"/>
    </row>
    <row r="3148" spans="1:11" x14ac:dyDescent="0.3">
      <c r="A3148" t="s">
        <v>3737</v>
      </c>
      <c r="B3148" s="21">
        <v>45954</v>
      </c>
      <c r="C3148" t="s">
        <v>125</v>
      </c>
      <c r="D3148" t="s">
        <v>77</v>
      </c>
      <c r="E3148">
        <v>15</v>
      </c>
      <c r="F3148" t="str">
        <f>INDEX(Kunden!$A$1:$C$41,MATCH('Gesamtverkäufe 2025'!C3148,Kunden!$A$1:$A$41,0),3)</f>
        <v>R03</v>
      </c>
      <c r="G3148" t="str">
        <f>INDEX(Regionen!$A$1:$C$9,MATCH('Gesamtverkäufe 2025'!F3148,Regionen!$A$1:$A$9,0),3)</f>
        <v>Julia Frank</v>
      </c>
      <c r="H3148" s="3">
        <f>INDEX(Produkte!$A$1:$D$31,MATCH('Gesamtverkäufe 2025'!D3148,Produkte!$A$1:$A$31,0),4)</f>
        <v>49</v>
      </c>
      <c r="I3148" s="3">
        <f t="shared" si="49"/>
        <v>735</v>
      </c>
      <c r="K3148" s="21"/>
    </row>
    <row r="3149" spans="1:11" x14ac:dyDescent="0.3">
      <c r="A3149" t="s">
        <v>3736</v>
      </c>
      <c r="B3149" s="21">
        <v>45953</v>
      </c>
      <c r="C3149" t="s">
        <v>115</v>
      </c>
      <c r="D3149" t="s">
        <v>57</v>
      </c>
      <c r="E3149">
        <v>3</v>
      </c>
      <c r="F3149" t="str">
        <f>INDEX(Kunden!$A$1:$C$41,MATCH('Gesamtverkäufe 2025'!C3149,Kunden!$A$1:$A$41,0),3)</f>
        <v>R06</v>
      </c>
      <c r="G3149" t="str">
        <f>INDEX(Regionen!$A$1:$C$9,MATCH('Gesamtverkäufe 2025'!F3149,Regionen!$A$1:$A$9,0),3)</f>
        <v>Michael Vogt</v>
      </c>
      <c r="H3149" s="3">
        <f>INDEX(Produkte!$A$1:$D$31,MATCH('Gesamtverkäufe 2025'!D3149,Produkte!$A$1:$A$31,0),4)</f>
        <v>99</v>
      </c>
      <c r="I3149" s="3">
        <f t="shared" si="49"/>
        <v>297</v>
      </c>
      <c r="K3149" s="21"/>
    </row>
    <row r="3150" spans="1:11" x14ac:dyDescent="0.3">
      <c r="A3150" t="s">
        <v>3735</v>
      </c>
      <c r="B3150" s="21">
        <v>45960</v>
      </c>
      <c r="C3150" t="s">
        <v>109</v>
      </c>
      <c r="D3150" t="s">
        <v>31</v>
      </c>
      <c r="E3150">
        <v>20</v>
      </c>
      <c r="F3150" t="str">
        <f>INDEX(Kunden!$A$1:$C$41,MATCH('Gesamtverkäufe 2025'!C3150,Kunden!$A$1:$A$41,0),3)</f>
        <v>R03</v>
      </c>
      <c r="G3150" t="str">
        <f>INDEX(Regionen!$A$1:$C$9,MATCH('Gesamtverkäufe 2025'!F3150,Regionen!$A$1:$A$9,0),3)</f>
        <v>Julia Frank</v>
      </c>
      <c r="H3150" s="3">
        <f>INDEX(Produkte!$A$1:$D$31,MATCH('Gesamtverkäufe 2025'!D3150,Produkte!$A$1:$A$31,0),4)</f>
        <v>399</v>
      </c>
      <c r="I3150" s="3">
        <f t="shared" si="49"/>
        <v>7980</v>
      </c>
      <c r="K3150" s="21"/>
    </row>
    <row r="3151" spans="1:11" x14ac:dyDescent="0.3">
      <c r="A3151" t="s">
        <v>3734</v>
      </c>
      <c r="B3151" s="21">
        <v>45954</v>
      </c>
      <c r="C3151" t="s">
        <v>163</v>
      </c>
      <c r="D3151" t="s">
        <v>55</v>
      </c>
      <c r="E3151">
        <v>3</v>
      </c>
      <c r="F3151" t="str">
        <f>INDEX(Kunden!$A$1:$C$41,MATCH('Gesamtverkäufe 2025'!C3151,Kunden!$A$1:$A$41,0),3)</f>
        <v>R08</v>
      </c>
      <c r="G3151" t="str">
        <f>INDEX(Regionen!$A$1:$C$9,MATCH('Gesamtverkäufe 2025'!F3151,Regionen!$A$1:$A$9,0),3)</f>
        <v>Stefan König</v>
      </c>
      <c r="H3151" s="3">
        <f>INDEX(Produkte!$A$1:$D$31,MATCH('Gesamtverkäufe 2025'!D3151,Produkte!$A$1:$A$31,0),4)</f>
        <v>49</v>
      </c>
      <c r="I3151" s="3">
        <f t="shared" si="49"/>
        <v>147</v>
      </c>
      <c r="K3151" s="21"/>
    </row>
    <row r="3152" spans="1:11" x14ac:dyDescent="0.3">
      <c r="A3152" t="s">
        <v>3733</v>
      </c>
      <c r="B3152" s="21">
        <v>45938</v>
      </c>
      <c r="C3152" t="s">
        <v>123</v>
      </c>
      <c r="D3152" t="s">
        <v>55</v>
      </c>
      <c r="E3152">
        <v>5</v>
      </c>
      <c r="F3152" t="str">
        <f>INDEX(Kunden!$A$1:$C$41,MATCH('Gesamtverkäufe 2025'!C3152,Kunden!$A$1:$A$41,0),3)</f>
        <v>R08</v>
      </c>
      <c r="G3152" t="str">
        <f>INDEX(Regionen!$A$1:$C$9,MATCH('Gesamtverkäufe 2025'!F3152,Regionen!$A$1:$A$9,0),3)</f>
        <v>Stefan König</v>
      </c>
      <c r="H3152" s="3">
        <f>INDEX(Produkte!$A$1:$D$31,MATCH('Gesamtverkäufe 2025'!D3152,Produkte!$A$1:$A$31,0),4)</f>
        <v>49</v>
      </c>
      <c r="I3152" s="3">
        <f t="shared" si="49"/>
        <v>245</v>
      </c>
      <c r="K3152" s="21"/>
    </row>
    <row r="3153" spans="1:11" x14ac:dyDescent="0.3">
      <c r="A3153" t="s">
        <v>3732</v>
      </c>
      <c r="B3153" s="21">
        <v>45932</v>
      </c>
      <c r="C3153" t="s">
        <v>105</v>
      </c>
      <c r="D3153" t="s">
        <v>67</v>
      </c>
      <c r="E3153">
        <v>14</v>
      </c>
      <c r="F3153" t="str">
        <f>INDEX(Kunden!$A$1:$C$41,MATCH('Gesamtverkäufe 2025'!C3153,Kunden!$A$1:$A$41,0),3)</f>
        <v>R08</v>
      </c>
      <c r="G3153" t="str">
        <f>INDEX(Regionen!$A$1:$C$9,MATCH('Gesamtverkäufe 2025'!F3153,Regionen!$A$1:$A$9,0),3)</f>
        <v>Stefan König</v>
      </c>
      <c r="H3153" s="3">
        <f>INDEX(Produkte!$A$1:$D$31,MATCH('Gesamtverkäufe 2025'!D3153,Produkte!$A$1:$A$31,0),4)</f>
        <v>299</v>
      </c>
      <c r="I3153" s="3">
        <f t="shared" si="49"/>
        <v>4186</v>
      </c>
      <c r="K3153" s="21"/>
    </row>
    <row r="3154" spans="1:11" x14ac:dyDescent="0.3">
      <c r="A3154" t="s">
        <v>3731</v>
      </c>
      <c r="B3154" s="21">
        <v>45939</v>
      </c>
      <c r="C3154" t="s">
        <v>117</v>
      </c>
      <c r="D3154" t="s">
        <v>34</v>
      </c>
      <c r="E3154">
        <v>19</v>
      </c>
      <c r="F3154" t="str">
        <f>INDEX(Kunden!$A$1:$C$41,MATCH('Gesamtverkäufe 2025'!C3154,Kunden!$A$1:$A$41,0),3)</f>
        <v>R02</v>
      </c>
      <c r="G3154" t="str">
        <f>INDEX(Regionen!$A$1:$C$9,MATCH('Gesamtverkäufe 2025'!F3154,Regionen!$A$1:$A$9,0),3)</f>
        <v>Markus Weber</v>
      </c>
      <c r="H3154" s="3">
        <f>INDEX(Produkte!$A$1:$D$31,MATCH('Gesamtverkäufe 2025'!D3154,Produkte!$A$1:$A$31,0),4)</f>
        <v>299</v>
      </c>
      <c r="I3154" s="3">
        <f t="shared" si="49"/>
        <v>5681</v>
      </c>
      <c r="K3154" s="21"/>
    </row>
    <row r="3155" spans="1:11" x14ac:dyDescent="0.3">
      <c r="A3155" t="s">
        <v>3730</v>
      </c>
      <c r="B3155" s="21">
        <v>45940</v>
      </c>
      <c r="C3155" t="s">
        <v>123</v>
      </c>
      <c r="D3155" t="s">
        <v>43</v>
      </c>
      <c r="E3155">
        <v>16</v>
      </c>
      <c r="F3155" t="str">
        <f>INDEX(Kunden!$A$1:$C$41,MATCH('Gesamtverkäufe 2025'!C3155,Kunden!$A$1:$A$41,0),3)</f>
        <v>R08</v>
      </c>
      <c r="G3155" t="str">
        <f>INDEX(Regionen!$A$1:$C$9,MATCH('Gesamtverkäufe 2025'!F3155,Regionen!$A$1:$A$9,0),3)</f>
        <v>Stefan König</v>
      </c>
      <c r="H3155" s="3">
        <f>INDEX(Produkte!$A$1:$D$31,MATCH('Gesamtverkäufe 2025'!D3155,Produkte!$A$1:$A$31,0),4)</f>
        <v>149</v>
      </c>
      <c r="I3155" s="3">
        <f t="shared" si="49"/>
        <v>2384</v>
      </c>
      <c r="K3155" s="21"/>
    </row>
    <row r="3156" spans="1:11" x14ac:dyDescent="0.3">
      <c r="A3156" t="s">
        <v>3729</v>
      </c>
      <c r="B3156" s="21">
        <v>45936</v>
      </c>
      <c r="C3156" t="s">
        <v>103</v>
      </c>
      <c r="D3156" t="s">
        <v>65</v>
      </c>
      <c r="E3156">
        <v>19</v>
      </c>
      <c r="F3156" t="str">
        <f>INDEX(Kunden!$A$1:$C$41,MATCH('Gesamtverkäufe 2025'!C3156,Kunden!$A$1:$A$41,0),3)</f>
        <v>R01</v>
      </c>
      <c r="G3156" t="str">
        <f>INDEX(Regionen!$A$1:$C$9,MATCH('Gesamtverkäufe 2025'!F3156,Regionen!$A$1:$A$9,0),3)</f>
        <v>Anna Sommer</v>
      </c>
      <c r="H3156" s="3">
        <f>INDEX(Produkte!$A$1:$D$31,MATCH('Gesamtverkäufe 2025'!D3156,Produkte!$A$1:$A$31,0),4)</f>
        <v>299</v>
      </c>
      <c r="I3156" s="3">
        <f t="shared" si="49"/>
        <v>5681</v>
      </c>
      <c r="K3156" s="21"/>
    </row>
    <row r="3157" spans="1:11" x14ac:dyDescent="0.3">
      <c r="A3157" t="s">
        <v>3728</v>
      </c>
      <c r="B3157" s="21">
        <v>45948</v>
      </c>
      <c r="C3157" t="s">
        <v>165</v>
      </c>
      <c r="D3157" t="s">
        <v>63</v>
      </c>
      <c r="E3157">
        <v>3</v>
      </c>
      <c r="F3157" t="str">
        <f>INDEX(Kunden!$A$1:$C$41,MATCH('Gesamtverkäufe 2025'!C3157,Kunden!$A$1:$A$41,0),3)</f>
        <v>R04</v>
      </c>
      <c r="G3157" t="str">
        <f>INDEX(Regionen!$A$1:$C$9,MATCH('Gesamtverkäufe 2025'!F3157,Regionen!$A$1:$A$9,0),3)</f>
        <v>Thomas Kern</v>
      </c>
      <c r="H3157" s="3">
        <f>INDEX(Produkte!$A$1:$D$31,MATCH('Gesamtverkäufe 2025'!D3157,Produkte!$A$1:$A$31,0),4)</f>
        <v>299</v>
      </c>
      <c r="I3157" s="3">
        <f t="shared" si="49"/>
        <v>897</v>
      </c>
      <c r="K3157" s="21"/>
    </row>
    <row r="3158" spans="1:11" x14ac:dyDescent="0.3">
      <c r="A3158" t="s">
        <v>3727</v>
      </c>
      <c r="B3158" s="21">
        <v>45933</v>
      </c>
      <c r="C3158" t="s">
        <v>167</v>
      </c>
      <c r="D3158" t="s">
        <v>85</v>
      </c>
      <c r="E3158">
        <v>12</v>
      </c>
      <c r="F3158" t="str">
        <f>INDEX(Kunden!$A$1:$C$41,MATCH('Gesamtverkäufe 2025'!C3158,Kunden!$A$1:$A$41,0),3)</f>
        <v>R01</v>
      </c>
      <c r="G3158" t="str">
        <f>INDEX(Regionen!$A$1:$C$9,MATCH('Gesamtverkäufe 2025'!F3158,Regionen!$A$1:$A$9,0),3)</f>
        <v>Anna Sommer</v>
      </c>
      <c r="H3158" s="3">
        <f>INDEX(Produkte!$A$1:$D$31,MATCH('Gesamtverkäufe 2025'!D3158,Produkte!$A$1:$A$31,0),4)</f>
        <v>399</v>
      </c>
      <c r="I3158" s="3">
        <f t="shared" si="49"/>
        <v>4788</v>
      </c>
      <c r="K3158" s="21"/>
    </row>
    <row r="3159" spans="1:11" x14ac:dyDescent="0.3">
      <c r="A3159" t="s">
        <v>3726</v>
      </c>
      <c r="B3159" s="21">
        <v>45935</v>
      </c>
      <c r="C3159" t="s">
        <v>103</v>
      </c>
      <c r="D3159" t="s">
        <v>46</v>
      </c>
      <c r="E3159">
        <v>3</v>
      </c>
      <c r="F3159" t="str">
        <f>INDEX(Kunden!$A$1:$C$41,MATCH('Gesamtverkäufe 2025'!C3159,Kunden!$A$1:$A$41,0),3)</f>
        <v>R01</v>
      </c>
      <c r="G3159" t="str">
        <f>INDEX(Regionen!$A$1:$C$9,MATCH('Gesamtverkäufe 2025'!F3159,Regionen!$A$1:$A$9,0),3)</f>
        <v>Anna Sommer</v>
      </c>
      <c r="H3159" s="3">
        <f>INDEX(Produkte!$A$1:$D$31,MATCH('Gesamtverkäufe 2025'!D3159,Produkte!$A$1:$A$31,0),4)</f>
        <v>99</v>
      </c>
      <c r="I3159" s="3">
        <f t="shared" si="49"/>
        <v>297</v>
      </c>
      <c r="K3159" s="21"/>
    </row>
    <row r="3160" spans="1:11" x14ac:dyDescent="0.3">
      <c r="A3160" t="s">
        <v>3725</v>
      </c>
      <c r="B3160" s="21">
        <v>45939</v>
      </c>
      <c r="C3160" t="s">
        <v>101</v>
      </c>
      <c r="D3160" t="s">
        <v>91</v>
      </c>
      <c r="E3160">
        <v>12</v>
      </c>
      <c r="F3160" t="str">
        <f>INDEX(Kunden!$A$1:$C$41,MATCH('Gesamtverkäufe 2025'!C3160,Kunden!$A$1:$A$41,0),3)</f>
        <v>R06</v>
      </c>
      <c r="G3160" t="str">
        <f>INDEX(Regionen!$A$1:$C$9,MATCH('Gesamtverkäufe 2025'!F3160,Regionen!$A$1:$A$9,0),3)</f>
        <v>Michael Vogt</v>
      </c>
      <c r="H3160" s="3">
        <f>INDEX(Produkte!$A$1:$D$31,MATCH('Gesamtverkäufe 2025'!D3160,Produkte!$A$1:$A$31,0),4)</f>
        <v>249</v>
      </c>
      <c r="I3160" s="3">
        <f t="shared" si="49"/>
        <v>2988</v>
      </c>
      <c r="K3160" s="21"/>
    </row>
    <row r="3161" spans="1:11" x14ac:dyDescent="0.3">
      <c r="A3161" t="s">
        <v>3724</v>
      </c>
      <c r="B3161" s="21">
        <v>45952</v>
      </c>
      <c r="C3161" t="s">
        <v>173</v>
      </c>
      <c r="D3161" t="s">
        <v>85</v>
      </c>
      <c r="E3161">
        <v>19</v>
      </c>
      <c r="F3161" t="str">
        <f>INDEX(Kunden!$A$1:$C$41,MATCH('Gesamtverkäufe 2025'!C3161,Kunden!$A$1:$A$41,0),3)</f>
        <v>R01</v>
      </c>
      <c r="G3161" t="str">
        <f>INDEX(Regionen!$A$1:$C$9,MATCH('Gesamtverkäufe 2025'!F3161,Regionen!$A$1:$A$9,0),3)</f>
        <v>Anna Sommer</v>
      </c>
      <c r="H3161" s="3">
        <f>INDEX(Produkte!$A$1:$D$31,MATCH('Gesamtverkäufe 2025'!D3161,Produkte!$A$1:$A$31,0),4)</f>
        <v>399</v>
      </c>
      <c r="I3161" s="3">
        <f t="shared" si="49"/>
        <v>7581</v>
      </c>
      <c r="K3161" s="21"/>
    </row>
    <row r="3162" spans="1:11" x14ac:dyDescent="0.3">
      <c r="A3162" t="s">
        <v>3723</v>
      </c>
      <c r="B3162" s="21">
        <v>45958</v>
      </c>
      <c r="C3162" t="s">
        <v>121</v>
      </c>
      <c r="D3162" t="s">
        <v>43</v>
      </c>
      <c r="E3162">
        <v>12</v>
      </c>
      <c r="F3162" t="str">
        <f>INDEX(Kunden!$A$1:$C$41,MATCH('Gesamtverkäufe 2025'!C3162,Kunden!$A$1:$A$41,0),3)</f>
        <v>R05</v>
      </c>
      <c r="G3162" t="str">
        <f>INDEX(Regionen!$A$1:$C$9,MATCH('Gesamtverkäufe 2025'!F3162,Regionen!$A$1:$A$9,0),3)</f>
        <v>Petra Lang</v>
      </c>
      <c r="H3162" s="3">
        <f>INDEX(Produkte!$A$1:$D$31,MATCH('Gesamtverkäufe 2025'!D3162,Produkte!$A$1:$A$31,0),4)</f>
        <v>149</v>
      </c>
      <c r="I3162" s="3">
        <f t="shared" si="49"/>
        <v>1788</v>
      </c>
      <c r="K3162" s="21"/>
    </row>
    <row r="3163" spans="1:11" x14ac:dyDescent="0.3">
      <c r="A3163" t="s">
        <v>3722</v>
      </c>
      <c r="B3163" s="21">
        <v>45932</v>
      </c>
      <c r="C3163" t="s">
        <v>129</v>
      </c>
      <c r="D3163" t="s">
        <v>53</v>
      </c>
      <c r="E3163">
        <v>10</v>
      </c>
      <c r="F3163" t="str">
        <f>INDEX(Kunden!$A$1:$C$41,MATCH('Gesamtverkäufe 2025'!C3163,Kunden!$A$1:$A$41,0),3)</f>
        <v>R07</v>
      </c>
      <c r="G3163" t="str">
        <f>INDEX(Regionen!$A$1:$C$9,MATCH('Gesamtverkäufe 2025'!F3163,Regionen!$A$1:$A$9,0),3)</f>
        <v>Claudia Beck</v>
      </c>
      <c r="H3163" s="3">
        <f>INDEX(Produkte!$A$1:$D$31,MATCH('Gesamtverkäufe 2025'!D3163,Produkte!$A$1:$A$31,0),4)</f>
        <v>49</v>
      </c>
      <c r="I3163" s="3">
        <f t="shared" si="49"/>
        <v>490</v>
      </c>
      <c r="K3163" s="21"/>
    </row>
    <row r="3164" spans="1:11" x14ac:dyDescent="0.3">
      <c r="A3164" t="s">
        <v>3721</v>
      </c>
      <c r="B3164" s="21">
        <v>45955</v>
      </c>
      <c r="C3164" t="s">
        <v>149</v>
      </c>
      <c r="D3164" t="s">
        <v>73</v>
      </c>
      <c r="E3164">
        <v>19</v>
      </c>
      <c r="F3164" t="str">
        <f>INDEX(Kunden!$A$1:$C$41,MATCH('Gesamtverkäufe 2025'!C3164,Kunden!$A$1:$A$41,0),3)</f>
        <v>R06</v>
      </c>
      <c r="G3164" t="str">
        <f>INDEX(Regionen!$A$1:$C$9,MATCH('Gesamtverkäufe 2025'!F3164,Regionen!$A$1:$A$9,0),3)</f>
        <v>Michael Vogt</v>
      </c>
      <c r="H3164" s="3">
        <f>INDEX(Produkte!$A$1:$D$31,MATCH('Gesamtverkäufe 2025'!D3164,Produkte!$A$1:$A$31,0),4)</f>
        <v>399</v>
      </c>
      <c r="I3164" s="3">
        <f t="shared" si="49"/>
        <v>7581</v>
      </c>
      <c r="K3164" s="21"/>
    </row>
    <row r="3165" spans="1:11" x14ac:dyDescent="0.3">
      <c r="A3165" t="s">
        <v>3720</v>
      </c>
      <c r="B3165" s="21">
        <v>45944</v>
      </c>
      <c r="C3165" t="s">
        <v>139</v>
      </c>
      <c r="D3165" t="s">
        <v>46</v>
      </c>
      <c r="E3165">
        <v>18</v>
      </c>
      <c r="F3165" t="str">
        <f>INDEX(Kunden!$A$1:$C$41,MATCH('Gesamtverkäufe 2025'!C3165,Kunden!$A$1:$A$41,0),3)</f>
        <v>R05</v>
      </c>
      <c r="G3165" t="str">
        <f>INDEX(Regionen!$A$1:$C$9,MATCH('Gesamtverkäufe 2025'!F3165,Regionen!$A$1:$A$9,0),3)</f>
        <v>Petra Lang</v>
      </c>
      <c r="H3165" s="3">
        <f>INDEX(Produkte!$A$1:$D$31,MATCH('Gesamtverkäufe 2025'!D3165,Produkte!$A$1:$A$31,0),4)</f>
        <v>99</v>
      </c>
      <c r="I3165" s="3">
        <f t="shared" si="49"/>
        <v>1782</v>
      </c>
      <c r="K3165" s="21"/>
    </row>
    <row r="3166" spans="1:11" x14ac:dyDescent="0.3">
      <c r="A3166" t="s">
        <v>3719</v>
      </c>
      <c r="B3166" s="21">
        <v>45947</v>
      </c>
      <c r="C3166" t="s">
        <v>123</v>
      </c>
      <c r="D3166" t="s">
        <v>93</v>
      </c>
      <c r="E3166">
        <v>16</v>
      </c>
      <c r="F3166" t="str">
        <f>INDEX(Kunden!$A$1:$C$41,MATCH('Gesamtverkäufe 2025'!C3166,Kunden!$A$1:$A$41,0),3)</f>
        <v>R08</v>
      </c>
      <c r="G3166" t="str">
        <f>INDEX(Regionen!$A$1:$C$9,MATCH('Gesamtverkäufe 2025'!F3166,Regionen!$A$1:$A$9,0),3)</f>
        <v>Stefan König</v>
      </c>
      <c r="H3166" s="3">
        <f>INDEX(Produkte!$A$1:$D$31,MATCH('Gesamtverkäufe 2025'!D3166,Produkte!$A$1:$A$31,0),4)</f>
        <v>399</v>
      </c>
      <c r="I3166" s="3">
        <f t="shared" si="49"/>
        <v>6384</v>
      </c>
      <c r="K3166" s="21"/>
    </row>
    <row r="3167" spans="1:11" x14ac:dyDescent="0.3">
      <c r="A3167" t="s">
        <v>3718</v>
      </c>
      <c r="B3167" s="21">
        <v>45954</v>
      </c>
      <c r="C3167" t="s">
        <v>111</v>
      </c>
      <c r="D3167" t="s">
        <v>61</v>
      </c>
      <c r="E3167">
        <v>16</v>
      </c>
      <c r="F3167" t="str">
        <f>INDEX(Kunden!$A$1:$C$41,MATCH('Gesamtverkäufe 2025'!C3167,Kunden!$A$1:$A$41,0),3)</f>
        <v>R01</v>
      </c>
      <c r="G3167" t="str">
        <f>INDEX(Regionen!$A$1:$C$9,MATCH('Gesamtverkäufe 2025'!F3167,Regionen!$A$1:$A$9,0),3)</f>
        <v>Anna Sommer</v>
      </c>
      <c r="H3167" s="3">
        <f>INDEX(Produkte!$A$1:$D$31,MATCH('Gesamtverkäufe 2025'!D3167,Produkte!$A$1:$A$31,0),4)</f>
        <v>249</v>
      </c>
      <c r="I3167" s="3">
        <f t="shared" si="49"/>
        <v>3984</v>
      </c>
      <c r="K3167" s="21"/>
    </row>
    <row r="3168" spans="1:11" x14ac:dyDescent="0.3">
      <c r="A3168" t="s">
        <v>3717</v>
      </c>
      <c r="B3168" s="21">
        <v>45950</v>
      </c>
      <c r="C3168" t="s">
        <v>129</v>
      </c>
      <c r="D3168" t="s">
        <v>63</v>
      </c>
      <c r="E3168">
        <v>6</v>
      </c>
      <c r="F3168" t="str">
        <f>INDEX(Kunden!$A$1:$C$41,MATCH('Gesamtverkäufe 2025'!C3168,Kunden!$A$1:$A$41,0),3)</f>
        <v>R07</v>
      </c>
      <c r="G3168" t="str">
        <f>INDEX(Regionen!$A$1:$C$9,MATCH('Gesamtverkäufe 2025'!F3168,Regionen!$A$1:$A$9,0),3)</f>
        <v>Claudia Beck</v>
      </c>
      <c r="H3168" s="3">
        <f>INDEX(Produkte!$A$1:$D$31,MATCH('Gesamtverkäufe 2025'!D3168,Produkte!$A$1:$A$31,0),4)</f>
        <v>299</v>
      </c>
      <c r="I3168" s="3">
        <f t="shared" si="49"/>
        <v>1794</v>
      </c>
      <c r="K3168" s="21"/>
    </row>
    <row r="3169" spans="1:11" x14ac:dyDescent="0.3">
      <c r="A3169" t="s">
        <v>3716</v>
      </c>
      <c r="B3169" s="21">
        <v>45957</v>
      </c>
      <c r="C3169" t="s">
        <v>135</v>
      </c>
      <c r="D3169" t="s">
        <v>34</v>
      </c>
      <c r="E3169">
        <v>16</v>
      </c>
      <c r="F3169" t="str">
        <f>INDEX(Kunden!$A$1:$C$41,MATCH('Gesamtverkäufe 2025'!C3169,Kunden!$A$1:$A$41,0),3)</f>
        <v>R03</v>
      </c>
      <c r="G3169" t="str">
        <f>INDEX(Regionen!$A$1:$C$9,MATCH('Gesamtverkäufe 2025'!F3169,Regionen!$A$1:$A$9,0),3)</f>
        <v>Julia Frank</v>
      </c>
      <c r="H3169" s="3">
        <f>INDEX(Produkte!$A$1:$D$31,MATCH('Gesamtverkäufe 2025'!D3169,Produkte!$A$1:$A$31,0),4)</f>
        <v>299</v>
      </c>
      <c r="I3169" s="3">
        <f t="shared" si="49"/>
        <v>4784</v>
      </c>
      <c r="K3169" s="21"/>
    </row>
    <row r="3170" spans="1:11" x14ac:dyDescent="0.3">
      <c r="A3170" t="s">
        <v>3715</v>
      </c>
      <c r="B3170" s="21">
        <v>45941</v>
      </c>
      <c r="C3170" t="s">
        <v>111</v>
      </c>
      <c r="D3170" t="s">
        <v>43</v>
      </c>
      <c r="E3170">
        <v>17</v>
      </c>
      <c r="F3170" t="str">
        <f>INDEX(Kunden!$A$1:$C$41,MATCH('Gesamtverkäufe 2025'!C3170,Kunden!$A$1:$A$41,0),3)</f>
        <v>R01</v>
      </c>
      <c r="G3170" t="str">
        <f>INDEX(Regionen!$A$1:$C$9,MATCH('Gesamtverkäufe 2025'!F3170,Regionen!$A$1:$A$9,0),3)</f>
        <v>Anna Sommer</v>
      </c>
      <c r="H3170" s="3">
        <f>INDEX(Produkte!$A$1:$D$31,MATCH('Gesamtverkäufe 2025'!D3170,Produkte!$A$1:$A$31,0),4)</f>
        <v>149</v>
      </c>
      <c r="I3170" s="3">
        <f t="shared" si="49"/>
        <v>2533</v>
      </c>
      <c r="K3170" s="21"/>
    </row>
    <row r="3171" spans="1:11" x14ac:dyDescent="0.3">
      <c r="A3171" t="s">
        <v>3714</v>
      </c>
      <c r="B3171" s="21">
        <v>45938</v>
      </c>
      <c r="C3171" t="s">
        <v>131</v>
      </c>
      <c r="D3171" t="s">
        <v>81</v>
      </c>
      <c r="E3171">
        <v>16</v>
      </c>
      <c r="F3171" t="str">
        <f>INDEX(Kunden!$A$1:$C$41,MATCH('Gesamtverkäufe 2025'!C3171,Kunden!$A$1:$A$41,0),3)</f>
        <v>R06</v>
      </c>
      <c r="G3171" t="str">
        <f>INDEX(Regionen!$A$1:$C$9,MATCH('Gesamtverkäufe 2025'!F3171,Regionen!$A$1:$A$9,0),3)</f>
        <v>Michael Vogt</v>
      </c>
      <c r="H3171" s="3">
        <f>INDEX(Produkte!$A$1:$D$31,MATCH('Gesamtverkäufe 2025'!D3171,Produkte!$A$1:$A$31,0),4)</f>
        <v>79</v>
      </c>
      <c r="I3171" s="3">
        <f t="shared" si="49"/>
        <v>1264</v>
      </c>
      <c r="K3171" s="21"/>
    </row>
    <row r="3172" spans="1:11" x14ac:dyDescent="0.3">
      <c r="A3172" t="s">
        <v>3713</v>
      </c>
      <c r="B3172" s="21">
        <v>45948</v>
      </c>
      <c r="C3172" t="s">
        <v>139</v>
      </c>
      <c r="D3172" t="s">
        <v>67</v>
      </c>
      <c r="E3172">
        <v>5</v>
      </c>
      <c r="F3172" t="str">
        <f>INDEX(Kunden!$A$1:$C$41,MATCH('Gesamtverkäufe 2025'!C3172,Kunden!$A$1:$A$41,0),3)</f>
        <v>R05</v>
      </c>
      <c r="G3172" t="str">
        <f>INDEX(Regionen!$A$1:$C$9,MATCH('Gesamtverkäufe 2025'!F3172,Regionen!$A$1:$A$9,0),3)</f>
        <v>Petra Lang</v>
      </c>
      <c r="H3172" s="3">
        <f>INDEX(Produkte!$A$1:$D$31,MATCH('Gesamtverkäufe 2025'!D3172,Produkte!$A$1:$A$31,0),4)</f>
        <v>299</v>
      </c>
      <c r="I3172" s="3">
        <f t="shared" si="49"/>
        <v>1495</v>
      </c>
      <c r="K3172" s="21"/>
    </row>
    <row r="3173" spans="1:11" x14ac:dyDescent="0.3">
      <c r="A3173" t="s">
        <v>3712</v>
      </c>
      <c r="B3173" s="21">
        <v>45959</v>
      </c>
      <c r="C3173" t="s">
        <v>111</v>
      </c>
      <c r="D3173" t="s">
        <v>79</v>
      </c>
      <c r="E3173">
        <v>2</v>
      </c>
      <c r="F3173" t="str">
        <f>INDEX(Kunden!$A$1:$C$41,MATCH('Gesamtverkäufe 2025'!C3173,Kunden!$A$1:$A$41,0),3)</f>
        <v>R01</v>
      </c>
      <c r="G3173" t="str">
        <f>INDEX(Regionen!$A$1:$C$9,MATCH('Gesamtverkäufe 2025'!F3173,Regionen!$A$1:$A$9,0),3)</f>
        <v>Anna Sommer</v>
      </c>
      <c r="H3173" s="3">
        <f>INDEX(Produkte!$A$1:$D$31,MATCH('Gesamtverkäufe 2025'!D3173,Produkte!$A$1:$A$31,0),4)</f>
        <v>149</v>
      </c>
      <c r="I3173" s="3">
        <f t="shared" si="49"/>
        <v>298</v>
      </c>
      <c r="K3173" s="21"/>
    </row>
    <row r="3174" spans="1:11" x14ac:dyDescent="0.3">
      <c r="A3174" t="s">
        <v>3711</v>
      </c>
      <c r="B3174" s="21">
        <v>45940</v>
      </c>
      <c r="C3174" t="s">
        <v>129</v>
      </c>
      <c r="D3174" t="s">
        <v>31</v>
      </c>
      <c r="E3174">
        <v>1</v>
      </c>
      <c r="F3174" t="str">
        <f>INDEX(Kunden!$A$1:$C$41,MATCH('Gesamtverkäufe 2025'!C3174,Kunden!$A$1:$A$41,0),3)</f>
        <v>R07</v>
      </c>
      <c r="G3174" t="str">
        <f>INDEX(Regionen!$A$1:$C$9,MATCH('Gesamtverkäufe 2025'!F3174,Regionen!$A$1:$A$9,0),3)</f>
        <v>Claudia Beck</v>
      </c>
      <c r="H3174" s="3">
        <f>INDEX(Produkte!$A$1:$D$31,MATCH('Gesamtverkäufe 2025'!D3174,Produkte!$A$1:$A$31,0),4)</f>
        <v>399</v>
      </c>
      <c r="I3174" s="3">
        <f t="shared" si="49"/>
        <v>399</v>
      </c>
      <c r="K3174" s="21"/>
    </row>
    <row r="3175" spans="1:11" x14ac:dyDescent="0.3">
      <c r="A3175" t="s">
        <v>3710</v>
      </c>
      <c r="B3175" s="21">
        <v>45943</v>
      </c>
      <c r="C3175" t="s">
        <v>107</v>
      </c>
      <c r="D3175" t="s">
        <v>83</v>
      </c>
      <c r="E3175">
        <v>16</v>
      </c>
      <c r="F3175" t="str">
        <f>INDEX(Kunden!$A$1:$C$41,MATCH('Gesamtverkäufe 2025'!C3175,Kunden!$A$1:$A$41,0),3)</f>
        <v>R08</v>
      </c>
      <c r="G3175" t="str">
        <f>INDEX(Regionen!$A$1:$C$9,MATCH('Gesamtverkäufe 2025'!F3175,Regionen!$A$1:$A$9,0),3)</f>
        <v>Stefan König</v>
      </c>
      <c r="H3175" s="3">
        <f>INDEX(Produkte!$A$1:$D$31,MATCH('Gesamtverkäufe 2025'!D3175,Produkte!$A$1:$A$31,0),4)</f>
        <v>29</v>
      </c>
      <c r="I3175" s="3">
        <f t="shared" si="49"/>
        <v>464</v>
      </c>
      <c r="K3175" s="21"/>
    </row>
    <row r="3176" spans="1:11" x14ac:dyDescent="0.3">
      <c r="A3176" t="s">
        <v>3709</v>
      </c>
      <c r="B3176" s="21">
        <v>45952</v>
      </c>
      <c r="C3176" t="s">
        <v>141</v>
      </c>
      <c r="D3176" t="s">
        <v>63</v>
      </c>
      <c r="E3176">
        <v>18</v>
      </c>
      <c r="F3176" t="str">
        <f>INDEX(Kunden!$A$1:$C$41,MATCH('Gesamtverkäufe 2025'!C3176,Kunden!$A$1:$A$41,0),3)</f>
        <v>R04</v>
      </c>
      <c r="G3176" t="str">
        <f>INDEX(Regionen!$A$1:$C$9,MATCH('Gesamtverkäufe 2025'!F3176,Regionen!$A$1:$A$9,0),3)</f>
        <v>Thomas Kern</v>
      </c>
      <c r="H3176" s="3">
        <f>INDEX(Produkte!$A$1:$D$31,MATCH('Gesamtverkäufe 2025'!D3176,Produkte!$A$1:$A$31,0),4)</f>
        <v>299</v>
      </c>
      <c r="I3176" s="3">
        <f t="shared" si="49"/>
        <v>5382</v>
      </c>
      <c r="K3176" s="21"/>
    </row>
    <row r="3177" spans="1:11" x14ac:dyDescent="0.3">
      <c r="A3177" t="s">
        <v>3708</v>
      </c>
      <c r="B3177" s="21">
        <v>45935</v>
      </c>
      <c r="C3177" t="s">
        <v>157</v>
      </c>
      <c r="D3177" t="s">
        <v>65</v>
      </c>
      <c r="E3177">
        <v>5</v>
      </c>
      <c r="F3177" t="str">
        <f>INDEX(Kunden!$A$1:$C$41,MATCH('Gesamtverkäufe 2025'!C3177,Kunden!$A$1:$A$41,0),3)</f>
        <v>R08</v>
      </c>
      <c r="G3177" t="str">
        <f>INDEX(Regionen!$A$1:$C$9,MATCH('Gesamtverkäufe 2025'!F3177,Regionen!$A$1:$A$9,0),3)</f>
        <v>Stefan König</v>
      </c>
      <c r="H3177" s="3">
        <f>INDEX(Produkte!$A$1:$D$31,MATCH('Gesamtverkäufe 2025'!D3177,Produkte!$A$1:$A$31,0),4)</f>
        <v>299</v>
      </c>
      <c r="I3177" s="3">
        <f t="shared" si="49"/>
        <v>1495</v>
      </c>
      <c r="K3177" s="21"/>
    </row>
    <row r="3178" spans="1:11" x14ac:dyDescent="0.3">
      <c r="A3178" t="s">
        <v>3707</v>
      </c>
      <c r="B3178" s="21">
        <v>45935</v>
      </c>
      <c r="C3178" t="s">
        <v>103</v>
      </c>
      <c r="D3178" t="s">
        <v>43</v>
      </c>
      <c r="E3178">
        <v>2</v>
      </c>
      <c r="F3178" t="str">
        <f>INDEX(Kunden!$A$1:$C$41,MATCH('Gesamtverkäufe 2025'!C3178,Kunden!$A$1:$A$41,0),3)</f>
        <v>R01</v>
      </c>
      <c r="G3178" t="str">
        <f>INDEX(Regionen!$A$1:$C$9,MATCH('Gesamtverkäufe 2025'!F3178,Regionen!$A$1:$A$9,0),3)</f>
        <v>Anna Sommer</v>
      </c>
      <c r="H3178" s="3">
        <f>INDEX(Produkte!$A$1:$D$31,MATCH('Gesamtverkäufe 2025'!D3178,Produkte!$A$1:$A$31,0),4)</f>
        <v>149</v>
      </c>
      <c r="I3178" s="3">
        <f t="shared" si="49"/>
        <v>298</v>
      </c>
      <c r="K3178" s="21"/>
    </row>
    <row r="3179" spans="1:11" x14ac:dyDescent="0.3">
      <c r="A3179" t="s">
        <v>3706</v>
      </c>
      <c r="B3179" s="21">
        <v>45934</v>
      </c>
      <c r="C3179" t="s">
        <v>103</v>
      </c>
      <c r="D3179" t="s">
        <v>69</v>
      </c>
      <c r="E3179">
        <v>4</v>
      </c>
      <c r="F3179" t="str">
        <f>INDEX(Kunden!$A$1:$C$41,MATCH('Gesamtverkäufe 2025'!C3179,Kunden!$A$1:$A$41,0),3)</f>
        <v>R01</v>
      </c>
      <c r="G3179" t="str">
        <f>INDEX(Regionen!$A$1:$C$9,MATCH('Gesamtverkäufe 2025'!F3179,Regionen!$A$1:$A$9,0),3)</f>
        <v>Anna Sommer</v>
      </c>
      <c r="H3179" s="3">
        <f>INDEX(Produkte!$A$1:$D$31,MATCH('Gesamtverkäufe 2025'!D3179,Produkte!$A$1:$A$31,0),4)</f>
        <v>399</v>
      </c>
      <c r="I3179" s="3">
        <f t="shared" si="49"/>
        <v>1596</v>
      </c>
      <c r="K3179" s="21"/>
    </row>
    <row r="3180" spans="1:11" x14ac:dyDescent="0.3">
      <c r="A3180" t="s">
        <v>3705</v>
      </c>
      <c r="B3180" s="21">
        <v>45934</v>
      </c>
      <c r="C3180" t="s">
        <v>173</v>
      </c>
      <c r="D3180" t="s">
        <v>91</v>
      </c>
      <c r="E3180">
        <v>4</v>
      </c>
      <c r="F3180" t="str">
        <f>INDEX(Kunden!$A$1:$C$41,MATCH('Gesamtverkäufe 2025'!C3180,Kunden!$A$1:$A$41,0),3)</f>
        <v>R01</v>
      </c>
      <c r="G3180" t="str">
        <f>INDEX(Regionen!$A$1:$C$9,MATCH('Gesamtverkäufe 2025'!F3180,Regionen!$A$1:$A$9,0),3)</f>
        <v>Anna Sommer</v>
      </c>
      <c r="H3180" s="3">
        <f>INDEX(Produkte!$A$1:$D$31,MATCH('Gesamtverkäufe 2025'!D3180,Produkte!$A$1:$A$31,0),4)</f>
        <v>249</v>
      </c>
      <c r="I3180" s="3">
        <f t="shared" si="49"/>
        <v>996</v>
      </c>
      <c r="K3180" s="21"/>
    </row>
    <row r="3181" spans="1:11" x14ac:dyDescent="0.3">
      <c r="A3181" t="s">
        <v>3704</v>
      </c>
      <c r="B3181" s="21">
        <v>45943</v>
      </c>
      <c r="C3181" t="s">
        <v>125</v>
      </c>
      <c r="D3181" t="s">
        <v>93</v>
      </c>
      <c r="E3181">
        <v>7</v>
      </c>
      <c r="F3181" t="str">
        <f>INDEX(Kunden!$A$1:$C$41,MATCH('Gesamtverkäufe 2025'!C3181,Kunden!$A$1:$A$41,0),3)</f>
        <v>R03</v>
      </c>
      <c r="G3181" t="str">
        <f>INDEX(Regionen!$A$1:$C$9,MATCH('Gesamtverkäufe 2025'!F3181,Regionen!$A$1:$A$9,0),3)</f>
        <v>Julia Frank</v>
      </c>
      <c r="H3181" s="3">
        <f>INDEX(Produkte!$A$1:$D$31,MATCH('Gesamtverkäufe 2025'!D3181,Produkte!$A$1:$A$31,0),4)</f>
        <v>399</v>
      </c>
      <c r="I3181" s="3">
        <f t="shared" si="49"/>
        <v>2793</v>
      </c>
      <c r="K3181" s="21"/>
    </row>
    <row r="3182" spans="1:11" x14ac:dyDescent="0.3">
      <c r="A3182" t="s">
        <v>3703</v>
      </c>
      <c r="B3182" s="21">
        <v>45943</v>
      </c>
      <c r="C3182" t="s">
        <v>131</v>
      </c>
      <c r="D3182" t="s">
        <v>49</v>
      </c>
      <c r="E3182">
        <v>4</v>
      </c>
      <c r="F3182" t="str">
        <f>INDEX(Kunden!$A$1:$C$41,MATCH('Gesamtverkäufe 2025'!C3182,Kunden!$A$1:$A$41,0),3)</f>
        <v>R06</v>
      </c>
      <c r="G3182" t="str">
        <f>INDEX(Regionen!$A$1:$C$9,MATCH('Gesamtverkäufe 2025'!F3182,Regionen!$A$1:$A$9,0),3)</f>
        <v>Michael Vogt</v>
      </c>
      <c r="H3182" s="3">
        <f>INDEX(Produkte!$A$1:$D$31,MATCH('Gesamtverkäufe 2025'!D3182,Produkte!$A$1:$A$31,0),4)</f>
        <v>299</v>
      </c>
      <c r="I3182" s="3">
        <f t="shared" si="49"/>
        <v>1196</v>
      </c>
      <c r="K3182" s="21"/>
    </row>
    <row r="3183" spans="1:11" x14ac:dyDescent="0.3">
      <c r="A3183" t="s">
        <v>3702</v>
      </c>
      <c r="B3183" s="21">
        <v>45936</v>
      </c>
      <c r="C3183" t="s">
        <v>111</v>
      </c>
      <c r="D3183" t="s">
        <v>49</v>
      </c>
      <c r="E3183">
        <v>20</v>
      </c>
      <c r="F3183" t="str">
        <f>INDEX(Kunden!$A$1:$C$41,MATCH('Gesamtverkäufe 2025'!C3183,Kunden!$A$1:$A$41,0),3)</f>
        <v>R01</v>
      </c>
      <c r="G3183" t="str">
        <f>INDEX(Regionen!$A$1:$C$9,MATCH('Gesamtverkäufe 2025'!F3183,Regionen!$A$1:$A$9,0),3)</f>
        <v>Anna Sommer</v>
      </c>
      <c r="H3183" s="3">
        <f>INDEX(Produkte!$A$1:$D$31,MATCH('Gesamtverkäufe 2025'!D3183,Produkte!$A$1:$A$31,0),4)</f>
        <v>299</v>
      </c>
      <c r="I3183" s="3">
        <f t="shared" si="49"/>
        <v>5980</v>
      </c>
      <c r="K3183" s="21"/>
    </row>
    <row r="3184" spans="1:11" x14ac:dyDescent="0.3">
      <c r="A3184" t="s">
        <v>3701</v>
      </c>
      <c r="B3184" s="21">
        <v>45934</v>
      </c>
      <c r="C3184" t="s">
        <v>173</v>
      </c>
      <c r="D3184" t="s">
        <v>31</v>
      </c>
      <c r="E3184">
        <v>16</v>
      </c>
      <c r="F3184" t="str">
        <f>INDEX(Kunden!$A$1:$C$41,MATCH('Gesamtverkäufe 2025'!C3184,Kunden!$A$1:$A$41,0),3)</f>
        <v>R01</v>
      </c>
      <c r="G3184" t="str">
        <f>INDEX(Regionen!$A$1:$C$9,MATCH('Gesamtverkäufe 2025'!F3184,Regionen!$A$1:$A$9,0),3)</f>
        <v>Anna Sommer</v>
      </c>
      <c r="H3184" s="3">
        <f>INDEX(Produkte!$A$1:$D$31,MATCH('Gesamtverkäufe 2025'!D3184,Produkte!$A$1:$A$31,0),4)</f>
        <v>399</v>
      </c>
      <c r="I3184" s="3">
        <f t="shared" si="49"/>
        <v>6384</v>
      </c>
      <c r="K3184" s="21"/>
    </row>
    <row r="3185" spans="1:11" x14ac:dyDescent="0.3">
      <c r="A3185" t="s">
        <v>3700</v>
      </c>
      <c r="B3185" s="21">
        <v>45955</v>
      </c>
      <c r="C3185" t="s">
        <v>125</v>
      </c>
      <c r="D3185" t="s">
        <v>67</v>
      </c>
      <c r="E3185">
        <v>15</v>
      </c>
      <c r="F3185" t="str">
        <f>INDEX(Kunden!$A$1:$C$41,MATCH('Gesamtverkäufe 2025'!C3185,Kunden!$A$1:$A$41,0),3)</f>
        <v>R03</v>
      </c>
      <c r="G3185" t="str">
        <f>INDEX(Regionen!$A$1:$C$9,MATCH('Gesamtverkäufe 2025'!F3185,Regionen!$A$1:$A$9,0),3)</f>
        <v>Julia Frank</v>
      </c>
      <c r="H3185" s="3">
        <f>INDEX(Produkte!$A$1:$D$31,MATCH('Gesamtverkäufe 2025'!D3185,Produkte!$A$1:$A$31,0),4)</f>
        <v>299</v>
      </c>
      <c r="I3185" s="3">
        <f t="shared" si="49"/>
        <v>4485</v>
      </c>
      <c r="K3185" s="21"/>
    </row>
    <row r="3186" spans="1:11" x14ac:dyDescent="0.3">
      <c r="A3186" t="s">
        <v>3699</v>
      </c>
      <c r="B3186" s="21">
        <v>45956</v>
      </c>
      <c r="C3186" t="s">
        <v>113</v>
      </c>
      <c r="D3186" t="s">
        <v>65</v>
      </c>
      <c r="E3186">
        <v>12</v>
      </c>
      <c r="F3186" t="str">
        <f>INDEX(Kunden!$A$1:$C$41,MATCH('Gesamtverkäufe 2025'!C3186,Kunden!$A$1:$A$41,0),3)</f>
        <v>R01</v>
      </c>
      <c r="G3186" t="str">
        <f>INDEX(Regionen!$A$1:$C$9,MATCH('Gesamtverkäufe 2025'!F3186,Regionen!$A$1:$A$9,0),3)</f>
        <v>Anna Sommer</v>
      </c>
      <c r="H3186" s="3">
        <f>INDEX(Produkte!$A$1:$D$31,MATCH('Gesamtverkäufe 2025'!D3186,Produkte!$A$1:$A$31,0),4)</f>
        <v>299</v>
      </c>
      <c r="I3186" s="3">
        <f t="shared" si="49"/>
        <v>3588</v>
      </c>
      <c r="K3186" s="21"/>
    </row>
    <row r="3187" spans="1:11" x14ac:dyDescent="0.3">
      <c r="A3187" t="s">
        <v>3698</v>
      </c>
      <c r="B3187" s="21">
        <v>45945</v>
      </c>
      <c r="C3187" t="s">
        <v>159</v>
      </c>
      <c r="D3187" t="s">
        <v>91</v>
      </c>
      <c r="E3187">
        <v>3</v>
      </c>
      <c r="F3187" t="str">
        <f>INDEX(Kunden!$A$1:$C$41,MATCH('Gesamtverkäufe 2025'!C3187,Kunden!$A$1:$A$41,0),3)</f>
        <v>R02</v>
      </c>
      <c r="G3187" t="str">
        <f>INDEX(Regionen!$A$1:$C$9,MATCH('Gesamtverkäufe 2025'!F3187,Regionen!$A$1:$A$9,0),3)</f>
        <v>Markus Weber</v>
      </c>
      <c r="H3187" s="3">
        <f>INDEX(Produkte!$A$1:$D$31,MATCH('Gesamtverkäufe 2025'!D3187,Produkte!$A$1:$A$31,0),4)</f>
        <v>249</v>
      </c>
      <c r="I3187" s="3">
        <f t="shared" si="49"/>
        <v>747</v>
      </c>
      <c r="K3187" s="21"/>
    </row>
    <row r="3188" spans="1:11" x14ac:dyDescent="0.3">
      <c r="A3188" t="s">
        <v>3697</v>
      </c>
      <c r="B3188" s="21">
        <v>45941</v>
      </c>
      <c r="C3188" t="s">
        <v>155</v>
      </c>
      <c r="D3188" t="s">
        <v>53</v>
      </c>
      <c r="E3188">
        <v>17</v>
      </c>
      <c r="F3188" t="str">
        <f>INDEX(Kunden!$A$1:$C$41,MATCH('Gesamtverkäufe 2025'!C3188,Kunden!$A$1:$A$41,0),3)</f>
        <v>R02</v>
      </c>
      <c r="G3188" t="str">
        <f>INDEX(Regionen!$A$1:$C$9,MATCH('Gesamtverkäufe 2025'!F3188,Regionen!$A$1:$A$9,0),3)</f>
        <v>Markus Weber</v>
      </c>
      <c r="H3188" s="3">
        <f>INDEX(Produkte!$A$1:$D$31,MATCH('Gesamtverkäufe 2025'!D3188,Produkte!$A$1:$A$31,0),4)</f>
        <v>49</v>
      </c>
      <c r="I3188" s="3">
        <f t="shared" si="49"/>
        <v>833</v>
      </c>
      <c r="K3188" s="21"/>
    </row>
    <row r="3189" spans="1:11" x14ac:dyDescent="0.3">
      <c r="A3189" t="s">
        <v>3696</v>
      </c>
      <c r="B3189" s="21">
        <v>45956</v>
      </c>
      <c r="C3189" t="s">
        <v>151</v>
      </c>
      <c r="D3189" t="s">
        <v>81</v>
      </c>
      <c r="E3189">
        <v>7</v>
      </c>
      <c r="F3189" t="str">
        <f>INDEX(Kunden!$A$1:$C$41,MATCH('Gesamtverkäufe 2025'!C3189,Kunden!$A$1:$A$41,0),3)</f>
        <v>R08</v>
      </c>
      <c r="G3189" t="str">
        <f>INDEX(Regionen!$A$1:$C$9,MATCH('Gesamtverkäufe 2025'!F3189,Regionen!$A$1:$A$9,0),3)</f>
        <v>Stefan König</v>
      </c>
      <c r="H3189" s="3">
        <f>INDEX(Produkte!$A$1:$D$31,MATCH('Gesamtverkäufe 2025'!D3189,Produkte!$A$1:$A$31,0),4)</f>
        <v>79</v>
      </c>
      <c r="I3189" s="3">
        <f t="shared" si="49"/>
        <v>553</v>
      </c>
      <c r="K3189" s="21"/>
    </row>
    <row r="3190" spans="1:11" x14ac:dyDescent="0.3">
      <c r="A3190" t="s">
        <v>3695</v>
      </c>
      <c r="B3190" s="21">
        <v>45941</v>
      </c>
      <c r="C3190" t="s">
        <v>163</v>
      </c>
      <c r="D3190" t="s">
        <v>91</v>
      </c>
      <c r="E3190">
        <v>8</v>
      </c>
      <c r="F3190" t="str">
        <f>INDEX(Kunden!$A$1:$C$41,MATCH('Gesamtverkäufe 2025'!C3190,Kunden!$A$1:$A$41,0),3)</f>
        <v>R08</v>
      </c>
      <c r="G3190" t="str">
        <f>INDEX(Regionen!$A$1:$C$9,MATCH('Gesamtverkäufe 2025'!F3190,Regionen!$A$1:$A$9,0),3)</f>
        <v>Stefan König</v>
      </c>
      <c r="H3190" s="3">
        <f>INDEX(Produkte!$A$1:$D$31,MATCH('Gesamtverkäufe 2025'!D3190,Produkte!$A$1:$A$31,0),4)</f>
        <v>249</v>
      </c>
      <c r="I3190" s="3">
        <f t="shared" si="49"/>
        <v>1992</v>
      </c>
      <c r="K3190" s="21"/>
    </row>
    <row r="3191" spans="1:11" x14ac:dyDescent="0.3">
      <c r="A3191" t="s">
        <v>3694</v>
      </c>
      <c r="B3191" s="21">
        <v>45938</v>
      </c>
      <c r="C3191" t="s">
        <v>109</v>
      </c>
      <c r="D3191" t="s">
        <v>49</v>
      </c>
      <c r="E3191">
        <v>10</v>
      </c>
      <c r="F3191" t="str">
        <f>INDEX(Kunden!$A$1:$C$41,MATCH('Gesamtverkäufe 2025'!C3191,Kunden!$A$1:$A$41,0),3)</f>
        <v>R03</v>
      </c>
      <c r="G3191" t="str">
        <f>INDEX(Regionen!$A$1:$C$9,MATCH('Gesamtverkäufe 2025'!F3191,Regionen!$A$1:$A$9,0),3)</f>
        <v>Julia Frank</v>
      </c>
      <c r="H3191" s="3">
        <f>INDEX(Produkte!$A$1:$D$31,MATCH('Gesamtverkäufe 2025'!D3191,Produkte!$A$1:$A$31,0),4)</f>
        <v>299</v>
      </c>
      <c r="I3191" s="3">
        <f t="shared" si="49"/>
        <v>2990</v>
      </c>
      <c r="K3191" s="21"/>
    </row>
    <row r="3192" spans="1:11" x14ac:dyDescent="0.3">
      <c r="A3192" t="s">
        <v>3693</v>
      </c>
      <c r="B3192" s="21">
        <v>45942</v>
      </c>
      <c r="C3192" t="s">
        <v>111</v>
      </c>
      <c r="D3192" t="s">
        <v>71</v>
      </c>
      <c r="E3192">
        <v>14</v>
      </c>
      <c r="F3192" t="str">
        <f>INDEX(Kunden!$A$1:$C$41,MATCH('Gesamtverkäufe 2025'!C3192,Kunden!$A$1:$A$41,0),3)</f>
        <v>R01</v>
      </c>
      <c r="G3192" t="str">
        <f>INDEX(Regionen!$A$1:$C$9,MATCH('Gesamtverkäufe 2025'!F3192,Regionen!$A$1:$A$9,0),3)</f>
        <v>Anna Sommer</v>
      </c>
      <c r="H3192" s="3">
        <f>INDEX(Produkte!$A$1:$D$31,MATCH('Gesamtverkäufe 2025'!D3192,Produkte!$A$1:$A$31,0),4)</f>
        <v>79</v>
      </c>
      <c r="I3192" s="3">
        <f t="shared" si="49"/>
        <v>1106</v>
      </c>
      <c r="K3192" s="21"/>
    </row>
    <row r="3193" spans="1:11" x14ac:dyDescent="0.3">
      <c r="A3193" t="s">
        <v>3692</v>
      </c>
      <c r="B3193" s="21">
        <v>45935</v>
      </c>
      <c r="C3193" t="s">
        <v>105</v>
      </c>
      <c r="D3193" t="s">
        <v>37</v>
      </c>
      <c r="E3193">
        <v>16</v>
      </c>
      <c r="F3193" t="str">
        <f>INDEX(Kunden!$A$1:$C$41,MATCH('Gesamtverkäufe 2025'!C3193,Kunden!$A$1:$A$41,0),3)</f>
        <v>R08</v>
      </c>
      <c r="G3193" t="str">
        <f>INDEX(Regionen!$A$1:$C$9,MATCH('Gesamtverkäufe 2025'!F3193,Regionen!$A$1:$A$9,0),3)</f>
        <v>Stefan König</v>
      </c>
      <c r="H3193" s="3">
        <f>INDEX(Produkte!$A$1:$D$31,MATCH('Gesamtverkäufe 2025'!D3193,Produkte!$A$1:$A$31,0),4)</f>
        <v>249</v>
      </c>
      <c r="I3193" s="3">
        <f t="shared" si="49"/>
        <v>3984</v>
      </c>
      <c r="K3193" s="21"/>
    </row>
    <row r="3194" spans="1:11" x14ac:dyDescent="0.3">
      <c r="A3194" t="s">
        <v>3691</v>
      </c>
      <c r="B3194" s="21">
        <v>45947</v>
      </c>
      <c r="C3194" t="s">
        <v>127</v>
      </c>
      <c r="D3194" t="s">
        <v>39</v>
      </c>
      <c r="E3194">
        <v>12</v>
      </c>
      <c r="F3194" t="str">
        <f>INDEX(Kunden!$A$1:$C$41,MATCH('Gesamtverkäufe 2025'!C3194,Kunden!$A$1:$A$41,0),3)</f>
        <v>R07</v>
      </c>
      <c r="G3194" t="str">
        <f>INDEX(Regionen!$A$1:$C$9,MATCH('Gesamtverkäufe 2025'!F3194,Regionen!$A$1:$A$9,0),3)</f>
        <v>Claudia Beck</v>
      </c>
      <c r="H3194" s="3">
        <f>INDEX(Produkte!$A$1:$D$31,MATCH('Gesamtverkäufe 2025'!D3194,Produkte!$A$1:$A$31,0),4)</f>
        <v>499</v>
      </c>
      <c r="I3194" s="3">
        <f t="shared" si="49"/>
        <v>5988</v>
      </c>
      <c r="K3194" s="21"/>
    </row>
    <row r="3195" spans="1:11" x14ac:dyDescent="0.3">
      <c r="A3195" t="s">
        <v>3690</v>
      </c>
      <c r="B3195" s="21">
        <v>45945</v>
      </c>
      <c r="C3195" t="s">
        <v>141</v>
      </c>
      <c r="D3195" t="s">
        <v>61</v>
      </c>
      <c r="E3195">
        <v>12</v>
      </c>
      <c r="F3195" t="str">
        <f>INDEX(Kunden!$A$1:$C$41,MATCH('Gesamtverkäufe 2025'!C3195,Kunden!$A$1:$A$41,0),3)</f>
        <v>R04</v>
      </c>
      <c r="G3195" t="str">
        <f>INDEX(Regionen!$A$1:$C$9,MATCH('Gesamtverkäufe 2025'!F3195,Regionen!$A$1:$A$9,0),3)</f>
        <v>Thomas Kern</v>
      </c>
      <c r="H3195" s="3">
        <f>INDEX(Produkte!$A$1:$D$31,MATCH('Gesamtverkäufe 2025'!D3195,Produkte!$A$1:$A$31,0),4)</f>
        <v>249</v>
      </c>
      <c r="I3195" s="3">
        <f t="shared" si="49"/>
        <v>2988</v>
      </c>
      <c r="K3195" s="21"/>
    </row>
    <row r="3196" spans="1:11" x14ac:dyDescent="0.3">
      <c r="A3196" t="s">
        <v>3689</v>
      </c>
      <c r="B3196" s="21">
        <v>45954</v>
      </c>
      <c r="C3196" t="s">
        <v>151</v>
      </c>
      <c r="D3196" t="s">
        <v>65</v>
      </c>
      <c r="E3196">
        <v>14</v>
      </c>
      <c r="F3196" t="str">
        <f>INDEX(Kunden!$A$1:$C$41,MATCH('Gesamtverkäufe 2025'!C3196,Kunden!$A$1:$A$41,0),3)</f>
        <v>R08</v>
      </c>
      <c r="G3196" t="str">
        <f>INDEX(Regionen!$A$1:$C$9,MATCH('Gesamtverkäufe 2025'!F3196,Regionen!$A$1:$A$9,0),3)</f>
        <v>Stefan König</v>
      </c>
      <c r="H3196" s="3">
        <f>INDEX(Produkte!$A$1:$D$31,MATCH('Gesamtverkäufe 2025'!D3196,Produkte!$A$1:$A$31,0),4)</f>
        <v>299</v>
      </c>
      <c r="I3196" s="3">
        <f t="shared" si="49"/>
        <v>4186</v>
      </c>
      <c r="K3196" s="21"/>
    </row>
    <row r="3197" spans="1:11" x14ac:dyDescent="0.3">
      <c r="A3197" t="s">
        <v>3688</v>
      </c>
      <c r="B3197" s="21">
        <v>45945</v>
      </c>
      <c r="C3197" t="s">
        <v>167</v>
      </c>
      <c r="D3197" t="s">
        <v>79</v>
      </c>
      <c r="E3197">
        <v>18</v>
      </c>
      <c r="F3197" t="str">
        <f>INDEX(Kunden!$A$1:$C$41,MATCH('Gesamtverkäufe 2025'!C3197,Kunden!$A$1:$A$41,0),3)</f>
        <v>R01</v>
      </c>
      <c r="G3197" t="str">
        <f>INDEX(Regionen!$A$1:$C$9,MATCH('Gesamtverkäufe 2025'!F3197,Regionen!$A$1:$A$9,0),3)</f>
        <v>Anna Sommer</v>
      </c>
      <c r="H3197" s="3">
        <f>INDEX(Produkte!$A$1:$D$31,MATCH('Gesamtverkäufe 2025'!D3197,Produkte!$A$1:$A$31,0),4)</f>
        <v>149</v>
      </c>
      <c r="I3197" s="3">
        <f t="shared" si="49"/>
        <v>2682</v>
      </c>
      <c r="K3197" s="21"/>
    </row>
    <row r="3198" spans="1:11" x14ac:dyDescent="0.3">
      <c r="A3198" t="s">
        <v>3687</v>
      </c>
      <c r="B3198" s="21">
        <v>45940</v>
      </c>
      <c r="C3198" t="s">
        <v>173</v>
      </c>
      <c r="D3198" t="s">
        <v>61</v>
      </c>
      <c r="E3198">
        <v>11</v>
      </c>
      <c r="F3198" t="str">
        <f>INDEX(Kunden!$A$1:$C$41,MATCH('Gesamtverkäufe 2025'!C3198,Kunden!$A$1:$A$41,0),3)</f>
        <v>R01</v>
      </c>
      <c r="G3198" t="str">
        <f>INDEX(Regionen!$A$1:$C$9,MATCH('Gesamtverkäufe 2025'!F3198,Regionen!$A$1:$A$9,0),3)</f>
        <v>Anna Sommer</v>
      </c>
      <c r="H3198" s="3">
        <f>INDEX(Produkte!$A$1:$D$31,MATCH('Gesamtverkäufe 2025'!D3198,Produkte!$A$1:$A$31,0),4)</f>
        <v>249</v>
      </c>
      <c r="I3198" s="3">
        <f t="shared" si="49"/>
        <v>2739</v>
      </c>
      <c r="K3198" s="21"/>
    </row>
    <row r="3199" spans="1:11" x14ac:dyDescent="0.3">
      <c r="A3199" t="s">
        <v>3686</v>
      </c>
      <c r="B3199" s="21">
        <v>45945</v>
      </c>
      <c r="C3199" t="s">
        <v>163</v>
      </c>
      <c r="D3199" t="s">
        <v>59</v>
      </c>
      <c r="E3199">
        <v>9</v>
      </c>
      <c r="F3199" t="str">
        <f>INDEX(Kunden!$A$1:$C$41,MATCH('Gesamtverkäufe 2025'!C3199,Kunden!$A$1:$A$41,0),3)</f>
        <v>R08</v>
      </c>
      <c r="G3199" t="str">
        <f>INDEX(Regionen!$A$1:$C$9,MATCH('Gesamtverkäufe 2025'!F3199,Regionen!$A$1:$A$9,0),3)</f>
        <v>Stefan König</v>
      </c>
      <c r="H3199" s="3">
        <f>INDEX(Produkte!$A$1:$D$31,MATCH('Gesamtverkäufe 2025'!D3199,Produkte!$A$1:$A$31,0),4)</f>
        <v>79</v>
      </c>
      <c r="I3199" s="3">
        <f t="shared" si="49"/>
        <v>711</v>
      </c>
      <c r="K3199" s="21"/>
    </row>
    <row r="3200" spans="1:11" x14ac:dyDescent="0.3">
      <c r="A3200" t="s">
        <v>3685</v>
      </c>
      <c r="B3200" s="21">
        <v>45957</v>
      </c>
      <c r="C3200" t="s">
        <v>103</v>
      </c>
      <c r="D3200" t="s">
        <v>77</v>
      </c>
      <c r="E3200">
        <v>17</v>
      </c>
      <c r="F3200" t="str">
        <f>INDEX(Kunden!$A$1:$C$41,MATCH('Gesamtverkäufe 2025'!C3200,Kunden!$A$1:$A$41,0),3)</f>
        <v>R01</v>
      </c>
      <c r="G3200" t="str">
        <f>INDEX(Regionen!$A$1:$C$9,MATCH('Gesamtverkäufe 2025'!F3200,Regionen!$A$1:$A$9,0),3)</f>
        <v>Anna Sommer</v>
      </c>
      <c r="H3200" s="3">
        <f>INDEX(Produkte!$A$1:$D$31,MATCH('Gesamtverkäufe 2025'!D3200,Produkte!$A$1:$A$31,0),4)</f>
        <v>49</v>
      </c>
      <c r="I3200" s="3">
        <f t="shared" si="49"/>
        <v>833</v>
      </c>
      <c r="K3200" s="21"/>
    </row>
    <row r="3201" spans="1:11" x14ac:dyDescent="0.3">
      <c r="A3201" t="s">
        <v>3684</v>
      </c>
      <c r="B3201" s="21">
        <v>45943</v>
      </c>
      <c r="C3201" t="s">
        <v>117</v>
      </c>
      <c r="D3201" t="s">
        <v>65</v>
      </c>
      <c r="E3201">
        <v>16</v>
      </c>
      <c r="F3201" t="str">
        <f>INDEX(Kunden!$A$1:$C$41,MATCH('Gesamtverkäufe 2025'!C3201,Kunden!$A$1:$A$41,0),3)</f>
        <v>R02</v>
      </c>
      <c r="G3201" t="str">
        <f>INDEX(Regionen!$A$1:$C$9,MATCH('Gesamtverkäufe 2025'!F3201,Regionen!$A$1:$A$9,0),3)</f>
        <v>Markus Weber</v>
      </c>
      <c r="H3201" s="3">
        <f>INDEX(Produkte!$A$1:$D$31,MATCH('Gesamtverkäufe 2025'!D3201,Produkte!$A$1:$A$31,0),4)</f>
        <v>299</v>
      </c>
      <c r="I3201" s="3">
        <f t="shared" si="49"/>
        <v>4784</v>
      </c>
      <c r="K3201" s="21"/>
    </row>
    <row r="3202" spans="1:11" x14ac:dyDescent="0.3">
      <c r="A3202" t="s">
        <v>3683</v>
      </c>
      <c r="B3202" s="21">
        <v>45946</v>
      </c>
      <c r="C3202" t="s">
        <v>171</v>
      </c>
      <c r="D3202" t="s">
        <v>41</v>
      </c>
      <c r="E3202">
        <v>12</v>
      </c>
      <c r="F3202" t="str">
        <f>INDEX(Kunden!$A$1:$C$41,MATCH('Gesamtverkäufe 2025'!C3202,Kunden!$A$1:$A$41,0),3)</f>
        <v>R04</v>
      </c>
      <c r="G3202" t="str">
        <f>INDEX(Regionen!$A$1:$C$9,MATCH('Gesamtverkäufe 2025'!F3202,Regionen!$A$1:$A$9,0),3)</f>
        <v>Thomas Kern</v>
      </c>
      <c r="H3202" s="3">
        <f>INDEX(Produkte!$A$1:$D$31,MATCH('Gesamtverkäufe 2025'!D3202,Produkte!$A$1:$A$31,0),4)</f>
        <v>499</v>
      </c>
      <c r="I3202" s="3">
        <f t="shared" si="49"/>
        <v>5988</v>
      </c>
      <c r="K3202" s="21"/>
    </row>
    <row r="3203" spans="1:11" x14ac:dyDescent="0.3">
      <c r="A3203" t="s">
        <v>3682</v>
      </c>
      <c r="B3203" s="21">
        <v>45933</v>
      </c>
      <c r="C3203" t="s">
        <v>111</v>
      </c>
      <c r="D3203" t="s">
        <v>61</v>
      </c>
      <c r="E3203">
        <v>10</v>
      </c>
      <c r="F3203" t="str">
        <f>INDEX(Kunden!$A$1:$C$41,MATCH('Gesamtverkäufe 2025'!C3203,Kunden!$A$1:$A$41,0),3)</f>
        <v>R01</v>
      </c>
      <c r="G3203" t="str">
        <f>INDEX(Regionen!$A$1:$C$9,MATCH('Gesamtverkäufe 2025'!F3203,Regionen!$A$1:$A$9,0),3)</f>
        <v>Anna Sommer</v>
      </c>
      <c r="H3203" s="3">
        <f>INDEX(Produkte!$A$1:$D$31,MATCH('Gesamtverkäufe 2025'!D3203,Produkte!$A$1:$A$31,0),4)</f>
        <v>249</v>
      </c>
      <c r="I3203" s="3">
        <f t="shared" ref="I3203:I3266" si="50">E3203*H3203</f>
        <v>2490</v>
      </c>
      <c r="K3203" s="21"/>
    </row>
    <row r="3204" spans="1:11" x14ac:dyDescent="0.3">
      <c r="A3204" t="s">
        <v>3681</v>
      </c>
      <c r="B3204" s="21">
        <v>45956</v>
      </c>
      <c r="C3204" t="s">
        <v>111</v>
      </c>
      <c r="D3204" t="s">
        <v>31</v>
      </c>
      <c r="E3204">
        <v>20</v>
      </c>
      <c r="F3204" t="str">
        <f>INDEX(Kunden!$A$1:$C$41,MATCH('Gesamtverkäufe 2025'!C3204,Kunden!$A$1:$A$41,0),3)</f>
        <v>R01</v>
      </c>
      <c r="G3204" t="str">
        <f>INDEX(Regionen!$A$1:$C$9,MATCH('Gesamtverkäufe 2025'!F3204,Regionen!$A$1:$A$9,0),3)</f>
        <v>Anna Sommer</v>
      </c>
      <c r="H3204" s="3">
        <f>INDEX(Produkte!$A$1:$D$31,MATCH('Gesamtverkäufe 2025'!D3204,Produkte!$A$1:$A$31,0),4)</f>
        <v>399</v>
      </c>
      <c r="I3204" s="3">
        <f t="shared" si="50"/>
        <v>7980</v>
      </c>
      <c r="K3204" s="21"/>
    </row>
    <row r="3205" spans="1:11" x14ac:dyDescent="0.3">
      <c r="A3205" t="s">
        <v>3680</v>
      </c>
      <c r="B3205" s="21">
        <v>45938</v>
      </c>
      <c r="C3205" t="s">
        <v>137</v>
      </c>
      <c r="D3205" t="s">
        <v>61</v>
      </c>
      <c r="E3205">
        <v>7</v>
      </c>
      <c r="F3205" t="str">
        <f>INDEX(Kunden!$A$1:$C$41,MATCH('Gesamtverkäufe 2025'!C3205,Kunden!$A$1:$A$41,0),3)</f>
        <v>R06</v>
      </c>
      <c r="G3205" t="str">
        <f>INDEX(Regionen!$A$1:$C$9,MATCH('Gesamtverkäufe 2025'!F3205,Regionen!$A$1:$A$9,0),3)</f>
        <v>Michael Vogt</v>
      </c>
      <c r="H3205" s="3">
        <f>INDEX(Produkte!$A$1:$D$31,MATCH('Gesamtverkäufe 2025'!D3205,Produkte!$A$1:$A$31,0),4)</f>
        <v>249</v>
      </c>
      <c r="I3205" s="3">
        <f t="shared" si="50"/>
        <v>1743</v>
      </c>
      <c r="K3205" s="21"/>
    </row>
    <row r="3206" spans="1:11" x14ac:dyDescent="0.3">
      <c r="A3206" t="s">
        <v>3679</v>
      </c>
      <c r="B3206" s="21">
        <v>45959</v>
      </c>
      <c r="C3206" t="s">
        <v>167</v>
      </c>
      <c r="D3206" t="s">
        <v>85</v>
      </c>
      <c r="E3206">
        <v>11</v>
      </c>
      <c r="F3206" t="str">
        <f>INDEX(Kunden!$A$1:$C$41,MATCH('Gesamtverkäufe 2025'!C3206,Kunden!$A$1:$A$41,0),3)</f>
        <v>R01</v>
      </c>
      <c r="G3206" t="str">
        <f>INDEX(Regionen!$A$1:$C$9,MATCH('Gesamtverkäufe 2025'!F3206,Regionen!$A$1:$A$9,0),3)</f>
        <v>Anna Sommer</v>
      </c>
      <c r="H3206" s="3">
        <f>INDEX(Produkte!$A$1:$D$31,MATCH('Gesamtverkäufe 2025'!D3206,Produkte!$A$1:$A$31,0),4)</f>
        <v>399</v>
      </c>
      <c r="I3206" s="3">
        <f t="shared" si="50"/>
        <v>4389</v>
      </c>
      <c r="K3206" s="21"/>
    </row>
    <row r="3207" spans="1:11" x14ac:dyDescent="0.3">
      <c r="A3207" t="s">
        <v>3678</v>
      </c>
      <c r="B3207" s="21">
        <v>45953</v>
      </c>
      <c r="C3207" t="s">
        <v>129</v>
      </c>
      <c r="D3207" t="s">
        <v>55</v>
      </c>
      <c r="E3207">
        <v>5</v>
      </c>
      <c r="F3207" t="str">
        <f>INDEX(Kunden!$A$1:$C$41,MATCH('Gesamtverkäufe 2025'!C3207,Kunden!$A$1:$A$41,0),3)</f>
        <v>R07</v>
      </c>
      <c r="G3207" t="str">
        <f>INDEX(Regionen!$A$1:$C$9,MATCH('Gesamtverkäufe 2025'!F3207,Regionen!$A$1:$A$9,0),3)</f>
        <v>Claudia Beck</v>
      </c>
      <c r="H3207" s="3">
        <f>INDEX(Produkte!$A$1:$D$31,MATCH('Gesamtverkäufe 2025'!D3207,Produkte!$A$1:$A$31,0),4)</f>
        <v>49</v>
      </c>
      <c r="I3207" s="3">
        <f t="shared" si="50"/>
        <v>245</v>
      </c>
      <c r="K3207" s="21"/>
    </row>
    <row r="3208" spans="1:11" x14ac:dyDescent="0.3">
      <c r="A3208" t="s">
        <v>3677</v>
      </c>
      <c r="B3208" s="21">
        <v>45954</v>
      </c>
      <c r="C3208" t="s">
        <v>167</v>
      </c>
      <c r="D3208" t="s">
        <v>65</v>
      </c>
      <c r="E3208">
        <v>10</v>
      </c>
      <c r="F3208" t="str">
        <f>INDEX(Kunden!$A$1:$C$41,MATCH('Gesamtverkäufe 2025'!C3208,Kunden!$A$1:$A$41,0),3)</f>
        <v>R01</v>
      </c>
      <c r="G3208" t="str">
        <f>INDEX(Regionen!$A$1:$C$9,MATCH('Gesamtverkäufe 2025'!F3208,Regionen!$A$1:$A$9,0),3)</f>
        <v>Anna Sommer</v>
      </c>
      <c r="H3208" s="3">
        <f>INDEX(Produkte!$A$1:$D$31,MATCH('Gesamtverkäufe 2025'!D3208,Produkte!$A$1:$A$31,0),4)</f>
        <v>299</v>
      </c>
      <c r="I3208" s="3">
        <f t="shared" si="50"/>
        <v>2990</v>
      </c>
      <c r="K3208" s="21"/>
    </row>
    <row r="3209" spans="1:11" x14ac:dyDescent="0.3">
      <c r="A3209" t="s">
        <v>3676</v>
      </c>
      <c r="B3209" s="21">
        <v>45938</v>
      </c>
      <c r="C3209" t="s">
        <v>133</v>
      </c>
      <c r="D3209" t="s">
        <v>51</v>
      </c>
      <c r="E3209">
        <v>13</v>
      </c>
      <c r="F3209" t="str">
        <f>INDEX(Kunden!$A$1:$C$41,MATCH('Gesamtverkäufe 2025'!C3209,Kunden!$A$1:$A$41,0),3)</f>
        <v>R08</v>
      </c>
      <c r="G3209" t="str">
        <f>INDEX(Regionen!$A$1:$C$9,MATCH('Gesamtverkäufe 2025'!F3209,Regionen!$A$1:$A$9,0),3)</f>
        <v>Stefan König</v>
      </c>
      <c r="H3209" s="3">
        <f>INDEX(Produkte!$A$1:$D$31,MATCH('Gesamtverkäufe 2025'!D3209,Produkte!$A$1:$A$31,0),4)</f>
        <v>49</v>
      </c>
      <c r="I3209" s="3">
        <f t="shared" si="50"/>
        <v>637</v>
      </c>
      <c r="K3209" s="21"/>
    </row>
    <row r="3210" spans="1:11" x14ac:dyDescent="0.3">
      <c r="A3210" t="s">
        <v>3675</v>
      </c>
      <c r="B3210" s="21">
        <v>45945</v>
      </c>
      <c r="C3210" t="s">
        <v>111</v>
      </c>
      <c r="D3210" t="s">
        <v>67</v>
      </c>
      <c r="E3210">
        <v>19</v>
      </c>
      <c r="F3210" t="str">
        <f>INDEX(Kunden!$A$1:$C$41,MATCH('Gesamtverkäufe 2025'!C3210,Kunden!$A$1:$A$41,0),3)</f>
        <v>R01</v>
      </c>
      <c r="G3210" t="str">
        <f>INDEX(Regionen!$A$1:$C$9,MATCH('Gesamtverkäufe 2025'!F3210,Regionen!$A$1:$A$9,0),3)</f>
        <v>Anna Sommer</v>
      </c>
      <c r="H3210" s="3">
        <f>INDEX(Produkte!$A$1:$D$31,MATCH('Gesamtverkäufe 2025'!D3210,Produkte!$A$1:$A$31,0),4)</f>
        <v>299</v>
      </c>
      <c r="I3210" s="3">
        <f t="shared" si="50"/>
        <v>5681</v>
      </c>
      <c r="K3210" s="21"/>
    </row>
    <row r="3211" spans="1:11" x14ac:dyDescent="0.3">
      <c r="A3211" t="s">
        <v>3674</v>
      </c>
      <c r="B3211" s="21">
        <v>45954</v>
      </c>
      <c r="C3211" t="s">
        <v>133</v>
      </c>
      <c r="D3211" t="s">
        <v>83</v>
      </c>
      <c r="E3211">
        <v>3</v>
      </c>
      <c r="F3211" t="str">
        <f>INDEX(Kunden!$A$1:$C$41,MATCH('Gesamtverkäufe 2025'!C3211,Kunden!$A$1:$A$41,0),3)</f>
        <v>R08</v>
      </c>
      <c r="G3211" t="str">
        <f>INDEX(Regionen!$A$1:$C$9,MATCH('Gesamtverkäufe 2025'!F3211,Regionen!$A$1:$A$9,0),3)</f>
        <v>Stefan König</v>
      </c>
      <c r="H3211" s="3">
        <f>INDEX(Produkte!$A$1:$D$31,MATCH('Gesamtverkäufe 2025'!D3211,Produkte!$A$1:$A$31,0),4)</f>
        <v>29</v>
      </c>
      <c r="I3211" s="3">
        <f t="shared" si="50"/>
        <v>87</v>
      </c>
      <c r="K3211" s="21"/>
    </row>
    <row r="3212" spans="1:11" x14ac:dyDescent="0.3">
      <c r="A3212" t="s">
        <v>3673</v>
      </c>
      <c r="B3212" s="21">
        <v>45953</v>
      </c>
      <c r="C3212" t="s">
        <v>119</v>
      </c>
      <c r="D3212" t="s">
        <v>34</v>
      </c>
      <c r="E3212">
        <v>3</v>
      </c>
      <c r="F3212" t="str">
        <f>INDEX(Kunden!$A$1:$C$41,MATCH('Gesamtverkäufe 2025'!C3212,Kunden!$A$1:$A$41,0),3)</f>
        <v>R07</v>
      </c>
      <c r="G3212" t="str">
        <f>INDEX(Regionen!$A$1:$C$9,MATCH('Gesamtverkäufe 2025'!F3212,Regionen!$A$1:$A$9,0),3)</f>
        <v>Claudia Beck</v>
      </c>
      <c r="H3212" s="3">
        <f>INDEX(Produkte!$A$1:$D$31,MATCH('Gesamtverkäufe 2025'!D3212,Produkte!$A$1:$A$31,0),4)</f>
        <v>299</v>
      </c>
      <c r="I3212" s="3">
        <f t="shared" si="50"/>
        <v>897</v>
      </c>
      <c r="K3212" s="21"/>
    </row>
    <row r="3213" spans="1:11" x14ac:dyDescent="0.3">
      <c r="A3213" t="s">
        <v>3672</v>
      </c>
      <c r="B3213" s="21">
        <v>45949</v>
      </c>
      <c r="C3213" t="s">
        <v>151</v>
      </c>
      <c r="D3213" t="s">
        <v>57</v>
      </c>
      <c r="E3213">
        <v>17</v>
      </c>
      <c r="F3213" t="str">
        <f>INDEX(Kunden!$A$1:$C$41,MATCH('Gesamtverkäufe 2025'!C3213,Kunden!$A$1:$A$41,0),3)</f>
        <v>R08</v>
      </c>
      <c r="G3213" t="str">
        <f>INDEX(Regionen!$A$1:$C$9,MATCH('Gesamtverkäufe 2025'!F3213,Regionen!$A$1:$A$9,0),3)</f>
        <v>Stefan König</v>
      </c>
      <c r="H3213" s="3">
        <f>INDEX(Produkte!$A$1:$D$31,MATCH('Gesamtverkäufe 2025'!D3213,Produkte!$A$1:$A$31,0),4)</f>
        <v>99</v>
      </c>
      <c r="I3213" s="3">
        <f t="shared" si="50"/>
        <v>1683</v>
      </c>
      <c r="K3213" s="21"/>
    </row>
    <row r="3214" spans="1:11" x14ac:dyDescent="0.3">
      <c r="A3214" t="s">
        <v>3671</v>
      </c>
      <c r="B3214" s="21">
        <v>45931</v>
      </c>
      <c r="C3214" t="s">
        <v>129</v>
      </c>
      <c r="D3214" t="s">
        <v>43</v>
      </c>
      <c r="E3214">
        <v>20</v>
      </c>
      <c r="F3214" t="str">
        <f>INDEX(Kunden!$A$1:$C$41,MATCH('Gesamtverkäufe 2025'!C3214,Kunden!$A$1:$A$41,0),3)</f>
        <v>R07</v>
      </c>
      <c r="G3214" t="str">
        <f>INDEX(Regionen!$A$1:$C$9,MATCH('Gesamtverkäufe 2025'!F3214,Regionen!$A$1:$A$9,0),3)</f>
        <v>Claudia Beck</v>
      </c>
      <c r="H3214" s="3">
        <f>INDEX(Produkte!$A$1:$D$31,MATCH('Gesamtverkäufe 2025'!D3214,Produkte!$A$1:$A$31,0),4)</f>
        <v>149</v>
      </c>
      <c r="I3214" s="3">
        <f t="shared" si="50"/>
        <v>2980</v>
      </c>
      <c r="K3214" s="21"/>
    </row>
    <row r="3215" spans="1:11" x14ac:dyDescent="0.3">
      <c r="A3215" t="s">
        <v>3670</v>
      </c>
      <c r="B3215" s="21">
        <v>45942</v>
      </c>
      <c r="C3215" t="s">
        <v>133</v>
      </c>
      <c r="D3215" t="s">
        <v>43</v>
      </c>
      <c r="E3215">
        <v>7</v>
      </c>
      <c r="F3215" t="str">
        <f>INDEX(Kunden!$A$1:$C$41,MATCH('Gesamtverkäufe 2025'!C3215,Kunden!$A$1:$A$41,0),3)</f>
        <v>R08</v>
      </c>
      <c r="G3215" t="str">
        <f>INDEX(Regionen!$A$1:$C$9,MATCH('Gesamtverkäufe 2025'!F3215,Regionen!$A$1:$A$9,0),3)</f>
        <v>Stefan König</v>
      </c>
      <c r="H3215" s="3">
        <f>INDEX(Produkte!$A$1:$D$31,MATCH('Gesamtverkäufe 2025'!D3215,Produkte!$A$1:$A$31,0),4)</f>
        <v>149</v>
      </c>
      <c r="I3215" s="3">
        <f t="shared" si="50"/>
        <v>1043</v>
      </c>
      <c r="K3215" s="21"/>
    </row>
    <row r="3216" spans="1:11" x14ac:dyDescent="0.3">
      <c r="A3216" t="s">
        <v>3669</v>
      </c>
      <c r="B3216" s="21">
        <v>45942</v>
      </c>
      <c r="C3216" t="s">
        <v>135</v>
      </c>
      <c r="D3216" t="s">
        <v>79</v>
      </c>
      <c r="E3216">
        <v>14</v>
      </c>
      <c r="F3216" t="str">
        <f>INDEX(Kunden!$A$1:$C$41,MATCH('Gesamtverkäufe 2025'!C3216,Kunden!$A$1:$A$41,0),3)</f>
        <v>R03</v>
      </c>
      <c r="G3216" t="str">
        <f>INDEX(Regionen!$A$1:$C$9,MATCH('Gesamtverkäufe 2025'!F3216,Regionen!$A$1:$A$9,0),3)</f>
        <v>Julia Frank</v>
      </c>
      <c r="H3216" s="3">
        <f>INDEX(Produkte!$A$1:$D$31,MATCH('Gesamtverkäufe 2025'!D3216,Produkte!$A$1:$A$31,0),4)</f>
        <v>149</v>
      </c>
      <c r="I3216" s="3">
        <f t="shared" si="50"/>
        <v>2086</v>
      </c>
      <c r="K3216" s="21"/>
    </row>
    <row r="3217" spans="1:11" x14ac:dyDescent="0.3">
      <c r="A3217" t="s">
        <v>3668</v>
      </c>
      <c r="B3217" s="21">
        <v>45960</v>
      </c>
      <c r="C3217" t="s">
        <v>109</v>
      </c>
      <c r="D3217" t="s">
        <v>59</v>
      </c>
      <c r="E3217">
        <v>12</v>
      </c>
      <c r="F3217" t="str">
        <f>INDEX(Kunden!$A$1:$C$41,MATCH('Gesamtverkäufe 2025'!C3217,Kunden!$A$1:$A$41,0),3)</f>
        <v>R03</v>
      </c>
      <c r="G3217" t="str">
        <f>INDEX(Regionen!$A$1:$C$9,MATCH('Gesamtverkäufe 2025'!F3217,Regionen!$A$1:$A$9,0),3)</f>
        <v>Julia Frank</v>
      </c>
      <c r="H3217" s="3">
        <f>INDEX(Produkte!$A$1:$D$31,MATCH('Gesamtverkäufe 2025'!D3217,Produkte!$A$1:$A$31,0),4)</f>
        <v>79</v>
      </c>
      <c r="I3217" s="3">
        <f t="shared" si="50"/>
        <v>948</v>
      </c>
      <c r="K3217" s="21"/>
    </row>
    <row r="3218" spans="1:11" x14ac:dyDescent="0.3">
      <c r="A3218" t="s">
        <v>3667</v>
      </c>
      <c r="B3218" s="21">
        <v>45943</v>
      </c>
      <c r="C3218" t="s">
        <v>171</v>
      </c>
      <c r="D3218" t="s">
        <v>87</v>
      </c>
      <c r="E3218">
        <v>15</v>
      </c>
      <c r="F3218" t="str">
        <f>INDEX(Kunden!$A$1:$C$41,MATCH('Gesamtverkäufe 2025'!C3218,Kunden!$A$1:$A$41,0),3)</f>
        <v>R04</v>
      </c>
      <c r="G3218" t="str">
        <f>INDEX(Regionen!$A$1:$C$9,MATCH('Gesamtverkäufe 2025'!F3218,Regionen!$A$1:$A$9,0),3)</f>
        <v>Thomas Kern</v>
      </c>
      <c r="H3218" s="3">
        <f>INDEX(Produkte!$A$1:$D$31,MATCH('Gesamtverkäufe 2025'!D3218,Produkte!$A$1:$A$31,0),4)</f>
        <v>99</v>
      </c>
      <c r="I3218" s="3">
        <f t="shared" si="50"/>
        <v>1485</v>
      </c>
      <c r="K3218" s="21"/>
    </row>
    <row r="3219" spans="1:11" x14ac:dyDescent="0.3">
      <c r="A3219" t="s">
        <v>3666</v>
      </c>
      <c r="B3219" s="21">
        <v>45939</v>
      </c>
      <c r="C3219" t="s">
        <v>161</v>
      </c>
      <c r="D3219" t="s">
        <v>69</v>
      </c>
      <c r="E3219">
        <v>10</v>
      </c>
      <c r="F3219" t="str">
        <f>INDEX(Kunden!$A$1:$C$41,MATCH('Gesamtverkäufe 2025'!C3219,Kunden!$A$1:$A$41,0),3)</f>
        <v>R05</v>
      </c>
      <c r="G3219" t="str">
        <f>INDEX(Regionen!$A$1:$C$9,MATCH('Gesamtverkäufe 2025'!F3219,Regionen!$A$1:$A$9,0),3)</f>
        <v>Petra Lang</v>
      </c>
      <c r="H3219" s="3">
        <f>INDEX(Produkte!$A$1:$D$31,MATCH('Gesamtverkäufe 2025'!D3219,Produkte!$A$1:$A$31,0),4)</f>
        <v>399</v>
      </c>
      <c r="I3219" s="3">
        <f t="shared" si="50"/>
        <v>3990</v>
      </c>
      <c r="K3219" s="21"/>
    </row>
    <row r="3220" spans="1:11" x14ac:dyDescent="0.3">
      <c r="A3220" t="s">
        <v>3665</v>
      </c>
      <c r="B3220" s="21">
        <v>45946</v>
      </c>
      <c r="C3220" t="s">
        <v>129</v>
      </c>
      <c r="D3220" t="s">
        <v>31</v>
      </c>
      <c r="E3220">
        <v>7</v>
      </c>
      <c r="F3220" t="str">
        <f>INDEX(Kunden!$A$1:$C$41,MATCH('Gesamtverkäufe 2025'!C3220,Kunden!$A$1:$A$41,0),3)</f>
        <v>R07</v>
      </c>
      <c r="G3220" t="str">
        <f>INDEX(Regionen!$A$1:$C$9,MATCH('Gesamtverkäufe 2025'!F3220,Regionen!$A$1:$A$9,0),3)</f>
        <v>Claudia Beck</v>
      </c>
      <c r="H3220" s="3">
        <f>INDEX(Produkte!$A$1:$D$31,MATCH('Gesamtverkäufe 2025'!D3220,Produkte!$A$1:$A$31,0),4)</f>
        <v>399</v>
      </c>
      <c r="I3220" s="3">
        <f t="shared" si="50"/>
        <v>2793</v>
      </c>
      <c r="K3220" s="21"/>
    </row>
    <row r="3221" spans="1:11" x14ac:dyDescent="0.3">
      <c r="A3221" t="s">
        <v>3664</v>
      </c>
      <c r="B3221" s="21">
        <v>45945</v>
      </c>
      <c r="C3221" t="s">
        <v>169</v>
      </c>
      <c r="D3221" t="s">
        <v>87</v>
      </c>
      <c r="E3221">
        <v>10</v>
      </c>
      <c r="F3221" t="str">
        <f>INDEX(Kunden!$A$1:$C$41,MATCH('Gesamtverkäufe 2025'!C3221,Kunden!$A$1:$A$41,0),3)</f>
        <v>R01</v>
      </c>
      <c r="G3221" t="str">
        <f>INDEX(Regionen!$A$1:$C$9,MATCH('Gesamtverkäufe 2025'!F3221,Regionen!$A$1:$A$9,0),3)</f>
        <v>Anna Sommer</v>
      </c>
      <c r="H3221" s="3">
        <f>INDEX(Produkte!$A$1:$D$31,MATCH('Gesamtverkäufe 2025'!D3221,Produkte!$A$1:$A$31,0),4)</f>
        <v>99</v>
      </c>
      <c r="I3221" s="3">
        <f t="shared" si="50"/>
        <v>990</v>
      </c>
      <c r="K3221" s="21"/>
    </row>
    <row r="3222" spans="1:11" x14ac:dyDescent="0.3">
      <c r="A3222" t="s">
        <v>3663</v>
      </c>
      <c r="B3222" s="21">
        <v>45932</v>
      </c>
      <c r="C3222" t="s">
        <v>147</v>
      </c>
      <c r="D3222" t="s">
        <v>59</v>
      </c>
      <c r="E3222">
        <v>3</v>
      </c>
      <c r="F3222" t="str">
        <f>INDEX(Kunden!$A$1:$C$41,MATCH('Gesamtverkäufe 2025'!C3222,Kunden!$A$1:$A$41,0),3)</f>
        <v>R07</v>
      </c>
      <c r="G3222" t="str">
        <f>INDEX(Regionen!$A$1:$C$9,MATCH('Gesamtverkäufe 2025'!F3222,Regionen!$A$1:$A$9,0),3)</f>
        <v>Claudia Beck</v>
      </c>
      <c r="H3222" s="3">
        <f>INDEX(Produkte!$A$1:$D$31,MATCH('Gesamtverkäufe 2025'!D3222,Produkte!$A$1:$A$31,0),4)</f>
        <v>79</v>
      </c>
      <c r="I3222" s="3">
        <f t="shared" si="50"/>
        <v>237</v>
      </c>
      <c r="K3222" s="21"/>
    </row>
    <row r="3223" spans="1:11" x14ac:dyDescent="0.3">
      <c r="A3223" t="s">
        <v>3662</v>
      </c>
      <c r="B3223" s="21">
        <v>45933</v>
      </c>
      <c r="C3223" t="s">
        <v>111</v>
      </c>
      <c r="D3223" t="s">
        <v>34</v>
      </c>
      <c r="E3223">
        <v>4</v>
      </c>
      <c r="F3223" t="str">
        <f>INDEX(Kunden!$A$1:$C$41,MATCH('Gesamtverkäufe 2025'!C3223,Kunden!$A$1:$A$41,0),3)</f>
        <v>R01</v>
      </c>
      <c r="G3223" t="str">
        <f>INDEX(Regionen!$A$1:$C$9,MATCH('Gesamtverkäufe 2025'!F3223,Regionen!$A$1:$A$9,0),3)</f>
        <v>Anna Sommer</v>
      </c>
      <c r="H3223" s="3">
        <f>INDEX(Produkte!$A$1:$D$31,MATCH('Gesamtverkäufe 2025'!D3223,Produkte!$A$1:$A$31,0),4)</f>
        <v>299</v>
      </c>
      <c r="I3223" s="3">
        <f t="shared" si="50"/>
        <v>1196</v>
      </c>
      <c r="K3223" s="21"/>
    </row>
    <row r="3224" spans="1:11" x14ac:dyDescent="0.3">
      <c r="A3224" t="s">
        <v>3661</v>
      </c>
      <c r="B3224" s="21">
        <v>45959</v>
      </c>
      <c r="C3224" t="s">
        <v>125</v>
      </c>
      <c r="D3224" t="s">
        <v>51</v>
      </c>
      <c r="E3224">
        <v>12</v>
      </c>
      <c r="F3224" t="str">
        <f>INDEX(Kunden!$A$1:$C$41,MATCH('Gesamtverkäufe 2025'!C3224,Kunden!$A$1:$A$41,0),3)</f>
        <v>R03</v>
      </c>
      <c r="G3224" t="str">
        <f>INDEX(Regionen!$A$1:$C$9,MATCH('Gesamtverkäufe 2025'!F3224,Regionen!$A$1:$A$9,0),3)</f>
        <v>Julia Frank</v>
      </c>
      <c r="H3224" s="3">
        <f>INDEX(Produkte!$A$1:$D$31,MATCH('Gesamtverkäufe 2025'!D3224,Produkte!$A$1:$A$31,0),4)</f>
        <v>49</v>
      </c>
      <c r="I3224" s="3">
        <f t="shared" si="50"/>
        <v>588</v>
      </c>
      <c r="K3224" s="21"/>
    </row>
    <row r="3225" spans="1:11" x14ac:dyDescent="0.3">
      <c r="A3225" t="s">
        <v>3660</v>
      </c>
      <c r="B3225" s="21">
        <v>45957</v>
      </c>
      <c r="C3225" t="s">
        <v>147</v>
      </c>
      <c r="D3225" t="s">
        <v>46</v>
      </c>
      <c r="E3225">
        <v>13</v>
      </c>
      <c r="F3225" t="str">
        <f>INDEX(Kunden!$A$1:$C$41,MATCH('Gesamtverkäufe 2025'!C3225,Kunden!$A$1:$A$41,0),3)</f>
        <v>R07</v>
      </c>
      <c r="G3225" t="str">
        <f>INDEX(Regionen!$A$1:$C$9,MATCH('Gesamtverkäufe 2025'!F3225,Regionen!$A$1:$A$9,0),3)</f>
        <v>Claudia Beck</v>
      </c>
      <c r="H3225" s="3">
        <f>INDEX(Produkte!$A$1:$D$31,MATCH('Gesamtverkäufe 2025'!D3225,Produkte!$A$1:$A$31,0),4)</f>
        <v>99</v>
      </c>
      <c r="I3225" s="3">
        <f t="shared" si="50"/>
        <v>1287</v>
      </c>
      <c r="K3225" s="21"/>
    </row>
    <row r="3226" spans="1:11" x14ac:dyDescent="0.3">
      <c r="A3226" t="s">
        <v>3659</v>
      </c>
      <c r="B3226" s="21">
        <v>45948</v>
      </c>
      <c r="C3226" t="s">
        <v>117</v>
      </c>
      <c r="D3226" t="s">
        <v>65</v>
      </c>
      <c r="E3226">
        <v>14</v>
      </c>
      <c r="F3226" t="str">
        <f>INDEX(Kunden!$A$1:$C$41,MATCH('Gesamtverkäufe 2025'!C3226,Kunden!$A$1:$A$41,0),3)</f>
        <v>R02</v>
      </c>
      <c r="G3226" t="str">
        <f>INDEX(Regionen!$A$1:$C$9,MATCH('Gesamtverkäufe 2025'!F3226,Regionen!$A$1:$A$9,0),3)</f>
        <v>Markus Weber</v>
      </c>
      <c r="H3226" s="3">
        <f>INDEX(Produkte!$A$1:$D$31,MATCH('Gesamtverkäufe 2025'!D3226,Produkte!$A$1:$A$31,0),4)</f>
        <v>299</v>
      </c>
      <c r="I3226" s="3">
        <f t="shared" si="50"/>
        <v>4186</v>
      </c>
      <c r="K3226" s="21"/>
    </row>
    <row r="3227" spans="1:11" x14ac:dyDescent="0.3">
      <c r="A3227" t="s">
        <v>3658</v>
      </c>
      <c r="B3227" s="21">
        <v>45941</v>
      </c>
      <c r="C3227" t="s">
        <v>97</v>
      </c>
      <c r="D3227" t="s">
        <v>65</v>
      </c>
      <c r="E3227">
        <v>15</v>
      </c>
      <c r="F3227" t="str">
        <f>INDEX(Kunden!$A$1:$C$41,MATCH('Gesamtverkäufe 2025'!C3227,Kunden!$A$1:$A$41,0),3)</f>
        <v>R04</v>
      </c>
      <c r="G3227" t="str">
        <f>INDEX(Regionen!$A$1:$C$9,MATCH('Gesamtverkäufe 2025'!F3227,Regionen!$A$1:$A$9,0),3)</f>
        <v>Thomas Kern</v>
      </c>
      <c r="H3227" s="3">
        <f>INDEX(Produkte!$A$1:$D$31,MATCH('Gesamtverkäufe 2025'!D3227,Produkte!$A$1:$A$31,0),4)</f>
        <v>299</v>
      </c>
      <c r="I3227" s="3">
        <f t="shared" si="50"/>
        <v>4485</v>
      </c>
      <c r="K3227" s="21"/>
    </row>
    <row r="3228" spans="1:11" x14ac:dyDescent="0.3">
      <c r="A3228" t="s">
        <v>3657</v>
      </c>
      <c r="B3228" s="21">
        <v>45956</v>
      </c>
      <c r="C3228" t="s">
        <v>123</v>
      </c>
      <c r="D3228" t="s">
        <v>37</v>
      </c>
      <c r="E3228">
        <v>18</v>
      </c>
      <c r="F3228" t="str">
        <f>INDEX(Kunden!$A$1:$C$41,MATCH('Gesamtverkäufe 2025'!C3228,Kunden!$A$1:$A$41,0),3)</f>
        <v>R08</v>
      </c>
      <c r="G3228" t="str">
        <f>INDEX(Regionen!$A$1:$C$9,MATCH('Gesamtverkäufe 2025'!F3228,Regionen!$A$1:$A$9,0),3)</f>
        <v>Stefan König</v>
      </c>
      <c r="H3228" s="3">
        <f>INDEX(Produkte!$A$1:$D$31,MATCH('Gesamtverkäufe 2025'!D3228,Produkte!$A$1:$A$31,0),4)</f>
        <v>249</v>
      </c>
      <c r="I3228" s="3">
        <f t="shared" si="50"/>
        <v>4482</v>
      </c>
      <c r="K3228" s="21"/>
    </row>
    <row r="3229" spans="1:11" x14ac:dyDescent="0.3">
      <c r="A3229" t="s">
        <v>3656</v>
      </c>
      <c r="B3229" s="21">
        <v>45951</v>
      </c>
      <c r="C3229" t="s">
        <v>121</v>
      </c>
      <c r="D3229" t="s">
        <v>81</v>
      </c>
      <c r="E3229">
        <v>19</v>
      </c>
      <c r="F3229" t="str">
        <f>INDEX(Kunden!$A$1:$C$41,MATCH('Gesamtverkäufe 2025'!C3229,Kunden!$A$1:$A$41,0),3)</f>
        <v>R05</v>
      </c>
      <c r="G3229" t="str">
        <f>INDEX(Regionen!$A$1:$C$9,MATCH('Gesamtverkäufe 2025'!F3229,Regionen!$A$1:$A$9,0),3)</f>
        <v>Petra Lang</v>
      </c>
      <c r="H3229" s="3">
        <f>INDEX(Produkte!$A$1:$D$31,MATCH('Gesamtverkäufe 2025'!D3229,Produkte!$A$1:$A$31,0),4)</f>
        <v>79</v>
      </c>
      <c r="I3229" s="3">
        <f t="shared" si="50"/>
        <v>1501</v>
      </c>
      <c r="K3229" s="21"/>
    </row>
    <row r="3230" spans="1:11" x14ac:dyDescent="0.3">
      <c r="A3230" t="s">
        <v>3654</v>
      </c>
      <c r="B3230" s="21">
        <v>45939</v>
      </c>
      <c r="C3230" t="s">
        <v>127</v>
      </c>
      <c r="D3230" t="s">
        <v>59</v>
      </c>
      <c r="E3230">
        <v>9</v>
      </c>
      <c r="F3230" t="str">
        <f>INDEX(Kunden!$A$1:$C$41,MATCH('Gesamtverkäufe 2025'!C3230,Kunden!$A$1:$A$41,0),3)</f>
        <v>R07</v>
      </c>
      <c r="G3230" t="str">
        <f>INDEX(Regionen!$A$1:$C$9,MATCH('Gesamtverkäufe 2025'!F3230,Regionen!$A$1:$A$9,0),3)</f>
        <v>Claudia Beck</v>
      </c>
      <c r="H3230" s="3">
        <f>INDEX(Produkte!$A$1:$D$31,MATCH('Gesamtverkäufe 2025'!D3230,Produkte!$A$1:$A$31,0),4)</f>
        <v>79</v>
      </c>
      <c r="I3230" s="3">
        <f t="shared" si="50"/>
        <v>711</v>
      </c>
      <c r="K3230" s="21"/>
    </row>
    <row r="3231" spans="1:11" x14ac:dyDescent="0.3">
      <c r="A3231" t="s">
        <v>3653</v>
      </c>
      <c r="B3231" s="21">
        <v>45937</v>
      </c>
      <c r="C3231" t="s">
        <v>155</v>
      </c>
      <c r="D3231" t="s">
        <v>79</v>
      </c>
      <c r="E3231">
        <v>10</v>
      </c>
      <c r="F3231" t="str">
        <f>INDEX(Kunden!$A$1:$C$41,MATCH('Gesamtverkäufe 2025'!C3231,Kunden!$A$1:$A$41,0),3)</f>
        <v>R02</v>
      </c>
      <c r="G3231" t="str">
        <f>INDEX(Regionen!$A$1:$C$9,MATCH('Gesamtverkäufe 2025'!F3231,Regionen!$A$1:$A$9,0),3)</f>
        <v>Markus Weber</v>
      </c>
      <c r="H3231" s="3">
        <f>INDEX(Produkte!$A$1:$D$31,MATCH('Gesamtverkäufe 2025'!D3231,Produkte!$A$1:$A$31,0),4)</f>
        <v>149</v>
      </c>
      <c r="I3231" s="3">
        <f t="shared" si="50"/>
        <v>1490</v>
      </c>
      <c r="K3231" s="21"/>
    </row>
    <row r="3232" spans="1:11" x14ac:dyDescent="0.3">
      <c r="A3232" t="s">
        <v>3652</v>
      </c>
      <c r="B3232" s="21">
        <v>45946</v>
      </c>
      <c r="C3232" t="s">
        <v>115</v>
      </c>
      <c r="D3232" t="s">
        <v>81</v>
      </c>
      <c r="E3232">
        <v>5</v>
      </c>
      <c r="F3232" t="str">
        <f>INDEX(Kunden!$A$1:$C$41,MATCH('Gesamtverkäufe 2025'!C3232,Kunden!$A$1:$A$41,0),3)</f>
        <v>R06</v>
      </c>
      <c r="G3232" t="str">
        <f>INDEX(Regionen!$A$1:$C$9,MATCH('Gesamtverkäufe 2025'!F3232,Regionen!$A$1:$A$9,0),3)</f>
        <v>Michael Vogt</v>
      </c>
      <c r="H3232" s="3">
        <f>INDEX(Produkte!$A$1:$D$31,MATCH('Gesamtverkäufe 2025'!D3232,Produkte!$A$1:$A$31,0),4)</f>
        <v>79</v>
      </c>
      <c r="I3232" s="3">
        <f t="shared" si="50"/>
        <v>395</v>
      </c>
      <c r="K3232" s="21"/>
    </row>
    <row r="3233" spans="1:11" x14ac:dyDescent="0.3">
      <c r="A3233" t="s">
        <v>3651</v>
      </c>
      <c r="B3233" s="21">
        <v>45944</v>
      </c>
      <c r="C3233" t="s">
        <v>109</v>
      </c>
      <c r="D3233" t="s">
        <v>37</v>
      </c>
      <c r="E3233">
        <v>8</v>
      </c>
      <c r="F3233" t="str">
        <f>INDEX(Kunden!$A$1:$C$41,MATCH('Gesamtverkäufe 2025'!C3233,Kunden!$A$1:$A$41,0),3)</f>
        <v>R03</v>
      </c>
      <c r="G3233" t="str">
        <f>INDEX(Regionen!$A$1:$C$9,MATCH('Gesamtverkäufe 2025'!F3233,Regionen!$A$1:$A$9,0),3)</f>
        <v>Julia Frank</v>
      </c>
      <c r="H3233" s="3">
        <f>INDEX(Produkte!$A$1:$D$31,MATCH('Gesamtverkäufe 2025'!D3233,Produkte!$A$1:$A$31,0),4)</f>
        <v>249</v>
      </c>
      <c r="I3233" s="3">
        <f t="shared" si="50"/>
        <v>1992</v>
      </c>
      <c r="K3233" s="21"/>
    </row>
    <row r="3234" spans="1:11" x14ac:dyDescent="0.3">
      <c r="A3234" t="s">
        <v>3650</v>
      </c>
      <c r="B3234" s="21">
        <v>45935</v>
      </c>
      <c r="C3234" t="s">
        <v>101</v>
      </c>
      <c r="D3234" t="s">
        <v>77</v>
      </c>
      <c r="E3234">
        <v>8</v>
      </c>
      <c r="F3234" t="str">
        <f>INDEX(Kunden!$A$1:$C$41,MATCH('Gesamtverkäufe 2025'!C3234,Kunden!$A$1:$A$41,0),3)</f>
        <v>R06</v>
      </c>
      <c r="G3234" t="str">
        <f>INDEX(Regionen!$A$1:$C$9,MATCH('Gesamtverkäufe 2025'!F3234,Regionen!$A$1:$A$9,0),3)</f>
        <v>Michael Vogt</v>
      </c>
      <c r="H3234" s="3">
        <f>INDEX(Produkte!$A$1:$D$31,MATCH('Gesamtverkäufe 2025'!D3234,Produkte!$A$1:$A$31,0),4)</f>
        <v>49</v>
      </c>
      <c r="I3234" s="3">
        <f t="shared" si="50"/>
        <v>392</v>
      </c>
      <c r="K3234" s="21"/>
    </row>
    <row r="3235" spans="1:11" x14ac:dyDescent="0.3">
      <c r="A3235" t="s">
        <v>3649</v>
      </c>
      <c r="B3235" s="21">
        <v>45944</v>
      </c>
      <c r="C3235" t="s">
        <v>167</v>
      </c>
      <c r="D3235" t="s">
        <v>79</v>
      </c>
      <c r="E3235">
        <v>5</v>
      </c>
      <c r="F3235" t="str">
        <f>INDEX(Kunden!$A$1:$C$41,MATCH('Gesamtverkäufe 2025'!C3235,Kunden!$A$1:$A$41,0),3)</f>
        <v>R01</v>
      </c>
      <c r="G3235" t="str">
        <f>INDEX(Regionen!$A$1:$C$9,MATCH('Gesamtverkäufe 2025'!F3235,Regionen!$A$1:$A$9,0),3)</f>
        <v>Anna Sommer</v>
      </c>
      <c r="H3235" s="3">
        <f>INDEX(Produkte!$A$1:$D$31,MATCH('Gesamtverkäufe 2025'!D3235,Produkte!$A$1:$A$31,0),4)</f>
        <v>149</v>
      </c>
      <c r="I3235" s="3">
        <f t="shared" si="50"/>
        <v>745</v>
      </c>
      <c r="K3235" s="21"/>
    </row>
    <row r="3236" spans="1:11" x14ac:dyDescent="0.3">
      <c r="A3236" t="s">
        <v>3648</v>
      </c>
      <c r="B3236" s="21">
        <v>45956</v>
      </c>
      <c r="C3236" t="s">
        <v>117</v>
      </c>
      <c r="D3236" t="s">
        <v>53</v>
      </c>
      <c r="E3236">
        <v>16</v>
      </c>
      <c r="F3236" t="str">
        <f>INDEX(Kunden!$A$1:$C$41,MATCH('Gesamtverkäufe 2025'!C3236,Kunden!$A$1:$A$41,0),3)</f>
        <v>R02</v>
      </c>
      <c r="G3236" t="str">
        <f>INDEX(Regionen!$A$1:$C$9,MATCH('Gesamtverkäufe 2025'!F3236,Regionen!$A$1:$A$9,0),3)</f>
        <v>Markus Weber</v>
      </c>
      <c r="H3236" s="3">
        <f>INDEX(Produkte!$A$1:$D$31,MATCH('Gesamtverkäufe 2025'!D3236,Produkte!$A$1:$A$31,0),4)</f>
        <v>49</v>
      </c>
      <c r="I3236" s="3">
        <f t="shared" si="50"/>
        <v>784</v>
      </c>
      <c r="K3236" s="21"/>
    </row>
    <row r="3237" spans="1:11" x14ac:dyDescent="0.3">
      <c r="A3237" t="s">
        <v>3647</v>
      </c>
      <c r="B3237" s="21">
        <v>45952</v>
      </c>
      <c r="C3237" t="s">
        <v>129</v>
      </c>
      <c r="D3237" t="s">
        <v>51</v>
      </c>
      <c r="E3237">
        <v>20</v>
      </c>
      <c r="F3237" t="str">
        <f>INDEX(Kunden!$A$1:$C$41,MATCH('Gesamtverkäufe 2025'!C3237,Kunden!$A$1:$A$41,0),3)</f>
        <v>R07</v>
      </c>
      <c r="G3237" t="str">
        <f>INDEX(Regionen!$A$1:$C$9,MATCH('Gesamtverkäufe 2025'!F3237,Regionen!$A$1:$A$9,0),3)</f>
        <v>Claudia Beck</v>
      </c>
      <c r="H3237" s="3">
        <f>INDEX(Produkte!$A$1:$D$31,MATCH('Gesamtverkäufe 2025'!D3237,Produkte!$A$1:$A$31,0),4)</f>
        <v>49</v>
      </c>
      <c r="I3237" s="3">
        <f t="shared" si="50"/>
        <v>980</v>
      </c>
      <c r="K3237" s="21"/>
    </row>
    <row r="3238" spans="1:11" x14ac:dyDescent="0.3">
      <c r="A3238" t="s">
        <v>3646</v>
      </c>
      <c r="B3238" s="21">
        <v>45931</v>
      </c>
      <c r="C3238" t="s">
        <v>113</v>
      </c>
      <c r="D3238" t="s">
        <v>57</v>
      </c>
      <c r="E3238">
        <v>18</v>
      </c>
      <c r="F3238" t="str">
        <f>INDEX(Kunden!$A$1:$C$41,MATCH('Gesamtverkäufe 2025'!C3238,Kunden!$A$1:$A$41,0),3)</f>
        <v>R01</v>
      </c>
      <c r="G3238" t="str">
        <f>INDEX(Regionen!$A$1:$C$9,MATCH('Gesamtverkäufe 2025'!F3238,Regionen!$A$1:$A$9,0),3)</f>
        <v>Anna Sommer</v>
      </c>
      <c r="H3238" s="3">
        <f>INDEX(Produkte!$A$1:$D$31,MATCH('Gesamtverkäufe 2025'!D3238,Produkte!$A$1:$A$31,0),4)</f>
        <v>99</v>
      </c>
      <c r="I3238" s="3">
        <f t="shared" si="50"/>
        <v>1782</v>
      </c>
      <c r="K3238" s="21"/>
    </row>
    <row r="3239" spans="1:11" x14ac:dyDescent="0.3">
      <c r="A3239" t="s">
        <v>3645</v>
      </c>
      <c r="B3239" s="21">
        <v>45956</v>
      </c>
      <c r="C3239" t="s">
        <v>117</v>
      </c>
      <c r="D3239" t="s">
        <v>31</v>
      </c>
      <c r="E3239">
        <v>13</v>
      </c>
      <c r="F3239" t="str">
        <f>INDEX(Kunden!$A$1:$C$41,MATCH('Gesamtverkäufe 2025'!C3239,Kunden!$A$1:$A$41,0),3)</f>
        <v>R02</v>
      </c>
      <c r="G3239" t="str">
        <f>INDEX(Regionen!$A$1:$C$9,MATCH('Gesamtverkäufe 2025'!F3239,Regionen!$A$1:$A$9,0),3)</f>
        <v>Markus Weber</v>
      </c>
      <c r="H3239" s="3">
        <f>INDEX(Produkte!$A$1:$D$31,MATCH('Gesamtverkäufe 2025'!D3239,Produkte!$A$1:$A$31,0),4)</f>
        <v>399</v>
      </c>
      <c r="I3239" s="3">
        <f t="shared" si="50"/>
        <v>5187</v>
      </c>
      <c r="K3239" s="21"/>
    </row>
    <row r="3240" spans="1:11" x14ac:dyDescent="0.3">
      <c r="A3240" t="s">
        <v>3644</v>
      </c>
      <c r="B3240" s="21">
        <v>45954</v>
      </c>
      <c r="C3240" t="s">
        <v>157</v>
      </c>
      <c r="D3240" t="s">
        <v>55</v>
      </c>
      <c r="E3240">
        <v>6</v>
      </c>
      <c r="F3240" t="str">
        <f>INDEX(Kunden!$A$1:$C$41,MATCH('Gesamtverkäufe 2025'!C3240,Kunden!$A$1:$A$41,0),3)</f>
        <v>R08</v>
      </c>
      <c r="G3240" t="str">
        <f>INDEX(Regionen!$A$1:$C$9,MATCH('Gesamtverkäufe 2025'!F3240,Regionen!$A$1:$A$9,0),3)</f>
        <v>Stefan König</v>
      </c>
      <c r="H3240" s="3">
        <f>INDEX(Produkte!$A$1:$D$31,MATCH('Gesamtverkäufe 2025'!D3240,Produkte!$A$1:$A$31,0),4)</f>
        <v>49</v>
      </c>
      <c r="I3240" s="3">
        <f t="shared" si="50"/>
        <v>294</v>
      </c>
      <c r="K3240" s="21"/>
    </row>
    <row r="3241" spans="1:11" x14ac:dyDescent="0.3">
      <c r="A3241" t="s">
        <v>3643</v>
      </c>
      <c r="B3241" s="21">
        <v>45939</v>
      </c>
      <c r="C3241" t="s">
        <v>103</v>
      </c>
      <c r="D3241" t="s">
        <v>31</v>
      </c>
      <c r="E3241">
        <v>4</v>
      </c>
      <c r="F3241" t="str">
        <f>INDEX(Kunden!$A$1:$C$41,MATCH('Gesamtverkäufe 2025'!C3241,Kunden!$A$1:$A$41,0),3)</f>
        <v>R01</v>
      </c>
      <c r="G3241" t="str">
        <f>INDEX(Regionen!$A$1:$C$9,MATCH('Gesamtverkäufe 2025'!F3241,Regionen!$A$1:$A$9,0),3)</f>
        <v>Anna Sommer</v>
      </c>
      <c r="H3241" s="3">
        <f>INDEX(Produkte!$A$1:$D$31,MATCH('Gesamtverkäufe 2025'!D3241,Produkte!$A$1:$A$31,0),4)</f>
        <v>399</v>
      </c>
      <c r="I3241" s="3">
        <f t="shared" si="50"/>
        <v>1596</v>
      </c>
      <c r="K3241" s="21"/>
    </row>
    <row r="3242" spans="1:11" x14ac:dyDescent="0.3">
      <c r="A3242" t="s">
        <v>3642</v>
      </c>
      <c r="B3242" s="21">
        <v>45934</v>
      </c>
      <c r="C3242" t="s">
        <v>151</v>
      </c>
      <c r="D3242" t="s">
        <v>75</v>
      </c>
      <c r="E3242">
        <v>17</v>
      </c>
      <c r="F3242" t="str">
        <f>INDEX(Kunden!$A$1:$C$41,MATCH('Gesamtverkäufe 2025'!C3242,Kunden!$A$1:$A$41,0),3)</f>
        <v>R08</v>
      </c>
      <c r="G3242" t="str">
        <f>INDEX(Regionen!$A$1:$C$9,MATCH('Gesamtverkäufe 2025'!F3242,Regionen!$A$1:$A$9,0),3)</f>
        <v>Stefan König</v>
      </c>
      <c r="H3242" s="3">
        <f>INDEX(Produkte!$A$1:$D$31,MATCH('Gesamtverkäufe 2025'!D3242,Produkte!$A$1:$A$31,0),4)</f>
        <v>499</v>
      </c>
      <c r="I3242" s="3">
        <f t="shared" si="50"/>
        <v>8483</v>
      </c>
      <c r="K3242" s="21"/>
    </row>
    <row r="3243" spans="1:11" x14ac:dyDescent="0.3">
      <c r="A3243" t="s">
        <v>3641</v>
      </c>
      <c r="B3243" s="21">
        <v>45958</v>
      </c>
      <c r="C3243" t="s">
        <v>101</v>
      </c>
      <c r="D3243" t="s">
        <v>46</v>
      </c>
      <c r="E3243">
        <v>3</v>
      </c>
      <c r="F3243" t="str">
        <f>INDEX(Kunden!$A$1:$C$41,MATCH('Gesamtverkäufe 2025'!C3243,Kunden!$A$1:$A$41,0),3)</f>
        <v>R06</v>
      </c>
      <c r="G3243" t="str">
        <f>INDEX(Regionen!$A$1:$C$9,MATCH('Gesamtverkäufe 2025'!F3243,Regionen!$A$1:$A$9,0),3)</f>
        <v>Michael Vogt</v>
      </c>
      <c r="H3243" s="3">
        <f>INDEX(Produkte!$A$1:$D$31,MATCH('Gesamtverkäufe 2025'!D3243,Produkte!$A$1:$A$31,0),4)</f>
        <v>99</v>
      </c>
      <c r="I3243" s="3">
        <f t="shared" si="50"/>
        <v>297</v>
      </c>
      <c r="K3243" s="21"/>
    </row>
    <row r="3244" spans="1:11" x14ac:dyDescent="0.3">
      <c r="A3244" t="s">
        <v>3640</v>
      </c>
      <c r="B3244" s="21">
        <v>45946</v>
      </c>
      <c r="C3244" t="s">
        <v>163</v>
      </c>
      <c r="D3244" t="s">
        <v>65</v>
      </c>
      <c r="E3244">
        <v>11</v>
      </c>
      <c r="F3244" t="str">
        <f>INDEX(Kunden!$A$1:$C$41,MATCH('Gesamtverkäufe 2025'!C3244,Kunden!$A$1:$A$41,0),3)</f>
        <v>R08</v>
      </c>
      <c r="G3244" t="str">
        <f>INDEX(Regionen!$A$1:$C$9,MATCH('Gesamtverkäufe 2025'!F3244,Regionen!$A$1:$A$9,0),3)</f>
        <v>Stefan König</v>
      </c>
      <c r="H3244" s="3">
        <f>INDEX(Produkte!$A$1:$D$31,MATCH('Gesamtverkäufe 2025'!D3244,Produkte!$A$1:$A$31,0),4)</f>
        <v>299</v>
      </c>
      <c r="I3244" s="3">
        <f t="shared" si="50"/>
        <v>3289</v>
      </c>
      <c r="K3244" s="21"/>
    </row>
    <row r="3245" spans="1:11" x14ac:dyDescent="0.3">
      <c r="A3245" t="s">
        <v>3639</v>
      </c>
      <c r="B3245" s="21">
        <v>45936</v>
      </c>
      <c r="C3245" t="s">
        <v>173</v>
      </c>
      <c r="D3245" t="s">
        <v>85</v>
      </c>
      <c r="E3245">
        <v>8</v>
      </c>
      <c r="F3245" t="str">
        <f>INDEX(Kunden!$A$1:$C$41,MATCH('Gesamtverkäufe 2025'!C3245,Kunden!$A$1:$A$41,0),3)</f>
        <v>R01</v>
      </c>
      <c r="G3245" t="str">
        <f>INDEX(Regionen!$A$1:$C$9,MATCH('Gesamtverkäufe 2025'!F3245,Regionen!$A$1:$A$9,0),3)</f>
        <v>Anna Sommer</v>
      </c>
      <c r="H3245" s="3">
        <f>INDEX(Produkte!$A$1:$D$31,MATCH('Gesamtverkäufe 2025'!D3245,Produkte!$A$1:$A$31,0),4)</f>
        <v>399</v>
      </c>
      <c r="I3245" s="3">
        <f t="shared" si="50"/>
        <v>3192</v>
      </c>
      <c r="K3245" s="21"/>
    </row>
    <row r="3246" spans="1:11" x14ac:dyDescent="0.3">
      <c r="A3246" t="s">
        <v>3638</v>
      </c>
      <c r="B3246" s="21">
        <v>45960</v>
      </c>
      <c r="C3246" t="s">
        <v>161</v>
      </c>
      <c r="D3246" t="s">
        <v>67</v>
      </c>
      <c r="E3246">
        <v>4</v>
      </c>
      <c r="F3246" t="str">
        <f>INDEX(Kunden!$A$1:$C$41,MATCH('Gesamtverkäufe 2025'!C3246,Kunden!$A$1:$A$41,0),3)</f>
        <v>R05</v>
      </c>
      <c r="G3246" t="str">
        <f>INDEX(Regionen!$A$1:$C$9,MATCH('Gesamtverkäufe 2025'!F3246,Regionen!$A$1:$A$9,0),3)</f>
        <v>Petra Lang</v>
      </c>
      <c r="H3246" s="3">
        <f>INDEX(Produkte!$A$1:$D$31,MATCH('Gesamtverkäufe 2025'!D3246,Produkte!$A$1:$A$31,0),4)</f>
        <v>299</v>
      </c>
      <c r="I3246" s="3">
        <f t="shared" si="50"/>
        <v>1196</v>
      </c>
      <c r="K3246" s="21"/>
    </row>
    <row r="3247" spans="1:11" x14ac:dyDescent="0.3">
      <c r="A3247" t="s">
        <v>3637</v>
      </c>
      <c r="B3247" s="21">
        <v>45932</v>
      </c>
      <c r="C3247" t="s">
        <v>99</v>
      </c>
      <c r="D3247" t="s">
        <v>51</v>
      </c>
      <c r="E3247">
        <v>3</v>
      </c>
      <c r="F3247" t="str">
        <f>INDEX(Kunden!$A$1:$C$41,MATCH('Gesamtverkäufe 2025'!C3247,Kunden!$A$1:$A$41,0),3)</f>
        <v>R04</v>
      </c>
      <c r="G3247" t="str">
        <f>INDEX(Regionen!$A$1:$C$9,MATCH('Gesamtverkäufe 2025'!F3247,Regionen!$A$1:$A$9,0),3)</f>
        <v>Thomas Kern</v>
      </c>
      <c r="H3247" s="3">
        <f>INDEX(Produkte!$A$1:$D$31,MATCH('Gesamtverkäufe 2025'!D3247,Produkte!$A$1:$A$31,0),4)</f>
        <v>49</v>
      </c>
      <c r="I3247" s="3">
        <f t="shared" si="50"/>
        <v>147</v>
      </c>
      <c r="K3247" s="21"/>
    </row>
    <row r="3248" spans="1:11" x14ac:dyDescent="0.3">
      <c r="A3248" t="s">
        <v>3636</v>
      </c>
      <c r="B3248" s="21">
        <v>45944</v>
      </c>
      <c r="C3248" t="s">
        <v>151</v>
      </c>
      <c r="D3248" t="s">
        <v>81</v>
      </c>
      <c r="E3248">
        <v>5</v>
      </c>
      <c r="F3248" t="str">
        <f>INDEX(Kunden!$A$1:$C$41,MATCH('Gesamtverkäufe 2025'!C3248,Kunden!$A$1:$A$41,0),3)</f>
        <v>R08</v>
      </c>
      <c r="G3248" t="str">
        <f>INDEX(Regionen!$A$1:$C$9,MATCH('Gesamtverkäufe 2025'!F3248,Regionen!$A$1:$A$9,0),3)</f>
        <v>Stefan König</v>
      </c>
      <c r="H3248" s="3">
        <f>INDEX(Produkte!$A$1:$D$31,MATCH('Gesamtverkäufe 2025'!D3248,Produkte!$A$1:$A$31,0),4)</f>
        <v>79</v>
      </c>
      <c r="I3248" s="3">
        <f t="shared" si="50"/>
        <v>395</v>
      </c>
      <c r="K3248" s="21"/>
    </row>
    <row r="3249" spans="1:11" x14ac:dyDescent="0.3">
      <c r="A3249" t="s">
        <v>3635</v>
      </c>
      <c r="B3249" s="21">
        <v>45943</v>
      </c>
      <c r="C3249" t="s">
        <v>141</v>
      </c>
      <c r="D3249" t="s">
        <v>77</v>
      </c>
      <c r="E3249">
        <v>19</v>
      </c>
      <c r="F3249" t="str">
        <f>INDEX(Kunden!$A$1:$C$41,MATCH('Gesamtverkäufe 2025'!C3249,Kunden!$A$1:$A$41,0),3)</f>
        <v>R04</v>
      </c>
      <c r="G3249" t="str">
        <f>INDEX(Regionen!$A$1:$C$9,MATCH('Gesamtverkäufe 2025'!F3249,Regionen!$A$1:$A$9,0),3)</f>
        <v>Thomas Kern</v>
      </c>
      <c r="H3249" s="3">
        <f>INDEX(Produkte!$A$1:$D$31,MATCH('Gesamtverkäufe 2025'!D3249,Produkte!$A$1:$A$31,0),4)</f>
        <v>49</v>
      </c>
      <c r="I3249" s="3">
        <f t="shared" si="50"/>
        <v>931</v>
      </c>
      <c r="K3249" s="21"/>
    </row>
    <row r="3250" spans="1:11" x14ac:dyDescent="0.3">
      <c r="A3250" t="s">
        <v>3634</v>
      </c>
      <c r="B3250" s="21">
        <v>45941</v>
      </c>
      <c r="C3250" t="s">
        <v>163</v>
      </c>
      <c r="D3250" t="s">
        <v>93</v>
      </c>
      <c r="E3250">
        <v>19</v>
      </c>
      <c r="F3250" t="str">
        <f>INDEX(Kunden!$A$1:$C$41,MATCH('Gesamtverkäufe 2025'!C3250,Kunden!$A$1:$A$41,0),3)</f>
        <v>R08</v>
      </c>
      <c r="G3250" t="str">
        <f>INDEX(Regionen!$A$1:$C$9,MATCH('Gesamtverkäufe 2025'!F3250,Regionen!$A$1:$A$9,0),3)</f>
        <v>Stefan König</v>
      </c>
      <c r="H3250" s="3">
        <f>INDEX(Produkte!$A$1:$D$31,MATCH('Gesamtverkäufe 2025'!D3250,Produkte!$A$1:$A$31,0),4)</f>
        <v>399</v>
      </c>
      <c r="I3250" s="3">
        <f t="shared" si="50"/>
        <v>7581</v>
      </c>
      <c r="K3250" s="21"/>
    </row>
    <row r="3251" spans="1:11" x14ac:dyDescent="0.3">
      <c r="A3251" t="s">
        <v>3633</v>
      </c>
      <c r="B3251" s="21">
        <v>45932</v>
      </c>
      <c r="C3251" t="s">
        <v>137</v>
      </c>
      <c r="D3251" t="s">
        <v>77</v>
      </c>
      <c r="E3251">
        <v>7</v>
      </c>
      <c r="F3251" t="str">
        <f>INDEX(Kunden!$A$1:$C$41,MATCH('Gesamtverkäufe 2025'!C3251,Kunden!$A$1:$A$41,0),3)</f>
        <v>R06</v>
      </c>
      <c r="G3251" t="str">
        <f>INDEX(Regionen!$A$1:$C$9,MATCH('Gesamtverkäufe 2025'!F3251,Regionen!$A$1:$A$9,0),3)</f>
        <v>Michael Vogt</v>
      </c>
      <c r="H3251" s="3">
        <f>INDEX(Produkte!$A$1:$D$31,MATCH('Gesamtverkäufe 2025'!D3251,Produkte!$A$1:$A$31,0),4)</f>
        <v>49</v>
      </c>
      <c r="I3251" s="3">
        <f t="shared" si="50"/>
        <v>343</v>
      </c>
      <c r="K3251" s="21"/>
    </row>
    <row r="3252" spans="1:11" x14ac:dyDescent="0.3">
      <c r="A3252" t="s">
        <v>3632</v>
      </c>
      <c r="B3252" s="21">
        <v>45958</v>
      </c>
      <c r="C3252" t="s">
        <v>157</v>
      </c>
      <c r="D3252" t="s">
        <v>34</v>
      </c>
      <c r="E3252">
        <v>16</v>
      </c>
      <c r="F3252" t="str">
        <f>INDEX(Kunden!$A$1:$C$41,MATCH('Gesamtverkäufe 2025'!C3252,Kunden!$A$1:$A$41,0),3)</f>
        <v>R08</v>
      </c>
      <c r="G3252" t="str">
        <f>INDEX(Regionen!$A$1:$C$9,MATCH('Gesamtverkäufe 2025'!F3252,Regionen!$A$1:$A$9,0),3)</f>
        <v>Stefan König</v>
      </c>
      <c r="H3252" s="3">
        <f>INDEX(Produkte!$A$1:$D$31,MATCH('Gesamtverkäufe 2025'!D3252,Produkte!$A$1:$A$31,0),4)</f>
        <v>299</v>
      </c>
      <c r="I3252" s="3">
        <f t="shared" si="50"/>
        <v>4784</v>
      </c>
      <c r="K3252" s="21"/>
    </row>
    <row r="3253" spans="1:11" x14ac:dyDescent="0.3">
      <c r="A3253" t="s">
        <v>3631</v>
      </c>
      <c r="B3253" s="21">
        <v>45934</v>
      </c>
      <c r="C3253" t="s">
        <v>159</v>
      </c>
      <c r="D3253" t="s">
        <v>81</v>
      </c>
      <c r="E3253">
        <v>16</v>
      </c>
      <c r="F3253" t="str">
        <f>INDEX(Kunden!$A$1:$C$41,MATCH('Gesamtverkäufe 2025'!C3253,Kunden!$A$1:$A$41,0),3)</f>
        <v>R02</v>
      </c>
      <c r="G3253" t="str">
        <f>INDEX(Regionen!$A$1:$C$9,MATCH('Gesamtverkäufe 2025'!F3253,Regionen!$A$1:$A$9,0),3)</f>
        <v>Markus Weber</v>
      </c>
      <c r="H3253" s="3">
        <f>INDEX(Produkte!$A$1:$D$31,MATCH('Gesamtverkäufe 2025'!D3253,Produkte!$A$1:$A$31,0),4)</f>
        <v>79</v>
      </c>
      <c r="I3253" s="3">
        <f t="shared" si="50"/>
        <v>1264</v>
      </c>
      <c r="K3253" s="21"/>
    </row>
    <row r="3254" spans="1:11" x14ac:dyDescent="0.3">
      <c r="A3254" t="s">
        <v>3630</v>
      </c>
      <c r="B3254" s="21">
        <v>45934</v>
      </c>
      <c r="C3254" t="s">
        <v>159</v>
      </c>
      <c r="D3254" t="s">
        <v>79</v>
      </c>
      <c r="E3254">
        <v>6</v>
      </c>
      <c r="F3254" t="str">
        <f>INDEX(Kunden!$A$1:$C$41,MATCH('Gesamtverkäufe 2025'!C3254,Kunden!$A$1:$A$41,0),3)</f>
        <v>R02</v>
      </c>
      <c r="G3254" t="str">
        <f>INDEX(Regionen!$A$1:$C$9,MATCH('Gesamtverkäufe 2025'!F3254,Regionen!$A$1:$A$9,0),3)</f>
        <v>Markus Weber</v>
      </c>
      <c r="H3254" s="3">
        <f>INDEX(Produkte!$A$1:$D$31,MATCH('Gesamtverkäufe 2025'!D3254,Produkte!$A$1:$A$31,0),4)</f>
        <v>149</v>
      </c>
      <c r="I3254" s="3">
        <f t="shared" si="50"/>
        <v>894</v>
      </c>
      <c r="K3254" s="21"/>
    </row>
    <row r="3255" spans="1:11" x14ac:dyDescent="0.3">
      <c r="A3255" t="s">
        <v>3629</v>
      </c>
      <c r="B3255" s="21">
        <v>45934</v>
      </c>
      <c r="C3255" t="s">
        <v>161</v>
      </c>
      <c r="D3255" t="s">
        <v>93</v>
      </c>
      <c r="E3255">
        <v>7</v>
      </c>
      <c r="F3255" t="str">
        <f>INDEX(Kunden!$A$1:$C$41,MATCH('Gesamtverkäufe 2025'!C3255,Kunden!$A$1:$A$41,0),3)</f>
        <v>R05</v>
      </c>
      <c r="G3255" t="str">
        <f>INDEX(Regionen!$A$1:$C$9,MATCH('Gesamtverkäufe 2025'!F3255,Regionen!$A$1:$A$9,0),3)</f>
        <v>Petra Lang</v>
      </c>
      <c r="H3255" s="3">
        <f>INDEX(Produkte!$A$1:$D$31,MATCH('Gesamtverkäufe 2025'!D3255,Produkte!$A$1:$A$31,0),4)</f>
        <v>399</v>
      </c>
      <c r="I3255" s="3">
        <f t="shared" si="50"/>
        <v>2793</v>
      </c>
      <c r="K3255" s="21"/>
    </row>
    <row r="3256" spans="1:11" x14ac:dyDescent="0.3">
      <c r="A3256" t="s">
        <v>3628</v>
      </c>
      <c r="B3256" s="21">
        <v>45953</v>
      </c>
      <c r="C3256" t="s">
        <v>165</v>
      </c>
      <c r="D3256" t="s">
        <v>89</v>
      </c>
      <c r="E3256">
        <v>3</v>
      </c>
      <c r="F3256" t="str">
        <f>INDEX(Kunden!$A$1:$C$41,MATCH('Gesamtverkäufe 2025'!C3256,Kunden!$A$1:$A$41,0),3)</f>
        <v>R04</v>
      </c>
      <c r="G3256" t="str">
        <f>INDEX(Regionen!$A$1:$C$9,MATCH('Gesamtverkäufe 2025'!F3256,Regionen!$A$1:$A$9,0),3)</f>
        <v>Thomas Kern</v>
      </c>
      <c r="H3256" s="3">
        <f>INDEX(Produkte!$A$1:$D$31,MATCH('Gesamtverkäufe 2025'!D3256,Produkte!$A$1:$A$31,0),4)</f>
        <v>29</v>
      </c>
      <c r="I3256" s="3">
        <f t="shared" si="50"/>
        <v>87</v>
      </c>
      <c r="K3256" s="21"/>
    </row>
    <row r="3257" spans="1:11" x14ac:dyDescent="0.3">
      <c r="A3257" t="s">
        <v>3627</v>
      </c>
      <c r="B3257" s="21">
        <v>45958</v>
      </c>
      <c r="C3257" t="s">
        <v>145</v>
      </c>
      <c r="D3257" t="s">
        <v>89</v>
      </c>
      <c r="E3257">
        <v>20</v>
      </c>
      <c r="F3257" t="str">
        <f>INDEX(Kunden!$A$1:$C$41,MATCH('Gesamtverkäufe 2025'!C3257,Kunden!$A$1:$A$41,0),3)</f>
        <v>R06</v>
      </c>
      <c r="G3257" t="str">
        <f>INDEX(Regionen!$A$1:$C$9,MATCH('Gesamtverkäufe 2025'!F3257,Regionen!$A$1:$A$9,0),3)</f>
        <v>Michael Vogt</v>
      </c>
      <c r="H3257" s="3">
        <f>INDEX(Produkte!$A$1:$D$31,MATCH('Gesamtverkäufe 2025'!D3257,Produkte!$A$1:$A$31,0),4)</f>
        <v>29</v>
      </c>
      <c r="I3257" s="3">
        <f t="shared" si="50"/>
        <v>580</v>
      </c>
      <c r="K3257" s="21"/>
    </row>
    <row r="3258" spans="1:11" x14ac:dyDescent="0.3">
      <c r="A3258" t="s">
        <v>3626</v>
      </c>
      <c r="B3258" s="21">
        <v>45937</v>
      </c>
      <c r="C3258" t="s">
        <v>159</v>
      </c>
      <c r="D3258" t="s">
        <v>87</v>
      </c>
      <c r="E3258">
        <v>20</v>
      </c>
      <c r="F3258" t="str">
        <f>INDEX(Kunden!$A$1:$C$41,MATCH('Gesamtverkäufe 2025'!C3258,Kunden!$A$1:$A$41,0),3)</f>
        <v>R02</v>
      </c>
      <c r="G3258" t="str">
        <f>INDEX(Regionen!$A$1:$C$9,MATCH('Gesamtverkäufe 2025'!F3258,Regionen!$A$1:$A$9,0),3)</f>
        <v>Markus Weber</v>
      </c>
      <c r="H3258" s="3">
        <f>INDEX(Produkte!$A$1:$D$31,MATCH('Gesamtverkäufe 2025'!D3258,Produkte!$A$1:$A$31,0),4)</f>
        <v>99</v>
      </c>
      <c r="I3258" s="3">
        <f t="shared" si="50"/>
        <v>1980</v>
      </c>
      <c r="K3258" s="21"/>
    </row>
    <row r="3259" spans="1:11" x14ac:dyDescent="0.3">
      <c r="A3259" t="s">
        <v>3625</v>
      </c>
      <c r="B3259" s="21">
        <v>45959</v>
      </c>
      <c r="C3259" t="s">
        <v>149</v>
      </c>
      <c r="D3259" t="s">
        <v>61</v>
      </c>
      <c r="E3259">
        <v>2</v>
      </c>
      <c r="F3259" t="str">
        <f>INDEX(Kunden!$A$1:$C$41,MATCH('Gesamtverkäufe 2025'!C3259,Kunden!$A$1:$A$41,0),3)</f>
        <v>R06</v>
      </c>
      <c r="G3259" t="str">
        <f>INDEX(Regionen!$A$1:$C$9,MATCH('Gesamtverkäufe 2025'!F3259,Regionen!$A$1:$A$9,0),3)</f>
        <v>Michael Vogt</v>
      </c>
      <c r="H3259" s="3">
        <f>INDEX(Produkte!$A$1:$D$31,MATCH('Gesamtverkäufe 2025'!D3259,Produkte!$A$1:$A$31,0),4)</f>
        <v>249</v>
      </c>
      <c r="I3259" s="3">
        <f t="shared" si="50"/>
        <v>498</v>
      </c>
      <c r="K3259" s="21"/>
    </row>
    <row r="3260" spans="1:11" x14ac:dyDescent="0.3">
      <c r="A3260" t="s">
        <v>3624</v>
      </c>
      <c r="B3260" s="21">
        <v>45946</v>
      </c>
      <c r="C3260" t="s">
        <v>107</v>
      </c>
      <c r="D3260" t="s">
        <v>67</v>
      </c>
      <c r="E3260">
        <v>4</v>
      </c>
      <c r="F3260" t="str">
        <f>INDEX(Kunden!$A$1:$C$41,MATCH('Gesamtverkäufe 2025'!C3260,Kunden!$A$1:$A$41,0),3)</f>
        <v>R08</v>
      </c>
      <c r="G3260" t="str">
        <f>INDEX(Regionen!$A$1:$C$9,MATCH('Gesamtverkäufe 2025'!F3260,Regionen!$A$1:$A$9,0),3)</f>
        <v>Stefan König</v>
      </c>
      <c r="H3260" s="3">
        <f>INDEX(Produkte!$A$1:$D$31,MATCH('Gesamtverkäufe 2025'!D3260,Produkte!$A$1:$A$31,0),4)</f>
        <v>299</v>
      </c>
      <c r="I3260" s="3">
        <f t="shared" si="50"/>
        <v>1196</v>
      </c>
      <c r="K3260" s="21"/>
    </row>
    <row r="3261" spans="1:11" x14ac:dyDescent="0.3">
      <c r="A3261" t="s">
        <v>3623</v>
      </c>
      <c r="B3261" s="21">
        <v>45954</v>
      </c>
      <c r="C3261" t="s">
        <v>151</v>
      </c>
      <c r="D3261" t="s">
        <v>49</v>
      </c>
      <c r="E3261">
        <v>19</v>
      </c>
      <c r="F3261" t="str">
        <f>INDEX(Kunden!$A$1:$C$41,MATCH('Gesamtverkäufe 2025'!C3261,Kunden!$A$1:$A$41,0),3)</f>
        <v>R08</v>
      </c>
      <c r="G3261" t="str">
        <f>INDEX(Regionen!$A$1:$C$9,MATCH('Gesamtverkäufe 2025'!F3261,Regionen!$A$1:$A$9,0),3)</f>
        <v>Stefan König</v>
      </c>
      <c r="H3261" s="3">
        <f>INDEX(Produkte!$A$1:$D$31,MATCH('Gesamtverkäufe 2025'!D3261,Produkte!$A$1:$A$31,0),4)</f>
        <v>299</v>
      </c>
      <c r="I3261" s="3">
        <f t="shared" si="50"/>
        <v>5681</v>
      </c>
      <c r="K3261" s="21"/>
    </row>
    <row r="3262" spans="1:11" x14ac:dyDescent="0.3">
      <c r="A3262" t="s">
        <v>3622</v>
      </c>
      <c r="B3262" s="21">
        <v>45952</v>
      </c>
      <c r="C3262" t="s">
        <v>157</v>
      </c>
      <c r="D3262" t="s">
        <v>81</v>
      </c>
      <c r="E3262">
        <v>14</v>
      </c>
      <c r="F3262" t="str">
        <f>INDEX(Kunden!$A$1:$C$41,MATCH('Gesamtverkäufe 2025'!C3262,Kunden!$A$1:$A$41,0),3)</f>
        <v>R08</v>
      </c>
      <c r="G3262" t="str">
        <f>INDEX(Regionen!$A$1:$C$9,MATCH('Gesamtverkäufe 2025'!F3262,Regionen!$A$1:$A$9,0),3)</f>
        <v>Stefan König</v>
      </c>
      <c r="H3262" s="3">
        <f>INDEX(Produkte!$A$1:$D$31,MATCH('Gesamtverkäufe 2025'!D3262,Produkte!$A$1:$A$31,0),4)</f>
        <v>79</v>
      </c>
      <c r="I3262" s="3">
        <f t="shared" si="50"/>
        <v>1106</v>
      </c>
      <c r="K3262" s="21"/>
    </row>
    <row r="3263" spans="1:11" x14ac:dyDescent="0.3">
      <c r="A3263" t="s">
        <v>3621</v>
      </c>
      <c r="B3263" s="21">
        <v>45945</v>
      </c>
      <c r="C3263" t="s">
        <v>175</v>
      </c>
      <c r="D3263" t="s">
        <v>71</v>
      </c>
      <c r="E3263">
        <v>2</v>
      </c>
      <c r="F3263" t="str">
        <f>INDEX(Kunden!$A$1:$C$41,MATCH('Gesamtverkäufe 2025'!C3263,Kunden!$A$1:$A$41,0),3)</f>
        <v>R03</v>
      </c>
      <c r="G3263" t="str">
        <f>INDEX(Regionen!$A$1:$C$9,MATCH('Gesamtverkäufe 2025'!F3263,Regionen!$A$1:$A$9,0),3)</f>
        <v>Julia Frank</v>
      </c>
      <c r="H3263" s="3">
        <f>INDEX(Produkte!$A$1:$D$31,MATCH('Gesamtverkäufe 2025'!D3263,Produkte!$A$1:$A$31,0),4)</f>
        <v>79</v>
      </c>
      <c r="I3263" s="3">
        <f t="shared" si="50"/>
        <v>158</v>
      </c>
      <c r="K3263" s="21"/>
    </row>
    <row r="3264" spans="1:11" x14ac:dyDescent="0.3">
      <c r="A3264" t="s">
        <v>3620</v>
      </c>
      <c r="B3264" s="21">
        <v>45939</v>
      </c>
      <c r="C3264" t="s">
        <v>137</v>
      </c>
      <c r="D3264" t="s">
        <v>53</v>
      </c>
      <c r="E3264">
        <v>8</v>
      </c>
      <c r="F3264" t="str">
        <f>INDEX(Kunden!$A$1:$C$41,MATCH('Gesamtverkäufe 2025'!C3264,Kunden!$A$1:$A$41,0),3)</f>
        <v>R06</v>
      </c>
      <c r="G3264" t="str">
        <f>INDEX(Regionen!$A$1:$C$9,MATCH('Gesamtverkäufe 2025'!F3264,Regionen!$A$1:$A$9,0),3)</f>
        <v>Michael Vogt</v>
      </c>
      <c r="H3264" s="3">
        <f>INDEX(Produkte!$A$1:$D$31,MATCH('Gesamtverkäufe 2025'!D3264,Produkte!$A$1:$A$31,0),4)</f>
        <v>49</v>
      </c>
      <c r="I3264" s="3">
        <f t="shared" si="50"/>
        <v>392</v>
      </c>
      <c r="K3264" s="21"/>
    </row>
    <row r="3265" spans="1:11" x14ac:dyDescent="0.3">
      <c r="A3265" t="s">
        <v>3619</v>
      </c>
      <c r="B3265" s="21">
        <v>45940</v>
      </c>
      <c r="C3265" t="s">
        <v>107</v>
      </c>
      <c r="D3265" t="s">
        <v>83</v>
      </c>
      <c r="E3265">
        <v>13</v>
      </c>
      <c r="F3265" t="str">
        <f>INDEX(Kunden!$A$1:$C$41,MATCH('Gesamtverkäufe 2025'!C3265,Kunden!$A$1:$A$41,0),3)</f>
        <v>R08</v>
      </c>
      <c r="G3265" t="str">
        <f>INDEX(Regionen!$A$1:$C$9,MATCH('Gesamtverkäufe 2025'!F3265,Regionen!$A$1:$A$9,0),3)</f>
        <v>Stefan König</v>
      </c>
      <c r="H3265" s="3">
        <f>INDEX(Produkte!$A$1:$D$31,MATCH('Gesamtverkäufe 2025'!D3265,Produkte!$A$1:$A$31,0),4)</f>
        <v>29</v>
      </c>
      <c r="I3265" s="3">
        <f t="shared" si="50"/>
        <v>377</v>
      </c>
      <c r="K3265" s="21"/>
    </row>
    <row r="3266" spans="1:11" x14ac:dyDescent="0.3">
      <c r="A3266" t="s">
        <v>3618</v>
      </c>
      <c r="B3266" s="21">
        <v>45945</v>
      </c>
      <c r="C3266" t="s">
        <v>111</v>
      </c>
      <c r="D3266" t="s">
        <v>71</v>
      </c>
      <c r="E3266">
        <v>10</v>
      </c>
      <c r="F3266" t="str">
        <f>INDEX(Kunden!$A$1:$C$41,MATCH('Gesamtverkäufe 2025'!C3266,Kunden!$A$1:$A$41,0),3)</f>
        <v>R01</v>
      </c>
      <c r="G3266" t="str">
        <f>INDEX(Regionen!$A$1:$C$9,MATCH('Gesamtverkäufe 2025'!F3266,Regionen!$A$1:$A$9,0),3)</f>
        <v>Anna Sommer</v>
      </c>
      <c r="H3266" s="3">
        <f>INDEX(Produkte!$A$1:$D$31,MATCH('Gesamtverkäufe 2025'!D3266,Produkte!$A$1:$A$31,0),4)</f>
        <v>79</v>
      </c>
      <c r="I3266" s="3">
        <f t="shared" si="50"/>
        <v>790</v>
      </c>
      <c r="K3266" s="21"/>
    </row>
    <row r="3267" spans="1:11" x14ac:dyDescent="0.3">
      <c r="A3267" t="s">
        <v>3617</v>
      </c>
      <c r="B3267" s="21">
        <v>45950</v>
      </c>
      <c r="C3267" t="s">
        <v>175</v>
      </c>
      <c r="D3267" t="s">
        <v>79</v>
      </c>
      <c r="E3267">
        <v>1</v>
      </c>
      <c r="F3267" t="str">
        <f>INDEX(Kunden!$A$1:$C$41,MATCH('Gesamtverkäufe 2025'!C3267,Kunden!$A$1:$A$41,0),3)</f>
        <v>R03</v>
      </c>
      <c r="G3267" t="str">
        <f>INDEX(Regionen!$A$1:$C$9,MATCH('Gesamtverkäufe 2025'!F3267,Regionen!$A$1:$A$9,0),3)</f>
        <v>Julia Frank</v>
      </c>
      <c r="H3267" s="3">
        <f>INDEX(Produkte!$A$1:$D$31,MATCH('Gesamtverkäufe 2025'!D3267,Produkte!$A$1:$A$31,0),4)</f>
        <v>149</v>
      </c>
      <c r="I3267" s="3">
        <f t="shared" ref="I3267:I3330" si="51">E3267*H3267</f>
        <v>149</v>
      </c>
      <c r="K3267" s="21"/>
    </row>
    <row r="3268" spans="1:11" x14ac:dyDescent="0.3">
      <c r="A3268" t="s">
        <v>3616</v>
      </c>
      <c r="B3268" s="21">
        <v>45945</v>
      </c>
      <c r="C3268" t="s">
        <v>115</v>
      </c>
      <c r="D3268" t="s">
        <v>39</v>
      </c>
      <c r="E3268">
        <v>3</v>
      </c>
      <c r="F3268" t="str">
        <f>INDEX(Kunden!$A$1:$C$41,MATCH('Gesamtverkäufe 2025'!C3268,Kunden!$A$1:$A$41,0),3)</f>
        <v>R06</v>
      </c>
      <c r="G3268" t="str">
        <f>INDEX(Regionen!$A$1:$C$9,MATCH('Gesamtverkäufe 2025'!F3268,Regionen!$A$1:$A$9,0),3)</f>
        <v>Michael Vogt</v>
      </c>
      <c r="H3268" s="3">
        <f>INDEX(Produkte!$A$1:$D$31,MATCH('Gesamtverkäufe 2025'!D3268,Produkte!$A$1:$A$31,0),4)</f>
        <v>499</v>
      </c>
      <c r="I3268" s="3">
        <f t="shared" si="51"/>
        <v>1497</v>
      </c>
      <c r="K3268" s="21"/>
    </row>
    <row r="3269" spans="1:11" x14ac:dyDescent="0.3">
      <c r="A3269" t="s">
        <v>3615</v>
      </c>
      <c r="B3269" s="21">
        <v>45960</v>
      </c>
      <c r="C3269" t="s">
        <v>111</v>
      </c>
      <c r="D3269" t="s">
        <v>79</v>
      </c>
      <c r="E3269">
        <v>18</v>
      </c>
      <c r="F3269" t="str">
        <f>INDEX(Kunden!$A$1:$C$41,MATCH('Gesamtverkäufe 2025'!C3269,Kunden!$A$1:$A$41,0),3)</f>
        <v>R01</v>
      </c>
      <c r="G3269" t="str">
        <f>INDEX(Regionen!$A$1:$C$9,MATCH('Gesamtverkäufe 2025'!F3269,Regionen!$A$1:$A$9,0),3)</f>
        <v>Anna Sommer</v>
      </c>
      <c r="H3269" s="3">
        <f>INDEX(Produkte!$A$1:$D$31,MATCH('Gesamtverkäufe 2025'!D3269,Produkte!$A$1:$A$31,0),4)</f>
        <v>149</v>
      </c>
      <c r="I3269" s="3">
        <f t="shared" si="51"/>
        <v>2682</v>
      </c>
      <c r="K3269" s="21"/>
    </row>
    <row r="3270" spans="1:11" x14ac:dyDescent="0.3">
      <c r="A3270" t="s">
        <v>3614</v>
      </c>
      <c r="B3270" s="21">
        <v>45938</v>
      </c>
      <c r="C3270" t="s">
        <v>163</v>
      </c>
      <c r="D3270" t="s">
        <v>46</v>
      </c>
      <c r="E3270">
        <v>8</v>
      </c>
      <c r="F3270" t="str">
        <f>INDEX(Kunden!$A$1:$C$41,MATCH('Gesamtverkäufe 2025'!C3270,Kunden!$A$1:$A$41,0),3)</f>
        <v>R08</v>
      </c>
      <c r="G3270" t="str">
        <f>INDEX(Regionen!$A$1:$C$9,MATCH('Gesamtverkäufe 2025'!F3270,Regionen!$A$1:$A$9,0),3)</f>
        <v>Stefan König</v>
      </c>
      <c r="H3270" s="3">
        <f>INDEX(Produkte!$A$1:$D$31,MATCH('Gesamtverkäufe 2025'!D3270,Produkte!$A$1:$A$31,0),4)</f>
        <v>99</v>
      </c>
      <c r="I3270" s="3">
        <f t="shared" si="51"/>
        <v>792</v>
      </c>
      <c r="K3270" s="21"/>
    </row>
    <row r="3271" spans="1:11" x14ac:dyDescent="0.3">
      <c r="A3271" t="s">
        <v>3613</v>
      </c>
      <c r="B3271" s="21">
        <v>45933</v>
      </c>
      <c r="C3271" t="s">
        <v>171</v>
      </c>
      <c r="D3271" t="s">
        <v>67</v>
      </c>
      <c r="E3271">
        <v>20</v>
      </c>
      <c r="F3271" t="str">
        <f>INDEX(Kunden!$A$1:$C$41,MATCH('Gesamtverkäufe 2025'!C3271,Kunden!$A$1:$A$41,0),3)</f>
        <v>R04</v>
      </c>
      <c r="G3271" t="str">
        <f>INDEX(Regionen!$A$1:$C$9,MATCH('Gesamtverkäufe 2025'!F3271,Regionen!$A$1:$A$9,0),3)</f>
        <v>Thomas Kern</v>
      </c>
      <c r="H3271" s="3">
        <f>INDEX(Produkte!$A$1:$D$31,MATCH('Gesamtverkäufe 2025'!D3271,Produkte!$A$1:$A$31,0),4)</f>
        <v>299</v>
      </c>
      <c r="I3271" s="3">
        <f t="shared" si="51"/>
        <v>5980</v>
      </c>
      <c r="K3271" s="21"/>
    </row>
    <row r="3272" spans="1:11" x14ac:dyDescent="0.3">
      <c r="A3272" t="s">
        <v>3612</v>
      </c>
      <c r="B3272" s="21">
        <v>45959</v>
      </c>
      <c r="C3272" t="s">
        <v>133</v>
      </c>
      <c r="D3272" t="s">
        <v>37</v>
      </c>
      <c r="E3272">
        <v>17</v>
      </c>
      <c r="F3272" t="str">
        <f>INDEX(Kunden!$A$1:$C$41,MATCH('Gesamtverkäufe 2025'!C3272,Kunden!$A$1:$A$41,0),3)</f>
        <v>R08</v>
      </c>
      <c r="G3272" t="str">
        <f>INDEX(Regionen!$A$1:$C$9,MATCH('Gesamtverkäufe 2025'!F3272,Regionen!$A$1:$A$9,0),3)</f>
        <v>Stefan König</v>
      </c>
      <c r="H3272" s="3">
        <f>INDEX(Produkte!$A$1:$D$31,MATCH('Gesamtverkäufe 2025'!D3272,Produkte!$A$1:$A$31,0),4)</f>
        <v>249</v>
      </c>
      <c r="I3272" s="3">
        <f t="shared" si="51"/>
        <v>4233</v>
      </c>
      <c r="K3272" s="21"/>
    </row>
    <row r="3273" spans="1:11" x14ac:dyDescent="0.3">
      <c r="A3273" t="s">
        <v>3611</v>
      </c>
      <c r="B3273" s="21">
        <v>45953</v>
      </c>
      <c r="C3273" t="s">
        <v>129</v>
      </c>
      <c r="D3273" t="s">
        <v>61</v>
      </c>
      <c r="E3273">
        <v>8</v>
      </c>
      <c r="F3273" t="str">
        <f>INDEX(Kunden!$A$1:$C$41,MATCH('Gesamtverkäufe 2025'!C3273,Kunden!$A$1:$A$41,0),3)</f>
        <v>R07</v>
      </c>
      <c r="G3273" t="str">
        <f>INDEX(Regionen!$A$1:$C$9,MATCH('Gesamtverkäufe 2025'!F3273,Regionen!$A$1:$A$9,0),3)</f>
        <v>Claudia Beck</v>
      </c>
      <c r="H3273" s="3">
        <f>INDEX(Produkte!$A$1:$D$31,MATCH('Gesamtverkäufe 2025'!D3273,Produkte!$A$1:$A$31,0),4)</f>
        <v>249</v>
      </c>
      <c r="I3273" s="3">
        <f t="shared" si="51"/>
        <v>1992</v>
      </c>
      <c r="K3273" s="21"/>
    </row>
    <row r="3274" spans="1:11" x14ac:dyDescent="0.3">
      <c r="A3274" t="s">
        <v>3610</v>
      </c>
      <c r="B3274" s="21">
        <v>45950</v>
      </c>
      <c r="C3274" t="s">
        <v>111</v>
      </c>
      <c r="D3274" t="s">
        <v>75</v>
      </c>
      <c r="E3274">
        <v>17</v>
      </c>
      <c r="F3274" t="str">
        <f>INDEX(Kunden!$A$1:$C$41,MATCH('Gesamtverkäufe 2025'!C3274,Kunden!$A$1:$A$41,0),3)</f>
        <v>R01</v>
      </c>
      <c r="G3274" t="str">
        <f>INDEX(Regionen!$A$1:$C$9,MATCH('Gesamtverkäufe 2025'!F3274,Regionen!$A$1:$A$9,0),3)</f>
        <v>Anna Sommer</v>
      </c>
      <c r="H3274" s="3">
        <f>INDEX(Produkte!$A$1:$D$31,MATCH('Gesamtverkäufe 2025'!D3274,Produkte!$A$1:$A$31,0),4)</f>
        <v>499</v>
      </c>
      <c r="I3274" s="3">
        <f t="shared" si="51"/>
        <v>8483</v>
      </c>
      <c r="K3274" s="21"/>
    </row>
    <row r="3275" spans="1:11" x14ac:dyDescent="0.3">
      <c r="A3275" t="s">
        <v>3609</v>
      </c>
      <c r="B3275" s="21">
        <v>45944</v>
      </c>
      <c r="C3275" t="s">
        <v>103</v>
      </c>
      <c r="D3275" t="s">
        <v>81</v>
      </c>
      <c r="E3275">
        <v>8</v>
      </c>
      <c r="F3275" t="str">
        <f>INDEX(Kunden!$A$1:$C$41,MATCH('Gesamtverkäufe 2025'!C3275,Kunden!$A$1:$A$41,0),3)</f>
        <v>R01</v>
      </c>
      <c r="G3275" t="str">
        <f>INDEX(Regionen!$A$1:$C$9,MATCH('Gesamtverkäufe 2025'!F3275,Regionen!$A$1:$A$9,0),3)</f>
        <v>Anna Sommer</v>
      </c>
      <c r="H3275" s="3">
        <f>INDEX(Produkte!$A$1:$D$31,MATCH('Gesamtverkäufe 2025'!D3275,Produkte!$A$1:$A$31,0),4)</f>
        <v>79</v>
      </c>
      <c r="I3275" s="3">
        <f t="shared" si="51"/>
        <v>632</v>
      </c>
      <c r="K3275" s="21"/>
    </row>
    <row r="3276" spans="1:11" x14ac:dyDescent="0.3">
      <c r="A3276" t="s">
        <v>3608</v>
      </c>
      <c r="B3276" s="21">
        <v>45939</v>
      </c>
      <c r="C3276" t="s">
        <v>161</v>
      </c>
      <c r="D3276" t="s">
        <v>34</v>
      </c>
      <c r="E3276">
        <v>5</v>
      </c>
      <c r="F3276" t="str">
        <f>INDEX(Kunden!$A$1:$C$41,MATCH('Gesamtverkäufe 2025'!C3276,Kunden!$A$1:$A$41,0),3)</f>
        <v>R05</v>
      </c>
      <c r="G3276" t="str">
        <f>INDEX(Regionen!$A$1:$C$9,MATCH('Gesamtverkäufe 2025'!F3276,Regionen!$A$1:$A$9,0),3)</f>
        <v>Petra Lang</v>
      </c>
      <c r="H3276" s="3">
        <f>INDEX(Produkte!$A$1:$D$31,MATCH('Gesamtverkäufe 2025'!D3276,Produkte!$A$1:$A$31,0),4)</f>
        <v>299</v>
      </c>
      <c r="I3276" s="3">
        <f t="shared" si="51"/>
        <v>1495</v>
      </c>
      <c r="K3276" s="21"/>
    </row>
    <row r="3277" spans="1:11" x14ac:dyDescent="0.3">
      <c r="A3277" t="s">
        <v>3607</v>
      </c>
      <c r="B3277" s="21">
        <v>45931</v>
      </c>
      <c r="C3277" t="s">
        <v>153</v>
      </c>
      <c r="D3277" t="s">
        <v>43</v>
      </c>
      <c r="E3277">
        <v>19</v>
      </c>
      <c r="F3277" t="str">
        <f>INDEX(Kunden!$A$1:$C$41,MATCH('Gesamtverkäufe 2025'!C3277,Kunden!$A$1:$A$41,0),3)</f>
        <v>R06</v>
      </c>
      <c r="G3277" t="str">
        <f>INDEX(Regionen!$A$1:$C$9,MATCH('Gesamtverkäufe 2025'!F3277,Regionen!$A$1:$A$9,0),3)</f>
        <v>Michael Vogt</v>
      </c>
      <c r="H3277" s="3">
        <f>INDEX(Produkte!$A$1:$D$31,MATCH('Gesamtverkäufe 2025'!D3277,Produkte!$A$1:$A$31,0),4)</f>
        <v>149</v>
      </c>
      <c r="I3277" s="3">
        <f t="shared" si="51"/>
        <v>2831</v>
      </c>
      <c r="K3277" s="21"/>
    </row>
    <row r="3278" spans="1:11" x14ac:dyDescent="0.3">
      <c r="A3278" t="s">
        <v>3606</v>
      </c>
      <c r="B3278" s="21">
        <v>45934</v>
      </c>
      <c r="C3278" t="s">
        <v>155</v>
      </c>
      <c r="D3278" t="s">
        <v>46</v>
      </c>
      <c r="E3278">
        <v>1</v>
      </c>
      <c r="F3278" t="str">
        <f>INDEX(Kunden!$A$1:$C$41,MATCH('Gesamtverkäufe 2025'!C3278,Kunden!$A$1:$A$41,0),3)</f>
        <v>R02</v>
      </c>
      <c r="G3278" t="str">
        <f>INDEX(Regionen!$A$1:$C$9,MATCH('Gesamtverkäufe 2025'!F3278,Regionen!$A$1:$A$9,0),3)</f>
        <v>Markus Weber</v>
      </c>
      <c r="H3278" s="3">
        <f>INDEX(Produkte!$A$1:$D$31,MATCH('Gesamtverkäufe 2025'!D3278,Produkte!$A$1:$A$31,0),4)</f>
        <v>99</v>
      </c>
      <c r="I3278" s="3">
        <f t="shared" si="51"/>
        <v>99</v>
      </c>
      <c r="K3278" s="21"/>
    </row>
    <row r="3279" spans="1:11" x14ac:dyDescent="0.3">
      <c r="A3279" t="s">
        <v>3605</v>
      </c>
      <c r="B3279" s="21">
        <v>45932</v>
      </c>
      <c r="C3279" t="s">
        <v>125</v>
      </c>
      <c r="D3279" t="s">
        <v>85</v>
      </c>
      <c r="E3279">
        <v>12</v>
      </c>
      <c r="F3279" t="str">
        <f>INDEX(Kunden!$A$1:$C$41,MATCH('Gesamtverkäufe 2025'!C3279,Kunden!$A$1:$A$41,0),3)</f>
        <v>R03</v>
      </c>
      <c r="G3279" t="str">
        <f>INDEX(Regionen!$A$1:$C$9,MATCH('Gesamtverkäufe 2025'!F3279,Regionen!$A$1:$A$9,0),3)</f>
        <v>Julia Frank</v>
      </c>
      <c r="H3279" s="3">
        <f>INDEX(Produkte!$A$1:$D$31,MATCH('Gesamtverkäufe 2025'!D3279,Produkte!$A$1:$A$31,0),4)</f>
        <v>399</v>
      </c>
      <c r="I3279" s="3">
        <f t="shared" si="51"/>
        <v>4788</v>
      </c>
      <c r="K3279" s="21"/>
    </row>
    <row r="3280" spans="1:11" x14ac:dyDescent="0.3">
      <c r="A3280" t="s">
        <v>3604</v>
      </c>
      <c r="B3280" s="21">
        <v>45936</v>
      </c>
      <c r="C3280" t="s">
        <v>121</v>
      </c>
      <c r="D3280" t="s">
        <v>77</v>
      </c>
      <c r="E3280">
        <v>9</v>
      </c>
      <c r="F3280" t="str">
        <f>INDEX(Kunden!$A$1:$C$41,MATCH('Gesamtverkäufe 2025'!C3280,Kunden!$A$1:$A$41,0),3)</f>
        <v>R05</v>
      </c>
      <c r="G3280" t="str">
        <f>INDEX(Regionen!$A$1:$C$9,MATCH('Gesamtverkäufe 2025'!F3280,Regionen!$A$1:$A$9,0),3)</f>
        <v>Petra Lang</v>
      </c>
      <c r="H3280" s="3">
        <f>INDEX(Produkte!$A$1:$D$31,MATCH('Gesamtverkäufe 2025'!D3280,Produkte!$A$1:$A$31,0),4)</f>
        <v>49</v>
      </c>
      <c r="I3280" s="3">
        <f t="shared" si="51"/>
        <v>441</v>
      </c>
      <c r="K3280" s="21"/>
    </row>
    <row r="3281" spans="1:11" x14ac:dyDescent="0.3">
      <c r="A3281" t="s">
        <v>3603</v>
      </c>
      <c r="B3281" s="21">
        <v>45956</v>
      </c>
      <c r="C3281" t="s">
        <v>167</v>
      </c>
      <c r="D3281" t="s">
        <v>75</v>
      </c>
      <c r="E3281">
        <v>18</v>
      </c>
      <c r="F3281" t="str">
        <f>INDEX(Kunden!$A$1:$C$41,MATCH('Gesamtverkäufe 2025'!C3281,Kunden!$A$1:$A$41,0),3)</f>
        <v>R01</v>
      </c>
      <c r="G3281" t="str">
        <f>INDEX(Regionen!$A$1:$C$9,MATCH('Gesamtverkäufe 2025'!F3281,Regionen!$A$1:$A$9,0),3)</f>
        <v>Anna Sommer</v>
      </c>
      <c r="H3281" s="3">
        <f>INDEX(Produkte!$A$1:$D$31,MATCH('Gesamtverkäufe 2025'!D3281,Produkte!$A$1:$A$31,0),4)</f>
        <v>499</v>
      </c>
      <c r="I3281" s="3">
        <f t="shared" si="51"/>
        <v>8982</v>
      </c>
      <c r="K3281" s="21"/>
    </row>
    <row r="3282" spans="1:11" x14ac:dyDescent="0.3">
      <c r="A3282" t="s">
        <v>3602</v>
      </c>
      <c r="B3282" s="21">
        <v>45935</v>
      </c>
      <c r="C3282" t="s">
        <v>121</v>
      </c>
      <c r="D3282" t="s">
        <v>85</v>
      </c>
      <c r="E3282">
        <v>17</v>
      </c>
      <c r="F3282" t="str">
        <f>INDEX(Kunden!$A$1:$C$41,MATCH('Gesamtverkäufe 2025'!C3282,Kunden!$A$1:$A$41,0),3)</f>
        <v>R05</v>
      </c>
      <c r="G3282" t="str">
        <f>INDEX(Regionen!$A$1:$C$9,MATCH('Gesamtverkäufe 2025'!F3282,Regionen!$A$1:$A$9,0),3)</f>
        <v>Petra Lang</v>
      </c>
      <c r="H3282" s="3">
        <f>INDEX(Produkte!$A$1:$D$31,MATCH('Gesamtverkäufe 2025'!D3282,Produkte!$A$1:$A$31,0),4)</f>
        <v>399</v>
      </c>
      <c r="I3282" s="3">
        <f t="shared" si="51"/>
        <v>6783</v>
      </c>
      <c r="K3282" s="21"/>
    </row>
    <row r="3283" spans="1:11" x14ac:dyDescent="0.3">
      <c r="A3283" t="s">
        <v>3601</v>
      </c>
      <c r="B3283" s="21">
        <v>45955</v>
      </c>
      <c r="C3283" t="s">
        <v>111</v>
      </c>
      <c r="D3283" t="s">
        <v>31</v>
      </c>
      <c r="E3283">
        <v>2</v>
      </c>
      <c r="F3283" t="str">
        <f>INDEX(Kunden!$A$1:$C$41,MATCH('Gesamtverkäufe 2025'!C3283,Kunden!$A$1:$A$41,0),3)</f>
        <v>R01</v>
      </c>
      <c r="G3283" t="str">
        <f>INDEX(Regionen!$A$1:$C$9,MATCH('Gesamtverkäufe 2025'!F3283,Regionen!$A$1:$A$9,0),3)</f>
        <v>Anna Sommer</v>
      </c>
      <c r="H3283" s="3">
        <f>INDEX(Produkte!$A$1:$D$31,MATCH('Gesamtverkäufe 2025'!D3283,Produkte!$A$1:$A$31,0),4)</f>
        <v>399</v>
      </c>
      <c r="I3283" s="3">
        <f t="shared" si="51"/>
        <v>798</v>
      </c>
      <c r="K3283" s="21"/>
    </row>
    <row r="3284" spans="1:11" x14ac:dyDescent="0.3">
      <c r="A3284" t="s">
        <v>3600</v>
      </c>
      <c r="B3284" s="21">
        <v>45940</v>
      </c>
      <c r="C3284" t="s">
        <v>135</v>
      </c>
      <c r="D3284" t="s">
        <v>53</v>
      </c>
      <c r="E3284">
        <v>14</v>
      </c>
      <c r="F3284" t="str">
        <f>INDEX(Kunden!$A$1:$C$41,MATCH('Gesamtverkäufe 2025'!C3284,Kunden!$A$1:$A$41,0),3)</f>
        <v>R03</v>
      </c>
      <c r="G3284" t="str">
        <f>INDEX(Regionen!$A$1:$C$9,MATCH('Gesamtverkäufe 2025'!F3284,Regionen!$A$1:$A$9,0),3)</f>
        <v>Julia Frank</v>
      </c>
      <c r="H3284" s="3">
        <f>INDEX(Produkte!$A$1:$D$31,MATCH('Gesamtverkäufe 2025'!D3284,Produkte!$A$1:$A$31,0),4)</f>
        <v>49</v>
      </c>
      <c r="I3284" s="3">
        <f t="shared" si="51"/>
        <v>686</v>
      </c>
      <c r="K3284" s="21"/>
    </row>
    <row r="3285" spans="1:11" x14ac:dyDescent="0.3">
      <c r="A3285" t="s">
        <v>3599</v>
      </c>
      <c r="B3285" s="21">
        <v>45946</v>
      </c>
      <c r="C3285" t="s">
        <v>151</v>
      </c>
      <c r="D3285" t="s">
        <v>61</v>
      </c>
      <c r="E3285">
        <v>1</v>
      </c>
      <c r="F3285" t="str">
        <f>INDEX(Kunden!$A$1:$C$41,MATCH('Gesamtverkäufe 2025'!C3285,Kunden!$A$1:$A$41,0),3)</f>
        <v>R08</v>
      </c>
      <c r="G3285" t="str">
        <f>INDEX(Regionen!$A$1:$C$9,MATCH('Gesamtverkäufe 2025'!F3285,Regionen!$A$1:$A$9,0),3)</f>
        <v>Stefan König</v>
      </c>
      <c r="H3285" s="3">
        <f>INDEX(Produkte!$A$1:$D$31,MATCH('Gesamtverkäufe 2025'!D3285,Produkte!$A$1:$A$31,0),4)</f>
        <v>249</v>
      </c>
      <c r="I3285" s="3">
        <f t="shared" si="51"/>
        <v>249</v>
      </c>
      <c r="K3285" s="21"/>
    </row>
    <row r="3286" spans="1:11" x14ac:dyDescent="0.3">
      <c r="A3286" t="s">
        <v>3598</v>
      </c>
      <c r="B3286" s="21">
        <v>45935</v>
      </c>
      <c r="C3286" t="s">
        <v>131</v>
      </c>
      <c r="D3286" t="s">
        <v>55</v>
      </c>
      <c r="E3286">
        <v>18</v>
      </c>
      <c r="F3286" t="str">
        <f>INDEX(Kunden!$A$1:$C$41,MATCH('Gesamtverkäufe 2025'!C3286,Kunden!$A$1:$A$41,0),3)</f>
        <v>R06</v>
      </c>
      <c r="G3286" t="str">
        <f>INDEX(Regionen!$A$1:$C$9,MATCH('Gesamtverkäufe 2025'!F3286,Regionen!$A$1:$A$9,0),3)</f>
        <v>Michael Vogt</v>
      </c>
      <c r="H3286" s="3">
        <f>INDEX(Produkte!$A$1:$D$31,MATCH('Gesamtverkäufe 2025'!D3286,Produkte!$A$1:$A$31,0),4)</f>
        <v>49</v>
      </c>
      <c r="I3286" s="3">
        <f t="shared" si="51"/>
        <v>882</v>
      </c>
      <c r="K3286" s="21"/>
    </row>
    <row r="3287" spans="1:11" x14ac:dyDescent="0.3">
      <c r="A3287" t="s">
        <v>3596</v>
      </c>
      <c r="B3287" s="21">
        <v>45941</v>
      </c>
      <c r="C3287" t="s">
        <v>109</v>
      </c>
      <c r="D3287" t="s">
        <v>43</v>
      </c>
      <c r="E3287">
        <v>4</v>
      </c>
      <c r="F3287" t="str">
        <f>INDEX(Kunden!$A$1:$C$41,MATCH('Gesamtverkäufe 2025'!C3287,Kunden!$A$1:$A$41,0),3)</f>
        <v>R03</v>
      </c>
      <c r="G3287" t="str">
        <f>INDEX(Regionen!$A$1:$C$9,MATCH('Gesamtverkäufe 2025'!F3287,Regionen!$A$1:$A$9,0),3)</f>
        <v>Julia Frank</v>
      </c>
      <c r="H3287" s="3">
        <f>INDEX(Produkte!$A$1:$D$31,MATCH('Gesamtverkäufe 2025'!D3287,Produkte!$A$1:$A$31,0),4)</f>
        <v>149</v>
      </c>
      <c r="I3287" s="3">
        <f t="shared" si="51"/>
        <v>596</v>
      </c>
      <c r="K3287" s="21"/>
    </row>
    <row r="3288" spans="1:11" x14ac:dyDescent="0.3">
      <c r="A3288" t="s">
        <v>3595</v>
      </c>
      <c r="B3288" s="21">
        <v>45946</v>
      </c>
      <c r="C3288" t="s">
        <v>141</v>
      </c>
      <c r="D3288" t="s">
        <v>91</v>
      </c>
      <c r="E3288">
        <v>10</v>
      </c>
      <c r="F3288" t="str">
        <f>INDEX(Kunden!$A$1:$C$41,MATCH('Gesamtverkäufe 2025'!C3288,Kunden!$A$1:$A$41,0),3)</f>
        <v>R04</v>
      </c>
      <c r="G3288" t="str">
        <f>INDEX(Regionen!$A$1:$C$9,MATCH('Gesamtverkäufe 2025'!F3288,Regionen!$A$1:$A$9,0),3)</f>
        <v>Thomas Kern</v>
      </c>
      <c r="H3288" s="3">
        <f>INDEX(Produkte!$A$1:$D$31,MATCH('Gesamtverkäufe 2025'!D3288,Produkte!$A$1:$A$31,0),4)</f>
        <v>249</v>
      </c>
      <c r="I3288" s="3">
        <f t="shared" si="51"/>
        <v>2490</v>
      </c>
      <c r="K3288" s="21"/>
    </row>
    <row r="3289" spans="1:11" x14ac:dyDescent="0.3">
      <c r="A3289" t="s">
        <v>3594</v>
      </c>
      <c r="B3289" s="21">
        <v>45931</v>
      </c>
      <c r="C3289" t="s">
        <v>175</v>
      </c>
      <c r="D3289" t="s">
        <v>79</v>
      </c>
      <c r="E3289">
        <v>16</v>
      </c>
      <c r="F3289" t="str">
        <f>INDEX(Kunden!$A$1:$C$41,MATCH('Gesamtverkäufe 2025'!C3289,Kunden!$A$1:$A$41,0),3)</f>
        <v>R03</v>
      </c>
      <c r="G3289" t="str">
        <f>INDEX(Regionen!$A$1:$C$9,MATCH('Gesamtverkäufe 2025'!F3289,Regionen!$A$1:$A$9,0),3)</f>
        <v>Julia Frank</v>
      </c>
      <c r="H3289" s="3">
        <f>INDEX(Produkte!$A$1:$D$31,MATCH('Gesamtverkäufe 2025'!D3289,Produkte!$A$1:$A$31,0),4)</f>
        <v>149</v>
      </c>
      <c r="I3289" s="3">
        <f t="shared" si="51"/>
        <v>2384</v>
      </c>
      <c r="K3289" s="21"/>
    </row>
    <row r="3290" spans="1:11" x14ac:dyDescent="0.3">
      <c r="A3290" t="s">
        <v>3593</v>
      </c>
      <c r="B3290" s="21">
        <v>45939</v>
      </c>
      <c r="C3290" t="s">
        <v>163</v>
      </c>
      <c r="D3290" t="s">
        <v>43</v>
      </c>
      <c r="E3290">
        <v>19</v>
      </c>
      <c r="F3290" t="str">
        <f>INDEX(Kunden!$A$1:$C$41,MATCH('Gesamtverkäufe 2025'!C3290,Kunden!$A$1:$A$41,0),3)</f>
        <v>R08</v>
      </c>
      <c r="G3290" t="str">
        <f>INDEX(Regionen!$A$1:$C$9,MATCH('Gesamtverkäufe 2025'!F3290,Regionen!$A$1:$A$9,0),3)</f>
        <v>Stefan König</v>
      </c>
      <c r="H3290" s="3">
        <f>INDEX(Produkte!$A$1:$D$31,MATCH('Gesamtverkäufe 2025'!D3290,Produkte!$A$1:$A$31,0),4)</f>
        <v>149</v>
      </c>
      <c r="I3290" s="3">
        <f t="shared" si="51"/>
        <v>2831</v>
      </c>
      <c r="K3290" s="21"/>
    </row>
    <row r="3291" spans="1:11" x14ac:dyDescent="0.3">
      <c r="A3291" t="s">
        <v>3592</v>
      </c>
      <c r="B3291" s="21">
        <v>45959</v>
      </c>
      <c r="C3291" t="s">
        <v>129</v>
      </c>
      <c r="D3291" t="s">
        <v>57</v>
      </c>
      <c r="E3291">
        <v>15</v>
      </c>
      <c r="F3291" t="str">
        <f>INDEX(Kunden!$A$1:$C$41,MATCH('Gesamtverkäufe 2025'!C3291,Kunden!$A$1:$A$41,0),3)</f>
        <v>R07</v>
      </c>
      <c r="G3291" t="str">
        <f>INDEX(Regionen!$A$1:$C$9,MATCH('Gesamtverkäufe 2025'!F3291,Regionen!$A$1:$A$9,0),3)</f>
        <v>Claudia Beck</v>
      </c>
      <c r="H3291" s="3">
        <f>INDEX(Produkte!$A$1:$D$31,MATCH('Gesamtverkäufe 2025'!D3291,Produkte!$A$1:$A$31,0),4)</f>
        <v>99</v>
      </c>
      <c r="I3291" s="3">
        <f t="shared" si="51"/>
        <v>1485</v>
      </c>
      <c r="K3291" s="21"/>
    </row>
    <row r="3292" spans="1:11" x14ac:dyDescent="0.3">
      <c r="A3292" t="s">
        <v>3591</v>
      </c>
      <c r="B3292" s="21">
        <v>45942</v>
      </c>
      <c r="C3292" t="s">
        <v>97</v>
      </c>
      <c r="D3292" t="s">
        <v>49</v>
      </c>
      <c r="E3292">
        <v>5</v>
      </c>
      <c r="F3292" t="str">
        <f>INDEX(Kunden!$A$1:$C$41,MATCH('Gesamtverkäufe 2025'!C3292,Kunden!$A$1:$A$41,0),3)</f>
        <v>R04</v>
      </c>
      <c r="G3292" t="str">
        <f>INDEX(Regionen!$A$1:$C$9,MATCH('Gesamtverkäufe 2025'!F3292,Regionen!$A$1:$A$9,0),3)</f>
        <v>Thomas Kern</v>
      </c>
      <c r="H3292" s="3">
        <f>INDEX(Produkte!$A$1:$D$31,MATCH('Gesamtverkäufe 2025'!D3292,Produkte!$A$1:$A$31,0),4)</f>
        <v>299</v>
      </c>
      <c r="I3292" s="3">
        <f t="shared" si="51"/>
        <v>1495</v>
      </c>
      <c r="K3292" s="21"/>
    </row>
    <row r="3293" spans="1:11" x14ac:dyDescent="0.3">
      <c r="A3293" t="s">
        <v>3590</v>
      </c>
      <c r="B3293" s="21">
        <v>45946</v>
      </c>
      <c r="C3293" t="s">
        <v>131</v>
      </c>
      <c r="D3293" t="s">
        <v>89</v>
      </c>
      <c r="E3293">
        <v>2</v>
      </c>
      <c r="F3293" t="str">
        <f>INDEX(Kunden!$A$1:$C$41,MATCH('Gesamtverkäufe 2025'!C3293,Kunden!$A$1:$A$41,0),3)</f>
        <v>R06</v>
      </c>
      <c r="G3293" t="str">
        <f>INDEX(Regionen!$A$1:$C$9,MATCH('Gesamtverkäufe 2025'!F3293,Regionen!$A$1:$A$9,0),3)</f>
        <v>Michael Vogt</v>
      </c>
      <c r="H3293" s="3">
        <f>INDEX(Produkte!$A$1:$D$31,MATCH('Gesamtverkäufe 2025'!D3293,Produkte!$A$1:$A$31,0),4)</f>
        <v>29</v>
      </c>
      <c r="I3293" s="3">
        <f t="shared" si="51"/>
        <v>58</v>
      </c>
      <c r="K3293" s="21"/>
    </row>
    <row r="3294" spans="1:11" x14ac:dyDescent="0.3">
      <c r="A3294" t="s">
        <v>3589</v>
      </c>
      <c r="B3294" s="21">
        <v>45960</v>
      </c>
      <c r="C3294" t="s">
        <v>153</v>
      </c>
      <c r="D3294" t="s">
        <v>53</v>
      </c>
      <c r="E3294">
        <v>16</v>
      </c>
      <c r="F3294" t="str">
        <f>INDEX(Kunden!$A$1:$C$41,MATCH('Gesamtverkäufe 2025'!C3294,Kunden!$A$1:$A$41,0),3)</f>
        <v>R06</v>
      </c>
      <c r="G3294" t="str">
        <f>INDEX(Regionen!$A$1:$C$9,MATCH('Gesamtverkäufe 2025'!F3294,Regionen!$A$1:$A$9,0),3)</f>
        <v>Michael Vogt</v>
      </c>
      <c r="H3294" s="3">
        <f>INDEX(Produkte!$A$1:$D$31,MATCH('Gesamtverkäufe 2025'!D3294,Produkte!$A$1:$A$31,0),4)</f>
        <v>49</v>
      </c>
      <c r="I3294" s="3">
        <f t="shared" si="51"/>
        <v>784</v>
      </c>
      <c r="K3294" s="21"/>
    </row>
    <row r="3295" spans="1:11" x14ac:dyDescent="0.3">
      <c r="A3295" t="s">
        <v>3588</v>
      </c>
      <c r="B3295" s="21">
        <v>45938</v>
      </c>
      <c r="C3295" t="s">
        <v>119</v>
      </c>
      <c r="D3295" t="s">
        <v>91</v>
      </c>
      <c r="E3295">
        <v>2</v>
      </c>
      <c r="F3295" t="str">
        <f>INDEX(Kunden!$A$1:$C$41,MATCH('Gesamtverkäufe 2025'!C3295,Kunden!$A$1:$A$41,0),3)</f>
        <v>R07</v>
      </c>
      <c r="G3295" t="str">
        <f>INDEX(Regionen!$A$1:$C$9,MATCH('Gesamtverkäufe 2025'!F3295,Regionen!$A$1:$A$9,0),3)</f>
        <v>Claudia Beck</v>
      </c>
      <c r="H3295" s="3">
        <f>INDEX(Produkte!$A$1:$D$31,MATCH('Gesamtverkäufe 2025'!D3295,Produkte!$A$1:$A$31,0),4)</f>
        <v>249</v>
      </c>
      <c r="I3295" s="3">
        <f t="shared" si="51"/>
        <v>498</v>
      </c>
      <c r="K3295" s="21"/>
    </row>
    <row r="3296" spans="1:11" x14ac:dyDescent="0.3">
      <c r="A3296" t="s">
        <v>3587</v>
      </c>
      <c r="B3296" s="21">
        <v>45960</v>
      </c>
      <c r="C3296" t="s">
        <v>149</v>
      </c>
      <c r="D3296" t="s">
        <v>63</v>
      </c>
      <c r="E3296">
        <v>15</v>
      </c>
      <c r="F3296" t="str">
        <f>INDEX(Kunden!$A$1:$C$41,MATCH('Gesamtverkäufe 2025'!C3296,Kunden!$A$1:$A$41,0),3)</f>
        <v>R06</v>
      </c>
      <c r="G3296" t="str">
        <f>INDEX(Regionen!$A$1:$C$9,MATCH('Gesamtverkäufe 2025'!F3296,Regionen!$A$1:$A$9,0),3)</f>
        <v>Michael Vogt</v>
      </c>
      <c r="H3296" s="3">
        <f>INDEX(Produkte!$A$1:$D$31,MATCH('Gesamtverkäufe 2025'!D3296,Produkte!$A$1:$A$31,0),4)</f>
        <v>299</v>
      </c>
      <c r="I3296" s="3">
        <f t="shared" si="51"/>
        <v>4485</v>
      </c>
      <c r="K3296" s="21"/>
    </row>
    <row r="3297" spans="1:11" x14ac:dyDescent="0.3">
      <c r="A3297" t="s">
        <v>3586</v>
      </c>
      <c r="B3297" s="21">
        <v>45932</v>
      </c>
      <c r="C3297" t="s">
        <v>125</v>
      </c>
      <c r="D3297" t="s">
        <v>31</v>
      </c>
      <c r="E3297">
        <v>2</v>
      </c>
      <c r="F3297" t="str">
        <f>INDEX(Kunden!$A$1:$C$41,MATCH('Gesamtverkäufe 2025'!C3297,Kunden!$A$1:$A$41,0),3)</f>
        <v>R03</v>
      </c>
      <c r="G3297" t="str">
        <f>INDEX(Regionen!$A$1:$C$9,MATCH('Gesamtverkäufe 2025'!F3297,Regionen!$A$1:$A$9,0),3)</f>
        <v>Julia Frank</v>
      </c>
      <c r="H3297" s="3">
        <f>INDEX(Produkte!$A$1:$D$31,MATCH('Gesamtverkäufe 2025'!D3297,Produkte!$A$1:$A$31,0),4)</f>
        <v>399</v>
      </c>
      <c r="I3297" s="3">
        <f t="shared" si="51"/>
        <v>798</v>
      </c>
      <c r="K3297" s="21"/>
    </row>
    <row r="3298" spans="1:11" x14ac:dyDescent="0.3">
      <c r="A3298" t="s">
        <v>3585</v>
      </c>
      <c r="B3298" s="21">
        <v>45934</v>
      </c>
      <c r="C3298" t="s">
        <v>133</v>
      </c>
      <c r="D3298" t="s">
        <v>59</v>
      </c>
      <c r="E3298">
        <v>4</v>
      </c>
      <c r="F3298" t="str">
        <f>INDEX(Kunden!$A$1:$C$41,MATCH('Gesamtverkäufe 2025'!C3298,Kunden!$A$1:$A$41,0),3)</f>
        <v>R08</v>
      </c>
      <c r="G3298" t="str">
        <f>INDEX(Regionen!$A$1:$C$9,MATCH('Gesamtverkäufe 2025'!F3298,Regionen!$A$1:$A$9,0),3)</f>
        <v>Stefan König</v>
      </c>
      <c r="H3298" s="3">
        <f>INDEX(Produkte!$A$1:$D$31,MATCH('Gesamtverkäufe 2025'!D3298,Produkte!$A$1:$A$31,0),4)</f>
        <v>79</v>
      </c>
      <c r="I3298" s="3">
        <f t="shared" si="51"/>
        <v>316</v>
      </c>
      <c r="K3298" s="21"/>
    </row>
    <row r="3299" spans="1:11" x14ac:dyDescent="0.3">
      <c r="A3299" t="s">
        <v>3584</v>
      </c>
      <c r="B3299" s="21">
        <v>45957</v>
      </c>
      <c r="C3299" t="s">
        <v>169</v>
      </c>
      <c r="D3299" t="s">
        <v>51</v>
      </c>
      <c r="E3299">
        <v>17</v>
      </c>
      <c r="F3299" t="str">
        <f>INDEX(Kunden!$A$1:$C$41,MATCH('Gesamtverkäufe 2025'!C3299,Kunden!$A$1:$A$41,0),3)</f>
        <v>R01</v>
      </c>
      <c r="G3299" t="str">
        <f>INDEX(Regionen!$A$1:$C$9,MATCH('Gesamtverkäufe 2025'!F3299,Regionen!$A$1:$A$9,0),3)</f>
        <v>Anna Sommer</v>
      </c>
      <c r="H3299" s="3">
        <f>INDEX(Produkte!$A$1:$D$31,MATCH('Gesamtverkäufe 2025'!D3299,Produkte!$A$1:$A$31,0),4)</f>
        <v>49</v>
      </c>
      <c r="I3299" s="3">
        <f t="shared" si="51"/>
        <v>833</v>
      </c>
      <c r="K3299" s="21"/>
    </row>
    <row r="3300" spans="1:11" x14ac:dyDescent="0.3">
      <c r="A3300" t="s">
        <v>3583</v>
      </c>
      <c r="B3300" s="21">
        <v>45943</v>
      </c>
      <c r="C3300" t="s">
        <v>171</v>
      </c>
      <c r="D3300" t="s">
        <v>46</v>
      </c>
      <c r="E3300">
        <v>10</v>
      </c>
      <c r="F3300" t="str">
        <f>INDEX(Kunden!$A$1:$C$41,MATCH('Gesamtverkäufe 2025'!C3300,Kunden!$A$1:$A$41,0),3)</f>
        <v>R04</v>
      </c>
      <c r="G3300" t="str">
        <f>INDEX(Regionen!$A$1:$C$9,MATCH('Gesamtverkäufe 2025'!F3300,Regionen!$A$1:$A$9,0),3)</f>
        <v>Thomas Kern</v>
      </c>
      <c r="H3300" s="3">
        <f>INDEX(Produkte!$A$1:$D$31,MATCH('Gesamtverkäufe 2025'!D3300,Produkte!$A$1:$A$31,0),4)</f>
        <v>99</v>
      </c>
      <c r="I3300" s="3">
        <f t="shared" si="51"/>
        <v>990</v>
      </c>
      <c r="K3300" s="21"/>
    </row>
    <row r="3301" spans="1:11" x14ac:dyDescent="0.3">
      <c r="A3301" t="s">
        <v>3582</v>
      </c>
      <c r="B3301" s="21">
        <v>45945</v>
      </c>
      <c r="C3301" t="s">
        <v>105</v>
      </c>
      <c r="D3301" t="s">
        <v>83</v>
      </c>
      <c r="E3301">
        <v>13</v>
      </c>
      <c r="F3301" t="str">
        <f>INDEX(Kunden!$A$1:$C$41,MATCH('Gesamtverkäufe 2025'!C3301,Kunden!$A$1:$A$41,0),3)</f>
        <v>R08</v>
      </c>
      <c r="G3301" t="str">
        <f>INDEX(Regionen!$A$1:$C$9,MATCH('Gesamtverkäufe 2025'!F3301,Regionen!$A$1:$A$9,0),3)</f>
        <v>Stefan König</v>
      </c>
      <c r="H3301" s="3">
        <f>INDEX(Produkte!$A$1:$D$31,MATCH('Gesamtverkäufe 2025'!D3301,Produkte!$A$1:$A$31,0),4)</f>
        <v>29</v>
      </c>
      <c r="I3301" s="3">
        <f t="shared" si="51"/>
        <v>377</v>
      </c>
      <c r="K3301" s="21"/>
    </row>
    <row r="3302" spans="1:11" x14ac:dyDescent="0.3">
      <c r="A3302" t="s">
        <v>3581</v>
      </c>
      <c r="B3302" s="21">
        <v>45954</v>
      </c>
      <c r="C3302" t="s">
        <v>155</v>
      </c>
      <c r="D3302" t="s">
        <v>46</v>
      </c>
      <c r="E3302">
        <v>12</v>
      </c>
      <c r="F3302" t="str">
        <f>INDEX(Kunden!$A$1:$C$41,MATCH('Gesamtverkäufe 2025'!C3302,Kunden!$A$1:$A$41,0),3)</f>
        <v>R02</v>
      </c>
      <c r="G3302" t="str">
        <f>INDEX(Regionen!$A$1:$C$9,MATCH('Gesamtverkäufe 2025'!F3302,Regionen!$A$1:$A$9,0),3)</f>
        <v>Markus Weber</v>
      </c>
      <c r="H3302" s="3">
        <f>INDEX(Produkte!$A$1:$D$31,MATCH('Gesamtverkäufe 2025'!D3302,Produkte!$A$1:$A$31,0),4)</f>
        <v>99</v>
      </c>
      <c r="I3302" s="3">
        <f t="shared" si="51"/>
        <v>1188</v>
      </c>
      <c r="K3302" s="21"/>
    </row>
    <row r="3303" spans="1:11" x14ac:dyDescent="0.3">
      <c r="A3303" t="s">
        <v>3580</v>
      </c>
      <c r="B3303" s="21">
        <v>45952</v>
      </c>
      <c r="C3303" t="s">
        <v>115</v>
      </c>
      <c r="D3303" t="s">
        <v>91</v>
      </c>
      <c r="E3303">
        <v>11</v>
      </c>
      <c r="F3303" t="str">
        <f>INDEX(Kunden!$A$1:$C$41,MATCH('Gesamtverkäufe 2025'!C3303,Kunden!$A$1:$A$41,0),3)</f>
        <v>R06</v>
      </c>
      <c r="G3303" t="str">
        <f>INDEX(Regionen!$A$1:$C$9,MATCH('Gesamtverkäufe 2025'!F3303,Regionen!$A$1:$A$9,0),3)</f>
        <v>Michael Vogt</v>
      </c>
      <c r="H3303" s="3">
        <f>INDEX(Produkte!$A$1:$D$31,MATCH('Gesamtverkäufe 2025'!D3303,Produkte!$A$1:$A$31,0),4)</f>
        <v>249</v>
      </c>
      <c r="I3303" s="3">
        <f t="shared" si="51"/>
        <v>2739</v>
      </c>
      <c r="K3303" s="21"/>
    </row>
    <row r="3304" spans="1:11" x14ac:dyDescent="0.3">
      <c r="A3304" t="s">
        <v>3579</v>
      </c>
      <c r="B3304" s="21">
        <v>45953</v>
      </c>
      <c r="C3304" t="s">
        <v>167</v>
      </c>
      <c r="D3304" t="s">
        <v>63</v>
      </c>
      <c r="E3304">
        <v>18</v>
      </c>
      <c r="F3304" t="str">
        <f>INDEX(Kunden!$A$1:$C$41,MATCH('Gesamtverkäufe 2025'!C3304,Kunden!$A$1:$A$41,0),3)</f>
        <v>R01</v>
      </c>
      <c r="G3304" t="str">
        <f>INDEX(Regionen!$A$1:$C$9,MATCH('Gesamtverkäufe 2025'!F3304,Regionen!$A$1:$A$9,0),3)</f>
        <v>Anna Sommer</v>
      </c>
      <c r="H3304" s="3">
        <f>INDEX(Produkte!$A$1:$D$31,MATCH('Gesamtverkäufe 2025'!D3304,Produkte!$A$1:$A$31,0),4)</f>
        <v>299</v>
      </c>
      <c r="I3304" s="3">
        <f t="shared" si="51"/>
        <v>5382</v>
      </c>
      <c r="K3304" s="21"/>
    </row>
    <row r="3305" spans="1:11" x14ac:dyDescent="0.3">
      <c r="A3305" t="s">
        <v>3578</v>
      </c>
      <c r="B3305" s="21">
        <v>45932</v>
      </c>
      <c r="C3305" t="s">
        <v>101</v>
      </c>
      <c r="D3305" t="s">
        <v>65</v>
      </c>
      <c r="E3305">
        <v>3</v>
      </c>
      <c r="F3305" t="str">
        <f>INDEX(Kunden!$A$1:$C$41,MATCH('Gesamtverkäufe 2025'!C3305,Kunden!$A$1:$A$41,0),3)</f>
        <v>R06</v>
      </c>
      <c r="G3305" t="str">
        <f>INDEX(Regionen!$A$1:$C$9,MATCH('Gesamtverkäufe 2025'!F3305,Regionen!$A$1:$A$9,0),3)</f>
        <v>Michael Vogt</v>
      </c>
      <c r="H3305" s="3">
        <f>INDEX(Produkte!$A$1:$D$31,MATCH('Gesamtverkäufe 2025'!D3305,Produkte!$A$1:$A$31,0),4)</f>
        <v>299</v>
      </c>
      <c r="I3305" s="3">
        <f t="shared" si="51"/>
        <v>897</v>
      </c>
      <c r="K3305" s="21"/>
    </row>
    <row r="3306" spans="1:11" x14ac:dyDescent="0.3">
      <c r="A3306" t="s">
        <v>3577</v>
      </c>
      <c r="B3306" s="21">
        <v>45949</v>
      </c>
      <c r="C3306" t="s">
        <v>157</v>
      </c>
      <c r="D3306" t="s">
        <v>49</v>
      </c>
      <c r="E3306">
        <v>2</v>
      </c>
      <c r="F3306" t="str">
        <f>INDEX(Kunden!$A$1:$C$41,MATCH('Gesamtverkäufe 2025'!C3306,Kunden!$A$1:$A$41,0),3)</f>
        <v>R08</v>
      </c>
      <c r="G3306" t="str">
        <f>INDEX(Regionen!$A$1:$C$9,MATCH('Gesamtverkäufe 2025'!F3306,Regionen!$A$1:$A$9,0),3)</f>
        <v>Stefan König</v>
      </c>
      <c r="H3306" s="3">
        <f>INDEX(Produkte!$A$1:$D$31,MATCH('Gesamtverkäufe 2025'!D3306,Produkte!$A$1:$A$31,0),4)</f>
        <v>299</v>
      </c>
      <c r="I3306" s="3">
        <f t="shared" si="51"/>
        <v>598</v>
      </c>
      <c r="K3306" s="21"/>
    </row>
    <row r="3307" spans="1:11" x14ac:dyDescent="0.3">
      <c r="A3307" t="s">
        <v>3576</v>
      </c>
      <c r="B3307" s="21">
        <v>45953</v>
      </c>
      <c r="C3307" t="s">
        <v>101</v>
      </c>
      <c r="D3307" t="s">
        <v>61</v>
      </c>
      <c r="E3307">
        <v>15</v>
      </c>
      <c r="F3307" t="str">
        <f>INDEX(Kunden!$A$1:$C$41,MATCH('Gesamtverkäufe 2025'!C3307,Kunden!$A$1:$A$41,0),3)</f>
        <v>R06</v>
      </c>
      <c r="G3307" t="str">
        <f>INDEX(Regionen!$A$1:$C$9,MATCH('Gesamtverkäufe 2025'!F3307,Regionen!$A$1:$A$9,0),3)</f>
        <v>Michael Vogt</v>
      </c>
      <c r="H3307" s="3">
        <f>INDEX(Produkte!$A$1:$D$31,MATCH('Gesamtverkäufe 2025'!D3307,Produkte!$A$1:$A$31,0),4)</f>
        <v>249</v>
      </c>
      <c r="I3307" s="3">
        <f t="shared" si="51"/>
        <v>3735</v>
      </c>
      <c r="K3307" s="21"/>
    </row>
    <row r="3308" spans="1:11" x14ac:dyDescent="0.3">
      <c r="A3308" t="s">
        <v>3575</v>
      </c>
      <c r="B3308" s="21">
        <v>45960</v>
      </c>
      <c r="C3308" t="s">
        <v>107</v>
      </c>
      <c r="D3308" t="s">
        <v>81</v>
      </c>
      <c r="E3308">
        <v>17</v>
      </c>
      <c r="F3308" t="str">
        <f>INDEX(Kunden!$A$1:$C$41,MATCH('Gesamtverkäufe 2025'!C3308,Kunden!$A$1:$A$41,0),3)</f>
        <v>R08</v>
      </c>
      <c r="G3308" t="str">
        <f>INDEX(Regionen!$A$1:$C$9,MATCH('Gesamtverkäufe 2025'!F3308,Regionen!$A$1:$A$9,0),3)</f>
        <v>Stefan König</v>
      </c>
      <c r="H3308" s="3">
        <f>INDEX(Produkte!$A$1:$D$31,MATCH('Gesamtverkäufe 2025'!D3308,Produkte!$A$1:$A$31,0),4)</f>
        <v>79</v>
      </c>
      <c r="I3308" s="3">
        <f t="shared" si="51"/>
        <v>1343</v>
      </c>
      <c r="K3308" s="21"/>
    </row>
    <row r="3309" spans="1:11" x14ac:dyDescent="0.3">
      <c r="A3309" t="s">
        <v>3574</v>
      </c>
      <c r="B3309" s="21">
        <v>45947</v>
      </c>
      <c r="C3309" t="s">
        <v>165</v>
      </c>
      <c r="D3309" t="s">
        <v>49</v>
      </c>
      <c r="E3309">
        <v>17</v>
      </c>
      <c r="F3309" t="str">
        <f>INDEX(Kunden!$A$1:$C$41,MATCH('Gesamtverkäufe 2025'!C3309,Kunden!$A$1:$A$41,0),3)</f>
        <v>R04</v>
      </c>
      <c r="G3309" t="str">
        <f>INDEX(Regionen!$A$1:$C$9,MATCH('Gesamtverkäufe 2025'!F3309,Regionen!$A$1:$A$9,0),3)</f>
        <v>Thomas Kern</v>
      </c>
      <c r="H3309" s="3">
        <f>INDEX(Produkte!$A$1:$D$31,MATCH('Gesamtverkäufe 2025'!D3309,Produkte!$A$1:$A$31,0),4)</f>
        <v>299</v>
      </c>
      <c r="I3309" s="3">
        <f t="shared" si="51"/>
        <v>5083</v>
      </c>
      <c r="K3309" s="21"/>
    </row>
    <row r="3310" spans="1:11" x14ac:dyDescent="0.3">
      <c r="A3310" t="s">
        <v>3573</v>
      </c>
      <c r="B3310" s="21">
        <v>45958</v>
      </c>
      <c r="C3310" t="s">
        <v>145</v>
      </c>
      <c r="D3310" t="s">
        <v>77</v>
      </c>
      <c r="E3310">
        <v>5</v>
      </c>
      <c r="F3310" t="str">
        <f>INDEX(Kunden!$A$1:$C$41,MATCH('Gesamtverkäufe 2025'!C3310,Kunden!$A$1:$A$41,0),3)</f>
        <v>R06</v>
      </c>
      <c r="G3310" t="str">
        <f>INDEX(Regionen!$A$1:$C$9,MATCH('Gesamtverkäufe 2025'!F3310,Regionen!$A$1:$A$9,0),3)</f>
        <v>Michael Vogt</v>
      </c>
      <c r="H3310" s="3">
        <f>INDEX(Produkte!$A$1:$D$31,MATCH('Gesamtverkäufe 2025'!D3310,Produkte!$A$1:$A$31,0),4)</f>
        <v>49</v>
      </c>
      <c r="I3310" s="3">
        <f t="shared" si="51"/>
        <v>245</v>
      </c>
      <c r="K3310" s="21"/>
    </row>
    <row r="3311" spans="1:11" x14ac:dyDescent="0.3">
      <c r="A3311" t="s">
        <v>3572</v>
      </c>
      <c r="B3311" s="21">
        <v>45960</v>
      </c>
      <c r="C3311" t="s">
        <v>111</v>
      </c>
      <c r="D3311" t="s">
        <v>73</v>
      </c>
      <c r="E3311">
        <v>13</v>
      </c>
      <c r="F3311" t="str">
        <f>INDEX(Kunden!$A$1:$C$41,MATCH('Gesamtverkäufe 2025'!C3311,Kunden!$A$1:$A$41,0),3)</f>
        <v>R01</v>
      </c>
      <c r="G3311" t="str">
        <f>INDEX(Regionen!$A$1:$C$9,MATCH('Gesamtverkäufe 2025'!F3311,Regionen!$A$1:$A$9,0),3)</f>
        <v>Anna Sommer</v>
      </c>
      <c r="H3311" s="3">
        <f>INDEX(Produkte!$A$1:$D$31,MATCH('Gesamtverkäufe 2025'!D3311,Produkte!$A$1:$A$31,0),4)</f>
        <v>399</v>
      </c>
      <c r="I3311" s="3">
        <f t="shared" si="51"/>
        <v>5187</v>
      </c>
      <c r="K3311" s="21"/>
    </row>
    <row r="3312" spans="1:11" x14ac:dyDescent="0.3">
      <c r="A3312" t="s">
        <v>3571</v>
      </c>
      <c r="B3312" s="21">
        <v>45958</v>
      </c>
      <c r="C3312" t="s">
        <v>151</v>
      </c>
      <c r="D3312" t="s">
        <v>69</v>
      </c>
      <c r="E3312">
        <v>3</v>
      </c>
      <c r="F3312" t="str">
        <f>INDEX(Kunden!$A$1:$C$41,MATCH('Gesamtverkäufe 2025'!C3312,Kunden!$A$1:$A$41,0),3)</f>
        <v>R08</v>
      </c>
      <c r="G3312" t="str">
        <f>INDEX(Regionen!$A$1:$C$9,MATCH('Gesamtverkäufe 2025'!F3312,Regionen!$A$1:$A$9,0),3)</f>
        <v>Stefan König</v>
      </c>
      <c r="H3312" s="3">
        <f>INDEX(Produkte!$A$1:$D$31,MATCH('Gesamtverkäufe 2025'!D3312,Produkte!$A$1:$A$31,0),4)</f>
        <v>399</v>
      </c>
      <c r="I3312" s="3">
        <f t="shared" si="51"/>
        <v>1197</v>
      </c>
      <c r="K3312" s="21"/>
    </row>
    <row r="3313" spans="1:11" x14ac:dyDescent="0.3">
      <c r="A3313" t="s">
        <v>3570</v>
      </c>
      <c r="B3313" s="21">
        <v>45957</v>
      </c>
      <c r="C3313" t="s">
        <v>145</v>
      </c>
      <c r="D3313" t="s">
        <v>65</v>
      </c>
      <c r="E3313">
        <v>4</v>
      </c>
      <c r="F3313" t="str">
        <f>INDEX(Kunden!$A$1:$C$41,MATCH('Gesamtverkäufe 2025'!C3313,Kunden!$A$1:$A$41,0),3)</f>
        <v>R06</v>
      </c>
      <c r="G3313" t="str">
        <f>INDEX(Regionen!$A$1:$C$9,MATCH('Gesamtverkäufe 2025'!F3313,Regionen!$A$1:$A$9,0),3)</f>
        <v>Michael Vogt</v>
      </c>
      <c r="H3313" s="3">
        <f>INDEX(Produkte!$A$1:$D$31,MATCH('Gesamtverkäufe 2025'!D3313,Produkte!$A$1:$A$31,0),4)</f>
        <v>299</v>
      </c>
      <c r="I3313" s="3">
        <f t="shared" si="51"/>
        <v>1196</v>
      </c>
      <c r="K3313" s="21"/>
    </row>
    <row r="3314" spans="1:11" x14ac:dyDescent="0.3">
      <c r="A3314" t="s">
        <v>3569</v>
      </c>
      <c r="B3314" s="21">
        <v>45936</v>
      </c>
      <c r="C3314" t="s">
        <v>169</v>
      </c>
      <c r="D3314" t="s">
        <v>89</v>
      </c>
      <c r="E3314">
        <v>5</v>
      </c>
      <c r="F3314" t="str">
        <f>INDEX(Kunden!$A$1:$C$41,MATCH('Gesamtverkäufe 2025'!C3314,Kunden!$A$1:$A$41,0),3)</f>
        <v>R01</v>
      </c>
      <c r="G3314" t="str">
        <f>INDEX(Regionen!$A$1:$C$9,MATCH('Gesamtverkäufe 2025'!F3314,Regionen!$A$1:$A$9,0),3)</f>
        <v>Anna Sommer</v>
      </c>
      <c r="H3314" s="3">
        <f>INDEX(Produkte!$A$1:$D$31,MATCH('Gesamtverkäufe 2025'!D3314,Produkte!$A$1:$A$31,0),4)</f>
        <v>29</v>
      </c>
      <c r="I3314" s="3">
        <f t="shared" si="51"/>
        <v>145</v>
      </c>
      <c r="K3314" s="21"/>
    </row>
    <row r="3315" spans="1:11" x14ac:dyDescent="0.3">
      <c r="A3315" t="s">
        <v>3568</v>
      </c>
      <c r="B3315" s="21">
        <v>45954</v>
      </c>
      <c r="C3315" t="s">
        <v>141</v>
      </c>
      <c r="D3315" t="s">
        <v>39</v>
      </c>
      <c r="E3315">
        <v>19</v>
      </c>
      <c r="F3315" t="str">
        <f>INDEX(Kunden!$A$1:$C$41,MATCH('Gesamtverkäufe 2025'!C3315,Kunden!$A$1:$A$41,0),3)</f>
        <v>R04</v>
      </c>
      <c r="G3315" t="str">
        <f>INDEX(Regionen!$A$1:$C$9,MATCH('Gesamtverkäufe 2025'!F3315,Regionen!$A$1:$A$9,0),3)</f>
        <v>Thomas Kern</v>
      </c>
      <c r="H3315" s="3">
        <f>INDEX(Produkte!$A$1:$D$31,MATCH('Gesamtverkäufe 2025'!D3315,Produkte!$A$1:$A$31,0),4)</f>
        <v>499</v>
      </c>
      <c r="I3315" s="3">
        <f t="shared" si="51"/>
        <v>9481</v>
      </c>
      <c r="K3315" s="21"/>
    </row>
    <row r="3316" spans="1:11" x14ac:dyDescent="0.3">
      <c r="A3316" t="s">
        <v>3567</v>
      </c>
      <c r="B3316" s="21">
        <v>45934</v>
      </c>
      <c r="C3316" t="s">
        <v>97</v>
      </c>
      <c r="D3316" t="s">
        <v>91</v>
      </c>
      <c r="E3316">
        <v>6</v>
      </c>
      <c r="F3316" t="str">
        <f>INDEX(Kunden!$A$1:$C$41,MATCH('Gesamtverkäufe 2025'!C3316,Kunden!$A$1:$A$41,0),3)</f>
        <v>R04</v>
      </c>
      <c r="G3316" t="str">
        <f>INDEX(Regionen!$A$1:$C$9,MATCH('Gesamtverkäufe 2025'!F3316,Regionen!$A$1:$A$9,0),3)</f>
        <v>Thomas Kern</v>
      </c>
      <c r="H3316" s="3">
        <f>INDEX(Produkte!$A$1:$D$31,MATCH('Gesamtverkäufe 2025'!D3316,Produkte!$A$1:$A$31,0),4)</f>
        <v>249</v>
      </c>
      <c r="I3316" s="3">
        <f t="shared" si="51"/>
        <v>1494</v>
      </c>
      <c r="K3316" s="21"/>
    </row>
    <row r="3317" spans="1:11" x14ac:dyDescent="0.3">
      <c r="A3317" t="s">
        <v>3566</v>
      </c>
      <c r="B3317" s="21">
        <v>45931</v>
      </c>
      <c r="C3317" t="s">
        <v>121</v>
      </c>
      <c r="D3317" t="s">
        <v>51</v>
      </c>
      <c r="E3317">
        <v>14</v>
      </c>
      <c r="F3317" t="str">
        <f>INDEX(Kunden!$A$1:$C$41,MATCH('Gesamtverkäufe 2025'!C3317,Kunden!$A$1:$A$41,0),3)</f>
        <v>R05</v>
      </c>
      <c r="G3317" t="str">
        <f>INDEX(Regionen!$A$1:$C$9,MATCH('Gesamtverkäufe 2025'!F3317,Regionen!$A$1:$A$9,0),3)</f>
        <v>Petra Lang</v>
      </c>
      <c r="H3317" s="3">
        <f>INDEX(Produkte!$A$1:$D$31,MATCH('Gesamtverkäufe 2025'!D3317,Produkte!$A$1:$A$31,0),4)</f>
        <v>49</v>
      </c>
      <c r="I3317" s="3">
        <f t="shared" si="51"/>
        <v>686</v>
      </c>
      <c r="K3317" s="21"/>
    </row>
    <row r="3318" spans="1:11" x14ac:dyDescent="0.3">
      <c r="A3318" t="s">
        <v>3565</v>
      </c>
      <c r="B3318" s="21">
        <v>45933</v>
      </c>
      <c r="C3318" t="s">
        <v>113</v>
      </c>
      <c r="D3318" t="s">
        <v>71</v>
      </c>
      <c r="E3318">
        <v>1</v>
      </c>
      <c r="F3318" t="str">
        <f>INDEX(Kunden!$A$1:$C$41,MATCH('Gesamtverkäufe 2025'!C3318,Kunden!$A$1:$A$41,0),3)</f>
        <v>R01</v>
      </c>
      <c r="G3318" t="str">
        <f>INDEX(Regionen!$A$1:$C$9,MATCH('Gesamtverkäufe 2025'!F3318,Regionen!$A$1:$A$9,0),3)</f>
        <v>Anna Sommer</v>
      </c>
      <c r="H3318" s="3">
        <f>INDEX(Produkte!$A$1:$D$31,MATCH('Gesamtverkäufe 2025'!D3318,Produkte!$A$1:$A$31,0),4)</f>
        <v>79</v>
      </c>
      <c r="I3318" s="3">
        <f t="shared" si="51"/>
        <v>79</v>
      </c>
      <c r="K3318" s="21"/>
    </row>
    <row r="3319" spans="1:11" x14ac:dyDescent="0.3">
      <c r="A3319" t="s">
        <v>3564</v>
      </c>
      <c r="B3319" s="21">
        <v>45934</v>
      </c>
      <c r="C3319" t="s">
        <v>113</v>
      </c>
      <c r="D3319" t="s">
        <v>71</v>
      </c>
      <c r="E3319">
        <v>5</v>
      </c>
      <c r="F3319" t="str">
        <f>INDEX(Kunden!$A$1:$C$41,MATCH('Gesamtverkäufe 2025'!C3319,Kunden!$A$1:$A$41,0),3)</f>
        <v>R01</v>
      </c>
      <c r="G3319" t="str">
        <f>INDEX(Regionen!$A$1:$C$9,MATCH('Gesamtverkäufe 2025'!F3319,Regionen!$A$1:$A$9,0),3)</f>
        <v>Anna Sommer</v>
      </c>
      <c r="H3319" s="3">
        <f>INDEX(Produkte!$A$1:$D$31,MATCH('Gesamtverkäufe 2025'!D3319,Produkte!$A$1:$A$31,0),4)</f>
        <v>79</v>
      </c>
      <c r="I3319" s="3">
        <f t="shared" si="51"/>
        <v>395</v>
      </c>
      <c r="K3319" s="21"/>
    </row>
    <row r="3320" spans="1:11" x14ac:dyDescent="0.3">
      <c r="A3320" t="s">
        <v>3563</v>
      </c>
      <c r="B3320" s="21">
        <v>45937</v>
      </c>
      <c r="C3320" t="s">
        <v>131</v>
      </c>
      <c r="D3320" t="s">
        <v>49</v>
      </c>
      <c r="E3320">
        <v>18</v>
      </c>
      <c r="F3320" t="str">
        <f>INDEX(Kunden!$A$1:$C$41,MATCH('Gesamtverkäufe 2025'!C3320,Kunden!$A$1:$A$41,0),3)</f>
        <v>R06</v>
      </c>
      <c r="G3320" t="str">
        <f>INDEX(Regionen!$A$1:$C$9,MATCH('Gesamtverkäufe 2025'!F3320,Regionen!$A$1:$A$9,0),3)</f>
        <v>Michael Vogt</v>
      </c>
      <c r="H3320" s="3">
        <f>INDEX(Produkte!$A$1:$D$31,MATCH('Gesamtverkäufe 2025'!D3320,Produkte!$A$1:$A$31,0),4)</f>
        <v>299</v>
      </c>
      <c r="I3320" s="3">
        <f t="shared" si="51"/>
        <v>5382</v>
      </c>
      <c r="K3320" s="21"/>
    </row>
    <row r="3321" spans="1:11" x14ac:dyDescent="0.3">
      <c r="A3321" t="s">
        <v>3562</v>
      </c>
      <c r="B3321" s="21">
        <v>45960</v>
      </c>
      <c r="C3321" t="s">
        <v>137</v>
      </c>
      <c r="D3321" t="s">
        <v>53</v>
      </c>
      <c r="E3321">
        <v>13</v>
      </c>
      <c r="F3321" t="str">
        <f>INDEX(Kunden!$A$1:$C$41,MATCH('Gesamtverkäufe 2025'!C3321,Kunden!$A$1:$A$41,0),3)</f>
        <v>R06</v>
      </c>
      <c r="G3321" t="str">
        <f>INDEX(Regionen!$A$1:$C$9,MATCH('Gesamtverkäufe 2025'!F3321,Regionen!$A$1:$A$9,0),3)</f>
        <v>Michael Vogt</v>
      </c>
      <c r="H3321" s="3">
        <f>INDEX(Produkte!$A$1:$D$31,MATCH('Gesamtverkäufe 2025'!D3321,Produkte!$A$1:$A$31,0),4)</f>
        <v>49</v>
      </c>
      <c r="I3321" s="3">
        <f t="shared" si="51"/>
        <v>637</v>
      </c>
      <c r="K3321" s="21"/>
    </row>
    <row r="3322" spans="1:11" x14ac:dyDescent="0.3">
      <c r="A3322" t="s">
        <v>3561</v>
      </c>
      <c r="B3322" s="21">
        <v>45954</v>
      </c>
      <c r="C3322" t="s">
        <v>139</v>
      </c>
      <c r="D3322" t="s">
        <v>69</v>
      </c>
      <c r="E3322">
        <v>18</v>
      </c>
      <c r="F3322" t="str">
        <f>INDEX(Kunden!$A$1:$C$41,MATCH('Gesamtverkäufe 2025'!C3322,Kunden!$A$1:$A$41,0),3)</f>
        <v>R05</v>
      </c>
      <c r="G3322" t="str">
        <f>INDEX(Regionen!$A$1:$C$9,MATCH('Gesamtverkäufe 2025'!F3322,Regionen!$A$1:$A$9,0),3)</f>
        <v>Petra Lang</v>
      </c>
      <c r="H3322" s="3">
        <f>INDEX(Produkte!$A$1:$D$31,MATCH('Gesamtverkäufe 2025'!D3322,Produkte!$A$1:$A$31,0),4)</f>
        <v>399</v>
      </c>
      <c r="I3322" s="3">
        <f t="shared" si="51"/>
        <v>7182</v>
      </c>
      <c r="K3322" s="21"/>
    </row>
    <row r="3323" spans="1:11" x14ac:dyDescent="0.3">
      <c r="A3323" t="s">
        <v>3559</v>
      </c>
      <c r="B3323" s="21">
        <v>45938</v>
      </c>
      <c r="C3323" t="s">
        <v>115</v>
      </c>
      <c r="D3323" t="s">
        <v>49</v>
      </c>
      <c r="E3323">
        <v>19</v>
      </c>
      <c r="F3323" t="str">
        <f>INDEX(Kunden!$A$1:$C$41,MATCH('Gesamtverkäufe 2025'!C3323,Kunden!$A$1:$A$41,0),3)</f>
        <v>R06</v>
      </c>
      <c r="G3323" t="str">
        <f>INDEX(Regionen!$A$1:$C$9,MATCH('Gesamtverkäufe 2025'!F3323,Regionen!$A$1:$A$9,0),3)</f>
        <v>Michael Vogt</v>
      </c>
      <c r="H3323" s="3">
        <f>INDEX(Produkte!$A$1:$D$31,MATCH('Gesamtverkäufe 2025'!D3323,Produkte!$A$1:$A$31,0),4)</f>
        <v>299</v>
      </c>
      <c r="I3323" s="3">
        <f t="shared" si="51"/>
        <v>5681</v>
      </c>
      <c r="K3323" s="21"/>
    </row>
    <row r="3324" spans="1:11" x14ac:dyDescent="0.3">
      <c r="A3324" t="s">
        <v>3558</v>
      </c>
      <c r="B3324" s="21">
        <v>45950</v>
      </c>
      <c r="C3324" t="s">
        <v>149</v>
      </c>
      <c r="D3324" t="s">
        <v>31</v>
      </c>
      <c r="E3324">
        <v>9</v>
      </c>
      <c r="F3324" t="str">
        <f>INDEX(Kunden!$A$1:$C$41,MATCH('Gesamtverkäufe 2025'!C3324,Kunden!$A$1:$A$41,0),3)</f>
        <v>R06</v>
      </c>
      <c r="G3324" t="str">
        <f>INDEX(Regionen!$A$1:$C$9,MATCH('Gesamtverkäufe 2025'!F3324,Regionen!$A$1:$A$9,0),3)</f>
        <v>Michael Vogt</v>
      </c>
      <c r="H3324" s="3">
        <f>INDEX(Produkte!$A$1:$D$31,MATCH('Gesamtverkäufe 2025'!D3324,Produkte!$A$1:$A$31,0),4)</f>
        <v>399</v>
      </c>
      <c r="I3324" s="3">
        <f t="shared" si="51"/>
        <v>3591</v>
      </c>
      <c r="K3324" s="21"/>
    </row>
    <row r="3325" spans="1:11" x14ac:dyDescent="0.3">
      <c r="A3325" t="s">
        <v>3557</v>
      </c>
      <c r="B3325" s="21">
        <v>45944</v>
      </c>
      <c r="C3325" t="s">
        <v>151</v>
      </c>
      <c r="D3325" t="s">
        <v>79</v>
      </c>
      <c r="E3325">
        <v>1</v>
      </c>
      <c r="F3325" t="str">
        <f>INDEX(Kunden!$A$1:$C$41,MATCH('Gesamtverkäufe 2025'!C3325,Kunden!$A$1:$A$41,0),3)</f>
        <v>R08</v>
      </c>
      <c r="G3325" t="str">
        <f>INDEX(Regionen!$A$1:$C$9,MATCH('Gesamtverkäufe 2025'!F3325,Regionen!$A$1:$A$9,0),3)</f>
        <v>Stefan König</v>
      </c>
      <c r="H3325" s="3">
        <f>INDEX(Produkte!$A$1:$D$31,MATCH('Gesamtverkäufe 2025'!D3325,Produkte!$A$1:$A$31,0),4)</f>
        <v>149</v>
      </c>
      <c r="I3325" s="3">
        <f t="shared" si="51"/>
        <v>149</v>
      </c>
      <c r="K3325" s="21"/>
    </row>
    <row r="3326" spans="1:11" x14ac:dyDescent="0.3">
      <c r="A3326" t="s">
        <v>3556</v>
      </c>
      <c r="B3326" s="21">
        <v>45950</v>
      </c>
      <c r="C3326" t="s">
        <v>163</v>
      </c>
      <c r="D3326" t="s">
        <v>71</v>
      </c>
      <c r="E3326">
        <v>14</v>
      </c>
      <c r="F3326" t="str">
        <f>INDEX(Kunden!$A$1:$C$41,MATCH('Gesamtverkäufe 2025'!C3326,Kunden!$A$1:$A$41,0),3)</f>
        <v>R08</v>
      </c>
      <c r="G3326" t="str">
        <f>INDEX(Regionen!$A$1:$C$9,MATCH('Gesamtverkäufe 2025'!F3326,Regionen!$A$1:$A$9,0),3)</f>
        <v>Stefan König</v>
      </c>
      <c r="H3326" s="3">
        <f>INDEX(Produkte!$A$1:$D$31,MATCH('Gesamtverkäufe 2025'!D3326,Produkte!$A$1:$A$31,0),4)</f>
        <v>79</v>
      </c>
      <c r="I3326" s="3">
        <f t="shared" si="51"/>
        <v>1106</v>
      </c>
      <c r="K3326" s="21"/>
    </row>
    <row r="3327" spans="1:11" x14ac:dyDescent="0.3">
      <c r="A3327" t="s">
        <v>3555</v>
      </c>
      <c r="B3327" s="21">
        <v>45959</v>
      </c>
      <c r="C3327" t="s">
        <v>133</v>
      </c>
      <c r="D3327" t="s">
        <v>93</v>
      </c>
      <c r="E3327">
        <v>2</v>
      </c>
      <c r="F3327" t="str">
        <f>INDEX(Kunden!$A$1:$C$41,MATCH('Gesamtverkäufe 2025'!C3327,Kunden!$A$1:$A$41,0),3)</f>
        <v>R08</v>
      </c>
      <c r="G3327" t="str">
        <f>INDEX(Regionen!$A$1:$C$9,MATCH('Gesamtverkäufe 2025'!F3327,Regionen!$A$1:$A$9,0),3)</f>
        <v>Stefan König</v>
      </c>
      <c r="H3327" s="3">
        <f>INDEX(Produkte!$A$1:$D$31,MATCH('Gesamtverkäufe 2025'!D3327,Produkte!$A$1:$A$31,0),4)</f>
        <v>399</v>
      </c>
      <c r="I3327" s="3">
        <f t="shared" si="51"/>
        <v>798</v>
      </c>
      <c r="K3327" s="21"/>
    </row>
    <row r="3328" spans="1:11" x14ac:dyDescent="0.3">
      <c r="A3328" t="s">
        <v>3554</v>
      </c>
      <c r="B3328" s="21">
        <v>45936</v>
      </c>
      <c r="C3328" t="s">
        <v>117</v>
      </c>
      <c r="D3328" t="s">
        <v>63</v>
      </c>
      <c r="E3328">
        <v>18</v>
      </c>
      <c r="F3328" t="str">
        <f>INDEX(Kunden!$A$1:$C$41,MATCH('Gesamtverkäufe 2025'!C3328,Kunden!$A$1:$A$41,0),3)</f>
        <v>R02</v>
      </c>
      <c r="G3328" t="str">
        <f>INDEX(Regionen!$A$1:$C$9,MATCH('Gesamtverkäufe 2025'!F3328,Regionen!$A$1:$A$9,0),3)</f>
        <v>Markus Weber</v>
      </c>
      <c r="H3328" s="3">
        <f>INDEX(Produkte!$A$1:$D$31,MATCH('Gesamtverkäufe 2025'!D3328,Produkte!$A$1:$A$31,0),4)</f>
        <v>299</v>
      </c>
      <c r="I3328" s="3">
        <f t="shared" si="51"/>
        <v>5382</v>
      </c>
      <c r="K3328" s="21"/>
    </row>
    <row r="3329" spans="1:11" x14ac:dyDescent="0.3">
      <c r="A3329" t="s">
        <v>3553</v>
      </c>
      <c r="B3329" s="21">
        <v>45959</v>
      </c>
      <c r="C3329" t="s">
        <v>101</v>
      </c>
      <c r="D3329" t="s">
        <v>43</v>
      </c>
      <c r="E3329">
        <v>8</v>
      </c>
      <c r="F3329" t="str">
        <f>INDEX(Kunden!$A$1:$C$41,MATCH('Gesamtverkäufe 2025'!C3329,Kunden!$A$1:$A$41,0),3)</f>
        <v>R06</v>
      </c>
      <c r="G3329" t="str">
        <f>INDEX(Regionen!$A$1:$C$9,MATCH('Gesamtverkäufe 2025'!F3329,Regionen!$A$1:$A$9,0),3)</f>
        <v>Michael Vogt</v>
      </c>
      <c r="H3329" s="3">
        <f>INDEX(Produkte!$A$1:$D$31,MATCH('Gesamtverkäufe 2025'!D3329,Produkte!$A$1:$A$31,0),4)</f>
        <v>149</v>
      </c>
      <c r="I3329" s="3">
        <f t="shared" si="51"/>
        <v>1192</v>
      </c>
      <c r="K3329" s="21"/>
    </row>
    <row r="3330" spans="1:11" x14ac:dyDescent="0.3">
      <c r="A3330" t="s">
        <v>3552</v>
      </c>
      <c r="B3330" s="21">
        <v>45942</v>
      </c>
      <c r="C3330" t="s">
        <v>103</v>
      </c>
      <c r="D3330" t="s">
        <v>89</v>
      </c>
      <c r="E3330">
        <v>8</v>
      </c>
      <c r="F3330" t="str">
        <f>INDEX(Kunden!$A$1:$C$41,MATCH('Gesamtverkäufe 2025'!C3330,Kunden!$A$1:$A$41,0),3)</f>
        <v>R01</v>
      </c>
      <c r="G3330" t="str">
        <f>INDEX(Regionen!$A$1:$C$9,MATCH('Gesamtverkäufe 2025'!F3330,Regionen!$A$1:$A$9,0),3)</f>
        <v>Anna Sommer</v>
      </c>
      <c r="H3330" s="3">
        <f>INDEX(Produkte!$A$1:$D$31,MATCH('Gesamtverkäufe 2025'!D3330,Produkte!$A$1:$A$31,0),4)</f>
        <v>29</v>
      </c>
      <c r="I3330" s="3">
        <f t="shared" si="51"/>
        <v>232</v>
      </c>
      <c r="K3330" s="21"/>
    </row>
    <row r="3331" spans="1:11" x14ac:dyDescent="0.3">
      <c r="A3331" t="s">
        <v>3551</v>
      </c>
      <c r="B3331" s="21">
        <v>45952</v>
      </c>
      <c r="C3331" t="s">
        <v>129</v>
      </c>
      <c r="D3331" t="s">
        <v>43</v>
      </c>
      <c r="E3331">
        <v>9</v>
      </c>
      <c r="F3331" t="str">
        <f>INDEX(Kunden!$A$1:$C$41,MATCH('Gesamtverkäufe 2025'!C3331,Kunden!$A$1:$A$41,0),3)</f>
        <v>R07</v>
      </c>
      <c r="G3331" t="str">
        <f>INDEX(Regionen!$A$1:$C$9,MATCH('Gesamtverkäufe 2025'!F3331,Regionen!$A$1:$A$9,0),3)</f>
        <v>Claudia Beck</v>
      </c>
      <c r="H3331" s="3">
        <f>INDEX(Produkte!$A$1:$D$31,MATCH('Gesamtverkäufe 2025'!D3331,Produkte!$A$1:$A$31,0),4)</f>
        <v>149</v>
      </c>
      <c r="I3331" s="3">
        <f t="shared" ref="I3331:I3394" si="52">E3331*H3331</f>
        <v>1341</v>
      </c>
      <c r="K3331" s="21"/>
    </row>
    <row r="3332" spans="1:11" x14ac:dyDescent="0.3">
      <c r="A3332" t="s">
        <v>3550</v>
      </c>
      <c r="B3332" s="21">
        <v>45944</v>
      </c>
      <c r="C3332" t="s">
        <v>159</v>
      </c>
      <c r="D3332" t="s">
        <v>81</v>
      </c>
      <c r="E3332">
        <v>13</v>
      </c>
      <c r="F3332" t="str">
        <f>INDEX(Kunden!$A$1:$C$41,MATCH('Gesamtverkäufe 2025'!C3332,Kunden!$A$1:$A$41,0),3)</f>
        <v>R02</v>
      </c>
      <c r="G3332" t="str">
        <f>INDEX(Regionen!$A$1:$C$9,MATCH('Gesamtverkäufe 2025'!F3332,Regionen!$A$1:$A$9,0),3)</f>
        <v>Markus Weber</v>
      </c>
      <c r="H3332" s="3">
        <f>INDEX(Produkte!$A$1:$D$31,MATCH('Gesamtverkäufe 2025'!D3332,Produkte!$A$1:$A$31,0),4)</f>
        <v>79</v>
      </c>
      <c r="I3332" s="3">
        <f t="shared" si="52"/>
        <v>1027</v>
      </c>
      <c r="K3332" s="21"/>
    </row>
    <row r="3333" spans="1:11" x14ac:dyDescent="0.3">
      <c r="A3333" t="s">
        <v>3549</v>
      </c>
      <c r="B3333" s="21">
        <v>45948</v>
      </c>
      <c r="C3333" t="s">
        <v>163</v>
      </c>
      <c r="D3333" t="s">
        <v>93</v>
      </c>
      <c r="E3333">
        <v>12</v>
      </c>
      <c r="F3333" t="str">
        <f>INDEX(Kunden!$A$1:$C$41,MATCH('Gesamtverkäufe 2025'!C3333,Kunden!$A$1:$A$41,0),3)</f>
        <v>R08</v>
      </c>
      <c r="G3333" t="str">
        <f>INDEX(Regionen!$A$1:$C$9,MATCH('Gesamtverkäufe 2025'!F3333,Regionen!$A$1:$A$9,0),3)</f>
        <v>Stefan König</v>
      </c>
      <c r="H3333" s="3">
        <f>INDEX(Produkte!$A$1:$D$31,MATCH('Gesamtverkäufe 2025'!D3333,Produkte!$A$1:$A$31,0),4)</f>
        <v>399</v>
      </c>
      <c r="I3333" s="3">
        <f t="shared" si="52"/>
        <v>4788</v>
      </c>
      <c r="K3333" s="21"/>
    </row>
    <row r="3334" spans="1:11" x14ac:dyDescent="0.3">
      <c r="A3334" t="s">
        <v>3548</v>
      </c>
      <c r="B3334" s="21">
        <v>45958</v>
      </c>
      <c r="C3334" t="s">
        <v>147</v>
      </c>
      <c r="D3334" t="s">
        <v>37</v>
      </c>
      <c r="E3334">
        <v>20</v>
      </c>
      <c r="F3334" t="str">
        <f>INDEX(Kunden!$A$1:$C$41,MATCH('Gesamtverkäufe 2025'!C3334,Kunden!$A$1:$A$41,0),3)</f>
        <v>R07</v>
      </c>
      <c r="G3334" t="str">
        <f>INDEX(Regionen!$A$1:$C$9,MATCH('Gesamtverkäufe 2025'!F3334,Regionen!$A$1:$A$9,0),3)</f>
        <v>Claudia Beck</v>
      </c>
      <c r="H3334" s="3">
        <f>INDEX(Produkte!$A$1:$D$31,MATCH('Gesamtverkäufe 2025'!D3334,Produkte!$A$1:$A$31,0),4)</f>
        <v>249</v>
      </c>
      <c r="I3334" s="3">
        <f t="shared" si="52"/>
        <v>4980</v>
      </c>
      <c r="K3334" s="21"/>
    </row>
    <row r="3335" spans="1:11" x14ac:dyDescent="0.3">
      <c r="A3335" t="s">
        <v>3547</v>
      </c>
      <c r="B3335" s="21">
        <v>45944</v>
      </c>
      <c r="C3335" t="s">
        <v>113</v>
      </c>
      <c r="D3335" t="s">
        <v>59</v>
      </c>
      <c r="E3335">
        <v>2</v>
      </c>
      <c r="F3335" t="str">
        <f>INDEX(Kunden!$A$1:$C$41,MATCH('Gesamtverkäufe 2025'!C3335,Kunden!$A$1:$A$41,0),3)</f>
        <v>R01</v>
      </c>
      <c r="G3335" t="str">
        <f>INDEX(Regionen!$A$1:$C$9,MATCH('Gesamtverkäufe 2025'!F3335,Regionen!$A$1:$A$9,0),3)</f>
        <v>Anna Sommer</v>
      </c>
      <c r="H3335" s="3">
        <f>INDEX(Produkte!$A$1:$D$31,MATCH('Gesamtverkäufe 2025'!D3335,Produkte!$A$1:$A$31,0),4)</f>
        <v>79</v>
      </c>
      <c r="I3335" s="3">
        <f t="shared" si="52"/>
        <v>158</v>
      </c>
      <c r="K3335" s="21"/>
    </row>
    <row r="3336" spans="1:11" x14ac:dyDescent="0.3">
      <c r="A3336" t="s">
        <v>3546</v>
      </c>
      <c r="B3336" s="21">
        <v>45946</v>
      </c>
      <c r="C3336" t="s">
        <v>109</v>
      </c>
      <c r="D3336" t="s">
        <v>53</v>
      </c>
      <c r="E3336">
        <v>4</v>
      </c>
      <c r="F3336" t="str">
        <f>INDEX(Kunden!$A$1:$C$41,MATCH('Gesamtverkäufe 2025'!C3336,Kunden!$A$1:$A$41,0),3)</f>
        <v>R03</v>
      </c>
      <c r="G3336" t="str">
        <f>INDEX(Regionen!$A$1:$C$9,MATCH('Gesamtverkäufe 2025'!F3336,Regionen!$A$1:$A$9,0),3)</f>
        <v>Julia Frank</v>
      </c>
      <c r="H3336" s="3">
        <f>INDEX(Produkte!$A$1:$D$31,MATCH('Gesamtverkäufe 2025'!D3336,Produkte!$A$1:$A$31,0),4)</f>
        <v>49</v>
      </c>
      <c r="I3336" s="3">
        <f t="shared" si="52"/>
        <v>196</v>
      </c>
      <c r="K3336" s="21"/>
    </row>
    <row r="3337" spans="1:11" x14ac:dyDescent="0.3">
      <c r="A3337" t="s">
        <v>3545</v>
      </c>
      <c r="B3337" s="21">
        <v>45960</v>
      </c>
      <c r="C3337" t="s">
        <v>163</v>
      </c>
      <c r="D3337" t="s">
        <v>46</v>
      </c>
      <c r="E3337">
        <v>2</v>
      </c>
      <c r="F3337" t="str">
        <f>INDEX(Kunden!$A$1:$C$41,MATCH('Gesamtverkäufe 2025'!C3337,Kunden!$A$1:$A$41,0),3)</f>
        <v>R08</v>
      </c>
      <c r="G3337" t="str">
        <f>INDEX(Regionen!$A$1:$C$9,MATCH('Gesamtverkäufe 2025'!F3337,Regionen!$A$1:$A$9,0),3)</f>
        <v>Stefan König</v>
      </c>
      <c r="H3337" s="3">
        <f>INDEX(Produkte!$A$1:$D$31,MATCH('Gesamtverkäufe 2025'!D3337,Produkte!$A$1:$A$31,0),4)</f>
        <v>99</v>
      </c>
      <c r="I3337" s="3">
        <f t="shared" si="52"/>
        <v>198</v>
      </c>
      <c r="K3337" s="21"/>
    </row>
    <row r="3338" spans="1:11" x14ac:dyDescent="0.3">
      <c r="A3338" t="s">
        <v>3544</v>
      </c>
      <c r="B3338" s="21">
        <v>45937</v>
      </c>
      <c r="C3338" t="s">
        <v>147</v>
      </c>
      <c r="D3338" t="s">
        <v>69</v>
      </c>
      <c r="E3338">
        <v>1</v>
      </c>
      <c r="F3338" t="str">
        <f>INDEX(Kunden!$A$1:$C$41,MATCH('Gesamtverkäufe 2025'!C3338,Kunden!$A$1:$A$41,0),3)</f>
        <v>R07</v>
      </c>
      <c r="G3338" t="str">
        <f>INDEX(Regionen!$A$1:$C$9,MATCH('Gesamtverkäufe 2025'!F3338,Regionen!$A$1:$A$9,0),3)</f>
        <v>Claudia Beck</v>
      </c>
      <c r="H3338" s="3">
        <f>INDEX(Produkte!$A$1:$D$31,MATCH('Gesamtverkäufe 2025'!D3338,Produkte!$A$1:$A$31,0),4)</f>
        <v>399</v>
      </c>
      <c r="I3338" s="3">
        <f t="shared" si="52"/>
        <v>399</v>
      </c>
      <c r="K3338" s="21"/>
    </row>
    <row r="3339" spans="1:11" x14ac:dyDescent="0.3">
      <c r="A3339" t="s">
        <v>3543</v>
      </c>
      <c r="B3339" s="21">
        <v>45955</v>
      </c>
      <c r="C3339" t="s">
        <v>121</v>
      </c>
      <c r="D3339" t="s">
        <v>85</v>
      </c>
      <c r="E3339">
        <v>12</v>
      </c>
      <c r="F3339" t="str">
        <f>INDEX(Kunden!$A$1:$C$41,MATCH('Gesamtverkäufe 2025'!C3339,Kunden!$A$1:$A$41,0),3)</f>
        <v>R05</v>
      </c>
      <c r="G3339" t="str">
        <f>INDEX(Regionen!$A$1:$C$9,MATCH('Gesamtverkäufe 2025'!F3339,Regionen!$A$1:$A$9,0),3)</f>
        <v>Petra Lang</v>
      </c>
      <c r="H3339" s="3">
        <f>INDEX(Produkte!$A$1:$D$31,MATCH('Gesamtverkäufe 2025'!D3339,Produkte!$A$1:$A$31,0),4)</f>
        <v>399</v>
      </c>
      <c r="I3339" s="3">
        <f t="shared" si="52"/>
        <v>4788</v>
      </c>
      <c r="K3339" s="21"/>
    </row>
    <row r="3340" spans="1:11" x14ac:dyDescent="0.3">
      <c r="A3340" t="s">
        <v>3542</v>
      </c>
      <c r="B3340" s="21">
        <v>45942</v>
      </c>
      <c r="C3340" t="s">
        <v>151</v>
      </c>
      <c r="D3340" t="s">
        <v>91</v>
      </c>
      <c r="E3340">
        <v>5</v>
      </c>
      <c r="F3340" t="str">
        <f>INDEX(Kunden!$A$1:$C$41,MATCH('Gesamtverkäufe 2025'!C3340,Kunden!$A$1:$A$41,0),3)</f>
        <v>R08</v>
      </c>
      <c r="G3340" t="str">
        <f>INDEX(Regionen!$A$1:$C$9,MATCH('Gesamtverkäufe 2025'!F3340,Regionen!$A$1:$A$9,0),3)</f>
        <v>Stefan König</v>
      </c>
      <c r="H3340" s="3">
        <f>INDEX(Produkte!$A$1:$D$31,MATCH('Gesamtverkäufe 2025'!D3340,Produkte!$A$1:$A$31,0),4)</f>
        <v>249</v>
      </c>
      <c r="I3340" s="3">
        <f t="shared" si="52"/>
        <v>1245</v>
      </c>
      <c r="K3340" s="21"/>
    </row>
    <row r="3341" spans="1:11" x14ac:dyDescent="0.3">
      <c r="A3341" t="s">
        <v>3541</v>
      </c>
      <c r="B3341" s="21">
        <v>45950</v>
      </c>
      <c r="C3341" t="s">
        <v>173</v>
      </c>
      <c r="D3341" t="s">
        <v>77</v>
      </c>
      <c r="E3341">
        <v>4</v>
      </c>
      <c r="F3341" t="str">
        <f>INDEX(Kunden!$A$1:$C$41,MATCH('Gesamtverkäufe 2025'!C3341,Kunden!$A$1:$A$41,0),3)</f>
        <v>R01</v>
      </c>
      <c r="G3341" t="str">
        <f>INDEX(Regionen!$A$1:$C$9,MATCH('Gesamtverkäufe 2025'!F3341,Regionen!$A$1:$A$9,0),3)</f>
        <v>Anna Sommer</v>
      </c>
      <c r="H3341" s="3">
        <f>INDEX(Produkte!$A$1:$D$31,MATCH('Gesamtverkäufe 2025'!D3341,Produkte!$A$1:$A$31,0),4)</f>
        <v>49</v>
      </c>
      <c r="I3341" s="3">
        <f t="shared" si="52"/>
        <v>196</v>
      </c>
      <c r="K3341" s="21"/>
    </row>
    <row r="3342" spans="1:11" x14ac:dyDescent="0.3">
      <c r="A3342" t="s">
        <v>3540</v>
      </c>
      <c r="B3342" s="21">
        <v>45942</v>
      </c>
      <c r="C3342" t="s">
        <v>165</v>
      </c>
      <c r="D3342" t="s">
        <v>65</v>
      </c>
      <c r="E3342">
        <v>3</v>
      </c>
      <c r="F3342" t="str">
        <f>INDEX(Kunden!$A$1:$C$41,MATCH('Gesamtverkäufe 2025'!C3342,Kunden!$A$1:$A$41,0),3)</f>
        <v>R04</v>
      </c>
      <c r="G3342" t="str">
        <f>INDEX(Regionen!$A$1:$C$9,MATCH('Gesamtverkäufe 2025'!F3342,Regionen!$A$1:$A$9,0),3)</f>
        <v>Thomas Kern</v>
      </c>
      <c r="H3342" s="3">
        <f>INDEX(Produkte!$A$1:$D$31,MATCH('Gesamtverkäufe 2025'!D3342,Produkte!$A$1:$A$31,0),4)</f>
        <v>299</v>
      </c>
      <c r="I3342" s="3">
        <f t="shared" si="52"/>
        <v>897</v>
      </c>
      <c r="K3342" s="21"/>
    </row>
    <row r="3343" spans="1:11" x14ac:dyDescent="0.3">
      <c r="A3343" t="s">
        <v>3539</v>
      </c>
      <c r="B3343" s="21">
        <v>45960</v>
      </c>
      <c r="C3343" t="s">
        <v>159</v>
      </c>
      <c r="D3343" t="s">
        <v>81</v>
      </c>
      <c r="E3343">
        <v>2</v>
      </c>
      <c r="F3343" t="str">
        <f>INDEX(Kunden!$A$1:$C$41,MATCH('Gesamtverkäufe 2025'!C3343,Kunden!$A$1:$A$41,0),3)</f>
        <v>R02</v>
      </c>
      <c r="G3343" t="str">
        <f>INDEX(Regionen!$A$1:$C$9,MATCH('Gesamtverkäufe 2025'!F3343,Regionen!$A$1:$A$9,0),3)</f>
        <v>Markus Weber</v>
      </c>
      <c r="H3343" s="3">
        <f>INDEX(Produkte!$A$1:$D$31,MATCH('Gesamtverkäufe 2025'!D3343,Produkte!$A$1:$A$31,0),4)</f>
        <v>79</v>
      </c>
      <c r="I3343" s="3">
        <f t="shared" si="52"/>
        <v>158</v>
      </c>
      <c r="K3343" s="21"/>
    </row>
    <row r="3344" spans="1:11" x14ac:dyDescent="0.3">
      <c r="A3344" t="s">
        <v>3537</v>
      </c>
      <c r="B3344" s="21">
        <v>45949</v>
      </c>
      <c r="C3344" t="s">
        <v>113</v>
      </c>
      <c r="D3344" t="s">
        <v>73</v>
      </c>
      <c r="E3344">
        <v>1</v>
      </c>
      <c r="F3344" t="str">
        <f>INDEX(Kunden!$A$1:$C$41,MATCH('Gesamtverkäufe 2025'!C3344,Kunden!$A$1:$A$41,0),3)</f>
        <v>R01</v>
      </c>
      <c r="G3344" t="str">
        <f>INDEX(Regionen!$A$1:$C$9,MATCH('Gesamtverkäufe 2025'!F3344,Regionen!$A$1:$A$9,0),3)</f>
        <v>Anna Sommer</v>
      </c>
      <c r="H3344" s="3">
        <f>INDEX(Produkte!$A$1:$D$31,MATCH('Gesamtverkäufe 2025'!D3344,Produkte!$A$1:$A$31,0),4)</f>
        <v>399</v>
      </c>
      <c r="I3344" s="3">
        <f t="shared" si="52"/>
        <v>399</v>
      </c>
      <c r="K3344" s="21"/>
    </row>
    <row r="3345" spans="1:11" x14ac:dyDescent="0.3">
      <c r="A3345" t="s">
        <v>3536</v>
      </c>
      <c r="B3345" s="21">
        <v>45947</v>
      </c>
      <c r="C3345" t="s">
        <v>107</v>
      </c>
      <c r="D3345" t="s">
        <v>39</v>
      </c>
      <c r="E3345">
        <v>3</v>
      </c>
      <c r="F3345" t="str">
        <f>INDEX(Kunden!$A$1:$C$41,MATCH('Gesamtverkäufe 2025'!C3345,Kunden!$A$1:$A$41,0),3)</f>
        <v>R08</v>
      </c>
      <c r="G3345" t="str">
        <f>INDEX(Regionen!$A$1:$C$9,MATCH('Gesamtverkäufe 2025'!F3345,Regionen!$A$1:$A$9,0),3)</f>
        <v>Stefan König</v>
      </c>
      <c r="H3345" s="3">
        <f>INDEX(Produkte!$A$1:$D$31,MATCH('Gesamtverkäufe 2025'!D3345,Produkte!$A$1:$A$31,0),4)</f>
        <v>499</v>
      </c>
      <c r="I3345" s="3">
        <f t="shared" si="52"/>
        <v>1497</v>
      </c>
      <c r="K3345" s="21"/>
    </row>
    <row r="3346" spans="1:11" x14ac:dyDescent="0.3">
      <c r="A3346" t="s">
        <v>3535</v>
      </c>
      <c r="B3346" s="21">
        <v>45937</v>
      </c>
      <c r="C3346" t="s">
        <v>167</v>
      </c>
      <c r="D3346" t="s">
        <v>34</v>
      </c>
      <c r="E3346">
        <v>18</v>
      </c>
      <c r="F3346" t="str">
        <f>INDEX(Kunden!$A$1:$C$41,MATCH('Gesamtverkäufe 2025'!C3346,Kunden!$A$1:$A$41,0),3)</f>
        <v>R01</v>
      </c>
      <c r="G3346" t="str">
        <f>INDEX(Regionen!$A$1:$C$9,MATCH('Gesamtverkäufe 2025'!F3346,Regionen!$A$1:$A$9,0),3)</f>
        <v>Anna Sommer</v>
      </c>
      <c r="H3346" s="3">
        <f>INDEX(Produkte!$A$1:$D$31,MATCH('Gesamtverkäufe 2025'!D3346,Produkte!$A$1:$A$31,0),4)</f>
        <v>299</v>
      </c>
      <c r="I3346" s="3">
        <f t="shared" si="52"/>
        <v>5382</v>
      </c>
      <c r="K3346" s="21"/>
    </row>
    <row r="3347" spans="1:11" x14ac:dyDescent="0.3">
      <c r="A3347" t="s">
        <v>3534</v>
      </c>
      <c r="B3347" s="21">
        <v>45948</v>
      </c>
      <c r="C3347" t="s">
        <v>125</v>
      </c>
      <c r="D3347" t="s">
        <v>65</v>
      </c>
      <c r="E3347">
        <v>7</v>
      </c>
      <c r="F3347" t="str">
        <f>INDEX(Kunden!$A$1:$C$41,MATCH('Gesamtverkäufe 2025'!C3347,Kunden!$A$1:$A$41,0),3)</f>
        <v>R03</v>
      </c>
      <c r="G3347" t="str">
        <f>INDEX(Regionen!$A$1:$C$9,MATCH('Gesamtverkäufe 2025'!F3347,Regionen!$A$1:$A$9,0),3)</f>
        <v>Julia Frank</v>
      </c>
      <c r="H3347" s="3">
        <f>INDEX(Produkte!$A$1:$D$31,MATCH('Gesamtverkäufe 2025'!D3347,Produkte!$A$1:$A$31,0),4)</f>
        <v>299</v>
      </c>
      <c r="I3347" s="3">
        <f t="shared" si="52"/>
        <v>2093</v>
      </c>
      <c r="K3347" s="21"/>
    </row>
    <row r="3348" spans="1:11" x14ac:dyDescent="0.3">
      <c r="A3348" t="s">
        <v>3533</v>
      </c>
      <c r="B3348" s="21">
        <v>45938</v>
      </c>
      <c r="C3348" t="s">
        <v>133</v>
      </c>
      <c r="D3348" t="s">
        <v>89</v>
      </c>
      <c r="E3348">
        <v>9</v>
      </c>
      <c r="F3348" t="str">
        <f>INDEX(Kunden!$A$1:$C$41,MATCH('Gesamtverkäufe 2025'!C3348,Kunden!$A$1:$A$41,0),3)</f>
        <v>R08</v>
      </c>
      <c r="G3348" t="str">
        <f>INDEX(Regionen!$A$1:$C$9,MATCH('Gesamtverkäufe 2025'!F3348,Regionen!$A$1:$A$9,0),3)</f>
        <v>Stefan König</v>
      </c>
      <c r="H3348" s="3">
        <f>INDEX(Produkte!$A$1:$D$31,MATCH('Gesamtverkäufe 2025'!D3348,Produkte!$A$1:$A$31,0),4)</f>
        <v>29</v>
      </c>
      <c r="I3348" s="3">
        <f t="shared" si="52"/>
        <v>261</v>
      </c>
      <c r="K3348" s="21"/>
    </row>
    <row r="3349" spans="1:11" x14ac:dyDescent="0.3">
      <c r="A3349" t="s">
        <v>3532</v>
      </c>
      <c r="B3349" s="21">
        <v>45942</v>
      </c>
      <c r="C3349" t="s">
        <v>105</v>
      </c>
      <c r="D3349" t="s">
        <v>79</v>
      </c>
      <c r="E3349">
        <v>17</v>
      </c>
      <c r="F3349" t="str">
        <f>INDEX(Kunden!$A$1:$C$41,MATCH('Gesamtverkäufe 2025'!C3349,Kunden!$A$1:$A$41,0),3)</f>
        <v>R08</v>
      </c>
      <c r="G3349" t="str">
        <f>INDEX(Regionen!$A$1:$C$9,MATCH('Gesamtverkäufe 2025'!F3349,Regionen!$A$1:$A$9,0),3)</f>
        <v>Stefan König</v>
      </c>
      <c r="H3349" s="3">
        <f>INDEX(Produkte!$A$1:$D$31,MATCH('Gesamtverkäufe 2025'!D3349,Produkte!$A$1:$A$31,0),4)</f>
        <v>149</v>
      </c>
      <c r="I3349" s="3">
        <f t="shared" si="52"/>
        <v>2533</v>
      </c>
      <c r="K3349" s="21"/>
    </row>
    <row r="3350" spans="1:11" x14ac:dyDescent="0.3">
      <c r="A3350" t="s">
        <v>3531</v>
      </c>
      <c r="B3350" s="21">
        <v>45950</v>
      </c>
      <c r="C3350" t="s">
        <v>169</v>
      </c>
      <c r="D3350" t="s">
        <v>71</v>
      </c>
      <c r="E3350">
        <v>11</v>
      </c>
      <c r="F3350" t="str">
        <f>INDEX(Kunden!$A$1:$C$41,MATCH('Gesamtverkäufe 2025'!C3350,Kunden!$A$1:$A$41,0),3)</f>
        <v>R01</v>
      </c>
      <c r="G3350" t="str">
        <f>INDEX(Regionen!$A$1:$C$9,MATCH('Gesamtverkäufe 2025'!F3350,Regionen!$A$1:$A$9,0),3)</f>
        <v>Anna Sommer</v>
      </c>
      <c r="H3350" s="3">
        <f>INDEX(Produkte!$A$1:$D$31,MATCH('Gesamtverkäufe 2025'!D3350,Produkte!$A$1:$A$31,0),4)</f>
        <v>79</v>
      </c>
      <c r="I3350" s="3">
        <f t="shared" si="52"/>
        <v>869</v>
      </c>
      <c r="K3350" s="21"/>
    </row>
    <row r="3351" spans="1:11" x14ac:dyDescent="0.3">
      <c r="A3351" t="s">
        <v>3530</v>
      </c>
      <c r="B3351" s="21">
        <v>45958</v>
      </c>
      <c r="C3351" t="s">
        <v>173</v>
      </c>
      <c r="D3351" t="s">
        <v>49</v>
      </c>
      <c r="E3351">
        <v>1</v>
      </c>
      <c r="F3351" t="str">
        <f>INDEX(Kunden!$A$1:$C$41,MATCH('Gesamtverkäufe 2025'!C3351,Kunden!$A$1:$A$41,0),3)</f>
        <v>R01</v>
      </c>
      <c r="G3351" t="str">
        <f>INDEX(Regionen!$A$1:$C$9,MATCH('Gesamtverkäufe 2025'!F3351,Regionen!$A$1:$A$9,0),3)</f>
        <v>Anna Sommer</v>
      </c>
      <c r="H3351" s="3">
        <f>INDEX(Produkte!$A$1:$D$31,MATCH('Gesamtverkäufe 2025'!D3351,Produkte!$A$1:$A$31,0),4)</f>
        <v>299</v>
      </c>
      <c r="I3351" s="3">
        <f t="shared" si="52"/>
        <v>299</v>
      </c>
      <c r="K3351" s="21"/>
    </row>
    <row r="3352" spans="1:11" x14ac:dyDescent="0.3">
      <c r="A3352" t="s">
        <v>3529</v>
      </c>
      <c r="B3352" s="21">
        <v>45946</v>
      </c>
      <c r="C3352" t="s">
        <v>127</v>
      </c>
      <c r="D3352" t="s">
        <v>39</v>
      </c>
      <c r="E3352">
        <v>20</v>
      </c>
      <c r="F3352" t="str">
        <f>INDEX(Kunden!$A$1:$C$41,MATCH('Gesamtverkäufe 2025'!C3352,Kunden!$A$1:$A$41,0),3)</f>
        <v>R07</v>
      </c>
      <c r="G3352" t="str">
        <f>INDEX(Regionen!$A$1:$C$9,MATCH('Gesamtverkäufe 2025'!F3352,Regionen!$A$1:$A$9,0),3)</f>
        <v>Claudia Beck</v>
      </c>
      <c r="H3352" s="3">
        <f>INDEX(Produkte!$A$1:$D$31,MATCH('Gesamtverkäufe 2025'!D3352,Produkte!$A$1:$A$31,0),4)</f>
        <v>499</v>
      </c>
      <c r="I3352" s="3">
        <f t="shared" si="52"/>
        <v>9980</v>
      </c>
      <c r="K3352" s="21"/>
    </row>
    <row r="3353" spans="1:11" x14ac:dyDescent="0.3">
      <c r="A3353" t="s">
        <v>3528</v>
      </c>
      <c r="B3353" s="21">
        <v>45937</v>
      </c>
      <c r="C3353" t="s">
        <v>135</v>
      </c>
      <c r="D3353" t="s">
        <v>59</v>
      </c>
      <c r="E3353">
        <v>16</v>
      </c>
      <c r="F3353" t="str">
        <f>INDEX(Kunden!$A$1:$C$41,MATCH('Gesamtverkäufe 2025'!C3353,Kunden!$A$1:$A$41,0),3)</f>
        <v>R03</v>
      </c>
      <c r="G3353" t="str">
        <f>INDEX(Regionen!$A$1:$C$9,MATCH('Gesamtverkäufe 2025'!F3353,Regionen!$A$1:$A$9,0),3)</f>
        <v>Julia Frank</v>
      </c>
      <c r="H3353" s="3">
        <f>INDEX(Produkte!$A$1:$D$31,MATCH('Gesamtverkäufe 2025'!D3353,Produkte!$A$1:$A$31,0),4)</f>
        <v>79</v>
      </c>
      <c r="I3353" s="3">
        <f t="shared" si="52"/>
        <v>1264</v>
      </c>
      <c r="K3353" s="21"/>
    </row>
    <row r="3354" spans="1:11" x14ac:dyDescent="0.3">
      <c r="A3354" t="s">
        <v>3526</v>
      </c>
      <c r="B3354" s="21">
        <v>45934</v>
      </c>
      <c r="C3354" t="s">
        <v>167</v>
      </c>
      <c r="D3354" t="s">
        <v>67</v>
      </c>
      <c r="E3354">
        <v>6</v>
      </c>
      <c r="F3354" t="str">
        <f>INDEX(Kunden!$A$1:$C$41,MATCH('Gesamtverkäufe 2025'!C3354,Kunden!$A$1:$A$41,0),3)</f>
        <v>R01</v>
      </c>
      <c r="G3354" t="str">
        <f>INDEX(Regionen!$A$1:$C$9,MATCH('Gesamtverkäufe 2025'!F3354,Regionen!$A$1:$A$9,0),3)</f>
        <v>Anna Sommer</v>
      </c>
      <c r="H3354" s="3">
        <f>INDEX(Produkte!$A$1:$D$31,MATCH('Gesamtverkäufe 2025'!D3354,Produkte!$A$1:$A$31,0),4)</f>
        <v>299</v>
      </c>
      <c r="I3354" s="3">
        <f t="shared" si="52"/>
        <v>1794</v>
      </c>
      <c r="K3354" s="21"/>
    </row>
    <row r="3355" spans="1:11" x14ac:dyDescent="0.3">
      <c r="A3355" t="s">
        <v>3524</v>
      </c>
      <c r="B3355" s="21">
        <v>45941</v>
      </c>
      <c r="C3355" t="s">
        <v>125</v>
      </c>
      <c r="D3355" t="s">
        <v>63</v>
      </c>
      <c r="E3355">
        <v>15</v>
      </c>
      <c r="F3355" t="str">
        <f>INDEX(Kunden!$A$1:$C$41,MATCH('Gesamtverkäufe 2025'!C3355,Kunden!$A$1:$A$41,0),3)</f>
        <v>R03</v>
      </c>
      <c r="G3355" t="str">
        <f>INDEX(Regionen!$A$1:$C$9,MATCH('Gesamtverkäufe 2025'!F3355,Regionen!$A$1:$A$9,0),3)</f>
        <v>Julia Frank</v>
      </c>
      <c r="H3355" s="3">
        <f>INDEX(Produkte!$A$1:$D$31,MATCH('Gesamtverkäufe 2025'!D3355,Produkte!$A$1:$A$31,0),4)</f>
        <v>299</v>
      </c>
      <c r="I3355" s="3">
        <f t="shared" si="52"/>
        <v>4485</v>
      </c>
      <c r="K3355" s="21"/>
    </row>
    <row r="3356" spans="1:11" x14ac:dyDescent="0.3">
      <c r="A3356" t="s">
        <v>3523</v>
      </c>
      <c r="B3356" s="21">
        <v>45952</v>
      </c>
      <c r="C3356" t="s">
        <v>101</v>
      </c>
      <c r="D3356" t="s">
        <v>41</v>
      </c>
      <c r="E3356">
        <v>5</v>
      </c>
      <c r="F3356" t="str">
        <f>INDEX(Kunden!$A$1:$C$41,MATCH('Gesamtverkäufe 2025'!C3356,Kunden!$A$1:$A$41,0),3)</f>
        <v>R06</v>
      </c>
      <c r="G3356" t="str">
        <f>INDEX(Regionen!$A$1:$C$9,MATCH('Gesamtverkäufe 2025'!F3356,Regionen!$A$1:$A$9,0),3)</f>
        <v>Michael Vogt</v>
      </c>
      <c r="H3356" s="3">
        <f>INDEX(Produkte!$A$1:$D$31,MATCH('Gesamtverkäufe 2025'!D3356,Produkte!$A$1:$A$31,0),4)</f>
        <v>499</v>
      </c>
      <c r="I3356" s="3">
        <f t="shared" si="52"/>
        <v>2495</v>
      </c>
      <c r="K3356" s="21"/>
    </row>
    <row r="3357" spans="1:11" x14ac:dyDescent="0.3">
      <c r="A3357" t="s">
        <v>3522</v>
      </c>
      <c r="B3357" s="21">
        <v>45958</v>
      </c>
      <c r="C3357" t="s">
        <v>111</v>
      </c>
      <c r="D3357" t="s">
        <v>63</v>
      </c>
      <c r="E3357">
        <v>1</v>
      </c>
      <c r="F3357" t="str">
        <f>INDEX(Kunden!$A$1:$C$41,MATCH('Gesamtverkäufe 2025'!C3357,Kunden!$A$1:$A$41,0),3)</f>
        <v>R01</v>
      </c>
      <c r="G3357" t="str">
        <f>INDEX(Regionen!$A$1:$C$9,MATCH('Gesamtverkäufe 2025'!F3357,Regionen!$A$1:$A$9,0),3)</f>
        <v>Anna Sommer</v>
      </c>
      <c r="H3357" s="3">
        <f>INDEX(Produkte!$A$1:$D$31,MATCH('Gesamtverkäufe 2025'!D3357,Produkte!$A$1:$A$31,0),4)</f>
        <v>299</v>
      </c>
      <c r="I3357" s="3">
        <f t="shared" si="52"/>
        <v>299</v>
      </c>
      <c r="K3357" s="21"/>
    </row>
    <row r="3358" spans="1:11" x14ac:dyDescent="0.3">
      <c r="A3358" t="s">
        <v>3521</v>
      </c>
      <c r="B3358" s="21">
        <v>45939</v>
      </c>
      <c r="C3358" t="s">
        <v>139</v>
      </c>
      <c r="D3358" t="s">
        <v>61</v>
      </c>
      <c r="E3358">
        <v>20</v>
      </c>
      <c r="F3358" t="str">
        <f>INDEX(Kunden!$A$1:$C$41,MATCH('Gesamtverkäufe 2025'!C3358,Kunden!$A$1:$A$41,0),3)</f>
        <v>R05</v>
      </c>
      <c r="G3358" t="str">
        <f>INDEX(Regionen!$A$1:$C$9,MATCH('Gesamtverkäufe 2025'!F3358,Regionen!$A$1:$A$9,0),3)</f>
        <v>Petra Lang</v>
      </c>
      <c r="H3358" s="3">
        <f>INDEX(Produkte!$A$1:$D$31,MATCH('Gesamtverkäufe 2025'!D3358,Produkte!$A$1:$A$31,0),4)</f>
        <v>249</v>
      </c>
      <c r="I3358" s="3">
        <f t="shared" si="52"/>
        <v>4980</v>
      </c>
      <c r="K3358" s="21"/>
    </row>
    <row r="3359" spans="1:11" x14ac:dyDescent="0.3">
      <c r="A3359" t="s">
        <v>3520</v>
      </c>
      <c r="B3359" s="21">
        <v>45950</v>
      </c>
      <c r="C3359" t="s">
        <v>99</v>
      </c>
      <c r="D3359" t="s">
        <v>69</v>
      </c>
      <c r="E3359">
        <v>3</v>
      </c>
      <c r="F3359" t="str">
        <f>INDEX(Kunden!$A$1:$C$41,MATCH('Gesamtverkäufe 2025'!C3359,Kunden!$A$1:$A$41,0),3)</f>
        <v>R04</v>
      </c>
      <c r="G3359" t="str">
        <f>INDEX(Regionen!$A$1:$C$9,MATCH('Gesamtverkäufe 2025'!F3359,Regionen!$A$1:$A$9,0),3)</f>
        <v>Thomas Kern</v>
      </c>
      <c r="H3359" s="3">
        <f>INDEX(Produkte!$A$1:$D$31,MATCH('Gesamtverkäufe 2025'!D3359,Produkte!$A$1:$A$31,0),4)</f>
        <v>399</v>
      </c>
      <c r="I3359" s="3">
        <f t="shared" si="52"/>
        <v>1197</v>
      </c>
      <c r="K3359" s="21"/>
    </row>
    <row r="3360" spans="1:11" x14ac:dyDescent="0.3">
      <c r="A3360" t="s">
        <v>3519</v>
      </c>
      <c r="B3360" s="21">
        <v>45947</v>
      </c>
      <c r="C3360" t="s">
        <v>159</v>
      </c>
      <c r="D3360" t="s">
        <v>83</v>
      </c>
      <c r="E3360">
        <v>14</v>
      </c>
      <c r="F3360" t="str">
        <f>INDEX(Kunden!$A$1:$C$41,MATCH('Gesamtverkäufe 2025'!C3360,Kunden!$A$1:$A$41,0),3)</f>
        <v>R02</v>
      </c>
      <c r="G3360" t="str">
        <f>INDEX(Regionen!$A$1:$C$9,MATCH('Gesamtverkäufe 2025'!F3360,Regionen!$A$1:$A$9,0),3)</f>
        <v>Markus Weber</v>
      </c>
      <c r="H3360" s="3">
        <f>INDEX(Produkte!$A$1:$D$31,MATCH('Gesamtverkäufe 2025'!D3360,Produkte!$A$1:$A$31,0),4)</f>
        <v>29</v>
      </c>
      <c r="I3360" s="3">
        <f t="shared" si="52"/>
        <v>406</v>
      </c>
      <c r="K3360" s="21"/>
    </row>
    <row r="3361" spans="1:11" x14ac:dyDescent="0.3">
      <c r="A3361" t="s">
        <v>3518</v>
      </c>
      <c r="B3361" s="21">
        <v>45950</v>
      </c>
      <c r="C3361" t="s">
        <v>141</v>
      </c>
      <c r="D3361" t="s">
        <v>67</v>
      </c>
      <c r="E3361">
        <v>14</v>
      </c>
      <c r="F3361" t="str">
        <f>INDEX(Kunden!$A$1:$C$41,MATCH('Gesamtverkäufe 2025'!C3361,Kunden!$A$1:$A$41,0),3)</f>
        <v>R04</v>
      </c>
      <c r="G3361" t="str">
        <f>INDEX(Regionen!$A$1:$C$9,MATCH('Gesamtverkäufe 2025'!F3361,Regionen!$A$1:$A$9,0),3)</f>
        <v>Thomas Kern</v>
      </c>
      <c r="H3361" s="3">
        <f>INDEX(Produkte!$A$1:$D$31,MATCH('Gesamtverkäufe 2025'!D3361,Produkte!$A$1:$A$31,0),4)</f>
        <v>299</v>
      </c>
      <c r="I3361" s="3">
        <f t="shared" si="52"/>
        <v>4186</v>
      </c>
      <c r="K3361" s="21"/>
    </row>
    <row r="3362" spans="1:11" x14ac:dyDescent="0.3">
      <c r="A3362" t="s">
        <v>3517</v>
      </c>
      <c r="B3362" s="21">
        <v>45936</v>
      </c>
      <c r="C3362" t="s">
        <v>143</v>
      </c>
      <c r="D3362" t="s">
        <v>49</v>
      </c>
      <c r="E3362">
        <v>18</v>
      </c>
      <c r="F3362" t="str">
        <f>INDEX(Kunden!$A$1:$C$41,MATCH('Gesamtverkäufe 2025'!C3362,Kunden!$A$1:$A$41,0),3)</f>
        <v>R08</v>
      </c>
      <c r="G3362" t="str">
        <f>INDEX(Regionen!$A$1:$C$9,MATCH('Gesamtverkäufe 2025'!F3362,Regionen!$A$1:$A$9,0),3)</f>
        <v>Stefan König</v>
      </c>
      <c r="H3362" s="3">
        <f>INDEX(Produkte!$A$1:$D$31,MATCH('Gesamtverkäufe 2025'!D3362,Produkte!$A$1:$A$31,0),4)</f>
        <v>299</v>
      </c>
      <c r="I3362" s="3">
        <f t="shared" si="52"/>
        <v>5382</v>
      </c>
      <c r="K3362" s="21"/>
    </row>
    <row r="3363" spans="1:11" x14ac:dyDescent="0.3">
      <c r="A3363" t="s">
        <v>3516</v>
      </c>
      <c r="B3363" s="21">
        <v>45946</v>
      </c>
      <c r="C3363" t="s">
        <v>173</v>
      </c>
      <c r="D3363" t="s">
        <v>63</v>
      </c>
      <c r="E3363">
        <v>9</v>
      </c>
      <c r="F3363" t="str">
        <f>INDEX(Kunden!$A$1:$C$41,MATCH('Gesamtverkäufe 2025'!C3363,Kunden!$A$1:$A$41,0),3)</f>
        <v>R01</v>
      </c>
      <c r="G3363" t="str">
        <f>INDEX(Regionen!$A$1:$C$9,MATCH('Gesamtverkäufe 2025'!F3363,Regionen!$A$1:$A$9,0),3)</f>
        <v>Anna Sommer</v>
      </c>
      <c r="H3363" s="3">
        <f>INDEX(Produkte!$A$1:$D$31,MATCH('Gesamtverkäufe 2025'!D3363,Produkte!$A$1:$A$31,0),4)</f>
        <v>299</v>
      </c>
      <c r="I3363" s="3">
        <f t="shared" si="52"/>
        <v>2691</v>
      </c>
      <c r="K3363" s="21"/>
    </row>
    <row r="3364" spans="1:11" x14ac:dyDescent="0.3">
      <c r="A3364" t="s">
        <v>3515</v>
      </c>
      <c r="B3364" s="21">
        <v>45938</v>
      </c>
      <c r="C3364" t="s">
        <v>155</v>
      </c>
      <c r="D3364" t="s">
        <v>37</v>
      </c>
      <c r="E3364">
        <v>11</v>
      </c>
      <c r="F3364" t="str">
        <f>INDEX(Kunden!$A$1:$C$41,MATCH('Gesamtverkäufe 2025'!C3364,Kunden!$A$1:$A$41,0),3)</f>
        <v>R02</v>
      </c>
      <c r="G3364" t="str">
        <f>INDEX(Regionen!$A$1:$C$9,MATCH('Gesamtverkäufe 2025'!F3364,Regionen!$A$1:$A$9,0),3)</f>
        <v>Markus Weber</v>
      </c>
      <c r="H3364" s="3">
        <f>INDEX(Produkte!$A$1:$D$31,MATCH('Gesamtverkäufe 2025'!D3364,Produkte!$A$1:$A$31,0),4)</f>
        <v>249</v>
      </c>
      <c r="I3364" s="3">
        <f t="shared" si="52"/>
        <v>2739</v>
      </c>
      <c r="K3364" s="21"/>
    </row>
    <row r="3365" spans="1:11" x14ac:dyDescent="0.3">
      <c r="A3365" t="s">
        <v>3514</v>
      </c>
      <c r="B3365" s="21">
        <v>45931</v>
      </c>
      <c r="C3365" t="s">
        <v>155</v>
      </c>
      <c r="D3365" t="s">
        <v>53</v>
      </c>
      <c r="E3365">
        <v>15</v>
      </c>
      <c r="F3365" t="str">
        <f>INDEX(Kunden!$A$1:$C$41,MATCH('Gesamtverkäufe 2025'!C3365,Kunden!$A$1:$A$41,0),3)</f>
        <v>R02</v>
      </c>
      <c r="G3365" t="str">
        <f>INDEX(Regionen!$A$1:$C$9,MATCH('Gesamtverkäufe 2025'!F3365,Regionen!$A$1:$A$9,0),3)</f>
        <v>Markus Weber</v>
      </c>
      <c r="H3365" s="3">
        <f>INDEX(Produkte!$A$1:$D$31,MATCH('Gesamtverkäufe 2025'!D3365,Produkte!$A$1:$A$31,0),4)</f>
        <v>49</v>
      </c>
      <c r="I3365" s="3">
        <f t="shared" si="52"/>
        <v>735</v>
      </c>
      <c r="K3365" s="21"/>
    </row>
    <row r="3366" spans="1:11" x14ac:dyDescent="0.3">
      <c r="A3366" t="s">
        <v>3513</v>
      </c>
      <c r="B3366" s="21">
        <v>45947</v>
      </c>
      <c r="C3366" t="s">
        <v>109</v>
      </c>
      <c r="D3366" t="s">
        <v>49</v>
      </c>
      <c r="E3366">
        <v>13</v>
      </c>
      <c r="F3366" t="str">
        <f>INDEX(Kunden!$A$1:$C$41,MATCH('Gesamtverkäufe 2025'!C3366,Kunden!$A$1:$A$41,0),3)</f>
        <v>R03</v>
      </c>
      <c r="G3366" t="str">
        <f>INDEX(Regionen!$A$1:$C$9,MATCH('Gesamtverkäufe 2025'!F3366,Regionen!$A$1:$A$9,0),3)</f>
        <v>Julia Frank</v>
      </c>
      <c r="H3366" s="3">
        <f>INDEX(Produkte!$A$1:$D$31,MATCH('Gesamtverkäufe 2025'!D3366,Produkte!$A$1:$A$31,0),4)</f>
        <v>299</v>
      </c>
      <c r="I3366" s="3">
        <f t="shared" si="52"/>
        <v>3887</v>
      </c>
      <c r="K3366" s="21"/>
    </row>
    <row r="3367" spans="1:11" x14ac:dyDescent="0.3">
      <c r="A3367" t="s">
        <v>3512</v>
      </c>
      <c r="B3367" s="21">
        <v>45949</v>
      </c>
      <c r="C3367" t="s">
        <v>103</v>
      </c>
      <c r="D3367" t="s">
        <v>53</v>
      </c>
      <c r="E3367">
        <v>13</v>
      </c>
      <c r="F3367" t="str">
        <f>INDEX(Kunden!$A$1:$C$41,MATCH('Gesamtverkäufe 2025'!C3367,Kunden!$A$1:$A$41,0),3)</f>
        <v>R01</v>
      </c>
      <c r="G3367" t="str">
        <f>INDEX(Regionen!$A$1:$C$9,MATCH('Gesamtverkäufe 2025'!F3367,Regionen!$A$1:$A$9,0),3)</f>
        <v>Anna Sommer</v>
      </c>
      <c r="H3367" s="3">
        <f>INDEX(Produkte!$A$1:$D$31,MATCH('Gesamtverkäufe 2025'!D3367,Produkte!$A$1:$A$31,0),4)</f>
        <v>49</v>
      </c>
      <c r="I3367" s="3">
        <f t="shared" si="52"/>
        <v>637</v>
      </c>
      <c r="K3367" s="21"/>
    </row>
    <row r="3368" spans="1:11" x14ac:dyDescent="0.3">
      <c r="A3368" t="s">
        <v>3511</v>
      </c>
      <c r="B3368" s="21">
        <v>45939</v>
      </c>
      <c r="C3368" t="s">
        <v>167</v>
      </c>
      <c r="D3368" t="s">
        <v>81</v>
      </c>
      <c r="E3368">
        <v>20</v>
      </c>
      <c r="F3368" t="str">
        <f>INDEX(Kunden!$A$1:$C$41,MATCH('Gesamtverkäufe 2025'!C3368,Kunden!$A$1:$A$41,0),3)</f>
        <v>R01</v>
      </c>
      <c r="G3368" t="str">
        <f>INDEX(Regionen!$A$1:$C$9,MATCH('Gesamtverkäufe 2025'!F3368,Regionen!$A$1:$A$9,0),3)</f>
        <v>Anna Sommer</v>
      </c>
      <c r="H3368" s="3">
        <f>INDEX(Produkte!$A$1:$D$31,MATCH('Gesamtverkäufe 2025'!D3368,Produkte!$A$1:$A$31,0),4)</f>
        <v>79</v>
      </c>
      <c r="I3368" s="3">
        <f t="shared" si="52"/>
        <v>1580</v>
      </c>
      <c r="K3368" s="21"/>
    </row>
    <row r="3369" spans="1:11" x14ac:dyDescent="0.3">
      <c r="A3369" t="s">
        <v>3510</v>
      </c>
      <c r="B3369" s="21">
        <v>45943</v>
      </c>
      <c r="C3369" t="s">
        <v>165</v>
      </c>
      <c r="D3369" t="s">
        <v>71</v>
      </c>
      <c r="E3369">
        <v>15</v>
      </c>
      <c r="F3369" t="str">
        <f>INDEX(Kunden!$A$1:$C$41,MATCH('Gesamtverkäufe 2025'!C3369,Kunden!$A$1:$A$41,0),3)</f>
        <v>R04</v>
      </c>
      <c r="G3369" t="str">
        <f>INDEX(Regionen!$A$1:$C$9,MATCH('Gesamtverkäufe 2025'!F3369,Regionen!$A$1:$A$9,0),3)</f>
        <v>Thomas Kern</v>
      </c>
      <c r="H3369" s="3">
        <f>INDEX(Produkte!$A$1:$D$31,MATCH('Gesamtverkäufe 2025'!D3369,Produkte!$A$1:$A$31,0),4)</f>
        <v>79</v>
      </c>
      <c r="I3369" s="3">
        <f t="shared" si="52"/>
        <v>1185</v>
      </c>
      <c r="K3369" s="21"/>
    </row>
    <row r="3370" spans="1:11" x14ac:dyDescent="0.3">
      <c r="A3370" t="s">
        <v>3509</v>
      </c>
      <c r="B3370" s="21">
        <v>45940</v>
      </c>
      <c r="C3370" t="s">
        <v>121</v>
      </c>
      <c r="D3370" t="s">
        <v>65</v>
      </c>
      <c r="E3370">
        <v>4</v>
      </c>
      <c r="F3370" t="str">
        <f>INDEX(Kunden!$A$1:$C$41,MATCH('Gesamtverkäufe 2025'!C3370,Kunden!$A$1:$A$41,0),3)</f>
        <v>R05</v>
      </c>
      <c r="G3370" t="str">
        <f>INDEX(Regionen!$A$1:$C$9,MATCH('Gesamtverkäufe 2025'!F3370,Regionen!$A$1:$A$9,0),3)</f>
        <v>Petra Lang</v>
      </c>
      <c r="H3370" s="3">
        <f>INDEX(Produkte!$A$1:$D$31,MATCH('Gesamtverkäufe 2025'!D3370,Produkte!$A$1:$A$31,0),4)</f>
        <v>299</v>
      </c>
      <c r="I3370" s="3">
        <f t="shared" si="52"/>
        <v>1196</v>
      </c>
      <c r="K3370" s="21"/>
    </row>
    <row r="3371" spans="1:11" x14ac:dyDescent="0.3">
      <c r="A3371" t="s">
        <v>3508</v>
      </c>
      <c r="B3371" s="21">
        <v>45950</v>
      </c>
      <c r="C3371" t="s">
        <v>165</v>
      </c>
      <c r="D3371" t="s">
        <v>65</v>
      </c>
      <c r="E3371">
        <v>13</v>
      </c>
      <c r="F3371" t="str">
        <f>INDEX(Kunden!$A$1:$C$41,MATCH('Gesamtverkäufe 2025'!C3371,Kunden!$A$1:$A$41,0),3)</f>
        <v>R04</v>
      </c>
      <c r="G3371" t="str">
        <f>INDEX(Regionen!$A$1:$C$9,MATCH('Gesamtverkäufe 2025'!F3371,Regionen!$A$1:$A$9,0),3)</f>
        <v>Thomas Kern</v>
      </c>
      <c r="H3371" s="3">
        <f>INDEX(Produkte!$A$1:$D$31,MATCH('Gesamtverkäufe 2025'!D3371,Produkte!$A$1:$A$31,0),4)</f>
        <v>299</v>
      </c>
      <c r="I3371" s="3">
        <f t="shared" si="52"/>
        <v>3887</v>
      </c>
      <c r="K3371" s="21"/>
    </row>
    <row r="3372" spans="1:11" x14ac:dyDescent="0.3">
      <c r="A3372" t="s">
        <v>4093</v>
      </c>
      <c r="B3372" s="21">
        <v>45990</v>
      </c>
      <c r="C3372" t="s">
        <v>141</v>
      </c>
      <c r="D3372" t="s">
        <v>87</v>
      </c>
      <c r="E3372">
        <v>3</v>
      </c>
      <c r="F3372" t="str">
        <f>INDEX(Kunden!$A$1:$C$41,MATCH('Gesamtverkäufe 2025'!C3372,Kunden!$A$1:$A$41,0),3)</f>
        <v>R04</v>
      </c>
      <c r="G3372" t="str">
        <f>INDEX(Regionen!$A$1:$C$9,MATCH('Gesamtverkäufe 2025'!F3372,Regionen!$A$1:$A$9,0),3)</f>
        <v>Thomas Kern</v>
      </c>
      <c r="H3372" s="3">
        <f>INDEX(Produkte!$A$1:$D$31,MATCH('Gesamtverkäufe 2025'!D3372,Produkte!$A$1:$A$31,0),4)</f>
        <v>99</v>
      </c>
      <c r="I3372" s="3">
        <f t="shared" si="52"/>
        <v>297</v>
      </c>
      <c r="K3372" s="21"/>
    </row>
    <row r="3373" spans="1:11" x14ac:dyDescent="0.3">
      <c r="A3373" t="s">
        <v>4092</v>
      </c>
      <c r="B3373" s="21">
        <v>45965</v>
      </c>
      <c r="C3373" t="s">
        <v>101</v>
      </c>
      <c r="D3373" t="s">
        <v>41</v>
      </c>
      <c r="E3373">
        <v>20</v>
      </c>
      <c r="F3373" t="str">
        <f>INDEX(Kunden!$A$1:$C$41,MATCH('Gesamtverkäufe 2025'!C3373,Kunden!$A$1:$A$41,0),3)</f>
        <v>R06</v>
      </c>
      <c r="G3373" t="str">
        <f>INDEX(Regionen!$A$1:$C$9,MATCH('Gesamtverkäufe 2025'!F3373,Regionen!$A$1:$A$9,0),3)</f>
        <v>Michael Vogt</v>
      </c>
      <c r="H3373" s="3">
        <f>INDEX(Produkte!$A$1:$D$31,MATCH('Gesamtverkäufe 2025'!D3373,Produkte!$A$1:$A$31,0),4)</f>
        <v>499</v>
      </c>
      <c r="I3373" s="3">
        <f t="shared" si="52"/>
        <v>9980</v>
      </c>
      <c r="K3373" s="21"/>
    </row>
    <row r="3374" spans="1:11" x14ac:dyDescent="0.3">
      <c r="A3374" t="s">
        <v>4091</v>
      </c>
      <c r="B3374" s="21">
        <v>45975</v>
      </c>
      <c r="C3374" t="s">
        <v>151</v>
      </c>
      <c r="D3374" t="s">
        <v>39</v>
      </c>
      <c r="E3374">
        <v>20</v>
      </c>
      <c r="F3374" t="str">
        <f>INDEX(Kunden!$A$1:$C$41,MATCH('Gesamtverkäufe 2025'!C3374,Kunden!$A$1:$A$41,0),3)</f>
        <v>R08</v>
      </c>
      <c r="G3374" t="str">
        <f>INDEX(Regionen!$A$1:$C$9,MATCH('Gesamtverkäufe 2025'!F3374,Regionen!$A$1:$A$9,0),3)</f>
        <v>Stefan König</v>
      </c>
      <c r="H3374" s="3">
        <f>INDEX(Produkte!$A$1:$D$31,MATCH('Gesamtverkäufe 2025'!D3374,Produkte!$A$1:$A$31,0),4)</f>
        <v>499</v>
      </c>
      <c r="I3374" s="3">
        <f t="shared" si="52"/>
        <v>9980</v>
      </c>
      <c r="K3374" s="21"/>
    </row>
    <row r="3375" spans="1:11" x14ac:dyDescent="0.3">
      <c r="A3375" t="s">
        <v>4090</v>
      </c>
      <c r="B3375" s="21">
        <v>45985</v>
      </c>
      <c r="C3375" t="s">
        <v>131</v>
      </c>
      <c r="D3375" t="s">
        <v>83</v>
      </c>
      <c r="E3375">
        <v>4</v>
      </c>
      <c r="F3375" t="str">
        <f>INDEX(Kunden!$A$1:$C$41,MATCH('Gesamtverkäufe 2025'!C3375,Kunden!$A$1:$A$41,0),3)</f>
        <v>R06</v>
      </c>
      <c r="G3375" t="str">
        <f>INDEX(Regionen!$A$1:$C$9,MATCH('Gesamtverkäufe 2025'!F3375,Regionen!$A$1:$A$9,0),3)</f>
        <v>Michael Vogt</v>
      </c>
      <c r="H3375" s="3">
        <f>INDEX(Produkte!$A$1:$D$31,MATCH('Gesamtverkäufe 2025'!D3375,Produkte!$A$1:$A$31,0),4)</f>
        <v>29</v>
      </c>
      <c r="I3375" s="3">
        <f t="shared" si="52"/>
        <v>116</v>
      </c>
      <c r="K3375" s="21"/>
    </row>
    <row r="3376" spans="1:11" x14ac:dyDescent="0.3">
      <c r="A3376" t="s">
        <v>4089</v>
      </c>
      <c r="B3376" s="21">
        <v>45990</v>
      </c>
      <c r="C3376" t="s">
        <v>125</v>
      </c>
      <c r="D3376" t="s">
        <v>73</v>
      </c>
      <c r="E3376">
        <v>7</v>
      </c>
      <c r="F3376" t="str">
        <f>INDEX(Kunden!$A$1:$C$41,MATCH('Gesamtverkäufe 2025'!C3376,Kunden!$A$1:$A$41,0),3)</f>
        <v>R03</v>
      </c>
      <c r="G3376" t="str">
        <f>INDEX(Regionen!$A$1:$C$9,MATCH('Gesamtverkäufe 2025'!F3376,Regionen!$A$1:$A$9,0),3)</f>
        <v>Julia Frank</v>
      </c>
      <c r="H3376" s="3">
        <f>INDEX(Produkte!$A$1:$D$31,MATCH('Gesamtverkäufe 2025'!D3376,Produkte!$A$1:$A$31,0),4)</f>
        <v>399</v>
      </c>
      <c r="I3376" s="3">
        <f t="shared" si="52"/>
        <v>2793</v>
      </c>
      <c r="K3376" s="21"/>
    </row>
    <row r="3377" spans="1:11" x14ac:dyDescent="0.3">
      <c r="A3377" t="s">
        <v>4088</v>
      </c>
      <c r="B3377" s="21">
        <v>45973</v>
      </c>
      <c r="C3377" t="s">
        <v>107</v>
      </c>
      <c r="D3377" t="s">
        <v>75</v>
      </c>
      <c r="E3377">
        <v>1</v>
      </c>
      <c r="F3377" t="str">
        <f>INDEX(Kunden!$A$1:$C$41,MATCH('Gesamtverkäufe 2025'!C3377,Kunden!$A$1:$A$41,0),3)</f>
        <v>R08</v>
      </c>
      <c r="G3377" t="str">
        <f>INDEX(Regionen!$A$1:$C$9,MATCH('Gesamtverkäufe 2025'!F3377,Regionen!$A$1:$A$9,0),3)</f>
        <v>Stefan König</v>
      </c>
      <c r="H3377" s="3">
        <f>INDEX(Produkte!$A$1:$D$31,MATCH('Gesamtverkäufe 2025'!D3377,Produkte!$A$1:$A$31,0),4)</f>
        <v>499</v>
      </c>
      <c r="I3377" s="3">
        <f t="shared" si="52"/>
        <v>499</v>
      </c>
      <c r="K3377" s="21"/>
    </row>
    <row r="3378" spans="1:11" x14ac:dyDescent="0.3">
      <c r="A3378" t="s">
        <v>4087</v>
      </c>
      <c r="B3378" s="21">
        <v>45969</v>
      </c>
      <c r="C3378" t="s">
        <v>133</v>
      </c>
      <c r="D3378" t="s">
        <v>79</v>
      </c>
      <c r="E3378">
        <v>16</v>
      </c>
      <c r="F3378" t="str">
        <f>INDEX(Kunden!$A$1:$C$41,MATCH('Gesamtverkäufe 2025'!C3378,Kunden!$A$1:$A$41,0),3)</f>
        <v>R08</v>
      </c>
      <c r="G3378" t="str">
        <f>INDEX(Regionen!$A$1:$C$9,MATCH('Gesamtverkäufe 2025'!F3378,Regionen!$A$1:$A$9,0),3)</f>
        <v>Stefan König</v>
      </c>
      <c r="H3378" s="3">
        <f>INDEX(Produkte!$A$1:$D$31,MATCH('Gesamtverkäufe 2025'!D3378,Produkte!$A$1:$A$31,0),4)</f>
        <v>149</v>
      </c>
      <c r="I3378" s="3">
        <f t="shared" si="52"/>
        <v>2384</v>
      </c>
      <c r="K3378" s="21"/>
    </row>
    <row r="3379" spans="1:11" x14ac:dyDescent="0.3">
      <c r="A3379" t="s">
        <v>4086</v>
      </c>
      <c r="B3379" s="21">
        <v>45976</v>
      </c>
      <c r="C3379" t="s">
        <v>153</v>
      </c>
      <c r="D3379" t="s">
        <v>49</v>
      </c>
      <c r="E3379">
        <v>3</v>
      </c>
      <c r="F3379" t="str">
        <f>INDEX(Kunden!$A$1:$C$41,MATCH('Gesamtverkäufe 2025'!C3379,Kunden!$A$1:$A$41,0),3)</f>
        <v>R06</v>
      </c>
      <c r="G3379" t="str">
        <f>INDEX(Regionen!$A$1:$C$9,MATCH('Gesamtverkäufe 2025'!F3379,Regionen!$A$1:$A$9,0),3)</f>
        <v>Michael Vogt</v>
      </c>
      <c r="H3379" s="3">
        <f>INDEX(Produkte!$A$1:$D$31,MATCH('Gesamtverkäufe 2025'!D3379,Produkte!$A$1:$A$31,0),4)</f>
        <v>299</v>
      </c>
      <c r="I3379" s="3">
        <f t="shared" si="52"/>
        <v>897</v>
      </c>
      <c r="K3379" s="21"/>
    </row>
    <row r="3380" spans="1:11" x14ac:dyDescent="0.3">
      <c r="A3380" t="s">
        <v>4085</v>
      </c>
      <c r="B3380" s="21">
        <v>45987</v>
      </c>
      <c r="C3380" t="s">
        <v>147</v>
      </c>
      <c r="D3380" t="s">
        <v>46</v>
      </c>
      <c r="E3380">
        <v>3</v>
      </c>
      <c r="F3380" t="str">
        <f>INDEX(Kunden!$A$1:$C$41,MATCH('Gesamtverkäufe 2025'!C3380,Kunden!$A$1:$A$41,0),3)</f>
        <v>R07</v>
      </c>
      <c r="G3380" t="str">
        <f>INDEX(Regionen!$A$1:$C$9,MATCH('Gesamtverkäufe 2025'!F3380,Regionen!$A$1:$A$9,0),3)</f>
        <v>Claudia Beck</v>
      </c>
      <c r="H3380" s="3">
        <f>INDEX(Produkte!$A$1:$D$31,MATCH('Gesamtverkäufe 2025'!D3380,Produkte!$A$1:$A$31,0),4)</f>
        <v>99</v>
      </c>
      <c r="I3380" s="3">
        <f t="shared" si="52"/>
        <v>297</v>
      </c>
      <c r="K3380" s="21"/>
    </row>
    <row r="3381" spans="1:11" x14ac:dyDescent="0.3">
      <c r="A3381" t="s">
        <v>4084</v>
      </c>
      <c r="B3381" s="21">
        <v>45979</v>
      </c>
      <c r="C3381" t="s">
        <v>121</v>
      </c>
      <c r="D3381" t="s">
        <v>63</v>
      </c>
      <c r="E3381">
        <v>7</v>
      </c>
      <c r="F3381" t="str">
        <f>INDEX(Kunden!$A$1:$C$41,MATCH('Gesamtverkäufe 2025'!C3381,Kunden!$A$1:$A$41,0),3)</f>
        <v>R05</v>
      </c>
      <c r="G3381" t="str">
        <f>INDEX(Regionen!$A$1:$C$9,MATCH('Gesamtverkäufe 2025'!F3381,Regionen!$A$1:$A$9,0),3)</f>
        <v>Petra Lang</v>
      </c>
      <c r="H3381" s="3">
        <f>INDEX(Produkte!$A$1:$D$31,MATCH('Gesamtverkäufe 2025'!D3381,Produkte!$A$1:$A$31,0),4)</f>
        <v>299</v>
      </c>
      <c r="I3381" s="3">
        <f t="shared" si="52"/>
        <v>2093</v>
      </c>
      <c r="K3381" s="21"/>
    </row>
    <row r="3382" spans="1:11" x14ac:dyDescent="0.3">
      <c r="A3382" t="s">
        <v>4083</v>
      </c>
      <c r="B3382" s="21">
        <v>45967</v>
      </c>
      <c r="C3382" t="s">
        <v>119</v>
      </c>
      <c r="D3382" t="s">
        <v>34</v>
      </c>
      <c r="E3382">
        <v>16</v>
      </c>
      <c r="F3382" t="str">
        <f>INDEX(Kunden!$A$1:$C$41,MATCH('Gesamtverkäufe 2025'!C3382,Kunden!$A$1:$A$41,0),3)</f>
        <v>R07</v>
      </c>
      <c r="G3382" t="str">
        <f>INDEX(Regionen!$A$1:$C$9,MATCH('Gesamtverkäufe 2025'!F3382,Regionen!$A$1:$A$9,0),3)</f>
        <v>Claudia Beck</v>
      </c>
      <c r="H3382" s="3">
        <f>INDEX(Produkte!$A$1:$D$31,MATCH('Gesamtverkäufe 2025'!D3382,Produkte!$A$1:$A$31,0),4)</f>
        <v>299</v>
      </c>
      <c r="I3382" s="3">
        <f t="shared" si="52"/>
        <v>4784</v>
      </c>
      <c r="K3382" s="21"/>
    </row>
    <row r="3383" spans="1:11" x14ac:dyDescent="0.3">
      <c r="A3383" t="s">
        <v>4082</v>
      </c>
      <c r="B3383" s="21">
        <v>45976</v>
      </c>
      <c r="C3383" t="s">
        <v>163</v>
      </c>
      <c r="D3383" t="s">
        <v>73</v>
      </c>
      <c r="E3383">
        <v>2</v>
      </c>
      <c r="F3383" t="str">
        <f>INDEX(Kunden!$A$1:$C$41,MATCH('Gesamtverkäufe 2025'!C3383,Kunden!$A$1:$A$41,0),3)</f>
        <v>R08</v>
      </c>
      <c r="G3383" t="str">
        <f>INDEX(Regionen!$A$1:$C$9,MATCH('Gesamtverkäufe 2025'!F3383,Regionen!$A$1:$A$9,0),3)</f>
        <v>Stefan König</v>
      </c>
      <c r="H3383" s="3">
        <f>INDEX(Produkte!$A$1:$D$31,MATCH('Gesamtverkäufe 2025'!D3383,Produkte!$A$1:$A$31,0),4)</f>
        <v>399</v>
      </c>
      <c r="I3383" s="3">
        <f t="shared" si="52"/>
        <v>798</v>
      </c>
      <c r="K3383" s="21"/>
    </row>
    <row r="3384" spans="1:11" x14ac:dyDescent="0.3">
      <c r="A3384" t="s">
        <v>4081</v>
      </c>
      <c r="B3384" s="21">
        <v>45962</v>
      </c>
      <c r="C3384" t="s">
        <v>157</v>
      </c>
      <c r="D3384" t="s">
        <v>57</v>
      </c>
      <c r="E3384">
        <v>13</v>
      </c>
      <c r="F3384" t="str">
        <f>INDEX(Kunden!$A$1:$C$41,MATCH('Gesamtverkäufe 2025'!C3384,Kunden!$A$1:$A$41,0),3)</f>
        <v>R08</v>
      </c>
      <c r="G3384" t="str">
        <f>INDEX(Regionen!$A$1:$C$9,MATCH('Gesamtverkäufe 2025'!F3384,Regionen!$A$1:$A$9,0),3)</f>
        <v>Stefan König</v>
      </c>
      <c r="H3384" s="3">
        <f>INDEX(Produkte!$A$1:$D$31,MATCH('Gesamtverkäufe 2025'!D3384,Produkte!$A$1:$A$31,0),4)</f>
        <v>99</v>
      </c>
      <c r="I3384" s="3">
        <f t="shared" si="52"/>
        <v>1287</v>
      </c>
      <c r="K3384" s="21"/>
    </row>
    <row r="3385" spans="1:11" x14ac:dyDescent="0.3">
      <c r="A3385" t="s">
        <v>4080</v>
      </c>
      <c r="B3385" s="21">
        <v>45989</v>
      </c>
      <c r="C3385" t="s">
        <v>123</v>
      </c>
      <c r="D3385" t="s">
        <v>85</v>
      </c>
      <c r="E3385">
        <v>19</v>
      </c>
      <c r="F3385" t="str">
        <f>INDEX(Kunden!$A$1:$C$41,MATCH('Gesamtverkäufe 2025'!C3385,Kunden!$A$1:$A$41,0),3)</f>
        <v>R08</v>
      </c>
      <c r="G3385" t="str">
        <f>INDEX(Regionen!$A$1:$C$9,MATCH('Gesamtverkäufe 2025'!F3385,Regionen!$A$1:$A$9,0),3)</f>
        <v>Stefan König</v>
      </c>
      <c r="H3385" s="3">
        <f>INDEX(Produkte!$A$1:$D$31,MATCH('Gesamtverkäufe 2025'!D3385,Produkte!$A$1:$A$31,0),4)</f>
        <v>399</v>
      </c>
      <c r="I3385" s="3">
        <f t="shared" si="52"/>
        <v>7581</v>
      </c>
      <c r="K3385" s="21"/>
    </row>
    <row r="3386" spans="1:11" x14ac:dyDescent="0.3">
      <c r="A3386" t="s">
        <v>4079</v>
      </c>
      <c r="B3386" s="21">
        <v>45980</v>
      </c>
      <c r="C3386" t="s">
        <v>163</v>
      </c>
      <c r="D3386" t="s">
        <v>37</v>
      </c>
      <c r="E3386">
        <v>14</v>
      </c>
      <c r="F3386" t="str">
        <f>INDEX(Kunden!$A$1:$C$41,MATCH('Gesamtverkäufe 2025'!C3386,Kunden!$A$1:$A$41,0),3)</f>
        <v>R08</v>
      </c>
      <c r="G3386" t="str">
        <f>INDEX(Regionen!$A$1:$C$9,MATCH('Gesamtverkäufe 2025'!F3386,Regionen!$A$1:$A$9,0),3)</f>
        <v>Stefan König</v>
      </c>
      <c r="H3386" s="3">
        <f>INDEX(Produkte!$A$1:$D$31,MATCH('Gesamtverkäufe 2025'!D3386,Produkte!$A$1:$A$31,0),4)</f>
        <v>249</v>
      </c>
      <c r="I3386" s="3">
        <f t="shared" si="52"/>
        <v>3486</v>
      </c>
      <c r="K3386" s="21"/>
    </row>
    <row r="3387" spans="1:11" x14ac:dyDescent="0.3">
      <c r="A3387" t="s">
        <v>4078</v>
      </c>
      <c r="B3387" s="21">
        <v>45968</v>
      </c>
      <c r="C3387" t="s">
        <v>123</v>
      </c>
      <c r="D3387" t="s">
        <v>75</v>
      </c>
      <c r="E3387">
        <v>10</v>
      </c>
      <c r="F3387" t="str">
        <f>INDEX(Kunden!$A$1:$C$41,MATCH('Gesamtverkäufe 2025'!C3387,Kunden!$A$1:$A$41,0),3)</f>
        <v>R08</v>
      </c>
      <c r="G3387" t="str">
        <f>INDEX(Regionen!$A$1:$C$9,MATCH('Gesamtverkäufe 2025'!F3387,Regionen!$A$1:$A$9,0),3)</f>
        <v>Stefan König</v>
      </c>
      <c r="H3387" s="3">
        <f>INDEX(Produkte!$A$1:$D$31,MATCH('Gesamtverkäufe 2025'!D3387,Produkte!$A$1:$A$31,0),4)</f>
        <v>499</v>
      </c>
      <c r="I3387" s="3">
        <f t="shared" si="52"/>
        <v>4990</v>
      </c>
      <c r="K3387" s="21"/>
    </row>
    <row r="3388" spans="1:11" x14ac:dyDescent="0.3">
      <c r="A3388" t="s">
        <v>4077</v>
      </c>
      <c r="B3388" s="21">
        <v>45980</v>
      </c>
      <c r="C3388" t="s">
        <v>139</v>
      </c>
      <c r="D3388" t="s">
        <v>53</v>
      </c>
      <c r="E3388">
        <v>13</v>
      </c>
      <c r="F3388" t="str">
        <f>INDEX(Kunden!$A$1:$C$41,MATCH('Gesamtverkäufe 2025'!C3388,Kunden!$A$1:$A$41,0),3)</f>
        <v>R05</v>
      </c>
      <c r="G3388" t="str">
        <f>INDEX(Regionen!$A$1:$C$9,MATCH('Gesamtverkäufe 2025'!F3388,Regionen!$A$1:$A$9,0),3)</f>
        <v>Petra Lang</v>
      </c>
      <c r="H3388" s="3">
        <f>INDEX(Produkte!$A$1:$D$31,MATCH('Gesamtverkäufe 2025'!D3388,Produkte!$A$1:$A$31,0),4)</f>
        <v>49</v>
      </c>
      <c r="I3388" s="3">
        <f t="shared" si="52"/>
        <v>637</v>
      </c>
      <c r="K3388" s="21"/>
    </row>
    <row r="3389" spans="1:11" x14ac:dyDescent="0.3">
      <c r="A3389" t="s">
        <v>4076</v>
      </c>
      <c r="B3389" s="21">
        <v>45979</v>
      </c>
      <c r="C3389" t="s">
        <v>161</v>
      </c>
      <c r="D3389" t="s">
        <v>51</v>
      </c>
      <c r="E3389">
        <v>7</v>
      </c>
      <c r="F3389" t="str">
        <f>INDEX(Kunden!$A$1:$C$41,MATCH('Gesamtverkäufe 2025'!C3389,Kunden!$A$1:$A$41,0),3)</f>
        <v>R05</v>
      </c>
      <c r="G3389" t="str">
        <f>INDEX(Regionen!$A$1:$C$9,MATCH('Gesamtverkäufe 2025'!F3389,Regionen!$A$1:$A$9,0),3)</f>
        <v>Petra Lang</v>
      </c>
      <c r="H3389" s="3">
        <f>INDEX(Produkte!$A$1:$D$31,MATCH('Gesamtverkäufe 2025'!D3389,Produkte!$A$1:$A$31,0),4)</f>
        <v>49</v>
      </c>
      <c r="I3389" s="3">
        <f t="shared" si="52"/>
        <v>343</v>
      </c>
      <c r="K3389" s="21"/>
    </row>
    <row r="3390" spans="1:11" x14ac:dyDescent="0.3">
      <c r="A3390" t="s">
        <v>4075</v>
      </c>
      <c r="B3390" s="21">
        <v>45986</v>
      </c>
      <c r="C3390" t="s">
        <v>111</v>
      </c>
      <c r="D3390" t="s">
        <v>41</v>
      </c>
      <c r="E3390">
        <v>18</v>
      </c>
      <c r="F3390" t="str">
        <f>INDEX(Kunden!$A$1:$C$41,MATCH('Gesamtverkäufe 2025'!C3390,Kunden!$A$1:$A$41,0),3)</f>
        <v>R01</v>
      </c>
      <c r="G3390" t="str">
        <f>INDEX(Regionen!$A$1:$C$9,MATCH('Gesamtverkäufe 2025'!F3390,Regionen!$A$1:$A$9,0),3)</f>
        <v>Anna Sommer</v>
      </c>
      <c r="H3390" s="3">
        <f>INDEX(Produkte!$A$1:$D$31,MATCH('Gesamtverkäufe 2025'!D3390,Produkte!$A$1:$A$31,0),4)</f>
        <v>499</v>
      </c>
      <c r="I3390" s="3">
        <f t="shared" si="52"/>
        <v>8982</v>
      </c>
      <c r="K3390" s="21"/>
    </row>
    <row r="3391" spans="1:11" x14ac:dyDescent="0.3">
      <c r="A3391" t="s">
        <v>4074</v>
      </c>
      <c r="B3391" s="21">
        <v>45980</v>
      </c>
      <c r="C3391" t="s">
        <v>137</v>
      </c>
      <c r="D3391" t="s">
        <v>77</v>
      </c>
      <c r="E3391">
        <v>11</v>
      </c>
      <c r="F3391" t="str">
        <f>INDEX(Kunden!$A$1:$C$41,MATCH('Gesamtverkäufe 2025'!C3391,Kunden!$A$1:$A$41,0),3)</f>
        <v>R06</v>
      </c>
      <c r="G3391" t="str">
        <f>INDEX(Regionen!$A$1:$C$9,MATCH('Gesamtverkäufe 2025'!F3391,Regionen!$A$1:$A$9,0),3)</f>
        <v>Michael Vogt</v>
      </c>
      <c r="H3391" s="3">
        <f>INDEX(Produkte!$A$1:$D$31,MATCH('Gesamtverkäufe 2025'!D3391,Produkte!$A$1:$A$31,0),4)</f>
        <v>49</v>
      </c>
      <c r="I3391" s="3">
        <f t="shared" si="52"/>
        <v>539</v>
      </c>
      <c r="K3391" s="21"/>
    </row>
    <row r="3392" spans="1:11" x14ac:dyDescent="0.3">
      <c r="A3392" t="s">
        <v>4073</v>
      </c>
      <c r="B3392" s="21">
        <v>45974</v>
      </c>
      <c r="C3392" t="s">
        <v>135</v>
      </c>
      <c r="D3392" t="s">
        <v>53</v>
      </c>
      <c r="E3392">
        <v>5</v>
      </c>
      <c r="F3392" t="str">
        <f>INDEX(Kunden!$A$1:$C$41,MATCH('Gesamtverkäufe 2025'!C3392,Kunden!$A$1:$A$41,0),3)</f>
        <v>R03</v>
      </c>
      <c r="G3392" t="str">
        <f>INDEX(Regionen!$A$1:$C$9,MATCH('Gesamtverkäufe 2025'!F3392,Regionen!$A$1:$A$9,0),3)</f>
        <v>Julia Frank</v>
      </c>
      <c r="H3392" s="3">
        <f>INDEX(Produkte!$A$1:$D$31,MATCH('Gesamtverkäufe 2025'!D3392,Produkte!$A$1:$A$31,0),4)</f>
        <v>49</v>
      </c>
      <c r="I3392" s="3">
        <f t="shared" si="52"/>
        <v>245</v>
      </c>
      <c r="K3392" s="21"/>
    </row>
    <row r="3393" spans="1:11" x14ac:dyDescent="0.3">
      <c r="A3393" t="s">
        <v>4072</v>
      </c>
      <c r="B3393" s="21">
        <v>45982</v>
      </c>
      <c r="C3393" t="s">
        <v>147</v>
      </c>
      <c r="D3393" t="s">
        <v>61</v>
      </c>
      <c r="E3393">
        <v>6</v>
      </c>
      <c r="F3393" t="str">
        <f>INDEX(Kunden!$A$1:$C$41,MATCH('Gesamtverkäufe 2025'!C3393,Kunden!$A$1:$A$41,0),3)</f>
        <v>R07</v>
      </c>
      <c r="G3393" t="str">
        <f>INDEX(Regionen!$A$1:$C$9,MATCH('Gesamtverkäufe 2025'!F3393,Regionen!$A$1:$A$9,0),3)</f>
        <v>Claudia Beck</v>
      </c>
      <c r="H3393" s="3">
        <f>INDEX(Produkte!$A$1:$D$31,MATCH('Gesamtverkäufe 2025'!D3393,Produkte!$A$1:$A$31,0),4)</f>
        <v>249</v>
      </c>
      <c r="I3393" s="3">
        <f t="shared" si="52"/>
        <v>1494</v>
      </c>
      <c r="K3393" s="21"/>
    </row>
    <row r="3394" spans="1:11" x14ac:dyDescent="0.3">
      <c r="A3394" t="s">
        <v>4071</v>
      </c>
      <c r="B3394" s="21">
        <v>45978</v>
      </c>
      <c r="C3394" t="s">
        <v>149</v>
      </c>
      <c r="D3394" t="s">
        <v>87</v>
      </c>
      <c r="E3394">
        <v>12</v>
      </c>
      <c r="F3394" t="str">
        <f>INDEX(Kunden!$A$1:$C$41,MATCH('Gesamtverkäufe 2025'!C3394,Kunden!$A$1:$A$41,0),3)</f>
        <v>R06</v>
      </c>
      <c r="G3394" t="str">
        <f>INDEX(Regionen!$A$1:$C$9,MATCH('Gesamtverkäufe 2025'!F3394,Regionen!$A$1:$A$9,0),3)</f>
        <v>Michael Vogt</v>
      </c>
      <c r="H3394" s="3">
        <f>INDEX(Produkte!$A$1:$D$31,MATCH('Gesamtverkäufe 2025'!D3394,Produkte!$A$1:$A$31,0),4)</f>
        <v>99</v>
      </c>
      <c r="I3394" s="3">
        <f t="shared" si="52"/>
        <v>1188</v>
      </c>
      <c r="K3394" s="21"/>
    </row>
    <row r="3395" spans="1:11" x14ac:dyDescent="0.3">
      <c r="A3395" t="s">
        <v>4070</v>
      </c>
      <c r="B3395" s="21">
        <v>45974</v>
      </c>
      <c r="C3395" t="s">
        <v>115</v>
      </c>
      <c r="D3395" t="s">
        <v>67</v>
      </c>
      <c r="E3395">
        <v>14</v>
      </c>
      <c r="F3395" t="str">
        <f>INDEX(Kunden!$A$1:$C$41,MATCH('Gesamtverkäufe 2025'!C3395,Kunden!$A$1:$A$41,0),3)</f>
        <v>R06</v>
      </c>
      <c r="G3395" t="str">
        <f>INDEX(Regionen!$A$1:$C$9,MATCH('Gesamtverkäufe 2025'!F3395,Regionen!$A$1:$A$9,0),3)</f>
        <v>Michael Vogt</v>
      </c>
      <c r="H3395" s="3">
        <f>INDEX(Produkte!$A$1:$D$31,MATCH('Gesamtverkäufe 2025'!D3395,Produkte!$A$1:$A$31,0),4)</f>
        <v>299</v>
      </c>
      <c r="I3395" s="3">
        <f t="shared" ref="I3395:I3458" si="53">E3395*H3395</f>
        <v>4186</v>
      </c>
      <c r="K3395" s="21"/>
    </row>
    <row r="3396" spans="1:11" x14ac:dyDescent="0.3">
      <c r="A3396" t="s">
        <v>4069</v>
      </c>
      <c r="B3396" s="21">
        <v>45991</v>
      </c>
      <c r="C3396" t="s">
        <v>157</v>
      </c>
      <c r="D3396" t="s">
        <v>31</v>
      </c>
      <c r="E3396">
        <v>16</v>
      </c>
      <c r="F3396" t="str">
        <f>INDEX(Kunden!$A$1:$C$41,MATCH('Gesamtverkäufe 2025'!C3396,Kunden!$A$1:$A$41,0),3)</f>
        <v>R08</v>
      </c>
      <c r="G3396" t="str">
        <f>INDEX(Regionen!$A$1:$C$9,MATCH('Gesamtverkäufe 2025'!F3396,Regionen!$A$1:$A$9,0),3)</f>
        <v>Stefan König</v>
      </c>
      <c r="H3396" s="3">
        <f>INDEX(Produkte!$A$1:$D$31,MATCH('Gesamtverkäufe 2025'!D3396,Produkte!$A$1:$A$31,0),4)</f>
        <v>399</v>
      </c>
      <c r="I3396" s="3">
        <f t="shared" si="53"/>
        <v>6384</v>
      </c>
      <c r="K3396" s="21"/>
    </row>
    <row r="3397" spans="1:11" x14ac:dyDescent="0.3">
      <c r="A3397" t="s">
        <v>4068</v>
      </c>
      <c r="B3397" s="21">
        <v>45977</v>
      </c>
      <c r="C3397" t="s">
        <v>151</v>
      </c>
      <c r="D3397" t="s">
        <v>63</v>
      </c>
      <c r="E3397">
        <v>17</v>
      </c>
      <c r="F3397" t="str">
        <f>INDEX(Kunden!$A$1:$C$41,MATCH('Gesamtverkäufe 2025'!C3397,Kunden!$A$1:$A$41,0),3)</f>
        <v>R08</v>
      </c>
      <c r="G3397" t="str">
        <f>INDEX(Regionen!$A$1:$C$9,MATCH('Gesamtverkäufe 2025'!F3397,Regionen!$A$1:$A$9,0),3)</f>
        <v>Stefan König</v>
      </c>
      <c r="H3397" s="3">
        <f>INDEX(Produkte!$A$1:$D$31,MATCH('Gesamtverkäufe 2025'!D3397,Produkte!$A$1:$A$31,0),4)</f>
        <v>299</v>
      </c>
      <c r="I3397" s="3">
        <f t="shared" si="53"/>
        <v>5083</v>
      </c>
      <c r="K3397" s="21"/>
    </row>
    <row r="3398" spans="1:11" x14ac:dyDescent="0.3">
      <c r="A3398" t="s">
        <v>4067</v>
      </c>
      <c r="B3398" s="21">
        <v>45975</v>
      </c>
      <c r="C3398" t="s">
        <v>139</v>
      </c>
      <c r="D3398" t="s">
        <v>49</v>
      </c>
      <c r="E3398">
        <v>4</v>
      </c>
      <c r="F3398" t="str">
        <f>INDEX(Kunden!$A$1:$C$41,MATCH('Gesamtverkäufe 2025'!C3398,Kunden!$A$1:$A$41,0),3)</f>
        <v>R05</v>
      </c>
      <c r="G3398" t="str">
        <f>INDEX(Regionen!$A$1:$C$9,MATCH('Gesamtverkäufe 2025'!F3398,Regionen!$A$1:$A$9,0),3)</f>
        <v>Petra Lang</v>
      </c>
      <c r="H3398" s="3">
        <f>INDEX(Produkte!$A$1:$D$31,MATCH('Gesamtverkäufe 2025'!D3398,Produkte!$A$1:$A$31,0),4)</f>
        <v>299</v>
      </c>
      <c r="I3398" s="3">
        <f t="shared" si="53"/>
        <v>1196</v>
      </c>
      <c r="K3398" s="21"/>
    </row>
    <row r="3399" spans="1:11" x14ac:dyDescent="0.3">
      <c r="A3399" t="s">
        <v>4066</v>
      </c>
      <c r="B3399" s="21">
        <v>45976</v>
      </c>
      <c r="C3399" t="s">
        <v>149</v>
      </c>
      <c r="D3399" t="s">
        <v>39</v>
      </c>
      <c r="E3399">
        <v>16</v>
      </c>
      <c r="F3399" t="str">
        <f>INDEX(Kunden!$A$1:$C$41,MATCH('Gesamtverkäufe 2025'!C3399,Kunden!$A$1:$A$41,0),3)</f>
        <v>R06</v>
      </c>
      <c r="G3399" t="str">
        <f>INDEX(Regionen!$A$1:$C$9,MATCH('Gesamtverkäufe 2025'!F3399,Regionen!$A$1:$A$9,0),3)</f>
        <v>Michael Vogt</v>
      </c>
      <c r="H3399" s="3">
        <f>INDEX(Produkte!$A$1:$D$31,MATCH('Gesamtverkäufe 2025'!D3399,Produkte!$A$1:$A$31,0),4)</f>
        <v>499</v>
      </c>
      <c r="I3399" s="3">
        <f t="shared" si="53"/>
        <v>7984</v>
      </c>
      <c r="K3399" s="21"/>
    </row>
    <row r="3400" spans="1:11" x14ac:dyDescent="0.3">
      <c r="A3400" t="s">
        <v>4065</v>
      </c>
      <c r="B3400" s="21">
        <v>45981</v>
      </c>
      <c r="C3400" t="s">
        <v>105</v>
      </c>
      <c r="D3400" t="s">
        <v>89</v>
      </c>
      <c r="E3400">
        <v>10</v>
      </c>
      <c r="F3400" t="str">
        <f>INDEX(Kunden!$A$1:$C$41,MATCH('Gesamtverkäufe 2025'!C3400,Kunden!$A$1:$A$41,0),3)</f>
        <v>R08</v>
      </c>
      <c r="G3400" t="str">
        <f>INDEX(Regionen!$A$1:$C$9,MATCH('Gesamtverkäufe 2025'!F3400,Regionen!$A$1:$A$9,0),3)</f>
        <v>Stefan König</v>
      </c>
      <c r="H3400" s="3">
        <f>INDEX(Produkte!$A$1:$D$31,MATCH('Gesamtverkäufe 2025'!D3400,Produkte!$A$1:$A$31,0),4)</f>
        <v>29</v>
      </c>
      <c r="I3400" s="3">
        <f t="shared" si="53"/>
        <v>290</v>
      </c>
      <c r="K3400" s="21"/>
    </row>
    <row r="3401" spans="1:11" x14ac:dyDescent="0.3">
      <c r="A3401" t="s">
        <v>4064</v>
      </c>
      <c r="B3401" s="21">
        <v>45976</v>
      </c>
      <c r="C3401" t="s">
        <v>137</v>
      </c>
      <c r="D3401" t="s">
        <v>67</v>
      </c>
      <c r="E3401">
        <v>10</v>
      </c>
      <c r="F3401" t="str">
        <f>INDEX(Kunden!$A$1:$C$41,MATCH('Gesamtverkäufe 2025'!C3401,Kunden!$A$1:$A$41,0),3)</f>
        <v>R06</v>
      </c>
      <c r="G3401" t="str">
        <f>INDEX(Regionen!$A$1:$C$9,MATCH('Gesamtverkäufe 2025'!F3401,Regionen!$A$1:$A$9,0),3)</f>
        <v>Michael Vogt</v>
      </c>
      <c r="H3401" s="3">
        <f>INDEX(Produkte!$A$1:$D$31,MATCH('Gesamtverkäufe 2025'!D3401,Produkte!$A$1:$A$31,0),4)</f>
        <v>299</v>
      </c>
      <c r="I3401" s="3">
        <f t="shared" si="53"/>
        <v>2990</v>
      </c>
      <c r="K3401" s="21"/>
    </row>
    <row r="3402" spans="1:11" x14ac:dyDescent="0.3">
      <c r="A3402" t="s">
        <v>4063</v>
      </c>
      <c r="B3402" s="21">
        <v>45988</v>
      </c>
      <c r="C3402" t="s">
        <v>139</v>
      </c>
      <c r="D3402" t="s">
        <v>41</v>
      </c>
      <c r="E3402">
        <v>16</v>
      </c>
      <c r="F3402" t="str">
        <f>INDEX(Kunden!$A$1:$C$41,MATCH('Gesamtverkäufe 2025'!C3402,Kunden!$A$1:$A$41,0),3)</f>
        <v>R05</v>
      </c>
      <c r="G3402" t="str">
        <f>INDEX(Regionen!$A$1:$C$9,MATCH('Gesamtverkäufe 2025'!F3402,Regionen!$A$1:$A$9,0),3)</f>
        <v>Petra Lang</v>
      </c>
      <c r="H3402" s="3">
        <f>INDEX(Produkte!$A$1:$D$31,MATCH('Gesamtverkäufe 2025'!D3402,Produkte!$A$1:$A$31,0),4)</f>
        <v>499</v>
      </c>
      <c r="I3402" s="3">
        <f t="shared" si="53"/>
        <v>7984</v>
      </c>
      <c r="K3402" s="21"/>
    </row>
    <row r="3403" spans="1:11" x14ac:dyDescent="0.3">
      <c r="A3403" t="s">
        <v>4062</v>
      </c>
      <c r="B3403" s="21">
        <v>45975</v>
      </c>
      <c r="C3403" t="s">
        <v>175</v>
      </c>
      <c r="D3403" t="s">
        <v>65</v>
      </c>
      <c r="E3403">
        <v>18</v>
      </c>
      <c r="F3403" t="str">
        <f>INDEX(Kunden!$A$1:$C$41,MATCH('Gesamtverkäufe 2025'!C3403,Kunden!$A$1:$A$41,0),3)</f>
        <v>R03</v>
      </c>
      <c r="G3403" t="str">
        <f>INDEX(Regionen!$A$1:$C$9,MATCH('Gesamtverkäufe 2025'!F3403,Regionen!$A$1:$A$9,0),3)</f>
        <v>Julia Frank</v>
      </c>
      <c r="H3403" s="3">
        <f>INDEX(Produkte!$A$1:$D$31,MATCH('Gesamtverkäufe 2025'!D3403,Produkte!$A$1:$A$31,0),4)</f>
        <v>299</v>
      </c>
      <c r="I3403" s="3">
        <f t="shared" si="53"/>
        <v>5382</v>
      </c>
      <c r="K3403" s="21"/>
    </row>
    <row r="3404" spans="1:11" x14ac:dyDescent="0.3">
      <c r="A3404" t="s">
        <v>4061</v>
      </c>
      <c r="B3404" s="21">
        <v>45984</v>
      </c>
      <c r="C3404" t="s">
        <v>141</v>
      </c>
      <c r="D3404" t="s">
        <v>73</v>
      </c>
      <c r="E3404">
        <v>15</v>
      </c>
      <c r="F3404" t="str">
        <f>INDEX(Kunden!$A$1:$C$41,MATCH('Gesamtverkäufe 2025'!C3404,Kunden!$A$1:$A$41,0),3)</f>
        <v>R04</v>
      </c>
      <c r="G3404" t="str">
        <f>INDEX(Regionen!$A$1:$C$9,MATCH('Gesamtverkäufe 2025'!F3404,Regionen!$A$1:$A$9,0),3)</f>
        <v>Thomas Kern</v>
      </c>
      <c r="H3404" s="3">
        <f>INDEX(Produkte!$A$1:$D$31,MATCH('Gesamtverkäufe 2025'!D3404,Produkte!$A$1:$A$31,0),4)</f>
        <v>399</v>
      </c>
      <c r="I3404" s="3">
        <f t="shared" si="53"/>
        <v>5985</v>
      </c>
      <c r="K3404" s="21"/>
    </row>
    <row r="3405" spans="1:11" x14ac:dyDescent="0.3">
      <c r="A3405" t="s">
        <v>4060</v>
      </c>
      <c r="B3405" s="21">
        <v>45986</v>
      </c>
      <c r="C3405" t="s">
        <v>159</v>
      </c>
      <c r="D3405" t="s">
        <v>67</v>
      </c>
      <c r="E3405">
        <v>8</v>
      </c>
      <c r="F3405" t="str">
        <f>INDEX(Kunden!$A$1:$C$41,MATCH('Gesamtverkäufe 2025'!C3405,Kunden!$A$1:$A$41,0),3)</f>
        <v>R02</v>
      </c>
      <c r="G3405" t="str">
        <f>INDEX(Regionen!$A$1:$C$9,MATCH('Gesamtverkäufe 2025'!F3405,Regionen!$A$1:$A$9,0),3)</f>
        <v>Markus Weber</v>
      </c>
      <c r="H3405" s="3">
        <f>INDEX(Produkte!$A$1:$D$31,MATCH('Gesamtverkäufe 2025'!D3405,Produkte!$A$1:$A$31,0),4)</f>
        <v>299</v>
      </c>
      <c r="I3405" s="3">
        <f t="shared" si="53"/>
        <v>2392</v>
      </c>
      <c r="K3405" s="21"/>
    </row>
    <row r="3406" spans="1:11" x14ac:dyDescent="0.3">
      <c r="A3406" t="s">
        <v>4059</v>
      </c>
      <c r="B3406" s="21">
        <v>45982</v>
      </c>
      <c r="C3406" t="s">
        <v>101</v>
      </c>
      <c r="D3406" t="s">
        <v>57</v>
      </c>
      <c r="E3406">
        <v>9</v>
      </c>
      <c r="F3406" t="str">
        <f>INDEX(Kunden!$A$1:$C$41,MATCH('Gesamtverkäufe 2025'!C3406,Kunden!$A$1:$A$41,0),3)</f>
        <v>R06</v>
      </c>
      <c r="G3406" t="str">
        <f>INDEX(Regionen!$A$1:$C$9,MATCH('Gesamtverkäufe 2025'!F3406,Regionen!$A$1:$A$9,0),3)</f>
        <v>Michael Vogt</v>
      </c>
      <c r="H3406" s="3">
        <f>INDEX(Produkte!$A$1:$D$31,MATCH('Gesamtverkäufe 2025'!D3406,Produkte!$A$1:$A$31,0),4)</f>
        <v>99</v>
      </c>
      <c r="I3406" s="3">
        <f t="shared" si="53"/>
        <v>891</v>
      </c>
      <c r="K3406" s="21"/>
    </row>
    <row r="3407" spans="1:11" x14ac:dyDescent="0.3">
      <c r="A3407" t="s">
        <v>4058</v>
      </c>
      <c r="B3407" s="21">
        <v>45985</v>
      </c>
      <c r="C3407" t="s">
        <v>129</v>
      </c>
      <c r="D3407" t="s">
        <v>71</v>
      </c>
      <c r="E3407">
        <v>9</v>
      </c>
      <c r="F3407" t="str">
        <f>INDEX(Kunden!$A$1:$C$41,MATCH('Gesamtverkäufe 2025'!C3407,Kunden!$A$1:$A$41,0),3)</f>
        <v>R07</v>
      </c>
      <c r="G3407" t="str">
        <f>INDEX(Regionen!$A$1:$C$9,MATCH('Gesamtverkäufe 2025'!F3407,Regionen!$A$1:$A$9,0),3)</f>
        <v>Claudia Beck</v>
      </c>
      <c r="H3407" s="3">
        <f>INDEX(Produkte!$A$1:$D$31,MATCH('Gesamtverkäufe 2025'!D3407,Produkte!$A$1:$A$31,0),4)</f>
        <v>79</v>
      </c>
      <c r="I3407" s="3">
        <f t="shared" si="53"/>
        <v>711</v>
      </c>
      <c r="K3407" s="21"/>
    </row>
    <row r="3408" spans="1:11" x14ac:dyDescent="0.3">
      <c r="A3408" t="s">
        <v>4057</v>
      </c>
      <c r="B3408" s="21">
        <v>45990</v>
      </c>
      <c r="C3408" t="s">
        <v>137</v>
      </c>
      <c r="D3408" t="s">
        <v>79</v>
      </c>
      <c r="E3408">
        <v>16</v>
      </c>
      <c r="F3408" t="str">
        <f>INDEX(Kunden!$A$1:$C$41,MATCH('Gesamtverkäufe 2025'!C3408,Kunden!$A$1:$A$41,0),3)</f>
        <v>R06</v>
      </c>
      <c r="G3408" t="str">
        <f>INDEX(Regionen!$A$1:$C$9,MATCH('Gesamtverkäufe 2025'!F3408,Regionen!$A$1:$A$9,0),3)</f>
        <v>Michael Vogt</v>
      </c>
      <c r="H3408" s="3">
        <f>INDEX(Produkte!$A$1:$D$31,MATCH('Gesamtverkäufe 2025'!D3408,Produkte!$A$1:$A$31,0),4)</f>
        <v>149</v>
      </c>
      <c r="I3408" s="3">
        <f t="shared" si="53"/>
        <v>2384</v>
      </c>
      <c r="K3408" s="21"/>
    </row>
    <row r="3409" spans="1:11" x14ac:dyDescent="0.3">
      <c r="A3409" t="s">
        <v>4056</v>
      </c>
      <c r="B3409" s="21">
        <v>45987</v>
      </c>
      <c r="C3409" t="s">
        <v>173</v>
      </c>
      <c r="D3409" t="s">
        <v>81</v>
      </c>
      <c r="E3409">
        <v>13</v>
      </c>
      <c r="F3409" t="str">
        <f>INDEX(Kunden!$A$1:$C$41,MATCH('Gesamtverkäufe 2025'!C3409,Kunden!$A$1:$A$41,0),3)</f>
        <v>R01</v>
      </c>
      <c r="G3409" t="str">
        <f>INDEX(Regionen!$A$1:$C$9,MATCH('Gesamtverkäufe 2025'!F3409,Regionen!$A$1:$A$9,0),3)</f>
        <v>Anna Sommer</v>
      </c>
      <c r="H3409" s="3">
        <f>INDEX(Produkte!$A$1:$D$31,MATCH('Gesamtverkäufe 2025'!D3409,Produkte!$A$1:$A$31,0),4)</f>
        <v>79</v>
      </c>
      <c r="I3409" s="3">
        <f t="shared" si="53"/>
        <v>1027</v>
      </c>
      <c r="K3409" s="21"/>
    </row>
    <row r="3410" spans="1:11" x14ac:dyDescent="0.3">
      <c r="A3410" t="s">
        <v>4055</v>
      </c>
      <c r="B3410" s="21">
        <v>45991</v>
      </c>
      <c r="C3410" t="s">
        <v>149</v>
      </c>
      <c r="D3410" t="s">
        <v>75</v>
      </c>
      <c r="E3410">
        <v>6</v>
      </c>
      <c r="F3410" t="str">
        <f>INDEX(Kunden!$A$1:$C$41,MATCH('Gesamtverkäufe 2025'!C3410,Kunden!$A$1:$A$41,0),3)</f>
        <v>R06</v>
      </c>
      <c r="G3410" t="str">
        <f>INDEX(Regionen!$A$1:$C$9,MATCH('Gesamtverkäufe 2025'!F3410,Regionen!$A$1:$A$9,0),3)</f>
        <v>Michael Vogt</v>
      </c>
      <c r="H3410" s="3">
        <f>INDEX(Produkte!$A$1:$D$31,MATCH('Gesamtverkäufe 2025'!D3410,Produkte!$A$1:$A$31,0),4)</f>
        <v>499</v>
      </c>
      <c r="I3410" s="3">
        <f t="shared" si="53"/>
        <v>2994</v>
      </c>
      <c r="K3410" s="21"/>
    </row>
    <row r="3411" spans="1:11" x14ac:dyDescent="0.3">
      <c r="A3411" t="s">
        <v>4054</v>
      </c>
      <c r="B3411" s="21">
        <v>45987</v>
      </c>
      <c r="C3411" t="s">
        <v>125</v>
      </c>
      <c r="D3411" t="s">
        <v>49</v>
      </c>
      <c r="E3411">
        <v>3</v>
      </c>
      <c r="F3411" t="str">
        <f>INDEX(Kunden!$A$1:$C$41,MATCH('Gesamtverkäufe 2025'!C3411,Kunden!$A$1:$A$41,0),3)</f>
        <v>R03</v>
      </c>
      <c r="G3411" t="str">
        <f>INDEX(Regionen!$A$1:$C$9,MATCH('Gesamtverkäufe 2025'!F3411,Regionen!$A$1:$A$9,0),3)</f>
        <v>Julia Frank</v>
      </c>
      <c r="H3411" s="3">
        <f>INDEX(Produkte!$A$1:$D$31,MATCH('Gesamtverkäufe 2025'!D3411,Produkte!$A$1:$A$31,0),4)</f>
        <v>299</v>
      </c>
      <c r="I3411" s="3">
        <f t="shared" si="53"/>
        <v>897</v>
      </c>
      <c r="K3411" s="21"/>
    </row>
    <row r="3412" spans="1:11" x14ac:dyDescent="0.3">
      <c r="A3412" t="s">
        <v>4053</v>
      </c>
      <c r="B3412" s="21">
        <v>45987</v>
      </c>
      <c r="C3412" t="s">
        <v>149</v>
      </c>
      <c r="D3412" t="s">
        <v>63</v>
      </c>
      <c r="E3412">
        <v>4</v>
      </c>
      <c r="F3412" t="str">
        <f>INDEX(Kunden!$A$1:$C$41,MATCH('Gesamtverkäufe 2025'!C3412,Kunden!$A$1:$A$41,0),3)</f>
        <v>R06</v>
      </c>
      <c r="G3412" t="str">
        <f>INDEX(Regionen!$A$1:$C$9,MATCH('Gesamtverkäufe 2025'!F3412,Regionen!$A$1:$A$9,0),3)</f>
        <v>Michael Vogt</v>
      </c>
      <c r="H3412" s="3">
        <f>INDEX(Produkte!$A$1:$D$31,MATCH('Gesamtverkäufe 2025'!D3412,Produkte!$A$1:$A$31,0),4)</f>
        <v>299</v>
      </c>
      <c r="I3412" s="3">
        <f t="shared" si="53"/>
        <v>1196</v>
      </c>
      <c r="K3412" s="21"/>
    </row>
    <row r="3413" spans="1:11" x14ac:dyDescent="0.3">
      <c r="A3413" t="s">
        <v>4052</v>
      </c>
      <c r="B3413" s="21">
        <v>45973</v>
      </c>
      <c r="C3413" t="s">
        <v>159</v>
      </c>
      <c r="D3413" t="s">
        <v>59</v>
      </c>
      <c r="E3413">
        <v>12</v>
      </c>
      <c r="F3413" t="str">
        <f>INDEX(Kunden!$A$1:$C$41,MATCH('Gesamtverkäufe 2025'!C3413,Kunden!$A$1:$A$41,0),3)</f>
        <v>R02</v>
      </c>
      <c r="G3413" t="str">
        <f>INDEX(Regionen!$A$1:$C$9,MATCH('Gesamtverkäufe 2025'!F3413,Regionen!$A$1:$A$9,0),3)</f>
        <v>Markus Weber</v>
      </c>
      <c r="H3413" s="3">
        <f>INDEX(Produkte!$A$1:$D$31,MATCH('Gesamtverkäufe 2025'!D3413,Produkte!$A$1:$A$31,0),4)</f>
        <v>79</v>
      </c>
      <c r="I3413" s="3">
        <f t="shared" si="53"/>
        <v>948</v>
      </c>
      <c r="K3413" s="21"/>
    </row>
    <row r="3414" spans="1:11" x14ac:dyDescent="0.3">
      <c r="A3414" t="s">
        <v>4051</v>
      </c>
      <c r="B3414" s="21">
        <v>45965</v>
      </c>
      <c r="C3414" t="s">
        <v>163</v>
      </c>
      <c r="D3414" t="s">
        <v>85</v>
      </c>
      <c r="E3414">
        <v>5</v>
      </c>
      <c r="F3414" t="str">
        <f>INDEX(Kunden!$A$1:$C$41,MATCH('Gesamtverkäufe 2025'!C3414,Kunden!$A$1:$A$41,0),3)</f>
        <v>R08</v>
      </c>
      <c r="G3414" t="str">
        <f>INDEX(Regionen!$A$1:$C$9,MATCH('Gesamtverkäufe 2025'!F3414,Regionen!$A$1:$A$9,0),3)</f>
        <v>Stefan König</v>
      </c>
      <c r="H3414" s="3">
        <f>INDEX(Produkte!$A$1:$D$31,MATCH('Gesamtverkäufe 2025'!D3414,Produkte!$A$1:$A$31,0),4)</f>
        <v>399</v>
      </c>
      <c r="I3414" s="3">
        <f t="shared" si="53"/>
        <v>1995</v>
      </c>
      <c r="K3414" s="21"/>
    </row>
    <row r="3415" spans="1:11" x14ac:dyDescent="0.3">
      <c r="A3415" t="s">
        <v>4050</v>
      </c>
      <c r="B3415" s="21">
        <v>45982</v>
      </c>
      <c r="C3415" t="s">
        <v>161</v>
      </c>
      <c r="D3415" t="s">
        <v>75</v>
      </c>
      <c r="E3415">
        <v>14</v>
      </c>
      <c r="F3415" t="str">
        <f>INDEX(Kunden!$A$1:$C$41,MATCH('Gesamtverkäufe 2025'!C3415,Kunden!$A$1:$A$41,0),3)</f>
        <v>R05</v>
      </c>
      <c r="G3415" t="str">
        <f>INDEX(Regionen!$A$1:$C$9,MATCH('Gesamtverkäufe 2025'!F3415,Regionen!$A$1:$A$9,0),3)</f>
        <v>Petra Lang</v>
      </c>
      <c r="H3415" s="3">
        <f>INDEX(Produkte!$A$1:$D$31,MATCH('Gesamtverkäufe 2025'!D3415,Produkte!$A$1:$A$31,0),4)</f>
        <v>499</v>
      </c>
      <c r="I3415" s="3">
        <f t="shared" si="53"/>
        <v>6986</v>
      </c>
      <c r="K3415" s="21"/>
    </row>
    <row r="3416" spans="1:11" x14ac:dyDescent="0.3">
      <c r="A3416" t="s">
        <v>4049</v>
      </c>
      <c r="B3416" s="21">
        <v>45974</v>
      </c>
      <c r="C3416" t="s">
        <v>133</v>
      </c>
      <c r="D3416" t="s">
        <v>31</v>
      </c>
      <c r="E3416">
        <v>17</v>
      </c>
      <c r="F3416" t="str">
        <f>INDEX(Kunden!$A$1:$C$41,MATCH('Gesamtverkäufe 2025'!C3416,Kunden!$A$1:$A$41,0),3)</f>
        <v>R08</v>
      </c>
      <c r="G3416" t="str">
        <f>INDEX(Regionen!$A$1:$C$9,MATCH('Gesamtverkäufe 2025'!F3416,Regionen!$A$1:$A$9,0),3)</f>
        <v>Stefan König</v>
      </c>
      <c r="H3416" s="3">
        <f>INDEX(Produkte!$A$1:$D$31,MATCH('Gesamtverkäufe 2025'!D3416,Produkte!$A$1:$A$31,0),4)</f>
        <v>399</v>
      </c>
      <c r="I3416" s="3">
        <f t="shared" si="53"/>
        <v>6783</v>
      </c>
      <c r="K3416" s="21"/>
    </row>
    <row r="3417" spans="1:11" x14ac:dyDescent="0.3">
      <c r="A3417" t="s">
        <v>4048</v>
      </c>
      <c r="B3417" s="21">
        <v>45970</v>
      </c>
      <c r="C3417" t="s">
        <v>117</v>
      </c>
      <c r="D3417" t="s">
        <v>39</v>
      </c>
      <c r="E3417">
        <v>12</v>
      </c>
      <c r="F3417" t="str">
        <f>INDEX(Kunden!$A$1:$C$41,MATCH('Gesamtverkäufe 2025'!C3417,Kunden!$A$1:$A$41,0),3)</f>
        <v>R02</v>
      </c>
      <c r="G3417" t="str">
        <f>INDEX(Regionen!$A$1:$C$9,MATCH('Gesamtverkäufe 2025'!F3417,Regionen!$A$1:$A$9,0),3)</f>
        <v>Markus Weber</v>
      </c>
      <c r="H3417" s="3">
        <f>INDEX(Produkte!$A$1:$D$31,MATCH('Gesamtverkäufe 2025'!D3417,Produkte!$A$1:$A$31,0),4)</f>
        <v>499</v>
      </c>
      <c r="I3417" s="3">
        <f t="shared" si="53"/>
        <v>5988</v>
      </c>
      <c r="K3417" s="21"/>
    </row>
    <row r="3418" spans="1:11" x14ac:dyDescent="0.3">
      <c r="A3418" t="s">
        <v>4047</v>
      </c>
      <c r="B3418" s="21">
        <v>45977</v>
      </c>
      <c r="C3418" t="s">
        <v>103</v>
      </c>
      <c r="D3418" t="s">
        <v>53</v>
      </c>
      <c r="E3418">
        <v>13</v>
      </c>
      <c r="F3418" t="str">
        <f>INDEX(Kunden!$A$1:$C$41,MATCH('Gesamtverkäufe 2025'!C3418,Kunden!$A$1:$A$41,0),3)</f>
        <v>R01</v>
      </c>
      <c r="G3418" t="str">
        <f>INDEX(Regionen!$A$1:$C$9,MATCH('Gesamtverkäufe 2025'!F3418,Regionen!$A$1:$A$9,0),3)</f>
        <v>Anna Sommer</v>
      </c>
      <c r="H3418" s="3">
        <f>INDEX(Produkte!$A$1:$D$31,MATCH('Gesamtverkäufe 2025'!D3418,Produkte!$A$1:$A$31,0),4)</f>
        <v>49</v>
      </c>
      <c r="I3418" s="3">
        <f t="shared" si="53"/>
        <v>637</v>
      </c>
      <c r="K3418" s="21"/>
    </row>
    <row r="3419" spans="1:11" x14ac:dyDescent="0.3">
      <c r="A3419" t="s">
        <v>4046</v>
      </c>
      <c r="B3419" s="21">
        <v>45980</v>
      </c>
      <c r="C3419" t="s">
        <v>139</v>
      </c>
      <c r="D3419" t="s">
        <v>83</v>
      </c>
      <c r="E3419">
        <v>3</v>
      </c>
      <c r="F3419" t="str">
        <f>INDEX(Kunden!$A$1:$C$41,MATCH('Gesamtverkäufe 2025'!C3419,Kunden!$A$1:$A$41,0),3)</f>
        <v>R05</v>
      </c>
      <c r="G3419" t="str">
        <f>INDEX(Regionen!$A$1:$C$9,MATCH('Gesamtverkäufe 2025'!F3419,Regionen!$A$1:$A$9,0),3)</f>
        <v>Petra Lang</v>
      </c>
      <c r="H3419" s="3">
        <f>INDEX(Produkte!$A$1:$D$31,MATCH('Gesamtverkäufe 2025'!D3419,Produkte!$A$1:$A$31,0),4)</f>
        <v>29</v>
      </c>
      <c r="I3419" s="3">
        <f t="shared" si="53"/>
        <v>87</v>
      </c>
      <c r="K3419" s="21"/>
    </row>
    <row r="3420" spans="1:11" x14ac:dyDescent="0.3">
      <c r="A3420" t="s">
        <v>4045</v>
      </c>
      <c r="B3420" s="21">
        <v>45964</v>
      </c>
      <c r="C3420" t="s">
        <v>129</v>
      </c>
      <c r="D3420" t="s">
        <v>51</v>
      </c>
      <c r="E3420">
        <v>2</v>
      </c>
      <c r="F3420" t="str">
        <f>INDEX(Kunden!$A$1:$C$41,MATCH('Gesamtverkäufe 2025'!C3420,Kunden!$A$1:$A$41,0),3)</f>
        <v>R07</v>
      </c>
      <c r="G3420" t="str">
        <f>INDEX(Regionen!$A$1:$C$9,MATCH('Gesamtverkäufe 2025'!F3420,Regionen!$A$1:$A$9,0),3)</f>
        <v>Claudia Beck</v>
      </c>
      <c r="H3420" s="3">
        <f>INDEX(Produkte!$A$1:$D$31,MATCH('Gesamtverkäufe 2025'!D3420,Produkte!$A$1:$A$31,0),4)</f>
        <v>49</v>
      </c>
      <c r="I3420" s="3">
        <f t="shared" si="53"/>
        <v>98</v>
      </c>
      <c r="K3420" s="21"/>
    </row>
    <row r="3421" spans="1:11" x14ac:dyDescent="0.3">
      <c r="A3421" t="s">
        <v>4044</v>
      </c>
      <c r="B3421" s="21">
        <v>45973</v>
      </c>
      <c r="C3421" t="s">
        <v>145</v>
      </c>
      <c r="D3421" t="s">
        <v>57</v>
      </c>
      <c r="E3421">
        <v>5</v>
      </c>
      <c r="F3421" t="str">
        <f>INDEX(Kunden!$A$1:$C$41,MATCH('Gesamtverkäufe 2025'!C3421,Kunden!$A$1:$A$41,0),3)</f>
        <v>R06</v>
      </c>
      <c r="G3421" t="str">
        <f>INDEX(Regionen!$A$1:$C$9,MATCH('Gesamtverkäufe 2025'!F3421,Regionen!$A$1:$A$9,0),3)</f>
        <v>Michael Vogt</v>
      </c>
      <c r="H3421" s="3">
        <f>INDEX(Produkte!$A$1:$D$31,MATCH('Gesamtverkäufe 2025'!D3421,Produkte!$A$1:$A$31,0),4)</f>
        <v>99</v>
      </c>
      <c r="I3421" s="3">
        <f t="shared" si="53"/>
        <v>495</v>
      </c>
      <c r="K3421" s="21"/>
    </row>
    <row r="3422" spans="1:11" x14ac:dyDescent="0.3">
      <c r="A3422" t="s">
        <v>4043</v>
      </c>
      <c r="B3422" s="21">
        <v>45970</v>
      </c>
      <c r="C3422" t="s">
        <v>139</v>
      </c>
      <c r="D3422" t="s">
        <v>67</v>
      </c>
      <c r="E3422">
        <v>4</v>
      </c>
      <c r="F3422" t="str">
        <f>INDEX(Kunden!$A$1:$C$41,MATCH('Gesamtverkäufe 2025'!C3422,Kunden!$A$1:$A$41,0),3)</f>
        <v>R05</v>
      </c>
      <c r="G3422" t="str">
        <f>INDEX(Regionen!$A$1:$C$9,MATCH('Gesamtverkäufe 2025'!F3422,Regionen!$A$1:$A$9,0),3)</f>
        <v>Petra Lang</v>
      </c>
      <c r="H3422" s="3">
        <f>INDEX(Produkte!$A$1:$D$31,MATCH('Gesamtverkäufe 2025'!D3422,Produkte!$A$1:$A$31,0),4)</f>
        <v>299</v>
      </c>
      <c r="I3422" s="3">
        <f t="shared" si="53"/>
        <v>1196</v>
      </c>
      <c r="K3422" s="21"/>
    </row>
    <row r="3423" spans="1:11" x14ac:dyDescent="0.3">
      <c r="A3423" t="s">
        <v>4042</v>
      </c>
      <c r="B3423" s="21">
        <v>45985</v>
      </c>
      <c r="C3423" t="s">
        <v>109</v>
      </c>
      <c r="D3423" t="s">
        <v>77</v>
      </c>
      <c r="E3423">
        <v>4</v>
      </c>
      <c r="F3423" t="str">
        <f>INDEX(Kunden!$A$1:$C$41,MATCH('Gesamtverkäufe 2025'!C3423,Kunden!$A$1:$A$41,0),3)</f>
        <v>R03</v>
      </c>
      <c r="G3423" t="str">
        <f>INDEX(Regionen!$A$1:$C$9,MATCH('Gesamtverkäufe 2025'!F3423,Regionen!$A$1:$A$9,0),3)</f>
        <v>Julia Frank</v>
      </c>
      <c r="H3423" s="3">
        <f>INDEX(Produkte!$A$1:$D$31,MATCH('Gesamtverkäufe 2025'!D3423,Produkte!$A$1:$A$31,0),4)</f>
        <v>49</v>
      </c>
      <c r="I3423" s="3">
        <f t="shared" si="53"/>
        <v>196</v>
      </c>
      <c r="K3423" s="21"/>
    </row>
    <row r="3424" spans="1:11" x14ac:dyDescent="0.3">
      <c r="A3424" t="s">
        <v>4041</v>
      </c>
      <c r="B3424" s="21">
        <v>45971</v>
      </c>
      <c r="C3424" t="s">
        <v>123</v>
      </c>
      <c r="D3424" t="s">
        <v>89</v>
      </c>
      <c r="E3424">
        <v>3</v>
      </c>
      <c r="F3424" t="str">
        <f>INDEX(Kunden!$A$1:$C$41,MATCH('Gesamtverkäufe 2025'!C3424,Kunden!$A$1:$A$41,0),3)</f>
        <v>R08</v>
      </c>
      <c r="G3424" t="str">
        <f>INDEX(Regionen!$A$1:$C$9,MATCH('Gesamtverkäufe 2025'!F3424,Regionen!$A$1:$A$9,0),3)</f>
        <v>Stefan König</v>
      </c>
      <c r="H3424" s="3">
        <f>INDEX(Produkte!$A$1:$D$31,MATCH('Gesamtverkäufe 2025'!D3424,Produkte!$A$1:$A$31,0),4)</f>
        <v>29</v>
      </c>
      <c r="I3424" s="3">
        <f t="shared" si="53"/>
        <v>87</v>
      </c>
      <c r="K3424" s="21"/>
    </row>
    <row r="3425" spans="1:11" x14ac:dyDescent="0.3">
      <c r="A3425" t="s">
        <v>4040</v>
      </c>
      <c r="B3425" s="21">
        <v>45962</v>
      </c>
      <c r="C3425" t="s">
        <v>171</v>
      </c>
      <c r="D3425" t="s">
        <v>81</v>
      </c>
      <c r="E3425">
        <v>7</v>
      </c>
      <c r="F3425" t="str">
        <f>INDEX(Kunden!$A$1:$C$41,MATCH('Gesamtverkäufe 2025'!C3425,Kunden!$A$1:$A$41,0),3)</f>
        <v>R04</v>
      </c>
      <c r="G3425" t="str">
        <f>INDEX(Regionen!$A$1:$C$9,MATCH('Gesamtverkäufe 2025'!F3425,Regionen!$A$1:$A$9,0),3)</f>
        <v>Thomas Kern</v>
      </c>
      <c r="H3425" s="3">
        <f>INDEX(Produkte!$A$1:$D$31,MATCH('Gesamtverkäufe 2025'!D3425,Produkte!$A$1:$A$31,0),4)</f>
        <v>79</v>
      </c>
      <c r="I3425" s="3">
        <f t="shared" si="53"/>
        <v>553</v>
      </c>
      <c r="K3425" s="21"/>
    </row>
    <row r="3426" spans="1:11" x14ac:dyDescent="0.3">
      <c r="A3426" t="s">
        <v>4039</v>
      </c>
      <c r="B3426" s="21">
        <v>45962</v>
      </c>
      <c r="C3426" t="s">
        <v>163</v>
      </c>
      <c r="D3426" t="s">
        <v>91</v>
      </c>
      <c r="E3426">
        <v>19</v>
      </c>
      <c r="F3426" t="str">
        <f>INDEX(Kunden!$A$1:$C$41,MATCH('Gesamtverkäufe 2025'!C3426,Kunden!$A$1:$A$41,0),3)</f>
        <v>R08</v>
      </c>
      <c r="G3426" t="str">
        <f>INDEX(Regionen!$A$1:$C$9,MATCH('Gesamtverkäufe 2025'!F3426,Regionen!$A$1:$A$9,0),3)</f>
        <v>Stefan König</v>
      </c>
      <c r="H3426" s="3">
        <f>INDEX(Produkte!$A$1:$D$31,MATCH('Gesamtverkäufe 2025'!D3426,Produkte!$A$1:$A$31,0),4)</f>
        <v>249</v>
      </c>
      <c r="I3426" s="3">
        <f t="shared" si="53"/>
        <v>4731</v>
      </c>
      <c r="K3426" s="21"/>
    </row>
    <row r="3427" spans="1:11" x14ac:dyDescent="0.3">
      <c r="A3427" t="s">
        <v>4038</v>
      </c>
      <c r="B3427" s="21">
        <v>45980</v>
      </c>
      <c r="C3427" t="s">
        <v>101</v>
      </c>
      <c r="D3427" t="s">
        <v>34</v>
      </c>
      <c r="E3427">
        <v>7</v>
      </c>
      <c r="F3427" t="str">
        <f>INDEX(Kunden!$A$1:$C$41,MATCH('Gesamtverkäufe 2025'!C3427,Kunden!$A$1:$A$41,0),3)</f>
        <v>R06</v>
      </c>
      <c r="G3427" t="str">
        <f>INDEX(Regionen!$A$1:$C$9,MATCH('Gesamtverkäufe 2025'!F3427,Regionen!$A$1:$A$9,0),3)</f>
        <v>Michael Vogt</v>
      </c>
      <c r="H3427" s="3">
        <f>INDEX(Produkte!$A$1:$D$31,MATCH('Gesamtverkäufe 2025'!D3427,Produkte!$A$1:$A$31,0),4)</f>
        <v>299</v>
      </c>
      <c r="I3427" s="3">
        <f t="shared" si="53"/>
        <v>2093</v>
      </c>
      <c r="K3427" s="21"/>
    </row>
    <row r="3428" spans="1:11" x14ac:dyDescent="0.3">
      <c r="A3428" t="s">
        <v>4037</v>
      </c>
      <c r="B3428" s="21">
        <v>45965</v>
      </c>
      <c r="C3428" t="s">
        <v>153</v>
      </c>
      <c r="D3428" t="s">
        <v>81</v>
      </c>
      <c r="E3428">
        <v>1</v>
      </c>
      <c r="F3428" t="str">
        <f>INDEX(Kunden!$A$1:$C$41,MATCH('Gesamtverkäufe 2025'!C3428,Kunden!$A$1:$A$41,0),3)</f>
        <v>R06</v>
      </c>
      <c r="G3428" t="str">
        <f>INDEX(Regionen!$A$1:$C$9,MATCH('Gesamtverkäufe 2025'!F3428,Regionen!$A$1:$A$9,0),3)</f>
        <v>Michael Vogt</v>
      </c>
      <c r="H3428" s="3">
        <f>INDEX(Produkte!$A$1:$D$31,MATCH('Gesamtverkäufe 2025'!D3428,Produkte!$A$1:$A$31,0),4)</f>
        <v>79</v>
      </c>
      <c r="I3428" s="3">
        <f t="shared" si="53"/>
        <v>79</v>
      </c>
      <c r="K3428" s="21"/>
    </row>
    <row r="3429" spans="1:11" x14ac:dyDescent="0.3">
      <c r="A3429" t="s">
        <v>4036</v>
      </c>
      <c r="B3429" s="21">
        <v>45976</v>
      </c>
      <c r="C3429" t="s">
        <v>129</v>
      </c>
      <c r="D3429" t="s">
        <v>57</v>
      </c>
      <c r="E3429">
        <v>4</v>
      </c>
      <c r="F3429" t="str">
        <f>INDEX(Kunden!$A$1:$C$41,MATCH('Gesamtverkäufe 2025'!C3429,Kunden!$A$1:$A$41,0),3)</f>
        <v>R07</v>
      </c>
      <c r="G3429" t="str">
        <f>INDEX(Regionen!$A$1:$C$9,MATCH('Gesamtverkäufe 2025'!F3429,Regionen!$A$1:$A$9,0),3)</f>
        <v>Claudia Beck</v>
      </c>
      <c r="H3429" s="3">
        <f>INDEX(Produkte!$A$1:$D$31,MATCH('Gesamtverkäufe 2025'!D3429,Produkte!$A$1:$A$31,0),4)</f>
        <v>99</v>
      </c>
      <c r="I3429" s="3">
        <f t="shared" si="53"/>
        <v>396</v>
      </c>
      <c r="K3429" s="21"/>
    </row>
    <row r="3430" spans="1:11" x14ac:dyDescent="0.3">
      <c r="A3430" t="s">
        <v>4035</v>
      </c>
      <c r="B3430" s="21">
        <v>45984</v>
      </c>
      <c r="C3430" t="s">
        <v>145</v>
      </c>
      <c r="D3430" t="s">
        <v>87</v>
      </c>
      <c r="E3430">
        <v>19</v>
      </c>
      <c r="F3430" t="str">
        <f>INDEX(Kunden!$A$1:$C$41,MATCH('Gesamtverkäufe 2025'!C3430,Kunden!$A$1:$A$41,0),3)</f>
        <v>R06</v>
      </c>
      <c r="G3430" t="str">
        <f>INDEX(Regionen!$A$1:$C$9,MATCH('Gesamtverkäufe 2025'!F3430,Regionen!$A$1:$A$9,0),3)</f>
        <v>Michael Vogt</v>
      </c>
      <c r="H3430" s="3">
        <f>INDEX(Produkte!$A$1:$D$31,MATCH('Gesamtverkäufe 2025'!D3430,Produkte!$A$1:$A$31,0),4)</f>
        <v>99</v>
      </c>
      <c r="I3430" s="3">
        <f t="shared" si="53"/>
        <v>1881</v>
      </c>
      <c r="K3430" s="21"/>
    </row>
    <row r="3431" spans="1:11" x14ac:dyDescent="0.3">
      <c r="A3431" t="s">
        <v>4034</v>
      </c>
      <c r="B3431" s="21">
        <v>45973</v>
      </c>
      <c r="C3431" t="s">
        <v>169</v>
      </c>
      <c r="D3431" t="s">
        <v>51</v>
      </c>
      <c r="E3431">
        <v>10</v>
      </c>
      <c r="F3431" t="str">
        <f>INDEX(Kunden!$A$1:$C$41,MATCH('Gesamtverkäufe 2025'!C3431,Kunden!$A$1:$A$41,0),3)</f>
        <v>R01</v>
      </c>
      <c r="G3431" t="str">
        <f>INDEX(Regionen!$A$1:$C$9,MATCH('Gesamtverkäufe 2025'!F3431,Regionen!$A$1:$A$9,0),3)</f>
        <v>Anna Sommer</v>
      </c>
      <c r="H3431" s="3">
        <f>INDEX(Produkte!$A$1:$D$31,MATCH('Gesamtverkäufe 2025'!D3431,Produkte!$A$1:$A$31,0),4)</f>
        <v>49</v>
      </c>
      <c r="I3431" s="3">
        <f t="shared" si="53"/>
        <v>490</v>
      </c>
      <c r="K3431" s="21"/>
    </row>
    <row r="3432" spans="1:11" x14ac:dyDescent="0.3">
      <c r="A3432" t="s">
        <v>4033</v>
      </c>
      <c r="B3432" s="21">
        <v>45966</v>
      </c>
      <c r="C3432" t="s">
        <v>105</v>
      </c>
      <c r="D3432" t="s">
        <v>43</v>
      </c>
      <c r="E3432">
        <v>17</v>
      </c>
      <c r="F3432" t="str">
        <f>INDEX(Kunden!$A$1:$C$41,MATCH('Gesamtverkäufe 2025'!C3432,Kunden!$A$1:$A$41,0),3)</f>
        <v>R08</v>
      </c>
      <c r="G3432" t="str">
        <f>INDEX(Regionen!$A$1:$C$9,MATCH('Gesamtverkäufe 2025'!F3432,Regionen!$A$1:$A$9,0),3)</f>
        <v>Stefan König</v>
      </c>
      <c r="H3432" s="3">
        <f>INDEX(Produkte!$A$1:$D$31,MATCH('Gesamtverkäufe 2025'!D3432,Produkte!$A$1:$A$31,0),4)</f>
        <v>149</v>
      </c>
      <c r="I3432" s="3">
        <f t="shared" si="53"/>
        <v>2533</v>
      </c>
      <c r="K3432" s="21"/>
    </row>
    <row r="3433" spans="1:11" x14ac:dyDescent="0.3">
      <c r="A3433" t="s">
        <v>4032</v>
      </c>
      <c r="B3433" s="21">
        <v>45964</v>
      </c>
      <c r="C3433" t="s">
        <v>103</v>
      </c>
      <c r="D3433" t="s">
        <v>77</v>
      </c>
      <c r="E3433">
        <v>7</v>
      </c>
      <c r="F3433" t="str">
        <f>INDEX(Kunden!$A$1:$C$41,MATCH('Gesamtverkäufe 2025'!C3433,Kunden!$A$1:$A$41,0),3)</f>
        <v>R01</v>
      </c>
      <c r="G3433" t="str">
        <f>INDEX(Regionen!$A$1:$C$9,MATCH('Gesamtverkäufe 2025'!F3433,Regionen!$A$1:$A$9,0),3)</f>
        <v>Anna Sommer</v>
      </c>
      <c r="H3433" s="3">
        <f>INDEX(Produkte!$A$1:$D$31,MATCH('Gesamtverkäufe 2025'!D3433,Produkte!$A$1:$A$31,0),4)</f>
        <v>49</v>
      </c>
      <c r="I3433" s="3">
        <f t="shared" si="53"/>
        <v>343</v>
      </c>
      <c r="K3433" s="21"/>
    </row>
    <row r="3434" spans="1:11" x14ac:dyDescent="0.3">
      <c r="A3434" t="s">
        <v>4031</v>
      </c>
      <c r="B3434" s="21">
        <v>45977</v>
      </c>
      <c r="C3434" t="s">
        <v>111</v>
      </c>
      <c r="D3434" t="s">
        <v>81</v>
      </c>
      <c r="E3434">
        <v>1</v>
      </c>
      <c r="F3434" t="str">
        <f>INDEX(Kunden!$A$1:$C$41,MATCH('Gesamtverkäufe 2025'!C3434,Kunden!$A$1:$A$41,0),3)</f>
        <v>R01</v>
      </c>
      <c r="G3434" t="str">
        <f>INDEX(Regionen!$A$1:$C$9,MATCH('Gesamtverkäufe 2025'!F3434,Regionen!$A$1:$A$9,0),3)</f>
        <v>Anna Sommer</v>
      </c>
      <c r="H3434" s="3">
        <f>INDEX(Produkte!$A$1:$D$31,MATCH('Gesamtverkäufe 2025'!D3434,Produkte!$A$1:$A$31,0),4)</f>
        <v>79</v>
      </c>
      <c r="I3434" s="3">
        <f t="shared" si="53"/>
        <v>79</v>
      </c>
      <c r="K3434" s="21"/>
    </row>
    <row r="3435" spans="1:11" x14ac:dyDescent="0.3">
      <c r="A3435" t="s">
        <v>4030</v>
      </c>
      <c r="B3435" s="21">
        <v>45966</v>
      </c>
      <c r="C3435" t="s">
        <v>157</v>
      </c>
      <c r="D3435" t="s">
        <v>39</v>
      </c>
      <c r="E3435">
        <v>7</v>
      </c>
      <c r="F3435" t="str">
        <f>INDEX(Kunden!$A$1:$C$41,MATCH('Gesamtverkäufe 2025'!C3435,Kunden!$A$1:$A$41,0),3)</f>
        <v>R08</v>
      </c>
      <c r="G3435" t="str">
        <f>INDEX(Regionen!$A$1:$C$9,MATCH('Gesamtverkäufe 2025'!F3435,Regionen!$A$1:$A$9,0),3)</f>
        <v>Stefan König</v>
      </c>
      <c r="H3435" s="3">
        <f>INDEX(Produkte!$A$1:$D$31,MATCH('Gesamtverkäufe 2025'!D3435,Produkte!$A$1:$A$31,0),4)</f>
        <v>499</v>
      </c>
      <c r="I3435" s="3">
        <f t="shared" si="53"/>
        <v>3493</v>
      </c>
      <c r="K3435" s="21"/>
    </row>
    <row r="3436" spans="1:11" x14ac:dyDescent="0.3">
      <c r="A3436" t="s">
        <v>4029</v>
      </c>
      <c r="B3436" s="21">
        <v>45979</v>
      </c>
      <c r="C3436" t="s">
        <v>109</v>
      </c>
      <c r="D3436" t="s">
        <v>57</v>
      </c>
      <c r="E3436">
        <v>13</v>
      </c>
      <c r="F3436" t="str">
        <f>INDEX(Kunden!$A$1:$C$41,MATCH('Gesamtverkäufe 2025'!C3436,Kunden!$A$1:$A$41,0),3)</f>
        <v>R03</v>
      </c>
      <c r="G3436" t="str">
        <f>INDEX(Regionen!$A$1:$C$9,MATCH('Gesamtverkäufe 2025'!F3436,Regionen!$A$1:$A$9,0),3)</f>
        <v>Julia Frank</v>
      </c>
      <c r="H3436" s="3">
        <f>INDEX(Produkte!$A$1:$D$31,MATCH('Gesamtverkäufe 2025'!D3436,Produkte!$A$1:$A$31,0),4)</f>
        <v>99</v>
      </c>
      <c r="I3436" s="3">
        <f t="shared" si="53"/>
        <v>1287</v>
      </c>
      <c r="K3436" s="21"/>
    </row>
    <row r="3437" spans="1:11" x14ac:dyDescent="0.3">
      <c r="A3437" t="s">
        <v>4028</v>
      </c>
      <c r="B3437" s="21">
        <v>45967</v>
      </c>
      <c r="C3437" t="s">
        <v>101</v>
      </c>
      <c r="D3437" t="s">
        <v>87</v>
      </c>
      <c r="E3437">
        <v>17</v>
      </c>
      <c r="F3437" t="str">
        <f>INDEX(Kunden!$A$1:$C$41,MATCH('Gesamtverkäufe 2025'!C3437,Kunden!$A$1:$A$41,0),3)</f>
        <v>R06</v>
      </c>
      <c r="G3437" t="str">
        <f>INDEX(Regionen!$A$1:$C$9,MATCH('Gesamtverkäufe 2025'!F3437,Regionen!$A$1:$A$9,0),3)</f>
        <v>Michael Vogt</v>
      </c>
      <c r="H3437" s="3">
        <f>INDEX(Produkte!$A$1:$D$31,MATCH('Gesamtverkäufe 2025'!D3437,Produkte!$A$1:$A$31,0),4)</f>
        <v>99</v>
      </c>
      <c r="I3437" s="3">
        <f t="shared" si="53"/>
        <v>1683</v>
      </c>
      <c r="K3437" s="21"/>
    </row>
    <row r="3438" spans="1:11" x14ac:dyDescent="0.3">
      <c r="A3438" t="s">
        <v>4027</v>
      </c>
      <c r="B3438" s="21">
        <v>45986</v>
      </c>
      <c r="C3438" t="s">
        <v>171</v>
      </c>
      <c r="D3438" t="s">
        <v>51</v>
      </c>
      <c r="E3438">
        <v>16</v>
      </c>
      <c r="F3438" t="str">
        <f>INDEX(Kunden!$A$1:$C$41,MATCH('Gesamtverkäufe 2025'!C3438,Kunden!$A$1:$A$41,0),3)</f>
        <v>R04</v>
      </c>
      <c r="G3438" t="str">
        <f>INDEX(Regionen!$A$1:$C$9,MATCH('Gesamtverkäufe 2025'!F3438,Regionen!$A$1:$A$9,0),3)</f>
        <v>Thomas Kern</v>
      </c>
      <c r="H3438" s="3">
        <f>INDEX(Produkte!$A$1:$D$31,MATCH('Gesamtverkäufe 2025'!D3438,Produkte!$A$1:$A$31,0),4)</f>
        <v>49</v>
      </c>
      <c r="I3438" s="3">
        <f t="shared" si="53"/>
        <v>784</v>
      </c>
      <c r="K3438" s="21"/>
    </row>
    <row r="3439" spans="1:11" x14ac:dyDescent="0.3">
      <c r="A3439" t="s">
        <v>4026</v>
      </c>
      <c r="B3439" s="21">
        <v>45982</v>
      </c>
      <c r="C3439" t="s">
        <v>137</v>
      </c>
      <c r="D3439" t="s">
        <v>67</v>
      </c>
      <c r="E3439">
        <v>19</v>
      </c>
      <c r="F3439" t="str">
        <f>INDEX(Kunden!$A$1:$C$41,MATCH('Gesamtverkäufe 2025'!C3439,Kunden!$A$1:$A$41,0),3)</f>
        <v>R06</v>
      </c>
      <c r="G3439" t="str">
        <f>INDEX(Regionen!$A$1:$C$9,MATCH('Gesamtverkäufe 2025'!F3439,Regionen!$A$1:$A$9,0),3)</f>
        <v>Michael Vogt</v>
      </c>
      <c r="H3439" s="3">
        <f>INDEX(Produkte!$A$1:$D$31,MATCH('Gesamtverkäufe 2025'!D3439,Produkte!$A$1:$A$31,0),4)</f>
        <v>299</v>
      </c>
      <c r="I3439" s="3">
        <f t="shared" si="53"/>
        <v>5681</v>
      </c>
      <c r="K3439" s="21"/>
    </row>
    <row r="3440" spans="1:11" x14ac:dyDescent="0.3">
      <c r="A3440" t="s">
        <v>4025</v>
      </c>
      <c r="B3440" s="21">
        <v>45976</v>
      </c>
      <c r="C3440" t="s">
        <v>161</v>
      </c>
      <c r="D3440" t="s">
        <v>31</v>
      </c>
      <c r="E3440">
        <v>7</v>
      </c>
      <c r="F3440" t="str">
        <f>INDEX(Kunden!$A$1:$C$41,MATCH('Gesamtverkäufe 2025'!C3440,Kunden!$A$1:$A$41,0),3)</f>
        <v>R05</v>
      </c>
      <c r="G3440" t="str">
        <f>INDEX(Regionen!$A$1:$C$9,MATCH('Gesamtverkäufe 2025'!F3440,Regionen!$A$1:$A$9,0),3)</f>
        <v>Petra Lang</v>
      </c>
      <c r="H3440" s="3">
        <f>INDEX(Produkte!$A$1:$D$31,MATCH('Gesamtverkäufe 2025'!D3440,Produkte!$A$1:$A$31,0),4)</f>
        <v>399</v>
      </c>
      <c r="I3440" s="3">
        <f t="shared" si="53"/>
        <v>2793</v>
      </c>
      <c r="K3440" s="21"/>
    </row>
    <row r="3441" spans="1:11" x14ac:dyDescent="0.3">
      <c r="A3441" t="s">
        <v>4024</v>
      </c>
      <c r="B3441" s="21">
        <v>45975</v>
      </c>
      <c r="C3441" t="s">
        <v>129</v>
      </c>
      <c r="D3441" t="s">
        <v>65</v>
      </c>
      <c r="E3441">
        <v>17</v>
      </c>
      <c r="F3441" t="str">
        <f>INDEX(Kunden!$A$1:$C$41,MATCH('Gesamtverkäufe 2025'!C3441,Kunden!$A$1:$A$41,0),3)</f>
        <v>R07</v>
      </c>
      <c r="G3441" t="str">
        <f>INDEX(Regionen!$A$1:$C$9,MATCH('Gesamtverkäufe 2025'!F3441,Regionen!$A$1:$A$9,0),3)</f>
        <v>Claudia Beck</v>
      </c>
      <c r="H3441" s="3">
        <f>INDEX(Produkte!$A$1:$D$31,MATCH('Gesamtverkäufe 2025'!D3441,Produkte!$A$1:$A$31,0),4)</f>
        <v>299</v>
      </c>
      <c r="I3441" s="3">
        <f t="shared" si="53"/>
        <v>5083</v>
      </c>
      <c r="K3441" s="21"/>
    </row>
    <row r="3442" spans="1:11" x14ac:dyDescent="0.3">
      <c r="A3442" t="s">
        <v>4023</v>
      </c>
      <c r="B3442" s="21">
        <v>45987</v>
      </c>
      <c r="C3442" t="s">
        <v>171</v>
      </c>
      <c r="D3442" t="s">
        <v>43</v>
      </c>
      <c r="E3442">
        <v>12</v>
      </c>
      <c r="F3442" t="str">
        <f>INDEX(Kunden!$A$1:$C$41,MATCH('Gesamtverkäufe 2025'!C3442,Kunden!$A$1:$A$41,0),3)</f>
        <v>R04</v>
      </c>
      <c r="G3442" t="str">
        <f>INDEX(Regionen!$A$1:$C$9,MATCH('Gesamtverkäufe 2025'!F3442,Regionen!$A$1:$A$9,0),3)</f>
        <v>Thomas Kern</v>
      </c>
      <c r="H3442" s="3">
        <f>INDEX(Produkte!$A$1:$D$31,MATCH('Gesamtverkäufe 2025'!D3442,Produkte!$A$1:$A$31,0),4)</f>
        <v>149</v>
      </c>
      <c r="I3442" s="3">
        <f t="shared" si="53"/>
        <v>1788</v>
      </c>
      <c r="K3442" s="21"/>
    </row>
    <row r="3443" spans="1:11" x14ac:dyDescent="0.3">
      <c r="A3443" t="s">
        <v>4022</v>
      </c>
      <c r="B3443" s="21">
        <v>45973</v>
      </c>
      <c r="C3443" t="s">
        <v>123</v>
      </c>
      <c r="D3443" t="s">
        <v>57</v>
      </c>
      <c r="E3443">
        <v>8</v>
      </c>
      <c r="F3443" t="str">
        <f>INDEX(Kunden!$A$1:$C$41,MATCH('Gesamtverkäufe 2025'!C3443,Kunden!$A$1:$A$41,0),3)</f>
        <v>R08</v>
      </c>
      <c r="G3443" t="str">
        <f>INDEX(Regionen!$A$1:$C$9,MATCH('Gesamtverkäufe 2025'!F3443,Regionen!$A$1:$A$9,0),3)</f>
        <v>Stefan König</v>
      </c>
      <c r="H3443" s="3">
        <f>INDEX(Produkte!$A$1:$D$31,MATCH('Gesamtverkäufe 2025'!D3443,Produkte!$A$1:$A$31,0),4)</f>
        <v>99</v>
      </c>
      <c r="I3443" s="3">
        <f t="shared" si="53"/>
        <v>792</v>
      </c>
      <c r="K3443" s="21"/>
    </row>
    <row r="3444" spans="1:11" x14ac:dyDescent="0.3">
      <c r="A3444" t="s">
        <v>4021</v>
      </c>
      <c r="B3444" s="21">
        <v>45966</v>
      </c>
      <c r="C3444" t="s">
        <v>155</v>
      </c>
      <c r="D3444" t="s">
        <v>55</v>
      </c>
      <c r="E3444">
        <v>19</v>
      </c>
      <c r="F3444" t="str">
        <f>INDEX(Kunden!$A$1:$C$41,MATCH('Gesamtverkäufe 2025'!C3444,Kunden!$A$1:$A$41,0),3)</f>
        <v>R02</v>
      </c>
      <c r="G3444" t="str">
        <f>INDEX(Regionen!$A$1:$C$9,MATCH('Gesamtverkäufe 2025'!F3444,Regionen!$A$1:$A$9,0),3)</f>
        <v>Markus Weber</v>
      </c>
      <c r="H3444" s="3">
        <f>INDEX(Produkte!$A$1:$D$31,MATCH('Gesamtverkäufe 2025'!D3444,Produkte!$A$1:$A$31,0),4)</f>
        <v>49</v>
      </c>
      <c r="I3444" s="3">
        <f t="shared" si="53"/>
        <v>931</v>
      </c>
      <c r="K3444" s="21"/>
    </row>
    <row r="3445" spans="1:11" x14ac:dyDescent="0.3">
      <c r="A3445" t="s">
        <v>4020</v>
      </c>
      <c r="B3445" s="21">
        <v>45990</v>
      </c>
      <c r="C3445" t="s">
        <v>133</v>
      </c>
      <c r="D3445" t="s">
        <v>65</v>
      </c>
      <c r="E3445">
        <v>14</v>
      </c>
      <c r="F3445" t="str">
        <f>INDEX(Kunden!$A$1:$C$41,MATCH('Gesamtverkäufe 2025'!C3445,Kunden!$A$1:$A$41,0),3)</f>
        <v>R08</v>
      </c>
      <c r="G3445" t="str">
        <f>INDEX(Regionen!$A$1:$C$9,MATCH('Gesamtverkäufe 2025'!F3445,Regionen!$A$1:$A$9,0),3)</f>
        <v>Stefan König</v>
      </c>
      <c r="H3445" s="3">
        <f>INDEX(Produkte!$A$1:$D$31,MATCH('Gesamtverkäufe 2025'!D3445,Produkte!$A$1:$A$31,0),4)</f>
        <v>299</v>
      </c>
      <c r="I3445" s="3">
        <f t="shared" si="53"/>
        <v>4186</v>
      </c>
      <c r="K3445" s="21"/>
    </row>
    <row r="3446" spans="1:11" x14ac:dyDescent="0.3">
      <c r="A3446" t="s">
        <v>4019</v>
      </c>
      <c r="B3446" s="21">
        <v>45981</v>
      </c>
      <c r="C3446" t="s">
        <v>105</v>
      </c>
      <c r="D3446" t="s">
        <v>31</v>
      </c>
      <c r="E3446">
        <v>20</v>
      </c>
      <c r="F3446" t="str">
        <f>INDEX(Kunden!$A$1:$C$41,MATCH('Gesamtverkäufe 2025'!C3446,Kunden!$A$1:$A$41,0),3)</f>
        <v>R08</v>
      </c>
      <c r="G3446" t="str">
        <f>INDEX(Regionen!$A$1:$C$9,MATCH('Gesamtverkäufe 2025'!F3446,Regionen!$A$1:$A$9,0),3)</f>
        <v>Stefan König</v>
      </c>
      <c r="H3446" s="3">
        <f>INDEX(Produkte!$A$1:$D$31,MATCH('Gesamtverkäufe 2025'!D3446,Produkte!$A$1:$A$31,0),4)</f>
        <v>399</v>
      </c>
      <c r="I3446" s="3">
        <f t="shared" si="53"/>
        <v>7980</v>
      </c>
      <c r="K3446" s="21"/>
    </row>
    <row r="3447" spans="1:11" x14ac:dyDescent="0.3">
      <c r="A3447" t="s">
        <v>4018</v>
      </c>
      <c r="B3447" s="21">
        <v>45973</v>
      </c>
      <c r="C3447" t="s">
        <v>155</v>
      </c>
      <c r="D3447" t="s">
        <v>93</v>
      </c>
      <c r="E3447">
        <v>10</v>
      </c>
      <c r="F3447" t="str">
        <f>INDEX(Kunden!$A$1:$C$41,MATCH('Gesamtverkäufe 2025'!C3447,Kunden!$A$1:$A$41,0),3)</f>
        <v>R02</v>
      </c>
      <c r="G3447" t="str">
        <f>INDEX(Regionen!$A$1:$C$9,MATCH('Gesamtverkäufe 2025'!F3447,Regionen!$A$1:$A$9,0),3)</f>
        <v>Markus Weber</v>
      </c>
      <c r="H3447" s="3">
        <f>INDEX(Produkte!$A$1:$D$31,MATCH('Gesamtverkäufe 2025'!D3447,Produkte!$A$1:$A$31,0),4)</f>
        <v>399</v>
      </c>
      <c r="I3447" s="3">
        <f t="shared" si="53"/>
        <v>3990</v>
      </c>
      <c r="K3447" s="21"/>
    </row>
    <row r="3448" spans="1:11" x14ac:dyDescent="0.3">
      <c r="A3448" t="s">
        <v>4017</v>
      </c>
      <c r="B3448" s="21">
        <v>45990</v>
      </c>
      <c r="C3448" t="s">
        <v>153</v>
      </c>
      <c r="D3448" t="s">
        <v>43</v>
      </c>
      <c r="E3448">
        <v>12</v>
      </c>
      <c r="F3448" t="str">
        <f>INDEX(Kunden!$A$1:$C$41,MATCH('Gesamtverkäufe 2025'!C3448,Kunden!$A$1:$A$41,0),3)</f>
        <v>R06</v>
      </c>
      <c r="G3448" t="str">
        <f>INDEX(Regionen!$A$1:$C$9,MATCH('Gesamtverkäufe 2025'!F3448,Regionen!$A$1:$A$9,0),3)</f>
        <v>Michael Vogt</v>
      </c>
      <c r="H3448" s="3">
        <f>INDEX(Produkte!$A$1:$D$31,MATCH('Gesamtverkäufe 2025'!D3448,Produkte!$A$1:$A$31,0),4)</f>
        <v>149</v>
      </c>
      <c r="I3448" s="3">
        <f t="shared" si="53"/>
        <v>1788</v>
      </c>
      <c r="K3448" s="21"/>
    </row>
    <row r="3449" spans="1:11" x14ac:dyDescent="0.3">
      <c r="A3449" t="s">
        <v>4016</v>
      </c>
      <c r="B3449" s="21">
        <v>45990</v>
      </c>
      <c r="C3449" t="s">
        <v>165</v>
      </c>
      <c r="D3449" t="s">
        <v>31</v>
      </c>
      <c r="E3449">
        <v>20</v>
      </c>
      <c r="F3449" t="str">
        <f>INDEX(Kunden!$A$1:$C$41,MATCH('Gesamtverkäufe 2025'!C3449,Kunden!$A$1:$A$41,0),3)</f>
        <v>R04</v>
      </c>
      <c r="G3449" t="str">
        <f>INDEX(Regionen!$A$1:$C$9,MATCH('Gesamtverkäufe 2025'!F3449,Regionen!$A$1:$A$9,0),3)</f>
        <v>Thomas Kern</v>
      </c>
      <c r="H3449" s="3">
        <f>INDEX(Produkte!$A$1:$D$31,MATCH('Gesamtverkäufe 2025'!D3449,Produkte!$A$1:$A$31,0),4)</f>
        <v>399</v>
      </c>
      <c r="I3449" s="3">
        <f t="shared" si="53"/>
        <v>7980</v>
      </c>
      <c r="K3449" s="21"/>
    </row>
    <row r="3450" spans="1:11" x14ac:dyDescent="0.3">
      <c r="A3450" t="s">
        <v>4015</v>
      </c>
      <c r="B3450" s="21">
        <v>45979</v>
      </c>
      <c r="C3450" t="s">
        <v>137</v>
      </c>
      <c r="D3450" t="s">
        <v>67</v>
      </c>
      <c r="E3450">
        <v>9</v>
      </c>
      <c r="F3450" t="str">
        <f>INDEX(Kunden!$A$1:$C$41,MATCH('Gesamtverkäufe 2025'!C3450,Kunden!$A$1:$A$41,0),3)</f>
        <v>R06</v>
      </c>
      <c r="G3450" t="str">
        <f>INDEX(Regionen!$A$1:$C$9,MATCH('Gesamtverkäufe 2025'!F3450,Regionen!$A$1:$A$9,0),3)</f>
        <v>Michael Vogt</v>
      </c>
      <c r="H3450" s="3">
        <f>INDEX(Produkte!$A$1:$D$31,MATCH('Gesamtverkäufe 2025'!D3450,Produkte!$A$1:$A$31,0),4)</f>
        <v>299</v>
      </c>
      <c r="I3450" s="3">
        <f t="shared" si="53"/>
        <v>2691</v>
      </c>
      <c r="K3450" s="21"/>
    </row>
    <row r="3451" spans="1:11" x14ac:dyDescent="0.3">
      <c r="A3451" t="s">
        <v>4014</v>
      </c>
      <c r="B3451" s="21">
        <v>45977</v>
      </c>
      <c r="C3451" t="s">
        <v>149</v>
      </c>
      <c r="D3451" t="s">
        <v>53</v>
      </c>
      <c r="E3451">
        <v>20</v>
      </c>
      <c r="F3451" t="str">
        <f>INDEX(Kunden!$A$1:$C$41,MATCH('Gesamtverkäufe 2025'!C3451,Kunden!$A$1:$A$41,0),3)</f>
        <v>R06</v>
      </c>
      <c r="G3451" t="str">
        <f>INDEX(Regionen!$A$1:$C$9,MATCH('Gesamtverkäufe 2025'!F3451,Regionen!$A$1:$A$9,0),3)</f>
        <v>Michael Vogt</v>
      </c>
      <c r="H3451" s="3">
        <f>INDEX(Produkte!$A$1:$D$31,MATCH('Gesamtverkäufe 2025'!D3451,Produkte!$A$1:$A$31,0),4)</f>
        <v>49</v>
      </c>
      <c r="I3451" s="3">
        <f t="shared" si="53"/>
        <v>980</v>
      </c>
      <c r="K3451" s="21"/>
    </row>
    <row r="3452" spans="1:11" x14ac:dyDescent="0.3">
      <c r="A3452" t="s">
        <v>4013</v>
      </c>
      <c r="B3452" s="21">
        <v>45988</v>
      </c>
      <c r="C3452" t="s">
        <v>115</v>
      </c>
      <c r="D3452" t="s">
        <v>63</v>
      </c>
      <c r="E3452">
        <v>18</v>
      </c>
      <c r="F3452" t="str">
        <f>INDEX(Kunden!$A$1:$C$41,MATCH('Gesamtverkäufe 2025'!C3452,Kunden!$A$1:$A$41,0),3)</f>
        <v>R06</v>
      </c>
      <c r="G3452" t="str">
        <f>INDEX(Regionen!$A$1:$C$9,MATCH('Gesamtverkäufe 2025'!F3452,Regionen!$A$1:$A$9,0),3)</f>
        <v>Michael Vogt</v>
      </c>
      <c r="H3452" s="3">
        <f>INDEX(Produkte!$A$1:$D$31,MATCH('Gesamtverkäufe 2025'!D3452,Produkte!$A$1:$A$31,0),4)</f>
        <v>299</v>
      </c>
      <c r="I3452" s="3">
        <f t="shared" si="53"/>
        <v>5382</v>
      </c>
      <c r="K3452" s="21"/>
    </row>
    <row r="3453" spans="1:11" x14ac:dyDescent="0.3">
      <c r="A3453" t="s">
        <v>4012</v>
      </c>
      <c r="B3453" s="21">
        <v>45967</v>
      </c>
      <c r="C3453" t="s">
        <v>137</v>
      </c>
      <c r="D3453" t="s">
        <v>79</v>
      </c>
      <c r="E3453">
        <v>7</v>
      </c>
      <c r="F3453" t="str">
        <f>INDEX(Kunden!$A$1:$C$41,MATCH('Gesamtverkäufe 2025'!C3453,Kunden!$A$1:$A$41,0),3)</f>
        <v>R06</v>
      </c>
      <c r="G3453" t="str">
        <f>INDEX(Regionen!$A$1:$C$9,MATCH('Gesamtverkäufe 2025'!F3453,Regionen!$A$1:$A$9,0),3)</f>
        <v>Michael Vogt</v>
      </c>
      <c r="H3453" s="3">
        <f>INDEX(Produkte!$A$1:$D$31,MATCH('Gesamtverkäufe 2025'!D3453,Produkte!$A$1:$A$31,0),4)</f>
        <v>149</v>
      </c>
      <c r="I3453" s="3">
        <f t="shared" si="53"/>
        <v>1043</v>
      </c>
      <c r="K3453" s="21"/>
    </row>
    <row r="3454" spans="1:11" x14ac:dyDescent="0.3">
      <c r="A3454" t="s">
        <v>4011</v>
      </c>
      <c r="B3454" s="21">
        <v>45976</v>
      </c>
      <c r="C3454" t="s">
        <v>103</v>
      </c>
      <c r="D3454" t="s">
        <v>37</v>
      </c>
      <c r="E3454">
        <v>16</v>
      </c>
      <c r="F3454" t="str">
        <f>INDEX(Kunden!$A$1:$C$41,MATCH('Gesamtverkäufe 2025'!C3454,Kunden!$A$1:$A$41,0),3)</f>
        <v>R01</v>
      </c>
      <c r="G3454" t="str">
        <f>INDEX(Regionen!$A$1:$C$9,MATCH('Gesamtverkäufe 2025'!F3454,Regionen!$A$1:$A$9,0),3)</f>
        <v>Anna Sommer</v>
      </c>
      <c r="H3454" s="3">
        <f>INDEX(Produkte!$A$1:$D$31,MATCH('Gesamtverkäufe 2025'!D3454,Produkte!$A$1:$A$31,0),4)</f>
        <v>249</v>
      </c>
      <c r="I3454" s="3">
        <f t="shared" si="53"/>
        <v>3984</v>
      </c>
      <c r="K3454" s="21"/>
    </row>
    <row r="3455" spans="1:11" x14ac:dyDescent="0.3">
      <c r="A3455" t="s">
        <v>4010</v>
      </c>
      <c r="B3455" s="21">
        <v>45966</v>
      </c>
      <c r="C3455" t="s">
        <v>131</v>
      </c>
      <c r="D3455" t="s">
        <v>46</v>
      </c>
      <c r="E3455">
        <v>17</v>
      </c>
      <c r="F3455" t="str">
        <f>INDEX(Kunden!$A$1:$C$41,MATCH('Gesamtverkäufe 2025'!C3455,Kunden!$A$1:$A$41,0),3)</f>
        <v>R06</v>
      </c>
      <c r="G3455" t="str">
        <f>INDEX(Regionen!$A$1:$C$9,MATCH('Gesamtverkäufe 2025'!F3455,Regionen!$A$1:$A$9,0),3)</f>
        <v>Michael Vogt</v>
      </c>
      <c r="H3455" s="3">
        <f>INDEX(Produkte!$A$1:$D$31,MATCH('Gesamtverkäufe 2025'!D3455,Produkte!$A$1:$A$31,0),4)</f>
        <v>99</v>
      </c>
      <c r="I3455" s="3">
        <f t="shared" si="53"/>
        <v>1683</v>
      </c>
      <c r="K3455" s="21"/>
    </row>
    <row r="3456" spans="1:11" x14ac:dyDescent="0.3">
      <c r="A3456" t="s">
        <v>4009</v>
      </c>
      <c r="B3456" s="21">
        <v>45970</v>
      </c>
      <c r="C3456" t="s">
        <v>173</v>
      </c>
      <c r="D3456" t="s">
        <v>53</v>
      </c>
      <c r="E3456">
        <v>2</v>
      </c>
      <c r="F3456" t="str">
        <f>INDEX(Kunden!$A$1:$C$41,MATCH('Gesamtverkäufe 2025'!C3456,Kunden!$A$1:$A$41,0),3)</f>
        <v>R01</v>
      </c>
      <c r="G3456" t="str">
        <f>INDEX(Regionen!$A$1:$C$9,MATCH('Gesamtverkäufe 2025'!F3456,Regionen!$A$1:$A$9,0),3)</f>
        <v>Anna Sommer</v>
      </c>
      <c r="H3456" s="3">
        <f>INDEX(Produkte!$A$1:$D$31,MATCH('Gesamtverkäufe 2025'!D3456,Produkte!$A$1:$A$31,0),4)</f>
        <v>49</v>
      </c>
      <c r="I3456" s="3">
        <f t="shared" si="53"/>
        <v>98</v>
      </c>
      <c r="K3456" s="21"/>
    </row>
    <row r="3457" spans="1:11" x14ac:dyDescent="0.3">
      <c r="A3457" t="s">
        <v>4008</v>
      </c>
      <c r="B3457" s="21">
        <v>45982</v>
      </c>
      <c r="C3457" t="s">
        <v>145</v>
      </c>
      <c r="D3457" t="s">
        <v>53</v>
      </c>
      <c r="E3457">
        <v>4</v>
      </c>
      <c r="F3457" t="str">
        <f>INDEX(Kunden!$A$1:$C$41,MATCH('Gesamtverkäufe 2025'!C3457,Kunden!$A$1:$A$41,0),3)</f>
        <v>R06</v>
      </c>
      <c r="G3457" t="str">
        <f>INDEX(Regionen!$A$1:$C$9,MATCH('Gesamtverkäufe 2025'!F3457,Regionen!$A$1:$A$9,0),3)</f>
        <v>Michael Vogt</v>
      </c>
      <c r="H3457" s="3">
        <f>INDEX(Produkte!$A$1:$D$31,MATCH('Gesamtverkäufe 2025'!D3457,Produkte!$A$1:$A$31,0),4)</f>
        <v>49</v>
      </c>
      <c r="I3457" s="3">
        <f t="shared" si="53"/>
        <v>196</v>
      </c>
      <c r="K3457" s="21"/>
    </row>
    <row r="3458" spans="1:11" x14ac:dyDescent="0.3">
      <c r="A3458" t="s">
        <v>4007</v>
      </c>
      <c r="B3458" s="21">
        <v>45984</v>
      </c>
      <c r="C3458" t="s">
        <v>131</v>
      </c>
      <c r="D3458" t="s">
        <v>49</v>
      </c>
      <c r="E3458">
        <v>4</v>
      </c>
      <c r="F3458" t="str">
        <f>INDEX(Kunden!$A$1:$C$41,MATCH('Gesamtverkäufe 2025'!C3458,Kunden!$A$1:$A$41,0),3)</f>
        <v>R06</v>
      </c>
      <c r="G3458" t="str">
        <f>INDEX(Regionen!$A$1:$C$9,MATCH('Gesamtverkäufe 2025'!F3458,Regionen!$A$1:$A$9,0),3)</f>
        <v>Michael Vogt</v>
      </c>
      <c r="H3458" s="3">
        <f>INDEX(Produkte!$A$1:$D$31,MATCH('Gesamtverkäufe 2025'!D3458,Produkte!$A$1:$A$31,0),4)</f>
        <v>299</v>
      </c>
      <c r="I3458" s="3">
        <f t="shared" si="53"/>
        <v>1196</v>
      </c>
      <c r="K3458" s="21"/>
    </row>
    <row r="3459" spans="1:11" x14ac:dyDescent="0.3">
      <c r="A3459" t="s">
        <v>4006</v>
      </c>
      <c r="B3459" s="21">
        <v>45962</v>
      </c>
      <c r="C3459" t="s">
        <v>151</v>
      </c>
      <c r="D3459" t="s">
        <v>85</v>
      </c>
      <c r="E3459">
        <v>20</v>
      </c>
      <c r="F3459" t="str">
        <f>INDEX(Kunden!$A$1:$C$41,MATCH('Gesamtverkäufe 2025'!C3459,Kunden!$A$1:$A$41,0),3)</f>
        <v>R08</v>
      </c>
      <c r="G3459" t="str">
        <f>INDEX(Regionen!$A$1:$C$9,MATCH('Gesamtverkäufe 2025'!F3459,Regionen!$A$1:$A$9,0),3)</f>
        <v>Stefan König</v>
      </c>
      <c r="H3459" s="3">
        <f>INDEX(Produkte!$A$1:$D$31,MATCH('Gesamtverkäufe 2025'!D3459,Produkte!$A$1:$A$31,0),4)</f>
        <v>399</v>
      </c>
      <c r="I3459" s="3">
        <f t="shared" ref="I3459:I3522" si="54">E3459*H3459</f>
        <v>7980</v>
      </c>
      <c r="K3459" s="21"/>
    </row>
    <row r="3460" spans="1:11" x14ac:dyDescent="0.3">
      <c r="A3460" t="s">
        <v>4005</v>
      </c>
      <c r="B3460" s="21">
        <v>45967</v>
      </c>
      <c r="C3460" t="s">
        <v>155</v>
      </c>
      <c r="D3460" t="s">
        <v>59</v>
      </c>
      <c r="E3460">
        <v>13</v>
      </c>
      <c r="F3460" t="str">
        <f>INDEX(Kunden!$A$1:$C$41,MATCH('Gesamtverkäufe 2025'!C3460,Kunden!$A$1:$A$41,0),3)</f>
        <v>R02</v>
      </c>
      <c r="G3460" t="str">
        <f>INDEX(Regionen!$A$1:$C$9,MATCH('Gesamtverkäufe 2025'!F3460,Regionen!$A$1:$A$9,0),3)</f>
        <v>Markus Weber</v>
      </c>
      <c r="H3460" s="3">
        <f>INDEX(Produkte!$A$1:$D$31,MATCH('Gesamtverkäufe 2025'!D3460,Produkte!$A$1:$A$31,0),4)</f>
        <v>79</v>
      </c>
      <c r="I3460" s="3">
        <f t="shared" si="54"/>
        <v>1027</v>
      </c>
      <c r="K3460" s="21"/>
    </row>
    <row r="3461" spans="1:11" x14ac:dyDescent="0.3">
      <c r="A3461" t="s">
        <v>4004</v>
      </c>
      <c r="B3461" s="21">
        <v>45977</v>
      </c>
      <c r="C3461" t="s">
        <v>155</v>
      </c>
      <c r="D3461" t="s">
        <v>85</v>
      </c>
      <c r="E3461">
        <v>3</v>
      </c>
      <c r="F3461" t="str">
        <f>INDEX(Kunden!$A$1:$C$41,MATCH('Gesamtverkäufe 2025'!C3461,Kunden!$A$1:$A$41,0),3)</f>
        <v>R02</v>
      </c>
      <c r="G3461" t="str">
        <f>INDEX(Regionen!$A$1:$C$9,MATCH('Gesamtverkäufe 2025'!F3461,Regionen!$A$1:$A$9,0),3)</f>
        <v>Markus Weber</v>
      </c>
      <c r="H3461" s="3">
        <f>INDEX(Produkte!$A$1:$D$31,MATCH('Gesamtverkäufe 2025'!D3461,Produkte!$A$1:$A$31,0),4)</f>
        <v>399</v>
      </c>
      <c r="I3461" s="3">
        <f t="shared" si="54"/>
        <v>1197</v>
      </c>
      <c r="K3461" s="21"/>
    </row>
    <row r="3462" spans="1:11" x14ac:dyDescent="0.3">
      <c r="A3462" t="s">
        <v>4003</v>
      </c>
      <c r="B3462" s="21">
        <v>45970</v>
      </c>
      <c r="C3462" t="s">
        <v>107</v>
      </c>
      <c r="D3462" t="s">
        <v>65</v>
      </c>
      <c r="E3462">
        <v>9</v>
      </c>
      <c r="F3462" t="str">
        <f>INDEX(Kunden!$A$1:$C$41,MATCH('Gesamtverkäufe 2025'!C3462,Kunden!$A$1:$A$41,0),3)</f>
        <v>R08</v>
      </c>
      <c r="G3462" t="str">
        <f>INDEX(Regionen!$A$1:$C$9,MATCH('Gesamtverkäufe 2025'!F3462,Regionen!$A$1:$A$9,0),3)</f>
        <v>Stefan König</v>
      </c>
      <c r="H3462" s="3">
        <f>INDEX(Produkte!$A$1:$D$31,MATCH('Gesamtverkäufe 2025'!D3462,Produkte!$A$1:$A$31,0),4)</f>
        <v>299</v>
      </c>
      <c r="I3462" s="3">
        <f t="shared" si="54"/>
        <v>2691</v>
      </c>
      <c r="K3462" s="21"/>
    </row>
    <row r="3463" spans="1:11" x14ac:dyDescent="0.3">
      <c r="A3463" t="s">
        <v>4002</v>
      </c>
      <c r="B3463" s="21">
        <v>45968</v>
      </c>
      <c r="C3463" t="s">
        <v>145</v>
      </c>
      <c r="D3463" t="s">
        <v>79</v>
      </c>
      <c r="E3463">
        <v>4</v>
      </c>
      <c r="F3463" t="str">
        <f>INDEX(Kunden!$A$1:$C$41,MATCH('Gesamtverkäufe 2025'!C3463,Kunden!$A$1:$A$41,0),3)</f>
        <v>R06</v>
      </c>
      <c r="G3463" t="str">
        <f>INDEX(Regionen!$A$1:$C$9,MATCH('Gesamtverkäufe 2025'!F3463,Regionen!$A$1:$A$9,0),3)</f>
        <v>Michael Vogt</v>
      </c>
      <c r="H3463" s="3">
        <f>INDEX(Produkte!$A$1:$D$31,MATCH('Gesamtverkäufe 2025'!D3463,Produkte!$A$1:$A$31,0),4)</f>
        <v>149</v>
      </c>
      <c r="I3463" s="3">
        <f t="shared" si="54"/>
        <v>596</v>
      </c>
      <c r="K3463" s="21"/>
    </row>
    <row r="3464" spans="1:11" x14ac:dyDescent="0.3">
      <c r="A3464" t="s">
        <v>4001</v>
      </c>
      <c r="B3464" s="21">
        <v>45962</v>
      </c>
      <c r="C3464" t="s">
        <v>173</v>
      </c>
      <c r="D3464" t="s">
        <v>61</v>
      </c>
      <c r="E3464">
        <v>12</v>
      </c>
      <c r="F3464" t="str">
        <f>INDEX(Kunden!$A$1:$C$41,MATCH('Gesamtverkäufe 2025'!C3464,Kunden!$A$1:$A$41,0),3)</f>
        <v>R01</v>
      </c>
      <c r="G3464" t="str">
        <f>INDEX(Regionen!$A$1:$C$9,MATCH('Gesamtverkäufe 2025'!F3464,Regionen!$A$1:$A$9,0),3)</f>
        <v>Anna Sommer</v>
      </c>
      <c r="H3464" s="3">
        <f>INDEX(Produkte!$A$1:$D$31,MATCH('Gesamtverkäufe 2025'!D3464,Produkte!$A$1:$A$31,0),4)</f>
        <v>249</v>
      </c>
      <c r="I3464" s="3">
        <f t="shared" si="54"/>
        <v>2988</v>
      </c>
      <c r="K3464" s="21"/>
    </row>
    <row r="3465" spans="1:11" x14ac:dyDescent="0.3">
      <c r="A3465" t="s">
        <v>4000</v>
      </c>
      <c r="B3465" s="21">
        <v>45985</v>
      </c>
      <c r="C3465" t="s">
        <v>149</v>
      </c>
      <c r="D3465" t="s">
        <v>59</v>
      </c>
      <c r="E3465">
        <v>8</v>
      </c>
      <c r="F3465" t="str">
        <f>INDEX(Kunden!$A$1:$C$41,MATCH('Gesamtverkäufe 2025'!C3465,Kunden!$A$1:$A$41,0),3)</f>
        <v>R06</v>
      </c>
      <c r="G3465" t="str">
        <f>INDEX(Regionen!$A$1:$C$9,MATCH('Gesamtverkäufe 2025'!F3465,Regionen!$A$1:$A$9,0),3)</f>
        <v>Michael Vogt</v>
      </c>
      <c r="H3465" s="3">
        <f>INDEX(Produkte!$A$1:$D$31,MATCH('Gesamtverkäufe 2025'!D3465,Produkte!$A$1:$A$31,0),4)</f>
        <v>79</v>
      </c>
      <c r="I3465" s="3">
        <f t="shared" si="54"/>
        <v>632</v>
      </c>
      <c r="K3465" s="21"/>
    </row>
    <row r="3466" spans="1:11" x14ac:dyDescent="0.3">
      <c r="A3466" t="s">
        <v>3999</v>
      </c>
      <c r="B3466" s="21">
        <v>45986</v>
      </c>
      <c r="C3466" t="s">
        <v>141</v>
      </c>
      <c r="D3466" t="s">
        <v>87</v>
      </c>
      <c r="E3466">
        <v>6</v>
      </c>
      <c r="F3466" t="str">
        <f>INDEX(Kunden!$A$1:$C$41,MATCH('Gesamtverkäufe 2025'!C3466,Kunden!$A$1:$A$41,0),3)</f>
        <v>R04</v>
      </c>
      <c r="G3466" t="str">
        <f>INDEX(Regionen!$A$1:$C$9,MATCH('Gesamtverkäufe 2025'!F3466,Regionen!$A$1:$A$9,0),3)</f>
        <v>Thomas Kern</v>
      </c>
      <c r="H3466" s="3">
        <f>INDEX(Produkte!$A$1:$D$31,MATCH('Gesamtverkäufe 2025'!D3466,Produkte!$A$1:$A$31,0),4)</f>
        <v>99</v>
      </c>
      <c r="I3466" s="3">
        <f t="shared" si="54"/>
        <v>594</v>
      </c>
      <c r="K3466" s="21"/>
    </row>
    <row r="3467" spans="1:11" x14ac:dyDescent="0.3">
      <c r="A3467" t="s">
        <v>3998</v>
      </c>
      <c r="B3467" s="21">
        <v>45978</v>
      </c>
      <c r="C3467" t="s">
        <v>175</v>
      </c>
      <c r="D3467" t="s">
        <v>93</v>
      </c>
      <c r="E3467">
        <v>20</v>
      </c>
      <c r="F3467" t="str">
        <f>INDEX(Kunden!$A$1:$C$41,MATCH('Gesamtverkäufe 2025'!C3467,Kunden!$A$1:$A$41,0),3)</f>
        <v>R03</v>
      </c>
      <c r="G3467" t="str">
        <f>INDEX(Regionen!$A$1:$C$9,MATCH('Gesamtverkäufe 2025'!F3467,Regionen!$A$1:$A$9,0),3)</f>
        <v>Julia Frank</v>
      </c>
      <c r="H3467" s="3">
        <f>INDEX(Produkte!$A$1:$D$31,MATCH('Gesamtverkäufe 2025'!D3467,Produkte!$A$1:$A$31,0),4)</f>
        <v>399</v>
      </c>
      <c r="I3467" s="3">
        <f t="shared" si="54"/>
        <v>7980</v>
      </c>
      <c r="K3467" s="21"/>
    </row>
    <row r="3468" spans="1:11" x14ac:dyDescent="0.3">
      <c r="A3468" t="s">
        <v>3997</v>
      </c>
      <c r="B3468" s="21">
        <v>45989</v>
      </c>
      <c r="C3468" t="s">
        <v>139</v>
      </c>
      <c r="D3468" t="s">
        <v>31</v>
      </c>
      <c r="E3468">
        <v>12</v>
      </c>
      <c r="F3468" t="str">
        <f>INDEX(Kunden!$A$1:$C$41,MATCH('Gesamtverkäufe 2025'!C3468,Kunden!$A$1:$A$41,0),3)</f>
        <v>R05</v>
      </c>
      <c r="G3468" t="str">
        <f>INDEX(Regionen!$A$1:$C$9,MATCH('Gesamtverkäufe 2025'!F3468,Regionen!$A$1:$A$9,0),3)</f>
        <v>Petra Lang</v>
      </c>
      <c r="H3468" s="3">
        <f>INDEX(Produkte!$A$1:$D$31,MATCH('Gesamtverkäufe 2025'!D3468,Produkte!$A$1:$A$31,0),4)</f>
        <v>399</v>
      </c>
      <c r="I3468" s="3">
        <f t="shared" si="54"/>
        <v>4788</v>
      </c>
      <c r="K3468" s="21"/>
    </row>
    <row r="3469" spans="1:11" x14ac:dyDescent="0.3">
      <c r="A3469" t="s">
        <v>3996</v>
      </c>
      <c r="B3469" s="21">
        <v>45967</v>
      </c>
      <c r="C3469" t="s">
        <v>161</v>
      </c>
      <c r="D3469" t="s">
        <v>91</v>
      </c>
      <c r="E3469">
        <v>6</v>
      </c>
      <c r="F3469" t="str">
        <f>INDEX(Kunden!$A$1:$C$41,MATCH('Gesamtverkäufe 2025'!C3469,Kunden!$A$1:$A$41,0),3)</f>
        <v>R05</v>
      </c>
      <c r="G3469" t="str">
        <f>INDEX(Regionen!$A$1:$C$9,MATCH('Gesamtverkäufe 2025'!F3469,Regionen!$A$1:$A$9,0),3)</f>
        <v>Petra Lang</v>
      </c>
      <c r="H3469" s="3">
        <f>INDEX(Produkte!$A$1:$D$31,MATCH('Gesamtverkäufe 2025'!D3469,Produkte!$A$1:$A$31,0),4)</f>
        <v>249</v>
      </c>
      <c r="I3469" s="3">
        <f t="shared" si="54"/>
        <v>1494</v>
      </c>
      <c r="K3469" s="21"/>
    </row>
    <row r="3470" spans="1:11" x14ac:dyDescent="0.3">
      <c r="A3470" t="s">
        <v>3995</v>
      </c>
      <c r="B3470" s="21">
        <v>45977</v>
      </c>
      <c r="C3470" t="s">
        <v>97</v>
      </c>
      <c r="D3470" t="s">
        <v>34</v>
      </c>
      <c r="E3470">
        <v>8</v>
      </c>
      <c r="F3470" t="str">
        <f>INDEX(Kunden!$A$1:$C$41,MATCH('Gesamtverkäufe 2025'!C3470,Kunden!$A$1:$A$41,0),3)</f>
        <v>R04</v>
      </c>
      <c r="G3470" t="str">
        <f>INDEX(Regionen!$A$1:$C$9,MATCH('Gesamtverkäufe 2025'!F3470,Regionen!$A$1:$A$9,0),3)</f>
        <v>Thomas Kern</v>
      </c>
      <c r="H3470" s="3">
        <f>INDEX(Produkte!$A$1:$D$31,MATCH('Gesamtverkäufe 2025'!D3470,Produkte!$A$1:$A$31,0),4)</f>
        <v>299</v>
      </c>
      <c r="I3470" s="3">
        <f t="shared" si="54"/>
        <v>2392</v>
      </c>
      <c r="K3470" s="21"/>
    </row>
    <row r="3471" spans="1:11" x14ac:dyDescent="0.3">
      <c r="A3471" t="s">
        <v>3994</v>
      </c>
      <c r="B3471" s="21">
        <v>45979</v>
      </c>
      <c r="C3471" t="s">
        <v>147</v>
      </c>
      <c r="D3471" t="s">
        <v>77</v>
      </c>
      <c r="E3471">
        <v>18</v>
      </c>
      <c r="F3471" t="str">
        <f>INDEX(Kunden!$A$1:$C$41,MATCH('Gesamtverkäufe 2025'!C3471,Kunden!$A$1:$A$41,0),3)</f>
        <v>R07</v>
      </c>
      <c r="G3471" t="str">
        <f>INDEX(Regionen!$A$1:$C$9,MATCH('Gesamtverkäufe 2025'!F3471,Regionen!$A$1:$A$9,0),3)</f>
        <v>Claudia Beck</v>
      </c>
      <c r="H3471" s="3">
        <f>INDEX(Produkte!$A$1:$D$31,MATCH('Gesamtverkäufe 2025'!D3471,Produkte!$A$1:$A$31,0),4)</f>
        <v>49</v>
      </c>
      <c r="I3471" s="3">
        <f t="shared" si="54"/>
        <v>882</v>
      </c>
      <c r="K3471" s="21"/>
    </row>
    <row r="3472" spans="1:11" x14ac:dyDescent="0.3">
      <c r="A3472" t="s">
        <v>3993</v>
      </c>
      <c r="B3472" s="21">
        <v>45988</v>
      </c>
      <c r="C3472" t="s">
        <v>131</v>
      </c>
      <c r="D3472" t="s">
        <v>63</v>
      </c>
      <c r="E3472">
        <v>4</v>
      </c>
      <c r="F3472" t="str">
        <f>INDEX(Kunden!$A$1:$C$41,MATCH('Gesamtverkäufe 2025'!C3472,Kunden!$A$1:$A$41,0),3)</f>
        <v>R06</v>
      </c>
      <c r="G3472" t="str">
        <f>INDEX(Regionen!$A$1:$C$9,MATCH('Gesamtverkäufe 2025'!F3472,Regionen!$A$1:$A$9,0),3)</f>
        <v>Michael Vogt</v>
      </c>
      <c r="H3472" s="3">
        <f>INDEX(Produkte!$A$1:$D$31,MATCH('Gesamtverkäufe 2025'!D3472,Produkte!$A$1:$A$31,0),4)</f>
        <v>299</v>
      </c>
      <c r="I3472" s="3">
        <f t="shared" si="54"/>
        <v>1196</v>
      </c>
      <c r="K3472" s="21"/>
    </row>
    <row r="3473" spans="1:11" x14ac:dyDescent="0.3">
      <c r="A3473" t="s">
        <v>3992</v>
      </c>
      <c r="B3473" s="21">
        <v>45973</v>
      </c>
      <c r="C3473" t="s">
        <v>107</v>
      </c>
      <c r="D3473" t="s">
        <v>77</v>
      </c>
      <c r="E3473">
        <v>3</v>
      </c>
      <c r="F3473" t="str">
        <f>INDEX(Kunden!$A$1:$C$41,MATCH('Gesamtverkäufe 2025'!C3473,Kunden!$A$1:$A$41,0),3)</f>
        <v>R08</v>
      </c>
      <c r="G3473" t="str">
        <f>INDEX(Regionen!$A$1:$C$9,MATCH('Gesamtverkäufe 2025'!F3473,Regionen!$A$1:$A$9,0),3)</f>
        <v>Stefan König</v>
      </c>
      <c r="H3473" s="3">
        <f>INDEX(Produkte!$A$1:$D$31,MATCH('Gesamtverkäufe 2025'!D3473,Produkte!$A$1:$A$31,0),4)</f>
        <v>49</v>
      </c>
      <c r="I3473" s="3">
        <f t="shared" si="54"/>
        <v>147</v>
      </c>
      <c r="K3473" s="21"/>
    </row>
    <row r="3474" spans="1:11" x14ac:dyDescent="0.3">
      <c r="A3474" t="s">
        <v>3991</v>
      </c>
      <c r="B3474" s="21">
        <v>45981</v>
      </c>
      <c r="C3474" t="s">
        <v>143</v>
      </c>
      <c r="D3474" t="s">
        <v>75</v>
      </c>
      <c r="E3474">
        <v>8</v>
      </c>
      <c r="F3474" t="str">
        <f>INDEX(Kunden!$A$1:$C$41,MATCH('Gesamtverkäufe 2025'!C3474,Kunden!$A$1:$A$41,0),3)</f>
        <v>R08</v>
      </c>
      <c r="G3474" t="str">
        <f>INDEX(Regionen!$A$1:$C$9,MATCH('Gesamtverkäufe 2025'!F3474,Regionen!$A$1:$A$9,0),3)</f>
        <v>Stefan König</v>
      </c>
      <c r="H3474" s="3">
        <f>INDEX(Produkte!$A$1:$D$31,MATCH('Gesamtverkäufe 2025'!D3474,Produkte!$A$1:$A$31,0),4)</f>
        <v>499</v>
      </c>
      <c r="I3474" s="3">
        <f t="shared" si="54"/>
        <v>3992</v>
      </c>
      <c r="K3474" s="21"/>
    </row>
    <row r="3475" spans="1:11" x14ac:dyDescent="0.3">
      <c r="A3475" t="s">
        <v>3990</v>
      </c>
      <c r="B3475" s="21">
        <v>45980</v>
      </c>
      <c r="C3475" t="s">
        <v>117</v>
      </c>
      <c r="D3475" t="s">
        <v>59</v>
      </c>
      <c r="E3475">
        <v>16</v>
      </c>
      <c r="F3475" t="str">
        <f>INDEX(Kunden!$A$1:$C$41,MATCH('Gesamtverkäufe 2025'!C3475,Kunden!$A$1:$A$41,0),3)</f>
        <v>R02</v>
      </c>
      <c r="G3475" t="str">
        <f>INDEX(Regionen!$A$1:$C$9,MATCH('Gesamtverkäufe 2025'!F3475,Regionen!$A$1:$A$9,0),3)</f>
        <v>Markus Weber</v>
      </c>
      <c r="H3475" s="3">
        <f>INDEX(Produkte!$A$1:$D$31,MATCH('Gesamtverkäufe 2025'!D3475,Produkte!$A$1:$A$31,0),4)</f>
        <v>79</v>
      </c>
      <c r="I3475" s="3">
        <f t="shared" si="54"/>
        <v>1264</v>
      </c>
      <c r="K3475" s="21"/>
    </row>
    <row r="3476" spans="1:11" x14ac:dyDescent="0.3">
      <c r="A3476" t="s">
        <v>3989</v>
      </c>
      <c r="B3476" s="21">
        <v>45962</v>
      </c>
      <c r="C3476" t="s">
        <v>151</v>
      </c>
      <c r="D3476" t="s">
        <v>59</v>
      </c>
      <c r="E3476">
        <v>6</v>
      </c>
      <c r="F3476" t="str">
        <f>INDEX(Kunden!$A$1:$C$41,MATCH('Gesamtverkäufe 2025'!C3476,Kunden!$A$1:$A$41,0),3)</f>
        <v>R08</v>
      </c>
      <c r="G3476" t="str">
        <f>INDEX(Regionen!$A$1:$C$9,MATCH('Gesamtverkäufe 2025'!F3476,Regionen!$A$1:$A$9,0),3)</f>
        <v>Stefan König</v>
      </c>
      <c r="H3476" s="3">
        <f>INDEX(Produkte!$A$1:$D$31,MATCH('Gesamtverkäufe 2025'!D3476,Produkte!$A$1:$A$31,0),4)</f>
        <v>79</v>
      </c>
      <c r="I3476" s="3">
        <f t="shared" si="54"/>
        <v>474</v>
      </c>
      <c r="K3476" s="21"/>
    </row>
    <row r="3477" spans="1:11" x14ac:dyDescent="0.3">
      <c r="A3477" t="s">
        <v>3988</v>
      </c>
      <c r="B3477" s="21">
        <v>45966</v>
      </c>
      <c r="C3477" t="s">
        <v>167</v>
      </c>
      <c r="D3477" t="s">
        <v>57</v>
      </c>
      <c r="E3477">
        <v>8</v>
      </c>
      <c r="F3477" t="str">
        <f>INDEX(Kunden!$A$1:$C$41,MATCH('Gesamtverkäufe 2025'!C3477,Kunden!$A$1:$A$41,0),3)</f>
        <v>R01</v>
      </c>
      <c r="G3477" t="str">
        <f>INDEX(Regionen!$A$1:$C$9,MATCH('Gesamtverkäufe 2025'!F3477,Regionen!$A$1:$A$9,0),3)</f>
        <v>Anna Sommer</v>
      </c>
      <c r="H3477" s="3">
        <f>INDEX(Produkte!$A$1:$D$31,MATCH('Gesamtverkäufe 2025'!D3477,Produkte!$A$1:$A$31,0),4)</f>
        <v>99</v>
      </c>
      <c r="I3477" s="3">
        <f t="shared" si="54"/>
        <v>792</v>
      </c>
      <c r="K3477" s="21"/>
    </row>
    <row r="3478" spans="1:11" x14ac:dyDescent="0.3">
      <c r="A3478" t="s">
        <v>3987</v>
      </c>
      <c r="B3478" s="21">
        <v>45971</v>
      </c>
      <c r="C3478" t="s">
        <v>159</v>
      </c>
      <c r="D3478" t="s">
        <v>34</v>
      </c>
      <c r="E3478">
        <v>14</v>
      </c>
      <c r="F3478" t="str">
        <f>INDEX(Kunden!$A$1:$C$41,MATCH('Gesamtverkäufe 2025'!C3478,Kunden!$A$1:$A$41,0),3)</f>
        <v>R02</v>
      </c>
      <c r="G3478" t="str">
        <f>INDEX(Regionen!$A$1:$C$9,MATCH('Gesamtverkäufe 2025'!F3478,Regionen!$A$1:$A$9,0),3)</f>
        <v>Markus Weber</v>
      </c>
      <c r="H3478" s="3">
        <f>INDEX(Produkte!$A$1:$D$31,MATCH('Gesamtverkäufe 2025'!D3478,Produkte!$A$1:$A$31,0),4)</f>
        <v>299</v>
      </c>
      <c r="I3478" s="3">
        <f t="shared" si="54"/>
        <v>4186</v>
      </c>
      <c r="K3478" s="21"/>
    </row>
    <row r="3479" spans="1:11" x14ac:dyDescent="0.3">
      <c r="A3479" t="s">
        <v>3986</v>
      </c>
      <c r="B3479" s="21">
        <v>45972</v>
      </c>
      <c r="C3479" t="s">
        <v>111</v>
      </c>
      <c r="D3479" t="s">
        <v>63</v>
      </c>
      <c r="E3479">
        <v>16</v>
      </c>
      <c r="F3479" t="str">
        <f>INDEX(Kunden!$A$1:$C$41,MATCH('Gesamtverkäufe 2025'!C3479,Kunden!$A$1:$A$41,0),3)</f>
        <v>R01</v>
      </c>
      <c r="G3479" t="str">
        <f>INDEX(Regionen!$A$1:$C$9,MATCH('Gesamtverkäufe 2025'!F3479,Regionen!$A$1:$A$9,0),3)</f>
        <v>Anna Sommer</v>
      </c>
      <c r="H3479" s="3">
        <f>INDEX(Produkte!$A$1:$D$31,MATCH('Gesamtverkäufe 2025'!D3479,Produkte!$A$1:$A$31,0),4)</f>
        <v>299</v>
      </c>
      <c r="I3479" s="3">
        <f t="shared" si="54"/>
        <v>4784</v>
      </c>
      <c r="K3479" s="21"/>
    </row>
    <row r="3480" spans="1:11" x14ac:dyDescent="0.3">
      <c r="A3480" t="s">
        <v>3985</v>
      </c>
      <c r="B3480" s="21">
        <v>45990</v>
      </c>
      <c r="C3480" t="s">
        <v>111</v>
      </c>
      <c r="D3480" t="s">
        <v>67</v>
      </c>
      <c r="E3480">
        <v>12</v>
      </c>
      <c r="F3480" t="str">
        <f>INDEX(Kunden!$A$1:$C$41,MATCH('Gesamtverkäufe 2025'!C3480,Kunden!$A$1:$A$41,0),3)</f>
        <v>R01</v>
      </c>
      <c r="G3480" t="str">
        <f>INDEX(Regionen!$A$1:$C$9,MATCH('Gesamtverkäufe 2025'!F3480,Regionen!$A$1:$A$9,0),3)</f>
        <v>Anna Sommer</v>
      </c>
      <c r="H3480" s="3">
        <f>INDEX(Produkte!$A$1:$D$31,MATCH('Gesamtverkäufe 2025'!D3480,Produkte!$A$1:$A$31,0),4)</f>
        <v>299</v>
      </c>
      <c r="I3480" s="3">
        <f t="shared" si="54"/>
        <v>3588</v>
      </c>
      <c r="K3480" s="21"/>
    </row>
    <row r="3481" spans="1:11" x14ac:dyDescent="0.3">
      <c r="A3481" t="s">
        <v>3984</v>
      </c>
      <c r="B3481" s="21">
        <v>45966</v>
      </c>
      <c r="C3481" t="s">
        <v>157</v>
      </c>
      <c r="D3481" t="s">
        <v>51</v>
      </c>
      <c r="E3481">
        <v>12</v>
      </c>
      <c r="F3481" t="str">
        <f>INDEX(Kunden!$A$1:$C$41,MATCH('Gesamtverkäufe 2025'!C3481,Kunden!$A$1:$A$41,0),3)</f>
        <v>R08</v>
      </c>
      <c r="G3481" t="str">
        <f>INDEX(Regionen!$A$1:$C$9,MATCH('Gesamtverkäufe 2025'!F3481,Regionen!$A$1:$A$9,0),3)</f>
        <v>Stefan König</v>
      </c>
      <c r="H3481" s="3">
        <f>INDEX(Produkte!$A$1:$D$31,MATCH('Gesamtverkäufe 2025'!D3481,Produkte!$A$1:$A$31,0),4)</f>
        <v>49</v>
      </c>
      <c r="I3481" s="3">
        <f t="shared" si="54"/>
        <v>588</v>
      </c>
      <c r="K3481" s="21"/>
    </row>
    <row r="3482" spans="1:11" x14ac:dyDescent="0.3">
      <c r="A3482" t="s">
        <v>3983</v>
      </c>
      <c r="B3482" s="21">
        <v>45982</v>
      </c>
      <c r="C3482" t="s">
        <v>105</v>
      </c>
      <c r="D3482" t="s">
        <v>41</v>
      </c>
      <c r="E3482">
        <v>11</v>
      </c>
      <c r="F3482" t="str">
        <f>INDEX(Kunden!$A$1:$C$41,MATCH('Gesamtverkäufe 2025'!C3482,Kunden!$A$1:$A$41,0),3)</f>
        <v>R08</v>
      </c>
      <c r="G3482" t="str">
        <f>INDEX(Regionen!$A$1:$C$9,MATCH('Gesamtverkäufe 2025'!F3482,Regionen!$A$1:$A$9,0),3)</f>
        <v>Stefan König</v>
      </c>
      <c r="H3482" s="3">
        <f>INDEX(Produkte!$A$1:$D$31,MATCH('Gesamtverkäufe 2025'!D3482,Produkte!$A$1:$A$31,0),4)</f>
        <v>499</v>
      </c>
      <c r="I3482" s="3">
        <f t="shared" si="54"/>
        <v>5489</v>
      </c>
      <c r="K3482" s="21"/>
    </row>
    <row r="3483" spans="1:11" x14ac:dyDescent="0.3">
      <c r="A3483" t="s">
        <v>3982</v>
      </c>
      <c r="B3483" s="21">
        <v>45962</v>
      </c>
      <c r="C3483" t="s">
        <v>109</v>
      </c>
      <c r="D3483" t="s">
        <v>51</v>
      </c>
      <c r="E3483">
        <v>18</v>
      </c>
      <c r="F3483" t="str">
        <f>INDEX(Kunden!$A$1:$C$41,MATCH('Gesamtverkäufe 2025'!C3483,Kunden!$A$1:$A$41,0),3)</f>
        <v>R03</v>
      </c>
      <c r="G3483" t="str">
        <f>INDEX(Regionen!$A$1:$C$9,MATCH('Gesamtverkäufe 2025'!F3483,Regionen!$A$1:$A$9,0),3)</f>
        <v>Julia Frank</v>
      </c>
      <c r="H3483" s="3">
        <f>INDEX(Produkte!$A$1:$D$31,MATCH('Gesamtverkäufe 2025'!D3483,Produkte!$A$1:$A$31,0),4)</f>
        <v>49</v>
      </c>
      <c r="I3483" s="3">
        <f t="shared" si="54"/>
        <v>882</v>
      </c>
      <c r="K3483" s="21"/>
    </row>
    <row r="3484" spans="1:11" x14ac:dyDescent="0.3">
      <c r="A3484" t="s">
        <v>3981</v>
      </c>
      <c r="B3484" s="21">
        <v>45986</v>
      </c>
      <c r="C3484" t="s">
        <v>143</v>
      </c>
      <c r="D3484" t="s">
        <v>61</v>
      </c>
      <c r="E3484">
        <v>1</v>
      </c>
      <c r="F3484" t="str">
        <f>INDEX(Kunden!$A$1:$C$41,MATCH('Gesamtverkäufe 2025'!C3484,Kunden!$A$1:$A$41,0),3)</f>
        <v>R08</v>
      </c>
      <c r="G3484" t="str">
        <f>INDEX(Regionen!$A$1:$C$9,MATCH('Gesamtverkäufe 2025'!F3484,Regionen!$A$1:$A$9,0),3)</f>
        <v>Stefan König</v>
      </c>
      <c r="H3484" s="3">
        <f>INDEX(Produkte!$A$1:$D$31,MATCH('Gesamtverkäufe 2025'!D3484,Produkte!$A$1:$A$31,0),4)</f>
        <v>249</v>
      </c>
      <c r="I3484" s="3">
        <f t="shared" si="54"/>
        <v>249</v>
      </c>
      <c r="K3484" s="21"/>
    </row>
    <row r="3485" spans="1:11" x14ac:dyDescent="0.3">
      <c r="A3485" t="s">
        <v>3980</v>
      </c>
      <c r="B3485" s="21">
        <v>45981</v>
      </c>
      <c r="C3485" t="s">
        <v>105</v>
      </c>
      <c r="D3485" t="s">
        <v>79</v>
      </c>
      <c r="E3485">
        <v>19</v>
      </c>
      <c r="F3485" t="str">
        <f>INDEX(Kunden!$A$1:$C$41,MATCH('Gesamtverkäufe 2025'!C3485,Kunden!$A$1:$A$41,0),3)</f>
        <v>R08</v>
      </c>
      <c r="G3485" t="str">
        <f>INDEX(Regionen!$A$1:$C$9,MATCH('Gesamtverkäufe 2025'!F3485,Regionen!$A$1:$A$9,0),3)</f>
        <v>Stefan König</v>
      </c>
      <c r="H3485" s="3">
        <f>INDEX(Produkte!$A$1:$D$31,MATCH('Gesamtverkäufe 2025'!D3485,Produkte!$A$1:$A$31,0),4)</f>
        <v>149</v>
      </c>
      <c r="I3485" s="3">
        <f t="shared" si="54"/>
        <v>2831</v>
      </c>
      <c r="K3485" s="21"/>
    </row>
    <row r="3486" spans="1:11" x14ac:dyDescent="0.3">
      <c r="A3486" t="s">
        <v>3979</v>
      </c>
      <c r="B3486" s="21">
        <v>45984</v>
      </c>
      <c r="C3486" t="s">
        <v>125</v>
      </c>
      <c r="D3486" t="s">
        <v>55</v>
      </c>
      <c r="E3486">
        <v>3</v>
      </c>
      <c r="F3486" t="str">
        <f>INDEX(Kunden!$A$1:$C$41,MATCH('Gesamtverkäufe 2025'!C3486,Kunden!$A$1:$A$41,0),3)</f>
        <v>R03</v>
      </c>
      <c r="G3486" t="str">
        <f>INDEX(Regionen!$A$1:$C$9,MATCH('Gesamtverkäufe 2025'!F3486,Regionen!$A$1:$A$9,0),3)</f>
        <v>Julia Frank</v>
      </c>
      <c r="H3486" s="3">
        <f>INDEX(Produkte!$A$1:$D$31,MATCH('Gesamtverkäufe 2025'!D3486,Produkte!$A$1:$A$31,0),4)</f>
        <v>49</v>
      </c>
      <c r="I3486" s="3">
        <f t="shared" si="54"/>
        <v>147</v>
      </c>
      <c r="K3486" s="21"/>
    </row>
    <row r="3487" spans="1:11" x14ac:dyDescent="0.3">
      <c r="A3487" t="s">
        <v>3978</v>
      </c>
      <c r="B3487" s="21">
        <v>45983</v>
      </c>
      <c r="C3487" t="s">
        <v>143</v>
      </c>
      <c r="D3487" t="s">
        <v>63</v>
      </c>
      <c r="E3487">
        <v>9</v>
      </c>
      <c r="F3487" t="str">
        <f>INDEX(Kunden!$A$1:$C$41,MATCH('Gesamtverkäufe 2025'!C3487,Kunden!$A$1:$A$41,0),3)</f>
        <v>R08</v>
      </c>
      <c r="G3487" t="str">
        <f>INDEX(Regionen!$A$1:$C$9,MATCH('Gesamtverkäufe 2025'!F3487,Regionen!$A$1:$A$9,0),3)</f>
        <v>Stefan König</v>
      </c>
      <c r="H3487" s="3">
        <f>INDEX(Produkte!$A$1:$D$31,MATCH('Gesamtverkäufe 2025'!D3487,Produkte!$A$1:$A$31,0),4)</f>
        <v>299</v>
      </c>
      <c r="I3487" s="3">
        <f t="shared" si="54"/>
        <v>2691</v>
      </c>
      <c r="K3487" s="21"/>
    </row>
    <row r="3488" spans="1:11" x14ac:dyDescent="0.3">
      <c r="A3488" t="s">
        <v>3977</v>
      </c>
      <c r="B3488" s="21">
        <v>45964</v>
      </c>
      <c r="C3488" t="s">
        <v>147</v>
      </c>
      <c r="D3488" t="s">
        <v>61</v>
      </c>
      <c r="E3488">
        <v>12</v>
      </c>
      <c r="F3488" t="str">
        <f>INDEX(Kunden!$A$1:$C$41,MATCH('Gesamtverkäufe 2025'!C3488,Kunden!$A$1:$A$41,0),3)</f>
        <v>R07</v>
      </c>
      <c r="G3488" t="str">
        <f>INDEX(Regionen!$A$1:$C$9,MATCH('Gesamtverkäufe 2025'!F3488,Regionen!$A$1:$A$9,0),3)</f>
        <v>Claudia Beck</v>
      </c>
      <c r="H3488" s="3">
        <f>INDEX(Produkte!$A$1:$D$31,MATCH('Gesamtverkäufe 2025'!D3488,Produkte!$A$1:$A$31,0),4)</f>
        <v>249</v>
      </c>
      <c r="I3488" s="3">
        <f t="shared" si="54"/>
        <v>2988</v>
      </c>
      <c r="K3488" s="21"/>
    </row>
    <row r="3489" spans="1:11" x14ac:dyDescent="0.3">
      <c r="A3489" t="s">
        <v>3976</v>
      </c>
      <c r="B3489" s="21">
        <v>45968</v>
      </c>
      <c r="C3489" t="s">
        <v>123</v>
      </c>
      <c r="D3489" t="s">
        <v>41</v>
      </c>
      <c r="E3489">
        <v>5</v>
      </c>
      <c r="F3489" t="str">
        <f>INDEX(Kunden!$A$1:$C$41,MATCH('Gesamtverkäufe 2025'!C3489,Kunden!$A$1:$A$41,0),3)</f>
        <v>R08</v>
      </c>
      <c r="G3489" t="str">
        <f>INDEX(Regionen!$A$1:$C$9,MATCH('Gesamtverkäufe 2025'!F3489,Regionen!$A$1:$A$9,0),3)</f>
        <v>Stefan König</v>
      </c>
      <c r="H3489" s="3">
        <f>INDEX(Produkte!$A$1:$D$31,MATCH('Gesamtverkäufe 2025'!D3489,Produkte!$A$1:$A$31,0),4)</f>
        <v>499</v>
      </c>
      <c r="I3489" s="3">
        <f t="shared" si="54"/>
        <v>2495</v>
      </c>
      <c r="K3489" s="21"/>
    </row>
    <row r="3490" spans="1:11" x14ac:dyDescent="0.3">
      <c r="A3490" t="s">
        <v>3975</v>
      </c>
      <c r="B3490" s="21">
        <v>45963</v>
      </c>
      <c r="C3490" t="s">
        <v>97</v>
      </c>
      <c r="D3490" t="s">
        <v>31</v>
      </c>
      <c r="E3490">
        <v>2</v>
      </c>
      <c r="F3490" t="str">
        <f>INDEX(Kunden!$A$1:$C$41,MATCH('Gesamtverkäufe 2025'!C3490,Kunden!$A$1:$A$41,0),3)</f>
        <v>R04</v>
      </c>
      <c r="G3490" t="str">
        <f>INDEX(Regionen!$A$1:$C$9,MATCH('Gesamtverkäufe 2025'!F3490,Regionen!$A$1:$A$9,0),3)</f>
        <v>Thomas Kern</v>
      </c>
      <c r="H3490" s="3">
        <f>INDEX(Produkte!$A$1:$D$31,MATCH('Gesamtverkäufe 2025'!D3490,Produkte!$A$1:$A$31,0),4)</f>
        <v>399</v>
      </c>
      <c r="I3490" s="3">
        <f t="shared" si="54"/>
        <v>798</v>
      </c>
      <c r="K3490" s="21"/>
    </row>
    <row r="3491" spans="1:11" x14ac:dyDescent="0.3">
      <c r="A3491" t="s">
        <v>3974</v>
      </c>
      <c r="B3491" s="21">
        <v>45972</v>
      </c>
      <c r="C3491" t="s">
        <v>101</v>
      </c>
      <c r="D3491" t="s">
        <v>75</v>
      </c>
      <c r="E3491">
        <v>17</v>
      </c>
      <c r="F3491" t="str">
        <f>INDEX(Kunden!$A$1:$C$41,MATCH('Gesamtverkäufe 2025'!C3491,Kunden!$A$1:$A$41,0),3)</f>
        <v>R06</v>
      </c>
      <c r="G3491" t="str">
        <f>INDEX(Regionen!$A$1:$C$9,MATCH('Gesamtverkäufe 2025'!F3491,Regionen!$A$1:$A$9,0),3)</f>
        <v>Michael Vogt</v>
      </c>
      <c r="H3491" s="3">
        <f>INDEX(Produkte!$A$1:$D$31,MATCH('Gesamtverkäufe 2025'!D3491,Produkte!$A$1:$A$31,0),4)</f>
        <v>499</v>
      </c>
      <c r="I3491" s="3">
        <f t="shared" si="54"/>
        <v>8483</v>
      </c>
      <c r="K3491" s="21"/>
    </row>
    <row r="3492" spans="1:11" x14ac:dyDescent="0.3">
      <c r="A3492" t="s">
        <v>3973</v>
      </c>
      <c r="B3492" s="21">
        <v>45986</v>
      </c>
      <c r="C3492" t="s">
        <v>147</v>
      </c>
      <c r="D3492" t="s">
        <v>46</v>
      </c>
      <c r="E3492">
        <v>3</v>
      </c>
      <c r="F3492" t="str">
        <f>INDEX(Kunden!$A$1:$C$41,MATCH('Gesamtverkäufe 2025'!C3492,Kunden!$A$1:$A$41,0),3)</f>
        <v>R07</v>
      </c>
      <c r="G3492" t="str">
        <f>INDEX(Regionen!$A$1:$C$9,MATCH('Gesamtverkäufe 2025'!F3492,Regionen!$A$1:$A$9,0),3)</f>
        <v>Claudia Beck</v>
      </c>
      <c r="H3492" s="3">
        <f>INDEX(Produkte!$A$1:$D$31,MATCH('Gesamtverkäufe 2025'!D3492,Produkte!$A$1:$A$31,0),4)</f>
        <v>99</v>
      </c>
      <c r="I3492" s="3">
        <f t="shared" si="54"/>
        <v>297</v>
      </c>
      <c r="K3492" s="21"/>
    </row>
    <row r="3493" spans="1:11" x14ac:dyDescent="0.3">
      <c r="A3493" t="s">
        <v>3972</v>
      </c>
      <c r="B3493" s="21">
        <v>45979</v>
      </c>
      <c r="C3493" t="s">
        <v>113</v>
      </c>
      <c r="D3493" t="s">
        <v>89</v>
      </c>
      <c r="E3493">
        <v>2</v>
      </c>
      <c r="F3493" t="str">
        <f>INDEX(Kunden!$A$1:$C$41,MATCH('Gesamtverkäufe 2025'!C3493,Kunden!$A$1:$A$41,0),3)</f>
        <v>R01</v>
      </c>
      <c r="G3493" t="str">
        <f>INDEX(Regionen!$A$1:$C$9,MATCH('Gesamtverkäufe 2025'!F3493,Regionen!$A$1:$A$9,0),3)</f>
        <v>Anna Sommer</v>
      </c>
      <c r="H3493" s="3">
        <f>INDEX(Produkte!$A$1:$D$31,MATCH('Gesamtverkäufe 2025'!D3493,Produkte!$A$1:$A$31,0),4)</f>
        <v>29</v>
      </c>
      <c r="I3493" s="3">
        <f t="shared" si="54"/>
        <v>58</v>
      </c>
      <c r="K3493" s="21"/>
    </row>
    <row r="3494" spans="1:11" x14ac:dyDescent="0.3">
      <c r="A3494" t="s">
        <v>3971</v>
      </c>
      <c r="B3494" s="21">
        <v>45991</v>
      </c>
      <c r="C3494" t="s">
        <v>133</v>
      </c>
      <c r="D3494" t="s">
        <v>49</v>
      </c>
      <c r="E3494">
        <v>15</v>
      </c>
      <c r="F3494" t="str">
        <f>INDEX(Kunden!$A$1:$C$41,MATCH('Gesamtverkäufe 2025'!C3494,Kunden!$A$1:$A$41,0),3)</f>
        <v>R08</v>
      </c>
      <c r="G3494" t="str">
        <f>INDEX(Regionen!$A$1:$C$9,MATCH('Gesamtverkäufe 2025'!F3494,Regionen!$A$1:$A$9,0),3)</f>
        <v>Stefan König</v>
      </c>
      <c r="H3494" s="3">
        <f>INDEX(Produkte!$A$1:$D$31,MATCH('Gesamtverkäufe 2025'!D3494,Produkte!$A$1:$A$31,0),4)</f>
        <v>299</v>
      </c>
      <c r="I3494" s="3">
        <f t="shared" si="54"/>
        <v>4485</v>
      </c>
      <c r="K3494" s="21"/>
    </row>
    <row r="3495" spans="1:11" x14ac:dyDescent="0.3">
      <c r="A3495" t="s">
        <v>3970</v>
      </c>
      <c r="B3495" s="21">
        <v>45970</v>
      </c>
      <c r="C3495" t="s">
        <v>161</v>
      </c>
      <c r="D3495" t="s">
        <v>57</v>
      </c>
      <c r="E3495">
        <v>4</v>
      </c>
      <c r="F3495" t="str">
        <f>INDEX(Kunden!$A$1:$C$41,MATCH('Gesamtverkäufe 2025'!C3495,Kunden!$A$1:$A$41,0),3)</f>
        <v>R05</v>
      </c>
      <c r="G3495" t="str">
        <f>INDEX(Regionen!$A$1:$C$9,MATCH('Gesamtverkäufe 2025'!F3495,Regionen!$A$1:$A$9,0),3)</f>
        <v>Petra Lang</v>
      </c>
      <c r="H3495" s="3">
        <f>INDEX(Produkte!$A$1:$D$31,MATCH('Gesamtverkäufe 2025'!D3495,Produkte!$A$1:$A$31,0),4)</f>
        <v>99</v>
      </c>
      <c r="I3495" s="3">
        <f t="shared" si="54"/>
        <v>396</v>
      </c>
      <c r="K3495" s="21"/>
    </row>
    <row r="3496" spans="1:11" x14ac:dyDescent="0.3">
      <c r="A3496" t="s">
        <v>3969</v>
      </c>
      <c r="B3496" s="21">
        <v>45991</v>
      </c>
      <c r="C3496" t="s">
        <v>127</v>
      </c>
      <c r="D3496" t="s">
        <v>46</v>
      </c>
      <c r="E3496">
        <v>15</v>
      </c>
      <c r="F3496" t="str">
        <f>INDEX(Kunden!$A$1:$C$41,MATCH('Gesamtverkäufe 2025'!C3496,Kunden!$A$1:$A$41,0),3)</f>
        <v>R07</v>
      </c>
      <c r="G3496" t="str">
        <f>INDEX(Regionen!$A$1:$C$9,MATCH('Gesamtverkäufe 2025'!F3496,Regionen!$A$1:$A$9,0),3)</f>
        <v>Claudia Beck</v>
      </c>
      <c r="H3496" s="3">
        <f>INDEX(Produkte!$A$1:$D$31,MATCH('Gesamtverkäufe 2025'!D3496,Produkte!$A$1:$A$31,0),4)</f>
        <v>99</v>
      </c>
      <c r="I3496" s="3">
        <f t="shared" si="54"/>
        <v>1485</v>
      </c>
      <c r="K3496" s="21"/>
    </row>
    <row r="3497" spans="1:11" x14ac:dyDescent="0.3">
      <c r="A3497" t="s">
        <v>3968</v>
      </c>
      <c r="B3497" s="21">
        <v>45973</v>
      </c>
      <c r="C3497" t="s">
        <v>115</v>
      </c>
      <c r="D3497" t="s">
        <v>85</v>
      </c>
      <c r="E3497">
        <v>10</v>
      </c>
      <c r="F3497" t="str">
        <f>INDEX(Kunden!$A$1:$C$41,MATCH('Gesamtverkäufe 2025'!C3497,Kunden!$A$1:$A$41,0),3)</f>
        <v>R06</v>
      </c>
      <c r="G3497" t="str">
        <f>INDEX(Regionen!$A$1:$C$9,MATCH('Gesamtverkäufe 2025'!F3497,Regionen!$A$1:$A$9,0),3)</f>
        <v>Michael Vogt</v>
      </c>
      <c r="H3497" s="3">
        <f>INDEX(Produkte!$A$1:$D$31,MATCH('Gesamtverkäufe 2025'!D3497,Produkte!$A$1:$A$31,0),4)</f>
        <v>399</v>
      </c>
      <c r="I3497" s="3">
        <f t="shared" si="54"/>
        <v>3990</v>
      </c>
      <c r="K3497" s="21"/>
    </row>
    <row r="3498" spans="1:11" x14ac:dyDescent="0.3">
      <c r="A3498" t="s">
        <v>3966</v>
      </c>
      <c r="B3498" s="21">
        <v>45986</v>
      </c>
      <c r="C3498" t="s">
        <v>153</v>
      </c>
      <c r="D3498" t="s">
        <v>89</v>
      </c>
      <c r="E3498">
        <v>9</v>
      </c>
      <c r="F3498" t="str">
        <f>INDEX(Kunden!$A$1:$C$41,MATCH('Gesamtverkäufe 2025'!C3498,Kunden!$A$1:$A$41,0),3)</f>
        <v>R06</v>
      </c>
      <c r="G3498" t="str">
        <f>INDEX(Regionen!$A$1:$C$9,MATCH('Gesamtverkäufe 2025'!F3498,Regionen!$A$1:$A$9,0),3)</f>
        <v>Michael Vogt</v>
      </c>
      <c r="H3498" s="3">
        <f>INDEX(Produkte!$A$1:$D$31,MATCH('Gesamtverkäufe 2025'!D3498,Produkte!$A$1:$A$31,0),4)</f>
        <v>29</v>
      </c>
      <c r="I3498" s="3">
        <f t="shared" si="54"/>
        <v>261</v>
      </c>
      <c r="K3498" s="21"/>
    </row>
    <row r="3499" spans="1:11" x14ac:dyDescent="0.3">
      <c r="A3499" t="s">
        <v>3965</v>
      </c>
      <c r="B3499" s="21">
        <v>45984</v>
      </c>
      <c r="C3499" t="s">
        <v>113</v>
      </c>
      <c r="D3499" t="s">
        <v>59</v>
      </c>
      <c r="E3499">
        <v>11</v>
      </c>
      <c r="F3499" t="str">
        <f>INDEX(Kunden!$A$1:$C$41,MATCH('Gesamtverkäufe 2025'!C3499,Kunden!$A$1:$A$41,0),3)</f>
        <v>R01</v>
      </c>
      <c r="G3499" t="str">
        <f>INDEX(Regionen!$A$1:$C$9,MATCH('Gesamtverkäufe 2025'!F3499,Regionen!$A$1:$A$9,0),3)</f>
        <v>Anna Sommer</v>
      </c>
      <c r="H3499" s="3">
        <f>INDEX(Produkte!$A$1:$D$31,MATCH('Gesamtverkäufe 2025'!D3499,Produkte!$A$1:$A$31,0),4)</f>
        <v>79</v>
      </c>
      <c r="I3499" s="3">
        <f t="shared" si="54"/>
        <v>869</v>
      </c>
      <c r="K3499" s="21"/>
    </row>
    <row r="3500" spans="1:11" x14ac:dyDescent="0.3">
      <c r="A3500" t="s">
        <v>3964</v>
      </c>
      <c r="B3500" s="21">
        <v>45979</v>
      </c>
      <c r="C3500" t="s">
        <v>163</v>
      </c>
      <c r="D3500" t="s">
        <v>65</v>
      </c>
      <c r="E3500">
        <v>10</v>
      </c>
      <c r="F3500" t="str">
        <f>INDEX(Kunden!$A$1:$C$41,MATCH('Gesamtverkäufe 2025'!C3500,Kunden!$A$1:$A$41,0),3)</f>
        <v>R08</v>
      </c>
      <c r="G3500" t="str">
        <f>INDEX(Regionen!$A$1:$C$9,MATCH('Gesamtverkäufe 2025'!F3500,Regionen!$A$1:$A$9,0),3)</f>
        <v>Stefan König</v>
      </c>
      <c r="H3500" s="3">
        <f>INDEX(Produkte!$A$1:$D$31,MATCH('Gesamtverkäufe 2025'!D3500,Produkte!$A$1:$A$31,0),4)</f>
        <v>299</v>
      </c>
      <c r="I3500" s="3">
        <f t="shared" si="54"/>
        <v>2990</v>
      </c>
      <c r="K3500" s="21"/>
    </row>
    <row r="3501" spans="1:11" x14ac:dyDescent="0.3">
      <c r="A3501" t="s">
        <v>3963</v>
      </c>
      <c r="B3501" s="21">
        <v>45971</v>
      </c>
      <c r="C3501" t="s">
        <v>117</v>
      </c>
      <c r="D3501" t="s">
        <v>46</v>
      </c>
      <c r="E3501">
        <v>15</v>
      </c>
      <c r="F3501" t="str">
        <f>INDEX(Kunden!$A$1:$C$41,MATCH('Gesamtverkäufe 2025'!C3501,Kunden!$A$1:$A$41,0),3)</f>
        <v>R02</v>
      </c>
      <c r="G3501" t="str">
        <f>INDEX(Regionen!$A$1:$C$9,MATCH('Gesamtverkäufe 2025'!F3501,Regionen!$A$1:$A$9,0),3)</f>
        <v>Markus Weber</v>
      </c>
      <c r="H3501" s="3">
        <f>INDEX(Produkte!$A$1:$D$31,MATCH('Gesamtverkäufe 2025'!D3501,Produkte!$A$1:$A$31,0),4)</f>
        <v>99</v>
      </c>
      <c r="I3501" s="3">
        <f t="shared" si="54"/>
        <v>1485</v>
      </c>
      <c r="K3501" s="21"/>
    </row>
    <row r="3502" spans="1:11" x14ac:dyDescent="0.3">
      <c r="A3502" t="s">
        <v>3962</v>
      </c>
      <c r="B3502" s="21">
        <v>45991</v>
      </c>
      <c r="C3502" t="s">
        <v>161</v>
      </c>
      <c r="D3502" t="s">
        <v>69</v>
      </c>
      <c r="E3502">
        <v>3</v>
      </c>
      <c r="F3502" t="str">
        <f>INDEX(Kunden!$A$1:$C$41,MATCH('Gesamtverkäufe 2025'!C3502,Kunden!$A$1:$A$41,0),3)</f>
        <v>R05</v>
      </c>
      <c r="G3502" t="str">
        <f>INDEX(Regionen!$A$1:$C$9,MATCH('Gesamtverkäufe 2025'!F3502,Regionen!$A$1:$A$9,0),3)</f>
        <v>Petra Lang</v>
      </c>
      <c r="H3502" s="3">
        <f>INDEX(Produkte!$A$1:$D$31,MATCH('Gesamtverkäufe 2025'!D3502,Produkte!$A$1:$A$31,0),4)</f>
        <v>399</v>
      </c>
      <c r="I3502" s="3">
        <f t="shared" si="54"/>
        <v>1197</v>
      </c>
      <c r="K3502" s="21"/>
    </row>
    <row r="3503" spans="1:11" x14ac:dyDescent="0.3">
      <c r="A3503" t="s">
        <v>3961</v>
      </c>
      <c r="B3503" s="21">
        <v>45962</v>
      </c>
      <c r="C3503" t="s">
        <v>105</v>
      </c>
      <c r="D3503" t="s">
        <v>41</v>
      </c>
      <c r="E3503">
        <v>15</v>
      </c>
      <c r="F3503" t="str">
        <f>INDEX(Kunden!$A$1:$C$41,MATCH('Gesamtverkäufe 2025'!C3503,Kunden!$A$1:$A$41,0),3)</f>
        <v>R08</v>
      </c>
      <c r="G3503" t="str">
        <f>INDEX(Regionen!$A$1:$C$9,MATCH('Gesamtverkäufe 2025'!F3503,Regionen!$A$1:$A$9,0),3)</f>
        <v>Stefan König</v>
      </c>
      <c r="H3503" s="3">
        <f>INDEX(Produkte!$A$1:$D$31,MATCH('Gesamtverkäufe 2025'!D3503,Produkte!$A$1:$A$31,0),4)</f>
        <v>499</v>
      </c>
      <c r="I3503" s="3">
        <f t="shared" si="54"/>
        <v>7485</v>
      </c>
      <c r="K3503" s="21"/>
    </row>
    <row r="3504" spans="1:11" x14ac:dyDescent="0.3">
      <c r="A3504" t="s">
        <v>3960</v>
      </c>
      <c r="B3504" s="21">
        <v>45964</v>
      </c>
      <c r="C3504" t="s">
        <v>113</v>
      </c>
      <c r="D3504" t="s">
        <v>59</v>
      </c>
      <c r="E3504">
        <v>3</v>
      </c>
      <c r="F3504" t="str">
        <f>INDEX(Kunden!$A$1:$C$41,MATCH('Gesamtverkäufe 2025'!C3504,Kunden!$A$1:$A$41,0),3)</f>
        <v>R01</v>
      </c>
      <c r="G3504" t="str">
        <f>INDEX(Regionen!$A$1:$C$9,MATCH('Gesamtverkäufe 2025'!F3504,Regionen!$A$1:$A$9,0),3)</f>
        <v>Anna Sommer</v>
      </c>
      <c r="H3504" s="3">
        <f>INDEX(Produkte!$A$1:$D$31,MATCH('Gesamtverkäufe 2025'!D3504,Produkte!$A$1:$A$31,0),4)</f>
        <v>79</v>
      </c>
      <c r="I3504" s="3">
        <f t="shared" si="54"/>
        <v>237</v>
      </c>
      <c r="K3504" s="21"/>
    </row>
    <row r="3505" spans="1:11" x14ac:dyDescent="0.3">
      <c r="A3505" t="s">
        <v>3959</v>
      </c>
      <c r="B3505" s="21">
        <v>45981</v>
      </c>
      <c r="C3505" t="s">
        <v>105</v>
      </c>
      <c r="D3505" t="s">
        <v>89</v>
      </c>
      <c r="E3505">
        <v>20</v>
      </c>
      <c r="F3505" t="str">
        <f>INDEX(Kunden!$A$1:$C$41,MATCH('Gesamtverkäufe 2025'!C3505,Kunden!$A$1:$A$41,0),3)</f>
        <v>R08</v>
      </c>
      <c r="G3505" t="str">
        <f>INDEX(Regionen!$A$1:$C$9,MATCH('Gesamtverkäufe 2025'!F3505,Regionen!$A$1:$A$9,0),3)</f>
        <v>Stefan König</v>
      </c>
      <c r="H3505" s="3">
        <f>INDEX(Produkte!$A$1:$D$31,MATCH('Gesamtverkäufe 2025'!D3505,Produkte!$A$1:$A$31,0),4)</f>
        <v>29</v>
      </c>
      <c r="I3505" s="3">
        <f t="shared" si="54"/>
        <v>580</v>
      </c>
      <c r="K3505" s="21"/>
    </row>
    <row r="3506" spans="1:11" x14ac:dyDescent="0.3">
      <c r="A3506" t="s">
        <v>3958</v>
      </c>
      <c r="B3506" s="21">
        <v>45980</v>
      </c>
      <c r="C3506" t="s">
        <v>101</v>
      </c>
      <c r="D3506" t="s">
        <v>75</v>
      </c>
      <c r="E3506">
        <v>6</v>
      </c>
      <c r="F3506" t="str">
        <f>INDEX(Kunden!$A$1:$C$41,MATCH('Gesamtverkäufe 2025'!C3506,Kunden!$A$1:$A$41,0),3)</f>
        <v>R06</v>
      </c>
      <c r="G3506" t="str">
        <f>INDEX(Regionen!$A$1:$C$9,MATCH('Gesamtverkäufe 2025'!F3506,Regionen!$A$1:$A$9,0),3)</f>
        <v>Michael Vogt</v>
      </c>
      <c r="H3506" s="3">
        <f>INDEX(Produkte!$A$1:$D$31,MATCH('Gesamtverkäufe 2025'!D3506,Produkte!$A$1:$A$31,0),4)</f>
        <v>499</v>
      </c>
      <c r="I3506" s="3">
        <f t="shared" si="54"/>
        <v>2994</v>
      </c>
      <c r="K3506" s="21"/>
    </row>
    <row r="3507" spans="1:11" x14ac:dyDescent="0.3">
      <c r="A3507" t="s">
        <v>3957</v>
      </c>
      <c r="B3507" s="21">
        <v>45991</v>
      </c>
      <c r="C3507" t="s">
        <v>159</v>
      </c>
      <c r="D3507" t="s">
        <v>69</v>
      </c>
      <c r="E3507">
        <v>18</v>
      </c>
      <c r="F3507" t="str">
        <f>INDEX(Kunden!$A$1:$C$41,MATCH('Gesamtverkäufe 2025'!C3507,Kunden!$A$1:$A$41,0),3)</f>
        <v>R02</v>
      </c>
      <c r="G3507" t="str">
        <f>INDEX(Regionen!$A$1:$C$9,MATCH('Gesamtverkäufe 2025'!F3507,Regionen!$A$1:$A$9,0),3)</f>
        <v>Markus Weber</v>
      </c>
      <c r="H3507" s="3">
        <f>INDEX(Produkte!$A$1:$D$31,MATCH('Gesamtverkäufe 2025'!D3507,Produkte!$A$1:$A$31,0),4)</f>
        <v>399</v>
      </c>
      <c r="I3507" s="3">
        <f t="shared" si="54"/>
        <v>7182</v>
      </c>
      <c r="K3507" s="21"/>
    </row>
    <row r="3508" spans="1:11" x14ac:dyDescent="0.3">
      <c r="A3508" t="s">
        <v>3956</v>
      </c>
      <c r="B3508" s="21">
        <v>45974</v>
      </c>
      <c r="C3508" t="s">
        <v>157</v>
      </c>
      <c r="D3508" t="s">
        <v>67</v>
      </c>
      <c r="E3508">
        <v>18</v>
      </c>
      <c r="F3508" t="str">
        <f>INDEX(Kunden!$A$1:$C$41,MATCH('Gesamtverkäufe 2025'!C3508,Kunden!$A$1:$A$41,0),3)</f>
        <v>R08</v>
      </c>
      <c r="G3508" t="str">
        <f>INDEX(Regionen!$A$1:$C$9,MATCH('Gesamtverkäufe 2025'!F3508,Regionen!$A$1:$A$9,0),3)</f>
        <v>Stefan König</v>
      </c>
      <c r="H3508" s="3">
        <f>INDEX(Produkte!$A$1:$D$31,MATCH('Gesamtverkäufe 2025'!D3508,Produkte!$A$1:$A$31,0),4)</f>
        <v>299</v>
      </c>
      <c r="I3508" s="3">
        <f t="shared" si="54"/>
        <v>5382</v>
      </c>
      <c r="K3508" s="21"/>
    </row>
    <row r="3509" spans="1:11" x14ac:dyDescent="0.3">
      <c r="A3509" t="s">
        <v>3955</v>
      </c>
      <c r="B3509" s="21">
        <v>45962</v>
      </c>
      <c r="C3509" t="s">
        <v>109</v>
      </c>
      <c r="D3509" t="s">
        <v>43</v>
      </c>
      <c r="E3509">
        <v>7</v>
      </c>
      <c r="F3509" t="str">
        <f>INDEX(Kunden!$A$1:$C$41,MATCH('Gesamtverkäufe 2025'!C3509,Kunden!$A$1:$A$41,0),3)</f>
        <v>R03</v>
      </c>
      <c r="G3509" t="str">
        <f>INDEX(Regionen!$A$1:$C$9,MATCH('Gesamtverkäufe 2025'!F3509,Regionen!$A$1:$A$9,0),3)</f>
        <v>Julia Frank</v>
      </c>
      <c r="H3509" s="3">
        <f>INDEX(Produkte!$A$1:$D$31,MATCH('Gesamtverkäufe 2025'!D3509,Produkte!$A$1:$A$31,0),4)</f>
        <v>149</v>
      </c>
      <c r="I3509" s="3">
        <f t="shared" si="54"/>
        <v>1043</v>
      </c>
      <c r="K3509" s="21"/>
    </row>
    <row r="3510" spans="1:11" x14ac:dyDescent="0.3">
      <c r="A3510" t="s">
        <v>3954</v>
      </c>
      <c r="B3510" s="21">
        <v>45963</v>
      </c>
      <c r="C3510" t="s">
        <v>165</v>
      </c>
      <c r="D3510" t="s">
        <v>69</v>
      </c>
      <c r="E3510">
        <v>12</v>
      </c>
      <c r="F3510" t="str">
        <f>INDEX(Kunden!$A$1:$C$41,MATCH('Gesamtverkäufe 2025'!C3510,Kunden!$A$1:$A$41,0),3)</f>
        <v>R04</v>
      </c>
      <c r="G3510" t="str">
        <f>INDEX(Regionen!$A$1:$C$9,MATCH('Gesamtverkäufe 2025'!F3510,Regionen!$A$1:$A$9,0),3)</f>
        <v>Thomas Kern</v>
      </c>
      <c r="H3510" s="3">
        <f>INDEX(Produkte!$A$1:$D$31,MATCH('Gesamtverkäufe 2025'!D3510,Produkte!$A$1:$A$31,0),4)</f>
        <v>399</v>
      </c>
      <c r="I3510" s="3">
        <f t="shared" si="54"/>
        <v>4788</v>
      </c>
      <c r="K3510" s="21"/>
    </row>
    <row r="3511" spans="1:11" x14ac:dyDescent="0.3">
      <c r="A3511" t="s">
        <v>3953</v>
      </c>
      <c r="B3511" s="21">
        <v>45982</v>
      </c>
      <c r="C3511" t="s">
        <v>107</v>
      </c>
      <c r="D3511" t="s">
        <v>89</v>
      </c>
      <c r="E3511">
        <v>17</v>
      </c>
      <c r="F3511" t="str">
        <f>INDEX(Kunden!$A$1:$C$41,MATCH('Gesamtverkäufe 2025'!C3511,Kunden!$A$1:$A$41,0),3)</f>
        <v>R08</v>
      </c>
      <c r="G3511" t="str">
        <f>INDEX(Regionen!$A$1:$C$9,MATCH('Gesamtverkäufe 2025'!F3511,Regionen!$A$1:$A$9,0),3)</f>
        <v>Stefan König</v>
      </c>
      <c r="H3511" s="3">
        <f>INDEX(Produkte!$A$1:$D$31,MATCH('Gesamtverkäufe 2025'!D3511,Produkte!$A$1:$A$31,0),4)</f>
        <v>29</v>
      </c>
      <c r="I3511" s="3">
        <f t="shared" si="54"/>
        <v>493</v>
      </c>
      <c r="K3511" s="21"/>
    </row>
    <row r="3512" spans="1:11" x14ac:dyDescent="0.3">
      <c r="A3512" t="s">
        <v>3952</v>
      </c>
      <c r="B3512" s="21">
        <v>45981</v>
      </c>
      <c r="C3512" t="s">
        <v>149</v>
      </c>
      <c r="D3512" t="s">
        <v>85</v>
      </c>
      <c r="E3512">
        <v>9</v>
      </c>
      <c r="F3512" t="str">
        <f>INDEX(Kunden!$A$1:$C$41,MATCH('Gesamtverkäufe 2025'!C3512,Kunden!$A$1:$A$41,0),3)</f>
        <v>R06</v>
      </c>
      <c r="G3512" t="str">
        <f>INDEX(Regionen!$A$1:$C$9,MATCH('Gesamtverkäufe 2025'!F3512,Regionen!$A$1:$A$9,0),3)</f>
        <v>Michael Vogt</v>
      </c>
      <c r="H3512" s="3">
        <f>INDEX(Produkte!$A$1:$D$31,MATCH('Gesamtverkäufe 2025'!D3512,Produkte!$A$1:$A$31,0),4)</f>
        <v>399</v>
      </c>
      <c r="I3512" s="3">
        <f t="shared" si="54"/>
        <v>3591</v>
      </c>
      <c r="K3512" s="21"/>
    </row>
    <row r="3513" spans="1:11" x14ac:dyDescent="0.3">
      <c r="A3513" t="s">
        <v>3951</v>
      </c>
      <c r="B3513" s="21">
        <v>45969</v>
      </c>
      <c r="C3513" t="s">
        <v>105</v>
      </c>
      <c r="D3513" t="s">
        <v>46</v>
      </c>
      <c r="E3513">
        <v>15</v>
      </c>
      <c r="F3513" t="str">
        <f>INDEX(Kunden!$A$1:$C$41,MATCH('Gesamtverkäufe 2025'!C3513,Kunden!$A$1:$A$41,0),3)</f>
        <v>R08</v>
      </c>
      <c r="G3513" t="str">
        <f>INDEX(Regionen!$A$1:$C$9,MATCH('Gesamtverkäufe 2025'!F3513,Regionen!$A$1:$A$9,0),3)</f>
        <v>Stefan König</v>
      </c>
      <c r="H3513" s="3">
        <f>INDEX(Produkte!$A$1:$D$31,MATCH('Gesamtverkäufe 2025'!D3513,Produkte!$A$1:$A$31,0),4)</f>
        <v>99</v>
      </c>
      <c r="I3513" s="3">
        <f t="shared" si="54"/>
        <v>1485</v>
      </c>
      <c r="K3513" s="21"/>
    </row>
    <row r="3514" spans="1:11" x14ac:dyDescent="0.3">
      <c r="A3514" t="s">
        <v>3950</v>
      </c>
      <c r="B3514" s="21">
        <v>45963</v>
      </c>
      <c r="C3514" t="s">
        <v>103</v>
      </c>
      <c r="D3514" t="s">
        <v>65</v>
      </c>
      <c r="E3514">
        <v>14</v>
      </c>
      <c r="F3514" t="str">
        <f>INDEX(Kunden!$A$1:$C$41,MATCH('Gesamtverkäufe 2025'!C3514,Kunden!$A$1:$A$41,0),3)</f>
        <v>R01</v>
      </c>
      <c r="G3514" t="str">
        <f>INDEX(Regionen!$A$1:$C$9,MATCH('Gesamtverkäufe 2025'!F3514,Regionen!$A$1:$A$9,0),3)</f>
        <v>Anna Sommer</v>
      </c>
      <c r="H3514" s="3">
        <f>INDEX(Produkte!$A$1:$D$31,MATCH('Gesamtverkäufe 2025'!D3514,Produkte!$A$1:$A$31,0),4)</f>
        <v>299</v>
      </c>
      <c r="I3514" s="3">
        <f t="shared" si="54"/>
        <v>4186</v>
      </c>
      <c r="K3514" s="21"/>
    </row>
    <row r="3515" spans="1:11" x14ac:dyDescent="0.3">
      <c r="A3515" t="s">
        <v>3949</v>
      </c>
      <c r="B3515" s="21">
        <v>45968</v>
      </c>
      <c r="C3515" t="s">
        <v>99</v>
      </c>
      <c r="D3515" t="s">
        <v>53</v>
      </c>
      <c r="E3515">
        <v>5</v>
      </c>
      <c r="F3515" t="str">
        <f>INDEX(Kunden!$A$1:$C$41,MATCH('Gesamtverkäufe 2025'!C3515,Kunden!$A$1:$A$41,0),3)</f>
        <v>R04</v>
      </c>
      <c r="G3515" t="str">
        <f>INDEX(Regionen!$A$1:$C$9,MATCH('Gesamtverkäufe 2025'!F3515,Regionen!$A$1:$A$9,0),3)</f>
        <v>Thomas Kern</v>
      </c>
      <c r="H3515" s="3">
        <f>INDEX(Produkte!$A$1:$D$31,MATCH('Gesamtverkäufe 2025'!D3515,Produkte!$A$1:$A$31,0),4)</f>
        <v>49</v>
      </c>
      <c r="I3515" s="3">
        <f t="shared" si="54"/>
        <v>245</v>
      </c>
      <c r="K3515" s="21"/>
    </row>
    <row r="3516" spans="1:11" x14ac:dyDescent="0.3">
      <c r="A3516" t="s">
        <v>3948</v>
      </c>
      <c r="B3516" s="21">
        <v>45981</v>
      </c>
      <c r="C3516" t="s">
        <v>141</v>
      </c>
      <c r="D3516" t="s">
        <v>61</v>
      </c>
      <c r="E3516">
        <v>16</v>
      </c>
      <c r="F3516" t="str">
        <f>INDEX(Kunden!$A$1:$C$41,MATCH('Gesamtverkäufe 2025'!C3516,Kunden!$A$1:$A$41,0),3)</f>
        <v>R04</v>
      </c>
      <c r="G3516" t="str">
        <f>INDEX(Regionen!$A$1:$C$9,MATCH('Gesamtverkäufe 2025'!F3516,Regionen!$A$1:$A$9,0),3)</f>
        <v>Thomas Kern</v>
      </c>
      <c r="H3516" s="3">
        <f>INDEX(Produkte!$A$1:$D$31,MATCH('Gesamtverkäufe 2025'!D3516,Produkte!$A$1:$A$31,0),4)</f>
        <v>249</v>
      </c>
      <c r="I3516" s="3">
        <f t="shared" si="54"/>
        <v>3984</v>
      </c>
      <c r="K3516" s="21"/>
    </row>
    <row r="3517" spans="1:11" x14ac:dyDescent="0.3">
      <c r="A3517" t="s">
        <v>3947</v>
      </c>
      <c r="B3517" s="21">
        <v>45982</v>
      </c>
      <c r="C3517" t="s">
        <v>97</v>
      </c>
      <c r="D3517" t="s">
        <v>59</v>
      </c>
      <c r="E3517">
        <v>17</v>
      </c>
      <c r="F3517" t="str">
        <f>INDEX(Kunden!$A$1:$C$41,MATCH('Gesamtverkäufe 2025'!C3517,Kunden!$A$1:$A$41,0),3)</f>
        <v>R04</v>
      </c>
      <c r="G3517" t="str">
        <f>INDEX(Regionen!$A$1:$C$9,MATCH('Gesamtverkäufe 2025'!F3517,Regionen!$A$1:$A$9,0),3)</f>
        <v>Thomas Kern</v>
      </c>
      <c r="H3517" s="3">
        <f>INDEX(Produkte!$A$1:$D$31,MATCH('Gesamtverkäufe 2025'!D3517,Produkte!$A$1:$A$31,0),4)</f>
        <v>79</v>
      </c>
      <c r="I3517" s="3">
        <f t="shared" si="54"/>
        <v>1343</v>
      </c>
      <c r="K3517" s="21"/>
    </row>
    <row r="3518" spans="1:11" x14ac:dyDescent="0.3">
      <c r="A3518" t="s">
        <v>3945</v>
      </c>
      <c r="B3518" s="21">
        <v>45967</v>
      </c>
      <c r="C3518" t="s">
        <v>113</v>
      </c>
      <c r="D3518" t="s">
        <v>65</v>
      </c>
      <c r="E3518">
        <v>2</v>
      </c>
      <c r="F3518" t="str">
        <f>INDEX(Kunden!$A$1:$C$41,MATCH('Gesamtverkäufe 2025'!C3518,Kunden!$A$1:$A$41,0),3)</f>
        <v>R01</v>
      </c>
      <c r="G3518" t="str">
        <f>INDEX(Regionen!$A$1:$C$9,MATCH('Gesamtverkäufe 2025'!F3518,Regionen!$A$1:$A$9,0),3)</f>
        <v>Anna Sommer</v>
      </c>
      <c r="H3518" s="3">
        <f>INDEX(Produkte!$A$1:$D$31,MATCH('Gesamtverkäufe 2025'!D3518,Produkte!$A$1:$A$31,0),4)</f>
        <v>299</v>
      </c>
      <c r="I3518" s="3">
        <f t="shared" si="54"/>
        <v>598</v>
      </c>
      <c r="K3518" s="21"/>
    </row>
    <row r="3519" spans="1:11" x14ac:dyDescent="0.3">
      <c r="A3519" t="s">
        <v>3944</v>
      </c>
      <c r="B3519" s="21">
        <v>45968</v>
      </c>
      <c r="C3519" t="s">
        <v>161</v>
      </c>
      <c r="D3519" t="s">
        <v>67</v>
      </c>
      <c r="E3519">
        <v>14</v>
      </c>
      <c r="F3519" t="str">
        <f>INDEX(Kunden!$A$1:$C$41,MATCH('Gesamtverkäufe 2025'!C3519,Kunden!$A$1:$A$41,0),3)</f>
        <v>R05</v>
      </c>
      <c r="G3519" t="str">
        <f>INDEX(Regionen!$A$1:$C$9,MATCH('Gesamtverkäufe 2025'!F3519,Regionen!$A$1:$A$9,0),3)</f>
        <v>Petra Lang</v>
      </c>
      <c r="H3519" s="3">
        <f>INDEX(Produkte!$A$1:$D$31,MATCH('Gesamtverkäufe 2025'!D3519,Produkte!$A$1:$A$31,0),4)</f>
        <v>299</v>
      </c>
      <c r="I3519" s="3">
        <f t="shared" si="54"/>
        <v>4186</v>
      </c>
      <c r="K3519" s="21"/>
    </row>
    <row r="3520" spans="1:11" x14ac:dyDescent="0.3">
      <c r="A3520" t="s">
        <v>3943</v>
      </c>
      <c r="B3520" s="21">
        <v>45962</v>
      </c>
      <c r="C3520" t="s">
        <v>121</v>
      </c>
      <c r="D3520" t="s">
        <v>39</v>
      </c>
      <c r="E3520">
        <v>8</v>
      </c>
      <c r="F3520" t="str">
        <f>INDEX(Kunden!$A$1:$C$41,MATCH('Gesamtverkäufe 2025'!C3520,Kunden!$A$1:$A$41,0),3)</f>
        <v>R05</v>
      </c>
      <c r="G3520" t="str">
        <f>INDEX(Regionen!$A$1:$C$9,MATCH('Gesamtverkäufe 2025'!F3520,Regionen!$A$1:$A$9,0),3)</f>
        <v>Petra Lang</v>
      </c>
      <c r="H3520" s="3">
        <f>INDEX(Produkte!$A$1:$D$31,MATCH('Gesamtverkäufe 2025'!D3520,Produkte!$A$1:$A$31,0),4)</f>
        <v>499</v>
      </c>
      <c r="I3520" s="3">
        <f t="shared" si="54"/>
        <v>3992</v>
      </c>
      <c r="K3520" s="21"/>
    </row>
    <row r="3521" spans="1:11" x14ac:dyDescent="0.3">
      <c r="A3521" t="s">
        <v>3942</v>
      </c>
      <c r="B3521" s="21">
        <v>45990</v>
      </c>
      <c r="C3521" t="s">
        <v>139</v>
      </c>
      <c r="D3521" t="s">
        <v>63</v>
      </c>
      <c r="E3521">
        <v>3</v>
      </c>
      <c r="F3521" t="str">
        <f>INDEX(Kunden!$A$1:$C$41,MATCH('Gesamtverkäufe 2025'!C3521,Kunden!$A$1:$A$41,0),3)</f>
        <v>R05</v>
      </c>
      <c r="G3521" t="str">
        <f>INDEX(Regionen!$A$1:$C$9,MATCH('Gesamtverkäufe 2025'!F3521,Regionen!$A$1:$A$9,0),3)</f>
        <v>Petra Lang</v>
      </c>
      <c r="H3521" s="3">
        <f>INDEX(Produkte!$A$1:$D$31,MATCH('Gesamtverkäufe 2025'!D3521,Produkte!$A$1:$A$31,0),4)</f>
        <v>299</v>
      </c>
      <c r="I3521" s="3">
        <f t="shared" si="54"/>
        <v>897</v>
      </c>
      <c r="K3521" s="21"/>
    </row>
    <row r="3522" spans="1:11" x14ac:dyDescent="0.3">
      <c r="A3522" t="s">
        <v>3941</v>
      </c>
      <c r="B3522" s="21">
        <v>45963</v>
      </c>
      <c r="C3522" t="s">
        <v>125</v>
      </c>
      <c r="D3522" t="s">
        <v>37</v>
      </c>
      <c r="E3522">
        <v>19</v>
      </c>
      <c r="F3522" t="str">
        <f>INDEX(Kunden!$A$1:$C$41,MATCH('Gesamtverkäufe 2025'!C3522,Kunden!$A$1:$A$41,0),3)</f>
        <v>R03</v>
      </c>
      <c r="G3522" t="str">
        <f>INDEX(Regionen!$A$1:$C$9,MATCH('Gesamtverkäufe 2025'!F3522,Regionen!$A$1:$A$9,0),3)</f>
        <v>Julia Frank</v>
      </c>
      <c r="H3522" s="3">
        <f>INDEX(Produkte!$A$1:$D$31,MATCH('Gesamtverkäufe 2025'!D3522,Produkte!$A$1:$A$31,0),4)</f>
        <v>249</v>
      </c>
      <c r="I3522" s="3">
        <f t="shared" si="54"/>
        <v>4731</v>
      </c>
      <c r="K3522" s="21"/>
    </row>
    <row r="3523" spans="1:11" x14ac:dyDescent="0.3">
      <c r="A3523" t="s">
        <v>3940</v>
      </c>
      <c r="B3523" s="21">
        <v>45990</v>
      </c>
      <c r="C3523" t="s">
        <v>113</v>
      </c>
      <c r="D3523" t="s">
        <v>65</v>
      </c>
      <c r="E3523">
        <v>20</v>
      </c>
      <c r="F3523" t="str">
        <f>INDEX(Kunden!$A$1:$C$41,MATCH('Gesamtverkäufe 2025'!C3523,Kunden!$A$1:$A$41,0),3)</f>
        <v>R01</v>
      </c>
      <c r="G3523" t="str">
        <f>INDEX(Regionen!$A$1:$C$9,MATCH('Gesamtverkäufe 2025'!F3523,Regionen!$A$1:$A$9,0),3)</f>
        <v>Anna Sommer</v>
      </c>
      <c r="H3523" s="3">
        <f>INDEX(Produkte!$A$1:$D$31,MATCH('Gesamtverkäufe 2025'!D3523,Produkte!$A$1:$A$31,0),4)</f>
        <v>299</v>
      </c>
      <c r="I3523" s="3">
        <f t="shared" ref="I3523:I3586" si="55">E3523*H3523</f>
        <v>5980</v>
      </c>
      <c r="K3523" s="21"/>
    </row>
    <row r="3524" spans="1:11" x14ac:dyDescent="0.3">
      <c r="A3524" t="s">
        <v>3939</v>
      </c>
      <c r="B3524" s="21">
        <v>45964</v>
      </c>
      <c r="C3524" t="s">
        <v>103</v>
      </c>
      <c r="D3524" t="s">
        <v>55</v>
      </c>
      <c r="E3524">
        <v>12</v>
      </c>
      <c r="F3524" t="str">
        <f>INDEX(Kunden!$A$1:$C$41,MATCH('Gesamtverkäufe 2025'!C3524,Kunden!$A$1:$A$41,0),3)</f>
        <v>R01</v>
      </c>
      <c r="G3524" t="str">
        <f>INDEX(Regionen!$A$1:$C$9,MATCH('Gesamtverkäufe 2025'!F3524,Regionen!$A$1:$A$9,0),3)</f>
        <v>Anna Sommer</v>
      </c>
      <c r="H3524" s="3">
        <f>INDEX(Produkte!$A$1:$D$31,MATCH('Gesamtverkäufe 2025'!D3524,Produkte!$A$1:$A$31,0),4)</f>
        <v>49</v>
      </c>
      <c r="I3524" s="3">
        <f t="shared" si="55"/>
        <v>588</v>
      </c>
      <c r="K3524" s="21"/>
    </row>
    <row r="3525" spans="1:11" x14ac:dyDescent="0.3">
      <c r="A3525" t="s">
        <v>3938</v>
      </c>
      <c r="B3525" s="21">
        <v>45970</v>
      </c>
      <c r="C3525" t="s">
        <v>167</v>
      </c>
      <c r="D3525" t="s">
        <v>91</v>
      </c>
      <c r="E3525">
        <v>8</v>
      </c>
      <c r="F3525" t="str">
        <f>INDEX(Kunden!$A$1:$C$41,MATCH('Gesamtverkäufe 2025'!C3525,Kunden!$A$1:$A$41,0),3)</f>
        <v>R01</v>
      </c>
      <c r="G3525" t="str">
        <f>INDEX(Regionen!$A$1:$C$9,MATCH('Gesamtverkäufe 2025'!F3525,Regionen!$A$1:$A$9,0),3)</f>
        <v>Anna Sommer</v>
      </c>
      <c r="H3525" s="3">
        <f>INDEX(Produkte!$A$1:$D$31,MATCH('Gesamtverkäufe 2025'!D3525,Produkte!$A$1:$A$31,0),4)</f>
        <v>249</v>
      </c>
      <c r="I3525" s="3">
        <f t="shared" si="55"/>
        <v>1992</v>
      </c>
      <c r="K3525" s="21"/>
    </row>
    <row r="3526" spans="1:11" x14ac:dyDescent="0.3">
      <c r="A3526" t="s">
        <v>3937</v>
      </c>
      <c r="B3526" s="21">
        <v>45978</v>
      </c>
      <c r="C3526" t="s">
        <v>123</v>
      </c>
      <c r="D3526" t="s">
        <v>67</v>
      </c>
      <c r="E3526">
        <v>18</v>
      </c>
      <c r="F3526" t="str">
        <f>INDEX(Kunden!$A$1:$C$41,MATCH('Gesamtverkäufe 2025'!C3526,Kunden!$A$1:$A$41,0),3)</f>
        <v>R08</v>
      </c>
      <c r="G3526" t="str">
        <f>INDEX(Regionen!$A$1:$C$9,MATCH('Gesamtverkäufe 2025'!F3526,Regionen!$A$1:$A$9,0),3)</f>
        <v>Stefan König</v>
      </c>
      <c r="H3526" s="3">
        <f>INDEX(Produkte!$A$1:$D$31,MATCH('Gesamtverkäufe 2025'!D3526,Produkte!$A$1:$A$31,0),4)</f>
        <v>299</v>
      </c>
      <c r="I3526" s="3">
        <f t="shared" si="55"/>
        <v>5382</v>
      </c>
      <c r="K3526" s="21"/>
    </row>
    <row r="3527" spans="1:11" x14ac:dyDescent="0.3">
      <c r="A3527" t="s">
        <v>3936</v>
      </c>
      <c r="B3527" s="21">
        <v>45988</v>
      </c>
      <c r="C3527" t="s">
        <v>123</v>
      </c>
      <c r="D3527" t="s">
        <v>65</v>
      </c>
      <c r="E3527">
        <v>8</v>
      </c>
      <c r="F3527" t="str">
        <f>INDEX(Kunden!$A$1:$C$41,MATCH('Gesamtverkäufe 2025'!C3527,Kunden!$A$1:$A$41,0),3)</f>
        <v>R08</v>
      </c>
      <c r="G3527" t="str">
        <f>INDEX(Regionen!$A$1:$C$9,MATCH('Gesamtverkäufe 2025'!F3527,Regionen!$A$1:$A$9,0),3)</f>
        <v>Stefan König</v>
      </c>
      <c r="H3527" s="3">
        <f>INDEX(Produkte!$A$1:$D$31,MATCH('Gesamtverkäufe 2025'!D3527,Produkte!$A$1:$A$31,0),4)</f>
        <v>299</v>
      </c>
      <c r="I3527" s="3">
        <f t="shared" si="55"/>
        <v>2392</v>
      </c>
      <c r="K3527" s="21"/>
    </row>
    <row r="3528" spans="1:11" x14ac:dyDescent="0.3">
      <c r="A3528" t="s">
        <v>3935</v>
      </c>
      <c r="B3528" s="21">
        <v>45970</v>
      </c>
      <c r="C3528" t="s">
        <v>165</v>
      </c>
      <c r="D3528" t="s">
        <v>85</v>
      </c>
      <c r="E3528">
        <v>3</v>
      </c>
      <c r="F3528" t="str">
        <f>INDEX(Kunden!$A$1:$C$41,MATCH('Gesamtverkäufe 2025'!C3528,Kunden!$A$1:$A$41,0),3)</f>
        <v>R04</v>
      </c>
      <c r="G3528" t="str">
        <f>INDEX(Regionen!$A$1:$C$9,MATCH('Gesamtverkäufe 2025'!F3528,Regionen!$A$1:$A$9,0),3)</f>
        <v>Thomas Kern</v>
      </c>
      <c r="H3528" s="3">
        <f>INDEX(Produkte!$A$1:$D$31,MATCH('Gesamtverkäufe 2025'!D3528,Produkte!$A$1:$A$31,0),4)</f>
        <v>399</v>
      </c>
      <c r="I3528" s="3">
        <f t="shared" si="55"/>
        <v>1197</v>
      </c>
      <c r="K3528" s="21"/>
    </row>
    <row r="3529" spans="1:11" x14ac:dyDescent="0.3">
      <c r="A3529" t="s">
        <v>3934</v>
      </c>
      <c r="B3529" s="21">
        <v>45986</v>
      </c>
      <c r="C3529" t="s">
        <v>143</v>
      </c>
      <c r="D3529" t="s">
        <v>85</v>
      </c>
      <c r="E3529">
        <v>8</v>
      </c>
      <c r="F3529" t="str">
        <f>INDEX(Kunden!$A$1:$C$41,MATCH('Gesamtverkäufe 2025'!C3529,Kunden!$A$1:$A$41,0),3)</f>
        <v>R08</v>
      </c>
      <c r="G3529" t="str">
        <f>INDEX(Regionen!$A$1:$C$9,MATCH('Gesamtverkäufe 2025'!F3529,Regionen!$A$1:$A$9,0),3)</f>
        <v>Stefan König</v>
      </c>
      <c r="H3529" s="3">
        <f>INDEX(Produkte!$A$1:$D$31,MATCH('Gesamtverkäufe 2025'!D3529,Produkte!$A$1:$A$31,0),4)</f>
        <v>399</v>
      </c>
      <c r="I3529" s="3">
        <f t="shared" si="55"/>
        <v>3192</v>
      </c>
      <c r="K3529" s="21"/>
    </row>
    <row r="3530" spans="1:11" x14ac:dyDescent="0.3">
      <c r="A3530" t="s">
        <v>3933</v>
      </c>
      <c r="B3530" s="21">
        <v>45990</v>
      </c>
      <c r="C3530" t="s">
        <v>119</v>
      </c>
      <c r="D3530" t="s">
        <v>31</v>
      </c>
      <c r="E3530">
        <v>14</v>
      </c>
      <c r="F3530" t="str">
        <f>INDEX(Kunden!$A$1:$C$41,MATCH('Gesamtverkäufe 2025'!C3530,Kunden!$A$1:$A$41,0),3)</f>
        <v>R07</v>
      </c>
      <c r="G3530" t="str">
        <f>INDEX(Regionen!$A$1:$C$9,MATCH('Gesamtverkäufe 2025'!F3530,Regionen!$A$1:$A$9,0),3)</f>
        <v>Claudia Beck</v>
      </c>
      <c r="H3530" s="3">
        <f>INDEX(Produkte!$A$1:$D$31,MATCH('Gesamtverkäufe 2025'!D3530,Produkte!$A$1:$A$31,0),4)</f>
        <v>399</v>
      </c>
      <c r="I3530" s="3">
        <f t="shared" si="55"/>
        <v>5586</v>
      </c>
      <c r="K3530" s="21"/>
    </row>
    <row r="3531" spans="1:11" x14ac:dyDescent="0.3">
      <c r="A3531" t="s">
        <v>3932</v>
      </c>
      <c r="B3531" s="21">
        <v>45979</v>
      </c>
      <c r="C3531" t="s">
        <v>147</v>
      </c>
      <c r="D3531" t="s">
        <v>91</v>
      </c>
      <c r="E3531">
        <v>18</v>
      </c>
      <c r="F3531" t="str">
        <f>INDEX(Kunden!$A$1:$C$41,MATCH('Gesamtverkäufe 2025'!C3531,Kunden!$A$1:$A$41,0),3)</f>
        <v>R07</v>
      </c>
      <c r="G3531" t="str">
        <f>INDEX(Regionen!$A$1:$C$9,MATCH('Gesamtverkäufe 2025'!F3531,Regionen!$A$1:$A$9,0),3)</f>
        <v>Claudia Beck</v>
      </c>
      <c r="H3531" s="3">
        <f>INDEX(Produkte!$A$1:$D$31,MATCH('Gesamtverkäufe 2025'!D3531,Produkte!$A$1:$A$31,0),4)</f>
        <v>249</v>
      </c>
      <c r="I3531" s="3">
        <f t="shared" si="55"/>
        <v>4482</v>
      </c>
      <c r="K3531" s="21"/>
    </row>
    <row r="3532" spans="1:11" x14ac:dyDescent="0.3">
      <c r="A3532" t="s">
        <v>3931</v>
      </c>
      <c r="B3532" s="21">
        <v>45988</v>
      </c>
      <c r="C3532" t="s">
        <v>151</v>
      </c>
      <c r="D3532" t="s">
        <v>93</v>
      </c>
      <c r="E3532">
        <v>17</v>
      </c>
      <c r="F3532" t="str">
        <f>INDEX(Kunden!$A$1:$C$41,MATCH('Gesamtverkäufe 2025'!C3532,Kunden!$A$1:$A$41,0),3)</f>
        <v>R08</v>
      </c>
      <c r="G3532" t="str">
        <f>INDEX(Regionen!$A$1:$C$9,MATCH('Gesamtverkäufe 2025'!F3532,Regionen!$A$1:$A$9,0),3)</f>
        <v>Stefan König</v>
      </c>
      <c r="H3532" s="3">
        <f>INDEX(Produkte!$A$1:$D$31,MATCH('Gesamtverkäufe 2025'!D3532,Produkte!$A$1:$A$31,0),4)</f>
        <v>399</v>
      </c>
      <c r="I3532" s="3">
        <f t="shared" si="55"/>
        <v>6783</v>
      </c>
      <c r="K3532" s="21"/>
    </row>
    <row r="3533" spans="1:11" x14ac:dyDescent="0.3">
      <c r="A3533" t="s">
        <v>3930</v>
      </c>
      <c r="B3533" s="21">
        <v>45977</v>
      </c>
      <c r="C3533" t="s">
        <v>145</v>
      </c>
      <c r="D3533" t="s">
        <v>51</v>
      </c>
      <c r="E3533">
        <v>6</v>
      </c>
      <c r="F3533" t="str">
        <f>INDEX(Kunden!$A$1:$C$41,MATCH('Gesamtverkäufe 2025'!C3533,Kunden!$A$1:$A$41,0),3)</f>
        <v>R06</v>
      </c>
      <c r="G3533" t="str">
        <f>INDEX(Regionen!$A$1:$C$9,MATCH('Gesamtverkäufe 2025'!F3533,Regionen!$A$1:$A$9,0),3)</f>
        <v>Michael Vogt</v>
      </c>
      <c r="H3533" s="3">
        <f>INDEX(Produkte!$A$1:$D$31,MATCH('Gesamtverkäufe 2025'!D3533,Produkte!$A$1:$A$31,0),4)</f>
        <v>49</v>
      </c>
      <c r="I3533" s="3">
        <f t="shared" si="55"/>
        <v>294</v>
      </c>
      <c r="K3533" s="21"/>
    </row>
    <row r="3534" spans="1:11" x14ac:dyDescent="0.3">
      <c r="A3534" t="s">
        <v>3928</v>
      </c>
      <c r="B3534" s="21">
        <v>45970</v>
      </c>
      <c r="C3534" t="s">
        <v>153</v>
      </c>
      <c r="D3534" t="s">
        <v>55</v>
      </c>
      <c r="E3534">
        <v>18</v>
      </c>
      <c r="F3534" t="str">
        <f>INDEX(Kunden!$A$1:$C$41,MATCH('Gesamtverkäufe 2025'!C3534,Kunden!$A$1:$A$41,0),3)</f>
        <v>R06</v>
      </c>
      <c r="G3534" t="str">
        <f>INDEX(Regionen!$A$1:$C$9,MATCH('Gesamtverkäufe 2025'!F3534,Regionen!$A$1:$A$9,0),3)</f>
        <v>Michael Vogt</v>
      </c>
      <c r="H3534" s="3">
        <f>INDEX(Produkte!$A$1:$D$31,MATCH('Gesamtverkäufe 2025'!D3534,Produkte!$A$1:$A$31,0),4)</f>
        <v>49</v>
      </c>
      <c r="I3534" s="3">
        <f t="shared" si="55"/>
        <v>882</v>
      </c>
      <c r="K3534" s="21"/>
    </row>
    <row r="3535" spans="1:11" x14ac:dyDescent="0.3">
      <c r="A3535" t="s">
        <v>3927</v>
      </c>
      <c r="B3535" s="21">
        <v>45979</v>
      </c>
      <c r="C3535" t="s">
        <v>111</v>
      </c>
      <c r="D3535" t="s">
        <v>31</v>
      </c>
      <c r="E3535">
        <v>10</v>
      </c>
      <c r="F3535" t="str">
        <f>INDEX(Kunden!$A$1:$C$41,MATCH('Gesamtverkäufe 2025'!C3535,Kunden!$A$1:$A$41,0),3)</f>
        <v>R01</v>
      </c>
      <c r="G3535" t="str">
        <f>INDEX(Regionen!$A$1:$C$9,MATCH('Gesamtverkäufe 2025'!F3535,Regionen!$A$1:$A$9,0),3)</f>
        <v>Anna Sommer</v>
      </c>
      <c r="H3535" s="3">
        <f>INDEX(Produkte!$A$1:$D$31,MATCH('Gesamtverkäufe 2025'!D3535,Produkte!$A$1:$A$31,0),4)</f>
        <v>399</v>
      </c>
      <c r="I3535" s="3">
        <f t="shared" si="55"/>
        <v>3990</v>
      </c>
      <c r="K3535" s="21"/>
    </row>
    <row r="3536" spans="1:11" x14ac:dyDescent="0.3">
      <c r="A3536" t="s">
        <v>3925</v>
      </c>
      <c r="B3536" s="21">
        <v>45966</v>
      </c>
      <c r="C3536" t="s">
        <v>99</v>
      </c>
      <c r="D3536" t="s">
        <v>37</v>
      </c>
      <c r="E3536">
        <v>12</v>
      </c>
      <c r="F3536" t="str">
        <f>INDEX(Kunden!$A$1:$C$41,MATCH('Gesamtverkäufe 2025'!C3536,Kunden!$A$1:$A$41,0),3)</f>
        <v>R04</v>
      </c>
      <c r="G3536" t="str">
        <f>INDEX(Regionen!$A$1:$C$9,MATCH('Gesamtverkäufe 2025'!F3536,Regionen!$A$1:$A$9,0),3)</f>
        <v>Thomas Kern</v>
      </c>
      <c r="H3536" s="3">
        <f>INDEX(Produkte!$A$1:$D$31,MATCH('Gesamtverkäufe 2025'!D3536,Produkte!$A$1:$A$31,0),4)</f>
        <v>249</v>
      </c>
      <c r="I3536" s="3">
        <f t="shared" si="55"/>
        <v>2988</v>
      </c>
      <c r="K3536" s="21"/>
    </row>
    <row r="3537" spans="1:11" x14ac:dyDescent="0.3">
      <c r="A3537" t="s">
        <v>3924</v>
      </c>
      <c r="B3537" s="21">
        <v>45972</v>
      </c>
      <c r="C3537" t="s">
        <v>163</v>
      </c>
      <c r="D3537" t="s">
        <v>83</v>
      </c>
      <c r="E3537">
        <v>4</v>
      </c>
      <c r="F3537" t="str">
        <f>INDEX(Kunden!$A$1:$C$41,MATCH('Gesamtverkäufe 2025'!C3537,Kunden!$A$1:$A$41,0),3)</f>
        <v>R08</v>
      </c>
      <c r="G3537" t="str">
        <f>INDEX(Regionen!$A$1:$C$9,MATCH('Gesamtverkäufe 2025'!F3537,Regionen!$A$1:$A$9,0),3)</f>
        <v>Stefan König</v>
      </c>
      <c r="H3537" s="3">
        <f>INDEX(Produkte!$A$1:$D$31,MATCH('Gesamtverkäufe 2025'!D3537,Produkte!$A$1:$A$31,0),4)</f>
        <v>29</v>
      </c>
      <c r="I3537" s="3">
        <f t="shared" si="55"/>
        <v>116</v>
      </c>
      <c r="K3537" s="21"/>
    </row>
    <row r="3538" spans="1:11" x14ac:dyDescent="0.3">
      <c r="A3538" t="s">
        <v>3923</v>
      </c>
      <c r="B3538" s="21">
        <v>45985</v>
      </c>
      <c r="C3538" t="s">
        <v>173</v>
      </c>
      <c r="D3538" t="s">
        <v>83</v>
      </c>
      <c r="E3538">
        <v>19</v>
      </c>
      <c r="F3538" t="str">
        <f>INDEX(Kunden!$A$1:$C$41,MATCH('Gesamtverkäufe 2025'!C3538,Kunden!$A$1:$A$41,0),3)</f>
        <v>R01</v>
      </c>
      <c r="G3538" t="str">
        <f>INDEX(Regionen!$A$1:$C$9,MATCH('Gesamtverkäufe 2025'!F3538,Regionen!$A$1:$A$9,0),3)</f>
        <v>Anna Sommer</v>
      </c>
      <c r="H3538" s="3">
        <f>INDEX(Produkte!$A$1:$D$31,MATCH('Gesamtverkäufe 2025'!D3538,Produkte!$A$1:$A$31,0),4)</f>
        <v>29</v>
      </c>
      <c r="I3538" s="3">
        <f t="shared" si="55"/>
        <v>551</v>
      </c>
      <c r="K3538" s="21"/>
    </row>
    <row r="3539" spans="1:11" x14ac:dyDescent="0.3">
      <c r="A3539" t="s">
        <v>3922</v>
      </c>
      <c r="B3539" s="21">
        <v>45964</v>
      </c>
      <c r="C3539" t="s">
        <v>141</v>
      </c>
      <c r="D3539" t="s">
        <v>59</v>
      </c>
      <c r="E3539">
        <v>9</v>
      </c>
      <c r="F3539" t="str">
        <f>INDEX(Kunden!$A$1:$C$41,MATCH('Gesamtverkäufe 2025'!C3539,Kunden!$A$1:$A$41,0),3)</f>
        <v>R04</v>
      </c>
      <c r="G3539" t="str">
        <f>INDEX(Regionen!$A$1:$C$9,MATCH('Gesamtverkäufe 2025'!F3539,Regionen!$A$1:$A$9,0),3)</f>
        <v>Thomas Kern</v>
      </c>
      <c r="H3539" s="3">
        <f>INDEX(Produkte!$A$1:$D$31,MATCH('Gesamtverkäufe 2025'!D3539,Produkte!$A$1:$A$31,0),4)</f>
        <v>79</v>
      </c>
      <c r="I3539" s="3">
        <f t="shared" si="55"/>
        <v>711</v>
      </c>
      <c r="K3539" s="21"/>
    </row>
    <row r="3540" spans="1:11" x14ac:dyDescent="0.3">
      <c r="A3540" t="s">
        <v>3921</v>
      </c>
      <c r="B3540" s="21">
        <v>45981</v>
      </c>
      <c r="C3540" t="s">
        <v>111</v>
      </c>
      <c r="D3540" t="s">
        <v>37</v>
      </c>
      <c r="E3540">
        <v>9</v>
      </c>
      <c r="F3540" t="str">
        <f>INDEX(Kunden!$A$1:$C$41,MATCH('Gesamtverkäufe 2025'!C3540,Kunden!$A$1:$A$41,0),3)</f>
        <v>R01</v>
      </c>
      <c r="G3540" t="str">
        <f>INDEX(Regionen!$A$1:$C$9,MATCH('Gesamtverkäufe 2025'!F3540,Regionen!$A$1:$A$9,0),3)</f>
        <v>Anna Sommer</v>
      </c>
      <c r="H3540" s="3">
        <f>INDEX(Produkte!$A$1:$D$31,MATCH('Gesamtverkäufe 2025'!D3540,Produkte!$A$1:$A$31,0),4)</f>
        <v>249</v>
      </c>
      <c r="I3540" s="3">
        <f t="shared" si="55"/>
        <v>2241</v>
      </c>
      <c r="K3540" s="21"/>
    </row>
    <row r="3541" spans="1:11" x14ac:dyDescent="0.3">
      <c r="A3541" t="s">
        <v>3920</v>
      </c>
      <c r="B3541" s="21">
        <v>45971</v>
      </c>
      <c r="C3541" t="s">
        <v>109</v>
      </c>
      <c r="D3541" t="s">
        <v>73</v>
      </c>
      <c r="E3541">
        <v>6</v>
      </c>
      <c r="F3541" t="str">
        <f>INDEX(Kunden!$A$1:$C$41,MATCH('Gesamtverkäufe 2025'!C3541,Kunden!$A$1:$A$41,0),3)</f>
        <v>R03</v>
      </c>
      <c r="G3541" t="str">
        <f>INDEX(Regionen!$A$1:$C$9,MATCH('Gesamtverkäufe 2025'!F3541,Regionen!$A$1:$A$9,0),3)</f>
        <v>Julia Frank</v>
      </c>
      <c r="H3541" s="3">
        <f>INDEX(Produkte!$A$1:$D$31,MATCH('Gesamtverkäufe 2025'!D3541,Produkte!$A$1:$A$31,0),4)</f>
        <v>399</v>
      </c>
      <c r="I3541" s="3">
        <f t="shared" si="55"/>
        <v>2394</v>
      </c>
      <c r="K3541" s="21"/>
    </row>
    <row r="3542" spans="1:11" x14ac:dyDescent="0.3">
      <c r="A3542" t="s">
        <v>3919</v>
      </c>
      <c r="B3542" s="21">
        <v>45972</v>
      </c>
      <c r="C3542" t="s">
        <v>105</v>
      </c>
      <c r="D3542" t="s">
        <v>75</v>
      </c>
      <c r="E3542">
        <v>9</v>
      </c>
      <c r="F3542" t="str">
        <f>INDEX(Kunden!$A$1:$C$41,MATCH('Gesamtverkäufe 2025'!C3542,Kunden!$A$1:$A$41,0),3)</f>
        <v>R08</v>
      </c>
      <c r="G3542" t="str">
        <f>INDEX(Regionen!$A$1:$C$9,MATCH('Gesamtverkäufe 2025'!F3542,Regionen!$A$1:$A$9,0),3)</f>
        <v>Stefan König</v>
      </c>
      <c r="H3542" s="3">
        <f>INDEX(Produkte!$A$1:$D$31,MATCH('Gesamtverkäufe 2025'!D3542,Produkte!$A$1:$A$31,0),4)</f>
        <v>499</v>
      </c>
      <c r="I3542" s="3">
        <f t="shared" si="55"/>
        <v>4491</v>
      </c>
      <c r="K3542" s="21"/>
    </row>
    <row r="3543" spans="1:11" x14ac:dyDescent="0.3">
      <c r="A3543" t="s">
        <v>3918</v>
      </c>
      <c r="B3543" s="21">
        <v>45981</v>
      </c>
      <c r="C3543" t="s">
        <v>145</v>
      </c>
      <c r="D3543" t="s">
        <v>65</v>
      </c>
      <c r="E3543">
        <v>18</v>
      </c>
      <c r="F3543" t="str">
        <f>INDEX(Kunden!$A$1:$C$41,MATCH('Gesamtverkäufe 2025'!C3543,Kunden!$A$1:$A$41,0),3)</f>
        <v>R06</v>
      </c>
      <c r="G3543" t="str">
        <f>INDEX(Regionen!$A$1:$C$9,MATCH('Gesamtverkäufe 2025'!F3543,Regionen!$A$1:$A$9,0),3)</f>
        <v>Michael Vogt</v>
      </c>
      <c r="H3543" s="3">
        <f>INDEX(Produkte!$A$1:$D$31,MATCH('Gesamtverkäufe 2025'!D3543,Produkte!$A$1:$A$31,0),4)</f>
        <v>299</v>
      </c>
      <c r="I3543" s="3">
        <f t="shared" si="55"/>
        <v>5382</v>
      </c>
      <c r="K3543" s="21"/>
    </row>
    <row r="3544" spans="1:11" x14ac:dyDescent="0.3">
      <c r="A3544" t="s">
        <v>3917</v>
      </c>
      <c r="B3544" s="21">
        <v>45964</v>
      </c>
      <c r="C3544" t="s">
        <v>143</v>
      </c>
      <c r="D3544" t="s">
        <v>59</v>
      </c>
      <c r="E3544">
        <v>2</v>
      </c>
      <c r="F3544" t="str">
        <f>INDEX(Kunden!$A$1:$C$41,MATCH('Gesamtverkäufe 2025'!C3544,Kunden!$A$1:$A$41,0),3)</f>
        <v>R08</v>
      </c>
      <c r="G3544" t="str">
        <f>INDEX(Regionen!$A$1:$C$9,MATCH('Gesamtverkäufe 2025'!F3544,Regionen!$A$1:$A$9,0),3)</f>
        <v>Stefan König</v>
      </c>
      <c r="H3544" s="3">
        <f>INDEX(Produkte!$A$1:$D$31,MATCH('Gesamtverkäufe 2025'!D3544,Produkte!$A$1:$A$31,0),4)</f>
        <v>79</v>
      </c>
      <c r="I3544" s="3">
        <f t="shared" si="55"/>
        <v>158</v>
      </c>
      <c r="K3544" s="21"/>
    </row>
    <row r="3545" spans="1:11" x14ac:dyDescent="0.3">
      <c r="A3545" t="s">
        <v>3916</v>
      </c>
      <c r="B3545" s="21">
        <v>45981</v>
      </c>
      <c r="C3545" t="s">
        <v>131</v>
      </c>
      <c r="D3545" t="s">
        <v>87</v>
      </c>
      <c r="E3545">
        <v>7</v>
      </c>
      <c r="F3545" t="str">
        <f>INDEX(Kunden!$A$1:$C$41,MATCH('Gesamtverkäufe 2025'!C3545,Kunden!$A$1:$A$41,0),3)</f>
        <v>R06</v>
      </c>
      <c r="G3545" t="str">
        <f>INDEX(Regionen!$A$1:$C$9,MATCH('Gesamtverkäufe 2025'!F3545,Regionen!$A$1:$A$9,0),3)</f>
        <v>Michael Vogt</v>
      </c>
      <c r="H3545" s="3">
        <f>INDEX(Produkte!$A$1:$D$31,MATCH('Gesamtverkäufe 2025'!D3545,Produkte!$A$1:$A$31,0),4)</f>
        <v>99</v>
      </c>
      <c r="I3545" s="3">
        <f t="shared" si="55"/>
        <v>693</v>
      </c>
      <c r="K3545" s="21"/>
    </row>
    <row r="3546" spans="1:11" x14ac:dyDescent="0.3">
      <c r="A3546" t="s">
        <v>3915</v>
      </c>
      <c r="B3546" s="21">
        <v>45978</v>
      </c>
      <c r="C3546" t="s">
        <v>135</v>
      </c>
      <c r="D3546" t="s">
        <v>91</v>
      </c>
      <c r="E3546">
        <v>19</v>
      </c>
      <c r="F3546" t="str">
        <f>INDEX(Kunden!$A$1:$C$41,MATCH('Gesamtverkäufe 2025'!C3546,Kunden!$A$1:$A$41,0),3)</f>
        <v>R03</v>
      </c>
      <c r="G3546" t="str">
        <f>INDEX(Regionen!$A$1:$C$9,MATCH('Gesamtverkäufe 2025'!F3546,Regionen!$A$1:$A$9,0),3)</f>
        <v>Julia Frank</v>
      </c>
      <c r="H3546" s="3">
        <f>INDEX(Produkte!$A$1:$D$31,MATCH('Gesamtverkäufe 2025'!D3546,Produkte!$A$1:$A$31,0),4)</f>
        <v>249</v>
      </c>
      <c r="I3546" s="3">
        <f t="shared" si="55"/>
        <v>4731</v>
      </c>
      <c r="K3546" s="21"/>
    </row>
    <row r="3547" spans="1:11" x14ac:dyDescent="0.3">
      <c r="A3547" t="s">
        <v>3913</v>
      </c>
      <c r="B3547" s="21">
        <v>45962</v>
      </c>
      <c r="C3547" t="s">
        <v>123</v>
      </c>
      <c r="D3547" t="s">
        <v>46</v>
      </c>
      <c r="E3547">
        <v>9</v>
      </c>
      <c r="F3547" t="str">
        <f>INDEX(Kunden!$A$1:$C$41,MATCH('Gesamtverkäufe 2025'!C3547,Kunden!$A$1:$A$41,0),3)</f>
        <v>R08</v>
      </c>
      <c r="G3547" t="str">
        <f>INDEX(Regionen!$A$1:$C$9,MATCH('Gesamtverkäufe 2025'!F3547,Regionen!$A$1:$A$9,0),3)</f>
        <v>Stefan König</v>
      </c>
      <c r="H3547" s="3">
        <f>INDEX(Produkte!$A$1:$D$31,MATCH('Gesamtverkäufe 2025'!D3547,Produkte!$A$1:$A$31,0),4)</f>
        <v>99</v>
      </c>
      <c r="I3547" s="3">
        <f t="shared" si="55"/>
        <v>891</v>
      </c>
      <c r="K3547" s="21"/>
    </row>
    <row r="3548" spans="1:11" x14ac:dyDescent="0.3">
      <c r="A3548" t="s">
        <v>3912</v>
      </c>
      <c r="B3548" s="21">
        <v>45968</v>
      </c>
      <c r="C3548" t="s">
        <v>141</v>
      </c>
      <c r="D3548" t="s">
        <v>87</v>
      </c>
      <c r="E3548">
        <v>9</v>
      </c>
      <c r="F3548" t="str">
        <f>INDEX(Kunden!$A$1:$C$41,MATCH('Gesamtverkäufe 2025'!C3548,Kunden!$A$1:$A$41,0),3)</f>
        <v>R04</v>
      </c>
      <c r="G3548" t="str">
        <f>INDEX(Regionen!$A$1:$C$9,MATCH('Gesamtverkäufe 2025'!F3548,Regionen!$A$1:$A$9,0),3)</f>
        <v>Thomas Kern</v>
      </c>
      <c r="H3548" s="3">
        <f>INDEX(Produkte!$A$1:$D$31,MATCH('Gesamtverkäufe 2025'!D3548,Produkte!$A$1:$A$31,0),4)</f>
        <v>99</v>
      </c>
      <c r="I3548" s="3">
        <f t="shared" si="55"/>
        <v>891</v>
      </c>
      <c r="K3548" s="21"/>
    </row>
    <row r="3549" spans="1:11" x14ac:dyDescent="0.3">
      <c r="A3549" t="s">
        <v>3910</v>
      </c>
      <c r="B3549" s="21">
        <v>45975</v>
      </c>
      <c r="C3549" t="s">
        <v>163</v>
      </c>
      <c r="D3549" t="s">
        <v>67</v>
      </c>
      <c r="E3549">
        <v>3</v>
      </c>
      <c r="F3549" t="str">
        <f>INDEX(Kunden!$A$1:$C$41,MATCH('Gesamtverkäufe 2025'!C3549,Kunden!$A$1:$A$41,0),3)</f>
        <v>R08</v>
      </c>
      <c r="G3549" t="str">
        <f>INDEX(Regionen!$A$1:$C$9,MATCH('Gesamtverkäufe 2025'!F3549,Regionen!$A$1:$A$9,0),3)</f>
        <v>Stefan König</v>
      </c>
      <c r="H3549" s="3">
        <f>INDEX(Produkte!$A$1:$D$31,MATCH('Gesamtverkäufe 2025'!D3549,Produkte!$A$1:$A$31,0),4)</f>
        <v>299</v>
      </c>
      <c r="I3549" s="3">
        <f t="shared" si="55"/>
        <v>897</v>
      </c>
      <c r="K3549" s="21"/>
    </row>
    <row r="3550" spans="1:11" x14ac:dyDescent="0.3">
      <c r="A3550" t="s">
        <v>3908</v>
      </c>
      <c r="B3550" s="21">
        <v>45963</v>
      </c>
      <c r="C3550" t="s">
        <v>165</v>
      </c>
      <c r="D3550" t="s">
        <v>81</v>
      </c>
      <c r="E3550">
        <v>7</v>
      </c>
      <c r="F3550" t="str">
        <f>INDEX(Kunden!$A$1:$C$41,MATCH('Gesamtverkäufe 2025'!C3550,Kunden!$A$1:$A$41,0),3)</f>
        <v>R04</v>
      </c>
      <c r="G3550" t="str">
        <f>INDEX(Regionen!$A$1:$C$9,MATCH('Gesamtverkäufe 2025'!F3550,Regionen!$A$1:$A$9,0),3)</f>
        <v>Thomas Kern</v>
      </c>
      <c r="H3550" s="3">
        <f>INDEX(Produkte!$A$1:$D$31,MATCH('Gesamtverkäufe 2025'!D3550,Produkte!$A$1:$A$31,0),4)</f>
        <v>79</v>
      </c>
      <c r="I3550" s="3">
        <f t="shared" si="55"/>
        <v>553</v>
      </c>
      <c r="K3550" s="21"/>
    </row>
    <row r="3551" spans="1:11" x14ac:dyDescent="0.3">
      <c r="A3551" t="s">
        <v>3907</v>
      </c>
      <c r="B3551" s="21">
        <v>45966</v>
      </c>
      <c r="C3551" t="s">
        <v>129</v>
      </c>
      <c r="D3551" t="s">
        <v>41</v>
      </c>
      <c r="E3551">
        <v>4</v>
      </c>
      <c r="F3551" t="str">
        <f>INDEX(Kunden!$A$1:$C$41,MATCH('Gesamtverkäufe 2025'!C3551,Kunden!$A$1:$A$41,0),3)</f>
        <v>R07</v>
      </c>
      <c r="G3551" t="str">
        <f>INDEX(Regionen!$A$1:$C$9,MATCH('Gesamtverkäufe 2025'!F3551,Regionen!$A$1:$A$9,0),3)</f>
        <v>Claudia Beck</v>
      </c>
      <c r="H3551" s="3">
        <f>INDEX(Produkte!$A$1:$D$31,MATCH('Gesamtverkäufe 2025'!D3551,Produkte!$A$1:$A$31,0),4)</f>
        <v>499</v>
      </c>
      <c r="I3551" s="3">
        <f t="shared" si="55"/>
        <v>1996</v>
      </c>
      <c r="K3551" s="21"/>
    </row>
    <row r="3552" spans="1:11" x14ac:dyDescent="0.3">
      <c r="A3552" t="s">
        <v>3906</v>
      </c>
      <c r="B3552" s="21">
        <v>45985</v>
      </c>
      <c r="C3552" t="s">
        <v>107</v>
      </c>
      <c r="D3552" t="s">
        <v>34</v>
      </c>
      <c r="E3552">
        <v>17</v>
      </c>
      <c r="F3552" t="str">
        <f>INDEX(Kunden!$A$1:$C$41,MATCH('Gesamtverkäufe 2025'!C3552,Kunden!$A$1:$A$41,0),3)</f>
        <v>R08</v>
      </c>
      <c r="G3552" t="str">
        <f>INDEX(Regionen!$A$1:$C$9,MATCH('Gesamtverkäufe 2025'!F3552,Regionen!$A$1:$A$9,0),3)</f>
        <v>Stefan König</v>
      </c>
      <c r="H3552" s="3">
        <f>INDEX(Produkte!$A$1:$D$31,MATCH('Gesamtverkäufe 2025'!D3552,Produkte!$A$1:$A$31,0),4)</f>
        <v>299</v>
      </c>
      <c r="I3552" s="3">
        <f t="shared" si="55"/>
        <v>5083</v>
      </c>
      <c r="K3552" s="21"/>
    </row>
    <row r="3553" spans="1:11" x14ac:dyDescent="0.3">
      <c r="A3553" t="s">
        <v>3904</v>
      </c>
      <c r="B3553" s="21">
        <v>45991</v>
      </c>
      <c r="C3553" t="s">
        <v>135</v>
      </c>
      <c r="D3553" t="s">
        <v>75</v>
      </c>
      <c r="E3553">
        <v>8</v>
      </c>
      <c r="F3553" t="str">
        <f>INDEX(Kunden!$A$1:$C$41,MATCH('Gesamtverkäufe 2025'!C3553,Kunden!$A$1:$A$41,0),3)</f>
        <v>R03</v>
      </c>
      <c r="G3553" t="str">
        <f>INDEX(Regionen!$A$1:$C$9,MATCH('Gesamtverkäufe 2025'!F3553,Regionen!$A$1:$A$9,0),3)</f>
        <v>Julia Frank</v>
      </c>
      <c r="H3553" s="3">
        <f>INDEX(Produkte!$A$1:$D$31,MATCH('Gesamtverkäufe 2025'!D3553,Produkte!$A$1:$A$31,0),4)</f>
        <v>499</v>
      </c>
      <c r="I3553" s="3">
        <f t="shared" si="55"/>
        <v>3992</v>
      </c>
      <c r="K3553" s="21"/>
    </row>
    <row r="3554" spans="1:11" x14ac:dyDescent="0.3">
      <c r="A3554" t="s">
        <v>3903</v>
      </c>
      <c r="B3554" s="21">
        <v>45963</v>
      </c>
      <c r="C3554" t="s">
        <v>141</v>
      </c>
      <c r="D3554" t="s">
        <v>53</v>
      </c>
      <c r="E3554">
        <v>8</v>
      </c>
      <c r="F3554" t="str">
        <f>INDEX(Kunden!$A$1:$C$41,MATCH('Gesamtverkäufe 2025'!C3554,Kunden!$A$1:$A$41,0),3)</f>
        <v>R04</v>
      </c>
      <c r="G3554" t="str">
        <f>INDEX(Regionen!$A$1:$C$9,MATCH('Gesamtverkäufe 2025'!F3554,Regionen!$A$1:$A$9,0),3)</f>
        <v>Thomas Kern</v>
      </c>
      <c r="H3554" s="3">
        <f>INDEX(Produkte!$A$1:$D$31,MATCH('Gesamtverkäufe 2025'!D3554,Produkte!$A$1:$A$31,0),4)</f>
        <v>49</v>
      </c>
      <c r="I3554" s="3">
        <f t="shared" si="55"/>
        <v>392</v>
      </c>
      <c r="K3554" s="21"/>
    </row>
    <row r="3555" spans="1:11" x14ac:dyDescent="0.3">
      <c r="A3555" t="s">
        <v>3901</v>
      </c>
      <c r="B3555" s="21">
        <v>45980</v>
      </c>
      <c r="C3555" t="s">
        <v>171</v>
      </c>
      <c r="D3555" t="s">
        <v>87</v>
      </c>
      <c r="E3555">
        <v>11</v>
      </c>
      <c r="F3555" t="str">
        <f>INDEX(Kunden!$A$1:$C$41,MATCH('Gesamtverkäufe 2025'!C3555,Kunden!$A$1:$A$41,0),3)</f>
        <v>R04</v>
      </c>
      <c r="G3555" t="str">
        <f>INDEX(Regionen!$A$1:$C$9,MATCH('Gesamtverkäufe 2025'!F3555,Regionen!$A$1:$A$9,0),3)</f>
        <v>Thomas Kern</v>
      </c>
      <c r="H3555" s="3">
        <f>INDEX(Produkte!$A$1:$D$31,MATCH('Gesamtverkäufe 2025'!D3555,Produkte!$A$1:$A$31,0),4)</f>
        <v>99</v>
      </c>
      <c r="I3555" s="3">
        <f t="shared" si="55"/>
        <v>1089</v>
      </c>
      <c r="K3555" s="21"/>
    </row>
    <row r="3556" spans="1:11" x14ac:dyDescent="0.3">
      <c r="A3556" t="s">
        <v>3900</v>
      </c>
      <c r="B3556" s="21">
        <v>45986</v>
      </c>
      <c r="C3556" t="s">
        <v>125</v>
      </c>
      <c r="D3556" t="s">
        <v>87</v>
      </c>
      <c r="E3556">
        <v>16</v>
      </c>
      <c r="F3556" t="str">
        <f>INDEX(Kunden!$A$1:$C$41,MATCH('Gesamtverkäufe 2025'!C3556,Kunden!$A$1:$A$41,0),3)</f>
        <v>R03</v>
      </c>
      <c r="G3556" t="str">
        <f>INDEX(Regionen!$A$1:$C$9,MATCH('Gesamtverkäufe 2025'!F3556,Regionen!$A$1:$A$9,0),3)</f>
        <v>Julia Frank</v>
      </c>
      <c r="H3556" s="3">
        <f>INDEX(Produkte!$A$1:$D$31,MATCH('Gesamtverkäufe 2025'!D3556,Produkte!$A$1:$A$31,0),4)</f>
        <v>99</v>
      </c>
      <c r="I3556" s="3">
        <f t="shared" si="55"/>
        <v>1584</v>
      </c>
      <c r="K3556" s="21"/>
    </row>
    <row r="3557" spans="1:11" x14ac:dyDescent="0.3">
      <c r="A3557" t="s">
        <v>3899</v>
      </c>
      <c r="B3557" s="21">
        <v>45990</v>
      </c>
      <c r="C3557" t="s">
        <v>143</v>
      </c>
      <c r="D3557" t="s">
        <v>55</v>
      </c>
      <c r="E3557">
        <v>15</v>
      </c>
      <c r="F3557" t="str">
        <f>INDEX(Kunden!$A$1:$C$41,MATCH('Gesamtverkäufe 2025'!C3557,Kunden!$A$1:$A$41,0),3)</f>
        <v>R08</v>
      </c>
      <c r="G3557" t="str">
        <f>INDEX(Regionen!$A$1:$C$9,MATCH('Gesamtverkäufe 2025'!F3557,Regionen!$A$1:$A$9,0),3)</f>
        <v>Stefan König</v>
      </c>
      <c r="H3557" s="3">
        <f>INDEX(Produkte!$A$1:$D$31,MATCH('Gesamtverkäufe 2025'!D3557,Produkte!$A$1:$A$31,0),4)</f>
        <v>49</v>
      </c>
      <c r="I3557" s="3">
        <f t="shared" si="55"/>
        <v>735</v>
      </c>
      <c r="K3557" s="21"/>
    </row>
    <row r="3558" spans="1:11" x14ac:dyDescent="0.3">
      <c r="A3558" t="s">
        <v>3898</v>
      </c>
      <c r="B3558" s="21">
        <v>45989</v>
      </c>
      <c r="C3558" t="s">
        <v>169</v>
      </c>
      <c r="D3558" t="s">
        <v>77</v>
      </c>
      <c r="E3558">
        <v>9</v>
      </c>
      <c r="F3558" t="str">
        <f>INDEX(Kunden!$A$1:$C$41,MATCH('Gesamtverkäufe 2025'!C3558,Kunden!$A$1:$A$41,0),3)</f>
        <v>R01</v>
      </c>
      <c r="G3558" t="str">
        <f>INDEX(Regionen!$A$1:$C$9,MATCH('Gesamtverkäufe 2025'!F3558,Regionen!$A$1:$A$9,0),3)</f>
        <v>Anna Sommer</v>
      </c>
      <c r="H3558" s="3">
        <f>INDEX(Produkte!$A$1:$D$31,MATCH('Gesamtverkäufe 2025'!D3558,Produkte!$A$1:$A$31,0),4)</f>
        <v>49</v>
      </c>
      <c r="I3558" s="3">
        <f t="shared" si="55"/>
        <v>441</v>
      </c>
      <c r="K3558" s="21"/>
    </row>
    <row r="3559" spans="1:11" x14ac:dyDescent="0.3">
      <c r="A3559" t="s">
        <v>3897</v>
      </c>
      <c r="B3559" s="21">
        <v>45964</v>
      </c>
      <c r="C3559" t="s">
        <v>151</v>
      </c>
      <c r="D3559" t="s">
        <v>51</v>
      </c>
      <c r="E3559">
        <v>20</v>
      </c>
      <c r="F3559" t="str">
        <f>INDEX(Kunden!$A$1:$C$41,MATCH('Gesamtverkäufe 2025'!C3559,Kunden!$A$1:$A$41,0),3)</f>
        <v>R08</v>
      </c>
      <c r="G3559" t="str">
        <f>INDEX(Regionen!$A$1:$C$9,MATCH('Gesamtverkäufe 2025'!F3559,Regionen!$A$1:$A$9,0),3)</f>
        <v>Stefan König</v>
      </c>
      <c r="H3559" s="3">
        <f>INDEX(Produkte!$A$1:$D$31,MATCH('Gesamtverkäufe 2025'!D3559,Produkte!$A$1:$A$31,0),4)</f>
        <v>49</v>
      </c>
      <c r="I3559" s="3">
        <f t="shared" si="55"/>
        <v>980</v>
      </c>
      <c r="K3559" s="21"/>
    </row>
    <row r="3560" spans="1:11" x14ac:dyDescent="0.3">
      <c r="A3560" t="s">
        <v>3896</v>
      </c>
      <c r="B3560" s="21">
        <v>45967</v>
      </c>
      <c r="C3560" t="s">
        <v>133</v>
      </c>
      <c r="D3560" t="s">
        <v>87</v>
      </c>
      <c r="E3560">
        <v>11</v>
      </c>
      <c r="F3560" t="str">
        <f>INDEX(Kunden!$A$1:$C$41,MATCH('Gesamtverkäufe 2025'!C3560,Kunden!$A$1:$A$41,0),3)</f>
        <v>R08</v>
      </c>
      <c r="G3560" t="str">
        <f>INDEX(Regionen!$A$1:$C$9,MATCH('Gesamtverkäufe 2025'!F3560,Regionen!$A$1:$A$9,0),3)</f>
        <v>Stefan König</v>
      </c>
      <c r="H3560" s="3">
        <f>INDEX(Produkte!$A$1:$D$31,MATCH('Gesamtverkäufe 2025'!D3560,Produkte!$A$1:$A$31,0),4)</f>
        <v>99</v>
      </c>
      <c r="I3560" s="3">
        <f t="shared" si="55"/>
        <v>1089</v>
      </c>
      <c r="K3560" s="21"/>
    </row>
    <row r="3561" spans="1:11" x14ac:dyDescent="0.3">
      <c r="A3561" t="s">
        <v>3895</v>
      </c>
      <c r="B3561" s="21">
        <v>45981</v>
      </c>
      <c r="C3561" t="s">
        <v>161</v>
      </c>
      <c r="D3561" t="s">
        <v>59</v>
      </c>
      <c r="E3561">
        <v>19</v>
      </c>
      <c r="F3561" t="str">
        <f>INDEX(Kunden!$A$1:$C$41,MATCH('Gesamtverkäufe 2025'!C3561,Kunden!$A$1:$A$41,0),3)</f>
        <v>R05</v>
      </c>
      <c r="G3561" t="str">
        <f>INDEX(Regionen!$A$1:$C$9,MATCH('Gesamtverkäufe 2025'!F3561,Regionen!$A$1:$A$9,0),3)</f>
        <v>Petra Lang</v>
      </c>
      <c r="H3561" s="3">
        <f>INDEX(Produkte!$A$1:$D$31,MATCH('Gesamtverkäufe 2025'!D3561,Produkte!$A$1:$A$31,0),4)</f>
        <v>79</v>
      </c>
      <c r="I3561" s="3">
        <f t="shared" si="55"/>
        <v>1501</v>
      </c>
      <c r="K3561" s="21"/>
    </row>
    <row r="3562" spans="1:11" x14ac:dyDescent="0.3">
      <c r="A3562" t="s">
        <v>4657</v>
      </c>
      <c r="B3562" s="21">
        <v>46008</v>
      </c>
      <c r="C3562" t="s">
        <v>133</v>
      </c>
      <c r="D3562" t="s">
        <v>43</v>
      </c>
      <c r="E3562">
        <v>19</v>
      </c>
      <c r="F3562" t="str">
        <f>INDEX(Kunden!$A$1:$C$41,MATCH('Gesamtverkäufe 2025'!C3562,Kunden!$A$1:$A$41,0),3)</f>
        <v>R08</v>
      </c>
      <c r="G3562" t="str">
        <f>INDEX(Regionen!$A$1:$C$9,MATCH('Gesamtverkäufe 2025'!F3562,Regionen!$A$1:$A$9,0),3)</f>
        <v>Stefan König</v>
      </c>
      <c r="H3562" s="3">
        <f>INDEX(Produkte!$A$1:$D$31,MATCH('Gesamtverkäufe 2025'!D3562,Produkte!$A$1:$A$31,0),4)</f>
        <v>149</v>
      </c>
      <c r="I3562" s="3">
        <f t="shared" si="55"/>
        <v>2831</v>
      </c>
      <c r="K3562" s="21"/>
    </row>
    <row r="3563" spans="1:11" x14ac:dyDescent="0.3">
      <c r="A3563" t="s">
        <v>4656</v>
      </c>
      <c r="B3563" s="21">
        <v>46000</v>
      </c>
      <c r="C3563" t="s">
        <v>111</v>
      </c>
      <c r="D3563" t="s">
        <v>34</v>
      </c>
      <c r="E3563">
        <v>18</v>
      </c>
      <c r="F3563" t="str">
        <f>INDEX(Kunden!$A$1:$C$41,MATCH('Gesamtverkäufe 2025'!C3563,Kunden!$A$1:$A$41,0),3)</f>
        <v>R01</v>
      </c>
      <c r="G3563" t="str">
        <f>INDEX(Regionen!$A$1:$C$9,MATCH('Gesamtverkäufe 2025'!F3563,Regionen!$A$1:$A$9,0),3)</f>
        <v>Anna Sommer</v>
      </c>
      <c r="H3563" s="3">
        <f>INDEX(Produkte!$A$1:$D$31,MATCH('Gesamtverkäufe 2025'!D3563,Produkte!$A$1:$A$31,0),4)</f>
        <v>299</v>
      </c>
      <c r="I3563" s="3">
        <f t="shared" si="55"/>
        <v>5382</v>
      </c>
      <c r="K3563" s="21"/>
    </row>
    <row r="3564" spans="1:11" x14ac:dyDescent="0.3">
      <c r="A3564" t="s">
        <v>4655</v>
      </c>
      <c r="B3564" s="21">
        <v>46014</v>
      </c>
      <c r="C3564" t="s">
        <v>145</v>
      </c>
      <c r="D3564" t="s">
        <v>75</v>
      </c>
      <c r="E3564">
        <v>7</v>
      </c>
      <c r="F3564" t="str">
        <f>INDEX(Kunden!$A$1:$C$41,MATCH('Gesamtverkäufe 2025'!C3564,Kunden!$A$1:$A$41,0),3)</f>
        <v>R06</v>
      </c>
      <c r="G3564" t="str">
        <f>INDEX(Regionen!$A$1:$C$9,MATCH('Gesamtverkäufe 2025'!F3564,Regionen!$A$1:$A$9,0),3)</f>
        <v>Michael Vogt</v>
      </c>
      <c r="H3564" s="3">
        <f>INDEX(Produkte!$A$1:$D$31,MATCH('Gesamtverkäufe 2025'!D3564,Produkte!$A$1:$A$31,0),4)</f>
        <v>499</v>
      </c>
      <c r="I3564" s="3">
        <f t="shared" si="55"/>
        <v>3493</v>
      </c>
      <c r="K3564" s="21"/>
    </row>
    <row r="3565" spans="1:11" x14ac:dyDescent="0.3">
      <c r="A3565" t="s">
        <v>4654</v>
      </c>
      <c r="B3565" s="21">
        <v>46015</v>
      </c>
      <c r="C3565" t="s">
        <v>145</v>
      </c>
      <c r="D3565" t="s">
        <v>89</v>
      </c>
      <c r="E3565">
        <v>16</v>
      </c>
      <c r="F3565" t="str">
        <f>INDEX(Kunden!$A$1:$C$41,MATCH('Gesamtverkäufe 2025'!C3565,Kunden!$A$1:$A$41,0),3)</f>
        <v>R06</v>
      </c>
      <c r="G3565" t="str">
        <f>INDEX(Regionen!$A$1:$C$9,MATCH('Gesamtverkäufe 2025'!F3565,Regionen!$A$1:$A$9,0),3)</f>
        <v>Michael Vogt</v>
      </c>
      <c r="H3565" s="3">
        <f>INDEX(Produkte!$A$1:$D$31,MATCH('Gesamtverkäufe 2025'!D3565,Produkte!$A$1:$A$31,0),4)</f>
        <v>29</v>
      </c>
      <c r="I3565" s="3">
        <f t="shared" si="55"/>
        <v>464</v>
      </c>
      <c r="K3565" s="21"/>
    </row>
    <row r="3566" spans="1:11" x14ac:dyDescent="0.3">
      <c r="A3566" t="s">
        <v>4653</v>
      </c>
      <c r="B3566" s="21">
        <v>46010</v>
      </c>
      <c r="C3566" t="s">
        <v>119</v>
      </c>
      <c r="D3566" t="s">
        <v>41</v>
      </c>
      <c r="E3566">
        <v>10</v>
      </c>
      <c r="F3566" t="str">
        <f>INDEX(Kunden!$A$1:$C$41,MATCH('Gesamtverkäufe 2025'!C3566,Kunden!$A$1:$A$41,0),3)</f>
        <v>R07</v>
      </c>
      <c r="G3566" t="str">
        <f>INDEX(Regionen!$A$1:$C$9,MATCH('Gesamtverkäufe 2025'!F3566,Regionen!$A$1:$A$9,0),3)</f>
        <v>Claudia Beck</v>
      </c>
      <c r="H3566" s="3">
        <f>INDEX(Produkte!$A$1:$D$31,MATCH('Gesamtverkäufe 2025'!D3566,Produkte!$A$1:$A$31,0),4)</f>
        <v>499</v>
      </c>
      <c r="I3566" s="3">
        <f t="shared" si="55"/>
        <v>4990</v>
      </c>
      <c r="K3566" s="21"/>
    </row>
    <row r="3567" spans="1:11" x14ac:dyDescent="0.3">
      <c r="A3567" t="s">
        <v>4652</v>
      </c>
      <c r="B3567" s="21">
        <v>46006</v>
      </c>
      <c r="C3567" t="s">
        <v>151</v>
      </c>
      <c r="D3567" t="s">
        <v>51</v>
      </c>
      <c r="E3567">
        <v>20</v>
      </c>
      <c r="F3567" t="str">
        <f>INDEX(Kunden!$A$1:$C$41,MATCH('Gesamtverkäufe 2025'!C3567,Kunden!$A$1:$A$41,0),3)</f>
        <v>R08</v>
      </c>
      <c r="G3567" t="str">
        <f>INDEX(Regionen!$A$1:$C$9,MATCH('Gesamtverkäufe 2025'!F3567,Regionen!$A$1:$A$9,0),3)</f>
        <v>Stefan König</v>
      </c>
      <c r="H3567" s="3">
        <f>INDEX(Produkte!$A$1:$D$31,MATCH('Gesamtverkäufe 2025'!D3567,Produkte!$A$1:$A$31,0),4)</f>
        <v>49</v>
      </c>
      <c r="I3567" s="3">
        <f t="shared" si="55"/>
        <v>980</v>
      </c>
      <c r="K3567" s="21"/>
    </row>
    <row r="3568" spans="1:11" x14ac:dyDescent="0.3">
      <c r="A3568" t="s">
        <v>4651</v>
      </c>
      <c r="B3568" s="21">
        <v>45998</v>
      </c>
      <c r="C3568" t="s">
        <v>103</v>
      </c>
      <c r="D3568" t="s">
        <v>87</v>
      </c>
      <c r="E3568">
        <v>13</v>
      </c>
      <c r="F3568" t="str">
        <f>INDEX(Kunden!$A$1:$C$41,MATCH('Gesamtverkäufe 2025'!C3568,Kunden!$A$1:$A$41,0),3)</f>
        <v>R01</v>
      </c>
      <c r="G3568" t="str">
        <f>INDEX(Regionen!$A$1:$C$9,MATCH('Gesamtverkäufe 2025'!F3568,Regionen!$A$1:$A$9,0),3)</f>
        <v>Anna Sommer</v>
      </c>
      <c r="H3568" s="3">
        <f>INDEX(Produkte!$A$1:$D$31,MATCH('Gesamtverkäufe 2025'!D3568,Produkte!$A$1:$A$31,0),4)</f>
        <v>99</v>
      </c>
      <c r="I3568" s="3">
        <f t="shared" si="55"/>
        <v>1287</v>
      </c>
      <c r="K3568" s="21"/>
    </row>
    <row r="3569" spans="1:11" x14ac:dyDescent="0.3">
      <c r="A3569" t="s">
        <v>4650</v>
      </c>
      <c r="B3569" s="21">
        <v>46019</v>
      </c>
      <c r="C3569" t="s">
        <v>101</v>
      </c>
      <c r="D3569" t="s">
        <v>65</v>
      </c>
      <c r="E3569">
        <v>14</v>
      </c>
      <c r="F3569" t="str">
        <f>INDEX(Kunden!$A$1:$C$41,MATCH('Gesamtverkäufe 2025'!C3569,Kunden!$A$1:$A$41,0),3)</f>
        <v>R06</v>
      </c>
      <c r="G3569" t="str">
        <f>INDEX(Regionen!$A$1:$C$9,MATCH('Gesamtverkäufe 2025'!F3569,Regionen!$A$1:$A$9,0),3)</f>
        <v>Michael Vogt</v>
      </c>
      <c r="H3569" s="3">
        <f>INDEX(Produkte!$A$1:$D$31,MATCH('Gesamtverkäufe 2025'!D3569,Produkte!$A$1:$A$31,0),4)</f>
        <v>299</v>
      </c>
      <c r="I3569" s="3">
        <f t="shared" si="55"/>
        <v>4186</v>
      </c>
      <c r="K3569" s="21"/>
    </row>
    <row r="3570" spans="1:11" x14ac:dyDescent="0.3">
      <c r="A3570" t="s">
        <v>4649</v>
      </c>
      <c r="B3570" s="21">
        <v>46003</v>
      </c>
      <c r="C3570" t="s">
        <v>117</v>
      </c>
      <c r="D3570" t="s">
        <v>34</v>
      </c>
      <c r="E3570">
        <v>10</v>
      </c>
      <c r="F3570" t="str">
        <f>INDEX(Kunden!$A$1:$C$41,MATCH('Gesamtverkäufe 2025'!C3570,Kunden!$A$1:$A$41,0),3)</f>
        <v>R02</v>
      </c>
      <c r="G3570" t="str">
        <f>INDEX(Regionen!$A$1:$C$9,MATCH('Gesamtverkäufe 2025'!F3570,Regionen!$A$1:$A$9,0),3)</f>
        <v>Markus Weber</v>
      </c>
      <c r="H3570" s="3">
        <f>INDEX(Produkte!$A$1:$D$31,MATCH('Gesamtverkäufe 2025'!D3570,Produkte!$A$1:$A$31,0),4)</f>
        <v>299</v>
      </c>
      <c r="I3570" s="3">
        <f t="shared" si="55"/>
        <v>2990</v>
      </c>
      <c r="K3570" s="21"/>
    </row>
    <row r="3571" spans="1:11" x14ac:dyDescent="0.3">
      <c r="A3571" t="s">
        <v>4648</v>
      </c>
      <c r="B3571" s="21">
        <v>46005</v>
      </c>
      <c r="C3571" t="s">
        <v>173</v>
      </c>
      <c r="D3571" t="s">
        <v>49</v>
      </c>
      <c r="E3571">
        <v>19</v>
      </c>
      <c r="F3571" t="str">
        <f>INDEX(Kunden!$A$1:$C$41,MATCH('Gesamtverkäufe 2025'!C3571,Kunden!$A$1:$A$41,0),3)</f>
        <v>R01</v>
      </c>
      <c r="G3571" t="str">
        <f>INDEX(Regionen!$A$1:$C$9,MATCH('Gesamtverkäufe 2025'!F3571,Regionen!$A$1:$A$9,0),3)</f>
        <v>Anna Sommer</v>
      </c>
      <c r="H3571" s="3">
        <f>INDEX(Produkte!$A$1:$D$31,MATCH('Gesamtverkäufe 2025'!D3571,Produkte!$A$1:$A$31,0),4)</f>
        <v>299</v>
      </c>
      <c r="I3571" s="3">
        <f t="shared" si="55"/>
        <v>5681</v>
      </c>
      <c r="K3571" s="21"/>
    </row>
    <row r="3572" spans="1:11" x14ac:dyDescent="0.3">
      <c r="A3572" t="s">
        <v>4647</v>
      </c>
      <c r="B3572" s="21">
        <v>46005</v>
      </c>
      <c r="C3572" t="s">
        <v>169</v>
      </c>
      <c r="D3572" t="s">
        <v>79</v>
      </c>
      <c r="E3572">
        <v>9</v>
      </c>
      <c r="F3572" t="str">
        <f>INDEX(Kunden!$A$1:$C$41,MATCH('Gesamtverkäufe 2025'!C3572,Kunden!$A$1:$A$41,0),3)</f>
        <v>R01</v>
      </c>
      <c r="G3572" t="str">
        <f>INDEX(Regionen!$A$1:$C$9,MATCH('Gesamtverkäufe 2025'!F3572,Regionen!$A$1:$A$9,0),3)</f>
        <v>Anna Sommer</v>
      </c>
      <c r="H3572" s="3">
        <f>INDEX(Produkte!$A$1:$D$31,MATCH('Gesamtverkäufe 2025'!D3572,Produkte!$A$1:$A$31,0),4)</f>
        <v>149</v>
      </c>
      <c r="I3572" s="3">
        <f t="shared" si="55"/>
        <v>1341</v>
      </c>
      <c r="K3572" s="21"/>
    </row>
    <row r="3573" spans="1:11" x14ac:dyDescent="0.3">
      <c r="A3573" t="s">
        <v>4646</v>
      </c>
      <c r="B3573" s="21">
        <v>45998</v>
      </c>
      <c r="C3573" t="s">
        <v>159</v>
      </c>
      <c r="D3573" t="s">
        <v>53</v>
      </c>
      <c r="E3573">
        <v>15</v>
      </c>
      <c r="F3573" t="str">
        <f>INDEX(Kunden!$A$1:$C$41,MATCH('Gesamtverkäufe 2025'!C3573,Kunden!$A$1:$A$41,0),3)</f>
        <v>R02</v>
      </c>
      <c r="G3573" t="str">
        <f>INDEX(Regionen!$A$1:$C$9,MATCH('Gesamtverkäufe 2025'!F3573,Regionen!$A$1:$A$9,0),3)</f>
        <v>Markus Weber</v>
      </c>
      <c r="H3573" s="3">
        <f>INDEX(Produkte!$A$1:$D$31,MATCH('Gesamtverkäufe 2025'!D3573,Produkte!$A$1:$A$31,0),4)</f>
        <v>49</v>
      </c>
      <c r="I3573" s="3">
        <f t="shared" si="55"/>
        <v>735</v>
      </c>
      <c r="K3573" s="21"/>
    </row>
    <row r="3574" spans="1:11" x14ac:dyDescent="0.3">
      <c r="A3574" t="s">
        <v>4645</v>
      </c>
      <c r="B3574" s="21">
        <v>45995</v>
      </c>
      <c r="C3574" t="s">
        <v>103</v>
      </c>
      <c r="D3574" t="s">
        <v>31</v>
      </c>
      <c r="E3574">
        <v>7</v>
      </c>
      <c r="F3574" t="str">
        <f>INDEX(Kunden!$A$1:$C$41,MATCH('Gesamtverkäufe 2025'!C3574,Kunden!$A$1:$A$41,0),3)</f>
        <v>R01</v>
      </c>
      <c r="G3574" t="str">
        <f>INDEX(Regionen!$A$1:$C$9,MATCH('Gesamtverkäufe 2025'!F3574,Regionen!$A$1:$A$9,0),3)</f>
        <v>Anna Sommer</v>
      </c>
      <c r="H3574" s="3">
        <f>INDEX(Produkte!$A$1:$D$31,MATCH('Gesamtverkäufe 2025'!D3574,Produkte!$A$1:$A$31,0),4)</f>
        <v>399</v>
      </c>
      <c r="I3574" s="3">
        <f t="shared" si="55"/>
        <v>2793</v>
      </c>
      <c r="K3574" s="21"/>
    </row>
    <row r="3575" spans="1:11" x14ac:dyDescent="0.3">
      <c r="A3575" t="s">
        <v>4644</v>
      </c>
      <c r="B3575" s="21">
        <v>45998</v>
      </c>
      <c r="C3575" t="s">
        <v>153</v>
      </c>
      <c r="D3575" t="s">
        <v>65</v>
      </c>
      <c r="E3575">
        <v>2</v>
      </c>
      <c r="F3575" t="str">
        <f>INDEX(Kunden!$A$1:$C$41,MATCH('Gesamtverkäufe 2025'!C3575,Kunden!$A$1:$A$41,0),3)</f>
        <v>R06</v>
      </c>
      <c r="G3575" t="str">
        <f>INDEX(Regionen!$A$1:$C$9,MATCH('Gesamtverkäufe 2025'!F3575,Regionen!$A$1:$A$9,0),3)</f>
        <v>Michael Vogt</v>
      </c>
      <c r="H3575" s="3">
        <f>INDEX(Produkte!$A$1:$D$31,MATCH('Gesamtverkäufe 2025'!D3575,Produkte!$A$1:$A$31,0),4)</f>
        <v>299</v>
      </c>
      <c r="I3575" s="3">
        <f t="shared" si="55"/>
        <v>598</v>
      </c>
      <c r="K3575" s="21"/>
    </row>
    <row r="3576" spans="1:11" x14ac:dyDescent="0.3">
      <c r="A3576" t="s">
        <v>4643</v>
      </c>
      <c r="B3576" s="21">
        <v>45999</v>
      </c>
      <c r="C3576" t="s">
        <v>97</v>
      </c>
      <c r="D3576" t="s">
        <v>69</v>
      </c>
      <c r="E3576">
        <v>3</v>
      </c>
      <c r="F3576" t="str">
        <f>INDEX(Kunden!$A$1:$C$41,MATCH('Gesamtverkäufe 2025'!C3576,Kunden!$A$1:$A$41,0),3)</f>
        <v>R04</v>
      </c>
      <c r="G3576" t="str">
        <f>INDEX(Regionen!$A$1:$C$9,MATCH('Gesamtverkäufe 2025'!F3576,Regionen!$A$1:$A$9,0),3)</f>
        <v>Thomas Kern</v>
      </c>
      <c r="H3576" s="3">
        <f>INDEX(Produkte!$A$1:$D$31,MATCH('Gesamtverkäufe 2025'!D3576,Produkte!$A$1:$A$31,0),4)</f>
        <v>399</v>
      </c>
      <c r="I3576" s="3">
        <f t="shared" si="55"/>
        <v>1197</v>
      </c>
      <c r="K3576" s="21"/>
    </row>
    <row r="3577" spans="1:11" x14ac:dyDescent="0.3">
      <c r="A3577" t="s">
        <v>4642</v>
      </c>
      <c r="B3577" s="21">
        <v>45996</v>
      </c>
      <c r="C3577" t="s">
        <v>109</v>
      </c>
      <c r="D3577" t="s">
        <v>61</v>
      </c>
      <c r="E3577">
        <v>12</v>
      </c>
      <c r="F3577" t="str">
        <f>INDEX(Kunden!$A$1:$C$41,MATCH('Gesamtverkäufe 2025'!C3577,Kunden!$A$1:$A$41,0),3)</f>
        <v>R03</v>
      </c>
      <c r="G3577" t="str">
        <f>INDEX(Regionen!$A$1:$C$9,MATCH('Gesamtverkäufe 2025'!F3577,Regionen!$A$1:$A$9,0),3)</f>
        <v>Julia Frank</v>
      </c>
      <c r="H3577" s="3">
        <f>INDEX(Produkte!$A$1:$D$31,MATCH('Gesamtverkäufe 2025'!D3577,Produkte!$A$1:$A$31,0),4)</f>
        <v>249</v>
      </c>
      <c r="I3577" s="3">
        <f t="shared" si="55"/>
        <v>2988</v>
      </c>
      <c r="K3577" s="21"/>
    </row>
    <row r="3578" spans="1:11" x14ac:dyDescent="0.3">
      <c r="A3578" t="s">
        <v>4641</v>
      </c>
      <c r="B3578" s="21">
        <v>46018</v>
      </c>
      <c r="C3578" t="s">
        <v>139</v>
      </c>
      <c r="D3578" t="s">
        <v>85</v>
      </c>
      <c r="E3578">
        <v>7</v>
      </c>
      <c r="F3578" t="str">
        <f>INDEX(Kunden!$A$1:$C$41,MATCH('Gesamtverkäufe 2025'!C3578,Kunden!$A$1:$A$41,0),3)</f>
        <v>R05</v>
      </c>
      <c r="G3578" t="str">
        <f>INDEX(Regionen!$A$1:$C$9,MATCH('Gesamtverkäufe 2025'!F3578,Regionen!$A$1:$A$9,0),3)</f>
        <v>Petra Lang</v>
      </c>
      <c r="H3578" s="3">
        <f>INDEX(Produkte!$A$1:$D$31,MATCH('Gesamtverkäufe 2025'!D3578,Produkte!$A$1:$A$31,0),4)</f>
        <v>399</v>
      </c>
      <c r="I3578" s="3">
        <f t="shared" si="55"/>
        <v>2793</v>
      </c>
      <c r="K3578" s="21"/>
    </row>
    <row r="3579" spans="1:11" x14ac:dyDescent="0.3">
      <c r="A3579" t="s">
        <v>4640</v>
      </c>
      <c r="B3579" s="21">
        <v>46004</v>
      </c>
      <c r="C3579" t="s">
        <v>99</v>
      </c>
      <c r="D3579" t="s">
        <v>85</v>
      </c>
      <c r="E3579">
        <v>1</v>
      </c>
      <c r="F3579" t="str">
        <f>INDEX(Kunden!$A$1:$C$41,MATCH('Gesamtverkäufe 2025'!C3579,Kunden!$A$1:$A$41,0),3)</f>
        <v>R04</v>
      </c>
      <c r="G3579" t="str">
        <f>INDEX(Regionen!$A$1:$C$9,MATCH('Gesamtverkäufe 2025'!F3579,Regionen!$A$1:$A$9,0),3)</f>
        <v>Thomas Kern</v>
      </c>
      <c r="H3579" s="3">
        <f>INDEX(Produkte!$A$1:$D$31,MATCH('Gesamtverkäufe 2025'!D3579,Produkte!$A$1:$A$31,0),4)</f>
        <v>399</v>
      </c>
      <c r="I3579" s="3">
        <f t="shared" si="55"/>
        <v>399</v>
      </c>
      <c r="K3579" s="21"/>
    </row>
    <row r="3580" spans="1:11" x14ac:dyDescent="0.3">
      <c r="A3580" t="s">
        <v>4639</v>
      </c>
      <c r="B3580" s="21">
        <v>45998</v>
      </c>
      <c r="C3580" t="s">
        <v>161</v>
      </c>
      <c r="D3580" t="s">
        <v>85</v>
      </c>
      <c r="E3580">
        <v>18</v>
      </c>
      <c r="F3580" t="str">
        <f>INDEX(Kunden!$A$1:$C$41,MATCH('Gesamtverkäufe 2025'!C3580,Kunden!$A$1:$A$41,0),3)</f>
        <v>R05</v>
      </c>
      <c r="G3580" t="str">
        <f>INDEX(Regionen!$A$1:$C$9,MATCH('Gesamtverkäufe 2025'!F3580,Regionen!$A$1:$A$9,0),3)</f>
        <v>Petra Lang</v>
      </c>
      <c r="H3580" s="3">
        <f>INDEX(Produkte!$A$1:$D$31,MATCH('Gesamtverkäufe 2025'!D3580,Produkte!$A$1:$A$31,0),4)</f>
        <v>399</v>
      </c>
      <c r="I3580" s="3">
        <f t="shared" si="55"/>
        <v>7182</v>
      </c>
      <c r="K3580" s="21"/>
    </row>
    <row r="3581" spans="1:11" x14ac:dyDescent="0.3">
      <c r="A3581" t="s">
        <v>4638</v>
      </c>
      <c r="B3581" s="21">
        <v>45996</v>
      </c>
      <c r="C3581" t="s">
        <v>175</v>
      </c>
      <c r="D3581" t="s">
        <v>61</v>
      </c>
      <c r="E3581">
        <v>9</v>
      </c>
      <c r="F3581" t="str">
        <f>INDEX(Kunden!$A$1:$C$41,MATCH('Gesamtverkäufe 2025'!C3581,Kunden!$A$1:$A$41,0),3)</f>
        <v>R03</v>
      </c>
      <c r="G3581" t="str">
        <f>INDEX(Regionen!$A$1:$C$9,MATCH('Gesamtverkäufe 2025'!F3581,Regionen!$A$1:$A$9,0),3)</f>
        <v>Julia Frank</v>
      </c>
      <c r="H3581" s="3">
        <f>INDEX(Produkte!$A$1:$D$31,MATCH('Gesamtverkäufe 2025'!D3581,Produkte!$A$1:$A$31,0),4)</f>
        <v>249</v>
      </c>
      <c r="I3581" s="3">
        <f t="shared" si="55"/>
        <v>2241</v>
      </c>
      <c r="K3581" s="21"/>
    </row>
    <row r="3582" spans="1:11" x14ac:dyDescent="0.3">
      <c r="A3582" t="s">
        <v>4637</v>
      </c>
      <c r="B3582" s="21">
        <v>45994</v>
      </c>
      <c r="C3582" t="s">
        <v>129</v>
      </c>
      <c r="D3582" t="s">
        <v>61</v>
      </c>
      <c r="E3582">
        <v>8</v>
      </c>
      <c r="F3582" t="str">
        <f>INDEX(Kunden!$A$1:$C$41,MATCH('Gesamtverkäufe 2025'!C3582,Kunden!$A$1:$A$41,0),3)</f>
        <v>R07</v>
      </c>
      <c r="G3582" t="str">
        <f>INDEX(Regionen!$A$1:$C$9,MATCH('Gesamtverkäufe 2025'!F3582,Regionen!$A$1:$A$9,0),3)</f>
        <v>Claudia Beck</v>
      </c>
      <c r="H3582" s="3">
        <f>INDEX(Produkte!$A$1:$D$31,MATCH('Gesamtverkäufe 2025'!D3582,Produkte!$A$1:$A$31,0),4)</f>
        <v>249</v>
      </c>
      <c r="I3582" s="3">
        <f t="shared" si="55"/>
        <v>1992</v>
      </c>
      <c r="K3582" s="21"/>
    </row>
    <row r="3583" spans="1:11" x14ac:dyDescent="0.3">
      <c r="A3583" t="s">
        <v>4636</v>
      </c>
      <c r="B3583" s="21">
        <v>45996</v>
      </c>
      <c r="C3583" t="s">
        <v>151</v>
      </c>
      <c r="D3583" t="s">
        <v>34</v>
      </c>
      <c r="E3583">
        <v>6</v>
      </c>
      <c r="F3583" t="str">
        <f>INDEX(Kunden!$A$1:$C$41,MATCH('Gesamtverkäufe 2025'!C3583,Kunden!$A$1:$A$41,0),3)</f>
        <v>R08</v>
      </c>
      <c r="G3583" t="str">
        <f>INDEX(Regionen!$A$1:$C$9,MATCH('Gesamtverkäufe 2025'!F3583,Regionen!$A$1:$A$9,0),3)</f>
        <v>Stefan König</v>
      </c>
      <c r="H3583" s="3">
        <f>INDEX(Produkte!$A$1:$D$31,MATCH('Gesamtverkäufe 2025'!D3583,Produkte!$A$1:$A$31,0),4)</f>
        <v>299</v>
      </c>
      <c r="I3583" s="3">
        <f t="shared" si="55"/>
        <v>1794</v>
      </c>
      <c r="K3583" s="21"/>
    </row>
    <row r="3584" spans="1:11" x14ac:dyDescent="0.3">
      <c r="A3584" t="s">
        <v>4635</v>
      </c>
      <c r="B3584" s="21">
        <v>46011</v>
      </c>
      <c r="C3584" t="s">
        <v>135</v>
      </c>
      <c r="D3584" t="s">
        <v>46</v>
      </c>
      <c r="E3584">
        <v>2</v>
      </c>
      <c r="F3584" t="str">
        <f>INDEX(Kunden!$A$1:$C$41,MATCH('Gesamtverkäufe 2025'!C3584,Kunden!$A$1:$A$41,0),3)</f>
        <v>R03</v>
      </c>
      <c r="G3584" t="str">
        <f>INDEX(Regionen!$A$1:$C$9,MATCH('Gesamtverkäufe 2025'!F3584,Regionen!$A$1:$A$9,0),3)</f>
        <v>Julia Frank</v>
      </c>
      <c r="H3584" s="3">
        <f>INDEX(Produkte!$A$1:$D$31,MATCH('Gesamtverkäufe 2025'!D3584,Produkte!$A$1:$A$31,0),4)</f>
        <v>99</v>
      </c>
      <c r="I3584" s="3">
        <f t="shared" si="55"/>
        <v>198</v>
      </c>
      <c r="K3584" s="21"/>
    </row>
    <row r="3585" spans="1:11" x14ac:dyDescent="0.3">
      <c r="A3585" t="s">
        <v>4634</v>
      </c>
      <c r="B3585" s="21">
        <v>46006</v>
      </c>
      <c r="C3585" t="s">
        <v>129</v>
      </c>
      <c r="D3585" t="s">
        <v>91</v>
      </c>
      <c r="E3585">
        <v>1</v>
      </c>
      <c r="F3585" t="str">
        <f>INDEX(Kunden!$A$1:$C$41,MATCH('Gesamtverkäufe 2025'!C3585,Kunden!$A$1:$A$41,0),3)</f>
        <v>R07</v>
      </c>
      <c r="G3585" t="str">
        <f>INDEX(Regionen!$A$1:$C$9,MATCH('Gesamtverkäufe 2025'!F3585,Regionen!$A$1:$A$9,0),3)</f>
        <v>Claudia Beck</v>
      </c>
      <c r="H3585" s="3">
        <f>INDEX(Produkte!$A$1:$D$31,MATCH('Gesamtverkäufe 2025'!D3585,Produkte!$A$1:$A$31,0),4)</f>
        <v>249</v>
      </c>
      <c r="I3585" s="3">
        <f t="shared" si="55"/>
        <v>249</v>
      </c>
      <c r="K3585" s="21"/>
    </row>
    <row r="3586" spans="1:11" x14ac:dyDescent="0.3">
      <c r="A3586" t="s">
        <v>4633</v>
      </c>
      <c r="B3586" s="21">
        <v>46008</v>
      </c>
      <c r="C3586" t="s">
        <v>145</v>
      </c>
      <c r="D3586" t="s">
        <v>75</v>
      </c>
      <c r="E3586">
        <v>7</v>
      </c>
      <c r="F3586" t="str">
        <f>INDEX(Kunden!$A$1:$C$41,MATCH('Gesamtverkäufe 2025'!C3586,Kunden!$A$1:$A$41,0),3)</f>
        <v>R06</v>
      </c>
      <c r="G3586" t="str">
        <f>INDEX(Regionen!$A$1:$C$9,MATCH('Gesamtverkäufe 2025'!F3586,Regionen!$A$1:$A$9,0),3)</f>
        <v>Michael Vogt</v>
      </c>
      <c r="H3586" s="3">
        <f>INDEX(Produkte!$A$1:$D$31,MATCH('Gesamtverkäufe 2025'!D3586,Produkte!$A$1:$A$31,0),4)</f>
        <v>499</v>
      </c>
      <c r="I3586" s="3">
        <f t="shared" si="55"/>
        <v>3493</v>
      </c>
      <c r="K3586" s="21"/>
    </row>
    <row r="3587" spans="1:11" x14ac:dyDescent="0.3">
      <c r="A3587" t="s">
        <v>4632</v>
      </c>
      <c r="B3587" s="21">
        <v>46018</v>
      </c>
      <c r="C3587" t="s">
        <v>125</v>
      </c>
      <c r="D3587" t="s">
        <v>73</v>
      </c>
      <c r="E3587">
        <v>17</v>
      </c>
      <c r="F3587" t="str">
        <f>INDEX(Kunden!$A$1:$C$41,MATCH('Gesamtverkäufe 2025'!C3587,Kunden!$A$1:$A$41,0),3)</f>
        <v>R03</v>
      </c>
      <c r="G3587" t="str">
        <f>INDEX(Regionen!$A$1:$C$9,MATCH('Gesamtverkäufe 2025'!F3587,Regionen!$A$1:$A$9,0),3)</f>
        <v>Julia Frank</v>
      </c>
      <c r="H3587" s="3">
        <f>INDEX(Produkte!$A$1:$D$31,MATCH('Gesamtverkäufe 2025'!D3587,Produkte!$A$1:$A$31,0),4)</f>
        <v>399</v>
      </c>
      <c r="I3587" s="3">
        <f t="shared" ref="I3587:I3650" si="56">E3587*H3587</f>
        <v>6783</v>
      </c>
      <c r="K3587" s="21"/>
    </row>
    <row r="3588" spans="1:11" x14ac:dyDescent="0.3">
      <c r="A3588" t="s">
        <v>4631</v>
      </c>
      <c r="B3588" s="21">
        <v>45996</v>
      </c>
      <c r="C3588" t="s">
        <v>139</v>
      </c>
      <c r="D3588" t="s">
        <v>71</v>
      </c>
      <c r="E3588">
        <v>14</v>
      </c>
      <c r="F3588" t="str">
        <f>INDEX(Kunden!$A$1:$C$41,MATCH('Gesamtverkäufe 2025'!C3588,Kunden!$A$1:$A$41,0),3)</f>
        <v>R05</v>
      </c>
      <c r="G3588" t="str">
        <f>INDEX(Regionen!$A$1:$C$9,MATCH('Gesamtverkäufe 2025'!F3588,Regionen!$A$1:$A$9,0),3)</f>
        <v>Petra Lang</v>
      </c>
      <c r="H3588" s="3">
        <f>INDEX(Produkte!$A$1:$D$31,MATCH('Gesamtverkäufe 2025'!D3588,Produkte!$A$1:$A$31,0),4)</f>
        <v>79</v>
      </c>
      <c r="I3588" s="3">
        <f t="shared" si="56"/>
        <v>1106</v>
      </c>
      <c r="K3588" s="21"/>
    </row>
    <row r="3589" spans="1:11" x14ac:dyDescent="0.3">
      <c r="A3589" t="s">
        <v>4630</v>
      </c>
      <c r="B3589" s="21">
        <v>46003</v>
      </c>
      <c r="C3589" t="s">
        <v>141</v>
      </c>
      <c r="D3589" t="s">
        <v>53</v>
      </c>
      <c r="E3589">
        <v>12</v>
      </c>
      <c r="F3589" t="str">
        <f>INDEX(Kunden!$A$1:$C$41,MATCH('Gesamtverkäufe 2025'!C3589,Kunden!$A$1:$A$41,0),3)</f>
        <v>R04</v>
      </c>
      <c r="G3589" t="str">
        <f>INDEX(Regionen!$A$1:$C$9,MATCH('Gesamtverkäufe 2025'!F3589,Regionen!$A$1:$A$9,0),3)</f>
        <v>Thomas Kern</v>
      </c>
      <c r="H3589" s="3">
        <f>INDEX(Produkte!$A$1:$D$31,MATCH('Gesamtverkäufe 2025'!D3589,Produkte!$A$1:$A$31,0),4)</f>
        <v>49</v>
      </c>
      <c r="I3589" s="3">
        <f t="shared" si="56"/>
        <v>588</v>
      </c>
      <c r="K3589" s="21"/>
    </row>
    <row r="3590" spans="1:11" x14ac:dyDescent="0.3">
      <c r="A3590" t="s">
        <v>4629</v>
      </c>
      <c r="B3590" s="21">
        <v>46017</v>
      </c>
      <c r="C3590" t="s">
        <v>147</v>
      </c>
      <c r="D3590" t="s">
        <v>89</v>
      </c>
      <c r="E3590">
        <v>14</v>
      </c>
      <c r="F3590" t="str">
        <f>INDEX(Kunden!$A$1:$C$41,MATCH('Gesamtverkäufe 2025'!C3590,Kunden!$A$1:$A$41,0),3)</f>
        <v>R07</v>
      </c>
      <c r="G3590" t="str">
        <f>INDEX(Regionen!$A$1:$C$9,MATCH('Gesamtverkäufe 2025'!F3590,Regionen!$A$1:$A$9,0),3)</f>
        <v>Claudia Beck</v>
      </c>
      <c r="H3590" s="3">
        <f>INDEX(Produkte!$A$1:$D$31,MATCH('Gesamtverkäufe 2025'!D3590,Produkte!$A$1:$A$31,0),4)</f>
        <v>29</v>
      </c>
      <c r="I3590" s="3">
        <f t="shared" si="56"/>
        <v>406</v>
      </c>
      <c r="K3590" s="21"/>
    </row>
    <row r="3591" spans="1:11" x14ac:dyDescent="0.3">
      <c r="A3591" t="s">
        <v>4628</v>
      </c>
      <c r="B3591" s="21">
        <v>46001</v>
      </c>
      <c r="C3591" t="s">
        <v>171</v>
      </c>
      <c r="D3591" t="s">
        <v>51</v>
      </c>
      <c r="E3591">
        <v>12</v>
      </c>
      <c r="F3591" t="str">
        <f>INDEX(Kunden!$A$1:$C$41,MATCH('Gesamtverkäufe 2025'!C3591,Kunden!$A$1:$A$41,0),3)</f>
        <v>R04</v>
      </c>
      <c r="G3591" t="str">
        <f>INDEX(Regionen!$A$1:$C$9,MATCH('Gesamtverkäufe 2025'!F3591,Regionen!$A$1:$A$9,0),3)</f>
        <v>Thomas Kern</v>
      </c>
      <c r="H3591" s="3">
        <f>INDEX(Produkte!$A$1:$D$31,MATCH('Gesamtverkäufe 2025'!D3591,Produkte!$A$1:$A$31,0),4)</f>
        <v>49</v>
      </c>
      <c r="I3591" s="3">
        <f t="shared" si="56"/>
        <v>588</v>
      </c>
      <c r="K3591" s="21"/>
    </row>
    <row r="3592" spans="1:11" x14ac:dyDescent="0.3">
      <c r="A3592" t="s">
        <v>4627</v>
      </c>
      <c r="B3592" s="21">
        <v>46021</v>
      </c>
      <c r="C3592" t="s">
        <v>161</v>
      </c>
      <c r="D3592" t="s">
        <v>41</v>
      </c>
      <c r="E3592">
        <v>20</v>
      </c>
      <c r="F3592" t="str">
        <f>INDEX(Kunden!$A$1:$C$41,MATCH('Gesamtverkäufe 2025'!C3592,Kunden!$A$1:$A$41,0),3)</f>
        <v>R05</v>
      </c>
      <c r="G3592" t="str">
        <f>INDEX(Regionen!$A$1:$C$9,MATCH('Gesamtverkäufe 2025'!F3592,Regionen!$A$1:$A$9,0),3)</f>
        <v>Petra Lang</v>
      </c>
      <c r="H3592" s="3">
        <f>INDEX(Produkte!$A$1:$D$31,MATCH('Gesamtverkäufe 2025'!D3592,Produkte!$A$1:$A$31,0),4)</f>
        <v>499</v>
      </c>
      <c r="I3592" s="3">
        <f t="shared" si="56"/>
        <v>9980</v>
      </c>
      <c r="K3592" s="21"/>
    </row>
    <row r="3593" spans="1:11" x14ac:dyDescent="0.3">
      <c r="A3593" t="s">
        <v>4626</v>
      </c>
      <c r="B3593" s="21">
        <v>46015</v>
      </c>
      <c r="C3593" t="s">
        <v>147</v>
      </c>
      <c r="D3593" t="s">
        <v>81</v>
      </c>
      <c r="E3593">
        <v>12</v>
      </c>
      <c r="F3593" t="str">
        <f>INDEX(Kunden!$A$1:$C$41,MATCH('Gesamtverkäufe 2025'!C3593,Kunden!$A$1:$A$41,0),3)</f>
        <v>R07</v>
      </c>
      <c r="G3593" t="str">
        <f>INDEX(Regionen!$A$1:$C$9,MATCH('Gesamtverkäufe 2025'!F3593,Regionen!$A$1:$A$9,0),3)</f>
        <v>Claudia Beck</v>
      </c>
      <c r="H3593" s="3">
        <f>INDEX(Produkte!$A$1:$D$31,MATCH('Gesamtverkäufe 2025'!D3593,Produkte!$A$1:$A$31,0),4)</f>
        <v>79</v>
      </c>
      <c r="I3593" s="3">
        <f t="shared" si="56"/>
        <v>948</v>
      </c>
      <c r="K3593" s="21"/>
    </row>
    <row r="3594" spans="1:11" x14ac:dyDescent="0.3">
      <c r="A3594" t="s">
        <v>4625</v>
      </c>
      <c r="B3594" s="21">
        <v>45999</v>
      </c>
      <c r="C3594" t="s">
        <v>97</v>
      </c>
      <c r="D3594" t="s">
        <v>87</v>
      </c>
      <c r="E3594">
        <v>15</v>
      </c>
      <c r="F3594" t="str">
        <f>INDEX(Kunden!$A$1:$C$41,MATCH('Gesamtverkäufe 2025'!C3594,Kunden!$A$1:$A$41,0),3)</f>
        <v>R04</v>
      </c>
      <c r="G3594" t="str">
        <f>INDEX(Regionen!$A$1:$C$9,MATCH('Gesamtverkäufe 2025'!F3594,Regionen!$A$1:$A$9,0),3)</f>
        <v>Thomas Kern</v>
      </c>
      <c r="H3594" s="3">
        <f>INDEX(Produkte!$A$1:$D$31,MATCH('Gesamtverkäufe 2025'!D3594,Produkte!$A$1:$A$31,0),4)</f>
        <v>99</v>
      </c>
      <c r="I3594" s="3">
        <f t="shared" si="56"/>
        <v>1485</v>
      </c>
      <c r="K3594" s="21"/>
    </row>
    <row r="3595" spans="1:11" x14ac:dyDescent="0.3">
      <c r="A3595" t="s">
        <v>4624</v>
      </c>
      <c r="B3595" s="21">
        <v>46017</v>
      </c>
      <c r="C3595" t="s">
        <v>109</v>
      </c>
      <c r="D3595" t="s">
        <v>81</v>
      </c>
      <c r="E3595">
        <v>4</v>
      </c>
      <c r="F3595" t="str">
        <f>INDEX(Kunden!$A$1:$C$41,MATCH('Gesamtverkäufe 2025'!C3595,Kunden!$A$1:$A$41,0),3)</f>
        <v>R03</v>
      </c>
      <c r="G3595" t="str">
        <f>INDEX(Regionen!$A$1:$C$9,MATCH('Gesamtverkäufe 2025'!F3595,Regionen!$A$1:$A$9,0),3)</f>
        <v>Julia Frank</v>
      </c>
      <c r="H3595" s="3">
        <f>INDEX(Produkte!$A$1:$D$31,MATCH('Gesamtverkäufe 2025'!D3595,Produkte!$A$1:$A$31,0),4)</f>
        <v>79</v>
      </c>
      <c r="I3595" s="3">
        <f t="shared" si="56"/>
        <v>316</v>
      </c>
      <c r="K3595" s="21"/>
    </row>
    <row r="3596" spans="1:11" x14ac:dyDescent="0.3">
      <c r="A3596" t="s">
        <v>4623</v>
      </c>
      <c r="B3596" s="21">
        <v>46001</v>
      </c>
      <c r="C3596" t="s">
        <v>99</v>
      </c>
      <c r="D3596" t="s">
        <v>57</v>
      </c>
      <c r="E3596">
        <v>7</v>
      </c>
      <c r="F3596" t="str">
        <f>INDEX(Kunden!$A$1:$C$41,MATCH('Gesamtverkäufe 2025'!C3596,Kunden!$A$1:$A$41,0),3)</f>
        <v>R04</v>
      </c>
      <c r="G3596" t="str">
        <f>INDEX(Regionen!$A$1:$C$9,MATCH('Gesamtverkäufe 2025'!F3596,Regionen!$A$1:$A$9,0),3)</f>
        <v>Thomas Kern</v>
      </c>
      <c r="H3596" s="3">
        <f>INDEX(Produkte!$A$1:$D$31,MATCH('Gesamtverkäufe 2025'!D3596,Produkte!$A$1:$A$31,0),4)</f>
        <v>99</v>
      </c>
      <c r="I3596" s="3">
        <f t="shared" si="56"/>
        <v>693</v>
      </c>
      <c r="K3596" s="21"/>
    </row>
    <row r="3597" spans="1:11" x14ac:dyDescent="0.3">
      <c r="A3597" t="s">
        <v>4622</v>
      </c>
      <c r="B3597" s="21">
        <v>46014</v>
      </c>
      <c r="C3597" t="s">
        <v>139</v>
      </c>
      <c r="D3597" t="s">
        <v>83</v>
      </c>
      <c r="E3597">
        <v>14</v>
      </c>
      <c r="F3597" t="str">
        <f>INDEX(Kunden!$A$1:$C$41,MATCH('Gesamtverkäufe 2025'!C3597,Kunden!$A$1:$A$41,0),3)</f>
        <v>R05</v>
      </c>
      <c r="G3597" t="str">
        <f>INDEX(Regionen!$A$1:$C$9,MATCH('Gesamtverkäufe 2025'!F3597,Regionen!$A$1:$A$9,0),3)</f>
        <v>Petra Lang</v>
      </c>
      <c r="H3597" s="3">
        <f>INDEX(Produkte!$A$1:$D$31,MATCH('Gesamtverkäufe 2025'!D3597,Produkte!$A$1:$A$31,0),4)</f>
        <v>29</v>
      </c>
      <c r="I3597" s="3">
        <f t="shared" si="56"/>
        <v>406</v>
      </c>
      <c r="K3597" s="21"/>
    </row>
    <row r="3598" spans="1:11" x14ac:dyDescent="0.3">
      <c r="A3598" t="s">
        <v>4621</v>
      </c>
      <c r="B3598" s="21">
        <v>45996</v>
      </c>
      <c r="C3598" t="s">
        <v>175</v>
      </c>
      <c r="D3598" t="s">
        <v>41</v>
      </c>
      <c r="E3598">
        <v>11</v>
      </c>
      <c r="F3598" t="str">
        <f>INDEX(Kunden!$A$1:$C$41,MATCH('Gesamtverkäufe 2025'!C3598,Kunden!$A$1:$A$41,0),3)</f>
        <v>R03</v>
      </c>
      <c r="G3598" t="str">
        <f>INDEX(Regionen!$A$1:$C$9,MATCH('Gesamtverkäufe 2025'!F3598,Regionen!$A$1:$A$9,0),3)</f>
        <v>Julia Frank</v>
      </c>
      <c r="H3598" s="3">
        <f>INDEX(Produkte!$A$1:$D$31,MATCH('Gesamtverkäufe 2025'!D3598,Produkte!$A$1:$A$31,0),4)</f>
        <v>499</v>
      </c>
      <c r="I3598" s="3">
        <f t="shared" si="56"/>
        <v>5489</v>
      </c>
      <c r="K3598" s="21"/>
    </row>
    <row r="3599" spans="1:11" x14ac:dyDescent="0.3">
      <c r="A3599" t="s">
        <v>4620</v>
      </c>
      <c r="B3599" s="21">
        <v>45997</v>
      </c>
      <c r="C3599" t="s">
        <v>153</v>
      </c>
      <c r="D3599" t="s">
        <v>91</v>
      </c>
      <c r="E3599">
        <v>19</v>
      </c>
      <c r="F3599" t="str">
        <f>INDEX(Kunden!$A$1:$C$41,MATCH('Gesamtverkäufe 2025'!C3599,Kunden!$A$1:$A$41,0),3)</f>
        <v>R06</v>
      </c>
      <c r="G3599" t="str">
        <f>INDEX(Regionen!$A$1:$C$9,MATCH('Gesamtverkäufe 2025'!F3599,Regionen!$A$1:$A$9,0),3)</f>
        <v>Michael Vogt</v>
      </c>
      <c r="H3599" s="3">
        <f>INDEX(Produkte!$A$1:$D$31,MATCH('Gesamtverkäufe 2025'!D3599,Produkte!$A$1:$A$31,0),4)</f>
        <v>249</v>
      </c>
      <c r="I3599" s="3">
        <f t="shared" si="56"/>
        <v>4731</v>
      </c>
      <c r="K3599" s="21"/>
    </row>
    <row r="3600" spans="1:11" x14ac:dyDescent="0.3">
      <c r="A3600" t="s">
        <v>4619</v>
      </c>
      <c r="B3600" s="21">
        <v>46012</v>
      </c>
      <c r="C3600" t="s">
        <v>115</v>
      </c>
      <c r="D3600" t="s">
        <v>67</v>
      </c>
      <c r="E3600">
        <v>6</v>
      </c>
      <c r="F3600" t="str">
        <f>INDEX(Kunden!$A$1:$C$41,MATCH('Gesamtverkäufe 2025'!C3600,Kunden!$A$1:$A$41,0),3)</f>
        <v>R06</v>
      </c>
      <c r="G3600" t="str">
        <f>INDEX(Regionen!$A$1:$C$9,MATCH('Gesamtverkäufe 2025'!F3600,Regionen!$A$1:$A$9,0),3)</f>
        <v>Michael Vogt</v>
      </c>
      <c r="H3600" s="3">
        <f>INDEX(Produkte!$A$1:$D$31,MATCH('Gesamtverkäufe 2025'!D3600,Produkte!$A$1:$A$31,0),4)</f>
        <v>299</v>
      </c>
      <c r="I3600" s="3">
        <f t="shared" si="56"/>
        <v>1794</v>
      </c>
      <c r="K3600" s="21"/>
    </row>
    <row r="3601" spans="1:11" x14ac:dyDescent="0.3">
      <c r="A3601" t="s">
        <v>4618</v>
      </c>
      <c r="B3601" s="21">
        <v>46017</v>
      </c>
      <c r="C3601" t="s">
        <v>101</v>
      </c>
      <c r="D3601" t="s">
        <v>59</v>
      </c>
      <c r="E3601">
        <v>7</v>
      </c>
      <c r="F3601" t="str">
        <f>INDEX(Kunden!$A$1:$C$41,MATCH('Gesamtverkäufe 2025'!C3601,Kunden!$A$1:$A$41,0),3)</f>
        <v>R06</v>
      </c>
      <c r="G3601" t="str">
        <f>INDEX(Regionen!$A$1:$C$9,MATCH('Gesamtverkäufe 2025'!F3601,Regionen!$A$1:$A$9,0),3)</f>
        <v>Michael Vogt</v>
      </c>
      <c r="H3601" s="3">
        <f>INDEX(Produkte!$A$1:$D$31,MATCH('Gesamtverkäufe 2025'!D3601,Produkte!$A$1:$A$31,0),4)</f>
        <v>79</v>
      </c>
      <c r="I3601" s="3">
        <f t="shared" si="56"/>
        <v>553</v>
      </c>
      <c r="K3601" s="21"/>
    </row>
    <row r="3602" spans="1:11" x14ac:dyDescent="0.3">
      <c r="A3602" t="s">
        <v>4617</v>
      </c>
      <c r="B3602" s="21">
        <v>45996</v>
      </c>
      <c r="C3602" t="s">
        <v>149</v>
      </c>
      <c r="D3602" t="s">
        <v>75</v>
      </c>
      <c r="E3602">
        <v>13</v>
      </c>
      <c r="F3602" t="str">
        <f>INDEX(Kunden!$A$1:$C$41,MATCH('Gesamtverkäufe 2025'!C3602,Kunden!$A$1:$A$41,0),3)</f>
        <v>R06</v>
      </c>
      <c r="G3602" t="str">
        <f>INDEX(Regionen!$A$1:$C$9,MATCH('Gesamtverkäufe 2025'!F3602,Regionen!$A$1:$A$9,0),3)</f>
        <v>Michael Vogt</v>
      </c>
      <c r="H3602" s="3">
        <f>INDEX(Produkte!$A$1:$D$31,MATCH('Gesamtverkäufe 2025'!D3602,Produkte!$A$1:$A$31,0),4)</f>
        <v>499</v>
      </c>
      <c r="I3602" s="3">
        <f t="shared" si="56"/>
        <v>6487</v>
      </c>
      <c r="K3602" s="21"/>
    </row>
    <row r="3603" spans="1:11" x14ac:dyDescent="0.3">
      <c r="A3603" t="s">
        <v>4616</v>
      </c>
      <c r="B3603" s="21">
        <v>45997</v>
      </c>
      <c r="C3603" t="s">
        <v>97</v>
      </c>
      <c r="D3603" t="s">
        <v>34</v>
      </c>
      <c r="E3603">
        <v>11</v>
      </c>
      <c r="F3603" t="str">
        <f>INDEX(Kunden!$A$1:$C$41,MATCH('Gesamtverkäufe 2025'!C3603,Kunden!$A$1:$A$41,0),3)</f>
        <v>R04</v>
      </c>
      <c r="G3603" t="str">
        <f>INDEX(Regionen!$A$1:$C$9,MATCH('Gesamtverkäufe 2025'!F3603,Regionen!$A$1:$A$9,0),3)</f>
        <v>Thomas Kern</v>
      </c>
      <c r="H3603" s="3">
        <f>INDEX(Produkte!$A$1:$D$31,MATCH('Gesamtverkäufe 2025'!D3603,Produkte!$A$1:$A$31,0),4)</f>
        <v>299</v>
      </c>
      <c r="I3603" s="3">
        <f t="shared" si="56"/>
        <v>3289</v>
      </c>
      <c r="K3603" s="21"/>
    </row>
    <row r="3604" spans="1:11" x14ac:dyDescent="0.3">
      <c r="A3604" t="s">
        <v>4615</v>
      </c>
      <c r="B3604" s="21">
        <v>45994</v>
      </c>
      <c r="C3604" t="s">
        <v>141</v>
      </c>
      <c r="D3604" t="s">
        <v>55</v>
      </c>
      <c r="E3604">
        <v>14</v>
      </c>
      <c r="F3604" t="str">
        <f>INDEX(Kunden!$A$1:$C$41,MATCH('Gesamtverkäufe 2025'!C3604,Kunden!$A$1:$A$41,0),3)</f>
        <v>R04</v>
      </c>
      <c r="G3604" t="str">
        <f>INDEX(Regionen!$A$1:$C$9,MATCH('Gesamtverkäufe 2025'!F3604,Regionen!$A$1:$A$9,0),3)</f>
        <v>Thomas Kern</v>
      </c>
      <c r="H3604" s="3">
        <f>INDEX(Produkte!$A$1:$D$31,MATCH('Gesamtverkäufe 2025'!D3604,Produkte!$A$1:$A$31,0),4)</f>
        <v>49</v>
      </c>
      <c r="I3604" s="3">
        <f t="shared" si="56"/>
        <v>686</v>
      </c>
      <c r="K3604" s="21"/>
    </row>
    <row r="3605" spans="1:11" x14ac:dyDescent="0.3">
      <c r="A3605" t="s">
        <v>4614</v>
      </c>
      <c r="B3605" s="21">
        <v>46005</v>
      </c>
      <c r="C3605" t="s">
        <v>127</v>
      </c>
      <c r="D3605" t="s">
        <v>71</v>
      </c>
      <c r="E3605">
        <v>20</v>
      </c>
      <c r="F3605" t="str">
        <f>INDEX(Kunden!$A$1:$C$41,MATCH('Gesamtverkäufe 2025'!C3605,Kunden!$A$1:$A$41,0),3)</f>
        <v>R07</v>
      </c>
      <c r="G3605" t="str">
        <f>INDEX(Regionen!$A$1:$C$9,MATCH('Gesamtverkäufe 2025'!F3605,Regionen!$A$1:$A$9,0),3)</f>
        <v>Claudia Beck</v>
      </c>
      <c r="H3605" s="3">
        <f>INDEX(Produkte!$A$1:$D$31,MATCH('Gesamtverkäufe 2025'!D3605,Produkte!$A$1:$A$31,0),4)</f>
        <v>79</v>
      </c>
      <c r="I3605" s="3">
        <f t="shared" si="56"/>
        <v>1580</v>
      </c>
      <c r="K3605" s="21"/>
    </row>
    <row r="3606" spans="1:11" x14ac:dyDescent="0.3">
      <c r="A3606" t="s">
        <v>4613</v>
      </c>
      <c r="B3606" s="21">
        <v>46012</v>
      </c>
      <c r="C3606" t="s">
        <v>139</v>
      </c>
      <c r="D3606" t="s">
        <v>43</v>
      </c>
      <c r="E3606">
        <v>5</v>
      </c>
      <c r="F3606" t="str">
        <f>INDEX(Kunden!$A$1:$C$41,MATCH('Gesamtverkäufe 2025'!C3606,Kunden!$A$1:$A$41,0),3)</f>
        <v>R05</v>
      </c>
      <c r="G3606" t="str">
        <f>INDEX(Regionen!$A$1:$C$9,MATCH('Gesamtverkäufe 2025'!F3606,Regionen!$A$1:$A$9,0),3)</f>
        <v>Petra Lang</v>
      </c>
      <c r="H3606" s="3">
        <f>INDEX(Produkte!$A$1:$D$31,MATCH('Gesamtverkäufe 2025'!D3606,Produkte!$A$1:$A$31,0),4)</f>
        <v>149</v>
      </c>
      <c r="I3606" s="3">
        <f t="shared" si="56"/>
        <v>745</v>
      </c>
      <c r="K3606" s="21"/>
    </row>
    <row r="3607" spans="1:11" x14ac:dyDescent="0.3">
      <c r="A3607" t="s">
        <v>4612</v>
      </c>
      <c r="B3607" s="21">
        <v>46021</v>
      </c>
      <c r="C3607" t="s">
        <v>167</v>
      </c>
      <c r="D3607" t="s">
        <v>43</v>
      </c>
      <c r="E3607">
        <v>16</v>
      </c>
      <c r="F3607" t="str">
        <f>INDEX(Kunden!$A$1:$C$41,MATCH('Gesamtverkäufe 2025'!C3607,Kunden!$A$1:$A$41,0),3)</f>
        <v>R01</v>
      </c>
      <c r="G3607" t="str">
        <f>INDEX(Regionen!$A$1:$C$9,MATCH('Gesamtverkäufe 2025'!F3607,Regionen!$A$1:$A$9,0),3)</f>
        <v>Anna Sommer</v>
      </c>
      <c r="H3607" s="3">
        <f>INDEX(Produkte!$A$1:$D$31,MATCH('Gesamtverkäufe 2025'!D3607,Produkte!$A$1:$A$31,0),4)</f>
        <v>149</v>
      </c>
      <c r="I3607" s="3">
        <f t="shared" si="56"/>
        <v>2384</v>
      </c>
      <c r="K3607" s="21"/>
    </row>
    <row r="3608" spans="1:11" x14ac:dyDescent="0.3">
      <c r="A3608" t="s">
        <v>4611</v>
      </c>
      <c r="B3608" s="21">
        <v>45993</v>
      </c>
      <c r="C3608" t="s">
        <v>121</v>
      </c>
      <c r="D3608" t="s">
        <v>55</v>
      </c>
      <c r="E3608">
        <v>13</v>
      </c>
      <c r="F3608" t="str">
        <f>INDEX(Kunden!$A$1:$C$41,MATCH('Gesamtverkäufe 2025'!C3608,Kunden!$A$1:$A$41,0),3)</f>
        <v>R05</v>
      </c>
      <c r="G3608" t="str">
        <f>INDEX(Regionen!$A$1:$C$9,MATCH('Gesamtverkäufe 2025'!F3608,Regionen!$A$1:$A$9,0),3)</f>
        <v>Petra Lang</v>
      </c>
      <c r="H3608" s="3">
        <f>INDEX(Produkte!$A$1:$D$31,MATCH('Gesamtverkäufe 2025'!D3608,Produkte!$A$1:$A$31,0),4)</f>
        <v>49</v>
      </c>
      <c r="I3608" s="3">
        <f t="shared" si="56"/>
        <v>637</v>
      </c>
      <c r="K3608" s="21"/>
    </row>
    <row r="3609" spans="1:11" x14ac:dyDescent="0.3">
      <c r="A3609" t="s">
        <v>4610</v>
      </c>
      <c r="B3609" s="21">
        <v>46021</v>
      </c>
      <c r="C3609" t="s">
        <v>101</v>
      </c>
      <c r="D3609" t="s">
        <v>91</v>
      </c>
      <c r="E3609">
        <v>13</v>
      </c>
      <c r="F3609" t="str">
        <f>INDEX(Kunden!$A$1:$C$41,MATCH('Gesamtverkäufe 2025'!C3609,Kunden!$A$1:$A$41,0),3)</f>
        <v>R06</v>
      </c>
      <c r="G3609" t="str">
        <f>INDEX(Regionen!$A$1:$C$9,MATCH('Gesamtverkäufe 2025'!F3609,Regionen!$A$1:$A$9,0),3)</f>
        <v>Michael Vogt</v>
      </c>
      <c r="H3609" s="3">
        <f>INDEX(Produkte!$A$1:$D$31,MATCH('Gesamtverkäufe 2025'!D3609,Produkte!$A$1:$A$31,0),4)</f>
        <v>249</v>
      </c>
      <c r="I3609" s="3">
        <f t="shared" si="56"/>
        <v>3237</v>
      </c>
      <c r="K3609" s="21"/>
    </row>
    <row r="3610" spans="1:11" x14ac:dyDescent="0.3">
      <c r="A3610" t="s">
        <v>4609</v>
      </c>
      <c r="B3610" s="21">
        <v>46009</v>
      </c>
      <c r="C3610" t="s">
        <v>147</v>
      </c>
      <c r="D3610" t="s">
        <v>81</v>
      </c>
      <c r="E3610">
        <v>19</v>
      </c>
      <c r="F3610" t="str">
        <f>INDEX(Kunden!$A$1:$C$41,MATCH('Gesamtverkäufe 2025'!C3610,Kunden!$A$1:$A$41,0),3)</f>
        <v>R07</v>
      </c>
      <c r="G3610" t="str">
        <f>INDEX(Regionen!$A$1:$C$9,MATCH('Gesamtverkäufe 2025'!F3610,Regionen!$A$1:$A$9,0),3)</f>
        <v>Claudia Beck</v>
      </c>
      <c r="H3610" s="3">
        <f>INDEX(Produkte!$A$1:$D$31,MATCH('Gesamtverkäufe 2025'!D3610,Produkte!$A$1:$A$31,0),4)</f>
        <v>79</v>
      </c>
      <c r="I3610" s="3">
        <f t="shared" si="56"/>
        <v>1501</v>
      </c>
      <c r="K3610" s="21"/>
    </row>
    <row r="3611" spans="1:11" x14ac:dyDescent="0.3">
      <c r="A3611" t="s">
        <v>4608</v>
      </c>
      <c r="B3611" s="21">
        <v>45995</v>
      </c>
      <c r="C3611" t="s">
        <v>103</v>
      </c>
      <c r="D3611" t="s">
        <v>37</v>
      </c>
      <c r="E3611">
        <v>1</v>
      </c>
      <c r="F3611" t="str">
        <f>INDEX(Kunden!$A$1:$C$41,MATCH('Gesamtverkäufe 2025'!C3611,Kunden!$A$1:$A$41,0),3)</f>
        <v>R01</v>
      </c>
      <c r="G3611" t="str">
        <f>INDEX(Regionen!$A$1:$C$9,MATCH('Gesamtverkäufe 2025'!F3611,Regionen!$A$1:$A$9,0),3)</f>
        <v>Anna Sommer</v>
      </c>
      <c r="H3611" s="3">
        <f>INDEX(Produkte!$A$1:$D$31,MATCH('Gesamtverkäufe 2025'!D3611,Produkte!$A$1:$A$31,0),4)</f>
        <v>249</v>
      </c>
      <c r="I3611" s="3">
        <f t="shared" si="56"/>
        <v>249</v>
      </c>
      <c r="K3611" s="21"/>
    </row>
    <row r="3612" spans="1:11" x14ac:dyDescent="0.3">
      <c r="A3612" t="s">
        <v>4607</v>
      </c>
      <c r="B3612" s="21">
        <v>45995</v>
      </c>
      <c r="C3612" t="s">
        <v>107</v>
      </c>
      <c r="D3612" t="s">
        <v>87</v>
      </c>
      <c r="E3612">
        <v>18</v>
      </c>
      <c r="F3612" t="str">
        <f>INDEX(Kunden!$A$1:$C$41,MATCH('Gesamtverkäufe 2025'!C3612,Kunden!$A$1:$A$41,0),3)</f>
        <v>R08</v>
      </c>
      <c r="G3612" t="str">
        <f>INDEX(Regionen!$A$1:$C$9,MATCH('Gesamtverkäufe 2025'!F3612,Regionen!$A$1:$A$9,0),3)</f>
        <v>Stefan König</v>
      </c>
      <c r="H3612" s="3">
        <f>INDEX(Produkte!$A$1:$D$31,MATCH('Gesamtverkäufe 2025'!D3612,Produkte!$A$1:$A$31,0),4)</f>
        <v>99</v>
      </c>
      <c r="I3612" s="3">
        <f t="shared" si="56"/>
        <v>1782</v>
      </c>
      <c r="K3612" s="21"/>
    </row>
    <row r="3613" spans="1:11" x14ac:dyDescent="0.3">
      <c r="A3613" t="s">
        <v>4606</v>
      </c>
      <c r="B3613" s="21">
        <v>46005</v>
      </c>
      <c r="C3613" t="s">
        <v>163</v>
      </c>
      <c r="D3613" t="s">
        <v>57</v>
      </c>
      <c r="E3613">
        <v>11</v>
      </c>
      <c r="F3613" t="str">
        <f>INDEX(Kunden!$A$1:$C$41,MATCH('Gesamtverkäufe 2025'!C3613,Kunden!$A$1:$A$41,0),3)</f>
        <v>R08</v>
      </c>
      <c r="G3613" t="str">
        <f>INDEX(Regionen!$A$1:$C$9,MATCH('Gesamtverkäufe 2025'!F3613,Regionen!$A$1:$A$9,0),3)</f>
        <v>Stefan König</v>
      </c>
      <c r="H3613" s="3">
        <f>INDEX(Produkte!$A$1:$D$31,MATCH('Gesamtverkäufe 2025'!D3613,Produkte!$A$1:$A$31,0),4)</f>
        <v>99</v>
      </c>
      <c r="I3613" s="3">
        <f t="shared" si="56"/>
        <v>1089</v>
      </c>
      <c r="K3613" s="21"/>
    </row>
    <row r="3614" spans="1:11" x14ac:dyDescent="0.3">
      <c r="A3614" t="s">
        <v>4605</v>
      </c>
      <c r="B3614" s="21">
        <v>46000</v>
      </c>
      <c r="C3614" t="s">
        <v>123</v>
      </c>
      <c r="D3614" t="s">
        <v>31</v>
      </c>
      <c r="E3614">
        <v>14</v>
      </c>
      <c r="F3614" t="str">
        <f>INDEX(Kunden!$A$1:$C$41,MATCH('Gesamtverkäufe 2025'!C3614,Kunden!$A$1:$A$41,0),3)</f>
        <v>R08</v>
      </c>
      <c r="G3614" t="str">
        <f>INDEX(Regionen!$A$1:$C$9,MATCH('Gesamtverkäufe 2025'!F3614,Regionen!$A$1:$A$9,0),3)</f>
        <v>Stefan König</v>
      </c>
      <c r="H3614" s="3">
        <f>INDEX(Produkte!$A$1:$D$31,MATCH('Gesamtverkäufe 2025'!D3614,Produkte!$A$1:$A$31,0),4)</f>
        <v>399</v>
      </c>
      <c r="I3614" s="3">
        <f t="shared" si="56"/>
        <v>5586</v>
      </c>
      <c r="K3614" s="21"/>
    </row>
    <row r="3615" spans="1:11" x14ac:dyDescent="0.3">
      <c r="A3615" t="s">
        <v>4604</v>
      </c>
      <c r="B3615" s="21">
        <v>46000</v>
      </c>
      <c r="C3615" t="s">
        <v>141</v>
      </c>
      <c r="D3615" t="s">
        <v>43</v>
      </c>
      <c r="E3615">
        <v>12</v>
      </c>
      <c r="F3615" t="str">
        <f>INDEX(Kunden!$A$1:$C$41,MATCH('Gesamtverkäufe 2025'!C3615,Kunden!$A$1:$A$41,0),3)</f>
        <v>R04</v>
      </c>
      <c r="G3615" t="str">
        <f>INDEX(Regionen!$A$1:$C$9,MATCH('Gesamtverkäufe 2025'!F3615,Regionen!$A$1:$A$9,0),3)</f>
        <v>Thomas Kern</v>
      </c>
      <c r="H3615" s="3">
        <f>INDEX(Produkte!$A$1:$D$31,MATCH('Gesamtverkäufe 2025'!D3615,Produkte!$A$1:$A$31,0),4)</f>
        <v>149</v>
      </c>
      <c r="I3615" s="3">
        <f t="shared" si="56"/>
        <v>1788</v>
      </c>
      <c r="K3615" s="21"/>
    </row>
    <row r="3616" spans="1:11" x14ac:dyDescent="0.3">
      <c r="A3616" t="s">
        <v>4603</v>
      </c>
      <c r="B3616" s="21">
        <v>45998</v>
      </c>
      <c r="C3616" t="s">
        <v>105</v>
      </c>
      <c r="D3616" t="s">
        <v>61</v>
      </c>
      <c r="E3616">
        <v>8</v>
      </c>
      <c r="F3616" t="str">
        <f>INDEX(Kunden!$A$1:$C$41,MATCH('Gesamtverkäufe 2025'!C3616,Kunden!$A$1:$A$41,0),3)</f>
        <v>R08</v>
      </c>
      <c r="G3616" t="str">
        <f>INDEX(Regionen!$A$1:$C$9,MATCH('Gesamtverkäufe 2025'!F3616,Regionen!$A$1:$A$9,0),3)</f>
        <v>Stefan König</v>
      </c>
      <c r="H3616" s="3">
        <f>INDEX(Produkte!$A$1:$D$31,MATCH('Gesamtverkäufe 2025'!D3616,Produkte!$A$1:$A$31,0),4)</f>
        <v>249</v>
      </c>
      <c r="I3616" s="3">
        <f t="shared" si="56"/>
        <v>1992</v>
      </c>
      <c r="K3616" s="21"/>
    </row>
    <row r="3617" spans="1:11" x14ac:dyDescent="0.3">
      <c r="A3617" t="s">
        <v>4602</v>
      </c>
      <c r="B3617" s="21">
        <v>46014</v>
      </c>
      <c r="C3617" t="s">
        <v>161</v>
      </c>
      <c r="D3617" t="s">
        <v>57</v>
      </c>
      <c r="E3617">
        <v>19</v>
      </c>
      <c r="F3617" t="str">
        <f>INDEX(Kunden!$A$1:$C$41,MATCH('Gesamtverkäufe 2025'!C3617,Kunden!$A$1:$A$41,0),3)</f>
        <v>R05</v>
      </c>
      <c r="G3617" t="str">
        <f>INDEX(Regionen!$A$1:$C$9,MATCH('Gesamtverkäufe 2025'!F3617,Regionen!$A$1:$A$9,0),3)</f>
        <v>Petra Lang</v>
      </c>
      <c r="H3617" s="3">
        <f>INDEX(Produkte!$A$1:$D$31,MATCH('Gesamtverkäufe 2025'!D3617,Produkte!$A$1:$A$31,0),4)</f>
        <v>99</v>
      </c>
      <c r="I3617" s="3">
        <f t="shared" si="56"/>
        <v>1881</v>
      </c>
      <c r="K3617" s="21"/>
    </row>
    <row r="3618" spans="1:11" x14ac:dyDescent="0.3">
      <c r="A3618" t="s">
        <v>4601</v>
      </c>
      <c r="B3618" s="21">
        <v>45999</v>
      </c>
      <c r="C3618" t="s">
        <v>155</v>
      </c>
      <c r="D3618" t="s">
        <v>93</v>
      </c>
      <c r="E3618">
        <v>16</v>
      </c>
      <c r="F3618" t="str">
        <f>INDEX(Kunden!$A$1:$C$41,MATCH('Gesamtverkäufe 2025'!C3618,Kunden!$A$1:$A$41,0),3)</f>
        <v>R02</v>
      </c>
      <c r="G3618" t="str">
        <f>INDEX(Regionen!$A$1:$C$9,MATCH('Gesamtverkäufe 2025'!F3618,Regionen!$A$1:$A$9,0),3)</f>
        <v>Markus Weber</v>
      </c>
      <c r="H3618" s="3">
        <f>INDEX(Produkte!$A$1:$D$31,MATCH('Gesamtverkäufe 2025'!D3618,Produkte!$A$1:$A$31,0),4)</f>
        <v>399</v>
      </c>
      <c r="I3618" s="3">
        <f t="shared" si="56"/>
        <v>6384</v>
      </c>
      <c r="K3618" s="21"/>
    </row>
    <row r="3619" spans="1:11" x14ac:dyDescent="0.3">
      <c r="A3619" t="s">
        <v>4600</v>
      </c>
      <c r="B3619" s="21">
        <v>46003</v>
      </c>
      <c r="C3619" t="s">
        <v>99</v>
      </c>
      <c r="D3619" t="s">
        <v>41</v>
      </c>
      <c r="E3619">
        <v>4</v>
      </c>
      <c r="F3619" t="str">
        <f>INDEX(Kunden!$A$1:$C$41,MATCH('Gesamtverkäufe 2025'!C3619,Kunden!$A$1:$A$41,0),3)</f>
        <v>R04</v>
      </c>
      <c r="G3619" t="str">
        <f>INDEX(Regionen!$A$1:$C$9,MATCH('Gesamtverkäufe 2025'!F3619,Regionen!$A$1:$A$9,0),3)</f>
        <v>Thomas Kern</v>
      </c>
      <c r="H3619" s="3">
        <f>INDEX(Produkte!$A$1:$D$31,MATCH('Gesamtverkäufe 2025'!D3619,Produkte!$A$1:$A$31,0),4)</f>
        <v>499</v>
      </c>
      <c r="I3619" s="3">
        <f t="shared" si="56"/>
        <v>1996</v>
      </c>
      <c r="K3619" s="21"/>
    </row>
    <row r="3620" spans="1:11" x14ac:dyDescent="0.3">
      <c r="A3620" t="s">
        <v>4599</v>
      </c>
      <c r="B3620" s="21">
        <v>46004</v>
      </c>
      <c r="C3620" t="s">
        <v>125</v>
      </c>
      <c r="D3620" t="s">
        <v>91</v>
      </c>
      <c r="E3620">
        <v>3</v>
      </c>
      <c r="F3620" t="str">
        <f>INDEX(Kunden!$A$1:$C$41,MATCH('Gesamtverkäufe 2025'!C3620,Kunden!$A$1:$A$41,0),3)</f>
        <v>R03</v>
      </c>
      <c r="G3620" t="str">
        <f>INDEX(Regionen!$A$1:$C$9,MATCH('Gesamtverkäufe 2025'!F3620,Regionen!$A$1:$A$9,0),3)</f>
        <v>Julia Frank</v>
      </c>
      <c r="H3620" s="3">
        <f>INDEX(Produkte!$A$1:$D$31,MATCH('Gesamtverkäufe 2025'!D3620,Produkte!$A$1:$A$31,0),4)</f>
        <v>249</v>
      </c>
      <c r="I3620" s="3">
        <f t="shared" si="56"/>
        <v>747</v>
      </c>
      <c r="K3620" s="21"/>
    </row>
    <row r="3621" spans="1:11" x14ac:dyDescent="0.3">
      <c r="A3621" t="s">
        <v>4598</v>
      </c>
      <c r="B3621" s="21">
        <v>46008</v>
      </c>
      <c r="C3621" t="s">
        <v>149</v>
      </c>
      <c r="D3621" t="s">
        <v>67</v>
      </c>
      <c r="E3621">
        <v>16</v>
      </c>
      <c r="F3621" t="str">
        <f>INDEX(Kunden!$A$1:$C$41,MATCH('Gesamtverkäufe 2025'!C3621,Kunden!$A$1:$A$41,0),3)</f>
        <v>R06</v>
      </c>
      <c r="G3621" t="str">
        <f>INDEX(Regionen!$A$1:$C$9,MATCH('Gesamtverkäufe 2025'!F3621,Regionen!$A$1:$A$9,0),3)</f>
        <v>Michael Vogt</v>
      </c>
      <c r="H3621" s="3">
        <f>INDEX(Produkte!$A$1:$D$31,MATCH('Gesamtverkäufe 2025'!D3621,Produkte!$A$1:$A$31,0),4)</f>
        <v>299</v>
      </c>
      <c r="I3621" s="3">
        <f t="shared" si="56"/>
        <v>4784</v>
      </c>
      <c r="K3621" s="21"/>
    </row>
    <row r="3622" spans="1:11" x14ac:dyDescent="0.3">
      <c r="A3622" t="s">
        <v>4597</v>
      </c>
      <c r="B3622" s="21">
        <v>46020</v>
      </c>
      <c r="C3622" t="s">
        <v>165</v>
      </c>
      <c r="D3622" t="s">
        <v>83</v>
      </c>
      <c r="E3622">
        <v>2</v>
      </c>
      <c r="F3622" t="str">
        <f>INDEX(Kunden!$A$1:$C$41,MATCH('Gesamtverkäufe 2025'!C3622,Kunden!$A$1:$A$41,0),3)</f>
        <v>R04</v>
      </c>
      <c r="G3622" t="str">
        <f>INDEX(Regionen!$A$1:$C$9,MATCH('Gesamtverkäufe 2025'!F3622,Regionen!$A$1:$A$9,0),3)</f>
        <v>Thomas Kern</v>
      </c>
      <c r="H3622" s="3">
        <f>INDEX(Produkte!$A$1:$D$31,MATCH('Gesamtverkäufe 2025'!D3622,Produkte!$A$1:$A$31,0),4)</f>
        <v>29</v>
      </c>
      <c r="I3622" s="3">
        <f t="shared" si="56"/>
        <v>58</v>
      </c>
      <c r="K3622" s="21"/>
    </row>
    <row r="3623" spans="1:11" x14ac:dyDescent="0.3">
      <c r="A3623" t="s">
        <v>4596</v>
      </c>
      <c r="B3623" s="21">
        <v>46005</v>
      </c>
      <c r="C3623" t="s">
        <v>135</v>
      </c>
      <c r="D3623" t="s">
        <v>77</v>
      </c>
      <c r="E3623">
        <v>9</v>
      </c>
      <c r="F3623" t="str">
        <f>INDEX(Kunden!$A$1:$C$41,MATCH('Gesamtverkäufe 2025'!C3623,Kunden!$A$1:$A$41,0),3)</f>
        <v>R03</v>
      </c>
      <c r="G3623" t="str">
        <f>INDEX(Regionen!$A$1:$C$9,MATCH('Gesamtverkäufe 2025'!F3623,Regionen!$A$1:$A$9,0),3)</f>
        <v>Julia Frank</v>
      </c>
      <c r="H3623" s="3">
        <f>INDEX(Produkte!$A$1:$D$31,MATCH('Gesamtverkäufe 2025'!D3623,Produkte!$A$1:$A$31,0),4)</f>
        <v>49</v>
      </c>
      <c r="I3623" s="3">
        <f t="shared" si="56"/>
        <v>441</v>
      </c>
      <c r="K3623" s="21"/>
    </row>
    <row r="3624" spans="1:11" x14ac:dyDescent="0.3">
      <c r="A3624" t="s">
        <v>4595</v>
      </c>
      <c r="B3624" s="21">
        <v>46015</v>
      </c>
      <c r="C3624" t="s">
        <v>125</v>
      </c>
      <c r="D3624" t="s">
        <v>93</v>
      </c>
      <c r="E3624">
        <v>13</v>
      </c>
      <c r="F3624" t="str">
        <f>INDEX(Kunden!$A$1:$C$41,MATCH('Gesamtverkäufe 2025'!C3624,Kunden!$A$1:$A$41,0),3)</f>
        <v>R03</v>
      </c>
      <c r="G3624" t="str">
        <f>INDEX(Regionen!$A$1:$C$9,MATCH('Gesamtverkäufe 2025'!F3624,Regionen!$A$1:$A$9,0),3)</f>
        <v>Julia Frank</v>
      </c>
      <c r="H3624" s="3">
        <f>INDEX(Produkte!$A$1:$D$31,MATCH('Gesamtverkäufe 2025'!D3624,Produkte!$A$1:$A$31,0),4)</f>
        <v>399</v>
      </c>
      <c r="I3624" s="3">
        <f t="shared" si="56"/>
        <v>5187</v>
      </c>
      <c r="K3624" s="21"/>
    </row>
    <row r="3625" spans="1:11" x14ac:dyDescent="0.3">
      <c r="A3625" t="s">
        <v>4594</v>
      </c>
      <c r="B3625" s="21">
        <v>45992</v>
      </c>
      <c r="C3625" t="s">
        <v>129</v>
      </c>
      <c r="D3625" t="s">
        <v>37</v>
      </c>
      <c r="E3625">
        <v>12</v>
      </c>
      <c r="F3625" t="str">
        <f>INDEX(Kunden!$A$1:$C$41,MATCH('Gesamtverkäufe 2025'!C3625,Kunden!$A$1:$A$41,0),3)</f>
        <v>R07</v>
      </c>
      <c r="G3625" t="str">
        <f>INDEX(Regionen!$A$1:$C$9,MATCH('Gesamtverkäufe 2025'!F3625,Regionen!$A$1:$A$9,0),3)</f>
        <v>Claudia Beck</v>
      </c>
      <c r="H3625" s="3">
        <f>INDEX(Produkte!$A$1:$D$31,MATCH('Gesamtverkäufe 2025'!D3625,Produkte!$A$1:$A$31,0),4)</f>
        <v>249</v>
      </c>
      <c r="I3625" s="3">
        <f t="shared" si="56"/>
        <v>2988</v>
      </c>
      <c r="K3625" s="21"/>
    </row>
    <row r="3626" spans="1:11" x14ac:dyDescent="0.3">
      <c r="A3626" t="s">
        <v>4593</v>
      </c>
      <c r="B3626" s="21">
        <v>46010</v>
      </c>
      <c r="C3626" t="s">
        <v>165</v>
      </c>
      <c r="D3626" t="s">
        <v>51</v>
      </c>
      <c r="E3626">
        <v>16</v>
      </c>
      <c r="F3626" t="str">
        <f>INDEX(Kunden!$A$1:$C$41,MATCH('Gesamtverkäufe 2025'!C3626,Kunden!$A$1:$A$41,0),3)</f>
        <v>R04</v>
      </c>
      <c r="G3626" t="str">
        <f>INDEX(Regionen!$A$1:$C$9,MATCH('Gesamtverkäufe 2025'!F3626,Regionen!$A$1:$A$9,0),3)</f>
        <v>Thomas Kern</v>
      </c>
      <c r="H3626" s="3">
        <f>INDEX(Produkte!$A$1:$D$31,MATCH('Gesamtverkäufe 2025'!D3626,Produkte!$A$1:$A$31,0),4)</f>
        <v>49</v>
      </c>
      <c r="I3626" s="3">
        <f t="shared" si="56"/>
        <v>784</v>
      </c>
      <c r="K3626" s="21"/>
    </row>
    <row r="3627" spans="1:11" x14ac:dyDescent="0.3">
      <c r="A3627" t="s">
        <v>4592</v>
      </c>
      <c r="B3627" s="21">
        <v>45994</v>
      </c>
      <c r="C3627" t="s">
        <v>147</v>
      </c>
      <c r="D3627" t="s">
        <v>34</v>
      </c>
      <c r="E3627">
        <v>6</v>
      </c>
      <c r="F3627" t="str">
        <f>INDEX(Kunden!$A$1:$C$41,MATCH('Gesamtverkäufe 2025'!C3627,Kunden!$A$1:$A$41,0),3)</f>
        <v>R07</v>
      </c>
      <c r="G3627" t="str">
        <f>INDEX(Regionen!$A$1:$C$9,MATCH('Gesamtverkäufe 2025'!F3627,Regionen!$A$1:$A$9,0),3)</f>
        <v>Claudia Beck</v>
      </c>
      <c r="H3627" s="3">
        <f>INDEX(Produkte!$A$1:$D$31,MATCH('Gesamtverkäufe 2025'!D3627,Produkte!$A$1:$A$31,0),4)</f>
        <v>299</v>
      </c>
      <c r="I3627" s="3">
        <f t="shared" si="56"/>
        <v>1794</v>
      </c>
      <c r="K3627" s="21"/>
    </row>
    <row r="3628" spans="1:11" x14ac:dyDescent="0.3">
      <c r="A3628" t="s">
        <v>4591</v>
      </c>
      <c r="B3628" s="21">
        <v>46016</v>
      </c>
      <c r="C3628" t="s">
        <v>161</v>
      </c>
      <c r="D3628" t="s">
        <v>83</v>
      </c>
      <c r="E3628">
        <v>20</v>
      </c>
      <c r="F3628" t="str">
        <f>INDEX(Kunden!$A$1:$C$41,MATCH('Gesamtverkäufe 2025'!C3628,Kunden!$A$1:$A$41,0),3)</f>
        <v>R05</v>
      </c>
      <c r="G3628" t="str">
        <f>INDEX(Regionen!$A$1:$C$9,MATCH('Gesamtverkäufe 2025'!F3628,Regionen!$A$1:$A$9,0),3)</f>
        <v>Petra Lang</v>
      </c>
      <c r="H3628" s="3">
        <f>INDEX(Produkte!$A$1:$D$31,MATCH('Gesamtverkäufe 2025'!D3628,Produkte!$A$1:$A$31,0),4)</f>
        <v>29</v>
      </c>
      <c r="I3628" s="3">
        <f t="shared" si="56"/>
        <v>580</v>
      </c>
      <c r="K3628" s="21"/>
    </row>
    <row r="3629" spans="1:11" x14ac:dyDescent="0.3">
      <c r="A3629" t="s">
        <v>4590</v>
      </c>
      <c r="B3629" s="21">
        <v>46017</v>
      </c>
      <c r="C3629" t="s">
        <v>129</v>
      </c>
      <c r="D3629" t="s">
        <v>43</v>
      </c>
      <c r="E3629">
        <v>19</v>
      </c>
      <c r="F3629" t="str">
        <f>INDEX(Kunden!$A$1:$C$41,MATCH('Gesamtverkäufe 2025'!C3629,Kunden!$A$1:$A$41,0),3)</f>
        <v>R07</v>
      </c>
      <c r="G3629" t="str">
        <f>INDEX(Regionen!$A$1:$C$9,MATCH('Gesamtverkäufe 2025'!F3629,Regionen!$A$1:$A$9,0),3)</f>
        <v>Claudia Beck</v>
      </c>
      <c r="H3629" s="3">
        <f>INDEX(Produkte!$A$1:$D$31,MATCH('Gesamtverkäufe 2025'!D3629,Produkte!$A$1:$A$31,0),4)</f>
        <v>149</v>
      </c>
      <c r="I3629" s="3">
        <f t="shared" si="56"/>
        <v>2831</v>
      </c>
      <c r="K3629" s="21"/>
    </row>
    <row r="3630" spans="1:11" x14ac:dyDescent="0.3">
      <c r="A3630" t="s">
        <v>4589</v>
      </c>
      <c r="B3630" s="21">
        <v>45993</v>
      </c>
      <c r="C3630" t="s">
        <v>157</v>
      </c>
      <c r="D3630" t="s">
        <v>87</v>
      </c>
      <c r="E3630">
        <v>3</v>
      </c>
      <c r="F3630" t="str">
        <f>INDEX(Kunden!$A$1:$C$41,MATCH('Gesamtverkäufe 2025'!C3630,Kunden!$A$1:$A$41,0),3)</f>
        <v>R08</v>
      </c>
      <c r="G3630" t="str">
        <f>INDEX(Regionen!$A$1:$C$9,MATCH('Gesamtverkäufe 2025'!F3630,Regionen!$A$1:$A$9,0),3)</f>
        <v>Stefan König</v>
      </c>
      <c r="H3630" s="3">
        <f>INDEX(Produkte!$A$1:$D$31,MATCH('Gesamtverkäufe 2025'!D3630,Produkte!$A$1:$A$31,0),4)</f>
        <v>99</v>
      </c>
      <c r="I3630" s="3">
        <f t="shared" si="56"/>
        <v>297</v>
      </c>
      <c r="K3630" s="21"/>
    </row>
    <row r="3631" spans="1:11" x14ac:dyDescent="0.3">
      <c r="A3631" t="s">
        <v>4588</v>
      </c>
      <c r="B3631" s="21">
        <v>46004</v>
      </c>
      <c r="C3631" t="s">
        <v>133</v>
      </c>
      <c r="D3631" t="s">
        <v>69</v>
      </c>
      <c r="E3631">
        <v>6</v>
      </c>
      <c r="F3631" t="str">
        <f>INDEX(Kunden!$A$1:$C$41,MATCH('Gesamtverkäufe 2025'!C3631,Kunden!$A$1:$A$41,0),3)</f>
        <v>R08</v>
      </c>
      <c r="G3631" t="str">
        <f>INDEX(Regionen!$A$1:$C$9,MATCH('Gesamtverkäufe 2025'!F3631,Regionen!$A$1:$A$9,0),3)</f>
        <v>Stefan König</v>
      </c>
      <c r="H3631" s="3">
        <f>INDEX(Produkte!$A$1:$D$31,MATCH('Gesamtverkäufe 2025'!D3631,Produkte!$A$1:$A$31,0),4)</f>
        <v>399</v>
      </c>
      <c r="I3631" s="3">
        <f t="shared" si="56"/>
        <v>2394</v>
      </c>
      <c r="K3631" s="21"/>
    </row>
    <row r="3632" spans="1:11" x14ac:dyDescent="0.3">
      <c r="A3632" t="s">
        <v>4587</v>
      </c>
      <c r="B3632" s="21">
        <v>46021</v>
      </c>
      <c r="C3632" t="s">
        <v>101</v>
      </c>
      <c r="D3632" t="s">
        <v>89</v>
      </c>
      <c r="E3632">
        <v>4</v>
      </c>
      <c r="F3632" t="str">
        <f>INDEX(Kunden!$A$1:$C$41,MATCH('Gesamtverkäufe 2025'!C3632,Kunden!$A$1:$A$41,0),3)</f>
        <v>R06</v>
      </c>
      <c r="G3632" t="str">
        <f>INDEX(Regionen!$A$1:$C$9,MATCH('Gesamtverkäufe 2025'!F3632,Regionen!$A$1:$A$9,0),3)</f>
        <v>Michael Vogt</v>
      </c>
      <c r="H3632" s="3">
        <f>INDEX(Produkte!$A$1:$D$31,MATCH('Gesamtverkäufe 2025'!D3632,Produkte!$A$1:$A$31,0),4)</f>
        <v>29</v>
      </c>
      <c r="I3632" s="3">
        <f t="shared" si="56"/>
        <v>116</v>
      </c>
      <c r="K3632" s="21"/>
    </row>
    <row r="3633" spans="1:11" x14ac:dyDescent="0.3">
      <c r="A3633" t="s">
        <v>4586</v>
      </c>
      <c r="B3633" s="21">
        <v>46012</v>
      </c>
      <c r="C3633" t="s">
        <v>163</v>
      </c>
      <c r="D3633" t="s">
        <v>43</v>
      </c>
      <c r="E3633">
        <v>10</v>
      </c>
      <c r="F3633" t="str">
        <f>INDEX(Kunden!$A$1:$C$41,MATCH('Gesamtverkäufe 2025'!C3633,Kunden!$A$1:$A$41,0),3)</f>
        <v>R08</v>
      </c>
      <c r="G3633" t="str">
        <f>INDEX(Regionen!$A$1:$C$9,MATCH('Gesamtverkäufe 2025'!F3633,Regionen!$A$1:$A$9,0),3)</f>
        <v>Stefan König</v>
      </c>
      <c r="H3633" s="3">
        <f>INDEX(Produkte!$A$1:$D$31,MATCH('Gesamtverkäufe 2025'!D3633,Produkte!$A$1:$A$31,0),4)</f>
        <v>149</v>
      </c>
      <c r="I3633" s="3">
        <f t="shared" si="56"/>
        <v>1490</v>
      </c>
      <c r="K3633" s="21"/>
    </row>
    <row r="3634" spans="1:11" x14ac:dyDescent="0.3">
      <c r="A3634" t="s">
        <v>4585</v>
      </c>
      <c r="B3634" s="21">
        <v>46016</v>
      </c>
      <c r="C3634" t="s">
        <v>167</v>
      </c>
      <c r="D3634" t="s">
        <v>79</v>
      </c>
      <c r="E3634">
        <v>4</v>
      </c>
      <c r="F3634" t="str">
        <f>INDEX(Kunden!$A$1:$C$41,MATCH('Gesamtverkäufe 2025'!C3634,Kunden!$A$1:$A$41,0),3)</f>
        <v>R01</v>
      </c>
      <c r="G3634" t="str">
        <f>INDEX(Regionen!$A$1:$C$9,MATCH('Gesamtverkäufe 2025'!F3634,Regionen!$A$1:$A$9,0),3)</f>
        <v>Anna Sommer</v>
      </c>
      <c r="H3634" s="3">
        <f>INDEX(Produkte!$A$1:$D$31,MATCH('Gesamtverkäufe 2025'!D3634,Produkte!$A$1:$A$31,0),4)</f>
        <v>149</v>
      </c>
      <c r="I3634" s="3">
        <f t="shared" si="56"/>
        <v>596</v>
      </c>
      <c r="K3634" s="21"/>
    </row>
    <row r="3635" spans="1:11" x14ac:dyDescent="0.3">
      <c r="A3635" t="s">
        <v>4584</v>
      </c>
      <c r="B3635" s="21">
        <v>46007</v>
      </c>
      <c r="C3635" t="s">
        <v>161</v>
      </c>
      <c r="D3635" t="s">
        <v>87</v>
      </c>
      <c r="E3635">
        <v>15</v>
      </c>
      <c r="F3635" t="str">
        <f>INDEX(Kunden!$A$1:$C$41,MATCH('Gesamtverkäufe 2025'!C3635,Kunden!$A$1:$A$41,0),3)</f>
        <v>R05</v>
      </c>
      <c r="G3635" t="str">
        <f>INDEX(Regionen!$A$1:$C$9,MATCH('Gesamtverkäufe 2025'!F3635,Regionen!$A$1:$A$9,0),3)</f>
        <v>Petra Lang</v>
      </c>
      <c r="H3635" s="3">
        <f>INDEX(Produkte!$A$1:$D$31,MATCH('Gesamtverkäufe 2025'!D3635,Produkte!$A$1:$A$31,0),4)</f>
        <v>99</v>
      </c>
      <c r="I3635" s="3">
        <f t="shared" si="56"/>
        <v>1485</v>
      </c>
      <c r="K3635" s="21"/>
    </row>
    <row r="3636" spans="1:11" x14ac:dyDescent="0.3">
      <c r="A3636" t="s">
        <v>4583</v>
      </c>
      <c r="B3636" s="21">
        <v>46013</v>
      </c>
      <c r="C3636" t="s">
        <v>149</v>
      </c>
      <c r="D3636" t="s">
        <v>31</v>
      </c>
      <c r="E3636">
        <v>12</v>
      </c>
      <c r="F3636" t="str">
        <f>INDEX(Kunden!$A$1:$C$41,MATCH('Gesamtverkäufe 2025'!C3636,Kunden!$A$1:$A$41,0),3)</f>
        <v>R06</v>
      </c>
      <c r="G3636" t="str">
        <f>INDEX(Regionen!$A$1:$C$9,MATCH('Gesamtverkäufe 2025'!F3636,Regionen!$A$1:$A$9,0),3)</f>
        <v>Michael Vogt</v>
      </c>
      <c r="H3636" s="3">
        <f>INDEX(Produkte!$A$1:$D$31,MATCH('Gesamtverkäufe 2025'!D3636,Produkte!$A$1:$A$31,0),4)</f>
        <v>399</v>
      </c>
      <c r="I3636" s="3">
        <f t="shared" si="56"/>
        <v>4788</v>
      </c>
      <c r="K3636" s="21"/>
    </row>
    <row r="3637" spans="1:11" x14ac:dyDescent="0.3">
      <c r="A3637" t="s">
        <v>4582</v>
      </c>
      <c r="B3637" s="21">
        <v>46018</v>
      </c>
      <c r="C3637" t="s">
        <v>105</v>
      </c>
      <c r="D3637" t="s">
        <v>43</v>
      </c>
      <c r="E3637">
        <v>15</v>
      </c>
      <c r="F3637" t="str">
        <f>INDEX(Kunden!$A$1:$C$41,MATCH('Gesamtverkäufe 2025'!C3637,Kunden!$A$1:$A$41,0),3)</f>
        <v>R08</v>
      </c>
      <c r="G3637" t="str">
        <f>INDEX(Regionen!$A$1:$C$9,MATCH('Gesamtverkäufe 2025'!F3637,Regionen!$A$1:$A$9,0),3)</f>
        <v>Stefan König</v>
      </c>
      <c r="H3637" s="3">
        <f>INDEX(Produkte!$A$1:$D$31,MATCH('Gesamtverkäufe 2025'!D3637,Produkte!$A$1:$A$31,0),4)</f>
        <v>149</v>
      </c>
      <c r="I3637" s="3">
        <f t="shared" si="56"/>
        <v>2235</v>
      </c>
      <c r="K3637" s="21"/>
    </row>
    <row r="3638" spans="1:11" x14ac:dyDescent="0.3">
      <c r="A3638" t="s">
        <v>4581</v>
      </c>
      <c r="B3638" s="21">
        <v>46002</v>
      </c>
      <c r="C3638" t="s">
        <v>141</v>
      </c>
      <c r="D3638" t="s">
        <v>53</v>
      </c>
      <c r="E3638">
        <v>19</v>
      </c>
      <c r="F3638" t="str">
        <f>INDEX(Kunden!$A$1:$C$41,MATCH('Gesamtverkäufe 2025'!C3638,Kunden!$A$1:$A$41,0),3)</f>
        <v>R04</v>
      </c>
      <c r="G3638" t="str">
        <f>INDEX(Regionen!$A$1:$C$9,MATCH('Gesamtverkäufe 2025'!F3638,Regionen!$A$1:$A$9,0),3)</f>
        <v>Thomas Kern</v>
      </c>
      <c r="H3638" s="3">
        <f>INDEX(Produkte!$A$1:$D$31,MATCH('Gesamtverkäufe 2025'!D3638,Produkte!$A$1:$A$31,0),4)</f>
        <v>49</v>
      </c>
      <c r="I3638" s="3">
        <f t="shared" si="56"/>
        <v>931</v>
      </c>
      <c r="K3638" s="21"/>
    </row>
    <row r="3639" spans="1:11" x14ac:dyDescent="0.3">
      <c r="A3639" t="s">
        <v>4580</v>
      </c>
      <c r="B3639" s="21">
        <v>46008</v>
      </c>
      <c r="C3639" t="s">
        <v>127</v>
      </c>
      <c r="D3639" t="s">
        <v>67</v>
      </c>
      <c r="E3639">
        <v>16</v>
      </c>
      <c r="F3639" t="str">
        <f>INDEX(Kunden!$A$1:$C$41,MATCH('Gesamtverkäufe 2025'!C3639,Kunden!$A$1:$A$41,0),3)</f>
        <v>R07</v>
      </c>
      <c r="G3639" t="str">
        <f>INDEX(Regionen!$A$1:$C$9,MATCH('Gesamtverkäufe 2025'!F3639,Regionen!$A$1:$A$9,0),3)</f>
        <v>Claudia Beck</v>
      </c>
      <c r="H3639" s="3">
        <f>INDEX(Produkte!$A$1:$D$31,MATCH('Gesamtverkäufe 2025'!D3639,Produkte!$A$1:$A$31,0),4)</f>
        <v>299</v>
      </c>
      <c r="I3639" s="3">
        <f t="shared" si="56"/>
        <v>4784</v>
      </c>
      <c r="K3639" s="21"/>
    </row>
    <row r="3640" spans="1:11" x14ac:dyDescent="0.3">
      <c r="A3640" t="s">
        <v>4579</v>
      </c>
      <c r="B3640" s="21">
        <v>46000</v>
      </c>
      <c r="C3640" t="s">
        <v>127</v>
      </c>
      <c r="D3640" t="s">
        <v>79</v>
      </c>
      <c r="E3640">
        <v>12</v>
      </c>
      <c r="F3640" t="str">
        <f>INDEX(Kunden!$A$1:$C$41,MATCH('Gesamtverkäufe 2025'!C3640,Kunden!$A$1:$A$41,0),3)</f>
        <v>R07</v>
      </c>
      <c r="G3640" t="str">
        <f>INDEX(Regionen!$A$1:$C$9,MATCH('Gesamtverkäufe 2025'!F3640,Regionen!$A$1:$A$9,0),3)</f>
        <v>Claudia Beck</v>
      </c>
      <c r="H3640" s="3">
        <f>INDEX(Produkte!$A$1:$D$31,MATCH('Gesamtverkäufe 2025'!D3640,Produkte!$A$1:$A$31,0),4)</f>
        <v>149</v>
      </c>
      <c r="I3640" s="3">
        <f t="shared" si="56"/>
        <v>1788</v>
      </c>
      <c r="K3640" s="21"/>
    </row>
    <row r="3641" spans="1:11" x14ac:dyDescent="0.3">
      <c r="A3641" t="s">
        <v>4578</v>
      </c>
      <c r="B3641" s="21">
        <v>46014</v>
      </c>
      <c r="C3641" t="s">
        <v>171</v>
      </c>
      <c r="D3641" t="s">
        <v>79</v>
      </c>
      <c r="E3641">
        <v>5</v>
      </c>
      <c r="F3641" t="str">
        <f>INDEX(Kunden!$A$1:$C$41,MATCH('Gesamtverkäufe 2025'!C3641,Kunden!$A$1:$A$41,0),3)</f>
        <v>R04</v>
      </c>
      <c r="G3641" t="str">
        <f>INDEX(Regionen!$A$1:$C$9,MATCH('Gesamtverkäufe 2025'!F3641,Regionen!$A$1:$A$9,0),3)</f>
        <v>Thomas Kern</v>
      </c>
      <c r="H3641" s="3">
        <f>INDEX(Produkte!$A$1:$D$31,MATCH('Gesamtverkäufe 2025'!D3641,Produkte!$A$1:$A$31,0),4)</f>
        <v>149</v>
      </c>
      <c r="I3641" s="3">
        <f t="shared" si="56"/>
        <v>745</v>
      </c>
      <c r="K3641" s="21"/>
    </row>
    <row r="3642" spans="1:11" x14ac:dyDescent="0.3">
      <c r="A3642" t="s">
        <v>4577</v>
      </c>
      <c r="B3642" s="21">
        <v>46019</v>
      </c>
      <c r="C3642" t="s">
        <v>119</v>
      </c>
      <c r="D3642" t="s">
        <v>53</v>
      </c>
      <c r="E3642">
        <v>9</v>
      </c>
      <c r="F3642" t="str">
        <f>INDEX(Kunden!$A$1:$C$41,MATCH('Gesamtverkäufe 2025'!C3642,Kunden!$A$1:$A$41,0),3)</f>
        <v>R07</v>
      </c>
      <c r="G3642" t="str">
        <f>INDEX(Regionen!$A$1:$C$9,MATCH('Gesamtverkäufe 2025'!F3642,Regionen!$A$1:$A$9,0),3)</f>
        <v>Claudia Beck</v>
      </c>
      <c r="H3642" s="3">
        <f>INDEX(Produkte!$A$1:$D$31,MATCH('Gesamtverkäufe 2025'!D3642,Produkte!$A$1:$A$31,0),4)</f>
        <v>49</v>
      </c>
      <c r="I3642" s="3">
        <f t="shared" si="56"/>
        <v>441</v>
      </c>
      <c r="K3642" s="21"/>
    </row>
    <row r="3643" spans="1:11" x14ac:dyDescent="0.3">
      <c r="A3643" t="s">
        <v>4576</v>
      </c>
      <c r="B3643" s="21">
        <v>46018</v>
      </c>
      <c r="C3643" t="s">
        <v>145</v>
      </c>
      <c r="D3643" t="s">
        <v>69</v>
      </c>
      <c r="E3643">
        <v>4</v>
      </c>
      <c r="F3643" t="str">
        <f>INDEX(Kunden!$A$1:$C$41,MATCH('Gesamtverkäufe 2025'!C3643,Kunden!$A$1:$A$41,0),3)</f>
        <v>R06</v>
      </c>
      <c r="G3643" t="str">
        <f>INDEX(Regionen!$A$1:$C$9,MATCH('Gesamtverkäufe 2025'!F3643,Regionen!$A$1:$A$9,0),3)</f>
        <v>Michael Vogt</v>
      </c>
      <c r="H3643" s="3">
        <f>INDEX(Produkte!$A$1:$D$31,MATCH('Gesamtverkäufe 2025'!D3643,Produkte!$A$1:$A$31,0),4)</f>
        <v>399</v>
      </c>
      <c r="I3643" s="3">
        <f t="shared" si="56"/>
        <v>1596</v>
      </c>
      <c r="K3643" s="21"/>
    </row>
    <row r="3644" spans="1:11" x14ac:dyDescent="0.3">
      <c r="A3644" t="s">
        <v>4575</v>
      </c>
      <c r="B3644" s="21">
        <v>45992</v>
      </c>
      <c r="C3644" t="s">
        <v>173</v>
      </c>
      <c r="D3644" t="s">
        <v>61</v>
      </c>
      <c r="E3644">
        <v>12</v>
      </c>
      <c r="F3644" t="str">
        <f>INDEX(Kunden!$A$1:$C$41,MATCH('Gesamtverkäufe 2025'!C3644,Kunden!$A$1:$A$41,0),3)</f>
        <v>R01</v>
      </c>
      <c r="G3644" t="str">
        <f>INDEX(Regionen!$A$1:$C$9,MATCH('Gesamtverkäufe 2025'!F3644,Regionen!$A$1:$A$9,0),3)</f>
        <v>Anna Sommer</v>
      </c>
      <c r="H3644" s="3">
        <f>INDEX(Produkte!$A$1:$D$31,MATCH('Gesamtverkäufe 2025'!D3644,Produkte!$A$1:$A$31,0),4)</f>
        <v>249</v>
      </c>
      <c r="I3644" s="3">
        <f t="shared" si="56"/>
        <v>2988</v>
      </c>
      <c r="K3644" s="21"/>
    </row>
    <row r="3645" spans="1:11" x14ac:dyDescent="0.3">
      <c r="A3645" t="s">
        <v>4574</v>
      </c>
      <c r="B3645" s="21">
        <v>46002</v>
      </c>
      <c r="C3645" t="s">
        <v>133</v>
      </c>
      <c r="D3645" t="s">
        <v>75</v>
      </c>
      <c r="E3645">
        <v>10</v>
      </c>
      <c r="F3645" t="str">
        <f>INDEX(Kunden!$A$1:$C$41,MATCH('Gesamtverkäufe 2025'!C3645,Kunden!$A$1:$A$41,0),3)</f>
        <v>R08</v>
      </c>
      <c r="G3645" t="str">
        <f>INDEX(Regionen!$A$1:$C$9,MATCH('Gesamtverkäufe 2025'!F3645,Regionen!$A$1:$A$9,0),3)</f>
        <v>Stefan König</v>
      </c>
      <c r="H3645" s="3">
        <f>INDEX(Produkte!$A$1:$D$31,MATCH('Gesamtverkäufe 2025'!D3645,Produkte!$A$1:$A$31,0),4)</f>
        <v>499</v>
      </c>
      <c r="I3645" s="3">
        <f t="shared" si="56"/>
        <v>4990</v>
      </c>
      <c r="K3645" s="21"/>
    </row>
    <row r="3646" spans="1:11" x14ac:dyDescent="0.3">
      <c r="A3646" t="s">
        <v>4573</v>
      </c>
      <c r="B3646" s="21">
        <v>46005</v>
      </c>
      <c r="C3646" t="s">
        <v>127</v>
      </c>
      <c r="D3646" t="s">
        <v>57</v>
      </c>
      <c r="E3646">
        <v>13</v>
      </c>
      <c r="F3646" t="str">
        <f>INDEX(Kunden!$A$1:$C$41,MATCH('Gesamtverkäufe 2025'!C3646,Kunden!$A$1:$A$41,0),3)</f>
        <v>R07</v>
      </c>
      <c r="G3646" t="str">
        <f>INDEX(Regionen!$A$1:$C$9,MATCH('Gesamtverkäufe 2025'!F3646,Regionen!$A$1:$A$9,0),3)</f>
        <v>Claudia Beck</v>
      </c>
      <c r="H3646" s="3">
        <f>INDEX(Produkte!$A$1:$D$31,MATCH('Gesamtverkäufe 2025'!D3646,Produkte!$A$1:$A$31,0),4)</f>
        <v>99</v>
      </c>
      <c r="I3646" s="3">
        <f t="shared" si="56"/>
        <v>1287</v>
      </c>
      <c r="K3646" s="21"/>
    </row>
    <row r="3647" spans="1:11" x14ac:dyDescent="0.3">
      <c r="A3647" t="s">
        <v>4572</v>
      </c>
      <c r="B3647" s="21">
        <v>46011</v>
      </c>
      <c r="C3647" t="s">
        <v>113</v>
      </c>
      <c r="D3647" t="s">
        <v>83</v>
      </c>
      <c r="E3647">
        <v>20</v>
      </c>
      <c r="F3647" t="str">
        <f>INDEX(Kunden!$A$1:$C$41,MATCH('Gesamtverkäufe 2025'!C3647,Kunden!$A$1:$A$41,0),3)</f>
        <v>R01</v>
      </c>
      <c r="G3647" t="str">
        <f>INDEX(Regionen!$A$1:$C$9,MATCH('Gesamtverkäufe 2025'!F3647,Regionen!$A$1:$A$9,0),3)</f>
        <v>Anna Sommer</v>
      </c>
      <c r="H3647" s="3">
        <f>INDEX(Produkte!$A$1:$D$31,MATCH('Gesamtverkäufe 2025'!D3647,Produkte!$A$1:$A$31,0),4)</f>
        <v>29</v>
      </c>
      <c r="I3647" s="3">
        <f t="shared" si="56"/>
        <v>580</v>
      </c>
      <c r="K3647" s="21"/>
    </row>
    <row r="3648" spans="1:11" x14ac:dyDescent="0.3">
      <c r="A3648" t="s">
        <v>4571</v>
      </c>
      <c r="B3648" s="21">
        <v>46015</v>
      </c>
      <c r="C3648" t="s">
        <v>151</v>
      </c>
      <c r="D3648" t="s">
        <v>79</v>
      </c>
      <c r="E3648">
        <v>12</v>
      </c>
      <c r="F3648" t="str">
        <f>INDEX(Kunden!$A$1:$C$41,MATCH('Gesamtverkäufe 2025'!C3648,Kunden!$A$1:$A$41,0),3)</f>
        <v>R08</v>
      </c>
      <c r="G3648" t="str">
        <f>INDEX(Regionen!$A$1:$C$9,MATCH('Gesamtverkäufe 2025'!F3648,Regionen!$A$1:$A$9,0),3)</f>
        <v>Stefan König</v>
      </c>
      <c r="H3648" s="3">
        <f>INDEX(Produkte!$A$1:$D$31,MATCH('Gesamtverkäufe 2025'!D3648,Produkte!$A$1:$A$31,0),4)</f>
        <v>149</v>
      </c>
      <c r="I3648" s="3">
        <f t="shared" si="56"/>
        <v>1788</v>
      </c>
      <c r="K3648" s="21"/>
    </row>
    <row r="3649" spans="1:11" x14ac:dyDescent="0.3">
      <c r="A3649" t="s">
        <v>4570</v>
      </c>
      <c r="B3649" s="21">
        <v>45995</v>
      </c>
      <c r="C3649" t="s">
        <v>141</v>
      </c>
      <c r="D3649" t="s">
        <v>57</v>
      </c>
      <c r="E3649">
        <v>11</v>
      </c>
      <c r="F3649" t="str">
        <f>INDEX(Kunden!$A$1:$C$41,MATCH('Gesamtverkäufe 2025'!C3649,Kunden!$A$1:$A$41,0),3)</f>
        <v>R04</v>
      </c>
      <c r="G3649" t="str">
        <f>INDEX(Regionen!$A$1:$C$9,MATCH('Gesamtverkäufe 2025'!F3649,Regionen!$A$1:$A$9,0),3)</f>
        <v>Thomas Kern</v>
      </c>
      <c r="H3649" s="3">
        <f>INDEX(Produkte!$A$1:$D$31,MATCH('Gesamtverkäufe 2025'!D3649,Produkte!$A$1:$A$31,0),4)</f>
        <v>99</v>
      </c>
      <c r="I3649" s="3">
        <f t="shared" si="56"/>
        <v>1089</v>
      </c>
      <c r="K3649" s="21"/>
    </row>
    <row r="3650" spans="1:11" x14ac:dyDescent="0.3">
      <c r="A3650" t="s">
        <v>4569</v>
      </c>
      <c r="B3650" s="21">
        <v>45999</v>
      </c>
      <c r="C3650" t="s">
        <v>139</v>
      </c>
      <c r="D3650" t="s">
        <v>93</v>
      </c>
      <c r="E3650">
        <v>10</v>
      </c>
      <c r="F3650" t="str">
        <f>INDEX(Kunden!$A$1:$C$41,MATCH('Gesamtverkäufe 2025'!C3650,Kunden!$A$1:$A$41,0),3)</f>
        <v>R05</v>
      </c>
      <c r="G3650" t="str">
        <f>INDEX(Regionen!$A$1:$C$9,MATCH('Gesamtverkäufe 2025'!F3650,Regionen!$A$1:$A$9,0),3)</f>
        <v>Petra Lang</v>
      </c>
      <c r="H3650" s="3">
        <f>INDEX(Produkte!$A$1:$D$31,MATCH('Gesamtverkäufe 2025'!D3650,Produkte!$A$1:$A$31,0),4)</f>
        <v>399</v>
      </c>
      <c r="I3650" s="3">
        <f t="shared" si="56"/>
        <v>3990</v>
      </c>
      <c r="K3650" s="21"/>
    </row>
    <row r="3651" spans="1:11" x14ac:dyDescent="0.3">
      <c r="A3651" t="s">
        <v>4568</v>
      </c>
      <c r="B3651" s="21">
        <v>46020</v>
      </c>
      <c r="C3651" t="s">
        <v>101</v>
      </c>
      <c r="D3651" t="s">
        <v>77</v>
      </c>
      <c r="E3651">
        <v>6</v>
      </c>
      <c r="F3651" t="str">
        <f>INDEX(Kunden!$A$1:$C$41,MATCH('Gesamtverkäufe 2025'!C3651,Kunden!$A$1:$A$41,0),3)</f>
        <v>R06</v>
      </c>
      <c r="G3651" t="str">
        <f>INDEX(Regionen!$A$1:$C$9,MATCH('Gesamtverkäufe 2025'!F3651,Regionen!$A$1:$A$9,0),3)</f>
        <v>Michael Vogt</v>
      </c>
      <c r="H3651" s="3">
        <f>INDEX(Produkte!$A$1:$D$31,MATCH('Gesamtverkäufe 2025'!D3651,Produkte!$A$1:$A$31,0),4)</f>
        <v>49</v>
      </c>
      <c r="I3651" s="3">
        <f t="shared" ref="I3651:I3714" si="57">E3651*H3651</f>
        <v>294</v>
      </c>
      <c r="K3651" s="21"/>
    </row>
    <row r="3652" spans="1:11" x14ac:dyDescent="0.3">
      <c r="A3652" t="s">
        <v>4567</v>
      </c>
      <c r="B3652" s="21">
        <v>46014</v>
      </c>
      <c r="C3652" t="s">
        <v>153</v>
      </c>
      <c r="D3652" t="s">
        <v>65</v>
      </c>
      <c r="E3652">
        <v>5</v>
      </c>
      <c r="F3652" t="str">
        <f>INDEX(Kunden!$A$1:$C$41,MATCH('Gesamtverkäufe 2025'!C3652,Kunden!$A$1:$A$41,0),3)</f>
        <v>R06</v>
      </c>
      <c r="G3652" t="str">
        <f>INDEX(Regionen!$A$1:$C$9,MATCH('Gesamtverkäufe 2025'!F3652,Regionen!$A$1:$A$9,0),3)</f>
        <v>Michael Vogt</v>
      </c>
      <c r="H3652" s="3">
        <f>INDEX(Produkte!$A$1:$D$31,MATCH('Gesamtverkäufe 2025'!D3652,Produkte!$A$1:$A$31,0),4)</f>
        <v>299</v>
      </c>
      <c r="I3652" s="3">
        <f t="shared" si="57"/>
        <v>1495</v>
      </c>
      <c r="K3652" s="21"/>
    </row>
    <row r="3653" spans="1:11" x14ac:dyDescent="0.3">
      <c r="A3653" t="s">
        <v>4566</v>
      </c>
      <c r="B3653" s="21">
        <v>46019</v>
      </c>
      <c r="C3653" t="s">
        <v>157</v>
      </c>
      <c r="D3653" t="s">
        <v>87</v>
      </c>
      <c r="E3653">
        <v>8</v>
      </c>
      <c r="F3653" t="str">
        <f>INDEX(Kunden!$A$1:$C$41,MATCH('Gesamtverkäufe 2025'!C3653,Kunden!$A$1:$A$41,0),3)</f>
        <v>R08</v>
      </c>
      <c r="G3653" t="str">
        <f>INDEX(Regionen!$A$1:$C$9,MATCH('Gesamtverkäufe 2025'!F3653,Regionen!$A$1:$A$9,0),3)</f>
        <v>Stefan König</v>
      </c>
      <c r="H3653" s="3">
        <f>INDEX(Produkte!$A$1:$D$31,MATCH('Gesamtverkäufe 2025'!D3653,Produkte!$A$1:$A$31,0),4)</f>
        <v>99</v>
      </c>
      <c r="I3653" s="3">
        <f t="shared" si="57"/>
        <v>792</v>
      </c>
      <c r="K3653" s="21"/>
    </row>
    <row r="3654" spans="1:11" x14ac:dyDescent="0.3">
      <c r="A3654" t="s">
        <v>4565</v>
      </c>
      <c r="B3654" s="21">
        <v>45992</v>
      </c>
      <c r="C3654" t="s">
        <v>127</v>
      </c>
      <c r="D3654" t="s">
        <v>77</v>
      </c>
      <c r="E3654">
        <v>10</v>
      </c>
      <c r="F3654" t="str">
        <f>INDEX(Kunden!$A$1:$C$41,MATCH('Gesamtverkäufe 2025'!C3654,Kunden!$A$1:$A$41,0),3)</f>
        <v>R07</v>
      </c>
      <c r="G3654" t="str">
        <f>INDEX(Regionen!$A$1:$C$9,MATCH('Gesamtverkäufe 2025'!F3654,Regionen!$A$1:$A$9,0),3)</f>
        <v>Claudia Beck</v>
      </c>
      <c r="H3654" s="3">
        <f>INDEX(Produkte!$A$1:$D$31,MATCH('Gesamtverkäufe 2025'!D3654,Produkte!$A$1:$A$31,0),4)</f>
        <v>49</v>
      </c>
      <c r="I3654" s="3">
        <f t="shared" si="57"/>
        <v>490</v>
      </c>
      <c r="K3654" s="21"/>
    </row>
    <row r="3655" spans="1:11" x14ac:dyDescent="0.3">
      <c r="A3655" t="s">
        <v>4564</v>
      </c>
      <c r="B3655" s="21">
        <v>46019</v>
      </c>
      <c r="C3655" t="s">
        <v>147</v>
      </c>
      <c r="D3655" t="s">
        <v>37</v>
      </c>
      <c r="E3655">
        <v>5</v>
      </c>
      <c r="F3655" t="str">
        <f>INDEX(Kunden!$A$1:$C$41,MATCH('Gesamtverkäufe 2025'!C3655,Kunden!$A$1:$A$41,0),3)</f>
        <v>R07</v>
      </c>
      <c r="G3655" t="str">
        <f>INDEX(Regionen!$A$1:$C$9,MATCH('Gesamtverkäufe 2025'!F3655,Regionen!$A$1:$A$9,0),3)</f>
        <v>Claudia Beck</v>
      </c>
      <c r="H3655" s="3">
        <f>INDEX(Produkte!$A$1:$D$31,MATCH('Gesamtverkäufe 2025'!D3655,Produkte!$A$1:$A$31,0),4)</f>
        <v>249</v>
      </c>
      <c r="I3655" s="3">
        <f t="shared" si="57"/>
        <v>1245</v>
      </c>
      <c r="K3655" s="21"/>
    </row>
    <row r="3656" spans="1:11" x14ac:dyDescent="0.3">
      <c r="A3656" t="s">
        <v>4563</v>
      </c>
      <c r="B3656" s="21">
        <v>46020</v>
      </c>
      <c r="C3656" t="s">
        <v>111</v>
      </c>
      <c r="D3656" t="s">
        <v>61</v>
      </c>
      <c r="E3656">
        <v>10</v>
      </c>
      <c r="F3656" t="str">
        <f>INDEX(Kunden!$A$1:$C$41,MATCH('Gesamtverkäufe 2025'!C3656,Kunden!$A$1:$A$41,0),3)</f>
        <v>R01</v>
      </c>
      <c r="G3656" t="str">
        <f>INDEX(Regionen!$A$1:$C$9,MATCH('Gesamtverkäufe 2025'!F3656,Regionen!$A$1:$A$9,0),3)</f>
        <v>Anna Sommer</v>
      </c>
      <c r="H3656" s="3">
        <f>INDEX(Produkte!$A$1:$D$31,MATCH('Gesamtverkäufe 2025'!D3656,Produkte!$A$1:$A$31,0),4)</f>
        <v>249</v>
      </c>
      <c r="I3656" s="3">
        <f t="shared" si="57"/>
        <v>2490</v>
      </c>
      <c r="K3656" s="21"/>
    </row>
    <row r="3657" spans="1:11" x14ac:dyDescent="0.3">
      <c r="A3657" t="s">
        <v>4562</v>
      </c>
      <c r="B3657" s="21">
        <v>46010</v>
      </c>
      <c r="C3657" t="s">
        <v>109</v>
      </c>
      <c r="D3657" t="s">
        <v>75</v>
      </c>
      <c r="E3657">
        <v>17</v>
      </c>
      <c r="F3657" t="str">
        <f>INDEX(Kunden!$A$1:$C$41,MATCH('Gesamtverkäufe 2025'!C3657,Kunden!$A$1:$A$41,0),3)</f>
        <v>R03</v>
      </c>
      <c r="G3657" t="str">
        <f>INDEX(Regionen!$A$1:$C$9,MATCH('Gesamtverkäufe 2025'!F3657,Regionen!$A$1:$A$9,0),3)</f>
        <v>Julia Frank</v>
      </c>
      <c r="H3657" s="3">
        <f>INDEX(Produkte!$A$1:$D$31,MATCH('Gesamtverkäufe 2025'!D3657,Produkte!$A$1:$A$31,0),4)</f>
        <v>499</v>
      </c>
      <c r="I3657" s="3">
        <f t="shared" si="57"/>
        <v>8483</v>
      </c>
      <c r="K3657" s="21"/>
    </row>
    <row r="3658" spans="1:11" x14ac:dyDescent="0.3">
      <c r="A3658" t="s">
        <v>4561</v>
      </c>
      <c r="B3658" s="21">
        <v>46004</v>
      </c>
      <c r="C3658" t="s">
        <v>127</v>
      </c>
      <c r="D3658" t="s">
        <v>41</v>
      </c>
      <c r="E3658">
        <v>1</v>
      </c>
      <c r="F3658" t="str">
        <f>INDEX(Kunden!$A$1:$C$41,MATCH('Gesamtverkäufe 2025'!C3658,Kunden!$A$1:$A$41,0),3)</f>
        <v>R07</v>
      </c>
      <c r="G3658" t="str">
        <f>INDEX(Regionen!$A$1:$C$9,MATCH('Gesamtverkäufe 2025'!F3658,Regionen!$A$1:$A$9,0),3)</f>
        <v>Claudia Beck</v>
      </c>
      <c r="H3658" s="3">
        <f>INDEX(Produkte!$A$1:$D$31,MATCH('Gesamtverkäufe 2025'!D3658,Produkte!$A$1:$A$31,0),4)</f>
        <v>499</v>
      </c>
      <c r="I3658" s="3">
        <f t="shared" si="57"/>
        <v>499</v>
      </c>
      <c r="K3658" s="21"/>
    </row>
    <row r="3659" spans="1:11" x14ac:dyDescent="0.3">
      <c r="A3659" t="s">
        <v>4560</v>
      </c>
      <c r="B3659" s="21">
        <v>46020</v>
      </c>
      <c r="C3659" t="s">
        <v>101</v>
      </c>
      <c r="D3659" t="s">
        <v>53</v>
      </c>
      <c r="E3659">
        <v>8</v>
      </c>
      <c r="F3659" t="str">
        <f>INDEX(Kunden!$A$1:$C$41,MATCH('Gesamtverkäufe 2025'!C3659,Kunden!$A$1:$A$41,0),3)</f>
        <v>R06</v>
      </c>
      <c r="G3659" t="str">
        <f>INDEX(Regionen!$A$1:$C$9,MATCH('Gesamtverkäufe 2025'!F3659,Regionen!$A$1:$A$9,0),3)</f>
        <v>Michael Vogt</v>
      </c>
      <c r="H3659" s="3">
        <f>INDEX(Produkte!$A$1:$D$31,MATCH('Gesamtverkäufe 2025'!D3659,Produkte!$A$1:$A$31,0),4)</f>
        <v>49</v>
      </c>
      <c r="I3659" s="3">
        <f t="shared" si="57"/>
        <v>392</v>
      </c>
      <c r="K3659" s="21"/>
    </row>
    <row r="3660" spans="1:11" x14ac:dyDescent="0.3">
      <c r="A3660" t="s">
        <v>4559</v>
      </c>
      <c r="B3660" s="21">
        <v>46016</v>
      </c>
      <c r="C3660" t="s">
        <v>163</v>
      </c>
      <c r="D3660" t="s">
        <v>37</v>
      </c>
      <c r="E3660">
        <v>2</v>
      </c>
      <c r="F3660" t="str">
        <f>INDEX(Kunden!$A$1:$C$41,MATCH('Gesamtverkäufe 2025'!C3660,Kunden!$A$1:$A$41,0),3)</f>
        <v>R08</v>
      </c>
      <c r="G3660" t="str">
        <f>INDEX(Regionen!$A$1:$C$9,MATCH('Gesamtverkäufe 2025'!F3660,Regionen!$A$1:$A$9,0),3)</f>
        <v>Stefan König</v>
      </c>
      <c r="H3660" s="3">
        <f>INDEX(Produkte!$A$1:$D$31,MATCH('Gesamtverkäufe 2025'!D3660,Produkte!$A$1:$A$31,0),4)</f>
        <v>249</v>
      </c>
      <c r="I3660" s="3">
        <f t="shared" si="57"/>
        <v>498</v>
      </c>
      <c r="K3660" s="21"/>
    </row>
    <row r="3661" spans="1:11" x14ac:dyDescent="0.3">
      <c r="A3661" t="s">
        <v>4558</v>
      </c>
      <c r="B3661" s="21">
        <v>45998</v>
      </c>
      <c r="C3661" t="s">
        <v>153</v>
      </c>
      <c r="D3661" t="s">
        <v>91</v>
      </c>
      <c r="E3661">
        <v>8</v>
      </c>
      <c r="F3661" t="str">
        <f>INDEX(Kunden!$A$1:$C$41,MATCH('Gesamtverkäufe 2025'!C3661,Kunden!$A$1:$A$41,0),3)</f>
        <v>R06</v>
      </c>
      <c r="G3661" t="str">
        <f>INDEX(Regionen!$A$1:$C$9,MATCH('Gesamtverkäufe 2025'!F3661,Regionen!$A$1:$A$9,0),3)</f>
        <v>Michael Vogt</v>
      </c>
      <c r="H3661" s="3">
        <f>INDEX(Produkte!$A$1:$D$31,MATCH('Gesamtverkäufe 2025'!D3661,Produkte!$A$1:$A$31,0),4)</f>
        <v>249</v>
      </c>
      <c r="I3661" s="3">
        <f t="shared" si="57"/>
        <v>1992</v>
      </c>
      <c r="K3661" s="21"/>
    </row>
    <row r="3662" spans="1:11" x14ac:dyDescent="0.3">
      <c r="A3662" t="s">
        <v>4557</v>
      </c>
      <c r="B3662" s="21">
        <v>46009</v>
      </c>
      <c r="C3662" t="s">
        <v>137</v>
      </c>
      <c r="D3662" t="s">
        <v>61</v>
      </c>
      <c r="E3662">
        <v>20</v>
      </c>
      <c r="F3662" t="str">
        <f>INDEX(Kunden!$A$1:$C$41,MATCH('Gesamtverkäufe 2025'!C3662,Kunden!$A$1:$A$41,0),3)</f>
        <v>R06</v>
      </c>
      <c r="G3662" t="str">
        <f>INDEX(Regionen!$A$1:$C$9,MATCH('Gesamtverkäufe 2025'!F3662,Regionen!$A$1:$A$9,0),3)</f>
        <v>Michael Vogt</v>
      </c>
      <c r="H3662" s="3">
        <f>INDEX(Produkte!$A$1:$D$31,MATCH('Gesamtverkäufe 2025'!D3662,Produkte!$A$1:$A$31,0),4)</f>
        <v>249</v>
      </c>
      <c r="I3662" s="3">
        <f t="shared" si="57"/>
        <v>4980</v>
      </c>
      <c r="K3662" s="21"/>
    </row>
    <row r="3663" spans="1:11" x14ac:dyDescent="0.3">
      <c r="A3663" t="s">
        <v>4556</v>
      </c>
      <c r="B3663" s="21">
        <v>46000</v>
      </c>
      <c r="C3663" t="s">
        <v>131</v>
      </c>
      <c r="D3663" t="s">
        <v>31</v>
      </c>
      <c r="E3663">
        <v>14</v>
      </c>
      <c r="F3663" t="str">
        <f>INDEX(Kunden!$A$1:$C$41,MATCH('Gesamtverkäufe 2025'!C3663,Kunden!$A$1:$A$41,0),3)</f>
        <v>R06</v>
      </c>
      <c r="G3663" t="str">
        <f>INDEX(Regionen!$A$1:$C$9,MATCH('Gesamtverkäufe 2025'!F3663,Regionen!$A$1:$A$9,0),3)</f>
        <v>Michael Vogt</v>
      </c>
      <c r="H3663" s="3">
        <f>INDEX(Produkte!$A$1:$D$31,MATCH('Gesamtverkäufe 2025'!D3663,Produkte!$A$1:$A$31,0),4)</f>
        <v>399</v>
      </c>
      <c r="I3663" s="3">
        <f t="shared" si="57"/>
        <v>5586</v>
      </c>
      <c r="K3663" s="21"/>
    </row>
    <row r="3664" spans="1:11" x14ac:dyDescent="0.3">
      <c r="A3664" t="s">
        <v>4555</v>
      </c>
      <c r="B3664" s="21">
        <v>45996</v>
      </c>
      <c r="C3664" t="s">
        <v>103</v>
      </c>
      <c r="D3664" t="s">
        <v>61</v>
      </c>
      <c r="E3664">
        <v>12</v>
      </c>
      <c r="F3664" t="str">
        <f>INDEX(Kunden!$A$1:$C$41,MATCH('Gesamtverkäufe 2025'!C3664,Kunden!$A$1:$A$41,0),3)</f>
        <v>R01</v>
      </c>
      <c r="G3664" t="str">
        <f>INDEX(Regionen!$A$1:$C$9,MATCH('Gesamtverkäufe 2025'!F3664,Regionen!$A$1:$A$9,0),3)</f>
        <v>Anna Sommer</v>
      </c>
      <c r="H3664" s="3">
        <f>INDEX(Produkte!$A$1:$D$31,MATCH('Gesamtverkäufe 2025'!D3664,Produkte!$A$1:$A$31,0),4)</f>
        <v>249</v>
      </c>
      <c r="I3664" s="3">
        <f t="shared" si="57"/>
        <v>2988</v>
      </c>
      <c r="K3664" s="21"/>
    </row>
    <row r="3665" spans="1:11" x14ac:dyDescent="0.3">
      <c r="A3665" t="s">
        <v>4554</v>
      </c>
      <c r="B3665" s="21">
        <v>46009</v>
      </c>
      <c r="C3665" t="s">
        <v>107</v>
      </c>
      <c r="D3665" t="s">
        <v>71</v>
      </c>
      <c r="E3665">
        <v>9</v>
      </c>
      <c r="F3665" t="str">
        <f>INDEX(Kunden!$A$1:$C$41,MATCH('Gesamtverkäufe 2025'!C3665,Kunden!$A$1:$A$41,0),3)</f>
        <v>R08</v>
      </c>
      <c r="G3665" t="str">
        <f>INDEX(Regionen!$A$1:$C$9,MATCH('Gesamtverkäufe 2025'!F3665,Regionen!$A$1:$A$9,0),3)</f>
        <v>Stefan König</v>
      </c>
      <c r="H3665" s="3">
        <f>INDEX(Produkte!$A$1:$D$31,MATCH('Gesamtverkäufe 2025'!D3665,Produkte!$A$1:$A$31,0),4)</f>
        <v>79</v>
      </c>
      <c r="I3665" s="3">
        <f t="shared" si="57"/>
        <v>711</v>
      </c>
      <c r="K3665" s="21"/>
    </row>
    <row r="3666" spans="1:11" x14ac:dyDescent="0.3">
      <c r="A3666" t="s">
        <v>4553</v>
      </c>
      <c r="B3666" s="21">
        <v>46014</v>
      </c>
      <c r="C3666" t="s">
        <v>169</v>
      </c>
      <c r="D3666" t="s">
        <v>81</v>
      </c>
      <c r="E3666">
        <v>16</v>
      </c>
      <c r="F3666" t="str">
        <f>INDEX(Kunden!$A$1:$C$41,MATCH('Gesamtverkäufe 2025'!C3666,Kunden!$A$1:$A$41,0),3)</f>
        <v>R01</v>
      </c>
      <c r="G3666" t="str">
        <f>INDEX(Regionen!$A$1:$C$9,MATCH('Gesamtverkäufe 2025'!F3666,Regionen!$A$1:$A$9,0),3)</f>
        <v>Anna Sommer</v>
      </c>
      <c r="H3666" s="3">
        <f>INDEX(Produkte!$A$1:$D$31,MATCH('Gesamtverkäufe 2025'!D3666,Produkte!$A$1:$A$31,0),4)</f>
        <v>79</v>
      </c>
      <c r="I3666" s="3">
        <f t="shared" si="57"/>
        <v>1264</v>
      </c>
      <c r="K3666" s="21"/>
    </row>
    <row r="3667" spans="1:11" x14ac:dyDescent="0.3">
      <c r="A3667" t="s">
        <v>4552</v>
      </c>
      <c r="B3667" s="21">
        <v>45994</v>
      </c>
      <c r="C3667" t="s">
        <v>107</v>
      </c>
      <c r="D3667" t="s">
        <v>53</v>
      </c>
      <c r="E3667">
        <v>7</v>
      </c>
      <c r="F3667" t="str">
        <f>INDEX(Kunden!$A$1:$C$41,MATCH('Gesamtverkäufe 2025'!C3667,Kunden!$A$1:$A$41,0),3)</f>
        <v>R08</v>
      </c>
      <c r="G3667" t="str">
        <f>INDEX(Regionen!$A$1:$C$9,MATCH('Gesamtverkäufe 2025'!F3667,Regionen!$A$1:$A$9,0),3)</f>
        <v>Stefan König</v>
      </c>
      <c r="H3667" s="3">
        <f>INDEX(Produkte!$A$1:$D$31,MATCH('Gesamtverkäufe 2025'!D3667,Produkte!$A$1:$A$31,0),4)</f>
        <v>49</v>
      </c>
      <c r="I3667" s="3">
        <f t="shared" si="57"/>
        <v>343</v>
      </c>
      <c r="K3667" s="21"/>
    </row>
    <row r="3668" spans="1:11" x14ac:dyDescent="0.3">
      <c r="A3668" t="s">
        <v>4551</v>
      </c>
      <c r="B3668" s="21">
        <v>46014</v>
      </c>
      <c r="C3668" t="s">
        <v>117</v>
      </c>
      <c r="D3668" t="s">
        <v>93</v>
      </c>
      <c r="E3668">
        <v>3</v>
      </c>
      <c r="F3668" t="str">
        <f>INDEX(Kunden!$A$1:$C$41,MATCH('Gesamtverkäufe 2025'!C3668,Kunden!$A$1:$A$41,0),3)</f>
        <v>R02</v>
      </c>
      <c r="G3668" t="str">
        <f>INDEX(Regionen!$A$1:$C$9,MATCH('Gesamtverkäufe 2025'!F3668,Regionen!$A$1:$A$9,0),3)</f>
        <v>Markus Weber</v>
      </c>
      <c r="H3668" s="3">
        <f>INDEX(Produkte!$A$1:$D$31,MATCH('Gesamtverkäufe 2025'!D3668,Produkte!$A$1:$A$31,0),4)</f>
        <v>399</v>
      </c>
      <c r="I3668" s="3">
        <f t="shared" si="57"/>
        <v>1197</v>
      </c>
      <c r="K3668" s="21"/>
    </row>
    <row r="3669" spans="1:11" x14ac:dyDescent="0.3">
      <c r="A3669" t="s">
        <v>4550</v>
      </c>
      <c r="B3669" s="21">
        <v>46018</v>
      </c>
      <c r="C3669" t="s">
        <v>129</v>
      </c>
      <c r="D3669" t="s">
        <v>77</v>
      </c>
      <c r="E3669">
        <v>8</v>
      </c>
      <c r="F3669" t="str">
        <f>INDEX(Kunden!$A$1:$C$41,MATCH('Gesamtverkäufe 2025'!C3669,Kunden!$A$1:$A$41,0),3)</f>
        <v>R07</v>
      </c>
      <c r="G3669" t="str">
        <f>INDEX(Regionen!$A$1:$C$9,MATCH('Gesamtverkäufe 2025'!F3669,Regionen!$A$1:$A$9,0),3)</f>
        <v>Claudia Beck</v>
      </c>
      <c r="H3669" s="3">
        <f>INDEX(Produkte!$A$1:$D$31,MATCH('Gesamtverkäufe 2025'!D3669,Produkte!$A$1:$A$31,0),4)</f>
        <v>49</v>
      </c>
      <c r="I3669" s="3">
        <f t="shared" si="57"/>
        <v>392</v>
      </c>
      <c r="K3669" s="21"/>
    </row>
    <row r="3670" spans="1:11" x14ac:dyDescent="0.3">
      <c r="A3670" t="s">
        <v>4549</v>
      </c>
      <c r="B3670" s="21">
        <v>46018</v>
      </c>
      <c r="C3670" t="s">
        <v>137</v>
      </c>
      <c r="D3670" t="s">
        <v>39</v>
      </c>
      <c r="E3670">
        <v>14</v>
      </c>
      <c r="F3670" t="str">
        <f>INDEX(Kunden!$A$1:$C$41,MATCH('Gesamtverkäufe 2025'!C3670,Kunden!$A$1:$A$41,0),3)</f>
        <v>R06</v>
      </c>
      <c r="G3670" t="str">
        <f>INDEX(Regionen!$A$1:$C$9,MATCH('Gesamtverkäufe 2025'!F3670,Regionen!$A$1:$A$9,0),3)</f>
        <v>Michael Vogt</v>
      </c>
      <c r="H3670" s="3">
        <f>INDEX(Produkte!$A$1:$D$31,MATCH('Gesamtverkäufe 2025'!D3670,Produkte!$A$1:$A$31,0),4)</f>
        <v>499</v>
      </c>
      <c r="I3670" s="3">
        <f t="shared" si="57"/>
        <v>6986</v>
      </c>
      <c r="K3670" s="21"/>
    </row>
    <row r="3671" spans="1:11" x14ac:dyDescent="0.3">
      <c r="A3671" t="s">
        <v>4548</v>
      </c>
      <c r="B3671" s="21">
        <v>46001</v>
      </c>
      <c r="C3671" t="s">
        <v>101</v>
      </c>
      <c r="D3671" t="s">
        <v>91</v>
      </c>
      <c r="E3671">
        <v>16</v>
      </c>
      <c r="F3671" t="str">
        <f>INDEX(Kunden!$A$1:$C$41,MATCH('Gesamtverkäufe 2025'!C3671,Kunden!$A$1:$A$41,0),3)</f>
        <v>R06</v>
      </c>
      <c r="G3671" t="str">
        <f>INDEX(Regionen!$A$1:$C$9,MATCH('Gesamtverkäufe 2025'!F3671,Regionen!$A$1:$A$9,0),3)</f>
        <v>Michael Vogt</v>
      </c>
      <c r="H3671" s="3">
        <f>INDEX(Produkte!$A$1:$D$31,MATCH('Gesamtverkäufe 2025'!D3671,Produkte!$A$1:$A$31,0),4)</f>
        <v>249</v>
      </c>
      <c r="I3671" s="3">
        <f t="shared" si="57"/>
        <v>3984</v>
      </c>
      <c r="K3671" s="21"/>
    </row>
    <row r="3672" spans="1:11" x14ac:dyDescent="0.3">
      <c r="A3672" t="s">
        <v>4547</v>
      </c>
      <c r="B3672" s="21">
        <v>46004</v>
      </c>
      <c r="C3672" t="s">
        <v>123</v>
      </c>
      <c r="D3672" t="s">
        <v>51</v>
      </c>
      <c r="E3672">
        <v>12</v>
      </c>
      <c r="F3672" t="str">
        <f>INDEX(Kunden!$A$1:$C$41,MATCH('Gesamtverkäufe 2025'!C3672,Kunden!$A$1:$A$41,0),3)</f>
        <v>R08</v>
      </c>
      <c r="G3672" t="str">
        <f>INDEX(Regionen!$A$1:$C$9,MATCH('Gesamtverkäufe 2025'!F3672,Regionen!$A$1:$A$9,0),3)</f>
        <v>Stefan König</v>
      </c>
      <c r="H3672" s="3">
        <f>INDEX(Produkte!$A$1:$D$31,MATCH('Gesamtverkäufe 2025'!D3672,Produkte!$A$1:$A$31,0),4)</f>
        <v>49</v>
      </c>
      <c r="I3672" s="3">
        <f t="shared" si="57"/>
        <v>588</v>
      </c>
      <c r="K3672" s="21"/>
    </row>
    <row r="3673" spans="1:11" x14ac:dyDescent="0.3">
      <c r="A3673" t="s">
        <v>4546</v>
      </c>
      <c r="B3673" s="21">
        <v>46013</v>
      </c>
      <c r="C3673" t="s">
        <v>119</v>
      </c>
      <c r="D3673" t="s">
        <v>81</v>
      </c>
      <c r="E3673">
        <v>17</v>
      </c>
      <c r="F3673" t="str">
        <f>INDEX(Kunden!$A$1:$C$41,MATCH('Gesamtverkäufe 2025'!C3673,Kunden!$A$1:$A$41,0),3)</f>
        <v>R07</v>
      </c>
      <c r="G3673" t="str">
        <f>INDEX(Regionen!$A$1:$C$9,MATCH('Gesamtverkäufe 2025'!F3673,Regionen!$A$1:$A$9,0),3)</f>
        <v>Claudia Beck</v>
      </c>
      <c r="H3673" s="3">
        <f>INDEX(Produkte!$A$1:$D$31,MATCH('Gesamtverkäufe 2025'!D3673,Produkte!$A$1:$A$31,0),4)</f>
        <v>79</v>
      </c>
      <c r="I3673" s="3">
        <f t="shared" si="57"/>
        <v>1343</v>
      </c>
      <c r="K3673" s="21"/>
    </row>
    <row r="3674" spans="1:11" x14ac:dyDescent="0.3">
      <c r="A3674" t="s">
        <v>4545</v>
      </c>
      <c r="B3674" s="21">
        <v>46016</v>
      </c>
      <c r="C3674" t="s">
        <v>131</v>
      </c>
      <c r="D3674" t="s">
        <v>73</v>
      </c>
      <c r="E3674">
        <v>11</v>
      </c>
      <c r="F3674" t="str">
        <f>INDEX(Kunden!$A$1:$C$41,MATCH('Gesamtverkäufe 2025'!C3674,Kunden!$A$1:$A$41,0),3)</f>
        <v>R06</v>
      </c>
      <c r="G3674" t="str">
        <f>INDEX(Regionen!$A$1:$C$9,MATCH('Gesamtverkäufe 2025'!F3674,Regionen!$A$1:$A$9,0),3)</f>
        <v>Michael Vogt</v>
      </c>
      <c r="H3674" s="3">
        <f>INDEX(Produkte!$A$1:$D$31,MATCH('Gesamtverkäufe 2025'!D3674,Produkte!$A$1:$A$31,0),4)</f>
        <v>399</v>
      </c>
      <c r="I3674" s="3">
        <f t="shared" si="57"/>
        <v>4389</v>
      </c>
      <c r="K3674" s="21"/>
    </row>
    <row r="3675" spans="1:11" x14ac:dyDescent="0.3">
      <c r="A3675" t="s">
        <v>4544</v>
      </c>
      <c r="B3675" s="21">
        <v>45992</v>
      </c>
      <c r="C3675" t="s">
        <v>129</v>
      </c>
      <c r="D3675" t="s">
        <v>93</v>
      </c>
      <c r="E3675">
        <v>20</v>
      </c>
      <c r="F3675" t="str">
        <f>INDEX(Kunden!$A$1:$C$41,MATCH('Gesamtverkäufe 2025'!C3675,Kunden!$A$1:$A$41,0),3)</f>
        <v>R07</v>
      </c>
      <c r="G3675" t="str">
        <f>INDEX(Regionen!$A$1:$C$9,MATCH('Gesamtverkäufe 2025'!F3675,Regionen!$A$1:$A$9,0),3)</f>
        <v>Claudia Beck</v>
      </c>
      <c r="H3675" s="3">
        <f>INDEX(Produkte!$A$1:$D$31,MATCH('Gesamtverkäufe 2025'!D3675,Produkte!$A$1:$A$31,0),4)</f>
        <v>399</v>
      </c>
      <c r="I3675" s="3">
        <f t="shared" si="57"/>
        <v>7980</v>
      </c>
      <c r="K3675" s="21"/>
    </row>
    <row r="3676" spans="1:11" x14ac:dyDescent="0.3">
      <c r="A3676" t="s">
        <v>4543</v>
      </c>
      <c r="B3676" s="21">
        <v>45993</v>
      </c>
      <c r="C3676" t="s">
        <v>175</v>
      </c>
      <c r="D3676" t="s">
        <v>55</v>
      </c>
      <c r="E3676">
        <v>19</v>
      </c>
      <c r="F3676" t="str">
        <f>INDEX(Kunden!$A$1:$C$41,MATCH('Gesamtverkäufe 2025'!C3676,Kunden!$A$1:$A$41,0),3)</f>
        <v>R03</v>
      </c>
      <c r="G3676" t="str">
        <f>INDEX(Regionen!$A$1:$C$9,MATCH('Gesamtverkäufe 2025'!F3676,Regionen!$A$1:$A$9,0),3)</f>
        <v>Julia Frank</v>
      </c>
      <c r="H3676" s="3">
        <f>INDEX(Produkte!$A$1:$D$31,MATCH('Gesamtverkäufe 2025'!D3676,Produkte!$A$1:$A$31,0),4)</f>
        <v>49</v>
      </c>
      <c r="I3676" s="3">
        <f t="shared" si="57"/>
        <v>931</v>
      </c>
      <c r="K3676" s="21"/>
    </row>
    <row r="3677" spans="1:11" x14ac:dyDescent="0.3">
      <c r="A3677" t="s">
        <v>4542</v>
      </c>
      <c r="B3677" s="21">
        <v>45992</v>
      </c>
      <c r="C3677" t="s">
        <v>121</v>
      </c>
      <c r="D3677" t="s">
        <v>61</v>
      </c>
      <c r="E3677">
        <v>17</v>
      </c>
      <c r="F3677" t="str">
        <f>INDEX(Kunden!$A$1:$C$41,MATCH('Gesamtverkäufe 2025'!C3677,Kunden!$A$1:$A$41,0),3)</f>
        <v>R05</v>
      </c>
      <c r="G3677" t="str">
        <f>INDEX(Regionen!$A$1:$C$9,MATCH('Gesamtverkäufe 2025'!F3677,Regionen!$A$1:$A$9,0),3)</f>
        <v>Petra Lang</v>
      </c>
      <c r="H3677" s="3">
        <f>INDEX(Produkte!$A$1:$D$31,MATCH('Gesamtverkäufe 2025'!D3677,Produkte!$A$1:$A$31,0),4)</f>
        <v>249</v>
      </c>
      <c r="I3677" s="3">
        <f t="shared" si="57"/>
        <v>4233</v>
      </c>
      <c r="K3677" s="21"/>
    </row>
    <row r="3678" spans="1:11" x14ac:dyDescent="0.3">
      <c r="A3678" t="s">
        <v>4541</v>
      </c>
      <c r="B3678" s="21">
        <v>46013</v>
      </c>
      <c r="C3678" t="s">
        <v>175</v>
      </c>
      <c r="D3678" t="s">
        <v>57</v>
      </c>
      <c r="E3678">
        <v>16</v>
      </c>
      <c r="F3678" t="str">
        <f>INDEX(Kunden!$A$1:$C$41,MATCH('Gesamtverkäufe 2025'!C3678,Kunden!$A$1:$A$41,0),3)</f>
        <v>R03</v>
      </c>
      <c r="G3678" t="str">
        <f>INDEX(Regionen!$A$1:$C$9,MATCH('Gesamtverkäufe 2025'!F3678,Regionen!$A$1:$A$9,0),3)</f>
        <v>Julia Frank</v>
      </c>
      <c r="H3678" s="3">
        <f>INDEX(Produkte!$A$1:$D$31,MATCH('Gesamtverkäufe 2025'!D3678,Produkte!$A$1:$A$31,0),4)</f>
        <v>99</v>
      </c>
      <c r="I3678" s="3">
        <f t="shared" si="57"/>
        <v>1584</v>
      </c>
      <c r="K3678" s="21"/>
    </row>
    <row r="3679" spans="1:11" x14ac:dyDescent="0.3">
      <c r="A3679" t="s">
        <v>4540</v>
      </c>
      <c r="B3679" s="21">
        <v>46000</v>
      </c>
      <c r="C3679" t="s">
        <v>121</v>
      </c>
      <c r="D3679" t="s">
        <v>57</v>
      </c>
      <c r="E3679">
        <v>10</v>
      </c>
      <c r="F3679" t="str">
        <f>INDEX(Kunden!$A$1:$C$41,MATCH('Gesamtverkäufe 2025'!C3679,Kunden!$A$1:$A$41,0),3)</f>
        <v>R05</v>
      </c>
      <c r="G3679" t="str">
        <f>INDEX(Regionen!$A$1:$C$9,MATCH('Gesamtverkäufe 2025'!F3679,Regionen!$A$1:$A$9,0),3)</f>
        <v>Petra Lang</v>
      </c>
      <c r="H3679" s="3">
        <f>INDEX(Produkte!$A$1:$D$31,MATCH('Gesamtverkäufe 2025'!D3679,Produkte!$A$1:$A$31,0),4)</f>
        <v>99</v>
      </c>
      <c r="I3679" s="3">
        <f t="shared" si="57"/>
        <v>990</v>
      </c>
      <c r="K3679" s="21"/>
    </row>
    <row r="3680" spans="1:11" x14ac:dyDescent="0.3">
      <c r="A3680" t="s">
        <v>4539</v>
      </c>
      <c r="B3680" s="21">
        <v>46016</v>
      </c>
      <c r="C3680" t="s">
        <v>129</v>
      </c>
      <c r="D3680" t="s">
        <v>73</v>
      </c>
      <c r="E3680">
        <v>2</v>
      </c>
      <c r="F3680" t="str">
        <f>INDEX(Kunden!$A$1:$C$41,MATCH('Gesamtverkäufe 2025'!C3680,Kunden!$A$1:$A$41,0),3)</f>
        <v>R07</v>
      </c>
      <c r="G3680" t="str">
        <f>INDEX(Regionen!$A$1:$C$9,MATCH('Gesamtverkäufe 2025'!F3680,Regionen!$A$1:$A$9,0),3)</f>
        <v>Claudia Beck</v>
      </c>
      <c r="H3680" s="3">
        <f>INDEX(Produkte!$A$1:$D$31,MATCH('Gesamtverkäufe 2025'!D3680,Produkte!$A$1:$A$31,0),4)</f>
        <v>399</v>
      </c>
      <c r="I3680" s="3">
        <f t="shared" si="57"/>
        <v>798</v>
      </c>
      <c r="K3680" s="21"/>
    </row>
    <row r="3681" spans="1:11" x14ac:dyDescent="0.3">
      <c r="A3681" t="s">
        <v>4538</v>
      </c>
      <c r="B3681" s="21">
        <v>46020</v>
      </c>
      <c r="C3681" t="s">
        <v>103</v>
      </c>
      <c r="D3681" t="s">
        <v>91</v>
      </c>
      <c r="E3681">
        <v>4</v>
      </c>
      <c r="F3681" t="str">
        <f>INDEX(Kunden!$A$1:$C$41,MATCH('Gesamtverkäufe 2025'!C3681,Kunden!$A$1:$A$41,0),3)</f>
        <v>R01</v>
      </c>
      <c r="G3681" t="str">
        <f>INDEX(Regionen!$A$1:$C$9,MATCH('Gesamtverkäufe 2025'!F3681,Regionen!$A$1:$A$9,0),3)</f>
        <v>Anna Sommer</v>
      </c>
      <c r="H3681" s="3">
        <f>INDEX(Produkte!$A$1:$D$31,MATCH('Gesamtverkäufe 2025'!D3681,Produkte!$A$1:$A$31,0),4)</f>
        <v>249</v>
      </c>
      <c r="I3681" s="3">
        <f t="shared" si="57"/>
        <v>996</v>
      </c>
      <c r="K3681" s="21"/>
    </row>
    <row r="3682" spans="1:11" x14ac:dyDescent="0.3">
      <c r="A3682" t="s">
        <v>4537</v>
      </c>
      <c r="B3682" s="21">
        <v>46015</v>
      </c>
      <c r="C3682" t="s">
        <v>105</v>
      </c>
      <c r="D3682" t="s">
        <v>93</v>
      </c>
      <c r="E3682">
        <v>19</v>
      </c>
      <c r="F3682" t="str">
        <f>INDEX(Kunden!$A$1:$C$41,MATCH('Gesamtverkäufe 2025'!C3682,Kunden!$A$1:$A$41,0),3)</f>
        <v>R08</v>
      </c>
      <c r="G3682" t="str">
        <f>INDEX(Regionen!$A$1:$C$9,MATCH('Gesamtverkäufe 2025'!F3682,Regionen!$A$1:$A$9,0),3)</f>
        <v>Stefan König</v>
      </c>
      <c r="H3682" s="3">
        <f>INDEX(Produkte!$A$1:$D$31,MATCH('Gesamtverkäufe 2025'!D3682,Produkte!$A$1:$A$31,0),4)</f>
        <v>399</v>
      </c>
      <c r="I3682" s="3">
        <f t="shared" si="57"/>
        <v>7581</v>
      </c>
      <c r="K3682" s="21"/>
    </row>
    <row r="3683" spans="1:11" x14ac:dyDescent="0.3">
      <c r="A3683" t="s">
        <v>4536</v>
      </c>
      <c r="B3683" s="21">
        <v>45994</v>
      </c>
      <c r="C3683" t="s">
        <v>149</v>
      </c>
      <c r="D3683" t="s">
        <v>91</v>
      </c>
      <c r="E3683">
        <v>11</v>
      </c>
      <c r="F3683" t="str">
        <f>INDEX(Kunden!$A$1:$C$41,MATCH('Gesamtverkäufe 2025'!C3683,Kunden!$A$1:$A$41,0),3)</f>
        <v>R06</v>
      </c>
      <c r="G3683" t="str">
        <f>INDEX(Regionen!$A$1:$C$9,MATCH('Gesamtverkäufe 2025'!F3683,Regionen!$A$1:$A$9,0),3)</f>
        <v>Michael Vogt</v>
      </c>
      <c r="H3683" s="3">
        <f>INDEX(Produkte!$A$1:$D$31,MATCH('Gesamtverkäufe 2025'!D3683,Produkte!$A$1:$A$31,0),4)</f>
        <v>249</v>
      </c>
      <c r="I3683" s="3">
        <f t="shared" si="57"/>
        <v>2739</v>
      </c>
      <c r="K3683" s="21"/>
    </row>
    <row r="3684" spans="1:11" x14ac:dyDescent="0.3">
      <c r="A3684" t="s">
        <v>4535</v>
      </c>
      <c r="B3684" s="21">
        <v>45998</v>
      </c>
      <c r="C3684" t="s">
        <v>135</v>
      </c>
      <c r="D3684" t="s">
        <v>79</v>
      </c>
      <c r="E3684">
        <v>1</v>
      </c>
      <c r="F3684" t="str">
        <f>INDEX(Kunden!$A$1:$C$41,MATCH('Gesamtverkäufe 2025'!C3684,Kunden!$A$1:$A$41,0),3)</f>
        <v>R03</v>
      </c>
      <c r="G3684" t="str">
        <f>INDEX(Regionen!$A$1:$C$9,MATCH('Gesamtverkäufe 2025'!F3684,Regionen!$A$1:$A$9,0),3)</f>
        <v>Julia Frank</v>
      </c>
      <c r="H3684" s="3">
        <f>INDEX(Produkte!$A$1:$D$31,MATCH('Gesamtverkäufe 2025'!D3684,Produkte!$A$1:$A$31,0),4)</f>
        <v>149</v>
      </c>
      <c r="I3684" s="3">
        <f t="shared" si="57"/>
        <v>149</v>
      </c>
      <c r="K3684" s="21"/>
    </row>
    <row r="3685" spans="1:11" x14ac:dyDescent="0.3">
      <c r="A3685" t="s">
        <v>4534</v>
      </c>
      <c r="B3685" s="21">
        <v>46005</v>
      </c>
      <c r="C3685" t="s">
        <v>143</v>
      </c>
      <c r="D3685" t="s">
        <v>55</v>
      </c>
      <c r="E3685">
        <v>1</v>
      </c>
      <c r="F3685" t="str">
        <f>INDEX(Kunden!$A$1:$C$41,MATCH('Gesamtverkäufe 2025'!C3685,Kunden!$A$1:$A$41,0),3)</f>
        <v>R08</v>
      </c>
      <c r="G3685" t="str">
        <f>INDEX(Regionen!$A$1:$C$9,MATCH('Gesamtverkäufe 2025'!F3685,Regionen!$A$1:$A$9,0),3)</f>
        <v>Stefan König</v>
      </c>
      <c r="H3685" s="3">
        <f>INDEX(Produkte!$A$1:$D$31,MATCH('Gesamtverkäufe 2025'!D3685,Produkte!$A$1:$A$31,0),4)</f>
        <v>49</v>
      </c>
      <c r="I3685" s="3">
        <f t="shared" si="57"/>
        <v>49</v>
      </c>
      <c r="K3685" s="21"/>
    </row>
    <row r="3686" spans="1:11" x14ac:dyDescent="0.3">
      <c r="A3686" t="s">
        <v>4533</v>
      </c>
      <c r="B3686" s="21">
        <v>46008</v>
      </c>
      <c r="C3686" t="s">
        <v>117</v>
      </c>
      <c r="D3686" t="s">
        <v>67</v>
      </c>
      <c r="E3686">
        <v>1</v>
      </c>
      <c r="F3686" t="str">
        <f>INDEX(Kunden!$A$1:$C$41,MATCH('Gesamtverkäufe 2025'!C3686,Kunden!$A$1:$A$41,0),3)</f>
        <v>R02</v>
      </c>
      <c r="G3686" t="str">
        <f>INDEX(Regionen!$A$1:$C$9,MATCH('Gesamtverkäufe 2025'!F3686,Regionen!$A$1:$A$9,0),3)</f>
        <v>Markus Weber</v>
      </c>
      <c r="H3686" s="3">
        <f>INDEX(Produkte!$A$1:$D$31,MATCH('Gesamtverkäufe 2025'!D3686,Produkte!$A$1:$A$31,0),4)</f>
        <v>299</v>
      </c>
      <c r="I3686" s="3">
        <f t="shared" si="57"/>
        <v>299</v>
      </c>
      <c r="K3686" s="21"/>
    </row>
    <row r="3687" spans="1:11" x14ac:dyDescent="0.3">
      <c r="A3687" t="s">
        <v>4532</v>
      </c>
      <c r="B3687" s="21">
        <v>46001</v>
      </c>
      <c r="C3687" t="s">
        <v>129</v>
      </c>
      <c r="D3687" t="s">
        <v>49</v>
      </c>
      <c r="E3687">
        <v>4</v>
      </c>
      <c r="F3687" t="str">
        <f>INDEX(Kunden!$A$1:$C$41,MATCH('Gesamtverkäufe 2025'!C3687,Kunden!$A$1:$A$41,0),3)</f>
        <v>R07</v>
      </c>
      <c r="G3687" t="str">
        <f>INDEX(Regionen!$A$1:$C$9,MATCH('Gesamtverkäufe 2025'!F3687,Regionen!$A$1:$A$9,0),3)</f>
        <v>Claudia Beck</v>
      </c>
      <c r="H3687" s="3">
        <f>INDEX(Produkte!$A$1:$D$31,MATCH('Gesamtverkäufe 2025'!D3687,Produkte!$A$1:$A$31,0),4)</f>
        <v>299</v>
      </c>
      <c r="I3687" s="3">
        <f t="shared" si="57"/>
        <v>1196</v>
      </c>
      <c r="K3687" s="21"/>
    </row>
    <row r="3688" spans="1:11" x14ac:dyDescent="0.3">
      <c r="A3688" t="s">
        <v>4531</v>
      </c>
      <c r="B3688" s="21">
        <v>46016</v>
      </c>
      <c r="C3688" t="s">
        <v>171</v>
      </c>
      <c r="D3688" t="s">
        <v>41</v>
      </c>
      <c r="E3688">
        <v>16</v>
      </c>
      <c r="F3688" t="str">
        <f>INDEX(Kunden!$A$1:$C$41,MATCH('Gesamtverkäufe 2025'!C3688,Kunden!$A$1:$A$41,0),3)</f>
        <v>R04</v>
      </c>
      <c r="G3688" t="str">
        <f>INDEX(Regionen!$A$1:$C$9,MATCH('Gesamtverkäufe 2025'!F3688,Regionen!$A$1:$A$9,0),3)</f>
        <v>Thomas Kern</v>
      </c>
      <c r="H3688" s="3">
        <f>INDEX(Produkte!$A$1:$D$31,MATCH('Gesamtverkäufe 2025'!D3688,Produkte!$A$1:$A$31,0),4)</f>
        <v>499</v>
      </c>
      <c r="I3688" s="3">
        <f t="shared" si="57"/>
        <v>7984</v>
      </c>
      <c r="K3688" s="21"/>
    </row>
    <row r="3689" spans="1:11" x14ac:dyDescent="0.3">
      <c r="A3689" t="s">
        <v>4530</v>
      </c>
      <c r="B3689" s="21">
        <v>46002</v>
      </c>
      <c r="C3689" t="s">
        <v>129</v>
      </c>
      <c r="D3689" t="s">
        <v>81</v>
      </c>
      <c r="E3689">
        <v>9</v>
      </c>
      <c r="F3689" t="str">
        <f>INDEX(Kunden!$A$1:$C$41,MATCH('Gesamtverkäufe 2025'!C3689,Kunden!$A$1:$A$41,0),3)</f>
        <v>R07</v>
      </c>
      <c r="G3689" t="str">
        <f>INDEX(Regionen!$A$1:$C$9,MATCH('Gesamtverkäufe 2025'!F3689,Regionen!$A$1:$A$9,0),3)</f>
        <v>Claudia Beck</v>
      </c>
      <c r="H3689" s="3">
        <f>INDEX(Produkte!$A$1:$D$31,MATCH('Gesamtverkäufe 2025'!D3689,Produkte!$A$1:$A$31,0),4)</f>
        <v>79</v>
      </c>
      <c r="I3689" s="3">
        <f t="shared" si="57"/>
        <v>711</v>
      </c>
      <c r="K3689" s="21"/>
    </row>
    <row r="3690" spans="1:11" x14ac:dyDescent="0.3">
      <c r="A3690" t="s">
        <v>4529</v>
      </c>
      <c r="B3690" s="21">
        <v>46002</v>
      </c>
      <c r="C3690" t="s">
        <v>173</v>
      </c>
      <c r="D3690" t="s">
        <v>41</v>
      </c>
      <c r="E3690">
        <v>9</v>
      </c>
      <c r="F3690" t="str">
        <f>INDEX(Kunden!$A$1:$C$41,MATCH('Gesamtverkäufe 2025'!C3690,Kunden!$A$1:$A$41,0),3)</f>
        <v>R01</v>
      </c>
      <c r="G3690" t="str">
        <f>INDEX(Regionen!$A$1:$C$9,MATCH('Gesamtverkäufe 2025'!F3690,Regionen!$A$1:$A$9,0),3)</f>
        <v>Anna Sommer</v>
      </c>
      <c r="H3690" s="3">
        <f>INDEX(Produkte!$A$1:$D$31,MATCH('Gesamtverkäufe 2025'!D3690,Produkte!$A$1:$A$31,0),4)</f>
        <v>499</v>
      </c>
      <c r="I3690" s="3">
        <f t="shared" si="57"/>
        <v>4491</v>
      </c>
      <c r="K3690" s="21"/>
    </row>
    <row r="3691" spans="1:11" x14ac:dyDescent="0.3">
      <c r="A3691" t="s">
        <v>4528</v>
      </c>
      <c r="B3691" s="21">
        <v>46004</v>
      </c>
      <c r="C3691" t="s">
        <v>159</v>
      </c>
      <c r="D3691" t="s">
        <v>34</v>
      </c>
      <c r="E3691">
        <v>4</v>
      </c>
      <c r="F3691" t="str">
        <f>INDEX(Kunden!$A$1:$C$41,MATCH('Gesamtverkäufe 2025'!C3691,Kunden!$A$1:$A$41,0),3)</f>
        <v>R02</v>
      </c>
      <c r="G3691" t="str">
        <f>INDEX(Regionen!$A$1:$C$9,MATCH('Gesamtverkäufe 2025'!F3691,Regionen!$A$1:$A$9,0),3)</f>
        <v>Markus Weber</v>
      </c>
      <c r="H3691" s="3">
        <f>INDEX(Produkte!$A$1:$D$31,MATCH('Gesamtverkäufe 2025'!D3691,Produkte!$A$1:$A$31,0),4)</f>
        <v>299</v>
      </c>
      <c r="I3691" s="3">
        <f t="shared" si="57"/>
        <v>1196</v>
      </c>
      <c r="K3691" s="21"/>
    </row>
    <row r="3692" spans="1:11" x14ac:dyDescent="0.3">
      <c r="A3692" t="s">
        <v>4527</v>
      </c>
      <c r="B3692" s="21">
        <v>46020</v>
      </c>
      <c r="C3692" t="s">
        <v>163</v>
      </c>
      <c r="D3692" t="s">
        <v>67</v>
      </c>
      <c r="E3692">
        <v>6</v>
      </c>
      <c r="F3692" t="str">
        <f>INDEX(Kunden!$A$1:$C$41,MATCH('Gesamtverkäufe 2025'!C3692,Kunden!$A$1:$A$41,0),3)</f>
        <v>R08</v>
      </c>
      <c r="G3692" t="str">
        <f>INDEX(Regionen!$A$1:$C$9,MATCH('Gesamtverkäufe 2025'!F3692,Regionen!$A$1:$A$9,0),3)</f>
        <v>Stefan König</v>
      </c>
      <c r="H3692" s="3">
        <f>INDEX(Produkte!$A$1:$D$31,MATCH('Gesamtverkäufe 2025'!D3692,Produkte!$A$1:$A$31,0),4)</f>
        <v>299</v>
      </c>
      <c r="I3692" s="3">
        <f t="shared" si="57"/>
        <v>1794</v>
      </c>
      <c r="K3692" s="21"/>
    </row>
    <row r="3693" spans="1:11" x14ac:dyDescent="0.3">
      <c r="A3693" t="s">
        <v>4526</v>
      </c>
      <c r="B3693" s="21">
        <v>46019</v>
      </c>
      <c r="C3693" t="s">
        <v>109</v>
      </c>
      <c r="D3693" t="s">
        <v>79</v>
      </c>
      <c r="E3693">
        <v>14</v>
      </c>
      <c r="F3693" t="str">
        <f>INDEX(Kunden!$A$1:$C$41,MATCH('Gesamtverkäufe 2025'!C3693,Kunden!$A$1:$A$41,0),3)</f>
        <v>R03</v>
      </c>
      <c r="G3693" t="str">
        <f>INDEX(Regionen!$A$1:$C$9,MATCH('Gesamtverkäufe 2025'!F3693,Regionen!$A$1:$A$9,0),3)</f>
        <v>Julia Frank</v>
      </c>
      <c r="H3693" s="3">
        <f>INDEX(Produkte!$A$1:$D$31,MATCH('Gesamtverkäufe 2025'!D3693,Produkte!$A$1:$A$31,0),4)</f>
        <v>149</v>
      </c>
      <c r="I3693" s="3">
        <f t="shared" si="57"/>
        <v>2086</v>
      </c>
      <c r="K3693" s="21"/>
    </row>
    <row r="3694" spans="1:11" x14ac:dyDescent="0.3">
      <c r="A3694" t="s">
        <v>4525</v>
      </c>
      <c r="B3694" s="21">
        <v>46004</v>
      </c>
      <c r="C3694" t="s">
        <v>145</v>
      </c>
      <c r="D3694" t="s">
        <v>81</v>
      </c>
      <c r="E3694">
        <v>18</v>
      </c>
      <c r="F3694" t="str">
        <f>INDEX(Kunden!$A$1:$C$41,MATCH('Gesamtverkäufe 2025'!C3694,Kunden!$A$1:$A$41,0),3)</f>
        <v>R06</v>
      </c>
      <c r="G3694" t="str">
        <f>INDEX(Regionen!$A$1:$C$9,MATCH('Gesamtverkäufe 2025'!F3694,Regionen!$A$1:$A$9,0),3)</f>
        <v>Michael Vogt</v>
      </c>
      <c r="H3694" s="3">
        <f>INDEX(Produkte!$A$1:$D$31,MATCH('Gesamtverkäufe 2025'!D3694,Produkte!$A$1:$A$31,0),4)</f>
        <v>79</v>
      </c>
      <c r="I3694" s="3">
        <f t="shared" si="57"/>
        <v>1422</v>
      </c>
      <c r="K3694" s="21"/>
    </row>
    <row r="3695" spans="1:11" x14ac:dyDescent="0.3">
      <c r="A3695" t="s">
        <v>4524</v>
      </c>
      <c r="B3695" s="21">
        <v>46018</v>
      </c>
      <c r="C3695" t="s">
        <v>105</v>
      </c>
      <c r="D3695" t="s">
        <v>87</v>
      </c>
      <c r="E3695">
        <v>9</v>
      </c>
      <c r="F3695" t="str">
        <f>INDEX(Kunden!$A$1:$C$41,MATCH('Gesamtverkäufe 2025'!C3695,Kunden!$A$1:$A$41,0),3)</f>
        <v>R08</v>
      </c>
      <c r="G3695" t="str">
        <f>INDEX(Regionen!$A$1:$C$9,MATCH('Gesamtverkäufe 2025'!F3695,Regionen!$A$1:$A$9,0),3)</f>
        <v>Stefan König</v>
      </c>
      <c r="H3695" s="3">
        <f>INDEX(Produkte!$A$1:$D$31,MATCH('Gesamtverkäufe 2025'!D3695,Produkte!$A$1:$A$31,0),4)</f>
        <v>99</v>
      </c>
      <c r="I3695" s="3">
        <f t="shared" si="57"/>
        <v>891</v>
      </c>
      <c r="K3695" s="21"/>
    </row>
    <row r="3696" spans="1:11" x14ac:dyDescent="0.3">
      <c r="A3696" t="s">
        <v>4523</v>
      </c>
      <c r="B3696" s="21">
        <v>46014</v>
      </c>
      <c r="C3696" t="s">
        <v>97</v>
      </c>
      <c r="D3696" t="s">
        <v>55</v>
      </c>
      <c r="E3696">
        <v>7</v>
      </c>
      <c r="F3696" t="str">
        <f>INDEX(Kunden!$A$1:$C$41,MATCH('Gesamtverkäufe 2025'!C3696,Kunden!$A$1:$A$41,0),3)</f>
        <v>R04</v>
      </c>
      <c r="G3696" t="str">
        <f>INDEX(Regionen!$A$1:$C$9,MATCH('Gesamtverkäufe 2025'!F3696,Regionen!$A$1:$A$9,0),3)</f>
        <v>Thomas Kern</v>
      </c>
      <c r="H3696" s="3">
        <f>INDEX(Produkte!$A$1:$D$31,MATCH('Gesamtverkäufe 2025'!D3696,Produkte!$A$1:$A$31,0),4)</f>
        <v>49</v>
      </c>
      <c r="I3696" s="3">
        <f t="shared" si="57"/>
        <v>343</v>
      </c>
      <c r="K3696" s="21"/>
    </row>
    <row r="3697" spans="1:11" x14ac:dyDescent="0.3">
      <c r="A3697" t="s">
        <v>4522</v>
      </c>
      <c r="B3697" s="21">
        <v>45998</v>
      </c>
      <c r="C3697" t="s">
        <v>99</v>
      </c>
      <c r="D3697" t="s">
        <v>37</v>
      </c>
      <c r="E3697">
        <v>13</v>
      </c>
      <c r="F3697" t="str">
        <f>INDEX(Kunden!$A$1:$C$41,MATCH('Gesamtverkäufe 2025'!C3697,Kunden!$A$1:$A$41,0),3)</f>
        <v>R04</v>
      </c>
      <c r="G3697" t="str">
        <f>INDEX(Regionen!$A$1:$C$9,MATCH('Gesamtverkäufe 2025'!F3697,Regionen!$A$1:$A$9,0),3)</f>
        <v>Thomas Kern</v>
      </c>
      <c r="H3697" s="3">
        <f>INDEX(Produkte!$A$1:$D$31,MATCH('Gesamtverkäufe 2025'!D3697,Produkte!$A$1:$A$31,0),4)</f>
        <v>249</v>
      </c>
      <c r="I3697" s="3">
        <f t="shared" si="57"/>
        <v>3237</v>
      </c>
      <c r="K3697" s="21"/>
    </row>
    <row r="3698" spans="1:11" x14ac:dyDescent="0.3">
      <c r="A3698" t="s">
        <v>4521</v>
      </c>
      <c r="B3698" s="21">
        <v>46001</v>
      </c>
      <c r="C3698" t="s">
        <v>99</v>
      </c>
      <c r="D3698" t="s">
        <v>61</v>
      </c>
      <c r="E3698">
        <v>13</v>
      </c>
      <c r="F3698" t="str">
        <f>INDEX(Kunden!$A$1:$C$41,MATCH('Gesamtverkäufe 2025'!C3698,Kunden!$A$1:$A$41,0),3)</f>
        <v>R04</v>
      </c>
      <c r="G3698" t="str">
        <f>INDEX(Regionen!$A$1:$C$9,MATCH('Gesamtverkäufe 2025'!F3698,Regionen!$A$1:$A$9,0),3)</f>
        <v>Thomas Kern</v>
      </c>
      <c r="H3698" s="3">
        <f>INDEX(Produkte!$A$1:$D$31,MATCH('Gesamtverkäufe 2025'!D3698,Produkte!$A$1:$A$31,0),4)</f>
        <v>249</v>
      </c>
      <c r="I3698" s="3">
        <f t="shared" si="57"/>
        <v>3237</v>
      </c>
      <c r="K3698" s="21"/>
    </row>
    <row r="3699" spans="1:11" x14ac:dyDescent="0.3">
      <c r="A3699" t="s">
        <v>4520</v>
      </c>
      <c r="B3699" s="21">
        <v>45993</v>
      </c>
      <c r="C3699" t="s">
        <v>121</v>
      </c>
      <c r="D3699" t="s">
        <v>79</v>
      </c>
      <c r="E3699">
        <v>20</v>
      </c>
      <c r="F3699" t="str">
        <f>INDEX(Kunden!$A$1:$C$41,MATCH('Gesamtverkäufe 2025'!C3699,Kunden!$A$1:$A$41,0),3)</f>
        <v>R05</v>
      </c>
      <c r="G3699" t="str">
        <f>INDEX(Regionen!$A$1:$C$9,MATCH('Gesamtverkäufe 2025'!F3699,Regionen!$A$1:$A$9,0),3)</f>
        <v>Petra Lang</v>
      </c>
      <c r="H3699" s="3">
        <f>INDEX(Produkte!$A$1:$D$31,MATCH('Gesamtverkäufe 2025'!D3699,Produkte!$A$1:$A$31,0),4)</f>
        <v>149</v>
      </c>
      <c r="I3699" s="3">
        <f t="shared" si="57"/>
        <v>2980</v>
      </c>
      <c r="K3699" s="21"/>
    </row>
    <row r="3700" spans="1:11" x14ac:dyDescent="0.3">
      <c r="A3700" t="s">
        <v>4519</v>
      </c>
      <c r="B3700" s="21">
        <v>46020</v>
      </c>
      <c r="C3700" t="s">
        <v>171</v>
      </c>
      <c r="D3700" t="s">
        <v>57</v>
      </c>
      <c r="E3700">
        <v>1</v>
      </c>
      <c r="F3700" t="str">
        <f>INDEX(Kunden!$A$1:$C$41,MATCH('Gesamtverkäufe 2025'!C3700,Kunden!$A$1:$A$41,0),3)</f>
        <v>R04</v>
      </c>
      <c r="G3700" t="str">
        <f>INDEX(Regionen!$A$1:$C$9,MATCH('Gesamtverkäufe 2025'!F3700,Regionen!$A$1:$A$9,0),3)</f>
        <v>Thomas Kern</v>
      </c>
      <c r="H3700" s="3">
        <f>INDEX(Produkte!$A$1:$D$31,MATCH('Gesamtverkäufe 2025'!D3700,Produkte!$A$1:$A$31,0),4)</f>
        <v>99</v>
      </c>
      <c r="I3700" s="3">
        <f t="shared" si="57"/>
        <v>99</v>
      </c>
      <c r="K3700" s="21"/>
    </row>
    <row r="3701" spans="1:11" x14ac:dyDescent="0.3">
      <c r="A3701" t="s">
        <v>4518</v>
      </c>
      <c r="B3701" s="21">
        <v>46015</v>
      </c>
      <c r="C3701" t="s">
        <v>105</v>
      </c>
      <c r="D3701" t="s">
        <v>43</v>
      </c>
      <c r="E3701">
        <v>12</v>
      </c>
      <c r="F3701" t="str">
        <f>INDEX(Kunden!$A$1:$C$41,MATCH('Gesamtverkäufe 2025'!C3701,Kunden!$A$1:$A$41,0),3)</f>
        <v>R08</v>
      </c>
      <c r="G3701" t="str">
        <f>INDEX(Regionen!$A$1:$C$9,MATCH('Gesamtverkäufe 2025'!F3701,Regionen!$A$1:$A$9,0),3)</f>
        <v>Stefan König</v>
      </c>
      <c r="H3701" s="3">
        <f>INDEX(Produkte!$A$1:$D$31,MATCH('Gesamtverkäufe 2025'!D3701,Produkte!$A$1:$A$31,0),4)</f>
        <v>149</v>
      </c>
      <c r="I3701" s="3">
        <f t="shared" si="57"/>
        <v>1788</v>
      </c>
      <c r="K3701" s="21"/>
    </row>
    <row r="3702" spans="1:11" x14ac:dyDescent="0.3">
      <c r="A3702" t="s">
        <v>4517</v>
      </c>
      <c r="B3702" s="21">
        <v>45995</v>
      </c>
      <c r="C3702" t="s">
        <v>129</v>
      </c>
      <c r="D3702" t="s">
        <v>91</v>
      </c>
      <c r="E3702">
        <v>13</v>
      </c>
      <c r="F3702" t="str">
        <f>INDEX(Kunden!$A$1:$C$41,MATCH('Gesamtverkäufe 2025'!C3702,Kunden!$A$1:$A$41,0),3)</f>
        <v>R07</v>
      </c>
      <c r="G3702" t="str">
        <f>INDEX(Regionen!$A$1:$C$9,MATCH('Gesamtverkäufe 2025'!F3702,Regionen!$A$1:$A$9,0),3)</f>
        <v>Claudia Beck</v>
      </c>
      <c r="H3702" s="3">
        <f>INDEX(Produkte!$A$1:$D$31,MATCH('Gesamtverkäufe 2025'!D3702,Produkte!$A$1:$A$31,0),4)</f>
        <v>249</v>
      </c>
      <c r="I3702" s="3">
        <f t="shared" si="57"/>
        <v>3237</v>
      </c>
      <c r="K3702" s="21"/>
    </row>
    <row r="3703" spans="1:11" x14ac:dyDescent="0.3">
      <c r="A3703" t="s">
        <v>4516</v>
      </c>
      <c r="B3703" s="21">
        <v>46021</v>
      </c>
      <c r="C3703" t="s">
        <v>157</v>
      </c>
      <c r="D3703" t="s">
        <v>39</v>
      </c>
      <c r="E3703">
        <v>8</v>
      </c>
      <c r="F3703" t="str">
        <f>INDEX(Kunden!$A$1:$C$41,MATCH('Gesamtverkäufe 2025'!C3703,Kunden!$A$1:$A$41,0),3)</f>
        <v>R08</v>
      </c>
      <c r="G3703" t="str">
        <f>INDEX(Regionen!$A$1:$C$9,MATCH('Gesamtverkäufe 2025'!F3703,Regionen!$A$1:$A$9,0),3)</f>
        <v>Stefan König</v>
      </c>
      <c r="H3703" s="3">
        <f>INDEX(Produkte!$A$1:$D$31,MATCH('Gesamtverkäufe 2025'!D3703,Produkte!$A$1:$A$31,0),4)</f>
        <v>499</v>
      </c>
      <c r="I3703" s="3">
        <f t="shared" si="57"/>
        <v>3992</v>
      </c>
      <c r="K3703" s="21"/>
    </row>
    <row r="3704" spans="1:11" x14ac:dyDescent="0.3">
      <c r="A3704" t="s">
        <v>4515</v>
      </c>
      <c r="B3704" s="21">
        <v>46012</v>
      </c>
      <c r="C3704" t="s">
        <v>171</v>
      </c>
      <c r="D3704" t="s">
        <v>59</v>
      </c>
      <c r="E3704">
        <v>16</v>
      </c>
      <c r="F3704" t="str">
        <f>INDEX(Kunden!$A$1:$C$41,MATCH('Gesamtverkäufe 2025'!C3704,Kunden!$A$1:$A$41,0),3)</f>
        <v>R04</v>
      </c>
      <c r="G3704" t="str">
        <f>INDEX(Regionen!$A$1:$C$9,MATCH('Gesamtverkäufe 2025'!F3704,Regionen!$A$1:$A$9,0),3)</f>
        <v>Thomas Kern</v>
      </c>
      <c r="H3704" s="3">
        <f>INDEX(Produkte!$A$1:$D$31,MATCH('Gesamtverkäufe 2025'!D3704,Produkte!$A$1:$A$31,0),4)</f>
        <v>79</v>
      </c>
      <c r="I3704" s="3">
        <f t="shared" si="57"/>
        <v>1264</v>
      </c>
      <c r="K3704" s="21"/>
    </row>
    <row r="3705" spans="1:11" x14ac:dyDescent="0.3">
      <c r="A3705" t="s">
        <v>4514</v>
      </c>
      <c r="B3705" s="21">
        <v>46009</v>
      </c>
      <c r="C3705" t="s">
        <v>119</v>
      </c>
      <c r="D3705" t="s">
        <v>65</v>
      </c>
      <c r="E3705">
        <v>11</v>
      </c>
      <c r="F3705" t="str">
        <f>INDEX(Kunden!$A$1:$C$41,MATCH('Gesamtverkäufe 2025'!C3705,Kunden!$A$1:$A$41,0),3)</f>
        <v>R07</v>
      </c>
      <c r="G3705" t="str">
        <f>INDEX(Regionen!$A$1:$C$9,MATCH('Gesamtverkäufe 2025'!F3705,Regionen!$A$1:$A$9,0),3)</f>
        <v>Claudia Beck</v>
      </c>
      <c r="H3705" s="3">
        <f>INDEX(Produkte!$A$1:$D$31,MATCH('Gesamtverkäufe 2025'!D3705,Produkte!$A$1:$A$31,0),4)</f>
        <v>299</v>
      </c>
      <c r="I3705" s="3">
        <f t="shared" si="57"/>
        <v>3289</v>
      </c>
      <c r="K3705" s="21"/>
    </row>
    <row r="3706" spans="1:11" x14ac:dyDescent="0.3">
      <c r="A3706" t="s">
        <v>4513</v>
      </c>
      <c r="B3706" s="21">
        <v>46015</v>
      </c>
      <c r="C3706" t="s">
        <v>151</v>
      </c>
      <c r="D3706" t="s">
        <v>83</v>
      </c>
      <c r="E3706">
        <v>7</v>
      </c>
      <c r="F3706" t="str">
        <f>INDEX(Kunden!$A$1:$C$41,MATCH('Gesamtverkäufe 2025'!C3706,Kunden!$A$1:$A$41,0),3)</f>
        <v>R08</v>
      </c>
      <c r="G3706" t="str">
        <f>INDEX(Regionen!$A$1:$C$9,MATCH('Gesamtverkäufe 2025'!F3706,Regionen!$A$1:$A$9,0),3)</f>
        <v>Stefan König</v>
      </c>
      <c r="H3706" s="3">
        <f>INDEX(Produkte!$A$1:$D$31,MATCH('Gesamtverkäufe 2025'!D3706,Produkte!$A$1:$A$31,0),4)</f>
        <v>29</v>
      </c>
      <c r="I3706" s="3">
        <f t="shared" si="57"/>
        <v>203</v>
      </c>
      <c r="K3706" s="21"/>
    </row>
    <row r="3707" spans="1:11" x14ac:dyDescent="0.3">
      <c r="A3707" t="s">
        <v>4512</v>
      </c>
      <c r="B3707" s="21">
        <v>46011</v>
      </c>
      <c r="C3707" t="s">
        <v>175</v>
      </c>
      <c r="D3707" t="s">
        <v>81</v>
      </c>
      <c r="E3707">
        <v>3</v>
      </c>
      <c r="F3707" t="str">
        <f>INDEX(Kunden!$A$1:$C$41,MATCH('Gesamtverkäufe 2025'!C3707,Kunden!$A$1:$A$41,0),3)</f>
        <v>R03</v>
      </c>
      <c r="G3707" t="str">
        <f>INDEX(Regionen!$A$1:$C$9,MATCH('Gesamtverkäufe 2025'!F3707,Regionen!$A$1:$A$9,0),3)</f>
        <v>Julia Frank</v>
      </c>
      <c r="H3707" s="3">
        <f>INDEX(Produkte!$A$1:$D$31,MATCH('Gesamtverkäufe 2025'!D3707,Produkte!$A$1:$A$31,0),4)</f>
        <v>79</v>
      </c>
      <c r="I3707" s="3">
        <f t="shared" si="57"/>
        <v>237</v>
      </c>
      <c r="K3707" s="21"/>
    </row>
    <row r="3708" spans="1:11" x14ac:dyDescent="0.3">
      <c r="A3708" t="s">
        <v>4511</v>
      </c>
      <c r="B3708" s="21">
        <v>46017</v>
      </c>
      <c r="C3708" t="s">
        <v>123</v>
      </c>
      <c r="D3708" t="s">
        <v>79</v>
      </c>
      <c r="E3708">
        <v>14</v>
      </c>
      <c r="F3708" t="str">
        <f>INDEX(Kunden!$A$1:$C$41,MATCH('Gesamtverkäufe 2025'!C3708,Kunden!$A$1:$A$41,0),3)</f>
        <v>R08</v>
      </c>
      <c r="G3708" t="str">
        <f>INDEX(Regionen!$A$1:$C$9,MATCH('Gesamtverkäufe 2025'!F3708,Regionen!$A$1:$A$9,0),3)</f>
        <v>Stefan König</v>
      </c>
      <c r="H3708" s="3">
        <f>INDEX(Produkte!$A$1:$D$31,MATCH('Gesamtverkäufe 2025'!D3708,Produkte!$A$1:$A$31,0),4)</f>
        <v>149</v>
      </c>
      <c r="I3708" s="3">
        <f t="shared" si="57"/>
        <v>2086</v>
      </c>
      <c r="K3708" s="21"/>
    </row>
    <row r="3709" spans="1:11" x14ac:dyDescent="0.3">
      <c r="A3709" t="s">
        <v>4510</v>
      </c>
      <c r="B3709" s="21">
        <v>46018</v>
      </c>
      <c r="C3709" t="s">
        <v>161</v>
      </c>
      <c r="D3709" t="s">
        <v>73</v>
      </c>
      <c r="E3709">
        <v>14</v>
      </c>
      <c r="F3709" t="str">
        <f>INDEX(Kunden!$A$1:$C$41,MATCH('Gesamtverkäufe 2025'!C3709,Kunden!$A$1:$A$41,0),3)</f>
        <v>R05</v>
      </c>
      <c r="G3709" t="str">
        <f>INDEX(Regionen!$A$1:$C$9,MATCH('Gesamtverkäufe 2025'!F3709,Regionen!$A$1:$A$9,0),3)</f>
        <v>Petra Lang</v>
      </c>
      <c r="H3709" s="3">
        <f>INDEX(Produkte!$A$1:$D$31,MATCH('Gesamtverkäufe 2025'!D3709,Produkte!$A$1:$A$31,0),4)</f>
        <v>399</v>
      </c>
      <c r="I3709" s="3">
        <f t="shared" si="57"/>
        <v>5586</v>
      </c>
      <c r="K3709" s="21"/>
    </row>
    <row r="3710" spans="1:11" x14ac:dyDescent="0.3">
      <c r="A3710" t="s">
        <v>4509</v>
      </c>
      <c r="B3710" s="21">
        <v>46009</v>
      </c>
      <c r="C3710" t="s">
        <v>99</v>
      </c>
      <c r="D3710" t="s">
        <v>34</v>
      </c>
      <c r="E3710">
        <v>4</v>
      </c>
      <c r="F3710" t="str">
        <f>INDEX(Kunden!$A$1:$C$41,MATCH('Gesamtverkäufe 2025'!C3710,Kunden!$A$1:$A$41,0),3)</f>
        <v>R04</v>
      </c>
      <c r="G3710" t="str">
        <f>INDEX(Regionen!$A$1:$C$9,MATCH('Gesamtverkäufe 2025'!F3710,Regionen!$A$1:$A$9,0),3)</f>
        <v>Thomas Kern</v>
      </c>
      <c r="H3710" s="3">
        <f>INDEX(Produkte!$A$1:$D$31,MATCH('Gesamtverkäufe 2025'!D3710,Produkte!$A$1:$A$31,0),4)</f>
        <v>299</v>
      </c>
      <c r="I3710" s="3">
        <f t="shared" si="57"/>
        <v>1196</v>
      </c>
      <c r="K3710" s="21"/>
    </row>
    <row r="3711" spans="1:11" x14ac:dyDescent="0.3">
      <c r="A3711" t="s">
        <v>4508</v>
      </c>
      <c r="B3711" s="21">
        <v>45996</v>
      </c>
      <c r="C3711" t="s">
        <v>125</v>
      </c>
      <c r="D3711" t="s">
        <v>37</v>
      </c>
      <c r="E3711">
        <v>2</v>
      </c>
      <c r="F3711" t="str">
        <f>INDEX(Kunden!$A$1:$C$41,MATCH('Gesamtverkäufe 2025'!C3711,Kunden!$A$1:$A$41,0),3)</f>
        <v>R03</v>
      </c>
      <c r="G3711" t="str">
        <f>INDEX(Regionen!$A$1:$C$9,MATCH('Gesamtverkäufe 2025'!F3711,Regionen!$A$1:$A$9,0),3)</f>
        <v>Julia Frank</v>
      </c>
      <c r="H3711" s="3">
        <f>INDEX(Produkte!$A$1:$D$31,MATCH('Gesamtverkäufe 2025'!D3711,Produkte!$A$1:$A$31,0),4)</f>
        <v>249</v>
      </c>
      <c r="I3711" s="3">
        <f t="shared" si="57"/>
        <v>498</v>
      </c>
      <c r="K3711" s="21"/>
    </row>
    <row r="3712" spans="1:11" x14ac:dyDescent="0.3">
      <c r="A3712" t="s">
        <v>4507</v>
      </c>
      <c r="B3712" s="21">
        <v>46007</v>
      </c>
      <c r="C3712" t="s">
        <v>139</v>
      </c>
      <c r="D3712" t="s">
        <v>34</v>
      </c>
      <c r="E3712">
        <v>3</v>
      </c>
      <c r="F3712" t="str">
        <f>INDEX(Kunden!$A$1:$C$41,MATCH('Gesamtverkäufe 2025'!C3712,Kunden!$A$1:$A$41,0),3)</f>
        <v>R05</v>
      </c>
      <c r="G3712" t="str">
        <f>INDEX(Regionen!$A$1:$C$9,MATCH('Gesamtverkäufe 2025'!F3712,Regionen!$A$1:$A$9,0),3)</f>
        <v>Petra Lang</v>
      </c>
      <c r="H3712" s="3">
        <f>INDEX(Produkte!$A$1:$D$31,MATCH('Gesamtverkäufe 2025'!D3712,Produkte!$A$1:$A$31,0),4)</f>
        <v>299</v>
      </c>
      <c r="I3712" s="3">
        <f t="shared" si="57"/>
        <v>897</v>
      </c>
      <c r="K3712" s="21"/>
    </row>
    <row r="3713" spans="1:11" x14ac:dyDescent="0.3">
      <c r="A3713" t="s">
        <v>4506</v>
      </c>
      <c r="B3713" s="21">
        <v>46011</v>
      </c>
      <c r="C3713" t="s">
        <v>163</v>
      </c>
      <c r="D3713" t="s">
        <v>75</v>
      </c>
      <c r="E3713">
        <v>6</v>
      </c>
      <c r="F3713" t="str">
        <f>INDEX(Kunden!$A$1:$C$41,MATCH('Gesamtverkäufe 2025'!C3713,Kunden!$A$1:$A$41,0),3)</f>
        <v>R08</v>
      </c>
      <c r="G3713" t="str">
        <f>INDEX(Regionen!$A$1:$C$9,MATCH('Gesamtverkäufe 2025'!F3713,Regionen!$A$1:$A$9,0),3)</f>
        <v>Stefan König</v>
      </c>
      <c r="H3713" s="3">
        <f>INDEX(Produkte!$A$1:$D$31,MATCH('Gesamtverkäufe 2025'!D3713,Produkte!$A$1:$A$31,0),4)</f>
        <v>499</v>
      </c>
      <c r="I3713" s="3">
        <f t="shared" si="57"/>
        <v>2994</v>
      </c>
      <c r="K3713" s="21"/>
    </row>
    <row r="3714" spans="1:11" x14ac:dyDescent="0.3">
      <c r="A3714" t="s">
        <v>4505</v>
      </c>
      <c r="B3714" s="21">
        <v>46006</v>
      </c>
      <c r="C3714" t="s">
        <v>125</v>
      </c>
      <c r="D3714" t="s">
        <v>55</v>
      </c>
      <c r="E3714">
        <v>9</v>
      </c>
      <c r="F3714" t="str">
        <f>INDEX(Kunden!$A$1:$C$41,MATCH('Gesamtverkäufe 2025'!C3714,Kunden!$A$1:$A$41,0),3)</f>
        <v>R03</v>
      </c>
      <c r="G3714" t="str">
        <f>INDEX(Regionen!$A$1:$C$9,MATCH('Gesamtverkäufe 2025'!F3714,Regionen!$A$1:$A$9,0),3)</f>
        <v>Julia Frank</v>
      </c>
      <c r="H3714" s="3">
        <f>INDEX(Produkte!$A$1:$D$31,MATCH('Gesamtverkäufe 2025'!D3714,Produkte!$A$1:$A$31,0),4)</f>
        <v>49</v>
      </c>
      <c r="I3714" s="3">
        <f t="shared" si="57"/>
        <v>441</v>
      </c>
      <c r="K3714" s="21"/>
    </row>
    <row r="3715" spans="1:11" x14ac:dyDescent="0.3">
      <c r="A3715" t="s">
        <v>4504</v>
      </c>
      <c r="B3715" s="21">
        <v>46005</v>
      </c>
      <c r="C3715" t="s">
        <v>147</v>
      </c>
      <c r="D3715" t="s">
        <v>55</v>
      </c>
      <c r="E3715">
        <v>15</v>
      </c>
      <c r="F3715" t="str">
        <f>INDEX(Kunden!$A$1:$C$41,MATCH('Gesamtverkäufe 2025'!C3715,Kunden!$A$1:$A$41,0),3)</f>
        <v>R07</v>
      </c>
      <c r="G3715" t="str">
        <f>INDEX(Regionen!$A$1:$C$9,MATCH('Gesamtverkäufe 2025'!F3715,Regionen!$A$1:$A$9,0),3)</f>
        <v>Claudia Beck</v>
      </c>
      <c r="H3715" s="3">
        <f>INDEX(Produkte!$A$1:$D$31,MATCH('Gesamtverkäufe 2025'!D3715,Produkte!$A$1:$A$31,0),4)</f>
        <v>49</v>
      </c>
      <c r="I3715" s="3">
        <f t="shared" ref="I3715:I3778" si="58">E3715*H3715</f>
        <v>735</v>
      </c>
      <c r="K3715" s="21"/>
    </row>
    <row r="3716" spans="1:11" x14ac:dyDescent="0.3">
      <c r="A3716" t="s">
        <v>4503</v>
      </c>
      <c r="B3716" s="21">
        <v>46004</v>
      </c>
      <c r="C3716" t="s">
        <v>165</v>
      </c>
      <c r="D3716" t="s">
        <v>37</v>
      </c>
      <c r="E3716">
        <v>1</v>
      </c>
      <c r="F3716" t="str">
        <f>INDEX(Kunden!$A$1:$C$41,MATCH('Gesamtverkäufe 2025'!C3716,Kunden!$A$1:$A$41,0),3)</f>
        <v>R04</v>
      </c>
      <c r="G3716" t="str">
        <f>INDEX(Regionen!$A$1:$C$9,MATCH('Gesamtverkäufe 2025'!F3716,Regionen!$A$1:$A$9,0),3)</f>
        <v>Thomas Kern</v>
      </c>
      <c r="H3716" s="3">
        <f>INDEX(Produkte!$A$1:$D$31,MATCH('Gesamtverkäufe 2025'!D3716,Produkte!$A$1:$A$31,0),4)</f>
        <v>249</v>
      </c>
      <c r="I3716" s="3">
        <f t="shared" si="58"/>
        <v>249</v>
      </c>
      <c r="K3716" s="21"/>
    </row>
    <row r="3717" spans="1:11" x14ac:dyDescent="0.3">
      <c r="A3717" t="s">
        <v>4502</v>
      </c>
      <c r="B3717" s="21">
        <v>46019</v>
      </c>
      <c r="C3717" t="s">
        <v>105</v>
      </c>
      <c r="D3717" t="s">
        <v>59</v>
      </c>
      <c r="E3717">
        <v>14</v>
      </c>
      <c r="F3717" t="str">
        <f>INDEX(Kunden!$A$1:$C$41,MATCH('Gesamtverkäufe 2025'!C3717,Kunden!$A$1:$A$41,0),3)</f>
        <v>R08</v>
      </c>
      <c r="G3717" t="str">
        <f>INDEX(Regionen!$A$1:$C$9,MATCH('Gesamtverkäufe 2025'!F3717,Regionen!$A$1:$A$9,0),3)</f>
        <v>Stefan König</v>
      </c>
      <c r="H3717" s="3">
        <f>INDEX(Produkte!$A$1:$D$31,MATCH('Gesamtverkäufe 2025'!D3717,Produkte!$A$1:$A$31,0),4)</f>
        <v>79</v>
      </c>
      <c r="I3717" s="3">
        <f t="shared" si="58"/>
        <v>1106</v>
      </c>
      <c r="K3717" s="21"/>
    </row>
    <row r="3718" spans="1:11" x14ac:dyDescent="0.3">
      <c r="A3718" t="s">
        <v>4501</v>
      </c>
      <c r="B3718" s="21">
        <v>46010</v>
      </c>
      <c r="C3718" t="s">
        <v>125</v>
      </c>
      <c r="D3718" t="s">
        <v>75</v>
      </c>
      <c r="E3718">
        <v>19</v>
      </c>
      <c r="F3718" t="str">
        <f>INDEX(Kunden!$A$1:$C$41,MATCH('Gesamtverkäufe 2025'!C3718,Kunden!$A$1:$A$41,0),3)</f>
        <v>R03</v>
      </c>
      <c r="G3718" t="str">
        <f>INDEX(Regionen!$A$1:$C$9,MATCH('Gesamtverkäufe 2025'!F3718,Regionen!$A$1:$A$9,0),3)</f>
        <v>Julia Frank</v>
      </c>
      <c r="H3718" s="3">
        <f>INDEX(Produkte!$A$1:$D$31,MATCH('Gesamtverkäufe 2025'!D3718,Produkte!$A$1:$A$31,0),4)</f>
        <v>499</v>
      </c>
      <c r="I3718" s="3">
        <f t="shared" si="58"/>
        <v>9481</v>
      </c>
      <c r="K3718" s="21"/>
    </row>
    <row r="3719" spans="1:11" x14ac:dyDescent="0.3">
      <c r="A3719" t="s">
        <v>4500</v>
      </c>
      <c r="B3719" s="21">
        <v>45994</v>
      </c>
      <c r="C3719" t="s">
        <v>129</v>
      </c>
      <c r="D3719" t="s">
        <v>31</v>
      </c>
      <c r="E3719">
        <v>4</v>
      </c>
      <c r="F3719" t="str">
        <f>INDEX(Kunden!$A$1:$C$41,MATCH('Gesamtverkäufe 2025'!C3719,Kunden!$A$1:$A$41,0),3)</f>
        <v>R07</v>
      </c>
      <c r="G3719" t="str">
        <f>INDEX(Regionen!$A$1:$C$9,MATCH('Gesamtverkäufe 2025'!F3719,Regionen!$A$1:$A$9,0),3)</f>
        <v>Claudia Beck</v>
      </c>
      <c r="H3719" s="3">
        <f>INDEX(Produkte!$A$1:$D$31,MATCH('Gesamtverkäufe 2025'!D3719,Produkte!$A$1:$A$31,0),4)</f>
        <v>399</v>
      </c>
      <c r="I3719" s="3">
        <f t="shared" si="58"/>
        <v>1596</v>
      </c>
      <c r="K3719" s="21"/>
    </row>
    <row r="3720" spans="1:11" x14ac:dyDescent="0.3">
      <c r="A3720" t="s">
        <v>4499</v>
      </c>
      <c r="B3720" s="21">
        <v>45999</v>
      </c>
      <c r="C3720" t="s">
        <v>165</v>
      </c>
      <c r="D3720" t="s">
        <v>39</v>
      </c>
      <c r="E3720">
        <v>17</v>
      </c>
      <c r="F3720" t="str">
        <f>INDEX(Kunden!$A$1:$C$41,MATCH('Gesamtverkäufe 2025'!C3720,Kunden!$A$1:$A$41,0),3)</f>
        <v>R04</v>
      </c>
      <c r="G3720" t="str">
        <f>INDEX(Regionen!$A$1:$C$9,MATCH('Gesamtverkäufe 2025'!F3720,Regionen!$A$1:$A$9,0),3)</f>
        <v>Thomas Kern</v>
      </c>
      <c r="H3720" s="3">
        <f>INDEX(Produkte!$A$1:$D$31,MATCH('Gesamtverkäufe 2025'!D3720,Produkte!$A$1:$A$31,0),4)</f>
        <v>499</v>
      </c>
      <c r="I3720" s="3">
        <f t="shared" si="58"/>
        <v>8483</v>
      </c>
      <c r="K3720" s="21"/>
    </row>
    <row r="3721" spans="1:11" x14ac:dyDescent="0.3">
      <c r="A3721" t="s">
        <v>4498</v>
      </c>
      <c r="B3721" s="21">
        <v>46003</v>
      </c>
      <c r="C3721" t="s">
        <v>115</v>
      </c>
      <c r="D3721" t="s">
        <v>73</v>
      </c>
      <c r="E3721">
        <v>15</v>
      </c>
      <c r="F3721" t="str">
        <f>INDEX(Kunden!$A$1:$C$41,MATCH('Gesamtverkäufe 2025'!C3721,Kunden!$A$1:$A$41,0),3)</f>
        <v>R06</v>
      </c>
      <c r="G3721" t="str">
        <f>INDEX(Regionen!$A$1:$C$9,MATCH('Gesamtverkäufe 2025'!F3721,Regionen!$A$1:$A$9,0),3)</f>
        <v>Michael Vogt</v>
      </c>
      <c r="H3721" s="3">
        <f>INDEX(Produkte!$A$1:$D$31,MATCH('Gesamtverkäufe 2025'!D3721,Produkte!$A$1:$A$31,0),4)</f>
        <v>399</v>
      </c>
      <c r="I3721" s="3">
        <f t="shared" si="58"/>
        <v>5985</v>
      </c>
      <c r="K3721" s="21"/>
    </row>
    <row r="3722" spans="1:11" x14ac:dyDescent="0.3">
      <c r="A3722" t="s">
        <v>4497</v>
      </c>
      <c r="B3722" s="21">
        <v>46002</v>
      </c>
      <c r="C3722" t="s">
        <v>167</v>
      </c>
      <c r="D3722" t="s">
        <v>63</v>
      </c>
      <c r="E3722">
        <v>13</v>
      </c>
      <c r="F3722" t="str">
        <f>INDEX(Kunden!$A$1:$C$41,MATCH('Gesamtverkäufe 2025'!C3722,Kunden!$A$1:$A$41,0),3)</f>
        <v>R01</v>
      </c>
      <c r="G3722" t="str">
        <f>INDEX(Regionen!$A$1:$C$9,MATCH('Gesamtverkäufe 2025'!F3722,Regionen!$A$1:$A$9,0),3)</f>
        <v>Anna Sommer</v>
      </c>
      <c r="H3722" s="3">
        <f>INDEX(Produkte!$A$1:$D$31,MATCH('Gesamtverkäufe 2025'!D3722,Produkte!$A$1:$A$31,0),4)</f>
        <v>299</v>
      </c>
      <c r="I3722" s="3">
        <f t="shared" si="58"/>
        <v>3887</v>
      </c>
      <c r="K3722" s="21"/>
    </row>
    <row r="3723" spans="1:11" x14ac:dyDescent="0.3">
      <c r="A3723" t="s">
        <v>4496</v>
      </c>
      <c r="B3723" s="21">
        <v>45992</v>
      </c>
      <c r="C3723" t="s">
        <v>135</v>
      </c>
      <c r="D3723" t="s">
        <v>73</v>
      </c>
      <c r="E3723">
        <v>17</v>
      </c>
      <c r="F3723" t="str">
        <f>INDEX(Kunden!$A$1:$C$41,MATCH('Gesamtverkäufe 2025'!C3723,Kunden!$A$1:$A$41,0),3)</f>
        <v>R03</v>
      </c>
      <c r="G3723" t="str">
        <f>INDEX(Regionen!$A$1:$C$9,MATCH('Gesamtverkäufe 2025'!F3723,Regionen!$A$1:$A$9,0),3)</f>
        <v>Julia Frank</v>
      </c>
      <c r="H3723" s="3">
        <f>INDEX(Produkte!$A$1:$D$31,MATCH('Gesamtverkäufe 2025'!D3723,Produkte!$A$1:$A$31,0),4)</f>
        <v>399</v>
      </c>
      <c r="I3723" s="3">
        <f t="shared" si="58"/>
        <v>6783</v>
      </c>
      <c r="K3723" s="21"/>
    </row>
    <row r="3724" spans="1:11" x14ac:dyDescent="0.3">
      <c r="A3724" t="s">
        <v>4495</v>
      </c>
      <c r="B3724" s="21">
        <v>45995</v>
      </c>
      <c r="C3724" t="s">
        <v>171</v>
      </c>
      <c r="D3724" t="s">
        <v>39</v>
      </c>
      <c r="E3724">
        <v>1</v>
      </c>
      <c r="F3724" t="str">
        <f>INDEX(Kunden!$A$1:$C$41,MATCH('Gesamtverkäufe 2025'!C3724,Kunden!$A$1:$A$41,0),3)</f>
        <v>R04</v>
      </c>
      <c r="G3724" t="str">
        <f>INDEX(Regionen!$A$1:$C$9,MATCH('Gesamtverkäufe 2025'!F3724,Regionen!$A$1:$A$9,0),3)</f>
        <v>Thomas Kern</v>
      </c>
      <c r="H3724" s="3">
        <f>INDEX(Produkte!$A$1:$D$31,MATCH('Gesamtverkäufe 2025'!D3724,Produkte!$A$1:$A$31,0),4)</f>
        <v>499</v>
      </c>
      <c r="I3724" s="3">
        <f t="shared" si="58"/>
        <v>499</v>
      </c>
      <c r="K3724" s="21"/>
    </row>
    <row r="3725" spans="1:11" x14ac:dyDescent="0.3">
      <c r="A3725" t="s">
        <v>4494</v>
      </c>
      <c r="B3725" s="21">
        <v>46017</v>
      </c>
      <c r="C3725" t="s">
        <v>133</v>
      </c>
      <c r="D3725" t="s">
        <v>91</v>
      </c>
      <c r="E3725">
        <v>20</v>
      </c>
      <c r="F3725" t="str">
        <f>INDEX(Kunden!$A$1:$C$41,MATCH('Gesamtverkäufe 2025'!C3725,Kunden!$A$1:$A$41,0),3)</f>
        <v>R08</v>
      </c>
      <c r="G3725" t="str">
        <f>INDEX(Regionen!$A$1:$C$9,MATCH('Gesamtverkäufe 2025'!F3725,Regionen!$A$1:$A$9,0),3)</f>
        <v>Stefan König</v>
      </c>
      <c r="H3725" s="3">
        <f>INDEX(Produkte!$A$1:$D$31,MATCH('Gesamtverkäufe 2025'!D3725,Produkte!$A$1:$A$31,0),4)</f>
        <v>249</v>
      </c>
      <c r="I3725" s="3">
        <f t="shared" si="58"/>
        <v>4980</v>
      </c>
      <c r="K3725" s="21"/>
    </row>
    <row r="3726" spans="1:11" x14ac:dyDescent="0.3">
      <c r="A3726" t="s">
        <v>4493</v>
      </c>
      <c r="B3726" s="21">
        <v>46019</v>
      </c>
      <c r="C3726" t="s">
        <v>165</v>
      </c>
      <c r="D3726" t="s">
        <v>79</v>
      </c>
      <c r="E3726">
        <v>8</v>
      </c>
      <c r="F3726" t="str">
        <f>INDEX(Kunden!$A$1:$C$41,MATCH('Gesamtverkäufe 2025'!C3726,Kunden!$A$1:$A$41,0),3)</f>
        <v>R04</v>
      </c>
      <c r="G3726" t="str">
        <f>INDEX(Regionen!$A$1:$C$9,MATCH('Gesamtverkäufe 2025'!F3726,Regionen!$A$1:$A$9,0),3)</f>
        <v>Thomas Kern</v>
      </c>
      <c r="H3726" s="3">
        <f>INDEX(Produkte!$A$1:$D$31,MATCH('Gesamtverkäufe 2025'!D3726,Produkte!$A$1:$A$31,0),4)</f>
        <v>149</v>
      </c>
      <c r="I3726" s="3">
        <f t="shared" si="58"/>
        <v>1192</v>
      </c>
      <c r="K3726" s="21"/>
    </row>
    <row r="3727" spans="1:11" x14ac:dyDescent="0.3">
      <c r="A3727" t="s">
        <v>4492</v>
      </c>
      <c r="B3727" s="21">
        <v>45998</v>
      </c>
      <c r="C3727" t="s">
        <v>127</v>
      </c>
      <c r="D3727" t="s">
        <v>89</v>
      </c>
      <c r="E3727">
        <v>2</v>
      </c>
      <c r="F3727" t="str">
        <f>INDEX(Kunden!$A$1:$C$41,MATCH('Gesamtverkäufe 2025'!C3727,Kunden!$A$1:$A$41,0),3)</f>
        <v>R07</v>
      </c>
      <c r="G3727" t="str">
        <f>INDEX(Regionen!$A$1:$C$9,MATCH('Gesamtverkäufe 2025'!F3727,Regionen!$A$1:$A$9,0),3)</f>
        <v>Claudia Beck</v>
      </c>
      <c r="H3727" s="3">
        <f>INDEX(Produkte!$A$1:$D$31,MATCH('Gesamtverkäufe 2025'!D3727,Produkte!$A$1:$A$31,0),4)</f>
        <v>29</v>
      </c>
      <c r="I3727" s="3">
        <f t="shared" si="58"/>
        <v>58</v>
      </c>
      <c r="K3727" s="21"/>
    </row>
    <row r="3728" spans="1:11" x14ac:dyDescent="0.3">
      <c r="A3728" t="s">
        <v>4491</v>
      </c>
      <c r="B3728" s="21">
        <v>45996</v>
      </c>
      <c r="C3728" t="s">
        <v>159</v>
      </c>
      <c r="D3728" t="s">
        <v>89</v>
      </c>
      <c r="E3728">
        <v>1</v>
      </c>
      <c r="F3728" t="str">
        <f>INDEX(Kunden!$A$1:$C$41,MATCH('Gesamtverkäufe 2025'!C3728,Kunden!$A$1:$A$41,0),3)</f>
        <v>R02</v>
      </c>
      <c r="G3728" t="str">
        <f>INDEX(Regionen!$A$1:$C$9,MATCH('Gesamtverkäufe 2025'!F3728,Regionen!$A$1:$A$9,0),3)</f>
        <v>Markus Weber</v>
      </c>
      <c r="H3728" s="3">
        <f>INDEX(Produkte!$A$1:$D$31,MATCH('Gesamtverkäufe 2025'!D3728,Produkte!$A$1:$A$31,0),4)</f>
        <v>29</v>
      </c>
      <c r="I3728" s="3">
        <f t="shared" si="58"/>
        <v>29</v>
      </c>
      <c r="K3728" s="21"/>
    </row>
    <row r="3729" spans="1:11" x14ac:dyDescent="0.3">
      <c r="A3729" t="s">
        <v>4490</v>
      </c>
      <c r="B3729" s="21">
        <v>46000</v>
      </c>
      <c r="C3729" t="s">
        <v>111</v>
      </c>
      <c r="D3729" t="s">
        <v>51</v>
      </c>
      <c r="E3729">
        <v>9</v>
      </c>
      <c r="F3729" t="str">
        <f>INDEX(Kunden!$A$1:$C$41,MATCH('Gesamtverkäufe 2025'!C3729,Kunden!$A$1:$A$41,0),3)</f>
        <v>R01</v>
      </c>
      <c r="G3729" t="str">
        <f>INDEX(Regionen!$A$1:$C$9,MATCH('Gesamtverkäufe 2025'!F3729,Regionen!$A$1:$A$9,0),3)</f>
        <v>Anna Sommer</v>
      </c>
      <c r="H3729" s="3">
        <f>INDEX(Produkte!$A$1:$D$31,MATCH('Gesamtverkäufe 2025'!D3729,Produkte!$A$1:$A$31,0),4)</f>
        <v>49</v>
      </c>
      <c r="I3729" s="3">
        <f t="shared" si="58"/>
        <v>441</v>
      </c>
      <c r="K3729" s="21"/>
    </row>
    <row r="3730" spans="1:11" x14ac:dyDescent="0.3">
      <c r="A3730" t="s">
        <v>4489</v>
      </c>
      <c r="B3730" s="21">
        <v>45999</v>
      </c>
      <c r="C3730" t="s">
        <v>109</v>
      </c>
      <c r="D3730" t="s">
        <v>81</v>
      </c>
      <c r="E3730">
        <v>5</v>
      </c>
      <c r="F3730" t="str">
        <f>INDEX(Kunden!$A$1:$C$41,MATCH('Gesamtverkäufe 2025'!C3730,Kunden!$A$1:$A$41,0),3)</f>
        <v>R03</v>
      </c>
      <c r="G3730" t="str">
        <f>INDEX(Regionen!$A$1:$C$9,MATCH('Gesamtverkäufe 2025'!F3730,Regionen!$A$1:$A$9,0),3)</f>
        <v>Julia Frank</v>
      </c>
      <c r="H3730" s="3">
        <f>INDEX(Produkte!$A$1:$D$31,MATCH('Gesamtverkäufe 2025'!D3730,Produkte!$A$1:$A$31,0),4)</f>
        <v>79</v>
      </c>
      <c r="I3730" s="3">
        <f t="shared" si="58"/>
        <v>395</v>
      </c>
      <c r="K3730" s="21"/>
    </row>
    <row r="3731" spans="1:11" x14ac:dyDescent="0.3">
      <c r="A3731" t="s">
        <v>4488</v>
      </c>
      <c r="B3731" s="21">
        <v>46003</v>
      </c>
      <c r="C3731" t="s">
        <v>165</v>
      </c>
      <c r="D3731" t="s">
        <v>61</v>
      </c>
      <c r="E3731">
        <v>16</v>
      </c>
      <c r="F3731" t="str">
        <f>INDEX(Kunden!$A$1:$C$41,MATCH('Gesamtverkäufe 2025'!C3731,Kunden!$A$1:$A$41,0),3)</f>
        <v>R04</v>
      </c>
      <c r="G3731" t="str">
        <f>INDEX(Regionen!$A$1:$C$9,MATCH('Gesamtverkäufe 2025'!F3731,Regionen!$A$1:$A$9,0),3)</f>
        <v>Thomas Kern</v>
      </c>
      <c r="H3731" s="3">
        <f>INDEX(Produkte!$A$1:$D$31,MATCH('Gesamtverkäufe 2025'!D3731,Produkte!$A$1:$A$31,0),4)</f>
        <v>249</v>
      </c>
      <c r="I3731" s="3">
        <f t="shared" si="58"/>
        <v>3984</v>
      </c>
      <c r="K3731" s="21"/>
    </row>
    <row r="3732" spans="1:11" x14ac:dyDescent="0.3">
      <c r="A3732" t="s">
        <v>4487</v>
      </c>
      <c r="B3732" s="21">
        <v>46008</v>
      </c>
      <c r="C3732" t="s">
        <v>113</v>
      </c>
      <c r="D3732" t="s">
        <v>73</v>
      </c>
      <c r="E3732">
        <v>7</v>
      </c>
      <c r="F3732" t="str">
        <f>INDEX(Kunden!$A$1:$C$41,MATCH('Gesamtverkäufe 2025'!C3732,Kunden!$A$1:$A$41,0),3)</f>
        <v>R01</v>
      </c>
      <c r="G3732" t="str">
        <f>INDEX(Regionen!$A$1:$C$9,MATCH('Gesamtverkäufe 2025'!F3732,Regionen!$A$1:$A$9,0),3)</f>
        <v>Anna Sommer</v>
      </c>
      <c r="H3732" s="3">
        <f>INDEX(Produkte!$A$1:$D$31,MATCH('Gesamtverkäufe 2025'!D3732,Produkte!$A$1:$A$31,0),4)</f>
        <v>399</v>
      </c>
      <c r="I3732" s="3">
        <f t="shared" si="58"/>
        <v>2793</v>
      </c>
      <c r="K3732" s="21"/>
    </row>
    <row r="3733" spans="1:11" x14ac:dyDescent="0.3">
      <c r="A3733" t="s">
        <v>4486</v>
      </c>
      <c r="B3733" s="21">
        <v>45997</v>
      </c>
      <c r="C3733" t="s">
        <v>123</v>
      </c>
      <c r="D3733" t="s">
        <v>81</v>
      </c>
      <c r="E3733">
        <v>7</v>
      </c>
      <c r="F3733" t="str">
        <f>INDEX(Kunden!$A$1:$C$41,MATCH('Gesamtverkäufe 2025'!C3733,Kunden!$A$1:$A$41,0),3)</f>
        <v>R08</v>
      </c>
      <c r="G3733" t="str">
        <f>INDEX(Regionen!$A$1:$C$9,MATCH('Gesamtverkäufe 2025'!F3733,Regionen!$A$1:$A$9,0),3)</f>
        <v>Stefan König</v>
      </c>
      <c r="H3733" s="3">
        <f>INDEX(Produkte!$A$1:$D$31,MATCH('Gesamtverkäufe 2025'!D3733,Produkte!$A$1:$A$31,0),4)</f>
        <v>79</v>
      </c>
      <c r="I3733" s="3">
        <f t="shared" si="58"/>
        <v>553</v>
      </c>
      <c r="K3733" s="21"/>
    </row>
    <row r="3734" spans="1:11" x14ac:dyDescent="0.3">
      <c r="A3734" t="s">
        <v>4485</v>
      </c>
      <c r="B3734" s="21">
        <v>46008</v>
      </c>
      <c r="C3734" t="s">
        <v>147</v>
      </c>
      <c r="D3734" t="s">
        <v>61</v>
      </c>
      <c r="E3734">
        <v>20</v>
      </c>
      <c r="F3734" t="str">
        <f>INDEX(Kunden!$A$1:$C$41,MATCH('Gesamtverkäufe 2025'!C3734,Kunden!$A$1:$A$41,0),3)</f>
        <v>R07</v>
      </c>
      <c r="G3734" t="str">
        <f>INDEX(Regionen!$A$1:$C$9,MATCH('Gesamtverkäufe 2025'!F3734,Regionen!$A$1:$A$9,0),3)</f>
        <v>Claudia Beck</v>
      </c>
      <c r="H3734" s="3">
        <f>INDEX(Produkte!$A$1:$D$31,MATCH('Gesamtverkäufe 2025'!D3734,Produkte!$A$1:$A$31,0),4)</f>
        <v>249</v>
      </c>
      <c r="I3734" s="3">
        <f t="shared" si="58"/>
        <v>4980</v>
      </c>
      <c r="K3734" s="21"/>
    </row>
    <row r="3735" spans="1:11" x14ac:dyDescent="0.3">
      <c r="A3735" t="s">
        <v>4484</v>
      </c>
      <c r="B3735" s="21">
        <v>45995</v>
      </c>
      <c r="C3735" t="s">
        <v>97</v>
      </c>
      <c r="D3735" t="s">
        <v>57</v>
      </c>
      <c r="E3735">
        <v>19</v>
      </c>
      <c r="F3735" t="str">
        <f>INDEX(Kunden!$A$1:$C$41,MATCH('Gesamtverkäufe 2025'!C3735,Kunden!$A$1:$A$41,0),3)</f>
        <v>R04</v>
      </c>
      <c r="G3735" t="str">
        <f>INDEX(Regionen!$A$1:$C$9,MATCH('Gesamtverkäufe 2025'!F3735,Regionen!$A$1:$A$9,0),3)</f>
        <v>Thomas Kern</v>
      </c>
      <c r="H3735" s="3">
        <f>INDEX(Produkte!$A$1:$D$31,MATCH('Gesamtverkäufe 2025'!D3735,Produkte!$A$1:$A$31,0),4)</f>
        <v>99</v>
      </c>
      <c r="I3735" s="3">
        <f t="shared" si="58"/>
        <v>1881</v>
      </c>
      <c r="K3735" s="21"/>
    </row>
    <row r="3736" spans="1:11" x14ac:dyDescent="0.3">
      <c r="A3736" t="s">
        <v>4483</v>
      </c>
      <c r="B3736" s="21">
        <v>46000</v>
      </c>
      <c r="C3736" t="s">
        <v>149</v>
      </c>
      <c r="D3736" t="s">
        <v>69</v>
      </c>
      <c r="E3736">
        <v>8</v>
      </c>
      <c r="F3736" t="str">
        <f>INDEX(Kunden!$A$1:$C$41,MATCH('Gesamtverkäufe 2025'!C3736,Kunden!$A$1:$A$41,0),3)</f>
        <v>R06</v>
      </c>
      <c r="G3736" t="str">
        <f>INDEX(Regionen!$A$1:$C$9,MATCH('Gesamtverkäufe 2025'!F3736,Regionen!$A$1:$A$9,0),3)</f>
        <v>Michael Vogt</v>
      </c>
      <c r="H3736" s="3">
        <f>INDEX(Produkte!$A$1:$D$31,MATCH('Gesamtverkäufe 2025'!D3736,Produkte!$A$1:$A$31,0),4)</f>
        <v>399</v>
      </c>
      <c r="I3736" s="3">
        <f t="shared" si="58"/>
        <v>3192</v>
      </c>
      <c r="K3736" s="21"/>
    </row>
    <row r="3737" spans="1:11" x14ac:dyDescent="0.3">
      <c r="A3737" t="s">
        <v>4482</v>
      </c>
      <c r="B3737" s="21">
        <v>45994</v>
      </c>
      <c r="C3737" t="s">
        <v>171</v>
      </c>
      <c r="D3737" t="s">
        <v>37</v>
      </c>
      <c r="E3737">
        <v>13</v>
      </c>
      <c r="F3737" t="str">
        <f>INDEX(Kunden!$A$1:$C$41,MATCH('Gesamtverkäufe 2025'!C3737,Kunden!$A$1:$A$41,0),3)</f>
        <v>R04</v>
      </c>
      <c r="G3737" t="str">
        <f>INDEX(Regionen!$A$1:$C$9,MATCH('Gesamtverkäufe 2025'!F3737,Regionen!$A$1:$A$9,0),3)</f>
        <v>Thomas Kern</v>
      </c>
      <c r="H3737" s="3">
        <f>INDEX(Produkte!$A$1:$D$31,MATCH('Gesamtverkäufe 2025'!D3737,Produkte!$A$1:$A$31,0),4)</f>
        <v>249</v>
      </c>
      <c r="I3737" s="3">
        <f t="shared" si="58"/>
        <v>3237</v>
      </c>
      <c r="K3737" s="21"/>
    </row>
    <row r="3738" spans="1:11" x14ac:dyDescent="0.3">
      <c r="A3738" t="s">
        <v>4481</v>
      </c>
      <c r="B3738" s="21">
        <v>45998</v>
      </c>
      <c r="C3738" t="s">
        <v>143</v>
      </c>
      <c r="D3738" t="s">
        <v>55</v>
      </c>
      <c r="E3738">
        <v>20</v>
      </c>
      <c r="F3738" t="str">
        <f>INDEX(Kunden!$A$1:$C$41,MATCH('Gesamtverkäufe 2025'!C3738,Kunden!$A$1:$A$41,0),3)</f>
        <v>R08</v>
      </c>
      <c r="G3738" t="str">
        <f>INDEX(Regionen!$A$1:$C$9,MATCH('Gesamtverkäufe 2025'!F3738,Regionen!$A$1:$A$9,0),3)</f>
        <v>Stefan König</v>
      </c>
      <c r="H3738" s="3">
        <f>INDEX(Produkte!$A$1:$D$31,MATCH('Gesamtverkäufe 2025'!D3738,Produkte!$A$1:$A$31,0),4)</f>
        <v>49</v>
      </c>
      <c r="I3738" s="3">
        <f t="shared" si="58"/>
        <v>980</v>
      </c>
      <c r="K3738" s="21"/>
    </row>
    <row r="3739" spans="1:11" x14ac:dyDescent="0.3">
      <c r="A3739" t="s">
        <v>4480</v>
      </c>
      <c r="B3739" s="21">
        <v>45992</v>
      </c>
      <c r="C3739" t="s">
        <v>169</v>
      </c>
      <c r="D3739" t="s">
        <v>89</v>
      </c>
      <c r="E3739">
        <v>9</v>
      </c>
      <c r="F3739" t="str">
        <f>INDEX(Kunden!$A$1:$C$41,MATCH('Gesamtverkäufe 2025'!C3739,Kunden!$A$1:$A$41,0),3)</f>
        <v>R01</v>
      </c>
      <c r="G3739" t="str">
        <f>INDEX(Regionen!$A$1:$C$9,MATCH('Gesamtverkäufe 2025'!F3739,Regionen!$A$1:$A$9,0),3)</f>
        <v>Anna Sommer</v>
      </c>
      <c r="H3739" s="3">
        <f>INDEX(Produkte!$A$1:$D$31,MATCH('Gesamtverkäufe 2025'!D3739,Produkte!$A$1:$A$31,0),4)</f>
        <v>29</v>
      </c>
      <c r="I3739" s="3">
        <f t="shared" si="58"/>
        <v>261</v>
      </c>
      <c r="K3739" s="21"/>
    </row>
    <row r="3740" spans="1:11" x14ac:dyDescent="0.3">
      <c r="A3740" t="s">
        <v>4479</v>
      </c>
      <c r="B3740" s="21">
        <v>46005</v>
      </c>
      <c r="C3740" t="s">
        <v>171</v>
      </c>
      <c r="D3740" t="s">
        <v>57</v>
      </c>
      <c r="E3740">
        <v>7</v>
      </c>
      <c r="F3740" t="str">
        <f>INDEX(Kunden!$A$1:$C$41,MATCH('Gesamtverkäufe 2025'!C3740,Kunden!$A$1:$A$41,0),3)</f>
        <v>R04</v>
      </c>
      <c r="G3740" t="str">
        <f>INDEX(Regionen!$A$1:$C$9,MATCH('Gesamtverkäufe 2025'!F3740,Regionen!$A$1:$A$9,0),3)</f>
        <v>Thomas Kern</v>
      </c>
      <c r="H3740" s="3">
        <f>INDEX(Produkte!$A$1:$D$31,MATCH('Gesamtverkäufe 2025'!D3740,Produkte!$A$1:$A$31,0),4)</f>
        <v>99</v>
      </c>
      <c r="I3740" s="3">
        <f t="shared" si="58"/>
        <v>693</v>
      </c>
      <c r="K3740" s="21"/>
    </row>
    <row r="3741" spans="1:11" x14ac:dyDescent="0.3">
      <c r="A3741" t="s">
        <v>4478</v>
      </c>
      <c r="B3741" s="21">
        <v>46016</v>
      </c>
      <c r="C3741" t="s">
        <v>129</v>
      </c>
      <c r="D3741" t="s">
        <v>75</v>
      </c>
      <c r="E3741">
        <v>8</v>
      </c>
      <c r="F3741" t="str">
        <f>INDEX(Kunden!$A$1:$C$41,MATCH('Gesamtverkäufe 2025'!C3741,Kunden!$A$1:$A$41,0),3)</f>
        <v>R07</v>
      </c>
      <c r="G3741" t="str">
        <f>INDEX(Regionen!$A$1:$C$9,MATCH('Gesamtverkäufe 2025'!F3741,Regionen!$A$1:$A$9,0),3)</f>
        <v>Claudia Beck</v>
      </c>
      <c r="H3741" s="3">
        <f>INDEX(Produkte!$A$1:$D$31,MATCH('Gesamtverkäufe 2025'!D3741,Produkte!$A$1:$A$31,0),4)</f>
        <v>499</v>
      </c>
      <c r="I3741" s="3">
        <f t="shared" si="58"/>
        <v>3992</v>
      </c>
      <c r="K3741" s="21"/>
    </row>
    <row r="3742" spans="1:11" x14ac:dyDescent="0.3">
      <c r="A3742" t="s">
        <v>4477</v>
      </c>
      <c r="B3742" s="21">
        <v>45995</v>
      </c>
      <c r="C3742" t="s">
        <v>107</v>
      </c>
      <c r="D3742" t="s">
        <v>71</v>
      </c>
      <c r="E3742">
        <v>2</v>
      </c>
      <c r="F3742" t="str">
        <f>INDEX(Kunden!$A$1:$C$41,MATCH('Gesamtverkäufe 2025'!C3742,Kunden!$A$1:$A$41,0),3)</f>
        <v>R08</v>
      </c>
      <c r="G3742" t="str">
        <f>INDEX(Regionen!$A$1:$C$9,MATCH('Gesamtverkäufe 2025'!F3742,Regionen!$A$1:$A$9,0),3)</f>
        <v>Stefan König</v>
      </c>
      <c r="H3742" s="3">
        <f>INDEX(Produkte!$A$1:$D$31,MATCH('Gesamtverkäufe 2025'!D3742,Produkte!$A$1:$A$31,0),4)</f>
        <v>79</v>
      </c>
      <c r="I3742" s="3">
        <f t="shared" si="58"/>
        <v>158</v>
      </c>
      <c r="K3742" s="21"/>
    </row>
    <row r="3743" spans="1:11" x14ac:dyDescent="0.3">
      <c r="A3743" t="s">
        <v>4476</v>
      </c>
      <c r="B3743" s="21">
        <v>45998</v>
      </c>
      <c r="C3743" t="s">
        <v>167</v>
      </c>
      <c r="D3743" t="s">
        <v>87</v>
      </c>
      <c r="E3743">
        <v>10</v>
      </c>
      <c r="F3743" t="str">
        <f>INDEX(Kunden!$A$1:$C$41,MATCH('Gesamtverkäufe 2025'!C3743,Kunden!$A$1:$A$41,0),3)</f>
        <v>R01</v>
      </c>
      <c r="G3743" t="str">
        <f>INDEX(Regionen!$A$1:$C$9,MATCH('Gesamtverkäufe 2025'!F3743,Regionen!$A$1:$A$9,0),3)</f>
        <v>Anna Sommer</v>
      </c>
      <c r="H3743" s="3">
        <f>INDEX(Produkte!$A$1:$D$31,MATCH('Gesamtverkäufe 2025'!D3743,Produkte!$A$1:$A$31,0),4)</f>
        <v>99</v>
      </c>
      <c r="I3743" s="3">
        <f t="shared" si="58"/>
        <v>990</v>
      </c>
      <c r="K3743" s="21"/>
    </row>
    <row r="3744" spans="1:11" x14ac:dyDescent="0.3">
      <c r="A3744" t="s">
        <v>4475</v>
      </c>
      <c r="B3744" s="21">
        <v>45998</v>
      </c>
      <c r="C3744" t="s">
        <v>155</v>
      </c>
      <c r="D3744" t="s">
        <v>59</v>
      </c>
      <c r="E3744">
        <v>5</v>
      </c>
      <c r="F3744" t="str">
        <f>INDEX(Kunden!$A$1:$C$41,MATCH('Gesamtverkäufe 2025'!C3744,Kunden!$A$1:$A$41,0),3)</f>
        <v>R02</v>
      </c>
      <c r="G3744" t="str">
        <f>INDEX(Regionen!$A$1:$C$9,MATCH('Gesamtverkäufe 2025'!F3744,Regionen!$A$1:$A$9,0),3)</f>
        <v>Markus Weber</v>
      </c>
      <c r="H3744" s="3">
        <f>INDEX(Produkte!$A$1:$D$31,MATCH('Gesamtverkäufe 2025'!D3744,Produkte!$A$1:$A$31,0),4)</f>
        <v>79</v>
      </c>
      <c r="I3744" s="3">
        <f t="shared" si="58"/>
        <v>395</v>
      </c>
      <c r="K3744" s="21"/>
    </row>
    <row r="3745" spans="1:11" x14ac:dyDescent="0.3">
      <c r="A3745" t="s">
        <v>4474</v>
      </c>
      <c r="B3745" s="21">
        <v>46006</v>
      </c>
      <c r="C3745" t="s">
        <v>153</v>
      </c>
      <c r="D3745" t="s">
        <v>31</v>
      </c>
      <c r="E3745">
        <v>11</v>
      </c>
      <c r="F3745" t="str">
        <f>INDEX(Kunden!$A$1:$C$41,MATCH('Gesamtverkäufe 2025'!C3745,Kunden!$A$1:$A$41,0),3)</f>
        <v>R06</v>
      </c>
      <c r="G3745" t="str">
        <f>INDEX(Regionen!$A$1:$C$9,MATCH('Gesamtverkäufe 2025'!F3745,Regionen!$A$1:$A$9,0),3)</f>
        <v>Michael Vogt</v>
      </c>
      <c r="H3745" s="3">
        <f>INDEX(Produkte!$A$1:$D$31,MATCH('Gesamtverkäufe 2025'!D3745,Produkte!$A$1:$A$31,0),4)</f>
        <v>399</v>
      </c>
      <c r="I3745" s="3">
        <f t="shared" si="58"/>
        <v>4389</v>
      </c>
      <c r="K3745" s="21"/>
    </row>
    <row r="3746" spans="1:11" x14ac:dyDescent="0.3">
      <c r="A3746" t="s">
        <v>4473</v>
      </c>
      <c r="B3746" s="21">
        <v>45995</v>
      </c>
      <c r="C3746" t="s">
        <v>149</v>
      </c>
      <c r="D3746" t="s">
        <v>37</v>
      </c>
      <c r="E3746">
        <v>17</v>
      </c>
      <c r="F3746" t="str">
        <f>INDEX(Kunden!$A$1:$C$41,MATCH('Gesamtverkäufe 2025'!C3746,Kunden!$A$1:$A$41,0),3)</f>
        <v>R06</v>
      </c>
      <c r="G3746" t="str">
        <f>INDEX(Regionen!$A$1:$C$9,MATCH('Gesamtverkäufe 2025'!F3746,Regionen!$A$1:$A$9,0),3)</f>
        <v>Michael Vogt</v>
      </c>
      <c r="H3746" s="3">
        <f>INDEX(Produkte!$A$1:$D$31,MATCH('Gesamtverkäufe 2025'!D3746,Produkte!$A$1:$A$31,0),4)</f>
        <v>249</v>
      </c>
      <c r="I3746" s="3">
        <f t="shared" si="58"/>
        <v>4233</v>
      </c>
      <c r="K3746" s="21"/>
    </row>
    <row r="3747" spans="1:11" x14ac:dyDescent="0.3">
      <c r="A3747" t="s">
        <v>4472</v>
      </c>
      <c r="B3747" s="21">
        <v>46011</v>
      </c>
      <c r="C3747" t="s">
        <v>119</v>
      </c>
      <c r="D3747" t="s">
        <v>34</v>
      </c>
      <c r="E3747">
        <v>6</v>
      </c>
      <c r="F3747" t="str">
        <f>INDEX(Kunden!$A$1:$C$41,MATCH('Gesamtverkäufe 2025'!C3747,Kunden!$A$1:$A$41,0),3)</f>
        <v>R07</v>
      </c>
      <c r="G3747" t="str">
        <f>INDEX(Regionen!$A$1:$C$9,MATCH('Gesamtverkäufe 2025'!F3747,Regionen!$A$1:$A$9,0),3)</f>
        <v>Claudia Beck</v>
      </c>
      <c r="H3747" s="3">
        <f>INDEX(Produkte!$A$1:$D$31,MATCH('Gesamtverkäufe 2025'!D3747,Produkte!$A$1:$A$31,0),4)</f>
        <v>299</v>
      </c>
      <c r="I3747" s="3">
        <f t="shared" si="58"/>
        <v>1794</v>
      </c>
      <c r="K3747" s="21"/>
    </row>
    <row r="3748" spans="1:11" x14ac:dyDescent="0.3">
      <c r="A3748" t="s">
        <v>4471</v>
      </c>
      <c r="B3748" s="21">
        <v>46020</v>
      </c>
      <c r="C3748" t="s">
        <v>137</v>
      </c>
      <c r="D3748" t="s">
        <v>89</v>
      </c>
      <c r="E3748">
        <v>17</v>
      </c>
      <c r="F3748" t="str">
        <f>INDEX(Kunden!$A$1:$C$41,MATCH('Gesamtverkäufe 2025'!C3748,Kunden!$A$1:$A$41,0),3)</f>
        <v>R06</v>
      </c>
      <c r="G3748" t="str">
        <f>INDEX(Regionen!$A$1:$C$9,MATCH('Gesamtverkäufe 2025'!F3748,Regionen!$A$1:$A$9,0),3)</f>
        <v>Michael Vogt</v>
      </c>
      <c r="H3748" s="3">
        <f>INDEX(Produkte!$A$1:$D$31,MATCH('Gesamtverkäufe 2025'!D3748,Produkte!$A$1:$A$31,0),4)</f>
        <v>29</v>
      </c>
      <c r="I3748" s="3">
        <f t="shared" si="58"/>
        <v>493</v>
      </c>
      <c r="K3748" s="21"/>
    </row>
    <row r="3749" spans="1:11" x14ac:dyDescent="0.3">
      <c r="A3749" t="s">
        <v>4470</v>
      </c>
      <c r="B3749" s="21">
        <v>45997</v>
      </c>
      <c r="C3749" t="s">
        <v>141</v>
      </c>
      <c r="D3749" t="s">
        <v>41</v>
      </c>
      <c r="E3749">
        <v>17</v>
      </c>
      <c r="F3749" t="str">
        <f>INDEX(Kunden!$A$1:$C$41,MATCH('Gesamtverkäufe 2025'!C3749,Kunden!$A$1:$A$41,0),3)</f>
        <v>R04</v>
      </c>
      <c r="G3749" t="str">
        <f>INDEX(Regionen!$A$1:$C$9,MATCH('Gesamtverkäufe 2025'!F3749,Regionen!$A$1:$A$9,0),3)</f>
        <v>Thomas Kern</v>
      </c>
      <c r="H3749" s="3">
        <f>INDEX(Produkte!$A$1:$D$31,MATCH('Gesamtverkäufe 2025'!D3749,Produkte!$A$1:$A$31,0),4)</f>
        <v>499</v>
      </c>
      <c r="I3749" s="3">
        <f t="shared" si="58"/>
        <v>8483</v>
      </c>
      <c r="K3749" s="21"/>
    </row>
    <row r="3750" spans="1:11" x14ac:dyDescent="0.3">
      <c r="A3750" t="s">
        <v>4469</v>
      </c>
      <c r="B3750" s="21">
        <v>46015</v>
      </c>
      <c r="C3750" t="s">
        <v>139</v>
      </c>
      <c r="D3750" t="s">
        <v>77</v>
      </c>
      <c r="E3750">
        <v>12</v>
      </c>
      <c r="F3750" t="str">
        <f>INDEX(Kunden!$A$1:$C$41,MATCH('Gesamtverkäufe 2025'!C3750,Kunden!$A$1:$A$41,0),3)</f>
        <v>R05</v>
      </c>
      <c r="G3750" t="str">
        <f>INDEX(Regionen!$A$1:$C$9,MATCH('Gesamtverkäufe 2025'!F3750,Regionen!$A$1:$A$9,0),3)</f>
        <v>Petra Lang</v>
      </c>
      <c r="H3750" s="3">
        <f>INDEX(Produkte!$A$1:$D$31,MATCH('Gesamtverkäufe 2025'!D3750,Produkte!$A$1:$A$31,0),4)</f>
        <v>49</v>
      </c>
      <c r="I3750" s="3">
        <f t="shared" si="58"/>
        <v>588</v>
      </c>
      <c r="K3750" s="21"/>
    </row>
    <row r="3751" spans="1:11" x14ac:dyDescent="0.3">
      <c r="A3751" t="s">
        <v>4468</v>
      </c>
      <c r="B3751" s="21">
        <v>45997</v>
      </c>
      <c r="C3751" t="s">
        <v>159</v>
      </c>
      <c r="D3751" t="s">
        <v>87</v>
      </c>
      <c r="E3751">
        <v>1</v>
      </c>
      <c r="F3751" t="str">
        <f>INDEX(Kunden!$A$1:$C$41,MATCH('Gesamtverkäufe 2025'!C3751,Kunden!$A$1:$A$41,0),3)</f>
        <v>R02</v>
      </c>
      <c r="G3751" t="str">
        <f>INDEX(Regionen!$A$1:$C$9,MATCH('Gesamtverkäufe 2025'!F3751,Regionen!$A$1:$A$9,0),3)</f>
        <v>Markus Weber</v>
      </c>
      <c r="H3751" s="3">
        <f>INDEX(Produkte!$A$1:$D$31,MATCH('Gesamtverkäufe 2025'!D3751,Produkte!$A$1:$A$31,0),4)</f>
        <v>99</v>
      </c>
      <c r="I3751" s="3">
        <f t="shared" si="58"/>
        <v>99</v>
      </c>
      <c r="K3751" s="21"/>
    </row>
    <row r="3752" spans="1:11" x14ac:dyDescent="0.3">
      <c r="A3752" t="s">
        <v>4467</v>
      </c>
      <c r="B3752" s="21">
        <v>46015</v>
      </c>
      <c r="C3752" t="s">
        <v>129</v>
      </c>
      <c r="D3752" t="s">
        <v>87</v>
      </c>
      <c r="E3752">
        <v>9</v>
      </c>
      <c r="F3752" t="str">
        <f>INDEX(Kunden!$A$1:$C$41,MATCH('Gesamtverkäufe 2025'!C3752,Kunden!$A$1:$A$41,0),3)</f>
        <v>R07</v>
      </c>
      <c r="G3752" t="str">
        <f>INDEX(Regionen!$A$1:$C$9,MATCH('Gesamtverkäufe 2025'!F3752,Regionen!$A$1:$A$9,0),3)</f>
        <v>Claudia Beck</v>
      </c>
      <c r="H3752" s="3">
        <f>INDEX(Produkte!$A$1:$D$31,MATCH('Gesamtverkäufe 2025'!D3752,Produkte!$A$1:$A$31,0),4)</f>
        <v>99</v>
      </c>
      <c r="I3752" s="3">
        <f t="shared" si="58"/>
        <v>891</v>
      </c>
      <c r="K3752" s="21"/>
    </row>
    <row r="3753" spans="1:11" x14ac:dyDescent="0.3">
      <c r="A3753" t="s">
        <v>4466</v>
      </c>
      <c r="B3753" s="21">
        <v>45992</v>
      </c>
      <c r="C3753" t="s">
        <v>163</v>
      </c>
      <c r="D3753" t="s">
        <v>61</v>
      </c>
      <c r="E3753">
        <v>16</v>
      </c>
      <c r="F3753" t="str">
        <f>INDEX(Kunden!$A$1:$C$41,MATCH('Gesamtverkäufe 2025'!C3753,Kunden!$A$1:$A$41,0),3)</f>
        <v>R08</v>
      </c>
      <c r="G3753" t="str">
        <f>INDEX(Regionen!$A$1:$C$9,MATCH('Gesamtverkäufe 2025'!F3753,Regionen!$A$1:$A$9,0),3)</f>
        <v>Stefan König</v>
      </c>
      <c r="H3753" s="3">
        <f>INDEX(Produkte!$A$1:$D$31,MATCH('Gesamtverkäufe 2025'!D3753,Produkte!$A$1:$A$31,0),4)</f>
        <v>249</v>
      </c>
      <c r="I3753" s="3">
        <f t="shared" si="58"/>
        <v>3984</v>
      </c>
      <c r="K3753" s="21"/>
    </row>
    <row r="3754" spans="1:11" x14ac:dyDescent="0.3">
      <c r="A3754" t="s">
        <v>4465</v>
      </c>
      <c r="B3754" s="21">
        <v>46002</v>
      </c>
      <c r="C3754" t="s">
        <v>117</v>
      </c>
      <c r="D3754" t="s">
        <v>57</v>
      </c>
      <c r="E3754">
        <v>1</v>
      </c>
      <c r="F3754" t="str">
        <f>INDEX(Kunden!$A$1:$C$41,MATCH('Gesamtverkäufe 2025'!C3754,Kunden!$A$1:$A$41,0),3)</f>
        <v>R02</v>
      </c>
      <c r="G3754" t="str">
        <f>INDEX(Regionen!$A$1:$C$9,MATCH('Gesamtverkäufe 2025'!F3754,Regionen!$A$1:$A$9,0),3)</f>
        <v>Markus Weber</v>
      </c>
      <c r="H3754" s="3">
        <f>INDEX(Produkte!$A$1:$D$31,MATCH('Gesamtverkäufe 2025'!D3754,Produkte!$A$1:$A$31,0),4)</f>
        <v>99</v>
      </c>
      <c r="I3754" s="3">
        <f t="shared" si="58"/>
        <v>99</v>
      </c>
      <c r="K3754" s="21"/>
    </row>
    <row r="3755" spans="1:11" x14ac:dyDescent="0.3">
      <c r="A3755" t="s">
        <v>4464</v>
      </c>
      <c r="B3755" s="21">
        <v>46010</v>
      </c>
      <c r="C3755" t="s">
        <v>127</v>
      </c>
      <c r="D3755" t="s">
        <v>46</v>
      </c>
      <c r="E3755">
        <v>20</v>
      </c>
      <c r="F3755" t="str">
        <f>INDEX(Kunden!$A$1:$C$41,MATCH('Gesamtverkäufe 2025'!C3755,Kunden!$A$1:$A$41,0),3)</f>
        <v>R07</v>
      </c>
      <c r="G3755" t="str">
        <f>INDEX(Regionen!$A$1:$C$9,MATCH('Gesamtverkäufe 2025'!F3755,Regionen!$A$1:$A$9,0),3)</f>
        <v>Claudia Beck</v>
      </c>
      <c r="H3755" s="3">
        <f>INDEX(Produkte!$A$1:$D$31,MATCH('Gesamtverkäufe 2025'!D3755,Produkte!$A$1:$A$31,0),4)</f>
        <v>99</v>
      </c>
      <c r="I3755" s="3">
        <f t="shared" si="58"/>
        <v>1980</v>
      </c>
      <c r="K3755" s="21"/>
    </row>
    <row r="3756" spans="1:11" x14ac:dyDescent="0.3">
      <c r="A3756" t="s">
        <v>4463</v>
      </c>
      <c r="B3756" s="21">
        <v>46019</v>
      </c>
      <c r="C3756" t="s">
        <v>113</v>
      </c>
      <c r="D3756" t="s">
        <v>57</v>
      </c>
      <c r="E3756">
        <v>17</v>
      </c>
      <c r="F3756" t="str">
        <f>INDEX(Kunden!$A$1:$C$41,MATCH('Gesamtverkäufe 2025'!C3756,Kunden!$A$1:$A$41,0),3)</f>
        <v>R01</v>
      </c>
      <c r="G3756" t="str">
        <f>INDEX(Regionen!$A$1:$C$9,MATCH('Gesamtverkäufe 2025'!F3756,Regionen!$A$1:$A$9,0),3)</f>
        <v>Anna Sommer</v>
      </c>
      <c r="H3756" s="3">
        <f>INDEX(Produkte!$A$1:$D$31,MATCH('Gesamtverkäufe 2025'!D3756,Produkte!$A$1:$A$31,0),4)</f>
        <v>99</v>
      </c>
      <c r="I3756" s="3">
        <f t="shared" si="58"/>
        <v>1683</v>
      </c>
      <c r="K3756" s="21"/>
    </row>
    <row r="3757" spans="1:11" x14ac:dyDescent="0.3">
      <c r="A3757" t="s">
        <v>4462</v>
      </c>
      <c r="B3757" s="21">
        <v>45996</v>
      </c>
      <c r="C3757" t="s">
        <v>143</v>
      </c>
      <c r="D3757" t="s">
        <v>39</v>
      </c>
      <c r="E3757">
        <v>9</v>
      </c>
      <c r="F3757" t="str">
        <f>INDEX(Kunden!$A$1:$C$41,MATCH('Gesamtverkäufe 2025'!C3757,Kunden!$A$1:$A$41,0),3)</f>
        <v>R08</v>
      </c>
      <c r="G3757" t="str">
        <f>INDEX(Regionen!$A$1:$C$9,MATCH('Gesamtverkäufe 2025'!F3757,Regionen!$A$1:$A$9,0),3)</f>
        <v>Stefan König</v>
      </c>
      <c r="H3757" s="3">
        <f>INDEX(Produkte!$A$1:$D$31,MATCH('Gesamtverkäufe 2025'!D3757,Produkte!$A$1:$A$31,0),4)</f>
        <v>499</v>
      </c>
      <c r="I3757" s="3">
        <f t="shared" si="58"/>
        <v>4491</v>
      </c>
      <c r="K3757" s="21"/>
    </row>
    <row r="3758" spans="1:11" x14ac:dyDescent="0.3">
      <c r="A3758" t="s">
        <v>4461</v>
      </c>
      <c r="B3758" s="21">
        <v>45997</v>
      </c>
      <c r="C3758" t="s">
        <v>123</v>
      </c>
      <c r="D3758" t="s">
        <v>85</v>
      </c>
      <c r="E3758">
        <v>6</v>
      </c>
      <c r="F3758" t="str">
        <f>INDEX(Kunden!$A$1:$C$41,MATCH('Gesamtverkäufe 2025'!C3758,Kunden!$A$1:$A$41,0),3)</f>
        <v>R08</v>
      </c>
      <c r="G3758" t="str">
        <f>INDEX(Regionen!$A$1:$C$9,MATCH('Gesamtverkäufe 2025'!F3758,Regionen!$A$1:$A$9,0),3)</f>
        <v>Stefan König</v>
      </c>
      <c r="H3758" s="3">
        <f>INDEX(Produkte!$A$1:$D$31,MATCH('Gesamtverkäufe 2025'!D3758,Produkte!$A$1:$A$31,0),4)</f>
        <v>399</v>
      </c>
      <c r="I3758" s="3">
        <f t="shared" si="58"/>
        <v>2394</v>
      </c>
      <c r="K3758" s="21"/>
    </row>
    <row r="3759" spans="1:11" x14ac:dyDescent="0.3">
      <c r="A3759" t="s">
        <v>4460</v>
      </c>
      <c r="B3759" s="21">
        <v>46007</v>
      </c>
      <c r="C3759" t="s">
        <v>157</v>
      </c>
      <c r="D3759" t="s">
        <v>63</v>
      </c>
      <c r="E3759">
        <v>19</v>
      </c>
      <c r="F3759" t="str">
        <f>INDEX(Kunden!$A$1:$C$41,MATCH('Gesamtverkäufe 2025'!C3759,Kunden!$A$1:$A$41,0),3)</f>
        <v>R08</v>
      </c>
      <c r="G3759" t="str">
        <f>INDEX(Regionen!$A$1:$C$9,MATCH('Gesamtverkäufe 2025'!F3759,Regionen!$A$1:$A$9,0),3)</f>
        <v>Stefan König</v>
      </c>
      <c r="H3759" s="3">
        <f>INDEX(Produkte!$A$1:$D$31,MATCH('Gesamtverkäufe 2025'!D3759,Produkte!$A$1:$A$31,0),4)</f>
        <v>299</v>
      </c>
      <c r="I3759" s="3">
        <f t="shared" si="58"/>
        <v>5681</v>
      </c>
      <c r="K3759" s="21"/>
    </row>
    <row r="3760" spans="1:11" x14ac:dyDescent="0.3">
      <c r="A3760" t="s">
        <v>4459</v>
      </c>
      <c r="B3760" s="21">
        <v>46005</v>
      </c>
      <c r="C3760" t="s">
        <v>167</v>
      </c>
      <c r="D3760" t="s">
        <v>65</v>
      </c>
      <c r="E3760">
        <v>7</v>
      </c>
      <c r="F3760" t="str">
        <f>INDEX(Kunden!$A$1:$C$41,MATCH('Gesamtverkäufe 2025'!C3760,Kunden!$A$1:$A$41,0),3)</f>
        <v>R01</v>
      </c>
      <c r="G3760" t="str">
        <f>INDEX(Regionen!$A$1:$C$9,MATCH('Gesamtverkäufe 2025'!F3760,Regionen!$A$1:$A$9,0),3)</f>
        <v>Anna Sommer</v>
      </c>
      <c r="H3760" s="3">
        <f>INDEX(Produkte!$A$1:$D$31,MATCH('Gesamtverkäufe 2025'!D3760,Produkte!$A$1:$A$31,0),4)</f>
        <v>299</v>
      </c>
      <c r="I3760" s="3">
        <f t="shared" si="58"/>
        <v>2093</v>
      </c>
      <c r="K3760" s="21"/>
    </row>
    <row r="3761" spans="1:11" x14ac:dyDescent="0.3">
      <c r="A3761" t="s">
        <v>4458</v>
      </c>
      <c r="B3761" s="21">
        <v>46002</v>
      </c>
      <c r="C3761" t="s">
        <v>161</v>
      </c>
      <c r="D3761" t="s">
        <v>81</v>
      </c>
      <c r="E3761">
        <v>4</v>
      </c>
      <c r="F3761" t="str">
        <f>INDEX(Kunden!$A$1:$C$41,MATCH('Gesamtverkäufe 2025'!C3761,Kunden!$A$1:$A$41,0),3)</f>
        <v>R05</v>
      </c>
      <c r="G3761" t="str">
        <f>INDEX(Regionen!$A$1:$C$9,MATCH('Gesamtverkäufe 2025'!F3761,Regionen!$A$1:$A$9,0),3)</f>
        <v>Petra Lang</v>
      </c>
      <c r="H3761" s="3">
        <f>INDEX(Produkte!$A$1:$D$31,MATCH('Gesamtverkäufe 2025'!D3761,Produkte!$A$1:$A$31,0),4)</f>
        <v>79</v>
      </c>
      <c r="I3761" s="3">
        <f t="shared" si="58"/>
        <v>316</v>
      </c>
      <c r="K3761" s="21"/>
    </row>
    <row r="3762" spans="1:11" x14ac:dyDescent="0.3">
      <c r="A3762" t="s">
        <v>4457</v>
      </c>
      <c r="B3762" s="21">
        <v>46011</v>
      </c>
      <c r="C3762" t="s">
        <v>147</v>
      </c>
      <c r="D3762" t="s">
        <v>53</v>
      </c>
      <c r="E3762">
        <v>17</v>
      </c>
      <c r="F3762" t="str">
        <f>INDEX(Kunden!$A$1:$C$41,MATCH('Gesamtverkäufe 2025'!C3762,Kunden!$A$1:$A$41,0),3)</f>
        <v>R07</v>
      </c>
      <c r="G3762" t="str">
        <f>INDEX(Regionen!$A$1:$C$9,MATCH('Gesamtverkäufe 2025'!F3762,Regionen!$A$1:$A$9,0),3)</f>
        <v>Claudia Beck</v>
      </c>
      <c r="H3762" s="3">
        <f>INDEX(Produkte!$A$1:$D$31,MATCH('Gesamtverkäufe 2025'!D3762,Produkte!$A$1:$A$31,0),4)</f>
        <v>49</v>
      </c>
      <c r="I3762" s="3">
        <f t="shared" si="58"/>
        <v>833</v>
      </c>
      <c r="K3762" s="21"/>
    </row>
    <row r="3763" spans="1:11" x14ac:dyDescent="0.3">
      <c r="A3763" t="s">
        <v>4456</v>
      </c>
      <c r="B3763" s="21">
        <v>46012</v>
      </c>
      <c r="C3763" t="s">
        <v>159</v>
      </c>
      <c r="D3763" t="s">
        <v>55</v>
      </c>
      <c r="E3763">
        <v>18</v>
      </c>
      <c r="F3763" t="str">
        <f>INDEX(Kunden!$A$1:$C$41,MATCH('Gesamtverkäufe 2025'!C3763,Kunden!$A$1:$A$41,0),3)</f>
        <v>R02</v>
      </c>
      <c r="G3763" t="str">
        <f>INDEX(Regionen!$A$1:$C$9,MATCH('Gesamtverkäufe 2025'!F3763,Regionen!$A$1:$A$9,0),3)</f>
        <v>Markus Weber</v>
      </c>
      <c r="H3763" s="3">
        <f>INDEX(Produkte!$A$1:$D$31,MATCH('Gesamtverkäufe 2025'!D3763,Produkte!$A$1:$A$31,0),4)</f>
        <v>49</v>
      </c>
      <c r="I3763" s="3">
        <f t="shared" si="58"/>
        <v>882</v>
      </c>
      <c r="K3763" s="21"/>
    </row>
    <row r="3764" spans="1:11" x14ac:dyDescent="0.3">
      <c r="A3764" t="s">
        <v>4455</v>
      </c>
      <c r="B3764" s="21">
        <v>46019</v>
      </c>
      <c r="C3764" t="s">
        <v>173</v>
      </c>
      <c r="D3764" t="s">
        <v>57</v>
      </c>
      <c r="E3764">
        <v>9</v>
      </c>
      <c r="F3764" t="str">
        <f>INDEX(Kunden!$A$1:$C$41,MATCH('Gesamtverkäufe 2025'!C3764,Kunden!$A$1:$A$41,0),3)</f>
        <v>R01</v>
      </c>
      <c r="G3764" t="str">
        <f>INDEX(Regionen!$A$1:$C$9,MATCH('Gesamtverkäufe 2025'!F3764,Regionen!$A$1:$A$9,0),3)</f>
        <v>Anna Sommer</v>
      </c>
      <c r="H3764" s="3">
        <f>INDEX(Produkte!$A$1:$D$31,MATCH('Gesamtverkäufe 2025'!D3764,Produkte!$A$1:$A$31,0),4)</f>
        <v>99</v>
      </c>
      <c r="I3764" s="3">
        <f t="shared" si="58"/>
        <v>891</v>
      </c>
      <c r="K3764" s="21"/>
    </row>
    <row r="3765" spans="1:11" x14ac:dyDescent="0.3">
      <c r="A3765" t="s">
        <v>4454</v>
      </c>
      <c r="B3765" s="21">
        <v>45996</v>
      </c>
      <c r="C3765" t="s">
        <v>115</v>
      </c>
      <c r="D3765" t="s">
        <v>77</v>
      </c>
      <c r="E3765">
        <v>13</v>
      </c>
      <c r="F3765" t="str">
        <f>INDEX(Kunden!$A$1:$C$41,MATCH('Gesamtverkäufe 2025'!C3765,Kunden!$A$1:$A$41,0),3)</f>
        <v>R06</v>
      </c>
      <c r="G3765" t="str">
        <f>INDEX(Regionen!$A$1:$C$9,MATCH('Gesamtverkäufe 2025'!F3765,Regionen!$A$1:$A$9,0),3)</f>
        <v>Michael Vogt</v>
      </c>
      <c r="H3765" s="3">
        <f>INDEX(Produkte!$A$1:$D$31,MATCH('Gesamtverkäufe 2025'!D3765,Produkte!$A$1:$A$31,0),4)</f>
        <v>49</v>
      </c>
      <c r="I3765" s="3">
        <f t="shared" si="58"/>
        <v>637</v>
      </c>
      <c r="K3765" s="21"/>
    </row>
    <row r="3766" spans="1:11" x14ac:dyDescent="0.3">
      <c r="A3766" t="s">
        <v>4453</v>
      </c>
      <c r="B3766" s="21">
        <v>46019</v>
      </c>
      <c r="C3766" t="s">
        <v>101</v>
      </c>
      <c r="D3766" t="s">
        <v>63</v>
      </c>
      <c r="E3766">
        <v>17</v>
      </c>
      <c r="F3766" t="str">
        <f>INDEX(Kunden!$A$1:$C$41,MATCH('Gesamtverkäufe 2025'!C3766,Kunden!$A$1:$A$41,0),3)</f>
        <v>R06</v>
      </c>
      <c r="G3766" t="str">
        <f>INDEX(Regionen!$A$1:$C$9,MATCH('Gesamtverkäufe 2025'!F3766,Regionen!$A$1:$A$9,0),3)</f>
        <v>Michael Vogt</v>
      </c>
      <c r="H3766" s="3">
        <f>INDEX(Produkte!$A$1:$D$31,MATCH('Gesamtverkäufe 2025'!D3766,Produkte!$A$1:$A$31,0),4)</f>
        <v>299</v>
      </c>
      <c r="I3766" s="3">
        <f t="shared" si="58"/>
        <v>5083</v>
      </c>
      <c r="K3766" s="21"/>
    </row>
    <row r="3767" spans="1:11" x14ac:dyDescent="0.3">
      <c r="A3767" t="s">
        <v>4452</v>
      </c>
      <c r="B3767" s="21">
        <v>45995</v>
      </c>
      <c r="C3767" t="s">
        <v>137</v>
      </c>
      <c r="D3767" t="s">
        <v>85</v>
      </c>
      <c r="E3767">
        <v>15</v>
      </c>
      <c r="F3767" t="str">
        <f>INDEX(Kunden!$A$1:$C$41,MATCH('Gesamtverkäufe 2025'!C3767,Kunden!$A$1:$A$41,0),3)</f>
        <v>R06</v>
      </c>
      <c r="G3767" t="str">
        <f>INDEX(Regionen!$A$1:$C$9,MATCH('Gesamtverkäufe 2025'!F3767,Regionen!$A$1:$A$9,0),3)</f>
        <v>Michael Vogt</v>
      </c>
      <c r="H3767" s="3">
        <f>INDEX(Produkte!$A$1:$D$31,MATCH('Gesamtverkäufe 2025'!D3767,Produkte!$A$1:$A$31,0),4)</f>
        <v>399</v>
      </c>
      <c r="I3767" s="3">
        <f t="shared" si="58"/>
        <v>5985</v>
      </c>
      <c r="K3767" s="21"/>
    </row>
    <row r="3768" spans="1:11" x14ac:dyDescent="0.3">
      <c r="A3768" t="s">
        <v>4451</v>
      </c>
      <c r="B3768" s="21">
        <v>46004</v>
      </c>
      <c r="C3768" t="s">
        <v>147</v>
      </c>
      <c r="D3768" t="s">
        <v>41</v>
      </c>
      <c r="E3768">
        <v>3</v>
      </c>
      <c r="F3768" t="str">
        <f>INDEX(Kunden!$A$1:$C$41,MATCH('Gesamtverkäufe 2025'!C3768,Kunden!$A$1:$A$41,0),3)</f>
        <v>R07</v>
      </c>
      <c r="G3768" t="str">
        <f>INDEX(Regionen!$A$1:$C$9,MATCH('Gesamtverkäufe 2025'!F3768,Regionen!$A$1:$A$9,0),3)</f>
        <v>Claudia Beck</v>
      </c>
      <c r="H3768" s="3">
        <f>INDEX(Produkte!$A$1:$D$31,MATCH('Gesamtverkäufe 2025'!D3768,Produkte!$A$1:$A$31,0),4)</f>
        <v>499</v>
      </c>
      <c r="I3768" s="3">
        <f t="shared" si="58"/>
        <v>1497</v>
      </c>
      <c r="K3768" s="21"/>
    </row>
    <row r="3769" spans="1:11" x14ac:dyDescent="0.3">
      <c r="A3769" t="s">
        <v>4450</v>
      </c>
      <c r="B3769" s="21">
        <v>46009</v>
      </c>
      <c r="C3769" t="s">
        <v>167</v>
      </c>
      <c r="D3769" t="s">
        <v>85</v>
      </c>
      <c r="E3769">
        <v>18</v>
      </c>
      <c r="F3769" t="str">
        <f>INDEX(Kunden!$A$1:$C$41,MATCH('Gesamtverkäufe 2025'!C3769,Kunden!$A$1:$A$41,0),3)</f>
        <v>R01</v>
      </c>
      <c r="G3769" t="str">
        <f>INDEX(Regionen!$A$1:$C$9,MATCH('Gesamtverkäufe 2025'!F3769,Regionen!$A$1:$A$9,0),3)</f>
        <v>Anna Sommer</v>
      </c>
      <c r="H3769" s="3">
        <f>INDEX(Produkte!$A$1:$D$31,MATCH('Gesamtverkäufe 2025'!D3769,Produkte!$A$1:$A$31,0),4)</f>
        <v>399</v>
      </c>
      <c r="I3769" s="3">
        <f t="shared" si="58"/>
        <v>7182</v>
      </c>
      <c r="K3769" s="21"/>
    </row>
    <row r="3770" spans="1:11" x14ac:dyDescent="0.3">
      <c r="A3770" t="s">
        <v>4449</v>
      </c>
      <c r="B3770" s="21">
        <v>45995</v>
      </c>
      <c r="C3770" t="s">
        <v>143</v>
      </c>
      <c r="D3770" t="s">
        <v>43</v>
      </c>
      <c r="E3770">
        <v>19</v>
      </c>
      <c r="F3770" t="str">
        <f>INDEX(Kunden!$A$1:$C$41,MATCH('Gesamtverkäufe 2025'!C3770,Kunden!$A$1:$A$41,0),3)</f>
        <v>R08</v>
      </c>
      <c r="G3770" t="str">
        <f>INDEX(Regionen!$A$1:$C$9,MATCH('Gesamtverkäufe 2025'!F3770,Regionen!$A$1:$A$9,0),3)</f>
        <v>Stefan König</v>
      </c>
      <c r="H3770" s="3">
        <f>INDEX(Produkte!$A$1:$D$31,MATCH('Gesamtverkäufe 2025'!D3770,Produkte!$A$1:$A$31,0),4)</f>
        <v>149</v>
      </c>
      <c r="I3770" s="3">
        <f t="shared" si="58"/>
        <v>2831</v>
      </c>
      <c r="K3770" s="21"/>
    </row>
    <row r="3771" spans="1:11" x14ac:dyDescent="0.3">
      <c r="A3771" t="s">
        <v>4448</v>
      </c>
      <c r="B3771" s="21">
        <v>46021</v>
      </c>
      <c r="C3771" t="s">
        <v>129</v>
      </c>
      <c r="D3771" t="s">
        <v>93</v>
      </c>
      <c r="E3771">
        <v>8</v>
      </c>
      <c r="F3771" t="str">
        <f>INDEX(Kunden!$A$1:$C$41,MATCH('Gesamtverkäufe 2025'!C3771,Kunden!$A$1:$A$41,0),3)</f>
        <v>R07</v>
      </c>
      <c r="G3771" t="str">
        <f>INDEX(Regionen!$A$1:$C$9,MATCH('Gesamtverkäufe 2025'!F3771,Regionen!$A$1:$A$9,0),3)</f>
        <v>Claudia Beck</v>
      </c>
      <c r="H3771" s="3">
        <f>INDEX(Produkte!$A$1:$D$31,MATCH('Gesamtverkäufe 2025'!D3771,Produkte!$A$1:$A$31,0),4)</f>
        <v>399</v>
      </c>
      <c r="I3771" s="3">
        <f t="shared" si="58"/>
        <v>3192</v>
      </c>
      <c r="K3771" s="21"/>
    </row>
    <row r="3772" spans="1:11" x14ac:dyDescent="0.3">
      <c r="A3772" t="s">
        <v>4447</v>
      </c>
      <c r="B3772" s="21">
        <v>46013</v>
      </c>
      <c r="C3772" t="s">
        <v>121</v>
      </c>
      <c r="D3772" t="s">
        <v>65</v>
      </c>
      <c r="E3772">
        <v>15</v>
      </c>
      <c r="F3772" t="str">
        <f>INDEX(Kunden!$A$1:$C$41,MATCH('Gesamtverkäufe 2025'!C3772,Kunden!$A$1:$A$41,0),3)</f>
        <v>R05</v>
      </c>
      <c r="G3772" t="str">
        <f>INDEX(Regionen!$A$1:$C$9,MATCH('Gesamtverkäufe 2025'!F3772,Regionen!$A$1:$A$9,0),3)</f>
        <v>Petra Lang</v>
      </c>
      <c r="H3772" s="3">
        <f>INDEX(Produkte!$A$1:$D$31,MATCH('Gesamtverkäufe 2025'!D3772,Produkte!$A$1:$A$31,0),4)</f>
        <v>299</v>
      </c>
      <c r="I3772" s="3">
        <f t="shared" si="58"/>
        <v>4485</v>
      </c>
      <c r="K3772" s="21"/>
    </row>
    <row r="3773" spans="1:11" x14ac:dyDescent="0.3">
      <c r="A3773" t="s">
        <v>4446</v>
      </c>
      <c r="B3773" s="21">
        <v>45998</v>
      </c>
      <c r="C3773" t="s">
        <v>169</v>
      </c>
      <c r="D3773" t="s">
        <v>49</v>
      </c>
      <c r="E3773">
        <v>5</v>
      </c>
      <c r="F3773" t="str">
        <f>INDEX(Kunden!$A$1:$C$41,MATCH('Gesamtverkäufe 2025'!C3773,Kunden!$A$1:$A$41,0),3)</f>
        <v>R01</v>
      </c>
      <c r="G3773" t="str">
        <f>INDEX(Regionen!$A$1:$C$9,MATCH('Gesamtverkäufe 2025'!F3773,Regionen!$A$1:$A$9,0),3)</f>
        <v>Anna Sommer</v>
      </c>
      <c r="H3773" s="3">
        <f>INDEX(Produkte!$A$1:$D$31,MATCH('Gesamtverkäufe 2025'!D3773,Produkte!$A$1:$A$31,0),4)</f>
        <v>299</v>
      </c>
      <c r="I3773" s="3">
        <f t="shared" si="58"/>
        <v>1495</v>
      </c>
      <c r="K3773" s="21"/>
    </row>
    <row r="3774" spans="1:11" x14ac:dyDescent="0.3">
      <c r="A3774" t="s">
        <v>4445</v>
      </c>
      <c r="B3774" s="21">
        <v>46005</v>
      </c>
      <c r="C3774" t="s">
        <v>115</v>
      </c>
      <c r="D3774" t="s">
        <v>63</v>
      </c>
      <c r="E3774">
        <v>11</v>
      </c>
      <c r="F3774" t="str">
        <f>INDEX(Kunden!$A$1:$C$41,MATCH('Gesamtverkäufe 2025'!C3774,Kunden!$A$1:$A$41,0),3)</f>
        <v>R06</v>
      </c>
      <c r="G3774" t="str">
        <f>INDEX(Regionen!$A$1:$C$9,MATCH('Gesamtverkäufe 2025'!F3774,Regionen!$A$1:$A$9,0),3)</f>
        <v>Michael Vogt</v>
      </c>
      <c r="H3774" s="3">
        <f>INDEX(Produkte!$A$1:$D$31,MATCH('Gesamtverkäufe 2025'!D3774,Produkte!$A$1:$A$31,0),4)</f>
        <v>299</v>
      </c>
      <c r="I3774" s="3">
        <f t="shared" si="58"/>
        <v>3289</v>
      </c>
      <c r="K3774" s="21"/>
    </row>
    <row r="3775" spans="1:11" x14ac:dyDescent="0.3">
      <c r="A3775" t="s">
        <v>4444</v>
      </c>
      <c r="B3775" s="21">
        <v>45993</v>
      </c>
      <c r="C3775" t="s">
        <v>163</v>
      </c>
      <c r="D3775" t="s">
        <v>55</v>
      </c>
      <c r="E3775">
        <v>5</v>
      </c>
      <c r="F3775" t="str">
        <f>INDEX(Kunden!$A$1:$C$41,MATCH('Gesamtverkäufe 2025'!C3775,Kunden!$A$1:$A$41,0),3)</f>
        <v>R08</v>
      </c>
      <c r="G3775" t="str">
        <f>INDEX(Regionen!$A$1:$C$9,MATCH('Gesamtverkäufe 2025'!F3775,Regionen!$A$1:$A$9,0),3)</f>
        <v>Stefan König</v>
      </c>
      <c r="H3775" s="3">
        <f>INDEX(Produkte!$A$1:$D$31,MATCH('Gesamtverkäufe 2025'!D3775,Produkte!$A$1:$A$31,0),4)</f>
        <v>49</v>
      </c>
      <c r="I3775" s="3">
        <f t="shared" si="58"/>
        <v>245</v>
      </c>
      <c r="K3775" s="21"/>
    </row>
    <row r="3776" spans="1:11" x14ac:dyDescent="0.3">
      <c r="A3776" t="s">
        <v>4443</v>
      </c>
      <c r="B3776" s="21">
        <v>46010</v>
      </c>
      <c r="C3776" t="s">
        <v>161</v>
      </c>
      <c r="D3776" t="s">
        <v>46</v>
      </c>
      <c r="E3776">
        <v>18</v>
      </c>
      <c r="F3776" t="str">
        <f>INDEX(Kunden!$A$1:$C$41,MATCH('Gesamtverkäufe 2025'!C3776,Kunden!$A$1:$A$41,0),3)</f>
        <v>R05</v>
      </c>
      <c r="G3776" t="str">
        <f>INDEX(Regionen!$A$1:$C$9,MATCH('Gesamtverkäufe 2025'!F3776,Regionen!$A$1:$A$9,0),3)</f>
        <v>Petra Lang</v>
      </c>
      <c r="H3776" s="3">
        <f>INDEX(Produkte!$A$1:$D$31,MATCH('Gesamtverkäufe 2025'!D3776,Produkte!$A$1:$A$31,0),4)</f>
        <v>99</v>
      </c>
      <c r="I3776" s="3">
        <f t="shared" si="58"/>
        <v>1782</v>
      </c>
      <c r="K3776" s="21"/>
    </row>
    <row r="3777" spans="1:11" x14ac:dyDescent="0.3">
      <c r="A3777" t="s">
        <v>4442</v>
      </c>
      <c r="B3777" s="21">
        <v>46021</v>
      </c>
      <c r="C3777" t="s">
        <v>117</v>
      </c>
      <c r="D3777" t="s">
        <v>39</v>
      </c>
      <c r="E3777">
        <v>7</v>
      </c>
      <c r="F3777" t="str">
        <f>INDEX(Kunden!$A$1:$C$41,MATCH('Gesamtverkäufe 2025'!C3777,Kunden!$A$1:$A$41,0),3)</f>
        <v>R02</v>
      </c>
      <c r="G3777" t="str">
        <f>INDEX(Regionen!$A$1:$C$9,MATCH('Gesamtverkäufe 2025'!F3777,Regionen!$A$1:$A$9,0),3)</f>
        <v>Markus Weber</v>
      </c>
      <c r="H3777" s="3">
        <f>INDEX(Produkte!$A$1:$D$31,MATCH('Gesamtverkäufe 2025'!D3777,Produkte!$A$1:$A$31,0),4)</f>
        <v>499</v>
      </c>
      <c r="I3777" s="3">
        <f t="shared" si="58"/>
        <v>3493</v>
      </c>
      <c r="K3777" s="21"/>
    </row>
    <row r="3778" spans="1:11" x14ac:dyDescent="0.3">
      <c r="A3778" t="s">
        <v>4441</v>
      </c>
      <c r="B3778" s="21">
        <v>46011</v>
      </c>
      <c r="C3778" t="s">
        <v>161</v>
      </c>
      <c r="D3778" t="s">
        <v>61</v>
      </c>
      <c r="E3778">
        <v>4</v>
      </c>
      <c r="F3778" t="str">
        <f>INDEX(Kunden!$A$1:$C$41,MATCH('Gesamtverkäufe 2025'!C3778,Kunden!$A$1:$A$41,0),3)</f>
        <v>R05</v>
      </c>
      <c r="G3778" t="str">
        <f>INDEX(Regionen!$A$1:$C$9,MATCH('Gesamtverkäufe 2025'!F3778,Regionen!$A$1:$A$9,0),3)</f>
        <v>Petra Lang</v>
      </c>
      <c r="H3778" s="3">
        <f>INDEX(Produkte!$A$1:$D$31,MATCH('Gesamtverkäufe 2025'!D3778,Produkte!$A$1:$A$31,0),4)</f>
        <v>249</v>
      </c>
      <c r="I3778" s="3">
        <f t="shared" si="58"/>
        <v>996</v>
      </c>
      <c r="K3778" s="21"/>
    </row>
    <row r="3779" spans="1:11" x14ac:dyDescent="0.3">
      <c r="A3779" t="s">
        <v>4440</v>
      </c>
      <c r="B3779" s="21">
        <v>46017</v>
      </c>
      <c r="C3779" t="s">
        <v>153</v>
      </c>
      <c r="D3779" t="s">
        <v>73</v>
      </c>
      <c r="E3779">
        <v>12</v>
      </c>
      <c r="F3779" t="str">
        <f>INDEX(Kunden!$A$1:$C$41,MATCH('Gesamtverkäufe 2025'!C3779,Kunden!$A$1:$A$41,0),3)</f>
        <v>R06</v>
      </c>
      <c r="G3779" t="str">
        <f>INDEX(Regionen!$A$1:$C$9,MATCH('Gesamtverkäufe 2025'!F3779,Regionen!$A$1:$A$9,0),3)</f>
        <v>Michael Vogt</v>
      </c>
      <c r="H3779" s="3">
        <f>INDEX(Produkte!$A$1:$D$31,MATCH('Gesamtverkäufe 2025'!D3779,Produkte!$A$1:$A$31,0),4)</f>
        <v>399</v>
      </c>
      <c r="I3779" s="3">
        <f t="shared" ref="I3779:I3842" si="59">E3779*H3779</f>
        <v>4788</v>
      </c>
      <c r="K3779" s="21"/>
    </row>
    <row r="3780" spans="1:11" x14ac:dyDescent="0.3">
      <c r="A3780" t="s">
        <v>4439</v>
      </c>
      <c r="B3780" s="21">
        <v>46016</v>
      </c>
      <c r="C3780" t="s">
        <v>167</v>
      </c>
      <c r="D3780" t="s">
        <v>37</v>
      </c>
      <c r="E3780">
        <v>8</v>
      </c>
      <c r="F3780" t="str">
        <f>INDEX(Kunden!$A$1:$C$41,MATCH('Gesamtverkäufe 2025'!C3780,Kunden!$A$1:$A$41,0),3)</f>
        <v>R01</v>
      </c>
      <c r="G3780" t="str">
        <f>INDEX(Regionen!$A$1:$C$9,MATCH('Gesamtverkäufe 2025'!F3780,Regionen!$A$1:$A$9,0),3)</f>
        <v>Anna Sommer</v>
      </c>
      <c r="H3780" s="3">
        <f>INDEX(Produkte!$A$1:$D$31,MATCH('Gesamtverkäufe 2025'!D3780,Produkte!$A$1:$A$31,0),4)</f>
        <v>249</v>
      </c>
      <c r="I3780" s="3">
        <f t="shared" si="59"/>
        <v>1992</v>
      </c>
      <c r="K3780" s="21"/>
    </row>
    <row r="3781" spans="1:11" x14ac:dyDescent="0.3">
      <c r="A3781" t="s">
        <v>4438</v>
      </c>
      <c r="B3781" s="21">
        <v>46018</v>
      </c>
      <c r="C3781" t="s">
        <v>145</v>
      </c>
      <c r="D3781" t="s">
        <v>43</v>
      </c>
      <c r="E3781">
        <v>17</v>
      </c>
      <c r="F3781" t="str">
        <f>INDEX(Kunden!$A$1:$C$41,MATCH('Gesamtverkäufe 2025'!C3781,Kunden!$A$1:$A$41,0),3)</f>
        <v>R06</v>
      </c>
      <c r="G3781" t="str">
        <f>INDEX(Regionen!$A$1:$C$9,MATCH('Gesamtverkäufe 2025'!F3781,Regionen!$A$1:$A$9,0),3)</f>
        <v>Michael Vogt</v>
      </c>
      <c r="H3781" s="3">
        <f>INDEX(Produkte!$A$1:$D$31,MATCH('Gesamtverkäufe 2025'!D3781,Produkte!$A$1:$A$31,0),4)</f>
        <v>149</v>
      </c>
      <c r="I3781" s="3">
        <f t="shared" si="59"/>
        <v>2533</v>
      </c>
      <c r="K3781" s="21"/>
    </row>
    <row r="3782" spans="1:11" x14ac:dyDescent="0.3">
      <c r="A3782" t="s">
        <v>4437</v>
      </c>
      <c r="B3782" s="21">
        <v>46002</v>
      </c>
      <c r="C3782" t="s">
        <v>103</v>
      </c>
      <c r="D3782" t="s">
        <v>34</v>
      </c>
      <c r="E3782">
        <v>15</v>
      </c>
      <c r="F3782" t="str">
        <f>INDEX(Kunden!$A$1:$C$41,MATCH('Gesamtverkäufe 2025'!C3782,Kunden!$A$1:$A$41,0),3)</f>
        <v>R01</v>
      </c>
      <c r="G3782" t="str">
        <f>INDEX(Regionen!$A$1:$C$9,MATCH('Gesamtverkäufe 2025'!F3782,Regionen!$A$1:$A$9,0),3)</f>
        <v>Anna Sommer</v>
      </c>
      <c r="H3782" s="3">
        <f>INDEX(Produkte!$A$1:$D$31,MATCH('Gesamtverkäufe 2025'!D3782,Produkte!$A$1:$A$31,0),4)</f>
        <v>299</v>
      </c>
      <c r="I3782" s="3">
        <f t="shared" si="59"/>
        <v>4485</v>
      </c>
      <c r="K3782" s="21"/>
    </row>
    <row r="3783" spans="1:11" x14ac:dyDescent="0.3">
      <c r="A3783" t="s">
        <v>4436</v>
      </c>
      <c r="B3783" s="21">
        <v>46021</v>
      </c>
      <c r="C3783" t="s">
        <v>169</v>
      </c>
      <c r="D3783" t="s">
        <v>63</v>
      </c>
      <c r="E3783">
        <v>9</v>
      </c>
      <c r="F3783" t="str">
        <f>INDEX(Kunden!$A$1:$C$41,MATCH('Gesamtverkäufe 2025'!C3783,Kunden!$A$1:$A$41,0),3)</f>
        <v>R01</v>
      </c>
      <c r="G3783" t="str">
        <f>INDEX(Regionen!$A$1:$C$9,MATCH('Gesamtverkäufe 2025'!F3783,Regionen!$A$1:$A$9,0),3)</f>
        <v>Anna Sommer</v>
      </c>
      <c r="H3783" s="3">
        <f>INDEX(Produkte!$A$1:$D$31,MATCH('Gesamtverkäufe 2025'!D3783,Produkte!$A$1:$A$31,0),4)</f>
        <v>299</v>
      </c>
      <c r="I3783" s="3">
        <f t="shared" si="59"/>
        <v>2691</v>
      </c>
      <c r="K3783" s="21"/>
    </row>
    <row r="3784" spans="1:11" x14ac:dyDescent="0.3">
      <c r="A3784" t="s">
        <v>4435</v>
      </c>
      <c r="B3784" s="21">
        <v>46014</v>
      </c>
      <c r="C3784" t="s">
        <v>153</v>
      </c>
      <c r="D3784" t="s">
        <v>39</v>
      </c>
      <c r="E3784">
        <v>18</v>
      </c>
      <c r="F3784" t="str">
        <f>INDEX(Kunden!$A$1:$C$41,MATCH('Gesamtverkäufe 2025'!C3784,Kunden!$A$1:$A$41,0),3)</f>
        <v>R06</v>
      </c>
      <c r="G3784" t="str">
        <f>INDEX(Regionen!$A$1:$C$9,MATCH('Gesamtverkäufe 2025'!F3784,Regionen!$A$1:$A$9,0),3)</f>
        <v>Michael Vogt</v>
      </c>
      <c r="H3784" s="3">
        <f>INDEX(Produkte!$A$1:$D$31,MATCH('Gesamtverkäufe 2025'!D3784,Produkte!$A$1:$A$31,0),4)</f>
        <v>499</v>
      </c>
      <c r="I3784" s="3">
        <f t="shared" si="59"/>
        <v>8982</v>
      </c>
      <c r="K3784" s="21"/>
    </row>
    <row r="3785" spans="1:11" x14ac:dyDescent="0.3">
      <c r="A3785" t="s">
        <v>4434</v>
      </c>
      <c r="B3785" s="21">
        <v>46001</v>
      </c>
      <c r="C3785" t="s">
        <v>103</v>
      </c>
      <c r="D3785" t="s">
        <v>81</v>
      </c>
      <c r="E3785">
        <v>19</v>
      </c>
      <c r="F3785" t="str">
        <f>INDEX(Kunden!$A$1:$C$41,MATCH('Gesamtverkäufe 2025'!C3785,Kunden!$A$1:$A$41,0),3)</f>
        <v>R01</v>
      </c>
      <c r="G3785" t="str">
        <f>INDEX(Regionen!$A$1:$C$9,MATCH('Gesamtverkäufe 2025'!F3785,Regionen!$A$1:$A$9,0),3)</f>
        <v>Anna Sommer</v>
      </c>
      <c r="H3785" s="3">
        <f>INDEX(Produkte!$A$1:$D$31,MATCH('Gesamtverkäufe 2025'!D3785,Produkte!$A$1:$A$31,0),4)</f>
        <v>79</v>
      </c>
      <c r="I3785" s="3">
        <f t="shared" si="59"/>
        <v>1501</v>
      </c>
      <c r="K3785" s="21"/>
    </row>
    <row r="3786" spans="1:11" x14ac:dyDescent="0.3">
      <c r="A3786" t="s">
        <v>4433</v>
      </c>
      <c r="B3786" s="21">
        <v>46007</v>
      </c>
      <c r="C3786" t="s">
        <v>169</v>
      </c>
      <c r="D3786" t="s">
        <v>51</v>
      </c>
      <c r="E3786">
        <v>1</v>
      </c>
      <c r="F3786" t="str">
        <f>INDEX(Kunden!$A$1:$C$41,MATCH('Gesamtverkäufe 2025'!C3786,Kunden!$A$1:$A$41,0),3)</f>
        <v>R01</v>
      </c>
      <c r="G3786" t="str">
        <f>INDEX(Regionen!$A$1:$C$9,MATCH('Gesamtverkäufe 2025'!F3786,Regionen!$A$1:$A$9,0),3)</f>
        <v>Anna Sommer</v>
      </c>
      <c r="H3786" s="3">
        <f>INDEX(Produkte!$A$1:$D$31,MATCH('Gesamtverkäufe 2025'!D3786,Produkte!$A$1:$A$31,0),4)</f>
        <v>49</v>
      </c>
      <c r="I3786" s="3">
        <f t="shared" si="59"/>
        <v>49</v>
      </c>
      <c r="K3786" s="21"/>
    </row>
    <row r="3787" spans="1:11" x14ac:dyDescent="0.3">
      <c r="A3787" t="s">
        <v>4432</v>
      </c>
      <c r="B3787" s="21">
        <v>46011</v>
      </c>
      <c r="C3787" t="s">
        <v>139</v>
      </c>
      <c r="D3787" t="s">
        <v>73</v>
      </c>
      <c r="E3787">
        <v>9</v>
      </c>
      <c r="F3787" t="str">
        <f>INDEX(Kunden!$A$1:$C$41,MATCH('Gesamtverkäufe 2025'!C3787,Kunden!$A$1:$A$41,0),3)</f>
        <v>R05</v>
      </c>
      <c r="G3787" t="str">
        <f>INDEX(Regionen!$A$1:$C$9,MATCH('Gesamtverkäufe 2025'!F3787,Regionen!$A$1:$A$9,0),3)</f>
        <v>Petra Lang</v>
      </c>
      <c r="H3787" s="3">
        <f>INDEX(Produkte!$A$1:$D$31,MATCH('Gesamtverkäufe 2025'!D3787,Produkte!$A$1:$A$31,0),4)</f>
        <v>399</v>
      </c>
      <c r="I3787" s="3">
        <f t="shared" si="59"/>
        <v>3591</v>
      </c>
      <c r="K3787" s="21"/>
    </row>
    <row r="3788" spans="1:11" x14ac:dyDescent="0.3">
      <c r="A3788" t="s">
        <v>4431</v>
      </c>
      <c r="B3788" s="21">
        <v>46008</v>
      </c>
      <c r="C3788" t="s">
        <v>159</v>
      </c>
      <c r="D3788" t="s">
        <v>71</v>
      </c>
      <c r="E3788">
        <v>13</v>
      </c>
      <c r="F3788" t="str">
        <f>INDEX(Kunden!$A$1:$C$41,MATCH('Gesamtverkäufe 2025'!C3788,Kunden!$A$1:$A$41,0),3)</f>
        <v>R02</v>
      </c>
      <c r="G3788" t="str">
        <f>INDEX(Regionen!$A$1:$C$9,MATCH('Gesamtverkäufe 2025'!F3788,Regionen!$A$1:$A$9,0),3)</f>
        <v>Markus Weber</v>
      </c>
      <c r="H3788" s="3">
        <f>INDEX(Produkte!$A$1:$D$31,MATCH('Gesamtverkäufe 2025'!D3788,Produkte!$A$1:$A$31,0),4)</f>
        <v>79</v>
      </c>
      <c r="I3788" s="3">
        <f t="shared" si="59"/>
        <v>1027</v>
      </c>
      <c r="K3788" s="21"/>
    </row>
    <row r="3789" spans="1:11" x14ac:dyDescent="0.3">
      <c r="A3789" t="s">
        <v>4430</v>
      </c>
      <c r="B3789" s="21">
        <v>46004</v>
      </c>
      <c r="C3789" t="s">
        <v>105</v>
      </c>
      <c r="D3789" t="s">
        <v>93</v>
      </c>
      <c r="E3789">
        <v>19</v>
      </c>
      <c r="F3789" t="str">
        <f>INDEX(Kunden!$A$1:$C$41,MATCH('Gesamtverkäufe 2025'!C3789,Kunden!$A$1:$A$41,0),3)</f>
        <v>R08</v>
      </c>
      <c r="G3789" t="str">
        <f>INDEX(Regionen!$A$1:$C$9,MATCH('Gesamtverkäufe 2025'!F3789,Regionen!$A$1:$A$9,0),3)</f>
        <v>Stefan König</v>
      </c>
      <c r="H3789" s="3">
        <f>INDEX(Produkte!$A$1:$D$31,MATCH('Gesamtverkäufe 2025'!D3789,Produkte!$A$1:$A$31,0),4)</f>
        <v>399</v>
      </c>
      <c r="I3789" s="3">
        <f t="shared" si="59"/>
        <v>7581</v>
      </c>
      <c r="K3789" s="21"/>
    </row>
    <row r="3790" spans="1:11" x14ac:dyDescent="0.3">
      <c r="A3790" t="s">
        <v>4429</v>
      </c>
      <c r="B3790" s="21">
        <v>46016</v>
      </c>
      <c r="C3790" t="s">
        <v>97</v>
      </c>
      <c r="D3790" t="s">
        <v>37</v>
      </c>
      <c r="E3790">
        <v>3</v>
      </c>
      <c r="F3790" t="str">
        <f>INDEX(Kunden!$A$1:$C$41,MATCH('Gesamtverkäufe 2025'!C3790,Kunden!$A$1:$A$41,0),3)</f>
        <v>R04</v>
      </c>
      <c r="G3790" t="str">
        <f>INDEX(Regionen!$A$1:$C$9,MATCH('Gesamtverkäufe 2025'!F3790,Regionen!$A$1:$A$9,0),3)</f>
        <v>Thomas Kern</v>
      </c>
      <c r="H3790" s="3">
        <f>INDEX(Produkte!$A$1:$D$31,MATCH('Gesamtverkäufe 2025'!D3790,Produkte!$A$1:$A$31,0),4)</f>
        <v>249</v>
      </c>
      <c r="I3790" s="3">
        <f t="shared" si="59"/>
        <v>747</v>
      </c>
      <c r="K3790" s="21"/>
    </row>
    <row r="3791" spans="1:11" x14ac:dyDescent="0.3">
      <c r="A3791" t="s">
        <v>4428</v>
      </c>
      <c r="B3791" s="21">
        <v>46004</v>
      </c>
      <c r="C3791" t="s">
        <v>153</v>
      </c>
      <c r="D3791" t="s">
        <v>43</v>
      </c>
      <c r="E3791">
        <v>17</v>
      </c>
      <c r="F3791" t="str">
        <f>INDEX(Kunden!$A$1:$C$41,MATCH('Gesamtverkäufe 2025'!C3791,Kunden!$A$1:$A$41,0),3)</f>
        <v>R06</v>
      </c>
      <c r="G3791" t="str">
        <f>INDEX(Regionen!$A$1:$C$9,MATCH('Gesamtverkäufe 2025'!F3791,Regionen!$A$1:$A$9,0),3)</f>
        <v>Michael Vogt</v>
      </c>
      <c r="H3791" s="3">
        <f>INDEX(Produkte!$A$1:$D$31,MATCH('Gesamtverkäufe 2025'!D3791,Produkte!$A$1:$A$31,0),4)</f>
        <v>149</v>
      </c>
      <c r="I3791" s="3">
        <f t="shared" si="59"/>
        <v>2533</v>
      </c>
      <c r="K3791" s="21"/>
    </row>
    <row r="3792" spans="1:11" x14ac:dyDescent="0.3">
      <c r="A3792" t="s">
        <v>4427</v>
      </c>
      <c r="B3792" s="21">
        <v>46005</v>
      </c>
      <c r="C3792" t="s">
        <v>161</v>
      </c>
      <c r="D3792" t="s">
        <v>39</v>
      </c>
      <c r="E3792">
        <v>14</v>
      </c>
      <c r="F3792" t="str">
        <f>INDEX(Kunden!$A$1:$C$41,MATCH('Gesamtverkäufe 2025'!C3792,Kunden!$A$1:$A$41,0),3)</f>
        <v>R05</v>
      </c>
      <c r="G3792" t="str">
        <f>INDEX(Regionen!$A$1:$C$9,MATCH('Gesamtverkäufe 2025'!F3792,Regionen!$A$1:$A$9,0),3)</f>
        <v>Petra Lang</v>
      </c>
      <c r="H3792" s="3">
        <f>INDEX(Produkte!$A$1:$D$31,MATCH('Gesamtverkäufe 2025'!D3792,Produkte!$A$1:$A$31,0),4)</f>
        <v>499</v>
      </c>
      <c r="I3792" s="3">
        <f t="shared" si="59"/>
        <v>6986</v>
      </c>
      <c r="K3792" s="21"/>
    </row>
    <row r="3793" spans="1:11" x14ac:dyDescent="0.3">
      <c r="A3793" t="s">
        <v>4426</v>
      </c>
      <c r="B3793" s="21">
        <v>46016</v>
      </c>
      <c r="C3793" t="s">
        <v>139</v>
      </c>
      <c r="D3793" t="s">
        <v>91</v>
      </c>
      <c r="E3793">
        <v>17</v>
      </c>
      <c r="F3793" t="str">
        <f>INDEX(Kunden!$A$1:$C$41,MATCH('Gesamtverkäufe 2025'!C3793,Kunden!$A$1:$A$41,0),3)</f>
        <v>R05</v>
      </c>
      <c r="G3793" t="str">
        <f>INDEX(Regionen!$A$1:$C$9,MATCH('Gesamtverkäufe 2025'!F3793,Regionen!$A$1:$A$9,0),3)</f>
        <v>Petra Lang</v>
      </c>
      <c r="H3793" s="3">
        <f>INDEX(Produkte!$A$1:$D$31,MATCH('Gesamtverkäufe 2025'!D3793,Produkte!$A$1:$A$31,0),4)</f>
        <v>249</v>
      </c>
      <c r="I3793" s="3">
        <f t="shared" si="59"/>
        <v>4233</v>
      </c>
      <c r="K3793" s="21"/>
    </row>
    <row r="3794" spans="1:11" x14ac:dyDescent="0.3">
      <c r="A3794" t="s">
        <v>4425</v>
      </c>
      <c r="B3794" s="21">
        <v>46003</v>
      </c>
      <c r="C3794" t="s">
        <v>139</v>
      </c>
      <c r="D3794" t="s">
        <v>31</v>
      </c>
      <c r="E3794">
        <v>15</v>
      </c>
      <c r="F3794" t="str">
        <f>INDEX(Kunden!$A$1:$C$41,MATCH('Gesamtverkäufe 2025'!C3794,Kunden!$A$1:$A$41,0),3)</f>
        <v>R05</v>
      </c>
      <c r="G3794" t="str">
        <f>INDEX(Regionen!$A$1:$C$9,MATCH('Gesamtverkäufe 2025'!F3794,Regionen!$A$1:$A$9,0),3)</f>
        <v>Petra Lang</v>
      </c>
      <c r="H3794" s="3">
        <f>INDEX(Produkte!$A$1:$D$31,MATCH('Gesamtverkäufe 2025'!D3794,Produkte!$A$1:$A$31,0),4)</f>
        <v>399</v>
      </c>
      <c r="I3794" s="3">
        <f t="shared" si="59"/>
        <v>5985</v>
      </c>
      <c r="K3794" s="21"/>
    </row>
    <row r="3795" spans="1:11" x14ac:dyDescent="0.3">
      <c r="A3795" t="s">
        <v>4424</v>
      </c>
      <c r="B3795" s="21">
        <v>46004</v>
      </c>
      <c r="C3795" t="s">
        <v>117</v>
      </c>
      <c r="D3795" t="s">
        <v>81</v>
      </c>
      <c r="E3795">
        <v>4</v>
      </c>
      <c r="F3795" t="str">
        <f>INDEX(Kunden!$A$1:$C$41,MATCH('Gesamtverkäufe 2025'!C3795,Kunden!$A$1:$A$41,0),3)</f>
        <v>R02</v>
      </c>
      <c r="G3795" t="str">
        <f>INDEX(Regionen!$A$1:$C$9,MATCH('Gesamtverkäufe 2025'!F3795,Regionen!$A$1:$A$9,0),3)</f>
        <v>Markus Weber</v>
      </c>
      <c r="H3795" s="3">
        <f>INDEX(Produkte!$A$1:$D$31,MATCH('Gesamtverkäufe 2025'!D3795,Produkte!$A$1:$A$31,0),4)</f>
        <v>79</v>
      </c>
      <c r="I3795" s="3">
        <f t="shared" si="59"/>
        <v>316</v>
      </c>
      <c r="K3795" s="21"/>
    </row>
    <row r="3796" spans="1:11" x14ac:dyDescent="0.3">
      <c r="A3796" t="s">
        <v>4423</v>
      </c>
      <c r="B3796" s="21">
        <v>45993</v>
      </c>
      <c r="C3796" t="s">
        <v>147</v>
      </c>
      <c r="D3796" t="s">
        <v>89</v>
      </c>
      <c r="E3796">
        <v>18</v>
      </c>
      <c r="F3796" t="str">
        <f>INDEX(Kunden!$A$1:$C$41,MATCH('Gesamtverkäufe 2025'!C3796,Kunden!$A$1:$A$41,0),3)</f>
        <v>R07</v>
      </c>
      <c r="G3796" t="str">
        <f>INDEX(Regionen!$A$1:$C$9,MATCH('Gesamtverkäufe 2025'!F3796,Regionen!$A$1:$A$9,0),3)</f>
        <v>Claudia Beck</v>
      </c>
      <c r="H3796" s="3">
        <f>INDEX(Produkte!$A$1:$D$31,MATCH('Gesamtverkäufe 2025'!D3796,Produkte!$A$1:$A$31,0),4)</f>
        <v>29</v>
      </c>
      <c r="I3796" s="3">
        <f t="shared" si="59"/>
        <v>522</v>
      </c>
      <c r="K3796" s="21"/>
    </row>
    <row r="3797" spans="1:11" x14ac:dyDescent="0.3">
      <c r="A3797" t="s">
        <v>4422</v>
      </c>
      <c r="B3797" s="21">
        <v>46009</v>
      </c>
      <c r="C3797" t="s">
        <v>139</v>
      </c>
      <c r="D3797" t="s">
        <v>53</v>
      </c>
      <c r="E3797">
        <v>6</v>
      </c>
      <c r="F3797" t="str">
        <f>INDEX(Kunden!$A$1:$C$41,MATCH('Gesamtverkäufe 2025'!C3797,Kunden!$A$1:$A$41,0),3)</f>
        <v>R05</v>
      </c>
      <c r="G3797" t="str">
        <f>INDEX(Regionen!$A$1:$C$9,MATCH('Gesamtverkäufe 2025'!F3797,Regionen!$A$1:$A$9,0),3)</f>
        <v>Petra Lang</v>
      </c>
      <c r="H3797" s="3">
        <f>INDEX(Produkte!$A$1:$D$31,MATCH('Gesamtverkäufe 2025'!D3797,Produkte!$A$1:$A$31,0),4)</f>
        <v>49</v>
      </c>
      <c r="I3797" s="3">
        <f t="shared" si="59"/>
        <v>294</v>
      </c>
      <c r="K3797" s="21"/>
    </row>
    <row r="3798" spans="1:11" x14ac:dyDescent="0.3">
      <c r="A3798" t="s">
        <v>4421</v>
      </c>
      <c r="B3798" s="21">
        <v>46002</v>
      </c>
      <c r="C3798" t="s">
        <v>99</v>
      </c>
      <c r="D3798" t="s">
        <v>87</v>
      </c>
      <c r="E3798">
        <v>16</v>
      </c>
      <c r="F3798" t="str">
        <f>INDEX(Kunden!$A$1:$C$41,MATCH('Gesamtverkäufe 2025'!C3798,Kunden!$A$1:$A$41,0),3)</f>
        <v>R04</v>
      </c>
      <c r="G3798" t="str">
        <f>INDEX(Regionen!$A$1:$C$9,MATCH('Gesamtverkäufe 2025'!F3798,Regionen!$A$1:$A$9,0),3)</f>
        <v>Thomas Kern</v>
      </c>
      <c r="H3798" s="3">
        <f>INDEX(Produkte!$A$1:$D$31,MATCH('Gesamtverkäufe 2025'!D3798,Produkte!$A$1:$A$31,0),4)</f>
        <v>99</v>
      </c>
      <c r="I3798" s="3">
        <f t="shared" si="59"/>
        <v>1584</v>
      </c>
      <c r="K3798" s="21"/>
    </row>
    <row r="3799" spans="1:11" x14ac:dyDescent="0.3">
      <c r="A3799" t="s">
        <v>4420</v>
      </c>
      <c r="B3799" s="21">
        <v>46013</v>
      </c>
      <c r="C3799" t="s">
        <v>143</v>
      </c>
      <c r="D3799" t="s">
        <v>55</v>
      </c>
      <c r="E3799">
        <v>14</v>
      </c>
      <c r="F3799" t="str">
        <f>INDEX(Kunden!$A$1:$C$41,MATCH('Gesamtverkäufe 2025'!C3799,Kunden!$A$1:$A$41,0),3)</f>
        <v>R08</v>
      </c>
      <c r="G3799" t="str">
        <f>INDEX(Regionen!$A$1:$C$9,MATCH('Gesamtverkäufe 2025'!F3799,Regionen!$A$1:$A$9,0),3)</f>
        <v>Stefan König</v>
      </c>
      <c r="H3799" s="3">
        <f>INDEX(Produkte!$A$1:$D$31,MATCH('Gesamtverkäufe 2025'!D3799,Produkte!$A$1:$A$31,0),4)</f>
        <v>49</v>
      </c>
      <c r="I3799" s="3">
        <f t="shared" si="59"/>
        <v>686</v>
      </c>
      <c r="K3799" s="21"/>
    </row>
    <row r="3800" spans="1:11" x14ac:dyDescent="0.3">
      <c r="A3800" t="s">
        <v>4419</v>
      </c>
      <c r="B3800" s="21">
        <v>46015</v>
      </c>
      <c r="C3800" t="s">
        <v>129</v>
      </c>
      <c r="D3800" t="s">
        <v>59</v>
      </c>
      <c r="E3800">
        <v>5</v>
      </c>
      <c r="F3800" t="str">
        <f>INDEX(Kunden!$A$1:$C$41,MATCH('Gesamtverkäufe 2025'!C3800,Kunden!$A$1:$A$41,0),3)</f>
        <v>R07</v>
      </c>
      <c r="G3800" t="str">
        <f>INDEX(Regionen!$A$1:$C$9,MATCH('Gesamtverkäufe 2025'!F3800,Regionen!$A$1:$A$9,0),3)</f>
        <v>Claudia Beck</v>
      </c>
      <c r="H3800" s="3">
        <f>INDEX(Produkte!$A$1:$D$31,MATCH('Gesamtverkäufe 2025'!D3800,Produkte!$A$1:$A$31,0),4)</f>
        <v>79</v>
      </c>
      <c r="I3800" s="3">
        <f t="shared" si="59"/>
        <v>395</v>
      </c>
      <c r="K3800" s="21"/>
    </row>
    <row r="3801" spans="1:11" x14ac:dyDescent="0.3">
      <c r="A3801" t="s">
        <v>4418</v>
      </c>
      <c r="B3801" s="21">
        <v>45994</v>
      </c>
      <c r="C3801" t="s">
        <v>111</v>
      </c>
      <c r="D3801" t="s">
        <v>31</v>
      </c>
      <c r="E3801">
        <v>2</v>
      </c>
      <c r="F3801" t="str">
        <f>INDEX(Kunden!$A$1:$C$41,MATCH('Gesamtverkäufe 2025'!C3801,Kunden!$A$1:$A$41,0),3)</f>
        <v>R01</v>
      </c>
      <c r="G3801" t="str">
        <f>INDEX(Regionen!$A$1:$C$9,MATCH('Gesamtverkäufe 2025'!F3801,Regionen!$A$1:$A$9,0),3)</f>
        <v>Anna Sommer</v>
      </c>
      <c r="H3801" s="3">
        <f>INDEX(Produkte!$A$1:$D$31,MATCH('Gesamtverkäufe 2025'!D3801,Produkte!$A$1:$A$31,0),4)</f>
        <v>399</v>
      </c>
      <c r="I3801" s="3">
        <f t="shared" si="59"/>
        <v>798</v>
      </c>
      <c r="K3801" s="21"/>
    </row>
    <row r="3802" spans="1:11" x14ac:dyDescent="0.3">
      <c r="A3802" t="s">
        <v>4417</v>
      </c>
      <c r="B3802" s="21">
        <v>46010</v>
      </c>
      <c r="C3802" t="s">
        <v>129</v>
      </c>
      <c r="D3802" t="s">
        <v>39</v>
      </c>
      <c r="E3802">
        <v>18</v>
      </c>
      <c r="F3802" t="str">
        <f>INDEX(Kunden!$A$1:$C$41,MATCH('Gesamtverkäufe 2025'!C3802,Kunden!$A$1:$A$41,0),3)</f>
        <v>R07</v>
      </c>
      <c r="G3802" t="str">
        <f>INDEX(Regionen!$A$1:$C$9,MATCH('Gesamtverkäufe 2025'!F3802,Regionen!$A$1:$A$9,0),3)</f>
        <v>Claudia Beck</v>
      </c>
      <c r="H3802" s="3">
        <f>INDEX(Produkte!$A$1:$D$31,MATCH('Gesamtverkäufe 2025'!D3802,Produkte!$A$1:$A$31,0),4)</f>
        <v>499</v>
      </c>
      <c r="I3802" s="3">
        <f t="shared" si="59"/>
        <v>8982</v>
      </c>
      <c r="K3802" s="21"/>
    </row>
    <row r="3803" spans="1:11" x14ac:dyDescent="0.3">
      <c r="A3803" t="s">
        <v>4416</v>
      </c>
      <c r="B3803" s="21">
        <v>46021</v>
      </c>
      <c r="C3803" t="s">
        <v>145</v>
      </c>
      <c r="D3803" t="s">
        <v>77</v>
      </c>
      <c r="E3803">
        <v>8</v>
      </c>
      <c r="F3803" t="str">
        <f>INDEX(Kunden!$A$1:$C$41,MATCH('Gesamtverkäufe 2025'!C3803,Kunden!$A$1:$A$41,0),3)</f>
        <v>R06</v>
      </c>
      <c r="G3803" t="str">
        <f>INDEX(Regionen!$A$1:$C$9,MATCH('Gesamtverkäufe 2025'!F3803,Regionen!$A$1:$A$9,0),3)</f>
        <v>Michael Vogt</v>
      </c>
      <c r="H3803" s="3">
        <f>INDEX(Produkte!$A$1:$D$31,MATCH('Gesamtverkäufe 2025'!D3803,Produkte!$A$1:$A$31,0),4)</f>
        <v>49</v>
      </c>
      <c r="I3803" s="3">
        <f t="shared" si="59"/>
        <v>392</v>
      </c>
      <c r="K3803" s="21"/>
    </row>
    <row r="3804" spans="1:11" x14ac:dyDescent="0.3">
      <c r="A3804" t="s">
        <v>4415</v>
      </c>
      <c r="B3804" s="21">
        <v>46015</v>
      </c>
      <c r="C3804" t="s">
        <v>113</v>
      </c>
      <c r="D3804" t="s">
        <v>34</v>
      </c>
      <c r="E3804">
        <v>3</v>
      </c>
      <c r="F3804" t="str">
        <f>INDEX(Kunden!$A$1:$C$41,MATCH('Gesamtverkäufe 2025'!C3804,Kunden!$A$1:$A$41,0),3)</f>
        <v>R01</v>
      </c>
      <c r="G3804" t="str">
        <f>INDEX(Regionen!$A$1:$C$9,MATCH('Gesamtverkäufe 2025'!F3804,Regionen!$A$1:$A$9,0),3)</f>
        <v>Anna Sommer</v>
      </c>
      <c r="H3804" s="3">
        <f>INDEX(Produkte!$A$1:$D$31,MATCH('Gesamtverkäufe 2025'!D3804,Produkte!$A$1:$A$31,0),4)</f>
        <v>299</v>
      </c>
      <c r="I3804" s="3">
        <f t="shared" si="59"/>
        <v>897</v>
      </c>
      <c r="K3804" s="21"/>
    </row>
    <row r="3805" spans="1:11" x14ac:dyDescent="0.3">
      <c r="A3805" t="s">
        <v>4414</v>
      </c>
      <c r="B3805" s="21">
        <v>46007</v>
      </c>
      <c r="C3805" t="s">
        <v>119</v>
      </c>
      <c r="D3805" t="s">
        <v>57</v>
      </c>
      <c r="E3805">
        <v>19</v>
      </c>
      <c r="F3805" t="str">
        <f>INDEX(Kunden!$A$1:$C$41,MATCH('Gesamtverkäufe 2025'!C3805,Kunden!$A$1:$A$41,0),3)</f>
        <v>R07</v>
      </c>
      <c r="G3805" t="str">
        <f>INDEX(Regionen!$A$1:$C$9,MATCH('Gesamtverkäufe 2025'!F3805,Regionen!$A$1:$A$9,0),3)</f>
        <v>Claudia Beck</v>
      </c>
      <c r="H3805" s="3">
        <f>INDEX(Produkte!$A$1:$D$31,MATCH('Gesamtverkäufe 2025'!D3805,Produkte!$A$1:$A$31,0),4)</f>
        <v>99</v>
      </c>
      <c r="I3805" s="3">
        <f t="shared" si="59"/>
        <v>1881</v>
      </c>
      <c r="K3805" s="21"/>
    </row>
    <row r="3806" spans="1:11" x14ac:dyDescent="0.3">
      <c r="A3806" t="s">
        <v>4413</v>
      </c>
      <c r="B3806" s="21">
        <v>45993</v>
      </c>
      <c r="C3806" t="s">
        <v>175</v>
      </c>
      <c r="D3806" t="s">
        <v>57</v>
      </c>
      <c r="E3806">
        <v>12</v>
      </c>
      <c r="F3806" t="str">
        <f>INDEX(Kunden!$A$1:$C$41,MATCH('Gesamtverkäufe 2025'!C3806,Kunden!$A$1:$A$41,0),3)</f>
        <v>R03</v>
      </c>
      <c r="G3806" t="str">
        <f>INDEX(Regionen!$A$1:$C$9,MATCH('Gesamtverkäufe 2025'!F3806,Regionen!$A$1:$A$9,0),3)</f>
        <v>Julia Frank</v>
      </c>
      <c r="H3806" s="3">
        <f>INDEX(Produkte!$A$1:$D$31,MATCH('Gesamtverkäufe 2025'!D3806,Produkte!$A$1:$A$31,0),4)</f>
        <v>99</v>
      </c>
      <c r="I3806" s="3">
        <f t="shared" si="59"/>
        <v>1188</v>
      </c>
      <c r="K3806" s="21"/>
    </row>
    <row r="3807" spans="1:11" x14ac:dyDescent="0.3">
      <c r="A3807" t="s">
        <v>4412</v>
      </c>
      <c r="B3807" s="21">
        <v>46000</v>
      </c>
      <c r="C3807" t="s">
        <v>117</v>
      </c>
      <c r="D3807" t="s">
        <v>59</v>
      </c>
      <c r="E3807">
        <v>12</v>
      </c>
      <c r="F3807" t="str">
        <f>INDEX(Kunden!$A$1:$C$41,MATCH('Gesamtverkäufe 2025'!C3807,Kunden!$A$1:$A$41,0),3)</f>
        <v>R02</v>
      </c>
      <c r="G3807" t="str">
        <f>INDEX(Regionen!$A$1:$C$9,MATCH('Gesamtverkäufe 2025'!F3807,Regionen!$A$1:$A$9,0),3)</f>
        <v>Markus Weber</v>
      </c>
      <c r="H3807" s="3">
        <f>INDEX(Produkte!$A$1:$D$31,MATCH('Gesamtverkäufe 2025'!D3807,Produkte!$A$1:$A$31,0),4)</f>
        <v>79</v>
      </c>
      <c r="I3807" s="3">
        <f t="shared" si="59"/>
        <v>948</v>
      </c>
      <c r="K3807" s="21"/>
    </row>
    <row r="3808" spans="1:11" x14ac:dyDescent="0.3">
      <c r="A3808" t="s">
        <v>4411</v>
      </c>
      <c r="B3808" s="21">
        <v>45992</v>
      </c>
      <c r="C3808" t="s">
        <v>99</v>
      </c>
      <c r="D3808" t="s">
        <v>59</v>
      </c>
      <c r="E3808">
        <v>16</v>
      </c>
      <c r="F3808" t="str">
        <f>INDEX(Kunden!$A$1:$C$41,MATCH('Gesamtverkäufe 2025'!C3808,Kunden!$A$1:$A$41,0),3)</f>
        <v>R04</v>
      </c>
      <c r="G3808" t="str">
        <f>INDEX(Regionen!$A$1:$C$9,MATCH('Gesamtverkäufe 2025'!F3808,Regionen!$A$1:$A$9,0),3)</f>
        <v>Thomas Kern</v>
      </c>
      <c r="H3808" s="3">
        <f>INDEX(Produkte!$A$1:$D$31,MATCH('Gesamtverkäufe 2025'!D3808,Produkte!$A$1:$A$31,0),4)</f>
        <v>79</v>
      </c>
      <c r="I3808" s="3">
        <f t="shared" si="59"/>
        <v>1264</v>
      </c>
      <c r="K3808" s="21"/>
    </row>
    <row r="3809" spans="1:11" x14ac:dyDescent="0.3">
      <c r="A3809" t="s">
        <v>4410</v>
      </c>
      <c r="B3809" s="21">
        <v>45999</v>
      </c>
      <c r="C3809" t="s">
        <v>151</v>
      </c>
      <c r="D3809" t="s">
        <v>87</v>
      </c>
      <c r="E3809">
        <v>8</v>
      </c>
      <c r="F3809" t="str">
        <f>INDEX(Kunden!$A$1:$C$41,MATCH('Gesamtverkäufe 2025'!C3809,Kunden!$A$1:$A$41,0),3)</f>
        <v>R08</v>
      </c>
      <c r="G3809" t="str">
        <f>INDEX(Regionen!$A$1:$C$9,MATCH('Gesamtverkäufe 2025'!F3809,Regionen!$A$1:$A$9,0),3)</f>
        <v>Stefan König</v>
      </c>
      <c r="H3809" s="3">
        <f>INDEX(Produkte!$A$1:$D$31,MATCH('Gesamtverkäufe 2025'!D3809,Produkte!$A$1:$A$31,0),4)</f>
        <v>99</v>
      </c>
      <c r="I3809" s="3">
        <f t="shared" si="59"/>
        <v>792</v>
      </c>
      <c r="K3809" s="21"/>
    </row>
    <row r="3810" spans="1:11" x14ac:dyDescent="0.3">
      <c r="A3810" t="s">
        <v>4409</v>
      </c>
      <c r="B3810" s="21">
        <v>46015</v>
      </c>
      <c r="C3810" t="s">
        <v>161</v>
      </c>
      <c r="D3810" t="s">
        <v>53</v>
      </c>
      <c r="E3810">
        <v>2</v>
      </c>
      <c r="F3810" t="str">
        <f>INDEX(Kunden!$A$1:$C$41,MATCH('Gesamtverkäufe 2025'!C3810,Kunden!$A$1:$A$41,0),3)</f>
        <v>R05</v>
      </c>
      <c r="G3810" t="str">
        <f>INDEX(Regionen!$A$1:$C$9,MATCH('Gesamtverkäufe 2025'!F3810,Regionen!$A$1:$A$9,0),3)</f>
        <v>Petra Lang</v>
      </c>
      <c r="H3810" s="3">
        <f>INDEX(Produkte!$A$1:$D$31,MATCH('Gesamtverkäufe 2025'!D3810,Produkte!$A$1:$A$31,0),4)</f>
        <v>49</v>
      </c>
      <c r="I3810" s="3">
        <f t="shared" si="59"/>
        <v>98</v>
      </c>
      <c r="K3810" s="21"/>
    </row>
    <row r="3811" spans="1:11" x14ac:dyDescent="0.3">
      <c r="A3811" t="s">
        <v>4408</v>
      </c>
      <c r="B3811" s="21">
        <v>45995</v>
      </c>
      <c r="C3811" t="s">
        <v>109</v>
      </c>
      <c r="D3811" t="s">
        <v>59</v>
      </c>
      <c r="E3811">
        <v>19</v>
      </c>
      <c r="F3811" t="str">
        <f>INDEX(Kunden!$A$1:$C$41,MATCH('Gesamtverkäufe 2025'!C3811,Kunden!$A$1:$A$41,0),3)</f>
        <v>R03</v>
      </c>
      <c r="G3811" t="str">
        <f>INDEX(Regionen!$A$1:$C$9,MATCH('Gesamtverkäufe 2025'!F3811,Regionen!$A$1:$A$9,0),3)</f>
        <v>Julia Frank</v>
      </c>
      <c r="H3811" s="3">
        <f>INDEX(Produkte!$A$1:$D$31,MATCH('Gesamtverkäufe 2025'!D3811,Produkte!$A$1:$A$31,0),4)</f>
        <v>79</v>
      </c>
      <c r="I3811" s="3">
        <f t="shared" si="59"/>
        <v>1501</v>
      </c>
      <c r="K3811" s="21"/>
    </row>
    <row r="3812" spans="1:11" x14ac:dyDescent="0.3">
      <c r="A3812" t="s">
        <v>4407</v>
      </c>
      <c r="B3812" s="21">
        <v>45997</v>
      </c>
      <c r="C3812" t="s">
        <v>161</v>
      </c>
      <c r="D3812" t="s">
        <v>75</v>
      </c>
      <c r="E3812">
        <v>3</v>
      </c>
      <c r="F3812" t="str">
        <f>INDEX(Kunden!$A$1:$C$41,MATCH('Gesamtverkäufe 2025'!C3812,Kunden!$A$1:$A$41,0),3)</f>
        <v>R05</v>
      </c>
      <c r="G3812" t="str">
        <f>INDEX(Regionen!$A$1:$C$9,MATCH('Gesamtverkäufe 2025'!F3812,Regionen!$A$1:$A$9,0),3)</f>
        <v>Petra Lang</v>
      </c>
      <c r="H3812" s="3">
        <f>INDEX(Produkte!$A$1:$D$31,MATCH('Gesamtverkäufe 2025'!D3812,Produkte!$A$1:$A$31,0),4)</f>
        <v>499</v>
      </c>
      <c r="I3812" s="3">
        <f t="shared" si="59"/>
        <v>1497</v>
      </c>
      <c r="K3812" s="21"/>
    </row>
    <row r="3813" spans="1:11" x14ac:dyDescent="0.3">
      <c r="A3813" t="s">
        <v>4406</v>
      </c>
      <c r="B3813" s="21">
        <v>45998</v>
      </c>
      <c r="C3813" t="s">
        <v>141</v>
      </c>
      <c r="D3813" t="s">
        <v>77</v>
      </c>
      <c r="E3813">
        <v>13</v>
      </c>
      <c r="F3813" t="str">
        <f>INDEX(Kunden!$A$1:$C$41,MATCH('Gesamtverkäufe 2025'!C3813,Kunden!$A$1:$A$41,0),3)</f>
        <v>R04</v>
      </c>
      <c r="G3813" t="str">
        <f>INDEX(Regionen!$A$1:$C$9,MATCH('Gesamtverkäufe 2025'!F3813,Regionen!$A$1:$A$9,0),3)</f>
        <v>Thomas Kern</v>
      </c>
      <c r="H3813" s="3">
        <f>INDEX(Produkte!$A$1:$D$31,MATCH('Gesamtverkäufe 2025'!D3813,Produkte!$A$1:$A$31,0),4)</f>
        <v>49</v>
      </c>
      <c r="I3813" s="3">
        <f t="shared" si="59"/>
        <v>637</v>
      </c>
      <c r="K3813" s="21"/>
    </row>
    <row r="3814" spans="1:11" x14ac:dyDescent="0.3">
      <c r="A3814" t="s">
        <v>4405</v>
      </c>
      <c r="B3814" s="21">
        <v>46016</v>
      </c>
      <c r="C3814" t="s">
        <v>119</v>
      </c>
      <c r="D3814" t="s">
        <v>51</v>
      </c>
      <c r="E3814">
        <v>14</v>
      </c>
      <c r="F3814" t="str">
        <f>INDEX(Kunden!$A$1:$C$41,MATCH('Gesamtverkäufe 2025'!C3814,Kunden!$A$1:$A$41,0),3)</f>
        <v>R07</v>
      </c>
      <c r="G3814" t="str">
        <f>INDEX(Regionen!$A$1:$C$9,MATCH('Gesamtverkäufe 2025'!F3814,Regionen!$A$1:$A$9,0),3)</f>
        <v>Claudia Beck</v>
      </c>
      <c r="H3814" s="3">
        <f>INDEX(Produkte!$A$1:$D$31,MATCH('Gesamtverkäufe 2025'!D3814,Produkte!$A$1:$A$31,0),4)</f>
        <v>49</v>
      </c>
      <c r="I3814" s="3">
        <f t="shared" si="59"/>
        <v>686</v>
      </c>
      <c r="K3814" s="21"/>
    </row>
    <row r="3815" spans="1:11" x14ac:dyDescent="0.3">
      <c r="A3815" t="s">
        <v>4404</v>
      </c>
      <c r="B3815" s="21">
        <v>46014</v>
      </c>
      <c r="C3815" t="s">
        <v>157</v>
      </c>
      <c r="D3815" t="s">
        <v>37</v>
      </c>
      <c r="E3815">
        <v>14</v>
      </c>
      <c r="F3815" t="str">
        <f>INDEX(Kunden!$A$1:$C$41,MATCH('Gesamtverkäufe 2025'!C3815,Kunden!$A$1:$A$41,0),3)</f>
        <v>R08</v>
      </c>
      <c r="G3815" t="str">
        <f>INDEX(Regionen!$A$1:$C$9,MATCH('Gesamtverkäufe 2025'!F3815,Regionen!$A$1:$A$9,0),3)</f>
        <v>Stefan König</v>
      </c>
      <c r="H3815" s="3">
        <f>INDEX(Produkte!$A$1:$D$31,MATCH('Gesamtverkäufe 2025'!D3815,Produkte!$A$1:$A$31,0),4)</f>
        <v>249</v>
      </c>
      <c r="I3815" s="3">
        <f t="shared" si="59"/>
        <v>3486</v>
      </c>
      <c r="K3815" s="21"/>
    </row>
    <row r="3816" spans="1:11" x14ac:dyDescent="0.3">
      <c r="A3816" t="s">
        <v>4403</v>
      </c>
      <c r="B3816" s="21">
        <v>46013</v>
      </c>
      <c r="C3816" t="s">
        <v>105</v>
      </c>
      <c r="D3816" t="s">
        <v>77</v>
      </c>
      <c r="E3816">
        <v>2</v>
      </c>
      <c r="F3816" t="str">
        <f>INDEX(Kunden!$A$1:$C$41,MATCH('Gesamtverkäufe 2025'!C3816,Kunden!$A$1:$A$41,0),3)</f>
        <v>R08</v>
      </c>
      <c r="G3816" t="str">
        <f>INDEX(Regionen!$A$1:$C$9,MATCH('Gesamtverkäufe 2025'!F3816,Regionen!$A$1:$A$9,0),3)</f>
        <v>Stefan König</v>
      </c>
      <c r="H3816" s="3">
        <f>INDEX(Produkte!$A$1:$D$31,MATCH('Gesamtverkäufe 2025'!D3816,Produkte!$A$1:$A$31,0),4)</f>
        <v>49</v>
      </c>
      <c r="I3816" s="3">
        <f t="shared" si="59"/>
        <v>98</v>
      </c>
      <c r="K3816" s="21"/>
    </row>
    <row r="3817" spans="1:11" x14ac:dyDescent="0.3">
      <c r="A3817" t="s">
        <v>4402</v>
      </c>
      <c r="B3817" s="21">
        <v>46004</v>
      </c>
      <c r="C3817" t="s">
        <v>163</v>
      </c>
      <c r="D3817" t="s">
        <v>41</v>
      </c>
      <c r="E3817">
        <v>12</v>
      </c>
      <c r="F3817" t="str">
        <f>INDEX(Kunden!$A$1:$C$41,MATCH('Gesamtverkäufe 2025'!C3817,Kunden!$A$1:$A$41,0),3)</f>
        <v>R08</v>
      </c>
      <c r="G3817" t="str">
        <f>INDEX(Regionen!$A$1:$C$9,MATCH('Gesamtverkäufe 2025'!F3817,Regionen!$A$1:$A$9,0),3)</f>
        <v>Stefan König</v>
      </c>
      <c r="H3817" s="3">
        <f>INDEX(Produkte!$A$1:$D$31,MATCH('Gesamtverkäufe 2025'!D3817,Produkte!$A$1:$A$31,0),4)</f>
        <v>499</v>
      </c>
      <c r="I3817" s="3">
        <f t="shared" si="59"/>
        <v>5988</v>
      </c>
      <c r="K3817" s="21"/>
    </row>
    <row r="3818" spans="1:11" x14ac:dyDescent="0.3">
      <c r="A3818" t="s">
        <v>4401</v>
      </c>
      <c r="B3818" s="21">
        <v>46017</v>
      </c>
      <c r="C3818" t="s">
        <v>101</v>
      </c>
      <c r="D3818" t="s">
        <v>51</v>
      </c>
      <c r="E3818">
        <v>11</v>
      </c>
      <c r="F3818" t="str">
        <f>INDEX(Kunden!$A$1:$C$41,MATCH('Gesamtverkäufe 2025'!C3818,Kunden!$A$1:$A$41,0),3)</f>
        <v>R06</v>
      </c>
      <c r="G3818" t="str">
        <f>INDEX(Regionen!$A$1:$C$9,MATCH('Gesamtverkäufe 2025'!F3818,Regionen!$A$1:$A$9,0),3)</f>
        <v>Michael Vogt</v>
      </c>
      <c r="H3818" s="3">
        <f>INDEX(Produkte!$A$1:$D$31,MATCH('Gesamtverkäufe 2025'!D3818,Produkte!$A$1:$A$31,0),4)</f>
        <v>49</v>
      </c>
      <c r="I3818" s="3">
        <f t="shared" si="59"/>
        <v>539</v>
      </c>
      <c r="K3818" s="21"/>
    </row>
    <row r="3819" spans="1:11" x14ac:dyDescent="0.3">
      <c r="A3819" t="s">
        <v>4400</v>
      </c>
      <c r="B3819" s="21">
        <v>45992</v>
      </c>
      <c r="C3819" t="s">
        <v>143</v>
      </c>
      <c r="D3819" t="s">
        <v>81</v>
      </c>
      <c r="E3819">
        <v>16</v>
      </c>
      <c r="F3819" t="str">
        <f>INDEX(Kunden!$A$1:$C$41,MATCH('Gesamtverkäufe 2025'!C3819,Kunden!$A$1:$A$41,0),3)</f>
        <v>R08</v>
      </c>
      <c r="G3819" t="str">
        <f>INDEX(Regionen!$A$1:$C$9,MATCH('Gesamtverkäufe 2025'!F3819,Regionen!$A$1:$A$9,0),3)</f>
        <v>Stefan König</v>
      </c>
      <c r="H3819" s="3">
        <f>INDEX(Produkte!$A$1:$D$31,MATCH('Gesamtverkäufe 2025'!D3819,Produkte!$A$1:$A$31,0),4)</f>
        <v>79</v>
      </c>
      <c r="I3819" s="3">
        <f t="shared" si="59"/>
        <v>1264</v>
      </c>
      <c r="K3819" s="21"/>
    </row>
    <row r="3820" spans="1:11" x14ac:dyDescent="0.3">
      <c r="A3820" t="s">
        <v>4399</v>
      </c>
      <c r="B3820" s="21">
        <v>45996</v>
      </c>
      <c r="C3820" t="s">
        <v>137</v>
      </c>
      <c r="D3820" t="s">
        <v>77</v>
      </c>
      <c r="E3820">
        <v>17</v>
      </c>
      <c r="F3820" t="str">
        <f>INDEX(Kunden!$A$1:$C$41,MATCH('Gesamtverkäufe 2025'!C3820,Kunden!$A$1:$A$41,0),3)</f>
        <v>R06</v>
      </c>
      <c r="G3820" t="str">
        <f>INDEX(Regionen!$A$1:$C$9,MATCH('Gesamtverkäufe 2025'!F3820,Regionen!$A$1:$A$9,0),3)</f>
        <v>Michael Vogt</v>
      </c>
      <c r="H3820" s="3">
        <f>INDEX(Produkte!$A$1:$D$31,MATCH('Gesamtverkäufe 2025'!D3820,Produkte!$A$1:$A$31,0),4)</f>
        <v>49</v>
      </c>
      <c r="I3820" s="3">
        <f t="shared" si="59"/>
        <v>833</v>
      </c>
      <c r="K3820" s="21"/>
    </row>
    <row r="3821" spans="1:11" x14ac:dyDescent="0.3">
      <c r="A3821" t="s">
        <v>4398</v>
      </c>
      <c r="B3821" s="21">
        <v>46016</v>
      </c>
      <c r="C3821" t="s">
        <v>153</v>
      </c>
      <c r="D3821" t="s">
        <v>39</v>
      </c>
      <c r="E3821">
        <v>11</v>
      </c>
      <c r="F3821" t="str">
        <f>INDEX(Kunden!$A$1:$C$41,MATCH('Gesamtverkäufe 2025'!C3821,Kunden!$A$1:$A$41,0),3)</f>
        <v>R06</v>
      </c>
      <c r="G3821" t="str">
        <f>INDEX(Regionen!$A$1:$C$9,MATCH('Gesamtverkäufe 2025'!F3821,Regionen!$A$1:$A$9,0),3)</f>
        <v>Michael Vogt</v>
      </c>
      <c r="H3821" s="3">
        <f>INDEX(Produkte!$A$1:$D$31,MATCH('Gesamtverkäufe 2025'!D3821,Produkte!$A$1:$A$31,0),4)</f>
        <v>499</v>
      </c>
      <c r="I3821" s="3">
        <f t="shared" si="59"/>
        <v>5489</v>
      </c>
      <c r="K3821" s="21"/>
    </row>
    <row r="3822" spans="1:11" x14ac:dyDescent="0.3">
      <c r="A3822" t="s">
        <v>4397</v>
      </c>
      <c r="B3822" s="21">
        <v>45994</v>
      </c>
      <c r="C3822" t="s">
        <v>133</v>
      </c>
      <c r="D3822" t="s">
        <v>46</v>
      </c>
      <c r="E3822">
        <v>4</v>
      </c>
      <c r="F3822" t="str">
        <f>INDEX(Kunden!$A$1:$C$41,MATCH('Gesamtverkäufe 2025'!C3822,Kunden!$A$1:$A$41,0),3)</f>
        <v>R08</v>
      </c>
      <c r="G3822" t="str">
        <f>INDEX(Regionen!$A$1:$C$9,MATCH('Gesamtverkäufe 2025'!F3822,Regionen!$A$1:$A$9,0),3)</f>
        <v>Stefan König</v>
      </c>
      <c r="H3822" s="3">
        <f>INDEX(Produkte!$A$1:$D$31,MATCH('Gesamtverkäufe 2025'!D3822,Produkte!$A$1:$A$31,0),4)</f>
        <v>99</v>
      </c>
      <c r="I3822" s="3">
        <f t="shared" si="59"/>
        <v>396</v>
      </c>
      <c r="K3822" s="21"/>
    </row>
    <row r="3823" spans="1:11" x14ac:dyDescent="0.3">
      <c r="A3823" t="s">
        <v>4396</v>
      </c>
      <c r="B3823" s="21">
        <v>46010</v>
      </c>
      <c r="C3823" t="s">
        <v>155</v>
      </c>
      <c r="D3823" t="s">
        <v>89</v>
      </c>
      <c r="E3823">
        <v>18</v>
      </c>
      <c r="F3823" t="str">
        <f>INDEX(Kunden!$A$1:$C$41,MATCH('Gesamtverkäufe 2025'!C3823,Kunden!$A$1:$A$41,0),3)</f>
        <v>R02</v>
      </c>
      <c r="G3823" t="str">
        <f>INDEX(Regionen!$A$1:$C$9,MATCH('Gesamtverkäufe 2025'!F3823,Regionen!$A$1:$A$9,0),3)</f>
        <v>Markus Weber</v>
      </c>
      <c r="H3823" s="3">
        <f>INDEX(Produkte!$A$1:$D$31,MATCH('Gesamtverkäufe 2025'!D3823,Produkte!$A$1:$A$31,0),4)</f>
        <v>29</v>
      </c>
      <c r="I3823" s="3">
        <f t="shared" si="59"/>
        <v>522</v>
      </c>
      <c r="K3823" s="21"/>
    </row>
    <row r="3824" spans="1:11" x14ac:dyDescent="0.3">
      <c r="A3824" t="s">
        <v>4395</v>
      </c>
      <c r="B3824" s="21">
        <v>46011</v>
      </c>
      <c r="C3824" t="s">
        <v>129</v>
      </c>
      <c r="D3824" t="s">
        <v>65</v>
      </c>
      <c r="E3824">
        <v>16</v>
      </c>
      <c r="F3824" t="str">
        <f>INDEX(Kunden!$A$1:$C$41,MATCH('Gesamtverkäufe 2025'!C3824,Kunden!$A$1:$A$41,0),3)</f>
        <v>R07</v>
      </c>
      <c r="G3824" t="str">
        <f>INDEX(Regionen!$A$1:$C$9,MATCH('Gesamtverkäufe 2025'!F3824,Regionen!$A$1:$A$9,0),3)</f>
        <v>Claudia Beck</v>
      </c>
      <c r="H3824" s="3">
        <f>INDEX(Produkte!$A$1:$D$31,MATCH('Gesamtverkäufe 2025'!D3824,Produkte!$A$1:$A$31,0),4)</f>
        <v>299</v>
      </c>
      <c r="I3824" s="3">
        <f t="shared" si="59"/>
        <v>4784</v>
      </c>
      <c r="K3824" s="21"/>
    </row>
    <row r="3825" spans="1:11" x14ac:dyDescent="0.3">
      <c r="A3825" t="s">
        <v>4394</v>
      </c>
      <c r="B3825" s="21">
        <v>45998</v>
      </c>
      <c r="C3825" t="s">
        <v>151</v>
      </c>
      <c r="D3825" t="s">
        <v>49</v>
      </c>
      <c r="E3825">
        <v>18</v>
      </c>
      <c r="F3825" t="str">
        <f>INDEX(Kunden!$A$1:$C$41,MATCH('Gesamtverkäufe 2025'!C3825,Kunden!$A$1:$A$41,0),3)</f>
        <v>R08</v>
      </c>
      <c r="G3825" t="str">
        <f>INDEX(Regionen!$A$1:$C$9,MATCH('Gesamtverkäufe 2025'!F3825,Regionen!$A$1:$A$9,0),3)</f>
        <v>Stefan König</v>
      </c>
      <c r="H3825" s="3">
        <f>INDEX(Produkte!$A$1:$D$31,MATCH('Gesamtverkäufe 2025'!D3825,Produkte!$A$1:$A$31,0),4)</f>
        <v>299</v>
      </c>
      <c r="I3825" s="3">
        <f t="shared" si="59"/>
        <v>5382</v>
      </c>
      <c r="K3825" s="21"/>
    </row>
    <row r="3826" spans="1:11" x14ac:dyDescent="0.3">
      <c r="A3826" t="s">
        <v>4393</v>
      </c>
      <c r="B3826" s="21">
        <v>46005</v>
      </c>
      <c r="C3826" t="s">
        <v>135</v>
      </c>
      <c r="D3826" t="s">
        <v>71</v>
      </c>
      <c r="E3826">
        <v>5</v>
      </c>
      <c r="F3826" t="str">
        <f>INDEX(Kunden!$A$1:$C$41,MATCH('Gesamtverkäufe 2025'!C3826,Kunden!$A$1:$A$41,0),3)</f>
        <v>R03</v>
      </c>
      <c r="G3826" t="str">
        <f>INDEX(Regionen!$A$1:$C$9,MATCH('Gesamtverkäufe 2025'!F3826,Regionen!$A$1:$A$9,0),3)</f>
        <v>Julia Frank</v>
      </c>
      <c r="H3826" s="3">
        <f>INDEX(Produkte!$A$1:$D$31,MATCH('Gesamtverkäufe 2025'!D3826,Produkte!$A$1:$A$31,0),4)</f>
        <v>79</v>
      </c>
      <c r="I3826" s="3">
        <f t="shared" si="59"/>
        <v>395</v>
      </c>
      <c r="K3826" s="21"/>
    </row>
    <row r="3827" spans="1:11" x14ac:dyDescent="0.3">
      <c r="A3827" t="s">
        <v>4392</v>
      </c>
      <c r="B3827" s="21">
        <v>46016</v>
      </c>
      <c r="C3827" t="s">
        <v>153</v>
      </c>
      <c r="D3827" t="s">
        <v>61</v>
      </c>
      <c r="E3827">
        <v>17</v>
      </c>
      <c r="F3827" t="str">
        <f>INDEX(Kunden!$A$1:$C$41,MATCH('Gesamtverkäufe 2025'!C3827,Kunden!$A$1:$A$41,0),3)</f>
        <v>R06</v>
      </c>
      <c r="G3827" t="str">
        <f>INDEX(Regionen!$A$1:$C$9,MATCH('Gesamtverkäufe 2025'!F3827,Regionen!$A$1:$A$9,0),3)</f>
        <v>Michael Vogt</v>
      </c>
      <c r="H3827" s="3">
        <f>INDEX(Produkte!$A$1:$D$31,MATCH('Gesamtverkäufe 2025'!D3827,Produkte!$A$1:$A$31,0),4)</f>
        <v>249</v>
      </c>
      <c r="I3827" s="3">
        <f t="shared" si="59"/>
        <v>4233</v>
      </c>
      <c r="K3827" s="21"/>
    </row>
    <row r="3828" spans="1:11" x14ac:dyDescent="0.3">
      <c r="A3828" t="s">
        <v>4391</v>
      </c>
      <c r="B3828" s="21">
        <v>46012</v>
      </c>
      <c r="C3828" t="s">
        <v>155</v>
      </c>
      <c r="D3828" t="s">
        <v>87</v>
      </c>
      <c r="E3828">
        <v>2</v>
      </c>
      <c r="F3828" t="str">
        <f>INDEX(Kunden!$A$1:$C$41,MATCH('Gesamtverkäufe 2025'!C3828,Kunden!$A$1:$A$41,0),3)</f>
        <v>R02</v>
      </c>
      <c r="G3828" t="str">
        <f>INDEX(Regionen!$A$1:$C$9,MATCH('Gesamtverkäufe 2025'!F3828,Regionen!$A$1:$A$9,0),3)</f>
        <v>Markus Weber</v>
      </c>
      <c r="H3828" s="3">
        <f>INDEX(Produkte!$A$1:$D$31,MATCH('Gesamtverkäufe 2025'!D3828,Produkte!$A$1:$A$31,0),4)</f>
        <v>99</v>
      </c>
      <c r="I3828" s="3">
        <f t="shared" si="59"/>
        <v>198</v>
      </c>
      <c r="K3828" s="21"/>
    </row>
    <row r="3829" spans="1:11" x14ac:dyDescent="0.3">
      <c r="A3829" t="s">
        <v>4390</v>
      </c>
      <c r="B3829" s="21">
        <v>46001</v>
      </c>
      <c r="C3829" t="s">
        <v>115</v>
      </c>
      <c r="D3829" t="s">
        <v>81</v>
      </c>
      <c r="E3829">
        <v>8</v>
      </c>
      <c r="F3829" t="str">
        <f>INDEX(Kunden!$A$1:$C$41,MATCH('Gesamtverkäufe 2025'!C3829,Kunden!$A$1:$A$41,0),3)</f>
        <v>R06</v>
      </c>
      <c r="G3829" t="str">
        <f>INDEX(Regionen!$A$1:$C$9,MATCH('Gesamtverkäufe 2025'!F3829,Regionen!$A$1:$A$9,0),3)</f>
        <v>Michael Vogt</v>
      </c>
      <c r="H3829" s="3">
        <f>INDEX(Produkte!$A$1:$D$31,MATCH('Gesamtverkäufe 2025'!D3829,Produkte!$A$1:$A$31,0),4)</f>
        <v>79</v>
      </c>
      <c r="I3829" s="3">
        <f t="shared" si="59"/>
        <v>632</v>
      </c>
      <c r="K3829" s="21"/>
    </row>
    <row r="3830" spans="1:11" x14ac:dyDescent="0.3">
      <c r="A3830" t="s">
        <v>4389</v>
      </c>
      <c r="B3830" s="21">
        <v>46021</v>
      </c>
      <c r="C3830" t="s">
        <v>163</v>
      </c>
      <c r="D3830" t="s">
        <v>57</v>
      </c>
      <c r="E3830">
        <v>10</v>
      </c>
      <c r="F3830" t="str">
        <f>INDEX(Kunden!$A$1:$C$41,MATCH('Gesamtverkäufe 2025'!C3830,Kunden!$A$1:$A$41,0),3)</f>
        <v>R08</v>
      </c>
      <c r="G3830" t="str">
        <f>INDEX(Regionen!$A$1:$C$9,MATCH('Gesamtverkäufe 2025'!F3830,Regionen!$A$1:$A$9,0),3)</f>
        <v>Stefan König</v>
      </c>
      <c r="H3830" s="3">
        <f>INDEX(Produkte!$A$1:$D$31,MATCH('Gesamtverkäufe 2025'!D3830,Produkte!$A$1:$A$31,0),4)</f>
        <v>99</v>
      </c>
      <c r="I3830" s="3">
        <f t="shared" si="59"/>
        <v>990</v>
      </c>
      <c r="K3830" s="21"/>
    </row>
    <row r="3831" spans="1:11" x14ac:dyDescent="0.3">
      <c r="A3831" t="s">
        <v>4388</v>
      </c>
      <c r="B3831" s="21">
        <v>45992</v>
      </c>
      <c r="C3831" t="s">
        <v>113</v>
      </c>
      <c r="D3831" t="s">
        <v>63</v>
      </c>
      <c r="E3831">
        <v>17</v>
      </c>
      <c r="F3831" t="str">
        <f>INDEX(Kunden!$A$1:$C$41,MATCH('Gesamtverkäufe 2025'!C3831,Kunden!$A$1:$A$41,0),3)</f>
        <v>R01</v>
      </c>
      <c r="G3831" t="str">
        <f>INDEX(Regionen!$A$1:$C$9,MATCH('Gesamtverkäufe 2025'!F3831,Regionen!$A$1:$A$9,0),3)</f>
        <v>Anna Sommer</v>
      </c>
      <c r="H3831" s="3">
        <f>INDEX(Produkte!$A$1:$D$31,MATCH('Gesamtverkäufe 2025'!D3831,Produkte!$A$1:$A$31,0),4)</f>
        <v>299</v>
      </c>
      <c r="I3831" s="3">
        <f t="shared" si="59"/>
        <v>5083</v>
      </c>
      <c r="K3831" s="21"/>
    </row>
    <row r="3832" spans="1:11" x14ac:dyDescent="0.3">
      <c r="A3832" t="s">
        <v>4387</v>
      </c>
      <c r="B3832" s="21">
        <v>46017</v>
      </c>
      <c r="C3832" t="s">
        <v>171</v>
      </c>
      <c r="D3832" t="s">
        <v>87</v>
      </c>
      <c r="E3832">
        <v>10</v>
      </c>
      <c r="F3832" t="str">
        <f>INDEX(Kunden!$A$1:$C$41,MATCH('Gesamtverkäufe 2025'!C3832,Kunden!$A$1:$A$41,0),3)</f>
        <v>R04</v>
      </c>
      <c r="G3832" t="str">
        <f>INDEX(Regionen!$A$1:$C$9,MATCH('Gesamtverkäufe 2025'!F3832,Regionen!$A$1:$A$9,0),3)</f>
        <v>Thomas Kern</v>
      </c>
      <c r="H3832" s="3">
        <f>INDEX(Produkte!$A$1:$D$31,MATCH('Gesamtverkäufe 2025'!D3832,Produkte!$A$1:$A$31,0),4)</f>
        <v>99</v>
      </c>
      <c r="I3832" s="3">
        <f t="shared" si="59"/>
        <v>990</v>
      </c>
      <c r="K3832" s="21"/>
    </row>
    <row r="3833" spans="1:11" x14ac:dyDescent="0.3">
      <c r="A3833" t="s">
        <v>4386</v>
      </c>
      <c r="B3833" s="21">
        <v>45998</v>
      </c>
      <c r="C3833" t="s">
        <v>99</v>
      </c>
      <c r="D3833" t="s">
        <v>43</v>
      </c>
      <c r="E3833">
        <v>2</v>
      </c>
      <c r="F3833" t="str">
        <f>INDEX(Kunden!$A$1:$C$41,MATCH('Gesamtverkäufe 2025'!C3833,Kunden!$A$1:$A$41,0),3)</f>
        <v>R04</v>
      </c>
      <c r="G3833" t="str">
        <f>INDEX(Regionen!$A$1:$C$9,MATCH('Gesamtverkäufe 2025'!F3833,Regionen!$A$1:$A$9,0),3)</f>
        <v>Thomas Kern</v>
      </c>
      <c r="H3833" s="3">
        <f>INDEX(Produkte!$A$1:$D$31,MATCH('Gesamtverkäufe 2025'!D3833,Produkte!$A$1:$A$31,0),4)</f>
        <v>149</v>
      </c>
      <c r="I3833" s="3">
        <f t="shared" si="59"/>
        <v>298</v>
      </c>
      <c r="K3833" s="21"/>
    </row>
    <row r="3834" spans="1:11" x14ac:dyDescent="0.3">
      <c r="A3834" t="s">
        <v>4385</v>
      </c>
      <c r="B3834" s="21">
        <v>45999</v>
      </c>
      <c r="C3834" t="s">
        <v>123</v>
      </c>
      <c r="D3834" t="s">
        <v>67</v>
      </c>
      <c r="E3834">
        <v>17</v>
      </c>
      <c r="F3834" t="str">
        <f>INDEX(Kunden!$A$1:$C$41,MATCH('Gesamtverkäufe 2025'!C3834,Kunden!$A$1:$A$41,0),3)</f>
        <v>R08</v>
      </c>
      <c r="G3834" t="str">
        <f>INDEX(Regionen!$A$1:$C$9,MATCH('Gesamtverkäufe 2025'!F3834,Regionen!$A$1:$A$9,0),3)</f>
        <v>Stefan König</v>
      </c>
      <c r="H3834" s="3">
        <f>INDEX(Produkte!$A$1:$D$31,MATCH('Gesamtverkäufe 2025'!D3834,Produkte!$A$1:$A$31,0),4)</f>
        <v>299</v>
      </c>
      <c r="I3834" s="3">
        <f t="shared" si="59"/>
        <v>5083</v>
      </c>
      <c r="K3834" s="21"/>
    </row>
    <row r="3835" spans="1:11" x14ac:dyDescent="0.3">
      <c r="A3835" t="s">
        <v>4384</v>
      </c>
      <c r="B3835" s="21">
        <v>46007</v>
      </c>
      <c r="C3835" t="s">
        <v>127</v>
      </c>
      <c r="D3835" t="s">
        <v>73</v>
      </c>
      <c r="E3835">
        <v>19</v>
      </c>
      <c r="F3835" t="str">
        <f>INDEX(Kunden!$A$1:$C$41,MATCH('Gesamtverkäufe 2025'!C3835,Kunden!$A$1:$A$41,0),3)</f>
        <v>R07</v>
      </c>
      <c r="G3835" t="str">
        <f>INDEX(Regionen!$A$1:$C$9,MATCH('Gesamtverkäufe 2025'!F3835,Regionen!$A$1:$A$9,0),3)</f>
        <v>Claudia Beck</v>
      </c>
      <c r="H3835" s="3">
        <f>INDEX(Produkte!$A$1:$D$31,MATCH('Gesamtverkäufe 2025'!D3835,Produkte!$A$1:$A$31,0),4)</f>
        <v>399</v>
      </c>
      <c r="I3835" s="3">
        <f t="shared" si="59"/>
        <v>7581</v>
      </c>
      <c r="K3835" s="21"/>
    </row>
    <row r="3836" spans="1:11" x14ac:dyDescent="0.3">
      <c r="A3836" t="s">
        <v>4383</v>
      </c>
      <c r="B3836" s="21">
        <v>46006</v>
      </c>
      <c r="C3836" t="s">
        <v>99</v>
      </c>
      <c r="D3836" t="s">
        <v>55</v>
      </c>
      <c r="E3836">
        <v>7</v>
      </c>
      <c r="F3836" t="str">
        <f>INDEX(Kunden!$A$1:$C$41,MATCH('Gesamtverkäufe 2025'!C3836,Kunden!$A$1:$A$41,0),3)</f>
        <v>R04</v>
      </c>
      <c r="G3836" t="str">
        <f>INDEX(Regionen!$A$1:$C$9,MATCH('Gesamtverkäufe 2025'!F3836,Regionen!$A$1:$A$9,0),3)</f>
        <v>Thomas Kern</v>
      </c>
      <c r="H3836" s="3">
        <f>INDEX(Produkte!$A$1:$D$31,MATCH('Gesamtverkäufe 2025'!D3836,Produkte!$A$1:$A$31,0),4)</f>
        <v>49</v>
      </c>
      <c r="I3836" s="3">
        <f t="shared" si="59"/>
        <v>343</v>
      </c>
      <c r="K3836" s="21"/>
    </row>
    <row r="3837" spans="1:11" x14ac:dyDescent="0.3">
      <c r="A3837" t="s">
        <v>4382</v>
      </c>
      <c r="B3837" s="21">
        <v>46001</v>
      </c>
      <c r="C3837" t="s">
        <v>159</v>
      </c>
      <c r="D3837" t="s">
        <v>34</v>
      </c>
      <c r="E3837">
        <v>19</v>
      </c>
      <c r="F3837" t="str">
        <f>INDEX(Kunden!$A$1:$C$41,MATCH('Gesamtverkäufe 2025'!C3837,Kunden!$A$1:$A$41,0),3)</f>
        <v>R02</v>
      </c>
      <c r="G3837" t="str">
        <f>INDEX(Regionen!$A$1:$C$9,MATCH('Gesamtverkäufe 2025'!F3837,Regionen!$A$1:$A$9,0),3)</f>
        <v>Markus Weber</v>
      </c>
      <c r="H3837" s="3">
        <f>INDEX(Produkte!$A$1:$D$31,MATCH('Gesamtverkäufe 2025'!D3837,Produkte!$A$1:$A$31,0),4)</f>
        <v>299</v>
      </c>
      <c r="I3837" s="3">
        <f t="shared" si="59"/>
        <v>5681</v>
      </c>
      <c r="K3837" s="21"/>
    </row>
    <row r="3838" spans="1:11" x14ac:dyDescent="0.3">
      <c r="A3838" t="s">
        <v>4381</v>
      </c>
      <c r="B3838" s="21">
        <v>46008</v>
      </c>
      <c r="C3838" t="s">
        <v>147</v>
      </c>
      <c r="D3838" t="s">
        <v>87</v>
      </c>
      <c r="E3838">
        <v>6</v>
      </c>
      <c r="F3838" t="str">
        <f>INDEX(Kunden!$A$1:$C$41,MATCH('Gesamtverkäufe 2025'!C3838,Kunden!$A$1:$A$41,0),3)</f>
        <v>R07</v>
      </c>
      <c r="G3838" t="str">
        <f>INDEX(Regionen!$A$1:$C$9,MATCH('Gesamtverkäufe 2025'!F3838,Regionen!$A$1:$A$9,0),3)</f>
        <v>Claudia Beck</v>
      </c>
      <c r="H3838" s="3">
        <f>INDEX(Produkte!$A$1:$D$31,MATCH('Gesamtverkäufe 2025'!D3838,Produkte!$A$1:$A$31,0),4)</f>
        <v>99</v>
      </c>
      <c r="I3838" s="3">
        <f t="shared" si="59"/>
        <v>594</v>
      </c>
      <c r="K3838" s="21"/>
    </row>
    <row r="3839" spans="1:11" x14ac:dyDescent="0.3">
      <c r="A3839" t="s">
        <v>4380</v>
      </c>
      <c r="B3839" s="21">
        <v>45998</v>
      </c>
      <c r="C3839" t="s">
        <v>105</v>
      </c>
      <c r="D3839" t="s">
        <v>67</v>
      </c>
      <c r="E3839">
        <v>17</v>
      </c>
      <c r="F3839" t="str">
        <f>INDEX(Kunden!$A$1:$C$41,MATCH('Gesamtverkäufe 2025'!C3839,Kunden!$A$1:$A$41,0),3)</f>
        <v>R08</v>
      </c>
      <c r="G3839" t="str">
        <f>INDEX(Regionen!$A$1:$C$9,MATCH('Gesamtverkäufe 2025'!F3839,Regionen!$A$1:$A$9,0),3)</f>
        <v>Stefan König</v>
      </c>
      <c r="H3839" s="3">
        <f>INDEX(Produkte!$A$1:$D$31,MATCH('Gesamtverkäufe 2025'!D3839,Produkte!$A$1:$A$31,0),4)</f>
        <v>299</v>
      </c>
      <c r="I3839" s="3">
        <f t="shared" si="59"/>
        <v>5083</v>
      </c>
      <c r="K3839" s="21"/>
    </row>
    <row r="3840" spans="1:11" x14ac:dyDescent="0.3">
      <c r="A3840" t="s">
        <v>4379</v>
      </c>
      <c r="B3840" s="21">
        <v>46000</v>
      </c>
      <c r="C3840" t="s">
        <v>163</v>
      </c>
      <c r="D3840" t="s">
        <v>31</v>
      </c>
      <c r="E3840">
        <v>9</v>
      </c>
      <c r="F3840" t="str">
        <f>INDEX(Kunden!$A$1:$C$41,MATCH('Gesamtverkäufe 2025'!C3840,Kunden!$A$1:$A$41,0),3)</f>
        <v>R08</v>
      </c>
      <c r="G3840" t="str">
        <f>INDEX(Regionen!$A$1:$C$9,MATCH('Gesamtverkäufe 2025'!F3840,Regionen!$A$1:$A$9,0),3)</f>
        <v>Stefan König</v>
      </c>
      <c r="H3840" s="3">
        <f>INDEX(Produkte!$A$1:$D$31,MATCH('Gesamtverkäufe 2025'!D3840,Produkte!$A$1:$A$31,0),4)</f>
        <v>399</v>
      </c>
      <c r="I3840" s="3">
        <f t="shared" si="59"/>
        <v>3591</v>
      </c>
      <c r="K3840" s="21"/>
    </row>
    <row r="3841" spans="1:11" x14ac:dyDescent="0.3">
      <c r="A3841" t="s">
        <v>4378</v>
      </c>
      <c r="B3841" s="21">
        <v>45995</v>
      </c>
      <c r="C3841" t="s">
        <v>163</v>
      </c>
      <c r="D3841" t="s">
        <v>73</v>
      </c>
      <c r="E3841">
        <v>11</v>
      </c>
      <c r="F3841" t="str">
        <f>INDEX(Kunden!$A$1:$C$41,MATCH('Gesamtverkäufe 2025'!C3841,Kunden!$A$1:$A$41,0),3)</f>
        <v>R08</v>
      </c>
      <c r="G3841" t="str">
        <f>INDEX(Regionen!$A$1:$C$9,MATCH('Gesamtverkäufe 2025'!F3841,Regionen!$A$1:$A$9,0),3)</f>
        <v>Stefan König</v>
      </c>
      <c r="H3841" s="3">
        <f>INDEX(Produkte!$A$1:$D$31,MATCH('Gesamtverkäufe 2025'!D3841,Produkte!$A$1:$A$31,0),4)</f>
        <v>399</v>
      </c>
      <c r="I3841" s="3">
        <f t="shared" si="59"/>
        <v>4389</v>
      </c>
      <c r="K3841" s="21"/>
    </row>
    <row r="3842" spans="1:11" x14ac:dyDescent="0.3">
      <c r="A3842" t="s">
        <v>4377</v>
      </c>
      <c r="B3842" s="21">
        <v>45998</v>
      </c>
      <c r="C3842" t="s">
        <v>123</v>
      </c>
      <c r="D3842" t="s">
        <v>46</v>
      </c>
      <c r="E3842">
        <v>2</v>
      </c>
      <c r="F3842" t="str">
        <f>INDEX(Kunden!$A$1:$C$41,MATCH('Gesamtverkäufe 2025'!C3842,Kunden!$A$1:$A$41,0),3)</f>
        <v>R08</v>
      </c>
      <c r="G3842" t="str">
        <f>INDEX(Regionen!$A$1:$C$9,MATCH('Gesamtverkäufe 2025'!F3842,Regionen!$A$1:$A$9,0),3)</f>
        <v>Stefan König</v>
      </c>
      <c r="H3842" s="3">
        <f>INDEX(Produkte!$A$1:$D$31,MATCH('Gesamtverkäufe 2025'!D3842,Produkte!$A$1:$A$31,0),4)</f>
        <v>99</v>
      </c>
      <c r="I3842" s="3">
        <f t="shared" si="59"/>
        <v>198</v>
      </c>
      <c r="K3842" s="21"/>
    </row>
    <row r="3843" spans="1:11" x14ac:dyDescent="0.3">
      <c r="A3843" t="s">
        <v>4376</v>
      </c>
      <c r="B3843" s="21">
        <v>46007</v>
      </c>
      <c r="C3843" t="s">
        <v>105</v>
      </c>
      <c r="D3843" t="s">
        <v>43</v>
      </c>
      <c r="E3843">
        <v>11</v>
      </c>
      <c r="F3843" t="str">
        <f>INDEX(Kunden!$A$1:$C$41,MATCH('Gesamtverkäufe 2025'!C3843,Kunden!$A$1:$A$41,0),3)</f>
        <v>R08</v>
      </c>
      <c r="G3843" t="str">
        <f>INDEX(Regionen!$A$1:$C$9,MATCH('Gesamtverkäufe 2025'!F3843,Regionen!$A$1:$A$9,0),3)</f>
        <v>Stefan König</v>
      </c>
      <c r="H3843" s="3">
        <f>INDEX(Produkte!$A$1:$D$31,MATCH('Gesamtverkäufe 2025'!D3843,Produkte!$A$1:$A$31,0),4)</f>
        <v>149</v>
      </c>
      <c r="I3843" s="3">
        <f t="shared" ref="I3843:I3906" si="60">E3843*H3843</f>
        <v>1639</v>
      </c>
      <c r="K3843" s="21"/>
    </row>
    <row r="3844" spans="1:11" x14ac:dyDescent="0.3">
      <c r="A3844" t="s">
        <v>4375</v>
      </c>
      <c r="B3844" s="21">
        <v>46011</v>
      </c>
      <c r="C3844" t="s">
        <v>137</v>
      </c>
      <c r="D3844" t="s">
        <v>37</v>
      </c>
      <c r="E3844">
        <v>14</v>
      </c>
      <c r="F3844" t="str">
        <f>INDEX(Kunden!$A$1:$C$41,MATCH('Gesamtverkäufe 2025'!C3844,Kunden!$A$1:$A$41,0),3)</f>
        <v>R06</v>
      </c>
      <c r="G3844" t="str">
        <f>INDEX(Regionen!$A$1:$C$9,MATCH('Gesamtverkäufe 2025'!F3844,Regionen!$A$1:$A$9,0),3)</f>
        <v>Michael Vogt</v>
      </c>
      <c r="H3844" s="3">
        <f>INDEX(Produkte!$A$1:$D$31,MATCH('Gesamtverkäufe 2025'!D3844,Produkte!$A$1:$A$31,0),4)</f>
        <v>249</v>
      </c>
      <c r="I3844" s="3">
        <f t="shared" si="60"/>
        <v>3486</v>
      </c>
      <c r="K3844" s="21"/>
    </row>
    <row r="3845" spans="1:11" x14ac:dyDescent="0.3">
      <c r="A3845" t="s">
        <v>4374</v>
      </c>
      <c r="B3845" s="21">
        <v>46000</v>
      </c>
      <c r="C3845" t="s">
        <v>171</v>
      </c>
      <c r="D3845" t="s">
        <v>41</v>
      </c>
      <c r="E3845">
        <v>7</v>
      </c>
      <c r="F3845" t="str">
        <f>INDEX(Kunden!$A$1:$C$41,MATCH('Gesamtverkäufe 2025'!C3845,Kunden!$A$1:$A$41,0),3)</f>
        <v>R04</v>
      </c>
      <c r="G3845" t="str">
        <f>INDEX(Regionen!$A$1:$C$9,MATCH('Gesamtverkäufe 2025'!F3845,Regionen!$A$1:$A$9,0),3)</f>
        <v>Thomas Kern</v>
      </c>
      <c r="H3845" s="3">
        <f>INDEX(Produkte!$A$1:$D$31,MATCH('Gesamtverkäufe 2025'!D3845,Produkte!$A$1:$A$31,0),4)</f>
        <v>499</v>
      </c>
      <c r="I3845" s="3">
        <f t="shared" si="60"/>
        <v>3493</v>
      </c>
      <c r="K3845" s="21"/>
    </row>
    <row r="3846" spans="1:11" x14ac:dyDescent="0.3">
      <c r="A3846" t="s">
        <v>4373</v>
      </c>
      <c r="B3846" s="21">
        <v>46014</v>
      </c>
      <c r="C3846" t="s">
        <v>171</v>
      </c>
      <c r="D3846" t="s">
        <v>77</v>
      </c>
      <c r="E3846">
        <v>2</v>
      </c>
      <c r="F3846" t="str">
        <f>INDEX(Kunden!$A$1:$C$41,MATCH('Gesamtverkäufe 2025'!C3846,Kunden!$A$1:$A$41,0),3)</f>
        <v>R04</v>
      </c>
      <c r="G3846" t="str">
        <f>INDEX(Regionen!$A$1:$C$9,MATCH('Gesamtverkäufe 2025'!F3846,Regionen!$A$1:$A$9,0),3)</f>
        <v>Thomas Kern</v>
      </c>
      <c r="H3846" s="3">
        <f>INDEX(Produkte!$A$1:$D$31,MATCH('Gesamtverkäufe 2025'!D3846,Produkte!$A$1:$A$31,0),4)</f>
        <v>49</v>
      </c>
      <c r="I3846" s="3">
        <f t="shared" si="60"/>
        <v>98</v>
      </c>
      <c r="K3846" s="21"/>
    </row>
    <row r="3847" spans="1:11" x14ac:dyDescent="0.3">
      <c r="A3847" t="s">
        <v>4372</v>
      </c>
      <c r="B3847" s="21">
        <v>45998</v>
      </c>
      <c r="C3847" t="s">
        <v>143</v>
      </c>
      <c r="D3847" t="s">
        <v>41</v>
      </c>
      <c r="E3847">
        <v>2</v>
      </c>
      <c r="F3847" t="str">
        <f>INDEX(Kunden!$A$1:$C$41,MATCH('Gesamtverkäufe 2025'!C3847,Kunden!$A$1:$A$41,0),3)</f>
        <v>R08</v>
      </c>
      <c r="G3847" t="str">
        <f>INDEX(Regionen!$A$1:$C$9,MATCH('Gesamtverkäufe 2025'!F3847,Regionen!$A$1:$A$9,0),3)</f>
        <v>Stefan König</v>
      </c>
      <c r="H3847" s="3">
        <f>INDEX(Produkte!$A$1:$D$31,MATCH('Gesamtverkäufe 2025'!D3847,Produkte!$A$1:$A$31,0),4)</f>
        <v>499</v>
      </c>
      <c r="I3847" s="3">
        <f t="shared" si="60"/>
        <v>998</v>
      </c>
      <c r="K3847" s="21"/>
    </row>
    <row r="3848" spans="1:11" x14ac:dyDescent="0.3">
      <c r="A3848" t="s">
        <v>4371</v>
      </c>
      <c r="B3848" s="21">
        <v>46004</v>
      </c>
      <c r="C3848" t="s">
        <v>125</v>
      </c>
      <c r="D3848" t="s">
        <v>65</v>
      </c>
      <c r="E3848">
        <v>3</v>
      </c>
      <c r="F3848" t="str">
        <f>INDEX(Kunden!$A$1:$C$41,MATCH('Gesamtverkäufe 2025'!C3848,Kunden!$A$1:$A$41,0),3)</f>
        <v>R03</v>
      </c>
      <c r="G3848" t="str">
        <f>INDEX(Regionen!$A$1:$C$9,MATCH('Gesamtverkäufe 2025'!F3848,Regionen!$A$1:$A$9,0),3)</f>
        <v>Julia Frank</v>
      </c>
      <c r="H3848" s="3">
        <f>INDEX(Produkte!$A$1:$D$31,MATCH('Gesamtverkäufe 2025'!D3848,Produkte!$A$1:$A$31,0),4)</f>
        <v>299</v>
      </c>
      <c r="I3848" s="3">
        <f t="shared" si="60"/>
        <v>897</v>
      </c>
      <c r="K3848" s="21"/>
    </row>
    <row r="3849" spans="1:11" x14ac:dyDescent="0.3">
      <c r="A3849" t="s">
        <v>4370</v>
      </c>
      <c r="B3849" s="21">
        <v>45998</v>
      </c>
      <c r="C3849" t="s">
        <v>105</v>
      </c>
      <c r="D3849" t="s">
        <v>89</v>
      </c>
      <c r="E3849">
        <v>5</v>
      </c>
      <c r="F3849" t="str">
        <f>INDEX(Kunden!$A$1:$C$41,MATCH('Gesamtverkäufe 2025'!C3849,Kunden!$A$1:$A$41,0),3)</f>
        <v>R08</v>
      </c>
      <c r="G3849" t="str">
        <f>INDEX(Regionen!$A$1:$C$9,MATCH('Gesamtverkäufe 2025'!F3849,Regionen!$A$1:$A$9,0),3)</f>
        <v>Stefan König</v>
      </c>
      <c r="H3849" s="3">
        <f>INDEX(Produkte!$A$1:$D$31,MATCH('Gesamtverkäufe 2025'!D3849,Produkte!$A$1:$A$31,0),4)</f>
        <v>29</v>
      </c>
      <c r="I3849" s="3">
        <f t="shared" si="60"/>
        <v>145</v>
      </c>
      <c r="K3849" s="21"/>
    </row>
    <row r="3850" spans="1:11" x14ac:dyDescent="0.3">
      <c r="A3850" t="s">
        <v>4369</v>
      </c>
      <c r="B3850" s="21">
        <v>46013</v>
      </c>
      <c r="C3850" t="s">
        <v>165</v>
      </c>
      <c r="D3850" t="s">
        <v>34</v>
      </c>
      <c r="E3850">
        <v>13</v>
      </c>
      <c r="F3850" t="str">
        <f>INDEX(Kunden!$A$1:$C$41,MATCH('Gesamtverkäufe 2025'!C3850,Kunden!$A$1:$A$41,0),3)</f>
        <v>R04</v>
      </c>
      <c r="G3850" t="str">
        <f>INDEX(Regionen!$A$1:$C$9,MATCH('Gesamtverkäufe 2025'!F3850,Regionen!$A$1:$A$9,0),3)</f>
        <v>Thomas Kern</v>
      </c>
      <c r="H3850" s="3">
        <f>INDEX(Produkte!$A$1:$D$31,MATCH('Gesamtverkäufe 2025'!D3850,Produkte!$A$1:$A$31,0),4)</f>
        <v>299</v>
      </c>
      <c r="I3850" s="3">
        <f t="shared" si="60"/>
        <v>3887</v>
      </c>
      <c r="K3850" s="21"/>
    </row>
    <row r="3851" spans="1:11" x14ac:dyDescent="0.3">
      <c r="A3851" t="s">
        <v>4368</v>
      </c>
      <c r="B3851" s="21">
        <v>46016</v>
      </c>
      <c r="C3851" t="s">
        <v>99</v>
      </c>
      <c r="D3851" t="s">
        <v>75</v>
      </c>
      <c r="E3851">
        <v>17</v>
      </c>
      <c r="F3851" t="str">
        <f>INDEX(Kunden!$A$1:$C$41,MATCH('Gesamtverkäufe 2025'!C3851,Kunden!$A$1:$A$41,0),3)</f>
        <v>R04</v>
      </c>
      <c r="G3851" t="str">
        <f>INDEX(Regionen!$A$1:$C$9,MATCH('Gesamtverkäufe 2025'!F3851,Regionen!$A$1:$A$9,0),3)</f>
        <v>Thomas Kern</v>
      </c>
      <c r="H3851" s="3">
        <f>INDEX(Produkte!$A$1:$D$31,MATCH('Gesamtverkäufe 2025'!D3851,Produkte!$A$1:$A$31,0),4)</f>
        <v>499</v>
      </c>
      <c r="I3851" s="3">
        <f t="shared" si="60"/>
        <v>8483</v>
      </c>
      <c r="K3851" s="21"/>
    </row>
    <row r="3852" spans="1:11" x14ac:dyDescent="0.3">
      <c r="A3852" t="s">
        <v>4367</v>
      </c>
      <c r="B3852" s="21">
        <v>45992</v>
      </c>
      <c r="C3852" t="s">
        <v>169</v>
      </c>
      <c r="D3852" t="s">
        <v>57</v>
      </c>
      <c r="E3852">
        <v>6</v>
      </c>
      <c r="F3852" t="str">
        <f>INDEX(Kunden!$A$1:$C$41,MATCH('Gesamtverkäufe 2025'!C3852,Kunden!$A$1:$A$41,0),3)</f>
        <v>R01</v>
      </c>
      <c r="G3852" t="str">
        <f>INDEX(Regionen!$A$1:$C$9,MATCH('Gesamtverkäufe 2025'!F3852,Regionen!$A$1:$A$9,0),3)</f>
        <v>Anna Sommer</v>
      </c>
      <c r="H3852" s="3">
        <f>INDEX(Produkte!$A$1:$D$31,MATCH('Gesamtverkäufe 2025'!D3852,Produkte!$A$1:$A$31,0),4)</f>
        <v>99</v>
      </c>
      <c r="I3852" s="3">
        <f t="shared" si="60"/>
        <v>594</v>
      </c>
      <c r="K3852" s="21"/>
    </row>
    <row r="3853" spans="1:11" x14ac:dyDescent="0.3">
      <c r="A3853" t="s">
        <v>4366</v>
      </c>
      <c r="B3853" s="21">
        <v>46015</v>
      </c>
      <c r="C3853" t="s">
        <v>155</v>
      </c>
      <c r="D3853" t="s">
        <v>63</v>
      </c>
      <c r="E3853">
        <v>15</v>
      </c>
      <c r="F3853" t="str">
        <f>INDEX(Kunden!$A$1:$C$41,MATCH('Gesamtverkäufe 2025'!C3853,Kunden!$A$1:$A$41,0),3)</f>
        <v>R02</v>
      </c>
      <c r="G3853" t="str">
        <f>INDEX(Regionen!$A$1:$C$9,MATCH('Gesamtverkäufe 2025'!F3853,Regionen!$A$1:$A$9,0),3)</f>
        <v>Markus Weber</v>
      </c>
      <c r="H3853" s="3">
        <f>INDEX(Produkte!$A$1:$D$31,MATCH('Gesamtverkäufe 2025'!D3853,Produkte!$A$1:$A$31,0),4)</f>
        <v>299</v>
      </c>
      <c r="I3853" s="3">
        <f t="shared" si="60"/>
        <v>4485</v>
      </c>
      <c r="K3853" s="21"/>
    </row>
    <row r="3854" spans="1:11" x14ac:dyDescent="0.3">
      <c r="A3854" t="s">
        <v>4365</v>
      </c>
      <c r="B3854" s="21">
        <v>45998</v>
      </c>
      <c r="C3854" t="s">
        <v>173</v>
      </c>
      <c r="D3854" t="s">
        <v>31</v>
      </c>
      <c r="E3854">
        <v>20</v>
      </c>
      <c r="F3854" t="str">
        <f>INDEX(Kunden!$A$1:$C$41,MATCH('Gesamtverkäufe 2025'!C3854,Kunden!$A$1:$A$41,0),3)</f>
        <v>R01</v>
      </c>
      <c r="G3854" t="str">
        <f>INDEX(Regionen!$A$1:$C$9,MATCH('Gesamtverkäufe 2025'!F3854,Regionen!$A$1:$A$9,0),3)</f>
        <v>Anna Sommer</v>
      </c>
      <c r="H3854" s="3">
        <f>INDEX(Produkte!$A$1:$D$31,MATCH('Gesamtverkäufe 2025'!D3854,Produkte!$A$1:$A$31,0),4)</f>
        <v>399</v>
      </c>
      <c r="I3854" s="3">
        <f t="shared" si="60"/>
        <v>7980</v>
      </c>
      <c r="K3854" s="21"/>
    </row>
    <row r="3855" spans="1:11" x14ac:dyDescent="0.3">
      <c r="A3855" t="s">
        <v>4364</v>
      </c>
      <c r="B3855" s="21">
        <v>45995</v>
      </c>
      <c r="C3855" t="s">
        <v>131</v>
      </c>
      <c r="D3855" t="s">
        <v>91</v>
      </c>
      <c r="E3855">
        <v>20</v>
      </c>
      <c r="F3855" t="str">
        <f>INDEX(Kunden!$A$1:$C$41,MATCH('Gesamtverkäufe 2025'!C3855,Kunden!$A$1:$A$41,0),3)</f>
        <v>R06</v>
      </c>
      <c r="G3855" t="str">
        <f>INDEX(Regionen!$A$1:$C$9,MATCH('Gesamtverkäufe 2025'!F3855,Regionen!$A$1:$A$9,0),3)</f>
        <v>Michael Vogt</v>
      </c>
      <c r="H3855" s="3">
        <f>INDEX(Produkte!$A$1:$D$31,MATCH('Gesamtverkäufe 2025'!D3855,Produkte!$A$1:$A$31,0),4)</f>
        <v>249</v>
      </c>
      <c r="I3855" s="3">
        <f t="shared" si="60"/>
        <v>4980</v>
      </c>
      <c r="K3855" s="21"/>
    </row>
    <row r="3856" spans="1:11" x14ac:dyDescent="0.3">
      <c r="A3856" t="s">
        <v>4363</v>
      </c>
      <c r="B3856" s="21">
        <v>46005</v>
      </c>
      <c r="C3856" t="s">
        <v>167</v>
      </c>
      <c r="D3856" t="s">
        <v>39</v>
      </c>
      <c r="E3856">
        <v>5</v>
      </c>
      <c r="F3856" t="str">
        <f>INDEX(Kunden!$A$1:$C$41,MATCH('Gesamtverkäufe 2025'!C3856,Kunden!$A$1:$A$41,0),3)</f>
        <v>R01</v>
      </c>
      <c r="G3856" t="str">
        <f>INDEX(Regionen!$A$1:$C$9,MATCH('Gesamtverkäufe 2025'!F3856,Regionen!$A$1:$A$9,0),3)</f>
        <v>Anna Sommer</v>
      </c>
      <c r="H3856" s="3">
        <f>INDEX(Produkte!$A$1:$D$31,MATCH('Gesamtverkäufe 2025'!D3856,Produkte!$A$1:$A$31,0),4)</f>
        <v>499</v>
      </c>
      <c r="I3856" s="3">
        <f t="shared" si="60"/>
        <v>2495</v>
      </c>
      <c r="K3856" s="21"/>
    </row>
    <row r="3857" spans="1:11" x14ac:dyDescent="0.3">
      <c r="A3857" t="s">
        <v>4362</v>
      </c>
      <c r="B3857" s="21">
        <v>45992</v>
      </c>
      <c r="C3857" t="s">
        <v>171</v>
      </c>
      <c r="D3857" t="s">
        <v>83</v>
      </c>
      <c r="E3857">
        <v>13</v>
      </c>
      <c r="F3857" t="str">
        <f>INDEX(Kunden!$A$1:$C$41,MATCH('Gesamtverkäufe 2025'!C3857,Kunden!$A$1:$A$41,0),3)</f>
        <v>R04</v>
      </c>
      <c r="G3857" t="str">
        <f>INDEX(Regionen!$A$1:$C$9,MATCH('Gesamtverkäufe 2025'!F3857,Regionen!$A$1:$A$9,0),3)</f>
        <v>Thomas Kern</v>
      </c>
      <c r="H3857" s="3">
        <f>INDEX(Produkte!$A$1:$D$31,MATCH('Gesamtverkäufe 2025'!D3857,Produkte!$A$1:$A$31,0),4)</f>
        <v>29</v>
      </c>
      <c r="I3857" s="3">
        <f t="shared" si="60"/>
        <v>377</v>
      </c>
      <c r="K3857" s="21"/>
    </row>
    <row r="3858" spans="1:11" x14ac:dyDescent="0.3">
      <c r="A3858" t="s">
        <v>4361</v>
      </c>
      <c r="B3858" s="21">
        <v>45995</v>
      </c>
      <c r="C3858" t="s">
        <v>153</v>
      </c>
      <c r="D3858" t="s">
        <v>59</v>
      </c>
      <c r="E3858">
        <v>9</v>
      </c>
      <c r="F3858" t="str">
        <f>INDEX(Kunden!$A$1:$C$41,MATCH('Gesamtverkäufe 2025'!C3858,Kunden!$A$1:$A$41,0),3)</f>
        <v>R06</v>
      </c>
      <c r="G3858" t="str">
        <f>INDEX(Regionen!$A$1:$C$9,MATCH('Gesamtverkäufe 2025'!F3858,Regionen!$A$1:$A$9,0),3)</f>
        <v>Michael Vogt</v>
      </c>
      <c r="H3858" s="3">
        <f>INDEX(Produkte!$A$1:$D$31,MATCH('Gesamtverkäufe 2025'!D3858,Produkte!$A$1:$A$31,0),4)</f>
        <v>79</v>
      </c>
      <c r="I3858" s="3">
        <f t="shared" si="60"/>
        <v>711</v>
      </c>
      <c r="K3858" s="21"/>
    </row>
    <row r="3859" spans="1:11" x14ac:dyDescent="0.3">
      <c r="A3859" t="s">
        <v>4360</v>
      </c>
      <c r="B3859" s="21">
        <v>46021</v>
      </c>
      <c r="C3859" t="s">
        <v>171</v>
      </c>
      <c r="D3859" t="s">
        <v>77</v>
      </c>
      <c r="E3859">
        <v>15</v>
      </c>
      <c r="F3859" t="str">
        <f>INDEX(Kunden!$A$1:$C$41,MATCH('Gesamtverkäufe 2025'!C3859,Kunden!$A$1:$A$41,0),3)</f>
        <v>R04</v>
      </c>
      <c r="G3859" t="str">
        <f>INDEX(Regionen!$A$1:$C$9,MATCH('Gesamtverkäufe 2025'!F3859,Regionen!$A$1:$A$9,0),3)</f>
        <v>Thomas Kern</v>
      </c>
      <c r="H3859" s="3">
        <f>INDEX(Produkte!$A$1:$D$31,MATCH('Gesamtverkäufe 2025'!D3859,Produkte!$A$1:$A$31,0),4)</f>
        <v>49</v>
      </c>
      <c r="I3859" s="3">
        <f t="shared" si="60"/>
        <v>735</v>
      </c>
      <c r="K3859" s="21"/>
    </row>
    <row r="3860" spans="1:11" x14ac:dyDescent="0.3">
      <c r="A3860" t="s">
        <v>4359</v>
      </c>
      <c r="B3860" s="21">
        <v>46012</v>
      </c>
      <c r="C3860" t="s">
        <v>167</v>
      </c>
      <c r="D3860" t="s">
        <v>61</v>
      </c>
      <c r="E3860">
        <v>3</v>
      </c>
      <c r="F3860" t="str">
        <f>INDEX(Kunden!$A$1:$C$41,MATCH('Gesamtverkäufe 2025'!C3860,Kunden!$A$1:$A$41,0),3)</f>
        <v>R01</v>
      </c>
      <c r="G3860" t="str">
        <f>INDEX(Regionen!$A$1:$C$9,MATCH('Gesamtverkäufe 2025'!F3860,Regionen!$A$1:$A$9,0),3)</f>
        <v>Anna Sommer</v>
      </c>
      <c r="H3860" s="3">
        <f>INDEX(Produkte!$A$1:$D$31,MATCH('Gesamtverkäufe 2025'!D3860,Produkte!$A$1:$A$31,0),4)</f>
        <v>249</v>
      </c>
      <c r="I3860" s="3">
        <f t="shared" si="60"/>
        <v>747</v>
      </c>
      <c r="K3860" s="21"/>
    </row>
    <row r="3861" spans="1:11" x14ac:dyDescent="0.3">
      <c r="A3861" t="s">
        <v>4358</v>
      </c>
      <c r="B3861" s="21">
        <v>45994</v>
      </c>
      <c r="C3861" t="s">
        <v>111</v>
      </c>
      <c r="D3861" t="s">
        <v>81</v>
      </c>
      <c r="E3861">
        <v>19</v>
      </c>
      <c r="F3861" t="str">
        <f>INDEX(Kunden!$A$1:$C$41,MATCH('Gesamtverkäufe 2025'!C3861,Kunden!$A$1:$A$41,0),3)</f>
        <v>R01</v>
      </c>
      <c r="G3861" t="str">
        <f>INDEX(Regionen!$A$1:$C$9,MATCH('Gesamtverkäufe 2025'!F3861,Regionen!$A$1:$A$9,0),3)</f>
        <v>Anna Sommer</v>
      </c>
      <c r="H3861" s="3">
        <f>INDEX(Produkte!$A$1:$D$31,MATCH('Gesamtverkäufe 2025'!D3861,Produkte!$A$1:$A$31,0),4)</f>
        <v>79</v>
      </c>
      <c r="I3861" s="3">
        <f t="shared" si="60"/>
        <v>1501</v>
      </c>
      <c r="K3861" s="21"/>
    </row>
    <row r="3862" spans="1:11" x14ac:dyDescent="0.3">
      <c r="A3862" t="s">
        <v>4357</v>
      </c>
      <c r="B3862" s="21">
        <v>45992</v>
      </c>
      <c r="C3862" t="s">
        <v>97</v>
      </c>
      <c r="D3862" t="s">
        <v>77</v>
      </c>
      <c r="E3862">
        <v>20</v>
      </c>
      <c r="F3862" t="str">
        <f>INDEX(Kunden!$A$1:$C$41,MATCH('Gesamtverkäufe 2025'!C3862,Kunden!$A$1:$A$41,0),3)</f>
        <v>R04</v>
      </c>
      <c r="G3862" t="str">
        <f>INDEX(Regionen!$A$1:$C$9,MATCH('Gesamtverkäufe 2025'!F3862,Regionen!$A$1:$A$9,0),3)</f>
        <v>Thomas Kern</v>
      </c>
      <c r="H3862" s="3">
        <f>INDEX(Produkte!$A$1:$D$31,MATCH('Gesamtverkäufe 2025'!D3862,Produkte!$A$1:$A$31,0),4)</f>
        <v>49</v>
      </c>
      <c r="I3862" s="3">
        <f t="shared" si="60"/>
        <v>980</v>
      </c>
      <c r="K3862" s="21"/>
    </row>
    <row r="3863" spans="1:11" x14ac:dyDescent="0.3">
      <c r="A3863" t="s">
        <v>4356</v>
      </c>
      <c r="B3863" s="21">
        <v>46018</v>
      </c>
      <c r="C3863" t="s">
        <v>153</v>
      </c>
      <c r="D3863" t="s">
        <v>61</v>
      </c>
      <c r="E3863">
        <v>17</v>
      </c>
      <c r="F3863" t="str">
        <f>INDEX(Kunden!$A$1:$C$41,MATCH('Gesamtverkäufe 2025'!C3863,Kunden!$A$1:$A$41,0),3)</f>
        <v>R06</v>
      </c>
      <c r="G3863" t="str">
        <f>INDEX(Regionen!$A$1:$C$9,MATCH('Gesamtverkäufe 2025'!F3863,Regionen!$A$1:$A$9,0),3)</f>
        <v>Michael Vogt</v>
      </c>
      <c r="H3863" s="3">
        <f>INDEX(Produkte!$A$1:$D$31,MATCH('Gesamtverkäufe 2025'!D3863,Produkte!$A$1:$A$31,0),4)</f>
        <v>249</v>
      </c>
      <c r="I3863" s="3">
        <f t="shared" si="60"/>
        <v>4233</v>
      </c>
      <c r="K3863" s="21"/>
    </row>
    <row r="3864" spans="1:11" x14ac:dyDescent="0.3">
      <c r="A3864" t="s">
        <v>4355</v>
      </c>
      <c r="B3864" s="21">
        <v>46015</v>
      </c>
      <c r="C3864" t="s">
        <v>149</v>
      </c>
      <c r="D3864" t="s">
        <v>57</v>
      </c>
      <c r="E3864">
        <v>11</v>
      </c>
      <c r="F3864" t="str">
        <f>INDEX(Kunden!$A$1:$C$41,MATCH('Gesamtverkäufe 2025'!C3864,Kunden!$A$1:$A$41,0),3)</f>
        <v>R06</v>
      </c>
      <c r="G3864" t="str">
        <f>INDEX(Regionen!$A$1:$C$9,MATCH('Gesamtverkäufe 2025'!F3864,Regionen!$A$1:$A$9,0),3)</f>
        <v>Michael Vogt</v>
      </c>
      <c r="H3864" s="3">
        <f>INDEX(Produkte!$A$1:$D$31,MATCH('Gesamtverkäufe 2025'!D3864,Produkte!$A$1:$A$31,0),4)</f>
        <v>99</v>
      </c>
      <c r="I3864" s="3">
        <f t="shared" si="60"/>
        <v>1089</v>
      </c>
      <c r="K3864" s="21"/>
    </row>
    <row r="3865" spans="1:11" x14ac:dyDescent="0.3">
      <c r="A3865" t="s">
        <v>4354</v>
      </c>
      <c r="B3865" s="21">
        <v>45995</v>
      </c>
      <c r="C3865" t="s">
        <v>173</v>
      </c>
      <c r="D3865" t="s">
        <v>37</v>
      </c>
      <c r="E3865">
        <v>14</v>
      </c>
      <c r="F3865" t="str">
        <f>INDEX(Kunden!$A$1:$C$41,MATCH('Gesamtverkäufe 2025'!C3865,Kunden!$A$1:$A$41,0),3)</f>
        <v>R01</v>
      </c>
      <c r="G3865" t="str">
        <f>INDEX(Regionen!$A$1:$C$9,MATCH('Gesamtverkäufe 2025'!F3865,Regionen!$A$1:$A$9,0),3)</f>
        <v>Anna Sommer</v>
      </c>
      <c r="H3865" s="3">
        <f>INDEX(Produkte!$A$1:$D$31,MATCH('Gesamtverkäufe 2025'!D3865,Produkte!$A$1:$A$31,0),4)</f>
        <v>249</v>
      </c>
      <c r="I3865" s="3">
        <f t="shared" si="60"/>
        <v>3486</v>
      </c>
      <c r="K3865" s="21"/>
    </row>
    <row r="3866" spans="1:11" x14ac:dyDescent="0.3">
      <c r="A3866" t="s">
        <v>4353</v>
      </c>
      <c r="B3866" s="21">
        <v>46020</v>
      </c>
      <c r="C3866" t="s">
        <v>135</v>
      </c>
      <c r="D3866" t="s">
        <v>69</v>
      </c>
      <c r="E3866">
        <v>12</v>
      </c>
      <c r="F3866" t="str">
        <f>INDEX(Kunden!$A$1:$C$41,MATCH('Gesamtverkäufe 2025'!C3866,Kunden!$A$1:$A$41,0),3)</f>
        <v>R03</v>
      </c>
      <c r="G3866" t="str">
        <f>INDEX(Regionen!$A$1:$C$9,MATCH('Gesamtverkäufe 2025'!F3866,Regionen!$A$1:$A$9,0),3)</f>
        <v>Julia Frank</v>
      </c>
      <c r="H3866" s="3">
        <f>INDEX(Produkte!$A$1:$D$31,MATCH('Gesamtverkäufe 2025'!D3866,Produkte!$A$1:$A$31,0),4)</f>
        <v>399</v>
      </c>
      <c r="I3866" s="3">
        <f t="shared" si="60"/>
        <v>4788</v>
      </c>
      <c r="K3866" s="21"/>
    </row>
    <row r="3867" spans="1:11" x14ac:dyDescent="0.3">
      <c r="A3867" t="s">
        <v>4352</v>
      </c>
      <c r="B3867" s="21">
        <v>46004</v>
      </c>
      <c r="C3867" t="s">
        <v>153</v>
      </c>
      <c r="D3867" t="s">
        <v>59</v>
      </c>
      <c r="E3867">
        <v>19</v>
      </c>
      <c r="F3867" t="str">
        <f>INDEX(Kunden!$A$1:$C$41,MATCH('Gesamtverkäufe 2025'!C3867,Kunden!$A$1:$A$41,0),3)</f>
        <v>R06</v>
      </c>
      <c r="G3867" t="str">
        <f>INDEX(Regionen!$A$1:$C$9,MATCH('Gesamtverkäufe 2025'!F3867,Regionen!$A$1:$A$9,0),3)</f>
        <v>Michael Vogt</v>
      </c>
      <c r="H3867" s="3">
        <f>INDEX(Produkte!$A$1:$D$31,MATCH('Gesamtverkäufe 2025'!D3867,Produkte!$A$1:$A$31,0),4)</f>
        <v>79</v>
      </c>
      <c r="I3867" s="3">
        <f t="shared" si="60"/>
        <v>1501</v>
      </c>
      <c r="K3867" s="21"/>
    </row>
    <row r="3868" spans="1:11" x14ac:dyDescent="0.3">
      <c r="A3868" t="s">
        <v>4351</v>
      </c>
      <c r="B3868" s="21">
        <v>46002</v>
      </c>
      <c r="C3868" t="s">
        <v>139</v>
      </c>
      <c r="D3868" t="s">
        <v>65</v>
      </c>
      <c r="E3868">
        <v>16</v>
      </c>
      <c r="F3868" t="str">
        <f>INDEX(Kunden!$A$1:$C$41,MATCH('Gesamtverkäufe 2025'!C3868,Kunden!$A$1:$A$41,0),3)</f>
        <v>R05</v>
      </c>
      <c r="G3868" t="str">
        <f>INDEX(Regionen!$A$1:$C$9,MATCH('Gesamtverkäufe 2025'!F3868,Regionen!$A$1:$A$9,0),3)</f>
        <v>Petra Lang</v>
      </c>
      <c r="H3868" s="3">
        <f>INDEX(Produkte!$A$1:$D$31,MATCH('Gesamtverkäufe 2025'!D3868,Produkte!$A$1:$A$31,0),4)</f>
        <v>299</v>
      </c>
      <c r="I3868" s="3">
        <f t="shared" si="60"/>
        <v>4784</v>
      </c>
      <c r="K3868" s="21"/>
    </row>
    <row r="3869" spans="1:11" x14ac:dyDescent="0.3">
      <c r="A3869" t="s">
        <v>4350</v>
      </c>
      <c r="B3869" s="21">
        <v>45992</v>
      </c>
      <c r="C3869" t="s">
        <v>113</v>
      </c>
      <c r="D3869" t="s">
        <v>53</v>
      </c>
      <c r="E3869">
        <v>11</v>
      </c>
      <c r="F3869" t="str">
        <f>INDEX(Kunden!$A$1:$C$41,MATCH('Gesamtverkäufe 2025'!C3869,Kunden!$A$1:$A$41,0),3)</f>
        <v>R01</v>
      </c>
      <c r="G3869" t="str">
        <f>INDEX(Regionen!$A$1:$C$9,MATCH('Gesamtverkäufe 2025'!F3869,Regionen!$A$1:$A$9,0),3)</f>
        <v>Anna Sommer</v>
      </c>
      <c r="H3869" s="3">
        <f>INDEX(Produkte!$A$1:$D$31,MATCH('Gesamtverkäufe 2025'!D3869,Produkte!$A$1:$A$31,0),4)</f>
        <v>49</v>
      </c>
      <c r="I3869" s="3">
        <f t="shared" si="60"/>
        <v>539</v>
      </c>
      <c r="K3869" s="21"/>
    </row>
    <row r="3870" spans="1:11" x14ac:dyDescent="0.3">
      <c r="A3870" t="s">
        <v>4349</v>
      </c>
      <c r="B3870" s="21">
        <v>46020</v>
      </c>
      <c r="C3870" t="s">
        <v>169</v>
      </c>
      <c r="D3870" t="s">
        <v>57</v>
      </c>
      <c r="E3870">
        <v>4</v>
      </c>
      <c r="F3870" t="str">
        <f>INDEX(Kunden!$A$1:$C$41,MATCH('Gesamtverkäufe 2025'!C3870,Kunden!$A$1:$A$41,0),3)</f>
        <v>R01</v>
      </c>
      <c r="G3870" t="str">
        <f>INDEX(Regionen!$A$1:$C$9,MATCH('Gesamtverkäufe 2025'!F3870,Regionen!$A$1:$A$9,0),3)</f>
        <v>Anna Sommer</v>
      </c>
      <c r="H3870" s="3">
        <f>INDEX(Produkte!$A$1:$D$31,MATCH('Gesamtverkäufe 2025'!D3870,Produkte!$A$1:$A$31,0),4)</f>
        <v>99</v>
      </c>
      <c r="I3870" s="3">
        <f t="shared" si="60"/>
        <v>396</v>
      </c>
      <c r="K3870" s="21"/>
    </row>
    <row r="3871" spans="1:11" x14ac:dyDescent="0.3">
      <c r="A3871" t="s">
        <v>4348</v>
      </c>
      <c r="B3871" s="21">
        <v>46019</v>
      </c>
      <c r="C3871" t="s">
        <v>159</v>
      </c>
      <c r="D3871" t="s">
        <v>79</v>
      </c>
      <c r="E3871">
        <v>11</v>
      </c>
      <c r="F3871" t="str">
        <f>INDEX(Kunden!$A$1:$C$41,MATCH('Gesamtverkäufe 2025'!C3871,Kunden!$A$1:$A$41,0),3)</f>
        <v>R02</v>
      </c>
      <c r="G3871" t="str">
        <f>INDEX(Regionen!$A$1:$C$9,MATCH('Gesamtverkäufe 2025'!F3871,Regionen!$A$1:$A$9,0),3)</f>
        <v>Markus Weber</v>
      </c>
      <c r="H3871" s="3">
        <f>INDEX(Produkte!$A$1:$D$31,MATCH('Gesamtverkäufe 2025'!D3871,Produkte!$A$1:$A$31,0),4)</f>
        <v>149</v>
      </c>
      <c r="I3871" s="3">
        <f t="shared" si="60"/>
        <v>1639</v>
      </c>
      <c r="K3871" s="21"/>
    </row>
    <row r="3872" spans="1:11" x14ac:dyDescent="0.3">
      <c r="A3872" t="s">
        <v>4347</v>
      </c>
      <c r="B3872" s="21">
        <v>45998</v>
      </c>
      <c r="C3872" t="s">
        <v>153</v>
      </c>
      <c r="D3872" t="s">
        <v>69</v>
      </c>
      <c r="E3872">
        <v>6</v>
      </c>
      <c r="F3872" t="str">
        <f>INDEX(Kunden!$A$1:$C$41,MATCH('Gesamtverkäufe 2025'!C3872,Kunden!$A$1:$A$41,0),3)</f>
        <v>R06</v>
      </c>
      <c r="G3872" t="str">
        <f>INDEX(Regionen!$A$1:$C$9,MATCH('Gesamtverkäufe 2025'!F3872,Regionen!$A$1:$A$9,0),3)</f>
        <v>Michael Vogt</v>
      </c>
      <c r="H3872" s="3">
        <f>INDEX(Produkte!$A$1:$D$31,MATCH('Gesamtverkäufe 2025'!D3872,Produkte!$A$1:$A$31,0),4)</f>
        <v>399</v>
      </c>
      <c r="I3872" s="3">
        <f t="shared" si="60"/>
        <v>2394</v>
      </c>
      <c r="K3872" s="21"/>
    </row>
    <row r="3873" spans="1:11" x14ac:dyDescent="0.3">
      <c r="A3873" t="s">
        <v>4346</v>
      </c>
      <c r="B3873" s="21">
        <v>45993</v>
      </c>
      <c r="C3873" t="s">
        <v>171</v>
      </c>
      <c r="D3873" t="s">
        <v>49</v>
      </c>
      <c r="E3873">
        <v>20</v>
      </c>
      <c r="F3873" t="str">
        <f>INDEX(Kunden!$A$1:$C$41,MATCH('Gesamtverkäufe 2025'!C3873,Kunden!$A$1:$A$41,0),3)</f>
        <v>R04</v>
      </c>
      <c r="G3873" t="str">
        <f>INDEX(Regionen!$A$1:$C$9,MATCH('Gesamtverkäufe 2025'!F3873,Regionen!$A$1:$A$9,0),3)</f>
        <v>Thomas Kern</v>
      </c>
      <c r="H3873" s="3">
        <f>INDEX(Produkte!$A$1:$D$31,MATCH('Gesamtverkäufe 2025'!D3873,Produkte!$A$1:$A$31,0),4)</f>
        <v>299</v>
      </c>
      <c r="I3873" s="3">
        <f t="shared" si="60"/>
        <v>5980</v>
      </c>
      <c r="K3873" s="21"/>
    </row>
    <row r="3874" spans="1:11" x14ac:dyDescent="0.3">
      <c r="A3874" t="s">
        <v>4345</v>
      </c>
      <c r="B3874" s="21">
        <v>46005</v>
      </c>
      <c r="C3874" t="s">
        <v>125</v>
      </c>
      <c r="D3874" t="s">
        <v>59</v>
      </c>
      <c r="E3874">
        <v>3</v>
      </c>
      <c r="F3874" t="str">
        <f>INDEX(Kunden!$A$1:$C$41,MATCH('Gesamtverkäufe 2025'!C3874,Kunden!$A$1:$A$41,0),3)</f>
        <v>R03</v>
      </c>
      <c r="G3874" t="str">
        <f>INDEX(Regionen!$A$1:$C$9,MATCH('Gesamtverkäufe 2025'!F3874,Regionen!$A$1:$A$9,0),3)</f>
        <v>Julia Frank</v>
      </c>
      <c r="H3874" s="3">
        <f>INDEX(Produkte!$A$1:$D$31,MATCH('Gesamtverkäufe 2025'!D3874,Produkte!$A$1:$A$31,0),4)</f>
        <v>79</v>
      </c>
      <c r="I3874" s="3">
        <f t="shared" si="60"/>
        <v>237</v>
      </c>
      <c r="K3874" s="21"/>
    </row>
    <row r="3875" spans="1:11" x14ac:dyDescent="0.3">
      <c r="A3875" t="s">
        <v>4344</v>
      </c>
      <c r="B3875" s="21">
        <v>46007</v>
      </c>
      <c r="C3875" t="s">
        <v>159</v>
      </c>
      <c r="D3875" t="s">
        <v>89</v>
      </c>
      <c r="E3875">
        <v>18</v>
      </c>
      <c r="F3875" t="str">
        <f>INDEX(Kunden!$A$1:$C$41,MATCH('Gesamtverkäufe 2025'!C3875,Kunden!$A$1:$A$41,0),3)</f>
        <v>R02</v>
      </c>
      <c r="G3875" t="str">
        <f>INDEX(Regionen!$A$1:$C$9,MATCH('Gesamtverkäufe 2025'!F3875,Regionen!$A$1:$A$9,0),3)</f>
        <v>Markus Weber</v>
      </c>
      <c r="H3875" s="3">
        <f>INDEX(Produkte!$A$1:$D$31,MATCH('Gesamtverkäufe 2025'!D3875,Produkte!$A$1:$A$31,0),4)</f>
        <v>29</v>
      </c>
      <c r="I3875" s="3">
        <f t="shared" si="60"/>
        <v>522</v>
      </c>
      <c r="K3875" s="21"/>
    </row>
    <row r="3876" spans="1:11" x14ac:dyDescent="0.3">
      <c r="A3876" t="s">
        <v>4343</v>
      </c>
      <c r="B3876" s="21">
        <v>46000</v>
      </c>
      <c r="C3876" t="s">
        <v>115</v>
      </c>
      <c r="D3876" t="s">
        <v>53</v>
      </c>
      <c r="E3876">
        <v>7</v>
      </c>
      <c r="F3876" t="str">
        <f>INDEX(Kunden!$A$1:$C$41,MATCH('Gesamtverkäufe 2025'!C3876,Kunden!$A$1:$A$41,0),3)</f>
        <v>R06</v>
      </c>
      <c r="G3876" t="str">
        <f>INDEX(Regionen!$A$1:$C$9,MATCH('Gesamtverkäufe 2025'!F3876,Regionen!$A$1:$A$9,0),3)</f>
        <v>Michael Vogt</v>
      </c>
      <c r="H3876" s="3">
        <f>INDEX(Produkte!$A$1:$D$31,MATCH('Gesamtverkäufe 2025'!D3876,Produkte!$A$1:$A$31,0),4)</f>
        <v>49</v>
      </c>
      <c r="I3876" s="3">
        <f t="shared" si="60"/>
        <v>343</v>
      </c>
      <c r="K3876" s="21"/>
    </row>
    <row r="3877" spans="1:11" x14ac:dyDescent="0.3">
      <c r="A3877" t="s">
        <v>4342</v>
      </c>
      <c r="B3877" s="21">
        <v>46010</v>
      </c>
      <c r="C3877" t="s">
        <v>137</v>
      </c>
      <c r="D3877" t="s">
        <v>41</v>
      </c>
      <c r="E3877">
        <v>9</v>
      </c>
      <c r="F3877" t="str">
        <f>INDEX(Kunden!$A$1:$C$41,MATCH('Gesamtverkäufe 2025'!C3877,Kunden!$A$1:$A$41,0),3)</f>
        <v>R06</v>
      </c>
      <c r="G3877" t="str">
        <f>INDEX(Regionen!$A$1:$C$9,MATCH('Gesamtverkäufe 2025'!F3877,Regionen!$A$1:$A$9,0),3)</f>
        <v>Michael Vogt</v>
      </c>
      <c r="H3877" s="3">
        <f>INDEX(Produkte!$A$1:$D$31,MATCH('Gesamtverkäufe 2025'!D3877,Produkte!$A$1:$A$31,0),4)</f>
        <v>499</v>
      </c>
      <c r="I3877" s="3">
        <f t="shared" si="60"/>
        <v>4491</v>
      </c>
      <c r="K3877" s="21"/>
    </row>
    <row r="3878" spans="1:11" x14ac:dyDescent="0.3">
      <c r="A3878" t="s">
        <v>4341</v>
      </c>
      <c r="B3878" s="21">
        <v>46016</v>
      </c>
      <c r="C3878" t="s">
        <v>127</v>
      </c>
      <c r="D3878" t="s">
        <v>49</v>
      </c>
      <c r="E3878">
        <v>16</v>
      </c>
      <c r="F3878" t="str">
        <f>INDEX(Kunden!$A$1:$C$41,MATCH('Gesamtverkäufe 2025'!C3878,Kunden!$A$1:$A$41,0),3)</f>
        <v>R07</v>
      </c>
      <c r="G3878" t="str">
        <f>INDEX(Regionen!$A$1:$C$9,MATCH('Gesamtverkäufe 2025'!F3878,Regionen!$A$1:$A$9,0),3)</f>
        <v>Claudia Beck</v>
      </c>
      <c r="H3878" s="3">
        <f>INDEX(Produkte!$A$1:$D$31,MATCH('Gesamtverkäufe 2025'!D3878,Produkte!$A$1:$A$31,0),4)</f>
        <v>299</v>
      </c>
      <c r="I3878" s="3">
        <f t="shared" si="60"/>
        <v>4784</v>
      </c>
      <c r="K3878" s="21"/>
    </row>
    <row r="3879" spans="1:11" x14ac:dyDescent="0.3">
      <c r="A3879" t="s">
        <v>4340</v>
      </c>
      <c r="B3879" s="21">
        <v>46007</v>
      </c>
      <c r="C3879" t="s">
        <v>169</v>
      </c>
      <c r="D3879" t="s">
        <v>77</v>
      </c>
      <c r="E3879">
        <v>5</v>
      </c>
      <c r="F3879" t="str">
        <f>INDEX(Kunden!$A$1:$C$41,MATCH('Gesamtverkäufe 2025'!C3879,Kunden!$A$1:$A$41,0),3)</f>
        <v>R01</v>
      </c>
      <c r="G3879" t="str">
        <f>INDEX(Regionen!$A$1:$C$9,MATCH('Gesamtverkäufe 2025'!F3879,Regionen!$A$1:$A$9,0),3)</f>
        <v>Anna Sommer</v>
      </c>
      <c r="H3879" s="3">
        <f>INDEX(Produkte!$A$1:$D$31,MATCH('Gesamtverkäufe 2025'!D3879,Produkte!$A$1:$A$31,0),4)</f>
        <v>49</v>
      </c>
      <c r="I3879" s="3">
        <f t="shared" si="60"/>
        <v>245</v>
      </c>
      <c r="K3879" s="21"/>
    </row>
    <row r="3880" spans="1:11" x14ac:dyDescent="0.3">
      <c r="A3880" t="s">
        <v>4339</v>
      </c>
      <c r="B3880" s="21">
        <v>46001</v>
      </c>
      <c r="C3880" t="s">
        <v>103</v>
      </c>
      <c r="D3880" t="s">
        <v>46</v>
      </c>
      <c r="E3880">
        <v>1</v>
      </c>
      <c r="F3880" t="str">
        <f>INDEX(Kunden!$A$1:$C$41,MATCH('Gesamtverkäufe 2025'!C3880,Kunden!$A$1:$A$41,0),3)</f>
        <v>R01</v>
      </c>
      <c r="G3880" t="str">
        <f>INDEX(Regionen!$A$1:$C$9,MATCH('Gesamtverkäufe 2025'!F3880,Regionen!$A$1:$A$9,0),3)</f>
        <v>Anna Sommer</v>
      </c>
      <c r="H3880" s="3">
        <f>INDEX(Produkte!$A$1:$D$31,MATCH('Gesamtverkäufe 2025'!D3880,Produkte!$A$1:$A$31,0),4)</f>
        <v>99</v>
      </c>
      <c r="I3880" s="3">
        <f t="shared" si="60"/>
        <v>99</v>
      </c>
      <c r="K3880" s="21"/>
    </row>
    <row r="3881" spans="1:11" x14ac:dyDescent="0.3">
      <c r="A3881" t="s">
        <v>4338</v>
      </c>
      <c r="B3881" s="21">
        <v>46017</v>
      </c>
      <c r="C3881" t="s">
        <v>139</v>
      </c>
      <c r="D3881" t="s">
        <v>75</v>
      </c>
      <c r="E3881">
        <v>5</v>
      </c>
      <c r="F3881" t="str">
        <f>INDEX(Kunden!$A$1:$C$41,MATCH('Gesamtverkäufe 2025'!C3881,Kunden!$A$1:$A$41,0),3)</f>
        <v>R05</v>
      </c>
      <c r="G3881" t="str">
        <f>INDEX(Regionen!$A$1:$C$9,MATCH('Gesamtverkäufe 2025'!F3881,Regionen!$A$1:$A$9,0),3)</f>
        <v>Petra Lang</v>
      </c>
      <c r="H3881" s="3">
        <f>INDEX(Produkte!$A$1:$D$31,MATCH('Gesamtverkäufe 2025'!D3881,Produkte!$A$1:$A$31,0),4)</f>
        <v>499</v>
      </c>
      <c r="I3881" s="3">
        <f t="shared" si="60"/>
        <v>2495</v>
      </c>
      <c r="K3881" s="21"/>
    </row>
    <row r="3882" spans="1:11" x14ac:dyDescent="0.3">
      <c r="A3882" t="s">
        <v>4337</v>
      </c>
      <c r="B3882" s="21">
        <v>45994</v>
      </c>
      <c r="C3882" t="s">
        <v>131</v>
      </c>
      <c r="D3882" t="s">
        <v>69</v>
      </c>
      <c r="E3882">
        <v>3</v>
      </c>
      <c r="F3882" t="str">
        <f>INDEX(Kunden!$A$1:$C$41,MATCH('Gesamtverkäufe 2025'!C3882,Kunden!$A$1:$A$41,0),3)</f>
        <v>R06</v>
      </c>
      <c r="G3882" t="str">
        <f>INDEX(Regionen!$A$1:$C$9,MATCH('Gesamtverkäufe 2025'!F3882,Regionen!$A$1:$A$9,0),3)</f>
        <v>Michael Vogt</v>
      </c>
      <c r="H3882" s="3">
        <f>INDEX(Produkte!$A$1:$D$31,MATCH('Gesamtverkäufe 2025'!D3882,Produkte!$A$1:$A$31,0),4)</f>
        <v>399</v>
      </c>
      <c r="I3882" s="3">
        <f t="shared" si="60"/>
        <v>1197</v>
      </c>
      <c r="K3882" s="21"/>
    </row>
    <row r="3883" spans="1:11" x14ac:dyDescent="0.3">
      <c r="A3883" t="s">
        <v>4336</v>
      </c>
      <c r="B3883" s="21">
        <v>45995</v>
      </c>
      <c r="C3883" t="s">
        <v>135</v>
      </c>
      <c r="D3883" t="s">
        <v>75</v>
      </c>
      <c r="E3883">
        <v>11</v>
      </c>
      <c r="F3883" t="str">
        <f>INDEX(Kunden!$A$1:$C$41,MATCH('Gesamtverkäufe 2025'!C3883,Kunden!$A$1:$A$41,0),3)</f>
        <v>R03</v>
      </c>
      <c r="G3883" t="str">
        <f>INDEX(Regionen!$A$1:$C$9,MATCH('Gesamtverkäufe 2025'!F3883,Regionen!$A$1:$A$9,0),3)</f>
        <v>Julia Frank</v>
      </c>
      <c r="H3883" s="3">
        <f>INDEX(Produkte!$A$1:$D$31,MATCH('Gesamtverkäufe 2025'!D3883,Produkte!$A$1:$A$31,0),4)</f>
        <v>499</v>
      </c>
      <c r="I3883" s="3">
        <f t="shared" si="60"/>
        <v>5489</v>
      </c>
      <c r="K3883" s="21"/>
    </row>
    <row r="3884" spans="1:11" x14ac:dyDescent="0.3">
      <c r="A3884" t="s">
        <v>4335</v>
      </c>
      <c r="B3884" s="21">
        <v>46019</v>
      </c>
      <c r="C3884" t="s">
        <v>111</v>
      </c>
      <c r="D3884" t="s">
        <v>85</v>
      </c>
      <c r="E3884">
        <v>11</v>
      </c>
      <c r="F3884" t="str">
        <f>INDEX(Kunden!$A$1:$C$41,MATCH('Gesamtverkäufe 2025'!C3884,Kunden!$A$1:$A$41,0),3)</f>
        <v>R01</v>
      </c>
      <c r="G3884" t="str">
        <f>INDEX(Regionen!$A$1:$C$9,MATCH('Gesamtverkäufe 2025'!F3884,Regionen!$A$1:$A$9,0),3)</f>
        <v>Anna Sommer</v>
      </c>
      <c r="H3884" s="3">
        <f>INDEX(Produkte!$A$1:$D$31,MATCH('Gesamtverkäufe 2025'!D3884,Produkte!$A$1:$A$31,0),4)</f>
        <v>399</v>
      </c>
      <c r="I3884" s="3">
        <f t="shared" si="60"/>
        <v>4389</v>
      </c>
      <c r="K3884" s="21"/>
    </row>
    <row r="3885" spans="1:11" x14ac:dyDescent="0.3">
      <c r="A3885" t="s">
        <v>4334</v>
      </c>
      <c r="B3885" s="21">
        <v>46019</v>
      </c>
      <c r="C3885" t="s">
        <v>149</v>
      </c>
      <c r="D3885" t="s">
        <v>49</v>
      </c>
      <c r="E3885">
        <v>14</v>
      </c>
      <c r="F3885" t="str">
        <f>INDEX(Kunden!$A$1:$C$41,MATCH('Gesamtverkäufe 2025'!C3885,Kunden!$A$1:$A$41,0),3)</f>
        <v>R06</v>
      </c>
      <c r="G3885" t="str">
        <f>INDEX(Regionen!$A$1:$C$9,MATCH('Gesamtverkäufe 2025'!F3885,Regionen!$A$1:$A$9,0),3)</f>
        <v>Michael Vogt</v>
      </c>
      <c r="H3885" s="3">
        <f>INDEX(Produkte!$A$1:$D$31,MATCH('Gesamtverkäufe 2025'!D3885,Produkte!$A$1:$A$31,0),4)</f>
        <v>299</v>
      </c>
      <c r="I3885" s="3">
        <f t="shared" si="60"/>
        <v>4186</v>
      </c>
      <c r="K3885" s="21"/>
    </row>
    <row r="3886" spans="1:11" x14ac:dyDescent="0.3">
      <c r="A3886" t="s">
        <v>4333</v>
      </c>
      <c r="B3886" s="21">
        <v>46016</v>
      </c>
      <c r="C3886" t="s">
        <v>119</v>
      </c>
      <c r="D3886" t="s">
        <v>34</v>
      </c>
      <c r="E3886">
        <v>18</v>
      </c>
      <c r="F3886" t="str">
        <f>INDEX(Kunden!$A$1:$C$41,MATCH('Gesamtverkäufe 2025'!C3886,Kunden!$A$1:$A$41,0),3)</f>
        <v>R07</v>
      </c>
      <c r="G3886" t="str">
        <f>INDEX(Regionen!$A$1:$C$9,MATCH('Gesamtverkäufe 2025'!F3886,Regionen!$A$1:$A$9,0),3)</f>
        <v>Claudia Beck</v>
      </c>
      <c r="H3886" s="3">
        <f>INDEX(Produkte!$A$1:$D$31,MATCH('Gesamtverkäufe 2025'!D3886,Produkte!$A$1:$A$31,0),4)</f>
        <v>299</v>
      </c>
      <c r="I3886" s="3">
        <f t="shared" si="60"/>
        <v>5382</v>
      </c>
      <c r="K3886" s="21"/>
    </row>
    <row r="3887" spans="1:11" x14ac:dyDescent="0.3">
      <c r="A3887" t="s">
        <v>4332</v>
      </c>
      <c r="B3887" s="21">
        <v>46021</v>
      </c>
      <c r="C3887" t="s">
        <v>153</v>
      </c>
      <c r="D3887" t="s">
        <v>69</v>
      </c>
      <c r="E3887">
        <v>17</v>
      </c>
      <c r="F3887" t="str">
        <f>INDEX(Kunden!$A$1:$C$41,MATCH('Gesamtverkäufe 2025'!C3887,Kunden!$A$1:$A$41,0),3)</f>
        <v>R06</v>
      </c>
      <c r="G3887" t="str">
        <f>INDEX(Regionen!$A$1:$C$9,MATCH('Gesamtverkäufe 2025'!F3887,Regionen!$A$1:$A$9,0),3)</f>
        <v>Michael Vogt</v>
      </c>
      <c r="H3887" s="3">
        <f>INDEX(Produkte!$A$1:$D$31,MATCH('Gesamtverkäufe 2025'!D3887,Produkte!$A$1:$A$31,0),4)</f>
        <v>399</v>
      </c>
      <c r="I3887" s="3">
        <f t="shared" si="60"/>
        <v>6783</v>
      </c>
      <c r="K3887" s="21"/>
    </row>
    <row r="3888" spans="1:11" x14ac:dyDescent="0.3">
      <c r="A3888" t="s">
        <v>4331</v>
      </c>
      <c r="B3888" s="21">
        <v>45996</v>
      </c>
      <c r="C3888" t="s">
        <v>163</v>
      </c>
      <c r="D3888" t="s">
        <v>69</v>
      </c>
      <c r="E3888">
        <v>6</v>
      </c>
      <c r="F3888" t="str">
        <f>INDEX(Kunden!$A$1:$C$41,MATCH('Gesamtverkäufe 2025'!C3888,Kunden!$A$1:$A$41,0),3)</f>
        <v>R08</v>
      </c>
      <c r="G3888" t="str">
        <f>INDEX(Regionen!$A$1:$C$9,MATCH('Gesamtverkäufe 2025'!F3888,Regionen!$A$1:$A$9,0),3)</f>
        <v>Stefan König</v>
      </c>
      <c r="H3888" s="3">
        <f>INDEX(Produkte!$A$1:$D$31,MATCH('Gesamtverkäufe 2025'!D3888,Produkte!$A$1:$A$31,0),4)</f>
        <v>399</v>
      </c>
      <c r="I3888" s="3">
        <f t="shared" si="60"/>
        <v>2394</v>
      </c>
      <c r="K3888" s="21"/>
    </row>
    <row r="3889" spans="1:11" x14ac:dyDescent="0.3">
      <c r="A3889" t="s">
        <v>4330</v>
      </c>
      <c r="B3889" s="21">
        <v>45999</v>
      </c>
      <c r="C3889" t="s">
        <v>119</v>
      </c>
      <c r="D3889" t="s">
        <v>87</v>
      </c>
      <c r="E3889">
        <v>14</v>
      </c>
      <c r="F3889" t="str">
        <f>INDEX(Kunden!$A$1:$C$41,MATCH('Gesamtverkäufe 2025'!C3889,Kunden!$A$1:$A$41,0),3)</f>
        <v>R07</v>
      </c>
      <c r="G3889" t="str">
        <f>INDEX(Regionen!$A$1:$C$9,MATCH('Gesamtverkäufe 2025'!F3889,Regionen!$A$1:$A$9,0),3)</f>
        <v>Claudia Beck</v>
      </c>
      <c r="H3889" s="3">
        <f>INDEX(Produkte!$A$1:$D$31,MATCH('Gesamtverkäufe 2025'!D3889,Produkte!$A$1:$A$31,0),4)</f>
        <v>99</v>
      </c>
      <c r="I3889" s="3">
        <f t="shared" si="60"/>
        <v>1386</v>
      </c>
      <c r="K3889" s="21"/>
    </row>
    <row r="3890" spans="1:11" x14ac:dyDescent="0.3">
      <c r="A3890" t="s">
        <v>4329</v>
      </c>
      <c r="B3890" s="21">
        <v>46002</v>
      </c>
      <c r="C3890" t="s">
        <v>133</v>
      </c>
      <c r="D3890" t="s">
        <v>55</v>
      </c>
      <c r="E3890">
        <v>5</v>
      </c>
      <c r="F3890" t="str">
        <f>INDEX(Kunden!$A$1:$C$41,MATCH('Gesamtverkäufe 2025'!C3890,Kunden!$A$1:$A$41,0),3)</f>
        <v>R08</v>
      </c>
      <c r="G3890" t="str">
        <f>INDEX(Regionen!$A$1:$C$9,MATCH('Gesamtverkäufe 2025'!F3890,Regionen!$A$1:$A$9,0),3)</f>
        <v>Stefan König</v>
      </c>
      <c r="H3890" s="3">
        <f>INDEX(Produkte!$A$1:$D$31,MATCH('Gesamtverkäufe 2025'!D3890,Produkte!$A$1:$A$31,0),4)</f>
        <v>49</v>
      </c>
      <c r="I3890" s="3">
        <f t="shared" si="60"/>
        <v>245</v>
      </c>
      <c r="K3890" s="21"/>
    </row>
    <row r="3891" spans="1:11" x14ac:dyDescent="0.3">
      <c r="A3891" t="s">
        <v>4328</v>
      </c>
      <c r="B3891" s="21">
        <v>45992</v>
      </c>
      <c r="C3891" t="s">
        <v>145</v>
      </c>
      <c r="D3891" t="s">
        <v>77</v>
      </c>
      <c r="E3891">
        <v>3</v>
      </c>
      <c r="F3891" t="str">
        <f>INDEX(Kunden!$A$1:$C$41,MATCH('Gesamtverkäufe 2025'!C3891,Kunden!$A$1:$A$41,0),3)</f>
        <v>R06</v>
      </c>
      <c r="G3891" t="str">
        <f>INDEX(Regionen!$A$1:$C$9,MATCH('Gesamtverkäufe 2025'!F3891,Regionen!$A$1:$A$9,0),3)</f>
        <v>Michael Vogt</v>
      </c>
      <c r="H3891" s="3">
        <f>INDEX(Produkte!$A$1:$D$31,MATCH('Gesamtverkäufe 2025'!D3891,Produkte!$A$1:$A$31,0),4)</f>
        <v>49</v>
      </c>
      <c r="I3891" s="3">
        <f t="shared" si="60"/>
        <v>147</v>
      </c>
      <c r="K3891" s="21"/>
    </row>
    <row r="3892" spans="1:11" x14ac:dyDescent="0.3">
      <c r="A3892" t="s">
        <v>4327</v>
      </c>
      <c r="B3892" s="21">
        <v>45998</v>
      </c>
      <c r="C3892" t="s">
        <v>105</v>
      </c>
      <c r="D3892" t="s">
        <v>93</v>
      </c>
      <c r="E3892">
        <v>20</v>
      </c>
      <c r="F3892" t="str">
        <f>INDEX(Kunden!$A$1:$C$41,MATCH('Gesamtverkäufe 2025'!C3892,Kunden!$A$1:$A$41,0),3)</f>
        <v>R08</v>
      </c>
      <c r="G3892" t="str">
        <f>INDEX(Regionen!$A$1:$C$9,MATCH('Gesamtverkäufe 2025'!F3892,Regionen!$A$1:$A$9,0),3)</f>
        <v>Stefan König</v>
      </c>
      <c r="H3892" s="3">
        <f>INDEX(Produkte!$A$1:$D$31,MATCH('Gesamtverkäufe 2025'!D3892,Produkte!$A$1:$A$31,0),4)</f>
        <v>399</v>
      </c>
      <c r="I3892" s="3">
        <f t="shared" si="60"/>
        <v>7980</v>
      </c>
      <c r="K3892" s="21"/>
    </row>
    <row r="3893" spans="1:11" x14ac:dyDescent="0.3">
      <c r="A3893" t="s">
        <v>4326</v>
      </c>
      <c r="B3893" s="21">
        <v>46017</v>
      </c>
      <c r="C3893" t="s">
        <v>131</v>
      </c>
      <c r="D3893" t="s">
        <v>51</v>
      </c>
      <c r="E3893">
        <v>18</v>
      </c>
      <c r="F3893" t="str">
        <f>INDEX(Kunden!$A$1:$C$41,MATCH('Gesamtverkäufe 2025'!C3893,Kunden!$A$1:$A$41,0),3)</f>
        <v>R06</v>
      </c>
      <c r="G3893" t="str">
        <f>INDEX(Regionen!$A$1:$C$9,MATCH('Gesamtverkäufe 2025'!F3893,Regionen!$A$1:$A$9,0),3)</f>
        <v>Michael Vogt</v>
      </c>
      <c r="H3893" s="3">
        <f>INDEX(Produkte!$A$1:$D$31,MATCH('Gesamtverkäufe 2025'!D3893,Produkte!$A$1:$A$31,0),4)</f>
        <v>49</v>
      </c>
      <c r="I3893" s="3">
        <f t="shared" si="60"/>
        <v>882</v>
      </c>
      <c r="K3893" s="21"/>
    </row>
    <row r="3894" spans="1:11" x14ac:dyDescent="0.3">
      <c r="A3894" t="s">
        <v>4325</v>
      </c>
      <c r="B3894" s="21">
        <v>46003</v>
      </c>
      <c r="C3894" t="s">
        <v>167</v>
      </c>
      <c r="D3894" t="s">
        <v>87</v>
      </c>
      <c r="E3894">
        <v>2</v>
      </c>
      <c r="F3894" t="str">
        <f>INDEX(Kunden!$A$1:$C$41,MATCH('Gesamtverkäufe 2025'!C3894,Kunden!$A$1:$A$41,0),3)</f>
        <v>R01</v>
      </c>
      <c r="G3894" t="str">
        <f>INDEX(Regionen!$A$1:$C$9,MATCH('Gesamtverkäufe 2025'!F3894,Regionen!$A$1:$A$9,0),3)</f>
        <v>Anna Sommer</v>
      </c>
      <c r="H3894" s="3">
        <f>INDEX(Produkte!$A$1:$D$31,MATCH('Gesamtverkäufe 2025'!D3894,Produkte!$A$1:$A$31,0),4)</f>
        <v>99</v>
      </c>
      <c r="I3894" s="3">
        <f t="shared" si="60"/>
        <v>198</v>
      </c>
      <c r="K3894" s="21"/>
    </row>
    <row r="3895" spans="1:11" x14ac:dyDescent="0.3">
      <c r="A3895" t="s">
        <v>4324</v>
      </c>
      <c r="B3895" s="21">
        <v>46021</v>
      </c>
      <c r="C3895" t="s">
        <v>125</v>
      </c>
      <c r="D3895" t="s">
        <v>46</v>
      </c>
      <c r="E3895">
        <v>18</v>
      </c>
      <c r="F3895" t="str">
        <f>INDEX(Kunden!$A$1:$C$41,MATCH('Gesamtverkäufe 2025'!C3895,Kunden!$A$1:$A$41,0),3)</f>
        <v>R03</v>
      </c>
      <c r="G3895" t="str">
        <f>INDEX(Regionen!$A$1:$C$9,MATCH('Gesamtverkäufe 2025'!F3895,Regionen!$A$1:$A$9,0),3)</f>
        <v>Julia Frank</v>
      </c>
      <c r="H3895" s="3">
        <f>INDEX(Produkte!$A$1:$D$31,MATCH('Gesamtverkäufe 2025'!D3895,Produkte!$A$1:$A$31,0),4)</f>
        <v>99</v>
      </c>
      <c r="I3895" s="3">
        <f t="shared" si="60"/>
        <v>1782</v>
      </c>
      <c r="K3895" s="21"/>
    </row>
    <row r="3896" spans="1:11" x14ac:dyDescent="0.3">
      <c r="A3896" t="s">
        <v>4323</v>
      </c>
      <c r="B3896" s="21">
        <v>46013</v>
      </c>
      <c r="C3896" t="s">
        <v>147</v>
      </c>
      <c r="D3896" t="s">
        <v>41</v>
      </c>
      <c r="E3896">
        <v>13</v>
      </c>
      <c r="F3896" t="str">
        <f>INDEX(Kunden!$A$1:$C$41,MATCH('Gesamtverkäufe 2025'!C3896,Kunden!$A$1:$A$41,0),3)</f>
        <v>R07</v>
      </c>
      <c r="G3896" t="str">
        <f>INDEX(Regionen!$A$1:$C$9,MATCH('Gesamtverkäufe 2025'!F3896,Regionen!$A$1:$A$9,0),3)</f>
        <v>Claudia Beck</v>
      </c>
      <c r="H3896" s="3">
        <f>INDEX(Produkte!$A$1:$D$31,MATCH('Gesamtverkäufe 2025'!D3896,Produkte!$A$1:$A$31,0),4)</f>
        <v>499</v>
      </c>
      <c r="I3896" s="3">
        <f t="shared" si="60"/>
        <v>6487</v>
      </c>
      <c r="K3896" s="21"/>
    </row>
    <row r="3897" spans="1:11" x14ac:dyDescent="0.3">
      <c r="A3897" t="s">
        <v>4322</v>
      </c>
      <c r="B3897" s="21">
        <v>45999</v>
      </c>
      <c r="C3897" t="s">
        <v>147</v>
      </c>
      <c r="D3897" t="s">
        <v>41</v>
      </c>
      <c r="E3897">
        <v>4</v>
      </c>
      <c r="F3897" t="str">
        <f>INDEX(Kunden!$A$1:$C$41,MATCH('Gesamtverkäufe 2025'!C3897,Kunden!$A$1:$A$41,0),3)</f>
        <v>R07</v>
      </c>
      <c r="G3897" t="str">
        <f>INDEX(Regionen!$A$1:$C$9,MATCH('Gesamtverkäufe 2025'!F3897,Regionen!$A$1:$A$9,0),3)</f>
        <v>Claudia Beck</v>
      </c>
      <c r="H3897" s="3">
        <f>INDEX(Produkte!$A$1:$D$31,MATCH('Gesamtverkäufe 2025'!D3897,Produkte!$A$1:$A$31,0),4)</f>
        <v>499</v>
      </c>
      <c r="I3897" s="3">
        <f t="shared" si="60"/>
        <v>1996</v>
      </c>
      <c r="K3897" s="21"/>
    </row>
    <row r="3898" spans="1:11" x14ac:dyDescent="0.3">
      <c r="A3898" t="s">
        <v>4321</v>
      </c>
      <c r="B3898" s="21">
        <v>46003</v>
      </c>
      <c r="C3898" t="s">
        <v>105</v>
      </c>
      <c r="D3898" t="s">
        <v>85</v>
      </c>
      <c r="E3898">
        <v>17</v>
      </c>
      <c r="F3898" t="str">
        <f>INDEX(Kunden!$A$1:$C$41,MATCH('Gesamtverkäufe 2025'!C3898,Kunden!$A$1:$A$41,0),3)</f>
        <v>R08</v>
      </c>
      <c r="G3898" t="str">
        <f>INDEX(Regionen!$A$1:$C$9,MATCH('Gesamtverkäufe 2025'!F3898,Regionen!$A$1:$A$9,0),3)</f>
        <v>Stefan König</v>
      </c>
      <c r="H3898" s="3">
        <f>INDEX(Produkte!$A$1:$D$31,MATCH('Gesamtverkäufe 2025'!D3898,Produkte!$A$1:$A$31,0),4)</f>
        <v>399</v>
      </c>
      <c r="I3898" s="3">
        <f t="shared" si="60"/>
        <v>6783</v>
      </c>
      <c r="K3898" s="21"/>
    </row>
    <row r="3899" spans="1:11" x14ac:dyDescent="0.3">
      <c r="A3899" t="s">
        <v>4320</v>
      </c>
      <c r="B3899" s="21">
        <v>46011</v>
      </c>
      <c r="C3899" t="s">
        <v>111</v>
      </c>
      <c r="D3899" t="s">
        <v>73</v>
      </c>
      <c r="E3899">
        <v>10</v>
      </c>
      <c r="F3899" t="str">
        <f>INDEX(Kunden!$A$1:$C$41,MATCH('Gesamtverkäufe 2025'!C3899,Kunden!$A$1:$A$41,0),3)</f>
        <v>R01</v>
      </c>
      <c r="G3899" t="str">
        <f>INDEX(Regionen!$A$1:$C$9,MATCH('Gesamtverkäufe 2025'!F3899,Regionen!$A$1:$A$9,0),3)</f>
        <v>Anna Sommer</v>
      </c>
      <c r="H3899" s="3">
        <f>INDEX(Produkte!$A$1:$D$31,MATCH('Gesamtverkäufe 2025'!D3899,Produkte!$A$1:$A$31,0),4)</f>
        <v>399</v>
      </c>
      <c r="I3899" s="3">
        <f t="shared" si="60"/>
        <v>3990</v>
      </c>
      <c r="K3899" s="21"/>
    </row>
    <row r="3900" spans="1:11" x14ac:dyDescent="0.3">
      <c r="A3900" t="s">
        <v>4319</v>
      </c>
      <c r="B3900" s="21">
        <v>46000</v>
      </c>
      <c r="C3900" t="s">
        <v>131</v>
      </c>
      <c r="D3900" t="s">
        <v>71</v>
      </c>
      <c r="E3900">
        <v>7</v>
      </c>
      <c r="F3900" t="str">
        <f>INDEX(Kunden!$A$1:$C$41,MATCH('Gesamtverkäufe 2025'!C3900,Kunden!$A$1:$A$41,0),3)</f>
        <v>R06</v>
      </c>
      <c r="G3900" t="str">
        <f>INDEX(Regionen!$A$1:$C$9,MATCH('Gesamtverkäufe 2025'!F3900,Regionen!$A$1:$A$9,0),3)</f>
        <v>Michael Vogt</v>
      </c>
      <c r="H3900" s="3">
        <f>INDEX(Produkte!$A$1:$D$31,MATCH('Gesamtverkäufe 2025'!D3900,Produkte!$A$1:$A$31,0),4)</f>
        <v>79</v>
      </c>
      <c r="I3900" s="3">
        <f t="shared" si="60"/>
        <v>553</v>
      </c>
      <c r="K3900" s="21"/>
    </row>
    <row r="3901" spans="1:11" x14ac:dyDescent="0.3">
      <c r="A3901" t="s">
        <v>4318</v>
      </c>
      <c r="B3901" s="21">
        <v>46006</v>
      </c>
      <c r="C3901" t="s">
        <v>109</v>
      </c>
      <c r="D3901" t="s">
        <v>39</v>
      </c>
      <c r="E3901">
        <v>11</v>
      </c>
      <c r="F3901" t="str">
        <f>INDEX(Kunden!$A$1:$C$41,MATCH('Gesamtverkäufe 2025'!C3901,Kunden!$A$1:$A$41,0),3)</f>
        <v>R03</v>
      </c>
      <c r="G3901" t="str">
        <f>INDEX(Regionen!$A$1:$C$9,MATCH('Gesamtverkäufe 2025'!F3901,Regionen!$A$1:$A$9,0),3)</f>
        <v>Julia Frank</v>
      </c>
      <c r="H3901" s="3">
        <f>INDEX(Produkte!$A$1:$D$31,MATCH('Gesamtverkäufe 2025'!D3901,Produkte!$A$1:$A$31,0),4)</f>
        <v>499</v>
      </c>
      <c r="I3901" s="3">
        <f t="shared" si="60"/>
        <v>5489</v>
      </c>
      <c r="K3901" s="21"/>
    </row>
    <row r="3902" spans="1:11" x14ac:dyDescent="0.3">
      <c r="A3902" t="s">
        <v>4317</v>
      </c>
      <c r="B3902" s="21">
        <v>45992</v>
      </c>
      <c r="C3902" t="s">
        <v>173</v>
      </c>
      <c r="D3902" t="s">
        <v>93</v>
      </c>
      <c r="E3902">
        <v>20</v>
      </c>
      <c r="F3902" t="str">
        <f>INDEX(Kunden!$A$1:$C$41,MATCH('Gesamtverkäufe 2025'!C3902,Kunden!$A$1:$A$41,0),3)</f>
        <v>R01</v>
      </c>
      <c r="G3902" t="str">
        <f>INDEX(Regionen!$A$1:$C$9,MATCH('Gesamtverkäufe 2025'!F3902,Regionen!$A$1:$A$9,0),3)</f>
        <v>Anna Sommer</v>
      </c>
      <c r="H3902" s="3">
        <f>INDEX(Produkte!$A$1:$D$31,MATCH('Gesamtverkäufe 2025'!D3902,Produkte!$A$1:$A$31,0),4)</f>
        <v>399</v>
      </c>
      <c r="I3902" s="3">
        <f t="shared" si="60"/>
        <v>7980</v>
      </c>
      <c r="K3902" s="21"/>
    </row>
    <row r="3903" spans="1:11" x14ac:dyDescent="0.3">
      <c r="A3903" t="s">
        <v>4316</v>
      </c>
      <c r="B3903" s="21">
        <v>45994</v>
      </c>
      <c r="C3903" t="s">
        <v>99</v>
      </c>
      <c r="D3903" t="s">
        <v>51</v>
      </c>
      <c r="E3903">
        <v>14</v>
      </c>
      <c r="F3903" t="str">
        <f>INDEX(Kunden!$A$1:$C$41,MATCH('Gesamtverkäufe 2025'!C3903,Kunden!$A$1:$A$41,0),3)</f>
        <v>R04</v>
      </c>
      <c r="G3903" t="str">
        <f>INDEX(Regionen!$A$1:$C$9,MATCH('Gesamtverkäufe 2025'!F3903,Regionen!$A$1:$A$9,0),3)</f>
        <v>Thomas Kern</v>
      </c>
      <c r="H3903" s="3">
        <f>INDEX(Produkte!$A$1:$D$31,MATCH('Gesamtverkäufe 2025'!D3903,Produkte!$A$1:$A$31,0),4)</f>
        <v>49</v>
      </c>
      <c r="I3903" s="3">
        <f t="shared" si="60"/>
        <v>686</v>
      </c>
      <c r="K3903" s="21"/>
    </row>
    <row r="3904" spans="1:11" x14ac:dyDescent="0.3">
      <c r="A3904" t="s">
        <v>4315</v>
      </c>
      <c r="B3904" s="21">
        <v>46002</v>
      </c>
      <c r="C3904" t="s">
        <v>153</v>
      </c>
      <c r="D3904" t="s">
        <v>83</v>
      </c>
      <c r="E3904">
        <v>18</v>
      </c>
      <c r="F3904" t="str">
        <f>INDEX(Kunden!$A$1:$C$41,MATCH('Gesamtverkäufe 2025'!C3904,Kunden!$A$1:$A$41,0),3)</f>
        <v>R06</v>
      </c>
      <c r="G3904" t="str">
        <f>INDEX(Regionen!$A$1:$C$9,MATCH('Gesamtverkäufe 2025'!F3904,Regionen!$A$1:$A$9,0),3)</f>
        <v>Michael Vogt</v>
      </c>
      <c r="H3904" s="3">
        <f>INDEX(Produkte!$A$1:$D$31,MATCH('Gesamtverkäufe 2025'!D3904,Produkte!$A$1:$A$31,0),4)</f>
        <v>29</v>
      </c>
      <c r="I3904" s="3">
        <f t="shared" si="60"/>
        <v>522</v>
      </c>
      <c r="K3904" s="21"/>
    </row>
    <row r="3905" spans="1:11" x14ac:dyDescent="0.3">
      <c r="A3905" t="s">
        <v>4314</v>
      </c>
      <c r="B3905" s="21">
        <v>46011</v>
      </c>
      <c r="C3905" t="s">
        <v>135</v>
      </c>
      <c r="D3905" t="s">
        <v>43</v>
      </c>
      <c r="E3905">
        <v>1</v>
      </c>
      <c r="F3905" t="str">
        <f>INDEX(Kunden!$A$1:$C$41,MATCH('Gesamtverkäufe 2025'!C3905,Kunden!$A$1:$A$41,0),3)</f>
        <v>R03</v>
      </c>
      <c r="G3905" t="str">
        <f>INDEX(Regionen!$A$1:$C$9,MATCH('Gesamtverkäufe 2025'!F3905,Regionen!$A$1:$A$9,0),3)</f>
        <v>Julia Frank</v>
      </c>
      <c r="H3905" s="3">
        <f>INDEX(Produkte!$A$1:$D$31,MATCH('Gesamtverkäufe 2025'!D3905,Produkte!$A$1:$A$31,0),4)</f>
        <v>149</v>
      </c>
      <c r="I3905" s="3">
        <f t="shared" si="60"/>
        <v>149</v>
      </c>
      <c r="K3905" s="21"/>
    </row>
    <row r="3906" spans="1:11" x14ac:dyDescent="0.3">
      <c r="A3906" t="s">
        <v>4313</v>
      </c>
      <c r="B3906" s="21">
        <v>46013</v>
      </c>
      <c r="C3906" t="s">
        <v>121</v>
      </c>
      <c r="D3906" t="s">
        <v>39</v>
      </c>
      <c r="E3906">
        <v>5</v>
      </c>
      <c r="F3906" t="str">
        <f>INDEX(Kunden!$A$1:$C$41,MATCH('Gesamtverkäufe 2025'!C3906,Kunden!$A$1:$A$41,0),3)</f>
        <v>R05</v>
      </c>
      <c r="G3906" t="str">
        <f>INDEX(Regionen!$A$1:$C$9,MATCH('Gesamtverkäufe 2025'!F3906,Regionen!$A$1:$A$9,0),3)</f>
        <v>Petra Lang</v>
      </c>
      <c r="H3906" s="3">
        <f>INDEX(Produkte!$A$1:$D$31,MATCH('Gesamtverkäufe 2025'!D3906,Produkte!$A$1:$A$31,0),4)</f>
        <v>499</v>
      </c>
      <c r="I3906" s="3">
        <f t="shared" si="60"/>
        <v>2495</v>
      </c>
      <c r="K3906" s="21"/>
    </row>
    <row r="3907" spans="1:11" x14ac:dyDescent="0.3">
      <c r="A3907" t="s">
        <v>4312</v>
      </c>
      <c r="B3907" s="21">
        <v>46003</v>
      </c>
      <c r="C3907" t="s">
        <v>161</v>
      </c>
      <c r="D3907" t="s">
        <v>91</v>
      </c>
      <c r="E3907">
        <v>18</v>
      </c>
      <c r="F3907" t="str">
        <f>INDEX(Kunden!$A$1:$C$41,MATCH('Gesamtverkäufe 2025'!C3907,Kunden!$A$1:$A$41,0),3)</f>
        <v>R05</v>
      </c>
      <c r="G3907" t="str">
        <f>INDEX(Regionen!$A$1:$C$9,MATCH('Gesamtverkäufe 2025'!F3907,Regionen!$A$1:$A$9,0),3)</f>
        <v>Petra Lang</v>
      </c>
      <c r="H3907" s="3">
        <f>INDEX(Produkte!$A$1:$D$31,MATCH('Gesamtverkäufe 2025'!D3907,Produkte!$A$1:$A$31,0),4)</f>
        <v>249</v>
      </c>
      <c r="I3907" s="3">
        <f t="shared" ref="I3907:I3970" si="61">E3907*H3907</f>
        <v>4482</v>
      </c>
      <c r="K3907" s="21"/>
    </row>
    <row r="3908" spans="1:11" x14ac:dyDescent="0.3">
      <c r="A3908" t="s">
        <v>4311</v>
      </c>
      <c r="B3908" s="21">
        <v>46012</v>
      </c>
      <c r="C3908" t="s">
        <v>145</v>
      </c>
      <c r="D3908" t="s">
        <v>93</v>
      </c>
      <c r="E3908">
        <v>5</v>
      </c>
      <c r="F3908" t="str">
        <f>INDEX(Kunden!$A$1:$C$41,MATCH('Gesamtverkäufe 2025'!C3908,Kunden!$A$1:$A$41,0),3)</f>
        <v>R06</v>
      </c>
      <c r="G3908" t="str">
        <f>INDEX(Regionen!$A$1:$C$9,MATCH('Gesamtverkäufe 2025'!F3908,Regionen!$A$1:$A$9,0),3)</f>
        <v>Michael Vogt</v>
      </c>
      <c r="H3908" s="3">
        <f>INDEX(Produkte!$A$1:$D$31,MATCH('Gesamtverkäufe 2025'!D3908,Produkte!$A$1:$A$31,0),4)</f>
        <v>399</v>
      </c>
      <c r="I3908" s="3">
        <f t="shared" si="61"/>
        <v>1995</v>
      </c>
      <c r="K3908" s="21"/>
    </row>
    <row r="3909" spans="1:11" x14ac:dyDescent="0.3">
      <c r="A3909" t="s">
        <v>4310</v>
      </c>
      <c r="B3909" s="21">
        <v>46010</v>
      </c>
      <c r="C3909" t="s">
        <v>137</v>
      </c>
      <c r="D3909" t="s">
        <v>69</v>
      </c>
      <c r="E3909">
        <v>15</v>
      </c>
      <c r="F3909" t="str">
        <f>INDEX(Kunden!$A$1:$C$41,MATCH('Gesamtverkäufe 2025'!C3909,Kunden!$A$1:$A$41,0),3)</f>
        <v>R06</v>
      </c>
      <c r="G3909" t="str">
        <f>INDEX(Regionen!$A$1:$C$9,MATCH('Gesamtverkäufe 2025'!F3909,Regionen!$A$1:$A$9,0),3)</f>
        <v>Michael Vogt</v>
      </c>
      <c r="H3909" s="3">
        <f>INDEX(Produkte!$A$1:$D$31,MATCH('Gesamtverkäufe 2025'!D3909,Produkte!$A$1:$A$31,0),4)</f>
        <v>399</v>
      </c>
      <c r="I3909" s="3">
        <f t="shared" si="61"/>
        <v>5985</v>
      </c>
      <c r="K3909" s="21"/>
    </row>
    <row r="3910" spans="1:11" x14ac:dyDescent="0.3">
      <c r="A3910" t="s">
        <v>4309</v>
      </c>
      <c r="B3910" s="21">
        <v>45994</v>
      </c>
      <c r="C3910" t="s">
        <v>147</v>
      </c>
      <c r="D3910" t="s">
        <v>67</v>
      </c>
      <c r="E3910">
        <v>17</v>
      </c>
      <c r="F3910" t="str">
        <f>INDEX(Kunden!$A$1:$C$41,MATCH('Gesamtverkäufe 2025'!C3910,Kunden!$A$1:$A$41,0),3)</f>
        <v>R07</v>
      </c>
      <c r="G3910" t="str">
        <f>INDEX(Regionen!$A$1:$C$9,MATCH('Gesamtverkäufe 2025'!F3910,Regionen!$A$1:$A$9,0),3)</f>
        <v>Claudia Beck</v>
      </c>
      <c r="H3910" s="3">
        <f>INDEX(Produkte!$A$1:$D$31,MATCH('Gesamtverkäufe 2025'!D3910,Produkte!$A$1:$A$31,0),4)</f>
        <v>299</v>
      </c>
      <c r="I3910" s="3">
        <f t="shared" si="61"/>
        <v>5083</v>
      </c>
      <c r="K3910" s="21"/>
    </row>
    <row r="3911" spans="1:11" x14ac:dyDescent="0.3">
      <c r="A3911" t="s">
        <v>4308</v>
      </c>
      <c r="B3911" s="21">
        <v>45995</v>
      </c>
      <c r="C3911" t="s">
        <v>127</v>
      </c>
      <c r="D3911" t="s">
        <v>61</v>
      </c>
      <c r="E3911">
        <v>9</v>
      </c>
      <c r="F3911" t="str">
        <f>INDEX(Kunden!$A$1:$C$41,MATCH('Gesamtverkäufe 2025'!C3911,Kunden!$A$1:$A$41,0),3)</f>
        <v>R07</v>
      </c>
      <c r="G3911" t="str">
        <f>INDEX(Regionen!$A$1:$C$9,MATCH('Gesamtverkäufe 2025'!F3911,Regionen!$A$1:$A$9,0),3)</f>
        <v>Claudia Beck</v>
      </c>
      <c r="H3911" s="3">
        <f>INDEX(Produkte!$A$1:$D$31,MATCH('Gesamtverkäufe 2025'!D3911,Produkte!$A$1:$A$31,0),4)</f>
        <v>249</v>
      </c>
      <c r="I3911" s="3">
        <f t="shared" si="61"/>
        <v>2241</v>
      </c>
      <c r="K3911" s="21"/>
    </row>
    <row r="3912" spans="1:11" x14ac:dyDescent="0.3">
      <c r="A3912" t="s">
        <v>4307</v>
      </c>
      <c r="B3912" s="21">
        <v>46009</v>
      </c>
      <c r="C3912" t="s">
        <v>115</v>
      </c>
      <c r="D3912" t="s">
        <v>65</v>
      </c>
      <c r="E3912">
        <v>15</v>
      </c>
      <c r="F3912" t="str">
        <f>INDEX(Kunden!$A$1:$C$41,MATCH('Gesamtverkäufe 2025'!C3912,Kunden!$A$1:$A$41,0),3)</f>
        <v>R06</v>
      </c>
      <c r="G3912" t="str">
        <f>INDEX(Regionen!$A$1:$C$9,MATCH('Gesamtverkäufe 2025'!F3912,Regionen!$A$1:$A$9,0),3)</f>
        <v>Michael Vogt</v>
      </c>
      <c r="H3912" s="3">
        <f>INDEX(Produkte!$A$1:$D$31,MATCH('Gesamtverkäufe 2025'!D3912,Produkte!$A$1:$A$31,0),4)</f>
        <v>299</v>
      </c>
      <c r="I3912" s="3">
        <f t="shared" si="61"/>
        <v>4485</v>
      </c>
      <c r="K3912" s="21"/>
    </row>
    <row r="3913" spans="1:11" x14ac:dyDescent="0.3">
      <c r="A3913" t="s">
        <v>4306</v>
      </c>
      <c r="B3913" s="21">
        <v>46020</v>
      </c>
      <c r="C3913" t="s">
        <v>111</v>
      </c>
      <c r="D3913" t="s">
        <v>43</v>
      </c>
      <c r="E3913">
        <v>10</v>
      </c>
      <c r="F3913" t="str">
        <f>INDEX(Kunden!$A$1:$C$41,MATCH('Gesamtverkäufe 2025'!C3913,Kunden!$A$1:$A$41,0),3)</f>
        <v>R01</v>
      </c>
      <c r="G3913" t="str">
        <f>INDEX(Regionen!$A$1:$C$9,MATCH('Gesamtverkäufe 2025'!F3913,Regionen!$A$1:$A$9,0),3)</f>
        <v>Anna Sommer</v>
      </c>
      <c r="H3913" s="3">
        <f>INDEX(Produkte!$A$1:$D$31,MATCH('Gesamtverkäufe 2025'!D3913,Produkte!$A$1:$A$31,0),4)</f>
        <v>149</v>
      </c>
      <c r="I3913" s="3">
        <f t="shared" si="61"/>
        <v>1490</v>
      </c>
      <c r="K3913" s="21"/>
    </row>
    <row r="3914" spans="1:11" x14ac:dyDescent="0.3">
      <c r="A3914" t="s">
        <v>4305</v>
      </c>
      <c r="B3914" s="21">
        <v>46016</v>
      </c>
      <c r="C3914" t="s">
        <v>121</v>
      </c>
      <c r="D3914" t="s">
        <v>43</v>
      </c>
      <c r="E3914">
        <v>20</v>
      </c>
      <c r="F3914" t="str">
        <f>INDEX(Kunden!$A$1:$C$41,MATCH('Gesamtverkäufe 2025'!C3914,Kunden!$A$1:$A$41,0),3)</f>
        <v>R05</v>
      </c>
      <c r="G3914" t="str">
        <f>INDEX(Regionen!$A$1:$C$9,MATCH('Gesamtverkäufe 2025'!F3914,Regionen!$A$1:$A$9,0),3)</f>
        <v>Petra Lang</v>
      </c>
      <c r="H3914" s="3">
        <f>INDEX(Produkte!$A$1:$D$31,MATCH('Gesamtverkäufe 2025'!D3914,Produkte!$A$1:$A$31,0),4)</f>
        <v>149</v>
      </c>
      <c r="I3914" s="3">
        <f t="shared" si="61"/>
        <v>2980</v>
      </c>
      <c r="K3914" s="21"/>
    </row>
    <row r="3915" spans="1:11" x14ac:dyDescent="0.3">
      <c r="A3915" t="s">
        <v>4304</v>
      </c>
      <c r="B3915" s="21">
        <v>46005</v>
      </c>
      <c r="C3915" t="s">
        <v>103</v>
      </c>
      <c r="D3915" t="s">
        <v>39</v>
      </c>
      <c r="E3915">
        <v>11</v>
      </c>
      <c r="F3915" t="str">
        <f>INDEX(Kunden!$A$1:$C$41,MATCH('Gesamtverkäufe 2025'!C3915,Kunden!$A$1:$A$41,0),3)</f>
        <v>R01</v>
      </c>
      <c r="G3915" t="str">
        <f>INDEX(Regionen!$A$1:$C$9,MATCH('Gesamtverkäufe 2025'!F3915,Regionen!$A$1:$A$9,0),3)</f>
        <v>Anna Sommer</v>
      </c>
      <c r="H3915" s="3">
        <f>INDEX(Produkte!$A$1:$D$31,MATCH('Gesamtverkäufe 2025'!D3915,Produkte!$A$1:$A$31,0),4)</f>
        <v>499</v>
      </c>
      <c r="I3915" s="3">
        <f t="shared" si="61"/>
        <v>5489</v>
      </c>
      <c r="K3915" s="21"/>
    </row>
    <row r="3916" spans="1:11" x14ac:dyDescent="0.3">
      <c r="A3916" t="s">
        <v>4303</v>
      </c>
      <c r="B3916" s="21">
        <v>45997</v>
      </c>
      <c r="C3916" t="s">
        <v>159</v>
      </c>
      <c r="D3916" t="s">
        <v>65</v>
      </c>
      <c r="E3916">
        <v>17</v>
      </c>
      <c r="F3916" t="str">
        <f>INDEX(Kunden!$A$1:$C$41,MATCH('Gesamtverkäufe 2025'!C3916,Kunden!$A$1:$A$41,0),3)</f>
        <v>R02</v>
      </c>
      <c r="G3916" t="str">
        <f>INDEX(Regionen!$A$1:$C$9,MATCH('Gesamtverkäufe 2025'!F3916,Regionen!$A$1:$A$9,0),3)</f>
        <v>Markus Weber</v>
      </c>
      <c r="H3916" s="3">
        <f>INDEX(Produkte!$A$1:$D$31,MATCH('Gesamtverkäufe 2025'!D3916,Produkte!$A$1:$A$31,0),4)</f>
        <v>299</v>
      </c>
      <c r="I3916" s="3">
        <f t="shared" si="61"/>
        <v>5083</v>
      </c>
      <c r="K3916" s="21"/>
    </row>
    <row r="3917" spans="1:11" x14ac:dyDescent="0.3">
      <c r="A3917" t="s">
        <v>4302</v>
      </c>
      <c r="B3917" s="21">
        <v>45994</v>
      </c>
      <c r="C3917" t="s">
        <v>127</v>
      </c>
      <c r="D3917" t="s">
        <v>71</v>
      </c>
      <c r="E3917">
        <v>19</v>
      </c>
      <c r="F3917" t="str">
        <f>INDEX(Kunden!$A$1:$C$41,MATCH('Gesamtverkäufe 2025'!C3917,Kunden!$A$1:$A$41,0),3)</f>
        <v>R07</v>
      </c>
      <c r="G3917" t="str">
        <f>INDEX(Regionen!$A$1:$C$9,MATCH('Gesamtverkäufe 2025'!F3917,Regionen!$A$1:$A$9,0),3)</f>
        <v>Claudia Beck</v>
      </c>
      <c r="H3917" s="3">
        <f>INDEX(Produkte!$A$1:$D$31,MATCH('Gesamtverkäufe 2025'!D3917,Produkte!$A$1:$A$31,0),4)</f>
        <v>79</v>
      </c>
      <c r="I3917" s="3">
        <f t="shared" si="61"/>
        <v>1501</v>
      </c>
      <c r="K3917" s="21"/>
    </row>
    <row r="3918" spans="1:11" x14ac:dyDescent="0.3">
      <c r="A3918" t="s">
        <v>4301</v>
      </c>
      <c r="B3918" s="21">
        <v>46020</v>
      </c>
      <c r="C3918" t="s">
        <v>151</v>
      </c>
      <c r="D3918" t="s">
        <v>39</v>
      </c>
      <c r="E3918">
        <v>16</v>
      </c>
      <c r="F3918" t="str">
        <f>INDEX(Kunden!$A$1:$C$41,MATCH('Gesamtverkäufe 2025'!C3918,Kunden!$A$1:$A$41,0),3)</f>
        <v>R08</v>
      </c>
      <c r="G3918" t="str">
        <f>INDEX(Regionen!$A$1:$C$9,MATCH('Gesamtverkäufe 2025'!F3918,Regionen!$A$1:$A$9,0),3)</f>
        <v>Stefan König</v>
      </c>
      <c r="H3918" s="3">
        <f>INDEX(Produkte!$A$1:$D$31,MATCH('Gesamtverkäufe 2025'!D3918,Produkte!$A$1:$A$31,0),4)</f>
        <v>499</v>
      </c>
      <c r="I3918" s="3">
        <f t="shared" si="61"/>
        <v>7984</v>
      </c>
      <c r="K3918" s="21"/>
    </row>
    <row r="3919" spans="1:11" x14ac:dyDescent="0.3">
      <c r="A3919" t="s">
        <v>4300</v>
      </c>
      <c r="B3919" s="21">
        <v>46004</v>
      </c>
      <c r="C3919" t="s">
        <v>161</v>
      </c>
      <c r="D3919" t="s">
        <v>63</v>
      </c>
      <c r="E3919">
        <v>2</v>
      </c>
      <c r="F3919" t="str">
        <f>INDEX(Kunden!$A$1:$C$41,MATCH('Gesamtverkäufe 2025'!C3919,Kunden!$A$1:$A$41,0),3)</f>
        <v>R05</v>
      </c>
      <c r="G3919" t="str">
        <f>INDEX(Regionen!$A$1:$C$9,MATCH('Gesamtverkäufe 2025'!F3919,Regionen!$A$1:$A$9,0),3)</f>
        <v>Petra Lang</v>
      </c>
      <c r="H3919" s="3">
        <f>INDEX(Produkte!$A$1:$D$31,MATCH('Gesamtverkäufe 2025'!D3919,Produkte!$A$1:$A$31,0),4)</f>
        <v>299</v>
      </c>
      <c r="I3919" s="3">
        <f t="shared" si="61"/>
        <v>598</v>
      </c>
      <c r="K3919" s="21"/>
    </row>
    <row r="3920" spans="1:11" x14ac:dyDescent="0.3">
      <c r="A3920" t="s">
        <v>4299</v>
      </c>
      <c r="B3920" s="21">
        <v>46001</v>
      </c>
      <c r="C3920" t="s">
        <v>99</v>
      </c>
      <c r="D3920" t="s">
        <v>87</v>
      </c>
      <c r="E3920">
        <v>13</v>
      </c>
      <c r="F3920" t="str">
        <f>INDEX(Kunden!$A$1:$C$41,MATCH('Gesamtverkäufe 2025'!C3920,Kunden!$A$1:$A$41,0),3)</f>
        <v>R04</v>
      </c>
      <c r="G3920" t="str">
        <f>INDEX(Regionen!$A$1:$C$9,MATCH('Gesamtverkäufe 2025'!F3920,Regionen!$A$1:$A$9,0),3)</f>
        <v>Thomas Kern</v>
      </c>
      <c r="H3920" s="3">
        <f>INDEX(Produkte!$A$1:$D$31,MATCH('Gesamtverkäufe 2025'!D3920,Produkte!$A$1:$A$31,0),4)</f>
        <v>99</v>
      </c>
      <c r="I3920" s="3">
        <f t="shared" si="61"/>
        <v>1287</v>
      </c>
      <c r="K3920" s="21"/>
    </row>
    <row r="3921" spans="1:11" x14ac:dyDescent="0.3">
      <c r="A3921" t="s">
        <v>4298</v>
      </c>
      <c r="B3921" s="21">
        <v>46019</v>
      </c>
      <c r="C3921" t="s">
        <v>105</v>
      </c>
      <c r="D3921" t="s">
        <v>87</v>
      </c>
      <c r="E3921">
        <v>16</v>
      </c>
      <c r="F3921" t="str">
        <f>INDEX(Kunden!$A$1:$C$41,MATCH('Gesamtverkäufe 2025'!C3921,Kunden!$A$1:$A$41,0),3)</f>
        <v>R08</v>
      </c>
      <c r="G3921" t="str">
        <f>INDEX(Regionen!$A$1:$C$9,MATCH('Gesamtverkäufe 2025'!F3921,Regionen!$A$1:$A$9,0),3)</f>
        <v>Stefan König</v>
      </c>
      <c r="H3921" s="3">
        <f>INDEX(Produkte!$A$1:$D$31,MATCH('Gesamtverkäufe 2025'!D3921,Produkte!$A$1:$A$31,0),4)</f>
        <v>99</v>
      </c>
      <c r="I3921" s="3">
        <f t="shared" si="61"/>
        <v>1584</v>
      </c>
      <c r="K3921" s="21"/>
    </row>
    <row r="3922" spans="1:11" x14ac:dyDescent="0.3">
      <c r="A3922" t="s">
        <v>4297</v>
      </c>
      <c r="B3922" s="21">
        <v>46000</v>
      </c>
      <c r="C3922" t="s">
        <v>115</v>
      </c>
      <c r="D3922" t="s">
        <v>77</v>
      </c>
      <c r="E3922">
        <v>16</v>
      </c>
      <c r="F3922" t="str">
        <f>INDEX(Kunden!$A$1:$C$41,MATCH('Gesamtverkäufe 2025'!C3922,Kunden!$A$1:$A$41,0),3)</f>
        <v>R06</v>
      </c>
      <c r="G3922" t="str">
        <f>INDEX(Regionen!$A$1:$C$9,MATCH('Gesamtverkäufe 2025'!F3922,Regionen!$A$1:$A$9,0),3)</f>
        <v>Michael Vogt</v>
      </c>
      <c r="H3922" s="3">
        <f>INDEX(Produkte!$A$1:$D$31,MATCH('Gesamtverkäufe 2025'!D3922,Produkte!$A$1:$A$31,0),4)</f>
        <v>49</v>
      </c>
      <c r="I3922" s="3">
        <f t="shared" si="61"/>
        <v>784</v>
      </c>
      <c r="K3922" s="21"/>
    </row>
    <row r="3923" spans="1:11" x14ac:dyDescent="0.3">
      <c r="A3923" t="s">
        <v>4296</v>
      </c>
      <c r="B3923" s="21">
        <v>46017</v>
      </c>
      <c r="C3923" t="s">
        <v>145</v>
      </c>
      <c r="D3923" t="s">
        <v>61</v>
      </c>
      <c r="E3923">
        <v>11</v>
      </c>
      <c r="F3923" t="str">
        <f>INDEX(Kunden!$A$1:$C$41,MATCH('Gesamtverkäufe 2025'!C3923,Kunden!$A$1:$A$41,0),3)</f>
        <v>R06</v>
      </c>
      <c r="G3923" t="str">
        <f>INDEX(Regionen!$A$1:$C$9,MATCH('Gesamtverkäufe 2025'!F3923,Regionen!$A$1:$A$9,0),3)</f>
        <v>Michael Vogt</v>
      </c>
      <c r="H3923" s="3">
        <f>INDEX(Produkte!$A$1:$D$31,MATCH('Gesamtverkäufe 2025'!D3923,Produkte!$A$1:$A$31,0),4)</f>
        <v>249</v>
      </c>
      <c r="I3923" s="3">
        <f t="shared" si="61"/>
        <v>2739</v>
      </c>
      <c r="K3923" s="21"/>
    </row>
    <row r="3924" spans="1:11" x14ac:dyDescent="0.3">
      <c r="A3924" t="s">
        <v>4295</v>
      </c>
      <c r="B3924" s="21">
        <v>46005</v>
      </c>
      <c r="C3924" t="s">
        <v>121</v>
      </c>
      <c r="D3924" t="s">
        <v>49</v>
      </c>
      <c r="E3924">
        <v>14</v>
      </c>
      <c r="F3924" t="str">
        <f>INDEX(Kunden!$A$1:$C$41,MATCH('Gesamtverkäufe 2025'!C3924,Kunden!$A$1:$A$41,0),3)</f>
        <v>R05</v>
      </c>
      <c r="G3924" t="str">
        <f>INDEX(Regionen!$A$1:$C$9,MATCH('Gesamtverkäufe 2025'!F3924,Regionen!$A$1:$A$9,0),3)</f>
        <v>Petra Lang</v>
      </c>
      <c r="H3924" s="3">
        <f>INDEX(Produkte!$A$1:$D$31,MATCH('Gesamtverkäufe 2025'!D3924,Produkte!$A$1:$A$31,0),4)</f>
        <v>299</v>
      </c>
      <c r="I3924" s="3">
        <f t="shared" si="61"/>
        <v>4186</v>
      </c>
      <c r="K3924" s="21"/>
    </row>
    <row r="3925" spans="1:11" x14ac:dyDescent="0.3">
      <c r="A3925" t="s">
        <v>4294</v>
      </c>
      <c r="B3925" s="21">
        <v>45998</v>
      </c>
      <c r="C3925" t="s">
        <v>137</v>
      </c>
      <c r="D3925" t="s">
        <v>91</v>
      </c>
      <c r="E3925">
        <v>11</v>
      </c>
      <c r="F3925" t="str">
        <f>INDEX(Kunden!$A$1:$C$41,MATCH('Gesamtverkäufe 2025'!C3925,Kunden!$A$1:$A$41,0),3)</f>
        <v>R06</v>
      </c>
      <c r="G3925" t="str">
        <f>INDEX(Regionen!$A$1:$C$9,MATCH('Gesamtverkäufe 2025'!F3925,Regionen!$A$1:$A$9,0),3)</f>
        <v>Michael Vogt</v>
      </c>
      <c r="H3925" s="3">
        <f>INDEX(Produkte!$A$1:$D$31,MATCH('Gesamtverkäufe 2025'!D3925,Produkte!$A$1:$A$31,0),4)</f>
        <v>249</v>
      </c>
      <c r="I3925" s="3">
        <f t="shared" si="61"/>
        <v>2739</v>
      </c>
      <c r="K3925" s="21"/>
    </row>
    <row r="3926" spans="1:11" x14ac:dyDescent="0.3">
      <c r="A3926" t="s">
        <v>4293</v>
      </c>
      <c r="B3926" s="21">
        <v>46000</v>
      </c>
      <c r="C3926" t="s">
        <v>165</v>
      </c>
      <c r="D3926" t="s">
        <v>51</v>
      </c>
      <c r="E3926">
        <v>19</v>
      </c>
      <c r="F3926" t="str">
        <f>INDEX(Kunden!$A$1:$C$41,MATCH('Gesamtverkäufe 2025'!C3926,Kunden!$A$1:$A$41,0),3)</f>
        <v>R04</v>
      </c>
      <c r="G3926" t="str">
        <f>INDEX(Regionen!$A$1:$C$9,MATCH('Gesamtverkäufe 2025'!F3926,Regionen!$A$1:$A$9,0),3)</f>
        <v>Thomas Kern</v>
      </c>
      <c r="H3926" s="3">
        <f>INDEX(Produkte!$A$1:$D$31,MATCH('Gesamtverkäufe 2025'!D3926,Produkte!$A$1:$A$31,0),4)</f>
        <v>49</v>
      </c>
      <c r="I3926" s="3">
        <f t="shared" si="61"/>
        <v>931</v>
      </c>
      <c r="K3926" s="21"/>
    </row>
    <row r="3927" spans="1:11" x14ac:dyDescent="0.3">
      <c r="A3927" t="s">
        <v>4292</v>
      </c>
      <c r="B3927" s="21">
        <v>46005</v>
      </c>
      <c r="C3927" t="s">
        <v>113</v>
      </c>
      <c r="D3927" t="s">
        <v>49</v>
      </c>
      <c r="E3927">
        <v>20</v>
      </c>
      <c r="F3927" t="str">
        <f>INDEX(Kunden!$A$1:$C$41,MATCH('Gesamtverkäufe 2025'!C3927,Kunden!$A$1:$A$41,0),3)</f>
        <v>R01</v>
      </c>
      <c r="G3927" t="str">
        <f>INDEX(Regionen!$A$1:$C$9,MATCH('Gesamtverkäufe 2025'!F3927,Regionen!$A$1:$A$9,0),3)</f>
        <v>Anna Sommer</v>
      </c>
      <c r="H3927" s="3">
        <f>INDEX(Produkte!$A$1:$D$31,MATCH('Gesamtverkäufe 2025'!D3927,Produkte!$A$1:$A$31,0),4)</f>
        <v>299</v>
      </c>
      <c r="I3927" s="3">
        <f t="shared" si="61"/>
        <v>5980</v>
      </c>
      <c r="K3927" s="21"/>
    </row>
    <row r="3928" spans="1:11" x14ac:dyDescent="0.3">
      <c r="A3928" t="s">
        <v>4291</v>
      </c>
      <c r="B3928" s="21">
        <v>46005</v>
      </c>
      <c r="C3928" t="s">
        <v>111</v>
      </c>
      <c r="D3928" t="s">
        <v>71</v>
      </c>
      <c r="E3928">
        <v>20</v>
      </c>
      <c r="F3928" t="str">
        <f>INDEX(Kunden!$A$1:$C$41,MATCH('Gesamtverkäufe 2025'!C3928,Kunden!$A$1:$A$41,0),3)</f>
        <v>R01</v>
      </c>
      <c r="G3928" t="str">
        <f>INDEX(Regionen!$A$1:$C$9,MATCH('Gesamtverkäufe 2025'!F3928,Regionen!$A$1:$A$9,0),3)</f>
        <v>Anna Sommer</v>
      </c>
      <c r="H3928" s="3">
        <f>INDEX(Produkte!$A$1:$D$31,MATCH('Gesamtverkäufe 2025'!D3928,Produkte!$A$1:$A$31,0),4)</f>
        <v>79</v>
      </c>
      <c r="I3928" s="3">
        <f t="shared" si="61"/>
        <v>1580</v>
      </c>
      <c r="K3928" s="21"/>
    </row>
    <row r="3929" spans="1:11" x14ac:dyDescent="0.3">
      <c r="A3929" t="s">
        <v>4290</v>
      </c>
      <c r="B3929" s="21">
        <v>45998</v>
      </c>
      <c r="C3929" t="s">
        <v>125</v>
      </c>
      <c r="D3929" t="s">
        <v>87</v>
      </c>
      <c r="E3929">
        <v>10</v>
      </c>
      <c r="F3929" t="str">
        <f>INDEX(Kunden!$A$1:$C$41,MATCH('Gesamtverkäufe 2025'!C3929,Kunden!$A$1:$A$41,0),3)</f>
        <v>R03</v>
      </c>
      <c r="G3929" t="str">
        <f>INDEX(Regionen!$A$1:$C$9,MATCH('Gesamtverkäufe 2025'!F3929,Regionen!$A$1:$A$9,0),3)</f>
        <v>Julia Frank</v>
      </c>
      <c r="H3929" s="3">
        <f>INDEX(Produkte!$A$1:$D$31,MATCH('Gesamtverkäufe 2025'!D3929,Produkte!$A$1:$A$31,0),4)</f>
        <v>99</v>
      </c>
      <c r="I3929" s="3">
        <f t="shared" si="61"/>
        <v>990</v>
      </c>
      <c r="K3929" s="21"/>
    </row>
    <row r="3930" spans="1:11" x14ac:dyDescent="0.3">
      <c r="A3930" t="s">
        <v>4289</v>
      </c>
      <c r="B3930" s="21">
        <v>46003</v>
      </c>
      <c r="C3930" t="s">
        <v>165</v>
      </c>
      <c r="D3930" t="s">
        <v>51</v>
      </c>
      <c r="E3930">
        <v>3</v>
      </c>
      <c r="F3930" t="str">
        <f>INDEX(Kunden!$A$1:$C$41,MATCH('Gesamtverkäufe 2025'!C3930,Kunden!$A$1:$A$41,0),3)</f>
        <v>R04</v>
      </c>
      <c r="G3930" t="str">
        <f>INDEX(Regionen!$A$1:$C$9,MATCH('Gesamtverkäufe 2025'!F3930,Regionen!$A$1:$A$9,0),3)</f>
        <v>Thomas Kern</v>
      </c>
      <c r="H3930" s="3">
        <f>INDEX(Produkte!$A$1:$D$31,MATCH('Gesamtverkäufe 2025'!D3930,Produkte!$A$1:$A$31,0),4)</f>
        <v>49</v>
      </c>
      <c r="I3930" s="3">
        <f t="shared" si="61"/>
        <v>147</v>
      </c>
      <c r="K3930" s="21"/>
    </row>
    <row r="3931" spans="1:11" x14ac:dyDescent="0.3">
      <c r="A3931" t="s">
        <v>4288</v>
      </c>
      <c r="B3931" s="21">
        <v>45992</v>
      </c>
      <c r="C3931" t="s">
        <v>99</v>
      </c>
      <c r="D3931" t="s">
        <v>73</v>
      </c>
      <c r="E3931">
        <v>16</v>
      </c>
      <c r="F3931" t="str">
        <f>INDEX(Kunden!$A$1:$C$41,MATCH('Gesamtverkäufe 2025'!C3931,Kunden!$A$1:$A$41,0),3)</f>
        <v>R04</v>
      </c>
      <c r="G3931" t="str">
        <f>INDEX(Regionen!$A$1:$C$9,MATCH('Gesamtverkäufe 2025'!F3931,Regionen!$A$1:$A$9,0),3)</f>
        <v>Thomas Kern</v>
      </c>
      <c r="H3931" s="3">
        <f>INDEX(Produkte!$A$1:$D$31,MATCH('Gesamtverkäufe 2025'!D3931,Produkte!$A$1:$A$31,0),4)</f>
        <v>399</v>
      </c>
      <c r="I3931" s="3">
        <f t="shared" si="61"/>
        <v>6384</v>
      </c>
      <c r="K3931" s="21"/>
    </row>
    <row r="3932" spans="1:11" x14ac:dyDescent="0.3">
      <c r="A3932" t="s">
        <v>4287</v>
      </c>
      <c r="B3932" s="21">
        <v>46017</v>
      </c>
      <c r="C3932" t="s">
        <v>109</v>
      </c>
      <c r="D3932" t="s">
        <v>71</v>
      </c>
      <c r="E3932">
        <v>12</v>
      </c>
      <c r="F3932" t="str">
        <f>INDEX(Kunden!$A$1:$C$41,MATCH('Gesamtverkäufe 2025'!C3932,Kunden!$A$1:$A$41,0),3)</f>
        <v>R03</v>
      </c>
      <c r="G3932" t="str">
        <f>INDEX(Regionen!$A$1:$C$9,MATCH('Gesamtverkäufe 2025'!F3932,Regionen!$A$1:$A$9,0),3)</f>
        <v>Julia Frank</v>
      </c>
      <c r="H3932" s="3">
        <f>INDEX(Produkte!$A$1:$D$31,MATCH('Gesamtverkäufe 2025'!D3932,Produkte!$A$1:$A$31,0),4)</f>
        <v>79</v>
      </c>
      <c r="I3932" s="3">
        <f t="shared" si="61"/>
        <v>948</v>
      </c>
      <c r="K3932" s="21"/>
    </row>
    <row r="3933" spans="1:11" x14ac:dyDescent="0.3">
      <c r="A3933" t="s">
        <v>4286</v>
      </c>
      <c r="B3933" s="21">
        <v>46019</v>
      </c>
      <c r="C3933" t="s">
        <v>145</v>
      </c>
      <c r="D3933" t="s">
        <v>93</v>
      </c>
      <c r="E3933">
        <v>8</v>
      </c>
      <c r="F3933" t="str">
        <f>INDEX(Kunden!$A$1:$C$41,MATCH('Gesamtverkäufe 2025'!C3933,Kunden!$A$1:$A$41,0),3)</f>
        <v>R06</v>
      </c>
      <c r="G3933" t="str">
        <f>INDEX(Regionen!$A$1:$C$9,MATCH('Gesamtverkäufe 2025'!F3933,Regionen!$A$1:$A$9,0),3)</f>
        <v>Michael Vogt</v>
      </c>
      <c r="H3933" s="3">
        <f>INDEX(Produkte!$A$1:$D$31,MATCH('Gesamtverkäufe 2025'!D3933,Produkte!$A$1:$A$31,0),4)</f>
        <v>399</v>
      </c>
      <c r="I3933" s="3">
        <f t="shared" si="61"/>
        <v>3192</v>
      </c>
      <c r="K3933" s="21"/>
    </row>
    <row r="3934" spans="1:11" x14ac:dyDescent="0.3">
      <c r="A3934" t="s">
        <v>4285</v>
      </c>
      <c r="B3934" s="21">
        <v>46014</v>
      </c>
      <c r="C3934" t="s">
        <v>143</v>
      </c>
      <c r="D3934" t="s">
        <v>89</v>
      </c>
      <c r="E3934">
        <v>10</v>
      </c>
      <c r="F3934" t="str">
        <f>INDEX(Kunden!$A$1:$C$41,MATCH('Gesamtverkäufe 2025'!C3934,Kunden!$A$1:$A$41,0),3)</f>
        <v>R08</v>
      </c>
      <c r="G3934" t="str">
        <f>INDEX(Regionen!$A$1:$C$9,MATCH('Gesamtverkäufe 2025'!F3934,Regionen!$A$1:$A$9,0),3)</f>
        <v>Stefan König</v>
      </c>
      <c r="H3934" s="3">
        <f>INDEX(Produkte!$A$1:$D$31,MATCH('Gesamtverkäufe 2025'!D3934,Produkte!$A$1:$A$31,0),4)</f>
        <v>29</v>
      </c>
      <c r="I3934" s="3">
        <f t="shared" si="61"/>
        <v>290</v>
      </c>
      <c r="K3934" s="21"/>
    </row>
    <row r="3935" spans="1:11" x14ac:dyDescent="0.3">
      <c r="A3935" t="s">
        <v>4284</v>
      </c>
      <c r="B3935" s="21">
        <v>46010</v>
      </c>
      <c r="C3935" t="s">
        <v>149</v>
      </c>
      <c r="D3935" t="s">
        <v>71</v>
      </c>
      <c r="E3935">
        <v>1</v>
      </c>
      <c r="F3935" t="str">
        <f>INDEX(Kunden!$A$1:$C$41,MATCH('Gesamtverkäufe 2025'!C3935,Kunden!$A$1:$A$41,0),3)</f>
        <v>R06</v>
      </c>
      <c r="G3935" t="str">
        <f>INDEX(Regionen!$A$1:$C$9,MATCH('Gesamtverkäufe 2025'!F3935,Regionen!$A$1:$A$9,0),3)</f>
        <v>Michael Vogt</v>
      </c>
      <c r="H3935" s="3">
        <f>INDEX(Produkte!$A$1:$D$31,MATCH('Gesamtverkäufe 2025'!D3935,Produkte!$A$1:$A$31,0),4)</f>
        <v>79</v>
      </c>
      <c r="I3935" s="3">
        <f t="shared" si="61"/>
        <v>79</v>
      </c>
      <c r="K3935" s="21"/>
    </row>
    <row r="3936" spans="1:11" x14ac:dyDescent="0.3">
      <c r="A3936" t="s">
        <v>4283</v>
      </c>
      <c r="B3936" s="21">
        <v>46017</v>
      </c>
      <c r="C3936" t="s">
        <v>107</v>
      </c>
      <c r="D3936" t="s">
        <v>83</v>
      </c>
      <c r="E3936">
        <v>17</v>
      </c>
      <c r="F3936" t="str">
        <f>INDEX(Kunden!$A$1:$C$41,MATCH('Gesamtverkäufe 2025'!C3936,Kunden!$A$1:$A$41,0),3)</f>
        <v>R08</v>
      </c>
      <c r="G3936" t="str">
        <f>INDEX(Regionen!$A$1:$C$9,MATCH('Gesamtverkäufe 2025'!F3936,Regionen!$A$1:$A$9,0),3)</f>
        <v>Stefan König</v>
      </c>
      <c r="H3936" s="3">
        <f>INDEX(Produkte!$A$1:$D$31,MATCH('Gesamtverkäufe 2025'!D3936,Produkte!$A$1:$A$31,0),4)</f>
        <v>29</v>
      </c>
      <c r="I3936" s="3">
        <f t="shared" si="61"/>
        <v>493</v>
      </c>
      <c r="K3936" s="21"/>
    </row>
    <row r="3937" spans="1:11" x14ac:dyDescent="0.3">
      <c r="A3937" t="s">
        <v>4282</v>
      </c>
      <c r="B3937" s="21">
        <v>46005</v>
      </c>
      <c r="C3937" t="s">
        <v>143</v>
      </c>
      <c r="D3937" t="s">
        <v>77</v>
      </c>
      <c r="E3937">
        <v>19</v>
      </c>
      <c r="F3937" t="str">
        <f>INDEX(Kunden!$A$1:$C$41,MATCH('Gesamtverkäufe 2025'!C3937,Kunden!$A$1:$A$41,0),3)</f>
        <v>R08</v>
      </c>
      <c r="G3937" t="str">
        <f>INDEX(Regionen!$A$1:$C$9,MATCH('Gesamtverkäufe 2025'!F3937,Regionen!$A$1:$A$9,0),3)</f>
        <v>Stefan König</v>
      </c>
      <c r="H3937" s="3">
        <f>INDEX(Produkte!$A$1:$D$31,MATCH('Gesamtverkäufe 2025'!D3937,Produkte!$A$1:$A$31,0),4)</f>
        <v>49</v>
      </c>
      <c r="I3937" s="3">
        <f t="shared" si="61"/>
        <v>931</v>
      </c>
      <c r="K3937" s="21"/>
    </row>
    <row r="3938" spans="1:11" x14ac:dyDescent="0.3">
      <c r="A3938" t="s">
        <v>4281</v>
      </c>
      <c r="B3938" s="21">
        <v>45997</v>
      </c>
      <c r="C3938" t="s">
        <v>125</v>
      </c>
      <c r="D3938" t="s">
        <v>59</v>
      </c>
      <c r="E3938">
        <v>15</v>
      </c>
      <c r="F3938" t="str">
        <f>INDEX(Kunden!$A$1:$C$41,MATCH('Gesamtverkäufe 2025'!C3938,Kunden!$A$1:$A$41,0),3)</f>
        <v>R03</v>
      </c>
      <c r="G3938" t="str">
        <f>INDEX(Regionen!$A$1:$C$9,MATCH('Gesamtverkäufe 2025'!F3938,Regionen!$A$1:$A$9,0),3)</f>
        <v>Julia Frank</v>
      </c>
      <c r="H3938" s="3">
        <f>INDEX(Produkte!$A$1:$D$31,MATCH('Gesamtverkäufe 2025'!D3938,Produkte!$A$1:$A$31,0),4)</f>
        <v>79</v>
      </c>
      <c r="I3938" s="3">
        <f t="shared" si="61"/>
        <v>1185</v>
      </c>
      <c r="K3938" s="21"/>
    </row>
    <row r="3939" spans="1:11" x14ac:dyDescent="0.3">
      <c r="A3939" t="s">
        <v>4280</v>
      </c>
      <c r="B3939" s="21">
        <v>46007</v>
      </c>
      <c r="C3939" t="s">
        <v>141</v>
      </c>
      <c r="D3939" t="s">
        <v>85</v>
      </c>
      <c r="E3939">
        <v>2</v>
      </c>
      <c r="F3939" t="str">
        <f>INDEX(Kunden!$A$1:$C$41,MATCH('Gesamtverkäufe 2025'!C3939,Kunden!$A$1:$A$41,0),3)</f>
        <v>R04</v>
      </c>
      <c r="G3939" t="str">
        <f>INDEX(Regionen!$A$1:$C$9,MATCH('Gesamtverkäufe 2025'!F3939,Regionen!$A$1:$A$9,0),3)</f>
        <v>Thomas Kern</v>
      </c>
      <c r="H3939" s="3">
        <f>INDEX(Produkte!$A$1:$D$31,MATCH('Gesamtverkäufe 2025'!D3939,Produkte!$A$1:$A$31,0),4)</f>
        <v>399</v>
      </c>
      <c r="I3939" s="3">
        <f t="shared" si="61"/>
        <v>798</v>
      </c>
      <c r="K3939" s="21"/>
    </row>
    <row r="3940" spans="1:11" x14ac:dyDescent="0.3">
      <c r="A3940" t="s">
        <v>4279</v>
      </c>
      <c r="B3940" s="21">
        <v>45995</v>
      </c>
      <c r="C3940" t="s">
        <v>155</v>
      </c>
      <c r="D3940" t="s">
        <v>57</v>
      </c>
      <c r="E3940">
        <v>4</v>
      </c>
      <c r="F3940" t="str">
        <f>INDEX(Kunden!$A$1:$C$41,MATCH('Gesamtverkäufe 2025'!C3940,Kunden!$A$1:$A$41,0),3)</f>
        <v>R02</v>
      </c>
      <c r="G3940" t="str">
        <f>INDEX(Regionen!$A$1:$C$9,MATCH('Gesamtverkäufe 2025'!F3940,Regionen!$A$1:$A$9,0),3)</f>
        <v>Markus Weber</v>
      </c>
      <c r="H3940" s="3">
        <f>INDEX(Produkte!$A$1:$D$31,MATCH('Gesamtverkäufe 2025'!D3940,Produkte!$A$1:$A$31,0),4)</f>
        <v>99</v>
      </c>
      <c r="I3940" s="3">
        <f t="shared" si="61"/>
        <v>396</v>
      </c>
      <c r="K3940" s="21"/>
    </row>
    <row r="3941" spans="1:11" x14ac:dyDescent="0.3">
      <c r="A3941" t="s">
        <v>4278</v>
      </c>
      <c r="B3941" s="21">
        <v>46012</v>
      </c>
      <c r="C3941" t="s">
        <v>125</v>
      </c>
      <c r="D3941" t="s">
        <v>63</v>
      </c>
      <c r="E3941">
        <v>9</v>
      </c>
      <c r="F3941" t="str">
        <f>INDEX(Kunden!$A$1:$C$41,MATCH('Gesamtverkäufe 2025'!C3941,Kunden!$A$1:$A$41,0),3)</f>
        <v>R03</v>
      </c>
      <c r="G3941" t="str">
        <f>INDEX(Regionen!$A$1:$C$9,MATCH('Gesamtverkäufe 2025'!F3941,Regionen!$A$1:$A$9,0),3)</f>
        <v>Julia Frank</v>
      </c>
      <c r="H3941" s="3">
        <f>INDEX(Produkte!$A$1:$D$31,MATCH('Gesamtverkäufe 2025'!D3941,Produkte!$A$1:$A$31,0),4)</f>
        <v>299</v>
      </c>
      <c r="I3941" s="3">
        <f t="shared" si="61"/>
        <v>2691</v>
      </c>
      <c r="K3941" s="21"/>
    </row>
    <row r="3942" spans="1:11" x14ac:dyDescent="0.3">
      <c r="A3942" t="s">
        <v>4277</v>
      </c>
      <c r="B3942" s="21">
        <v>46003</v>
      </c>
      <c r="C3942" t="s">
        <v>139</v>
      </c>
      <c r="D3942" t="s">
        <v>39</v>
      </c>
      <c r="E3942">
        <v>9</v>
      </c>
      <c r="F3942" t="str">
        <f>INDEX(Kunden!$A$1:$C$41,MATCH('Gesamtverkäufe 2025'!C3942,Kunden!$A$1:$A$41,0),3)</f>
        <v>R05</v>
      </c>
      <c r="G3942" t="str">
        <f>INDEX(Regionen!$A$1:$C$9,MATCH('Gesamtverkäufe 2025'!F3942,Regionen!$A$1:$A$9,0),3)</f>
        <v>Petra Lang</v>
      </c>
      <c r="H3942" s="3">
        <f>INDEX(Produkte!$A$1:$D$31,MATCH('Gesamtverkäufe 2025'!D3942,Produkte!$A$1:$A$31,0),4)</f>
        <v>499</v>
      </c>
      <c r="I3942" s="3">
        <f t="shared" si="61"/>
        <v>4491</v>
      </c>
      <c r="K3942" s="21"/>
    </row>
    <row r="3943" spans="1:11" x14ac:dyDescent="0.3">
      <c r="A3943" t="s">
        <v>4276</v>
      </c>
      <c r="B3943" s="21">
        <v>45996</v>
      </c>
      <c r="C3943" t="s">
        <v>117</v>
      </c>
      <c r="D3943" t="s">
        <v>77</v>
      </c>
      <c r="E3943">
        <v>14</v>
      </c>
      <c r="F3943" t="str">
        <f>INDEX(Kunden!$A$1:$C$41,MATCH('Gesamtverkäufe 2025'!C3943,Kunden!$A$1:$A$41,0),3)</f>
        <v>R02</v>
      </c>
      <c r="G3943" t="str">
        <f>INDEX(Regionen!$A$1:$C$9,MATCH('Gesamtverkäufe 2025'!F3943,Regionen!$A$1:$A$9,0),3)</f>
        <v>Markus Weber</v>
      </c>
      <c r="H3943" s="3">
        <f>INDEX(Produkte!$A$1:$D$31,MATCH('Gesamtverkäufe 2025'!D3943,Produkte!$A$1:$A$31,0),4)</f>
        <v>49</v>
      </c>
      <c r="I3943" s="3">
        <f t="shared" si="61"/>
        <v>686</v>
      </c>
      <c r="K3943" s="21"/>
    </row>
    <row r="3944" spans="1:11" x14ac:dyDescent="0.3">
      <c r="A3944" t="s">
        <v>4275</v>
      </c>
      <c r="B3944" s="21">
        <v>46006</v>
      </c>
      <c r="C3944" t="s">
        <v>143</v>
      </c>
      <c r="D3944" t="s">
        <v>77</v>
      </c>
      <c r="E3944">
        <v>2</v>
      </c>
      <c r="F3944" t="str">
        <f>INDEX(Kunden!$A$1:$C$41,MATCH('Gesamtverkäufe 2025'!C3944,Kunden!$A$1:$A$41,0),3)</f>
        <v>R08</v>
      </c>
      <c r="G3944" t="str">
        <f>INDEX(Regionen!$A$1:$C$9,MATCH('Gesamtverkäufe 2025'!F3944,Regionen!$A$1:$A$9,0),3)</f>
        <v>Stefan König</v>
      </c>
      <c r="H3944" s="3">
        <f>INDEX(Produkte!$A$1:$D$31,MATCH('Gesamtverkäufe 2025'!D3944,Produkte!$A$1:$A$31,0),4)</f>
        <v>49</v>
      </c>
      <c r="I3944" s="3">
        <f t="shared" si="61"/>
        <v>98</v>
      </c>
      <c r="K3944" s="21"/>
    </row>
    <row r="3945" spans="1:11" x14ac:dyDescent="0.3">
      <c r="A3945" t="s">
        <v>4274</v>
      </c>
      <c r="B3945" s="21">
        <v>46007</v>
      </c>
      <c r="C3945" t="s">
        <v>147</v>
      </c>
      <c r="D3945" t="s">
        <v>89</v>
      </c>
      <c r="E3945">
        <v>11</v>
      </c>
      <c r="F3945" t="str">
        <f>INDEX(Kunden!$A$1:$C$41,MATCH('Gesamtverkäufe 2025'!C3945,Kunden!$A$1:$A$41,0),3)</f>
        <v>R07</v>
      </c>
      <c r="G3945" t="str">
        <f>INDEX(Regionen!$A$1:$C$9,MATCH('Gesamtverkäufe 2025'!F3945,Regionen!$A$1:$A$9,0),3)</f>
        <v>Claudia Beck</v>
      </c>
      <c r="H3945" s="3">
        <f>INDEX(Produkte!$A$1:$D$31,MATCH('Gesamtverkäufe 2025'!D3945,Produkte!$A$1:$A$31,0),4)</f>
        <v>29</v>
      </c>
      <c r="I3945" s="3">
        <f t="shared" si="61"/>
        <v>319</v>
      </c>
      <c r="K3945" s="21"/>
    </row>
    <row r="3946" spans="1:11" x14ac:dyDescent="0.3">
      <c r="A3946" t="s">
        <v>4273</v>
      </c>
      <c r="B3946" s="21">
        <v>45997</v>
      </c>
      <c r="C3946" t="s">
        <v>125</v>
      </c>
      <c r="D3946" t="s">
        <v>81</v>
      </c>
      <c r="E3946">
        <v>4</v>
      </c>
      <c r="F3946" t="str">
        <f>INDEX(Kunden!$A$1:$C$41,MATCH('Gesamtverkäufe 2025'!C3946,Kunden!$A$1:$A$41,0),3)</f>
        <v>R03</v>
      </c>
      <c r="G3946" t="str">
        <f>INDEX(Regionen!$A$1:$C$9,MATCH('Gesamtverkäufe 2025'!F3946,Regionen!$A$1:$A$9,0),3)</f>
        <v>Julia Frank</v>
      </c>
      <c r="H3946" s="3">
        <f>INDEX(Produkte!$A$1:$D$31,MATCH('Gesamtverkäufe 2025'!D3946,Produkte!$A$1:$A$31,0),4)</f>
        <v>79</v>
      </c>
      <c r="I3946" s="3">
        <f t="shared" si="61"/>
        <v>316</v>
      </c>
      <c r="K3946" s="21"/>
    </row>
    <row r="3947" spans="1:11" x14ac:dyDescent="0.3">
      <c r="A3947" t="s">
        <v>4272</v>
      </c>
      <c r="B3947" s="21">
        <v>46017</v>
      </c>
      <c r="C3947" t="s">
        <v>173</v>
      </c>
      <c r="D3947" t="s">
        <v>91</v>
      </c>
      <c r="E3947">
        <v>15</v>
      </c>
      <c r="F3947" t="str">
        <f>INDEX(Kunden!$A$1:$C$41,MATCH('Gesamtverkäufe 2025'!C3947,Kunden!$A$1:$A$41,0),3)</f>
        <v>R01</v>
      </c>
      <c r="G3947" t="str">
        <f>INDEX(Regionen!$A$1:$C$9,MATCH('Gesamtverkäufe 2025'!F3947,Regionen!$A$1:$A$9,0),3)</f>
        <v>Anna Sommer</v>
      </c>
      <c r="H3947" s="3">
        <f>INDEX(Produkte!$A$1:$D$31,MATCH('Gesamtverkäufe 2025'!D3947,Produkte!$A$1:$A$31,0),4)</f>
        <v>249</v>
      </c>
      <c r="I3947" s="3">
        <f t="shared" si="61"/>
        <v>3735</v>
      </c>
      <c r="K3947" s="21"/>
    </row>
    <row r="3948" spans="1:11" x14ac:dyDescent="0.3">
      <c r="A3948" t="s">
        <v>4271</v>
      </c>
      <c r="B3948" s="21">
        <v>45996</v>
      </c>
      <c r="C3948" t="s">
        <v>125</v>
      </c>
      <c r="D3948" t="s">
        <v>75</v>
      </c>
      <c r="E3948">
        <v>19</v>
      </c>
      <c r="F3948" t="str">
        <f>INDEX(Kunden!$A$1:$C$41,MATCH('Gesamtverkäufe 2025'!C3948,Kunden!$A$1:$A$41,0),3)</f>
        <v>R03</v>
      </c>
      <c r="G3948" t="str">
        <f>INDEX(Regionen!$A$1:$C$9,MATCH('Gesamtverkäufe 2025'!F3948,Regionen!$A$1:$A$9,0),3)</f>
        <v>Julia Frank</v>
      </c>
      <c r="H3948" s="3">
        <f>INDEX(Produkte!$A$1:$D$31,MATCH('Gesamtverkäufe 2025'!D3948,Produkte!$A$1:$A$31,0),4)</f>
        <v>499</v>
      </c>
      <c r="I3948" s="3">
        <f t="shared" si="61"/>
        <v>9481</v>
      </c>
      <c r="K3948" s="21"/>
    </row>
    <row r="3949" spans="1:11" x14ac:dyDescent="0.3">
      <c r="A3949" t="s">
        <v>4270</v>
      </c>
      <c r="B3949" s="21">
        <v>46002</v>
      </c>
      <c r="C3949" t="s">
        <v>113</v>
      </c>
      <c r="D3949" t="s">
        <v>69</v>
      </c>
      <c r="E3949">
        <v>11</v>
      </c>
      <c r="F3949" t="str">
        <f>INDEX(Kunden!$A$1:$C$41,MATCH('Gesamtverkäufe 2025'!C3949,Kunden!$A$1:$A$41,0),3)</f>
        <v>R01</v>
      </c>
      <c r="G3949" t="str">
        <f>INDEX(Regionen!$A$1:$C$9,MATCH('Gesamtverkäufe 2025'!F3949,Regionen!$A$1:$A$9,0),3)</f>
        <v>Anna Sommer</v>
      </c>
      <c r="H3949" s="3">
        <f>INDEX(Produkte!$A$1:$D$31,MATCH('Gesamtverkäufe 2025'!D3949,Produkte!$A$1:$A$31,0),4)</f>
        <v>399</v>
      </c>
      <c r="I3949" s="3">
        <f t="shared" si="61"/>
        <v>4389</v>
      </c>
      <c r="K3949" s="21"/>
    </row>
    <row r="3950" spans="1:11" x14ac:dyDescent="0.3">
      <c r="A3950" t="s">
        <v>4269</v>
      </c>
      <c r="B3950" s="21">
        <v>46010</v>
      </c>
      <c r="C3950" t="s">
        <v>101</v>
      </c>
      <c r="D3950" t="s">
        <v>91</v>
      </c>
      <c r="E3950">
        <v>9</v>
      </c>
      <c r="F3950" t="str">
        <f>INDEX(Kunden!$A$1:$C$41,MATCH('Gesamtverkäufe 2025'!C3950,Kunden!$A$1:$A$41,0),3)</f>
        <v>R06</v>
      </c>
      <c r="G3950" t="str">
        <f>INDEX(Regionen!$A$1:$C$9,MATCH('Gesamtverkäufe 2025'!F3950,Regionen!$A$1:$A$9,0),3)</f>
        <v>Michael Vogt</v>
      </c>
      <c r="H3950" s="3">
        <f>INDEX(Produkte!$A$1:$D$31,MATCH('Gesamtverkäufe 2025'!D3950,Produkte!$A$1:$A$31,0),4)</f>
        <v>249</v>
      </c>
      <c r="I3950" s="3">
        <f t="shared" si="61"/>
        <v>2241</v>
      </c>
      <c r="K3950" s="21"/>
    </row>
    <row r="3951" spans="1:11" x14ac:dyDescent="0.3">
      <c r="A3951" t="s">
        <v>4268</v>
      </c>
      <c r="B3951" s="21">
        <v>46004</v>
      </c>
      <c r="C3951" t="s">
        <v>155</v>
      </c>
      <c r="D3951" t="s">
        <v>57</v>
      </c>
      <c r="E3951">
        <v>5</v>
      </c>
      <c r="F3951" t="str">
        <f>INDEX(Kunden!$A$1:$C$41,MATCH('Gesamtverkäufe 2025'!C3951,Kunden!$A$1:$A$41,0),3)</f>
        <v>R02</v>
      </c>
      <c r="G3951" t="str">
        <f>INDEX(Regionen!$A$1:$C$9,MATCH('Gesamtverkäufe 2025'!F3951,Regionen!$A$1:$A$9,0),3)</f>
        <v>Markus Weber</v>
      </c>
      <c r="H3951" s="3">
        <f>INDEX(Produkte!$A$1:$D$31,MATCH('Gesamtverkäufe 2025'!D3951,Produkte!$A$1:$A$31,0),4)</f>
        <v>99</v>
      </c>
      <c r="I3951" s="3">
        <f t="shared" si="61"/>
        <v>495</v>
      </c>
      <c r="K3951" s="21"/>
    </row>
    <row r="3952" spans="1:11" x14ac:dyDescent="0.3">
      <c r="A3952" t="s">
        <v>4267</v>
      </c>
      <c r="B3952" s="21">
        <v>46016</v>
      </c>
      <c r="C3952" t="s">
        <v>165</v>
      </c>
      <c r="D3952" t="s">
        <v>49</v>
      </c>
      <c r="E3952">
        <v>6</v>
      </c>
      <c r="F3952" t="str">
        <f>INDEX(Kunden!$A$1:$C$41,MATCH('Gesamtverkäufe 2025'!C3952,Kunden!$A$1:$A$41,0),3)</f>
        <v>R04</v>
      </c>
      <c r="G3952" t="str">
        <f>INDEX(Regionen!$A$1:$C$9,MATCH('Gesamtverkäufe 2025'!F3952,Regionen!$A$1:$A$9,0),3)</f>
        <v>Thomas Kern</v>
      </c>
      <c r="H3952" s="3">
        <f>INDEX(Produkte!$A$1:$D$31,MATCH('Gesamtverkäufe 2025'!D3952,Produkte!$A$1:$A$31,0),4)</f>
        <v>299</v>
      </c>
      <c r="I3952" s="3">
        <f t="shared" si="61"/>
        <v>1794</v>
      </c>
      <c r="K3952" s="21"/>
    </row>
    <row r="3953" spans="1:11" x14ac:dyDescent="0.3">
      <c r="A3953" t="s">
        <v>4266</v>
      </c>
      <c r="B3953" s="21">
        <v>45995</v>
      </c>
      <c r="C3953" t="s">
        <v>127</v>
      </c>
      <c r="D3953" t="s">
        <v>46</v>
      </c>
      <c r="E3953">
        <v>2</v>
      </c>
      <c r="F3953" t="str">
        <f>INDEX(Kunden!$A$1:$C$41,MATCH('Gesamtverkäufe 2025'!C3953,Kunden!$A$1:$A$41,0),3)</f>
        <v>R07</v>
      </c>
      <c r="G3953" t="str">
        <f>INDEX(Regionen!$A$1:$C$9,MATCH('Gesamtverkäufe 2025'!F3953,Regionen!$A$1:$A$9,0),3)</f>
        <v>Claudia Beck</v>
      </c>
      <c r="H3953" s="3">
        <f>INDEX(Produkte!$A$1:$D$31,MATCH('Gesamtverkäufe 2025'!D3953,Produkte!$A$1:$A$31,0),4)</f>
        <v>99</v>
      </c>
      <c r="I3953" s="3">
        <f t="shared" si="61"/>
        <v>198</v>
      </c>
      <c r="K3953" s="21"/>
    </row>
    <row r="3954" spans="1:11" x14ac:dyDescent="0.3">
      <c r="A3954" t="s">
        <v>4265</v>
      </c>
      <c r="B3954" s="21">
        <v>46021</v>
      </c>
      <c r="C3954" t="s">
        <v>121</v>
      </c>
      <c r="D3954" t="s">
        <v>61</v>
      </c>
      <c r="E3954">
        <v>8</v>
      </c>
      <c r="F3954" t="str">
        <f>INDEX(Kunden!$A$1:$C$41,MATCH('Gesamtverkäufe 2025'!C3954,Kunden!$A$1:$A$41,0),3)</f>
        <v>R05</v>
      </c>
      <c r="G3954" t="str">
        <f>INDEX(Regionen!$A$1:$C$9,MATCH('Gesamtverkäufe 2025'!F3954,Regionen!$A$1:$A$9,0),3)</f>
        <v>Petra Lang</v>
      </c>
      <c r="H3954" s="3">
        <f>INDEX(Produkte!$A$1:$D$31,MATCH('Gesamtverkäufe 2025'!D3954,Produkte!$A$1:$A$31,0),4)</f>
        <v>249</v>
      </c>
      <c r="I3954" s="3">
        <f t="shared" si="61"/>
        <v>1992</v>
      </c>
      <c r="K3954" s="21"/>
    </row>
    <row r="3955" spans="1:11" x14ac:dyDescent="0.3">
      <c r="A3955" t="s">
        <v>4264</v>
      </c>
      <c r="B3955" s="21">
        <v>46008</v>
      </c>
      <c r="C3955" t="s">
        <v>101</v>
      </c>
      <c r="D3955" t="s">
        <v>75</v>
      </c>
      <c r="E3955">
        <v>11</v>
      </c>
      <c r="F3955" t="str">
        <f>INDEX(Kunden!$A$1:$C$41,MATCH('Gesamtverkäufe 2025'!C3955,Kunden!$A$1:$A$41,0),3)</f>
        <v>R06</v>
      </c>
      <c r="G3955" t="str">
        <f>INDEX(Regionen!$A$1:$C$9,MATCH('Gesamtverkäufe 2025'!F3955,Regionen!$A$1:$A$9,0),3)</f>
        <v>Michael Vogt</v>
      </c>
      <c r="H3955" s="3">
        <f>INDEX(Produkte!$A$1:$D$31,MATCH('Gesamtverkäufe 2025'!D3955,Produkte!$A$1:$A$31,0),4)</f>
        <v>499</v>
      </c>
      <c r="I3955" s="3">
        <f t="shared" si="61"/>
        <v>5489</v>
      </c>
      <c r="K3955" s="21"/>
    </row>
    <row r="3956" spans="1:11" x14ac:dyDescent="0.3">
      <c r="A3956" t="s">
        <v>4263</v>
      </c>
      <c r="B3956" s="21">
        <v>45993</v>
      </c>
      <c r="C3956" t="s">
        <v>135</v>
      </c>
      <c r="D3956" t="s">
        <v>73</v>
      </c>
      <c r="E3956">
        <v>4</v>
      </c>
      <c r="F3956" t="str">
        <f>INDEX(Kunden!$A$1:$C$41,MATCH('Gesamtverkäufe 2025'!C3956,Kunden!$A$1:$A$41,0),3)</f>
        <v>R03</v>
      </c>
      <c r="G3956" t="str">
        <f>INDEX(Regionen!$A$1:$C$9,MATCH('Gesamtverkäufe 2025'!F3956,Regionen!$A$1:$A$9,0),3)</f>
        <v>Julia Frank</v>
      </c>
      <c r="H3956" s="3">
        <f>INDEX(Produkte!$A$1:$D$31,MATCH('Gesamtverkäufe 2025'!D3956,Produkte!$A$1:$A$31,0),4)</f>
        <v>399</v>
      </c>
      <c r="I3956" s="3">
        <f t="shared" si="61"/>
        <v>1596</v>
      </c>
      <c r="K3956" s="21"/>
    </row>
    <row r="3957" spans="1:11" x14ac:dyDescent="0.3">
      <c r="A3957" t="s">
        <v>4262</v>
      </c>
      <c r="B3957" s="21">
        <v>46017</v>
      </c>
      <c r="C3957" t="s">
        <v>155</v>
      </c>
      <c r="D3957" t="s">
        <v>61</v>
      </c>
      <c r="E3957">
        <v>13</v>
      </c>
      <c r="F3957" t="str">
        <f>INDEX(Kunden!$A$1:$C$41,MATCH('Gesamtverkäufe 2025'!C3957,Kunden!$A$1:$A$41,0),3)</f>
        <v>R02</v>
      </c>
      <c r="G3957" t="str">
        <f>INDEX(Regionen!$A$1:$C$9,MATCH('Gesamtverkäufe 2025'!F3957,Regionen!$A$1:$A$9,0),3)</f>
        <v>Markus Weber</v>
      </c>
      <c r="H3957" s="3">
        <f>INDEX(Produkte!$A$1:$D$31,MATCH('Gesamtverkäufe 2025'!D3957,Produkte!$A$1:$A$31,0),4)</f>
        <v>249</v>
      </c>
      <c r="I3957" s="3">
        <f t="shared" si="61"/>
        <v>3237</v>
      </c>
      <c r="K3957" s="21"/>
    </row>
    <row r="3958" spans="1:11" x14ac:dyDescent="0.3">
      <c r="A3958" t="s">
        <v>4261</v>
      </c>
      <c r="B3958" s="21">
        <v>45996</v>
      </c>
      <c r="C3958" t="s">
        <v>163</v>
      </c>
      <c r="D3958" t="s">
        <v>73</v>
      </c>
      <c r="E3958">
        <v>13</v>
      </c>
      <c r="F3958" t="str">
        <f>INDEX(Kunden!$A$1:$C$41,MATCH('Gesamtverkäufe 2025'!C3958,Kunden!$A$1:$A$41,0),3)</f>
        <v>R08</v>
      </c>
      <c r="G3958" t="str">
        <f>INDEX(Regionen!$A$1:$C$9,MATCH('Gesamtverkäufe 2025'!F3958,Regionen!$A$1:$A$9,0),3)</f>
        <v>Stefan König</v>
      </c>
      <c r="H3958" s="3">
        <f>INDEX(Produkte!$A$1:$D$31,MATCH('Gesamtverkäufe 2025'!D3958,Produkte!$A$1:$A$31,0),4)</f>
        <v>399</v>
      </c>
      <c r="I3958" s="3">
        <f t="shared" si="61"/>
        <v>5187</v>
      </c>
      <c r="K3958" s="21"/>
    </row>
    <row r="3959" spans="1:11" x14ac:dyDescent="0.3">
      <c r="A3959" t="s">
        <v>4260</v>
      </c>
      <c r="B3959" s="21">
        <v>46008</v>
      </c>
      <c r="C3959" t="s">
        <v>97</v>
      </c>
      <c r="D3959" t="s">
        <v>85</v>
      </c>
      <c r="E3959">
        <v>17</v>
      </c>
      <c r="F3959" t="str">
        <f>INDEX(Kunden!$A$1:$C$41,MATCH('Gesamtverkäufe 2025'!C3959,Kunden!$A$1:$A$41,0),3)</f>
        <v>R04</v>
      </c>
      <c r="G3959" t="str">
        <f>INDEX(Regionen!$A$1:$C$9,MATCH('Gesamtverkäufe 2025'!F3959,Regionen!$A$1:$A$9,0),3)</f>
        <v>Thomas Kern</v>
      </c>
      <c r="H3959" s="3">
        <f>INDEX(Produkte!$A$1:$D$31,MATCH('Gesamtverkäufe 2025'!D3959,Produkte!$A$1:$A$31,0),4)</f>
        <v>399</v>
      </c>
      <c r="I3959" s="3">
        <f t="shared" si="61"/>
        <v>6783</v>
      </c>
      <c r="K3959" s="21"/>
    </row>
    <row r="3960" spans="1:11" x14ac:dyDescent="0.3">
      <c r="A3960" t="s">
        <v>4259</v>
      </c>
      <c r="B3960" s="21">
        <v>45993</v>
      </c>
      <c r="C3960" t="s">
        <v>151</v>
      </c>
      <c r="D3960" t="s">
        <v>73</v>
      </c>
      <c r="E3960">
        <v>5</v>
      </c>
      <c r="F3960" t="str">
        <f>INDEX(Kunden!$A$1:$C$41,MATCH('Gesamtverkäufe 2025'!C3960,Kunden!$A$1:$A$41,0),3)</f>
        <v>R08</v>
      </c>
      <c r="G3960" t="str">
        <f>INDEX(Regionen!$A$1:$C$9,MATCH('Gesamtverkäufe 2025'!F3960,Regionen!$A$1:$A$9,0),3)</f>
        <v>Stefan König</v>
      </c>
      <c r="H3960" s="3">
        <f>INDEX(Produkte!$A$1:$D$31,MATCH('Gesamtverkäufe 2025'!D3960,Produkte!$A$1:$A$31,0),4)</f>
        <v>399</v>
      </c>
      <c r="I3960" s="3">
        <f t="shared" si="61"/>
        <v>1995</v>
      </c>
      <c r="K3960" s="21"/>
    </row>
    <row r="3961" spans="1:11" x14ac:dyDescent="0.3">
      <c r="A3961" t="s">
        <v>4258</v>
      </c>
      <c r="B3961" s="21">
        <v>45998</v>
      </c>
      <c r="C3961" t="s">
        <v>135</v>
      </c>
      <c r="D3961" t="s">
        <v>85</v>
      </c>
      <c r="E3961">
        <v>7</v>
      </c>
      <c r="F3961" t="str">
        <f>INDEX(Kunden!$A$1:$C$41,MATCH('Gesamtverkäufe 2025'!C3961,Kunden!$A$1:$A$41,0),3)</f>
        <v>R03</v>
      </c>
      <c r="G3961" t="str">
        <f>INDEX(Regionen!$A$1:$C$9,MATCH('Gesamtverkäufe 2025'!F3961,Regionen!$A$1:$A$9,0),3)</f>
        <v>Julia Frank</v>
      </c>
      <c r="H3961" s="3">
        <f>INDEX(Produkte!$A$1:$D$31,MATCH('Gesamtverkäufe 2025'!D3961,Produkte!$A$1:$A$31,0),4)</f>
        <v>399</v>
      </c>
      <c r="I3961" s="3">
        <f t="shared" si="61"/>
        <v>2793</v>
      </c>
      <c r="K3961" s="21"/>
    </row>
    <row r="3962" spans="1:11" x14ac:dyDescent="0.3">
      <c r="A3962" t="s">
        <v>4257</v>
      </c>
      <c r="B3962" s="21">
        <v>46008</v>
      </c>
      <c r="C3962" t="s">
        <v>115</v>
      </c>
      <c r="D3962" t="s">
        <v>75</v>
      </c>
      <c r="E3962">
        <v>18</v>
      </c>
      <c r="F3962" t="str">
        <f>INDEX(Kunden!$A$1:$C$41,MATCH('Gesamtverkäufe 2025'!C3962,Kunden!$A$1:$A$41,0),3)</f>
        <v>R06</v>
      </c>
      <c r="G3962" t="str">
        <f>INDEX(Regionen!$A$1:$C$9,MATCH('Gesamtverkäufe 2025'!F3962,Regionen!$A$1:$A$9,0),3)</f>
        <v>Michael Vogt</v>
      </c>
      <c r="H3962" s="3">
        <f>INDEX(Produkte!$A$1:$D$31,MATCH('Gesamtverkäufe 2025'!D3962,Produkte!$A$1:$A$31,0),4)</f>
        <v>499</v>
      </c>
      <c r="I3962" s="3">
        <f t="shared" si="61"/>
        <v>8982</v>
      </c>
      <c r="K3962" s="21"/>
    </row>
    <row r="3963" spans="1:11" x14ac:dyDescent="0.3">
      <c r="A3963" t="s">
        <v>4256</v>
      </c>
      <c r="B3963" s="21">
        <v>46001</v>
      </c>
      <c r="C3963" t="s">
        <v>125</v>
      </c>
      <c r="D3963" t="s">
        <v>59</v>
      </c>
      <c r="E3963">
        <v>17</v>
      </c>
      <c r="F3963" t="str">
        <f>INDEX(Kunden!$A$1:$C$41,MATCH('Gesamtverkäufe 2025'!C3963,Kunden!$A$1:$A$41,0),3)</f>
        <v>R03</v>
      </c>
      <c r="G3963" t="str">
        <f>INDEX(Regionen!$A$1:$C$9,MATCH('Gesamtverkäufe 2025'!F3963,Regionen!$A$1:$A$9,0),3)</f>
        <v>Julia Frank</v>
      </c>
      <c r="H3963" s="3">
        <f>INDEX(Produkte!$A$1:$D$31,MATCH('Gesamtverkäufe 2025'!D3963,Produkte!$A$1:$A$31,0),4)</f>
        <v>79</v>
      </c>
      <c r="I3963" s="3">
        <f t="shared" si="61"/>
        <v>1343</v>
      </c>
      <c r="K3963" s="21"/>
    </row>
    <row r="3964" spans="1:11" x14ac:dyDescent="0.3">
      <c r="A3964" t="s">
        <v>4255</v>
      </c>
      <c r="B3964" s="21">
        <v>46005</v>
      </c>
      <c r="C3964" t="s">
        <v>155</v>
      </c>
      <c r="D3964" t="s">
        <v>39</v>
      </c>
      <c r="E3964">
        <v>16</v>
      </c>
      <c r="F3964" t="str">
        <f>INDEX(Kunden!$A$1:$C$41,MATCH('Gesamtverkäufe 2025'!C3964,Kunden!$A$1:$A$41,0),3)</f>
        <v>R02</v>
      </c>
      <c r="G3964" t="str">
        <f>INDEX(Regionen!$A$1:$C$9,MATCH('Gesamtverkäufe 2025'!F3964,Regionen!$A$1:$A$9,0),3)</f>
        <v>Markus Weber</v>
      </c>
      <c r="H3964" s="3">
        <f>INDEX(Produkte!$A$1:$D$31,MATCH('Gesamtverkäufe 2025'!D3964,Produkte!$A$1:$A$31,0),4)</f>
        <v>499</v>
      </c>
      <c r="I3964" s="3">
        <f t="shared" si="61"/>
        <v>7984</v>
      </c>
      <c r="K3964" s="21"/>
    </row>
    <row r="3965" spans="1:11" x14ac:dyDescent="0.3">
      <c r="A3965" t="s">
        <v>4254</v>
      </c>
      <c r="B3965" s="21">
        <v>45994</v>
      </c>
      <c r="C3965" t="s">
        <v>163</v>
      </c>
      <c r="D3965" t="s">
        <v>37</v>
      </c>
      <c r="E3965">
        <v>2</v>
      </c>
      <c r="F3965" t="str">
        <f>INDEX(Kunden!$A$1:$C$41,MATCH('Gesamtverkäufe 2025'!C3965,Kunden!$A$1:$A$41,0),3)</f>
        <v>R08</v>
      </c>
      <c r="G3965" t="str">
        <f>INDEX(Regionen!$A$1:$C$9,MATCH('Gesamtverkäufe 2025'!F3965,Regionen!$A$1:$A$9,0),3)</f>
        <v>Stefan König</v>
      </c>
      <c r="H3965" s="3">
        <f>INDEX(Produkte!$A$1:$D$31,MATCH('Gesamtverkäufe 2025'!D3965,Produkte!$A$1:$A$31,0),4)</f>
        <v>249</v>
      </c>
      <c r="I3965" s="3">
        <f t="shared" si="61"/>
        <v>498</v>
      </c>
      <c r="K3965" s="21"/>
    </row>
    <row r="3966" spans="1:11" x14ac:dyDescent="0.3">
      <c r="A3966" t="s">
        <v>4253</v>
      </c>
      <c r="B3966" s="21">
        <v>46002</v>
      </c>
      <c r="C3966" t="s">
        <v>105</v>
      </c>
      <c r="D3966" t="s">
        <v>87</v>
      </c>
      <c r="E3966">
        <v>8</v>
      </c>
      <c r="F3966" t="str">
        <f>INDEX(Kunden!$A$1:$C$41,MATCH('Gesamtverkäufe 2025'!C3966,Kunden!$A$1:$A$41,0),3)</f>
        <v>R08</v>
      </c>
      <c r="G3966" t="str">
        <f>INDEX(Regionen!$A$1:$C$9,MATCH('Gesamtverkäufe 2025'!F3966,Regionen!$A$1:$A$9,0),3)</f>
        <v>Stefan König</v>
      </c>
      <c r="H3966" s="3">
        <f>INDEX(Produkte!$A$1:$D$31,MATCH('Gesamtverkäufe 2025'!D3966,Produkte!$A$1:$A$31,0),4)</f>
        <v>99</v>
      </c>
      <c r="I3966" s="3">
        <f t="shared" si="61"/>
        <v>792</v>
      </c>
      <c r="K3966" s="21"/>
    </row>
    <row r="3967" spans="1:11" x14ac:dyDescent="0.3">
      <c r="A3967" t="s">
        <v>4252</v>
      </c>
      <c r="B3967" s="21">
        <v>46003</v>
      </c>
      <c r="C3967" t="s">
        <v>141</v>
      </c>
      <c r="D3967" t="s">
        <v>43</v>
      </c>
      <c r="E3967">
        <v>2</v>
      </c>
      <c r="F3967" t="str">
        <f>INDEX(Kunden!$A$1:$C$41,MATCH('Gesamtverkäufe 2025'!C3967,Kunden!$A$1:$A$41,0),3)</f>
        <v>R04</v>
      </c>
      <c r="G3967" t="str">
        <f>INDEX(Regionen!$A$1:$C$9,MATCH('Gesamtverkäufe 2025'!F3967,Regionen!$A$1:$A$9,0),3)</f>
        <v>Thomas Kern</v>
      </c>
      <c r="H3967" s="3">
        <f>INDEX(Produkte!$A$1:$D$31,MATCH('Gesamtverkäufe 2025'!D3967,Produkte!$A$1:$A$31,0),4)</f>
        <v>149</v>
      </c>
      <c r="I3967" s="3">
        <f t="shared" si="61"/>
        <v>298</v>
      </c>
      <c r="K3967" s="21"/>
    </row>
    <row r="3968" spans="1:11" x14ac:dyDescent="0.3">
      <c r="A3968" t="s">
        <v>4251</v>
      </c>
      <c r="B3968" s="21">
        <v>45997</v>
      </c>
      <c r="C3968" t="s">
        <v>141</v>
      </c>
      <c r="D3968" t="s">
        <v>43</v>
      </c>
      <c r="E3968">
        <v>20</v>
      </c>
      <c r="F3968" t="str">
        <f>INDEX(Kunden!$A$1:$C$41,MATCH('Gesamtverkäufe 2025'!C3968,Kunden!$A$1:$A$41,0),3)</f>
        <v>R04</v>
      </c>
      <c r="G3968" t="str">
        <f>INDEX(Regionen!$A$1:$C$9,MATCH('Gesamtverkäufe 2025'!F3968,Regionen!$A$1:$A$9,0),3)</f>
        <v>Thomas Kern</v>
      </c>
      <c r="H3968" s="3">
        <f>INDEX(Produkte!$A$1:$D$31,MATCH('Gesamtverkäufe 2025'!D3968,Produkte!$A$1:$A$31,0),4)</f>
        <v>149</v>
      </c>
      <c r="I3968" s="3">
        <f t="shared" si="61"/>
        <v>2980</v>
      </c>
      <c r="K3968" s="21"/>
    </row>
    <row r="3969" spans="1:11" x14ac:dyDescent="0.3">
      <c r="A3969" t="s">
        <v>4250</v>
      </c>
      <c r="B3969" s="21">
        <v>46001</v>
      </c>
      <c r="C3969" t="s">
        <v>107</v>
      </c>
      <c r="D3969" t="s">
        <v>63</v>
      </c>
      <c r="E3969">
        <v>5</v>
      </c>
      <c r="F3969" t="str">
        <f>INDEX(Kunden!$A$1:$C$41,MATCH('Gesamtverkäufe 2025'!C3969,Kunden!$A$1:$A$41,0),3)</f>
        <v>R08</v>
      </c>
      <c r="G3969" t="str">
        <f>INDEX(Regionen!$A$1:$C$9,MATCH('Gesamtverkäufe 2025'!F3969,Regionen!$A$1:$A$9,0),3)</f>
        <v>Stefan König</v>
      </c>
      <c r="H3969" s="3">
        <f>INDEX(Produkte!$A$1:$D$31,MATCH('Gesamtverkäufe 2025'!D3969,Produkte!$A$1:$A$31,0),4)</f>
        <v>299</v>
      </c>
      <c r="I3969" s="3">
        <f t="shared" si="61"/>
        <v>1495</v>
      </c>
      <c r="K3969" s="21"/>
    </row>
    <row r="3970" spans="1:11" x14ac:dyDescent="0.3">
      <c r="A3970" t="s">
        <v>4249</v>
      </c>
      <c r="B3970" s="21">
        <v>46007</v>
      </c>
      <c r="C3970" t="s">
        <v>111</v>
      </c>
      <c r="D3970" t="s">
        <v>55</v>
      </c>
      <c r="E3970">
        <v>20</v>
      </c>
      <c r="F3970" t="str">
        <f>INDEX(Kunden!$A$1:$C$41,MATCH('Gesamtverkäufe 2025'!C3970,Kunden!$A$1:$A$41,0),3)</f>
        <v>R01</v>
      </c>
      <c r="G3970" t="str">
        <f>INDEX(Regionen!$A$1:$C$9,MATCH('Gesamtverkäufe 2025'!F3970,Regionen!$A$1:$A$9,0),3)</f>
        <v>Anna Sommer</v>
      </c>
      <c r="H3970" s="3">
        <f>INDEX(Produkte!$A$1:$D$31,MATCH('Gesamtverkäufe 2025'!D3970,Produkte!$A$1:$A$31,0),4)</f>
        <v>49</v>
      </c>
      <c r="I3970" s="3">
        <f t="shared" si="61"/>
        <v>980</v>
      </c>
      <c r="K3970" s="21"/>
    </row>
    <row r="3971" spans="1:11" x14ac:dyDescent="0.3">
      <c r="A3971" t="s">
        <v>4248</v>
      </c>
      <c r="B3971" s="21">
        <v>46012</v>
      </c>
      <c r="C3971" t="s">
        <v>135</v>
      </c>
      <c r="D3971" t="s">
        <v>55</v>
      </c>
      <c r="E3971">
        <v>2</v>
      </c>
      <c r="F3971" t="str">
        <f>INDEX(Kunden!$A$1:$C$41,MATCH('Gesamtverkäufe 2025'!C3971,Kunden!$A$1:$A$41,0),3)</f>
        <v>R03</v>
      </c>
      <c r="G3971" t="str">
        <f>INDEX(Regionen!$A$1:$C$9,MATCH('Gesamtverkäufe 2025'!F3971,Regionen!$A$1:$A$9,0),3)</f>
        <v>Julia Frank</v>
      </c>
      <c r="H3971" s="3">
        <f>INDEX(Produkte!$A$1:$D$31,MATCH('Gesamtverkäufe 2025'!D3971,Produkte!$A$1:$A$31,0),4)</f>
        <v>49</v>
      </c>
      <c r="I3971" s="3">
        <f t="shared" ref="I3971:I4034" si="62">E3971*H3971</f>
        <v>98</v>
      </c>
      <c r="K3971" s="21"/>
    </row>
    <row r="3972" spans="1:11" x14ac:dyDescent="0.3">
      <c r="A3972" t="s">
        <v>4247</v>
      </c>
      <c r="B3972" s="21">
        <v>46004</v>
      </c>
      <c r="C3972" t="s">
        <v>123</v>
      </c>
      <c r="D3972" t="s">
        <v>46</v>
      </c>
      <c r="E3972">
        <v>2</v>
      </c>
      <c r="F3972" t="str">
        <f>INDEX(Kunden!$A$1:$C$41,MATCH('Gesamtverkäufe 2025'!C3972,Kunden!$A$1:$A$41,0),3)</f>
        <v>R08</v>
      </c>
      <c r="G3972" t="str">
        <f>INDEX(Regionen!$A$1:$C$9,MATCH('Gesamtverkäufe 2025'!F3972,Regionen!$A$1:$A$9,0),3)</f>
        <v>Stefan König</v>
      </c>
      <c r="H3972" s="3">
        <f>INDEX(Produkte!$A$1:$D$31,MATCH('Gesamtverkäufe 2025'!D3972,Produkte!$A$1:$A$31,0),4)</f>
        <v>99</v>
      </c>
      <c r="I3972" s="3">
        <f t="shared" si="62"/>
        <v>198</v>
      </c>
      <c r="K3972" s="21"/>
    </row>
    <row r="3973" spans="1:11" x14ac:dyDescent="0.3">
      <c r="A3973" t="s">
        <v>4246</v>
      </c>
      <c r="B3973" s="21">
        <v>45999</v>
      </c>
      <c r="C3973" t="s">
        <v>107</v>
      </c>
      <c r="D3973" t="s">
        <v>49</v>
      </c>
      <c r="E3973">
        <v>8</v>
      </c>
      <c r="F3973" t="str">
        <f>INDEX(Kunden!$A$1:$C$41,MATCH('Gesamtverkäufe 2025'!C3973,Kunden!$A$1:$A$41,0),3)</f>
        <v>R08</v>
      </c>
      <c r="G3973" t="str">
        <f>INDEX(Regionen!$A$1:$C$9,MATCH('Gesamtverkäufe 2025'!F3973,Regionen!$A$1:$A$9,0),3)</f>
        <v>Stefan König</v>
      </c>
      <c r="H3973" s="3">
        <f>INDEX(Produkte!$A$1:$D$31,MATCH('Gesamtverkäufe 2025'!D3973,Produkte!$A$1:$A$31,0),4)</f>
        <v>299</v>
      </c>
      <c r="I3973" s="3">
        <f t="shared" si="62"/>
        <v>2392</v>
      </c>
      <c r="K3973" s="21"/>
    </row>
    <row r="3974" spans="1:11" x14ac:dyDescent="0.3">
      <c r="A3974" t="s">
        <v>4245</v>
      </c>
      <c r="B3974" s="21">
        <v>45999</v>
      </c>
      <c r="C3974" t="s">
        <v>151</v>
      </c>
      <c r="D3974" t="s">
        <v>53</v>
      </c>
      <c r="E3974">
        <v>16</v>
      </c>
      <c r="F3974" t="str">
        <f>INDEX(Kunden!$A$1:$C$41,MATCH('Gesamtverkäufe 2025'!C3974,Kunden!$A$1:$A$41,0),3)</f>
        <v>R08</v>
      </c>
      <c r="G3974" t="str">
        <f>INDEX(Regionen!$A$1:$C$9,MATCH('Gesamtverkäufe 2025'!F3974,Regionen!$A$1:$A$9,0),3)</f>
        <v>Stefan König</v>
      </c>
      <c r="H3974" s="3">
        <f>INDEX(Produkte!$A$1:$D$31,MATCH('Gesamtverkäufe 2025'!D3974,Produkte!$A$1:$A$31,0),4)</f>
        <v>49</v>
      </c>
      <c r="I3974" s="3">
        <f t="shared" si="62"/>
        <v>784</v>
      </c>
      <c r="K3974" s="21"/>
    </row>
    <row r="3975" spans="1:11" x14ac:dyDescent="0.3">
      <c r="A3975" t="s">
        <v>4244</v>
      </c>
      <c r="B3975" s="21">
        <v>45999</v>
      </c>
      <c r="C3975" t="s">
        <v>149</v>
      </c>
      <c r="D3975" t="s">
        <v>93</v>
      </c>
      <c r="E3975">
        <v>5</v>
      </c>
      <c r="F3975" t="str">
        <f>INDEX(Kunden!$A$1:$C$41,MATCH('Gesamtverkäufe 2025'!C3975,Kunden!$A$1:$A$41,0),3)</f>
        <v>R06</v>
      </c>
      <c r="G3975" t="str">
        <f>INDEX(Regionen!$A$1:$C$9,MATCH('Gesamtverkäufe 2025'!F3975,Regionen!$A$1:$A$9,0),3)</f>
        <v>Michael Vogt</v>
      </c>
      <c r="H3975" s="3">
        <f>INDEX(Produkte!$A$1:$D$31,MATCH('Gesamtverkäufe 2025'!D3975,Produkte!$A$1:$A$31,0),4)</f>
        <v>399</v>
      </c>
      <c r="I3975" s="3">
        <f t="shared" si="62"/>
        <v>1995</v>
      </c>
      <c r="K3975" s="21"/>
    </row>
    <row r="3976" spans="1:11" x14ac:dyDescent="0.3">
      <c r="A3976" t="s">
        <v>4243</v>
      </c>
      <c r="B3976" s="21">
        <v>45998</v>
      </c>
      <c r="C3976" t="s">
        <v>173</v>
      </c>
      <c r="D3976" t="s">
        <v>93</v>
      </c>
      <c r="E3976">
        <v>18</v>
      </c>
      <c r="F3976" t="str">
        <f>INDEX(Kunden!$A$1:$C$41,MATCH('Gesamtverkäufe 2025'!C3976,Kunden!$A$1:$A$41,0),3)</f>
        <v>R01</v>
      </c>
      <c r="G3976" t="str">
        <f>INDEX(Regionen!$A$1:$C$9,MATCH('Gesamtverkäufe 2025'!F3976,Regionen!$A$1:$A$9,0),3)</f>
        <v>Anna Sommer</v>
      </c>
      <c r="H3976" s="3">
        <f>INDEX(Produkte!$A$1:$D$31,MATCH('Gesamtverkäufe 2025'!D3976,Produkte!$A$1:$A$31,0),4)</f>
        <v>399</v>
      </c>
      <c r="I3976" s="3">
        <f t="shared" si="62"/>
        <v>7182</v>
      </c>
      <c r="K3976" s="21"/>
    </row>
    <row r="3977" spans="1:11" x14ac:dyDescent="0.3">
      <c r="A3977" t="s">
        <v>4242</v>
      </c>
      <c r="B3977" s="21">
        <v>46010</v>
      </c>
      <c r="C3977" t="s">
        <v>99</v>
      </c>
      <c r="D3977" t="s">
        <v>43</v>
      </c>
      <c r="E3977">
        <v>3</v>
      </c>
      <c r="F3977" t="str">
        <f>INDEX(Kunden!$A$1:$C$41,MATCH('Gesamtverkäufe 2025'!C3977,Kunden!$A$1:$A$41,0),3)</f>
        <v>R04</v>
      </c>
      <c r="G3977" t="str">
        <f>INDEX(Regionen!$A$1:$C$9,MATCH('Gesamtverkäufe 2025'!F3977,Regionen!$A$1:$A$9,0),3)</f>
        <v>Thomas Kern</v>
      </c>
      <c r="H3977" s="3">
        <f>INDEX(Produkte!$A$1:$D$31,MATCH('Gesamtverkäufe 2025'!D3977,Produkte!$A$1:$A$31,0),4)</f>
        <v>149</v>
      </c>
      <c r="I3977" s="3">
        <f t="shared" si="62"/>
        <v>447</v>
      </c>
      <c r="K3977" s="21"/>
    </row>
    <row r="3978" spans="1:11" x14ac:dyDescent="0.3">
      <c r="A3978" t="s">
        <v>4241</v>
      </c>
      <c r="B3978" s="21">
        <v>45997</v>
      </c>
      <c r="C3978" t="s">
        <v>149</v>
      </c>
      <c r="D3978" t="s">
        <v>65</v>
      </c>
      <c r="E3978">
        <v>15</v>
      </c>
      <c r="F3978" t="str">
        <f>INDEX(Kunden!$A$1:$C$41,MATCH('Gesamtverkäufe 2025'!C3978,Kunden!$A$1:$A$41,0),3)</f>
        <v>R06</v>
      </c>
      <c r="G3978" t="str">
        <f>INDEX(Regionen!$A$1:$C$9,MATCH('Gesamtverkäufe 2025'!F3978,Regionen!$A$1:$A$9,0),3)</f>
        <v>Michael Vogt</v>
      </c>
      <c r="H3978" s="3">
        <f>INDEX(Produkte!$A$1:$D$31,MATCH('Gesamtverkäufe 2025'!D3978,Produkte!$A$1:$A$31,0),4)</f>
        <v>299</v>
      </c>
      <c r="I3978" s="3">
        <f t="shared" si="62"/>
        <v>4485</v>
      </c>
      <c r="K3978" s="21"/>
    </row>
    <row r="3979" spans="1:11" x14ac:dyDescent="0.3">
      <c r="A3979" t="s">
        <v>4240</v>
      </c>
      <c r="B3979" s="21">
        <v>46018</v>
      </c>
      <c r="C3979" t="s">
        <v>175</v>
      </c>
      <c r="D3979" t="s">
        <v>51</v>
      </c>
      <c r="E3979">
        <v>10</v>
      </c>
      <c r="F3979" t="str">
        <f>INDEX(Kunden!$A$1:$C$41,MATCH('Gesamtverkäufe 2025'!C3979,Kunden!$A$1:$A$41,0),3)</f>
        <v>R03</v>
      </c>
      <c r="G3979" t="str">
        <f>INDEX(Regionen!$A$1:$C$9,MATCH('Gesamtverkäufe 2025'!F3979,Regionen!$A$1:$A$9,0),3)</f>
        <v>Julia Frank</v>
      </c>
      <c r="H3979" s="3">
        <f>INDEX(Produkte!$A$1:$D$31,MATCH('Gesamtverkäufe 2025'!D3979,Produkte!$A$1:$A$31,0),4)</f>
        <v>49</v>
      </c>
      <c r="I3979" s="3">
        <f t="shared" si="62"/>
        <v>490</v>
      </c>
      <c r="K3979" s="21"/>
    </row>
    <row r="3980" spans="1:11" x14ac:dyDescent="0.3">
      <c r="A3980" t="s">
        <v>4239</v>
      </c>
      <c r="B3980" s="21">
        <v>46010</v>
      </c>
      <c r="C3980" t="s">
        <v>173</v>
      </c>
      <c r="D3980" t="s">
        <v>37</v>
      </c>
      <c r="E3980">
        <v>9</v>
      </c>
      <c r="F3980" t="str">
        <f>INDEX(Kunden!$A$1:$C$41,MATCH('Gesamtverkäufe 2025'!C3980,Kunden!$A$1:$A$41,0),3)</f>
        <v>R01</v>
      </c>
      <c r="G3980" t="str">
        <f>INDEX(Regionen!$A$1:$C$9,MATCH('Gesamtverkäufe 2025'!F3980,Regionen!$A$1:$A$9,0),3)</f>
        <v>Anna Sommer</v>
      </c>
      <c r="H3980" s="3">
        <f>INDEX(Produkte!$A$1:$D$31,MATCH('Gesamtverkäufe 2025'!D3980,Produkte!$A$1:$A$31,0),4)</f>
        <v>249</v>
      </c>
      <c r="I3980" s="3">
        <f t="shared" si="62"/>
        <v>2241</v>
      </c>
      <c r="K3980" s="21"/>
    </row>
    <row r="3981" spans="1:11" x14ac:dyDescent="0.3">
      <c r="A3981" t="s">
        <v>4238</v>
      </c>
      <c r="B3981" s="21">
        <v>46020</v>
      </c>
      <c r="C3981" t="s">
        <v>165</v>
      </c>
      <c r="D3981" t="s">
        <v>73</v>
      </c>
      <c r="E3981">
        <v>13</v>
      </c>
      <c r="F3981" t="str">
        <f>INDEX(Kunden!$A$1:$C$41,MATCH('Gesamtverkäufe 2025'!C3981,Kunden!$A$1:$A$41,0),3)</f>
        <v>R04</v>
      </c>
      <c r="G3981" t="str">
        <f>INDEX(Regionen!$A$1:$C$9,MATCH('Gesamtverkäufe 2025'!F3981,Regionen!$A$1:$A$9,0),3)</f>
        <v>Thomas Kern</v>
      </c>
      <c r="H3981" s="3">
        <f>INDEX(Produkte!$A$1:$D$31,MATCH('Gesamtverkäufe 2025'!D3981,Produkte!$A$1:$A$31,0),4)</f>
        <v>399</v>
      </c>
      <c r="I3981" s="3">
        <f t="shared" si="62"/>
        <v>5187</v>
      </c>
      <c r="K3981" s="21"/>
    </row>
    <row r="3982" spans="1:11" x14ac:dyDescent="0.3">
      <c r="A3982" t="s">
        <v>4237</v>
      </c>
      <c r="B3982" s="21">
        <v>46004</v>
      </c>
      <c r="C3982" t="s">
        <v>113</v>
      </c>
      <c r="D3982" t="s">
        <v>89</v>
      </c>
      <c r="E3982">
        <v>1</v>
      </c>
      <c r="F3982" t="str">
        <f>INDEX(Kunden!$A$1:$C$41,MATCH('Gesamtverkäufe 2025'!C3982,Kunden!$A$1:$A$41,0),3)</f>
        <v>R01</v>
      </c>
      <c r="G3982" t="str">
        <f>INDEX(Regionen!$A$1:$C$9,MATCH('Gesamtverkäufe 2025'!F3982,Regionen!$A$1:$A$9,0),3)</f>
        <v>Anna Sommer</v>
      </c>
      <c r="H3982" s="3">
        <f>INDEX(Produkte!$A$1:$D$31,MATCH('Gesamtverkäufe 2025'!D3982,Produkte!$A$1:$A$31,0),4)</f>
        <v>29</v>
      </c>
      <c r="I3982" s="3">
        <f t="shared" si="62"/>
        <v>29</v>
      </c>
      <c r="K3982" s="21"/>
    </row>
    <row r="3983" spans="1:11" x14ac:dyDescent="0.3">
      <c r="A3983" t="s">
        <v>4236</v>
      </c>
      <c r="B3983" s="21">
        <v>46012</v>
      </c>
      <c r="C3983" t="s">
        <v>147</v>
      </c>
      <c r="D3983" t="s">
        <v>37</v>
      </c>
      <c r="E3983">
        <v>9</v>
      </c>
      <c r="F3983" t="str">
        <f>INDEX(Kunden!$A$1:$C$41,MATCH('Gesamtverkäufe 2025'!C3983,Kunden!$A$1:$A$41,0),3)</f>
        <v>R07</v>
      </c>
      <c r="G3983" t="str">
        <f>INDEX(Regionen!$A$1:$C$9,MATCH('Gesamtverkäufe 2025'!F3983,Regionen!$A$1:$A$9,0),3)</f>
        <v>Claudia Beck</v>
      </c>
      <c r="H3983" s="3">
        <f>INDEX(Produkte!$A$1:$D$31,MATCH('Gesamtverkäufe 2025'!D3983,Produkte!$A$1:$A$31,0),4)</f>
        <v>249</v>
      </c>
      <c r="I3983" s="3">
        <f t="shared" si="62"/>
        <v>2241</v>
      </c>
      <c r="K3983" s="21"/>
    </row>
    <row r="3984" spans="1:11" x14ac:dyDescent="0.3">
      <c r="A3984" t="s">
        <v>4235</v>
      </c>
      <c r="B3984" s="21">
        <v>46003</v>
      </c>
      <c r="C3984" t="s">
        <v>109</v>
      </c>
      <c r="D3984" t="s">
        <v>55</v>
      </c>
      <c r="E3984">
        <v>4</v>
      </c>
      <c r="F3984" t="str">
        <f>INDEX(Kunden!$A$1:$C$41,MATCH('Gesamtverkäufe 2025'!C3984,Kunden!$A$1:$A$41,0),3)</f>
        <v>R03</v>
      </c>
      <c r="G3984" t="str">
        <f>INDEX(Regionen!$A$1:$C$9,MATCH('Gesamtverkäufe 2025'!F3984,Regionen!$A$1:$A$9,0),3)</f>
        <v>Julia Frank</v>
      </c>
      <c r="H3984" s="3">
        <f>INDEX(Produkte!$A$1:$D$31,MATCH('Gesamtverkäufe 2025'!D3984,Produkte!$A$1:$A$31,0),4)</f>
        <v>49</v>
      </c>
      <c r="I3984" s="3">
        <f t="shared" si="62"/>
        <v>196</v>
      </c>
      <c r="K3984" s="21"/>
    </row>
    <row r="3985" spans="1:11" x14ac:dyDescent="0.3">
      <c r="A3985" t="s">
        <v>4234</v>
      </c>
      <c r="B3985" s="21">
        <v>46021</v>
      </c>
      <c r="C3985" t="s">
        <v>131</v>
      </c>
      <c r="D3985" t="s">
        <v>67</v>
      </c>
      <c r="E3985">
        <v>1</v>
      </c>
      <c r="F3985" t="str">
        <f>INDEX(Kunden!$A$1:$C$41,MATCH('Gesamtverkäufe 2025'!C3985,Kunden!$A$1:$A$41,0),3)</f>
        <v>R06</v>
      </c>
      <c r="G3985" t="str">
        <f>INDEX(Regionen!$A$1:$C$9,MATCH('Gesamtverkäufe 2025'!F3985,Regionen!$A$1:$A$9,0),3)</f>
        <v>Michael Vogt</v>
      </c>
      <c r="H3985" s="3">
        <f>INDEX(Produkte!$A$1:$D$31,MATCH('Gesamtverkäufe 2025'!D3985,Produkte!$A$1:$A$31,0),4)</f>
        <v>299</v>
      </c>
      <c r="I3985" s="3">
        <f t="shared" si="62"/>
        <v>299</v>
      </c>
      <c r="K3985" s="21"/>
    </row>
    <row r="3986" spans="1:11" x14ac:dyDescent="0.3">
      <c r="A3986" t="s">
        <v>4233</v>
      </c>
      <c r="B3986" s="21">
        <v>46016</v>
      </c>
      <c r="C3986" t="s">
        <v>117</v>
      </c>
      <c r="D3986" t="s">
        <v>49</v>
      </c>
      <c r="E3986">
        <v>14</v>
      </c>
      <c r="F3986" t="str">
        <f>INDEX(Kunden!$A$1:$C$41,MATCH('Gesamtverkäufe 2025'!C3986,Kunden!$A$1:$A$41,0),3)</f>
        <v>R02</v>
      </c>
      <c r="G3986" t="str">
        <f>INDEX(Regionen!$A$1:$C$9,MATCH('Gesamtverkäufe 2025'!F3986,Regionen!$A$1:$A$9,0),3)</f>
        <v>Markus Weber</v>
      </c>
      <c r="H3986" s="3">
        <f>INDEX(Produkte!$A$1:$D$31,MATCH('Gesamtverkäufe 2025'!D3986,Produkte!$A$1:$A$31,0),4)</f>
        <v>299</v>
      </c>
      <c r="I3986" s="3">
        <f t="shared" si="62"/>
        <v>4186</v>
      </c>
      <c r="K3986" s="21"/>
    </row>
    <row r="3987" spans="1:11" x14ac:dyDescent="0.3">
      <c r="A3987" t="s">
        <v>4232</v>
      </c>
      <c r="B3987" s="21">
        <v>45998</v>
      </c>
      <c r="C3987" t="s">
        <v>175</v>
      </c>
      <c r="D3987" t="s">
        <v>57</v>
      </c>
      <c r="E3987">
        <v>4</v>
      </c>
      <c r="F3987" t="str">
        <f>INDEX(Kunden!$A$1:$C$41,MATCH('Gesamtverkäufe 2025'!C3987,Kunden!$A$1:$A$41,0),3)</f>
        <v>R03</v>
      </c>
      <c r="G3987" t="str">
        <f>INDEX(Regionen!$A$1:$C$9,MATCH('Gesamtverkäufe 2025'!F3987,Regionen!$A$1:$A$9,0),3)</f>
        <v>Julia Frank</v>
      </c>
      <c r="H3987" s="3">
        <f>INDEX(Produkte!$A$1:$D$31,MATCH('Gesamtverkäufe 2025'!D3987,Produkte!$A$1:$A$31,0),4)</f>
        <v>99</v>
      </c>
      <c r="I3987" s="3">
        <f t="shared" si="62"/>
        <v>396</v>
      </c>
      <c r="K3987" s="21"/>
    </row>
    <row r="3988" spans="1:11" x14ac:dyDescent="0.3">
      <c r="A3988" t="s">
        <v>4231</v>
      </c>
      <c r="B3988" s="21">
        <v>46013</v>
      </c>
      <c r="C3988" t="s">
        <v>141</v>
      </c>
      <c r="D3988" t="s">
        <v>89</v>
      </c>
      <c r="E3988">
        <v>16</v>
      </c>
      <c r="F3988" t="str">
        <f>INDEX(Kunden!$A$1:$C$41,MATCH('Gesamtverkäufe 2025'!C3988,Kunden!$A$1:$A$41,0),3)</f>
        <v>R04</v>
      </c>
      <c r="G3988" t="str">
        <f>INDEX(Regionen!$A$1:$C$9,MATCH('Gesamtverkäufe 2025'!F3988,Regionen!$A$1:$A$9,0),3)</f>
        <v>Thomas Kern</v>
      </c>
      <c r="H3988" s="3">
        <f>INDEX(Produkte!$A$1:$D$31,MATCH('Gesamtverkäufe 2025'!D3988,Produkte!$A$1:$A$31,0),4)</f>
        <v>29</v>
      </c>
      <c r="I3988" s="3">
        <f t="shared" si="62"/>
        <v>464</v>
      </c>
      <c r="K3988" s="21"/>
    </row>
    <row r="3989" spans="1:11" x14ac:dyDescent="0.3">
      <c r="A3989" t="s">
        <v>4230</v>
      </c>
      <c r="B3989" s="21">
        <v>46008</v>
      </c>
      <c r="C3989" t="s">
        <v>109</v>
      </c>
      <c r="D3989" t="s">
        <v>79</v>
      </c>
      <c r="E3989">
        <v>11</v>
      </c>
      <c r="F3989" t="str">
        <f>INDEX(Kunden!$A$1:$C$41,MATCH('Gesamtverkäufe 2025'!C3989,Kunden!$A$1:$A$41,0),3)</f>
        <v>R03</v>
      </c>
      <c r="G3989" t="str">
        <f>INDEX(Regionen!$A$1:$C$9,MATCH('Gesamtverkäufe 2025'!F3989,Regionen!$A$1:$A$9,0),3)</f>
        <v>Julia Frank</v>
      </c>
      <c r="H3989" s="3">
        <f>INDEX(Produkte!$A$1:$D$31,MATCH('Gesamtverkäufe 2025'!D3989,Produkte!$A$1:$A$31,0),4)</f>
        <v>149</v>
      </c>
      <c r="I3989" s="3">
        <f t="shared" si="62"/>
        <v>1639</v>
      </c>
      <c r="K3989" s="21"/>
    </row>
    <row r="3990" spans="1:11" x14ac:dyDescent="0.3">
      <c r="A3990" t="s">
        <v>4229</v>
      </c>
      <c r="B3990" s="21">
        <v>46009</v>
      </c>
      <c r="C3990" t="s">
        <v>129</v>
      </c>
      <c r="D3990" t="s">
        <v>87</v>
      </c>
      <c r="E3990">
        <v>15</v>
      </c>
      <c r="F3990" t="str">
        <f>INDEX(Kunden!$A$1:$C$41,MATCH('Gesamtverkäufe 2025'!C3990,Kunden!$A$1:$A$41,0),3)</f>
        <v>R07</v>
      </c>
      <c r="G3990" t="str">
        <f>INDEX(Regionen!$A$1:$C$9,MATCH('Gesamtverkäufe 2025'!F3990,Regionen!$A$1:$A$9,0),3)</f>
        <v>Claudia Beck</v>
      </c>
      <c r="H3990" s="3">
        <f>INDEX(Produkte!$A$1:$D$31,MATCH('Gesamtverkäufe 2025'!D3990,Produkte!$A$1:$A$31,0),4)</f>
        <v>99</v>
      </c>
      <c r="I3990" s="3">
        <f t="shared" si="62"/>
        <v>1485</v>
      </c>
      <c r="K3990" s="21"/>
    </row>
    <row r="3991" spans="1:11" x14ac:dyDescent="0.3">
      <c r="A3991" t="s">
        <v>4228</v>
      </c>
      <c r="B3991" s="21">
        <v>46017</v>
      </c>
      <c r="C3991" t="s">
        <v>173</v>
      </c>
      <c r="D3991" t="s">
        <v>46</v>
      </c>
      <c r="E3991">
        <v>5</v>
      </c>
      <c r="F3991" t="str">
        <f>INDEX(Kunden!$A$1:$C$41,MATCH('Gesamtverkäufe 2025'!C3991,Kunden!$A$1:$A$41,0),3)</f>
        <v>R01</v>
      </c>
      <c r="G3991" t="str">
        <f>INDEX(Regionen!$A$1:$C$9,MATCH('Gesamtverkäufe 2025'!F3991,Regionen!$A$1:$A$9,0),3)</f>
        <v>Anna Sommer</v>
      </c>
      <c r="H3991" s="3">
        <f>INDEX(Produkte!$A$1:$D$31,MATCH('Gesamtverkäufe 2025'!D3991,Produkte!$A$1:$A$31,0),4)</f>
        <v>99</v>
      </c>
      <c r="I3991" s="3">
        <f t="shared" si="62"/>
        <v>495</v>
      </c>
      <c r="K3991" s="21"/>
    </row>
    <row r="3992" spans="1:11" x14ac:dyDescent="0.3">
      <c r="A3992" t="s">
        <v>4227</v>
      </c>
      <c r="B3992" s="21">
        <v>45999</v>
      </c>
      <c r="C3992" t="s">
        <v>135</v>
      </c>
      <c r="D3992" t="s">
        <v>85</v>
      </c>
      <c r="E3992">
        <v>16</v>
      </c>
      <c r="F3992" t="str">
        <f>INDEX(Kunden!$A$1:$C$41,MATCH('Gesamtverkäufe 2025'!C3992,Kunden!$A$1:$A$41,0),3)</f>
        <v>R03</v>
      </c>
      <c r="G3992" t="str">
        <f>INDEX(Regionen!$A$1:$C$9,MATCH('Gesamtverkäufe 2025'!F3992,Regionen!$A$1:$A$9,0),3)</f>
        <v>Julia Frank</v>
      </c>
      <c r="H3992" s="3">
        <f>INDEX(Produkte!$A$1:$D$31,MATCH('Gesamtverkäufe 2025'!D3992,Produkte!$A$1:$A$31,0),4)</f>
        <v>399</v>
      </c>
      <c r="I3992" s="3">
        <f t="shared" si="62"/>
        <v>6384</v>
      </c>
      <c r="K3992" s="21"/>
    </row>
    <row r="3993" spans="1:11" x14ac:dyDescent="0.3">
      <c r="A3993" t="s">
        <v>4226</v>
      </c>
      <c r="B3993" s="21">
        <v>46002</v>
      </c>
      <c r="C3993" t="s">
        <v>151</v>
      </c>
      <c r="D3993" t="s">
        <v>46</v>
      </c>
      <c r="E3993">
        <v>6</v>
      </c>
      <c r="F3993" t="str">
        <f>INDEX(Kunden!$A$1:$C$41,MATCH('Gesamtverkäufe 2025'!C3993,Kunden!$A$1:$A$41,0),3)</f>
        <v>R08</v>
      </c>
      <c r="G3993" t="str">
        <f>INDEX(Regionen!$A$1:$C$9,MATCH('Gesamtverkäufe 2025'!F3993,Regionen!$A$1:$A$9,0),3)</f>
        <v>Stefan König</v>
      </c>
      <c r="H3993" s="3">
        <f>INDEX(Produkte!$A$1:$D$31,MATCH('Gesamtverkäufe 2025'!D3993,Produkte!$A$1:$A$31,0),4)</f>
        <v>99</v>
      </c>
      <c r="I3993" s="3">
        <f t="shared" si="62"/>
        <v>594</v>
      </c>
      <c r="K3993" s="21"/>
    </row>
    <row r="3994" spans="1:11" x14ac:dyDescent="0.3">
      <c r="A3994" t="s">
        <v>4225</v>
      </c>
      <c r="B3994" s="21">
        <v>45992</v>
      </c>
      <c r="C3994" t="s">
        <v>109</v>
      </c>
      <c r="D3994" t="s">
        <v>93</v>
      </c>
      <c r="E3994">
        <v>7</v>
      </c>
      <c r="F3994" t="str">
        <f>INDEX(Kunden!$A$1:$C$41,MATCH('Gesamtverkäufe 2025'!C3994,Kunden!$A$1:$A$41,0),3)</f>
        <v>R03</v>
      </c>
      <c r="G3994" t="str">
        <f>INDEX(Regionen!$A$1:$C$9,MATCH('Gesamtverkäufe 2025'!F3994,Regionen!$A$1:$A$9,0),3)</f>
        <v>Julia Frank</v>
      </c>
      <c r="H3994" s="3">
        <f>INDEX(Produkte!$A$1:$D$31,MATCH('Gesamtverkäufe 2025'!D3994,Produkte!$A$1:$A$31,0),4)</f>
        <v>399</v>
      </c>
      <c r="I3994" s="3">
        <f t="shared" si="62"/>
        <v>2793</v>
      </c>
      <c r="K3994" s="21"/>
    </row>
    <row r="3995" spans="1:11" x14ac:dyDescent="0.3">
      <c r="A3995" t="s">
        <v>4224</v>
      </c>
      <c r="B3995" s="21">
        <v>46000</v>
      </c>
      <c r="C3995" t="s">
        <v>101</v>
      </c>
      <c r="D3995" t="s">
        <v>65</v>
      </c>
      <c r="E3995">
        <v>5</v>
      </c>
      <c r="F3995" t="str">
        <f>INDEX(Kunden!$A$1:$C$41,MATCH('Gesamtverkäufe 2025'!C3995,Kunden!$A$1:$A$41,0),3)</f>
        <v>R06</v>
      </c>
      <c r="G3995" t="str">
        <f>INDEX(Regionen!$A$1:$C$9,MATCH('Gesamtverkäufe 2025'!F3995,Regionen!$A$1:$A$9,0),3)</f>
        <v>Michael Vogt</v>
      </c>
      <c r="H3995" s="3">
        <f>INDEX(Produkte!$A$1:$D$31,MATCH('Gesamtverkäufe 2025'!D3995,Produkte!$A$1:$A$31,0),4)</f>
        <v>299</v>
      </c>
      <c r="I3995" s="3">
        <f t="shared" si="62"/>
        <v>1495</v>
      </c>
      <c r="K3995" s="21"/>
    </row>
    <row r="3996" spans="1:11" x14ac:dyDescent="0.3">
      <c r="A3996" t="s">
        <v>4223</v>
      </c>
      <c r="B3996" s="21">
        <v>46011</v>
      </c>
      <c r="C3996" t="s">
        <v>139</v>
      </c>
      <c r="D3996" t="s">
        <v>37</v>
      </c>
      <c r="E3996">
        <v>18</v>
      </c>
      <c r="F3996" t="str">
        <f>INDEX(Kunden!$A$1:$C$41,MATCH('Gesamtverkäufe 2025'!C3996,Kunden!$A$1:$A$41,0),3)</f>
        <v>R05</v>
      </c>
      <c r="G3996" t="str">
        <f>INDEX(Regionen!$A$1:$C$9,MATCH('Gesamtverkäufe 2025'!F3996,Regionen!$A$1:$A$9,0),3)</f>
        <v>Petra Lang</v>
      </c>
      <c r="H3996" s="3">
        <f>INDEX(Produkte!$A$1:$D$31,MATCH('Gesamtverkäufe 2025'!D3996,Produkte!$A$1:$A$31,0),4)</f>
        <v>249</v>
      </c>
      <c r="I3996" s="3">
        <f t="shared" si="62"/>
        <v>4482</v>
      </c>
      <c r="K3996" s="21"/>
    </row>
    <row r="3997" spans="1:11" x14ac:dyDescent="0.3">
      <c r="A3997" t="s">
        <v>4222</v>
      </c>
      <c r="B3997" s="21">
        <v>46021</v>
      </c>
      <c r="C3997" t="s">
        <v>173</v>
      </c>
      <c r="D3997" t="s">
        <v>85</v>
      </c>
      <c r="E3997">
        <v>19</v>
      </c>
      <c r="F3997" t="str">
        <f>INDEX(Kunden!$A$1:$C$41,MATCH('Gesamtverkäufe 2025'!C3997,Kunden!$A$1:$A$41,0),3)</f>
        <v>R01</v>
      </c>
      <c r="G3997" t="str">
        <f>INDEX(Regionen!$A$1:$C$9,MATCH('Gesamtverkäufe 2025'!F3997,Regionen!$A$1:$A$9,0),3)</f>
        <v>Anna Sommer</v>
      </c>
      <c r="H3997" s="3">
        <f>INDEX(Produkte!$A$1:$D$31,MATCH('Gesamtverkäufe 2025'!D3997,Produkte!$A$1:$A$31,0),4)</f>
        <v>399</v>
      </c>
      <c r="I3997" s="3">
        <f t="shared" si="62"/>
        <v>7581</v>
      </c>
      <c r="K3997" s="21"/>
    </row>
    <row r="3998" spans="1:11" x14ac:dyDescent="0.3">
      <c r="A3998" t="s">
        <v>4221</v>
      </c>
      <c r="B3998" s="21">
        <v>46009</v>
      </c>
      <c r="C3998" t="s">
        <v>163</v>
      </c>
      <c r="D3998" t="s">
        <v>59</v>
      </c>
      <c r="E3998">
        <v>20</v>
      </c>
      <c r="F3998" t="str">
        <f>INDEX(Kunden!$A$1:$C$41,MATCH('Gesamtverkäufe 2025'!C3998,Kunden!$A$1:$A$41,0),3)</f>
        <v>R08</v>
      </c>
      <c r="G3998" t="str">
        <f>INDEX(Regionen!$A$1:$C$9,MATCH('Gesamtverkäufe 2025'!F3998,Regionen!$A$1:$A$9,0),3)</f>
        <v>Stefan König</v>
      </c>
      <c r="H3998" s="3">
        <f>INDEX(Produkte!$A$1:$D$31,MATCH('Gesamtverkäufe 2025'!D3998,Produkte!$A$1:$A$31,0),4)</f>
        <v>79</v>
      </c>
      <c r="I3998" s="3">
        <f t="shared" si="62"/>
        <v>1580</v>
      </c>
      <c r="K3998" s="21"/>
    </row>
    <row r="3999" spans="1:11" x14ac:dyDescent="0.3">
      <c r="A3999" t="s">
        <v>4220</v>
      </c>
      <c r="B3999" s="21">
        <v>46021</v>
      </c>
      <c r="C3999" t="s">
        <v>155</v>
      </c>
      <c r="D3999" t="s">
        <v>63</v>
      </c>
      <c r="E3999">
        <v>17</v>
      </c>
      <c r="F3999" t="str">
        <f>INDEX(Kunden!$A$1:$C$41,MATCH('Gesamtverkäufe 2025'!C3999,Kunden!$A$1:$A$41,0),3)</f>
        <v>R02</v>
      </c>
      <c r="G3999" t="str">
        <f>INDEX(Regionen!$A$1:$C$9,MATCH('Gesamtverkäufe 2025'!F3999,Regionen!$A$1:$A$9,0),3)</f>
        <v>Markus Weber</v>
      </c>
      <c r="H3999" s="3">
        <f>INDEX(Produkte!$A$1:$D$31,MATCH('Gesamtverkäufe 2025'!D3999,Produkte!$A$1:$A$31,0),4)</f>
        <v>299</v>
      </c>
      <c r="I3999" s="3">
        <f t="shared" si="62"/>
        <v>5083</v>
      </c>
      <c r="K3999" s="21"/>
    </row>
    <row r="4000" spans="1:11" x14ac:dyDescent="0.3">
      <c r="A4000" t="s">
        <v>4219</v>
      </c>
      <c r="B4000" s="21">
        <v>46013</v>
      </c>
      <c r="C4000" t="s">
        <v>143</v>
      </c>
      <c r="D4000" t="s">
        <v>83</v>
      </c>
      <c r="E4000">
        <v>14</v>
      </c>
      <c r="F4000" t="str">
        <f>INDEX(Kunden!$A$1:$C$41,MATCH('Gesamtverkäufe 2025'!C4000,Kunden!$A$1:$A$41,0),3)</f>
        <v>R08</v>
      </c>
      <c r="G4000" t="str">
        <f>INDEX(Regionen!$A$1:$C$9,MATCH('Gesamtverkäufe 2025'!F4000,Regionen!$A$1:$A$9,0),3)</f>
        <v>Stefan König</v>
      </c>
      <c r="H4000" s="3">
        <f>INDEX(Produkte!$A$1:$D$31,MATCH('Gesamtverkäufe 2025'!D4000,Produkte!$A$1:$A$31,0),4)</f>
        <v>29</v>
      </c>
      <c r="I4000" s="3">
        <f t="shared" si="62"/>
        <v>406</v>
      </c>
      <c r="K4000" s="21"/>
    </row>
    <row r="4001" spans="1:11" x14ac:dyDescent="0.3">
      <c r="A4001" t="s">
        <v>4218</v>
      </c>
      <c r="B4001" s="21">
        <v>45996</v>
      </c>
      <c r="C4001" t="s">
        <v>173</v>
      </c>
      <c r="D4001" t="s">
        <v>93</v>
      </c>
      <c r="E4001">
        <v>4</v>
      </c>
      <c r="F4001" t="str">
        <f>INDEX(Kunden!$A$1:$C$41,MATCH('Gesamtverkäufe 2025'!C4001,Kunden!$A$1:$A$41,0),3)</f>
        <v>R01</v>
      </c>
      <c r="G4001" t="str">
        <f>INDEX(Regionen!$A$1:$C$9,MATCH('Gesamtverkäufe 2025'!F4001,Regionen!$A$1:$A$9,0),3)</f>
        <v>Anna Sommer</v>
      </c>
      <c r="H4001" s="3">
        <f>INDEX(Produkte!$A$1:$D$31,MATCH('Gesamtverkäufe 2025'!D4001,Produkte!$A$1:$A$31,0),4)</f>
        <v>399</v>
      </c>
      <c r="I4001" s="3">
        <f t="shared" si="62"/>
        <v>1596</v>
      </c>
      <c r="K4001" s="21"/>
    </row>
    <row r="4002" spans="1:11" x14ac:dyDescent="0.3">
      <c r="A4002" t="s">
        <v>4217</v>
      </c>
      <c r="B4002" s="21">
        <v>46007</v>
      </c>
      <c r="C4002" t="s">
        <v>163</v>
      </c>
      <c r="D4002" t="s">
        <v>55</v>
      </c>
      <c r="E4002">
        <v>19</v>
      </c>
      <c r="F4002" t="str">
        <f>INDEX(Kunden!$A$1:$C$41,MATCH('Gesamtverkäufe 2025'!C4002,Kunden!$A$1:$A$41,0),3)</f>
        <v>R08</v>
      </c>
      <c r="G4002" t="str">
        <f>INDEX(Regionen!$A$1:$C$9,MATCH('Gesamtverkäufe 2025'!F4002,Regionen!$A$1:$A$9,0),3)</f>
        <v>Stefan König</v>
      </c>
      <c r="H4002" s="3">
        <f>INDEX(Produkte!$A$1:$D$31,MATCH('Gesamtverkäufe 2025'!D4002,Produkte!$A$1:$A$31,0),4)</f>
        <v>49</v>
      </c>
      <c r="I4002" s="3">
        <f t="shared" si="62"/>
        <v>931</v>
      </c>
      <c r="K4002" s="21"/>
    </row>
    <row r="4003" spans="1:11" x14ac:dyDescent="0.3">
      <c r="A4003" t="s">
        <v>4216</v>
      </c>
      <c r="B4003" s="21">
        <v>46020</v>
      </c>
      <c r="C4003" t="s">
        <v>169</v>
      </c>
      <c r="D4003" t="s">
        <v>75</v>
      </c>
      <c r="E4003">
        <v>16</v>
      </c>
      <c r="F4003" t="str">
        <f>INDEX(Kunden!$A$1:$C$41,MATCH('Gesamtverkäufe 2025'!C4003,Kunden!$A$1:$A$41,0),3)</f>
        <v>R01</v>
      </c>
      <c r="G4003" t="str">
        <f>INDEX(Regionen!$A$1:$C$9,MATCH('Gesamtverkäufe 2025'!F4003,Regionen!$A$1:$A$9,0),3)</f>
        <v>Anna Sommer</v>
      </c>
      <c r="H4003" s="3">
        <f>INDEX(Produkte!$A$1:$D$31,MATCH('Gesamtverkäufe 2025'!D4003,Produkte!$A$1:$A$31,0),4)</f>
        <v>499</v>
      </c>
      <c r="I4003" s="3">
        <f t="shared" si="62"/>
        <v>7984</v>
      </c>
      <c r="K4003" s="21"/>
    </row>
    <row r="4004" spans="1:11" x14ac:dyDescent="0.3">
      <c r="A4004" t="s">
        <v>4215</v>
      </c>
      <c r="B4004" s="21">
        <v>45996</v>
      </c>
      <c r="C4004" t="s">
        <v>127</v>
      </c>
      <c r="D4004" t="s">
        <v>65</v>
      </c>
      <c r="E4004">
        <v>12</v>
      </c>
      <c r="F4004" t="str">
        <f>INDEX(Kunden!$A$1:$C$41,MATCH('Gesamtverkäufe 2025'!C4004,Kunden!$A$1:$A$41,0),3)</f>
        <v>R07</v>
      </c>
      <c r="G4004" t="str">
        <f>INDEX(Regionen!$A$1:$C$9,MATCH('Gesamtverkäufe 2025'!F4004,Regionen!$A$1:$A$9,0),3)</f>
        <v>Claudia Beck</v>
      </c>
      <c r="H4004" s="3">
        <f>INDEX(Produkte!$A$1:$D$31,MATCH('Gesamtverkäufe 2025'!D4004,Produkte!$A$1:$A$31,0),4)</f>
        <v>299</v>
      </c>
      <c r="I4004" s="3">
        <f t="shared" si="62"/>
        <v>3588</v>
      </c>
      <c r="K4004" s="21"/>
    </row>
    <row r="4005" spans="1:11" x14ac:dyDescent="0.3">
      <c r="A4005" t="s">
        <v>4214</v>
      </c>
      <c r="B4005" s="21">
        <v>46010</v>
      </c>
      <c r="C4005" t="s">
        <v>119</v>
      </c>
      <c r="D4005" t="s">
        <v>67</v>
      </c>
      <c r="E4005">
        <v>10</v>
      </c>
      <c r="F4005" t="str">
        <f>INDEX(Kunden!$A$1:$C$41,MATCH('Gesamtverkäufe 2025'!C4005,Kunden!$A$1:$A$41,0),3)</f>
        <v>R07</v>
      </c>
      <c r="G4005" t="str">
        <f>INDEX(Regionen!$A$1:$C$9,MATCH('Gesamtverkäufe 2025'!F4005,Regionen!$A$1:$A$9,0),3)</f>
        <v>Claudia Beck</v>
      </c>
      <c r="H4005" s="3">
        <f>INDEX(Produkte!$A$1:$D$31,MATCH('Gesamtverkäufe 2025'!D4005,Produkte!$A$1:$A$31,0),4)</f>
        <v>299</v>
      </c>
      <c r="I4005" s="3">
        <f t="shared" si="62"/>
        <v>2990</v>
      </c>
      <c r="K4005" s="21"/>
    </row>
    <row r="4006" spans="1:11" x14ac:dyDescent="0.3">
      <c r="A4006" t="s">
        <v>4213</v>
      </c>
      <c r="B4006" s="21">
        <v>45995</v>
      </c>
      <c r="C4006" t="s">
        <v>125</v>
      </c>
      <c r="D4006" t="s">
        <v>49</v>
      </c>
      <c r="E4006">
        <v>14</v>
      </c>
      <c r="F4006" t="str">
        <f>INDEX(Kunden!$A$1:$C$41,MATCH('Gesamtverkäufe 2025'!C4006,Kunden!$A$1:$A$41,0),3)</f>
        <v>R03</v>
      </c>
      <c r="G4006" t="str">
        <f>INDEX(Regionen!$A$1:$C$9,MATCH('Gesamtverkäufe 2025'!F4006,Regionen!$A$1:$A$9,0),3)</f>
        <v>Julia Frank</v>
      </c>
      <c r="H4006" s="3">
        <f>INDEX(Produkte!$A$1:$D$31,MATCH('Gesamtverkäufe 2025'!D4006,Produkte!$A$1:$A$31,0),4)</f>
        <v>299</v>
      </c>
      <c r="I4006" s="3">
        <f t="shared" si="62"/>
        <v>4186</v>
      </c>
      <c r="K4006" s="21"/>
    </row>
    <row r="4007" spans="1:11" x14ac:dyDescent="0.3">
      <c r="A4007" t="s">
        <v>4212</v>
      </c>
      <c r="B4007" s="21">
        <v>46013</v>
      </c>
      <c r="C4007" t="s">
        <v>97</v>
      </c>
      <c r="D4007" t="s">
        <v>75</v>
      </c>
      <c r="E4007">
        <v>8</v>
      </c>
      <c r="F4007" t="str">
        <f>INDEX(Kunden!$A$1:$C$41,MATCH('Gesamtverkäufe 2025'!C4007,Kunden!$A$1:$A$41,0),3)</f>
        <v>R04</v>
      </c>
      <c r="G4007" t="str">
        <f>INDEX(Regionen!$A$1:$C$9,MATCH('Gesamtverkäufe 2025'!F4007,Regionen!$A$1:$A$9,0),3)</f>
        <v>Thomas Kern</v>
      </c>
      <c r="H4007" s="3">
        <f>INDEX(Produkte!$A$1:$D$31,MATCH('Gesamtverkäufe 2025'!D4007,Produkte!$A$1:$A$31,0),4)</f>
        <v>499</v>
      </c>
      <c r="I4007" s="3">
        <f t="shared" si="62"/>
        <v>3992</v>
      </c>
      <c r="K4007" s="21"/>
    </row>
    <row r="4008" spans="1:11" x14ac:dyDescent="0.3">
      <c r="A4008" t="s">
        <v>4211</v>
      </c>
      <c r="B4008" s="21">
        <v>46006</v>
      </c>
      <c r="C4008" t="s">
        <v>131</v>
      </c>
      <c r="D4008" t="s">
        <v>87</v>
      </c>
      <c r="E4008">
        <v>13</v>
      </c>
      <c r="F4008" t="str">
        <f>INDEX(Kunden!$A$1:$C$41,MATCH('Gesamtverkäufe 2025'!C4008,Kunden!$A$1:$A$41,0),3)</f>
        <v>R06</v>
      </c>
      <c r="G4008" t="str">
        <f>INDEX(Regionen!$A$1:$C$9,MATCH('Gesamtverkäufe 2025'!F4008,Regionen!$A$1:$A$9,0),3)</f>
        <v>Michael Vogt</v>
      </c>
      <c r="H4008" s="3">
        <f>INDEX(Produkte!$A$1:$D$31,MATCH('Gesamtverkäufe 2025'!D4008,Produkte!$A$1:$A$31,0),4)</f>
        <v>99</v>
      </c>
      <c r="I4008" s="3">
        <f t="shared" si="62"/>
        <v>1287</v>
      </c>
      <c r="K4008" s="21"/>
    </row>
    <row r="4009" spans="1:11" x14ac:dyDescent="0.3">
      <c r="A4009" t="s">
        <v>4210</v>
      </c>
      <c r="B4009" s="21">
        <v>46018</v>
      </c>
      <c r="C4009" t="s">
        <v>105</v>
      </c>
      <c r="D4009" t="s">
        <v>51</v>
      </c>
      <c r="E4009">
        <v>19</v>
      </c>
      <c r="F4009" t="str">
        <f>INDEX(Kunden!$A$1:$C$41,MATCH('Gesamtverkäufe 2025'!C4009,Kunden!$A$1:$A$41,0),3)</f>
        <v>R08</v>
      </c>
      <c r="G4009" t="str">
        <f>INDEX(Regionen!$A$1:$C$9,MATCH('Gesamtverkäufe 2025'!F4009,Regionen!$A$1:$A$9,0),3)</f>
        <v>Stefan König</v>
      </c>
      <c r="H4009" s="3">
        <f>INDEX(Produkte!$A$1:$D$31,MATCH('Gesamtverkäufe 2025'!D4009,Produkte!$A$1:$A$31,0),4)</f>
        <v>49</v>
      </c>
      <c r="I4009" s="3">
        <f t="shared" si="62"/>
        <v>931</v>
      </c>
      <c r="K4009" s="21"/>
    </row>
    <row r="4010" spans="1:11" x14ac:dyDescent="0.3">
      <c r="A4010" t="s">
        <v>4209</v>
      </c>
      <c r="B4010" s="21">
        <v>45997</v>
      </c>
      <c r="C4010" t="s">
        <v>147</v>
      </c>
      <c r="D4010" t="s">
        <v>49</v>
      </c>
      <c r="E4010">
        <v>9</v>
      </c>
      <c r="F4010" t="str">
        <f>INDEX(Kunden!$A$1:$C$41,MATCH('Gesamtverkäufe 2025'!C4010,Kunden!$A$1:$A$41,0),3)</f>
        <v>R07</v>
      </c>
      <c r="G4010" t="str">
        <f>INDEX(Regionen!$A$1:$C$9,MATCH('Gesamtverkäufe 2025'!F4010,Regionen!$A$1:$A$9,0),3)</f>
        <v>Claudia Beck</v>
      </c>
      <c r="H4010" s="3">
        <f>INDEX(Produkte!$A$1:$D$31,MATCH('Gesamtverkäufe 2025'!D4010,Produkte!$A$1:$A$31,0),4)</f>
        <v>299</v>
      </c>
      <c r="I4010" s="3">
        <f t="shared" si="62"/>
        <v>2691</v>
      </c>
      <c r="K4010" s="21"/>
    </row>
    <row r="4011" spans="1:11" x14ac:dyDescent="0.3">
      <c r="A4011" t="s">
        <v>4208</v>
      </c>
      <c r="B4011" s="21">
        <v>46001</v>
      </c>
      <c r="C4011" t="s">
        <v>149</v>
      </c>
      <c r="D4011" t="s">
        <v>87</v>
      </c>
      <c r="E4011">
        <v>7</v>
      </c>
      <c r="F4011" t="str">
        <f>INDEX(Kunden!$A$1:$C$41,MATCH('Gesamtverkäufe 2025'!C4011,Kunden!$A$1:$A$41,0),3)</f>
        <v>R06</v>
      </c>
      <c r="G4011" t="str">
        <f>INDEX(Regionen!$A$1:$C$9,MATCH('Gesamtverkäufe 2025'!F4011,Regionen!$A$1:$A$9,0),3)</f>
        <v>Michael Vogt</v>
      </c>
      <c r="H4011" s="3">
        <f>INDEX(Produkte!$A$1:$D$31,MATCH('Gesamtverkäufe 2025'!D4011,Produkte!$A$1:$A$31,0),4)</f>
        <v>99</v>
      </c>
      <c r="I4011" s="3">
        <f t="shared" si="62"/>
        <v>693</v>
      </c>
      <c r="K4011" s="21"/>
    </row>
    <row r="4012" spans="1:11" x14ac:dyDescent="0.3">
      <c r="A4012" t="s">
        <v>4207</v>
      </c>
      <c r="B4012" s="21">
        <v>46011</v>
      </c>
      <c r="C4012" t="s">
        <v>151</v>
      </c>
      <c r="D4012" t="s">
        <v>75</v>
      </c>
      <c r="E4012">
        <v>10</v>
      </c>
      <c r="F4012" t="str">
        <f>INDEX(Kunden!$A$1:$C$41,MATCH('Gesamtverkäufe 2025'!C4012,Kunden!$A$1:$A$41,0),3)</f>
        <v>R08</v>
      </c>
      <c r="G4012" t="str">
        <f>INDEX(Regionen!$A$1:$C$9,MATCH('Gesamtverkäufe 2025'!F4012,Regionen!$A$1:$A$9,0),3)</f>
        <v>Stefan König</v>
      </c>
      <c r="H4012" s="3">
        <f>INDEX(Produkte!$A$1:$D$31,MATCH('Gesamtverkäufe 2025'!D4012,Produkte!$A$1:$A$31,0),4)</f>
        <v>499</v>
      </c>
      <c r="I4012" s="3">
        <f t="shared" si="62"/>
        <v>4990</v>
      </c>
      <c r="K4012" s="21"/>
    </row>
    <row r="4013" spans="1:11" x14ac:dyDescent="0.3">
      <c r="A4013" t="s">
        <v>4206</v>
      </c>
      <c r="B4013" s="21">
        <v>46004</v>
      </c>
      <c r="C4013" t="s">
        <v>167</v>
      </c>
      <c r="D4013" t="s">
        <v>57</v>
      </c>
      <c r="E4013">
        <v>6</v>
      </c>
      <c r="F4013" t="str">
        <f>INDEX(Kunden!$A$1:$C$41,MATCH('Gesamtverkäufe 2025'!C4013,Kunden!$A$1:$A$41,0),3)</f>
        <v>R01</v>
      </c>
      <c r="G4013" t="str">
        <f>INDEX(Regionen!$A$1:$C$9,MATCH('Gesamtverkäufe 2025'!F4013,Regionen!$A$1:$A$9,0),3)</f>
        <v>Anna Sommer</v>
      </c>
      <c r="H4013" s="3">
        <f>INDEX(Produkte!$A$1:$D$31,MATCH('Gesamtverkäufe 2025'!D4013,Produkte!$A$1:$A$31,0),4)</f>
        <v>99</v>
      </c>
      <c r="I4013" s="3">
        <f t="shared" si="62"/>
        <v>594</v>
      </c>
      <c r="K4013" s="21"/>
    </row>
    <row r="4014" spans="1:11" x14ac:dyDescent="0.3">
      <c r="A4014" t="s">
        <v>4205</v>
      </c>
      <c r="B4014" s="21">
        <v>46000</v>
      </c>
      <c r="C4014" t="s">
        <v>111</v>
      </c>
      <c r="D4014" t="s">
        <v>65</v>
      </c>
      <c r="E4014">
        <v>7</v>
      </c>
      <c r="F4014" t="str">
        <f>INDEX(Kunden!$A$1:$C$41,MATCH('Gesamtverkäufe 2025'!C4014,Kunden!$A$1:$A$41,0),3)</f>
        <v>R01</v>
      </c>
      <c r="G4014" t="str">
        <f>INDEX(Regionen!$A$1:$C$9,MATCH('Gesamtverkäufe 2025'!F4014,Regionen!$A$1:$A$9,0),3)</f>
        <v>Anna Sommer</v>
      </c>
      <c r="H4014" s="3">
        <f>INDEX(Produkte!$A$1:$D$31,MATCH('Gesamtverkäufe 2025'!D4014,Produkte!$A$1:$A$31,0),4)</f>
        <v>299</v>
      </c>
      <c r="I4014" s="3">
        <f t="shared" si="62"/>
        <v>2093</v>
      </c>
      <c r="K4014" s="21"/>
    </row>
    <row r="4015" spans="1:11" x14ac:dyDescent="0.3">
      <c r="A4015" t="s">
        <v>4204</v>
      </c>
      <c r="B4015" s="21">
        <v>46018</v>
      </c>
      <c r="C4015" t="s">
        <v>159</v>
      </c>
      <c r="D4015" t="s">
        <v>63</v>
      </c>
      <c r="E4015">
        <v>4</v>
      </c>
      <c r="F4015" t="str">
        <f>INDEX(Kunden!$A$1:$C$41,MATCH('Gesamtverkäufe 2025'!C4015,Kunden!$A$1:$A$41,0),3)</f>
        <v>R02</v>
      </c>
      <c r="G4015" t="str">
        <f>INDEX(Regionen!$A$1:$C$9,MATCH('Gesamtverkäufe 2025'!F4015,Regionen!$A$1:$A$9,0),3)</f>
        <v>Markus Weber</v>
      </c>
      <c r="H4015" s="3">
        <f>INDEX(Produkte!$A$1:$D$31,MATCH('Gesamtverkäufe 2025'!D4015,Produkte!$A$1:$A$31,0),4)</f>
        <v>299</v>
      </c>
      <c r="I4015" s="3">
        <f t="shared" si="62"/>
        <v>1196</v>
      </c>
      <c r="K4015" s="21"/>
    </row>
    <row r="4016" spans="1:11" x14ac:dyDescent="0.3">
      <c r="A4016" t="s">
        <v>4203</v>
      </c>
      <c r="B4016" s="21">
        <v>45999</v>
      </c>
      <c r="C4016" t="s">
        <v>161</v>
      </c>
      <c r="D4016" t="s">
        <v>43</v>
      </c>
      <c r="E4016">
        <v>11</v>
      </c>
      <c r="F4016" t="str">
        <f>INDEX(Kunden!$A$1:$C$41,MATCH('Gesamtverkäufe 2025'!C4016,Kunden!$A$1:$A$41,0),3)</f>
        <v>R05</v>
      </c>
      <c r="G4016" t="str">
        <f>INDEX(Regionen!$A$1:$C$9,MATCH('Gesamtverkäufe 2025'!F4016,Regionen!$A$1:$A$9,0),3)</f>
        <v>Petra Lang</v>
      </c>
      <c r="H4016" s="3">
        <f>INDEX(Produkte!$A$1:$D$31,MATCH('Gesamtverkäufe 2025'!D4016,Produkte!$A$1:$A$31,0),4)</f>
        <v>149</v>
      </c>
      <c r="I4016" s="3">
        <f t="shared" si="62"/>
        <v>1639</v>
      </c>
      <c r="K4016" s="21"/>
    </row>
    <row r="4017" spans="1:11" x14ac:dyDescent="0.3">
      <c r="A4017" t="s">
        <v>4202</v>
      </c>
      <c r="B4017" s="21">
        <v>46010</v>
      </c>
      <c r="C4017" t="s">
        <v>97</v>
      </c>
      <c r="D4017" t="s">
        <v>81</v>
      </c>
      <c r="E4017">
        <v>3</v>
      </c>
      <c r="F4017" t="str">
        <f>INDEX(Kunden!$A$1:$C$41,MATCH('Gesamtverkäufe 2025'!C4017,Kunden!$A$1:$A$41,0),3)</f>
        <v>R04</v>
      </c>
      <c r="G4017" t="str">
        <f>INDEX(Regionen!$A$1:$C$9,MATCH('Gesamtverkäufe 2025'!F4017,Regionen!$A$1:$A$9,0),3)</f>
        <v>Thomas Kern</v>
      </c>
      <c r="H4017" s="3">
        <f>INDEX(Produkte!$A$1:$D$31,MATCH('Gesamtverkäufe 2025'!D4017,Produkte!$A$1:$A$31,0),4)</f>
        <v>79</v>
      </c>
      <c r="I4017" s="3">
        <f t="shared" si="62"/>
        <v>237</v>
      </c>
      <c r="K4017" s="21"/>
    </row>
    <row r="4018" spans="1:11" x14ac:dyDescent="0.3">
      <c r="A4018" t="s">
        <v>4201</v>
      </c>
      <c r="B4018" s="21">
        <v>46008</v>
      </c>
      <c r="C4018" t="s">
        <v>121</v>
      </c>
      <c r="D4018" t="s">
        <v>41</v>
      </c>
      <c r="E4018">
        <v>6</v>
      </c>
      <c r="F4018" t="str">
        <f>INDEX(Kunden!$A$1:$C$41,MATCH('Gesamtverkäufe 2025'!C4018,Kunden!$A$1:$A$41,0),3)</f>
        <v>R05</v>
      </c>
      <c r="G4018" t="str">
        <f>INDEX(Regionen!$A$1:$C$9,MATCH('Gesamtverkäufe 2025'!F4018,Regionen!$A$1:$A$9,0),3)</f>
        <v>Petra Lang</v>
      </c>
      <c r="H4018" s="3">
        <f>INDEX(Produkte!$A$1:$D$31,MATCH('Gesamtverkäufe 2025'!D4018,Produkte!$A$1:$A$31,0),4)</f>
        <v>499</v>
      </c>
      <c r="I4018" s="3">
        <f t="shared" si="62"/>
        <v>2994</v>
      </c>
      <c r="K4018" s="21"/>
    </row>
    <row r="4019" spans="1:11" x14ac:dyDescent="0.3">
      <c r="A4019" t="s">
        <v>4200</v>
      </c>
      <c r="B4019" s="21">
        <v>46014</v>
      </c>
      <c r="C4019" t="s">
        <v>119</v>
      </c>
      <c r="D4019" t="s">
        <v>41</v>
      </c>
      <c r="E4019">
        <v>12</v>
      </c>
      <c r="F4019" t="str">
        <f>INDEX(Kunden!$A$1:$C$41,MATCH('Gesamtverkäufe 2025'!C4019,Kunden!$A$1:$A$41,0),3)</f>
        <v>R07</v>
      </c>
      <c r="G4019" t="str">
        <f>INDEX(Regionen!$A$1:$C$9,MATCH('Gesamtverkäufe 2025'!F4019,Regionen!$A$1:$A$9,0),3)</f>
        <v>Claudia Beck</v>
      </c>
      <c r="H4019" s="3">
        <f>INDEX(Produkte!$A$1:$D$31,MATCH('Gesamtverkäufe 2025'!D4019,Produkte!$A$1:$A$31,0),4)</f>
        <v>499</v>
      </c>
      <c r="I4019" s="3">
        <f t="shared" si="62"/>
        <v>5988</v>
      </c>
      <c r="K4019" s="21"/>
    </row>
    <row r="4020" spans="1:11" x14ac:dyDescent="0.3">
      <c r="A4020" t="s">
        <v>4199</v>
      </c>
      <c r="B4020" s="21">
        <v>46010</v>
      </c>
      <c r="C4020" t="s">
        <v>159</v>
      </c>
      <c r="D4020" t="s">
        <v>37</v>
      </c>
      <c r="E4020">
        <v>13</v>
      </c>
      <c r="F4020" t="str">
        <f>INDEX(Kunden!$A$1:$C$41,MATCH('Gesamtverkäufe 2025'!C4020,Kunden!$A$1:$A$41,0),3)</f>
        <v>R02</v>
      </c>
      <c r="G4020" t="str">
        <f>INDEX(Regionen!$A$1:$C$9,MATCH('Gesamtverkäufe 2025'!F4020,Regionen!$A$1:$A$9,0),3)</f>
        <v>Markus Weber</v>
      </c>
      <c r="H4020" s="3">
        <f>INDEX(Produkte!$A$1:$D$31,MATCH('Gesamtverkäufe 2025'!D4020,Produkte!$A$1:$A$31,0),4)</f>
        <v>249</v>
      </c>
      <c r="I4020" s="3">
        <f t="shared" si="62"/>
        <v>3237</v>
      </c>
      <c r="K4020" s="21"/>
    </row>
    <row r="4021" spans="1:11" x14ac:dyDescent="0.3">
      <c r="A4021" t="s">
        <v>4198</v>
      </c>
      <c r="B4021" s="21">
        <v>46021</v>
      </c>
      <c r="C4021" t="s">
        <v>157</v>
      </c>
      <c r="D4021" t="s">
        <v>73</v>
      </c>
      <c r="E4021">
        <v>3</v>
      </c>
      <c r="F4021" t="str">
        <f>INDEX(Kunden!$A$1:$C$41,MATCH('Gesamtverkäufe 2025'!C4021,Kunden!$A$1:$A$41,0),3)</f>
        <v>R08</v>
      </c>
      <c r="G4021" t="str">
        <f>INDEX(Regionen!$A$1:$C$9,MATCH('Gesamtverkäufe 2025'!F4021,Regionen!$A$1:$A$9,0),3)</f>
        <v>Stefan König</v>
      </c>
      <c r="H4021" s="3">
        <f>INDEX(Produkte!$A$1:$D$31,MATCH('Gesamtverkäufe 2025'!D4021,Produkte!$A$1:$A$31,0),4)</f>
        <v>399</v>
      </c>
      <c r="I4021" s="3">
        <f t="shared" si="62"/>
        <v>1197</v>
      </c>
      <c r="K4021" s="21"/>
    </row>
    <row r="4022" spans="1:11" x14ac:dyDescent="0.3">
      <c r="A4022" t="s">
        <v>4197</v>
      </c>
      <c r="B4022" s="21">
        <v>46006</v>
      </c>
      <c r="C4022" t="s">
        <v>131</v>
      </c>
      <c r="D4022" t="s">
        <v>85</v>
      </c>
      <c r="E4022">
        <v>7</v>
      </c>
      <c r="F4022" t="str">
        <f>INDEX(Kunden!$A$1:$C$41,MATCH('Gesamtverkäufe 2025'!C4022,Kunden!$A$1:$A$41,0),3)</f>
        <v>R06</v>
      </c>
      <c r="G4022" t="str">
        <f>INDEX(Regionen!$A$1:$C$9,MATCH('Gesamtverkäufe 2025'!F4022,Regionen!$A$1:$A$9,0),3)</f>
        <v>Michael Vogt</v>
      </c>
      <c r="H4022" s="3">
        <f>INDEX(Produkte!$A$1:$D$31,MATCH('Gesamtverkäufe 2025'!D4022,Produkte!$A$1:$A$31,0),4)</f>
        <v>399</v>
      </c>
      <c r="I4022" s="3">
        <f t="shared" si="62"/>
        <v>2793</v>
      </c>
      <c r="K4022" s="21"/>
    </row>
    <row r="4023" spans="1:11" x14ac:dyDescent="0.3">
      <c r="A4023" t="s">
        <v>4196</v>
      </c>
      <c r="B4023" s="21">
        <v>46009</v>
      </c>
      <c r="C4023" t="s">
        <v>133</v>
      </c>
      <c r="D4023" t="s">
        <v>57</v>
      </c>
      <c r="E4023">
        <v>20</v>
      </c>
      <c r="F4023" t="str">
        <f>INDEX(Kunden!$A$1:$C$41,MATCH('Gesamtverkäufe 2025'!C4023,Kunden!$A$1:$A$41,0),3)</f>
        <v>R08</v>
      </c>
      <c r="G4023" t="str">
        <f>INDEX(Regionen!$A$1:$C$9,MATCH('Gesamtverkäufe 2025'!F4023,Regionen!$A$1:$A$9,0),3)</f>
        <v>Stefan König</v>
      </c>
      <c r="H4023" s="3">
        <f>INDEX(Produkte!$A$1:$D$31,MATCH('Gesamtverkäufe 2025'!D4023,Produkte!$A$1:$A$31,0),4)</f>
        <v>99</v>
      </c>
      <c r="I4023" s="3">
        <f t="shared" si="62"/>
        <v>1980</v>
      </c>
      <c r="K4023" s="21"/>
    </row>
    <row r="4024" spans="1:11" x14ac:dyDescent="0.3">
      <c r="A4024" t="s">
        <v>4195</v>
      </c>
      <c r="B4024" s="21">
        <v>46005</v>
      </c>
      <c r="C4024" t="s">
        <v>131</v>
      </c>
      <c r="D4024" t="s">
        <v>85</v>
      </c>
      <c r="E4024">
        <v>10</v>
      </c>
      <c r="F4024" t="str">
        <f>INDEX(Kunden!$A$1:$C$41,MATCH('Gesamtverkäufe 2025'!C4024,Kunden!$A$1:$A$41,0),3)</f>
        <v>R06</v>
      </c>
      <c r="G4024" t="str">
        <f>INDEX(Regionen!$A$1:$C$9,MATCH('Gesamtverkäufe 2025'!F4024,Regionen!$A$1:$A$9,0),3)</f>
        <v>Michael Vogt</v>
      </c>
      <c r="H4024" s="3">
        <f>INDEX(Produkte!$A$1:$D$31,MATCH('Gesamtverkäufe 2025'!D4024,Produkte!$A$1:$A$31,0),4)</f>
        <v>399</v>
      </c>
      <c r="I4024" s="3">
        <f t="shared" si="62"/>
        <v>3990</v>
      </c>
      <c r="K4024" s="21"/>
    </row>
    <row r="4025" spans="1:11" x14ac:dyDescent="0.3">
      <c r="A4025" t="s">
        <v>4194</v>
      </c>
      <c r="B4025" s="21">
        <v>46017</v>
      </c>
      <c r="C4025" t="s">
        <v>165</v>
      </c>
      <c r="D4025" t="s">
        <v>69</v>
      </c>
      <c r="E4025">
        <v>3</v>
      </c>
      <c r="F4025" t="str">
        <f>INDEX(Kunden!$A$1:$C$41,MATCH('Gesamtverkäufe 2025'!C4025,Kunden!$A$1:$A$41,0),3)</f>
        <v>R04</v>
      </c>
      <c r="G4025" t="str">
        <f>INDEX(Regionen!$A$1:$C$9,MATCH('Gesamtverkäufe 2025'!F4025,Regionen!$A$1:$A$9,0),3)</f>
        <v>Thomas Kern</v>
      </c>
      <c r="H4025" s="3">
        <f>INDEX(Produkte!$A$1:$D$31,MATCH('Gesamtverkäufe 2025'!D4025,Produkte!$A$1:$A$31,0),4)</f>
        <v>399</v>
      </c>
      <c r="I4025" s="3">
        <f t="shared" si="62"/>
        <v>1197</v>
      </c>
      <c r="K4025" s="21"/>
    </row>
    <row r="4026" spans="1:11" x14ac:dyDescent="0.3">
      <c r="A4026" t="s">
        <v>4193</v>
      </c>
      <c r="B4026" s="21">
        <v>45994</v>
      </c>
      <c r="C4026" t="s">
        <v>127</v>
      </c>
      <c r="D4026" t="s">
        <v>83</v>
      </c>
      <c r="E4026">
        <v>18</v>
      </c>
      <c r="F4026" t="str">
        <f>INDEX(Kunden!$A$1:$C$41,MATCH('Gesamtverkäufe 2025'!C4026,Kunden!$A$1:$A$41,0),3)</f>
        <v>R07</v>
      </c>
      <c r="G4026" t="str">
        <f>INDEX(Regionen!$A$1:$C$9,MATCH('Gesamtverkäufe 2025'!F4026,Regionen!$A$1:$A$9,0),3)</f>
        <v>Claudia Beck</v>
      </c>
      <c r="H4026" s="3">
        <f>INDEX(Produkte!$A$1:$D$31,MATCH('Gesamtverkäufe 2025'!D4026,Produkte!$A$1:$A$31,0),4)</f>
        <v>29</v>
      </c>
      <c r="I4026" s="3">
        <f t="shared" si="62"/>
        <v>522</v>
      </c>
      <c r="K4026" s="21"/>
    </row>
    <row r="4027" spans="1:11" x14ac:dyDescent="0.3">
      <c r="A4027" t="s">
        <v>4192</v>
      </c>
      <c r="B4027" s="21">
        <v>46012</v>
      </c>
      <c r="C4027" t="s">
        <v>143</v>
      </c>
      <c r="D4027" t="s">
        <v>89</v>
      </c>
      <c r="E4027">
        <v>11</v>
      </c>
      <c r="F4027" t="str">
        <f>INDEX(Kunden!$A$1:$C$41,MATCH('Gesamtverkäufe 2025'!C4027,Kunden!$A$1:$A$41,0),3)</f>
        <v>R08</v>
      </c>
      <c r="G4027" t="str">
        <f>INDEX(Regionen!$A$1:$C$9,MATCH('Gesamtverkäufe 2025'!F4027,Regionen!$A$1:$A$9,0),3)</f>
        <v>Stefan König</v>
      </c>
      <c r="H4027" s="3">
        <f>INDEX(Produkte!$A$1:$D$31,MATCH('Gesamtverkäufe 2025'!D4027,Produkte!$A$1:$A$31,0),4)</f>
        <v>29</v>
      </c>
      <c r="I4027" s="3">
        <f t="shared" si="62"/>
        <v>319</v>
      </c>
      <c r="K4027" s="21"/>
    </row>
    <row r="4028" spans="1:11" x14ac:dyDescent="0.3">
      <c r="A4028" t="s">
        <v>4191</v>
      </c>
      <c r="B4028" s="21">
        <v>46000</v>
      </c>
      <c r="C4028" t="s">
        <v>125</v>
      </c>
      <c r="D4028" t="s">
        <v>85</v>
      </c>
      <c r="E4028">
        <v>11</v>
      </c>
      <c r="F4028" t="str">
        <f>INDEX(Kunden!$A$1:$C$41,MATCH('Gesamtverkäufe 2025'!C4028,Kunden!$A$1:$A$41,0),3)</f>
        <v>R03</v>
      </c>
      <c r="G4028" t="str">
        <f>INDEX(Regionen!$A$1:$C$9,MATCH('Gesamtverkäufe 2025'!F4028,Regionen!$A$1:$A$9,0),3)</f>
        <v>Julia Frank</v>
      </c>
      <c r="H4028" s="3">
        <f>INDEX(Produkte!$A$1:$D$31,MATCH('Gesamtverkäufe 2025'!D4028,Produkte!$A$1:$A$31,0),4)</f>
        <v>399</v>
      </c>
      <c r="I4028" s="3">
        <f t="shared" si="62"/>
        <v>4389</v>
      </c>
      <c r="K4028" s="21"/>
    </row>
    <row r="4029" spans="1:11" x14ac:dyDescent="0.3">
      <c r="A4029" t="s">
        <v>4190</v>
      </c>
      <c r="B4029" s="21">
        <v>46012</v>
      </c>
      <c r="C4029" t="s">
        <v>111</v>
      </c>
      <c r="D4029" t="s">
        <v>85</v>
      </c>
      <c r="E4029">
        <v>1</v>
      </c>
      <c r="F4029" t="str">
        <f>INDEX(Kunden!$A$1:$C$41,MATCH('Gesamtverkäufe 2025'!C4029,Kunden!$A$1:$A$41,0),3)</f>
        <v>R01</v>
      </c>
      <c r="G4029" t="str">
        <f>INDEX(Regionen!$A$1:$C$9,MATCH('Gesamtverkäufe 2025'!F4029,Regionen!$A$1:$A$9,0),3)</f>
        <v>Anna Sommer</v>
      </c>
      <c r="H4029" s="3">
        <f>INDEX(Produkte!$A$1:$D$31,MATCH('Gesamtverkäufe 2025'!D4029,Produkte!$A$1:$A$31,0),4)</f>
        <v>399</v>
      </c>
      <c r="I4029" s="3">
        <f t="shared" si="62"/>
        <v>399</v>
      </c>
      <c r="K4029" s="21"/>
    </row>
    <row r="4030" spans="1:11" x14ac:dyDescent="0.3">
      <c r="A4030" t="s">
        <v>4189</v>
      </c>
      <c r="B4030" s="21">
        <v>46007</v>
      </c>
      <c r="C4030" t="s">
        <v>133</v>
      </c>
      <c r="D4030" t="s">
        <v>79</v>
      </c>
      <c r="E4030">
        <v>19</v>
      </c>
      <c r="F4030" t="str">
        <f>INDEX(Kunden!$A$1:$C$41,MATCH('Gesamtverkäufe 2025'!C4030,Kunden!$A$1:$A$41,0),3)</f>
        <v>R08</v>
      </c>
      <c r="G4030" t="str">
        <f>INDEX(Regionen!$A$1:$C$9,MATCH('Gesamtverkäufe 2025'!F4030,Regionen!$A$1:$A$9,0),3)</f>
        <v>Stefan König</v>
      </c>
      <c r="H4030" s="3">
        <f>INDEX(Produkte!$A$1:$D$31,MATCH('Gesamtverkäufe 2025'!D4030,Produkte!$A$1:$A$31,0),4)</f>
        <v>149</v>
      </c>
      <c r="I4030" s="3">
        <f t="shared" si="62"/>
        <v>2831</v>
      </c>
      <c r="K4030" s="21"/>
    </row>
    <row r="4031" spans="1:11" x14ac:dyDescent="0.3">
      <c r="A4031" t="s">
        <v>4188</v>
      </c>
      <c r="B4031" s="21">
        <v>46001</v>
      </c>
      <c r="C4031" t="s">
        <v>137</v>
      </c>
      <c r="D4031" t="s">
        <v>83</v>
      </c>
      <c r="E4031">
        <v>14</v>
      </c>
      <c r="F4031" t="str">
        <f>INDEX(Kunden!$A$1:$C$41,MATCH('Gesamtverkäufe 2025'!C4031,Kunden!$A$1:$A$41,0),3)</f>
        <v>R06</v>
      </c>
      <c r="G4031" t="str">
        <f>INDEX(Regionen!$A$1:$C$9,MATCH('Gesamtverkäufe 2025'!F4031,Regionen!$A$1:$A$9,0),3)</f>
        <v>Michael Vogt</v>
      </c>
      <c r="H4031" s="3">
        <f>INDEX(Produkte!$A$1:$D$31,MATCH('Gesamtverkäufe 2025'!D4031,Produkte!$A$1:$A$31,0),4)</f>
        <v>29</v>
      </c>
      <c r="I4031" s="3">
        <f t="shared" si="62"/>
        <v>406</v>
      </c>
      <c r="K4031" s="21"/>
    </row>
    <row r="4032" spans="1:11" x14ac:dyDescent="0.3">
      <c r="A4032" t="s">
        <v>4187</v>
      </c>
      <c r="B4032" s="21">
        <v>45997</v>
      </c>
      <c r="C4032" t="s">
        <v>151</v>
      </c>
      <c r="D4032" t="s">
        <v>65</v>
      </c>
      <c r="E4032">
        <v>13</v>
      </c>
      <c r="F4032" t="str">
        <f>INDEX(Kunden!$A$1:$C$41,MATCH('Gesamtverkäufe 2025'!C4032,Kunden!$A$1:$A$41,0),3)</f>
        <v>R08</v>
      </c>
      <c r="G4032" t="str">
        <f>INDEX(Regionen!$A$1:$C$9,MATCH('Gesamtverkäufe 2025'!F4032,Regionen!$A$1:$A$9,0),3)</f>
        <v>Stefan König</v>
      </c>
      <c r="H4032" s="3">
        <f>INDEX(Produkte!$A$1:$D$31,MATCH('Gesamtverkäufe 2025'!D4032,Produkte!$A$1:$A$31,0),4)</f>
        <v>299</v>
      </c>
      <c r="I4032" s="3">
        <f t="shared" si="62"/>
        <v>3887</v>
      </c>
      <c r="K4032" s="21"/>
    </row>
    <row r="4033" spans="1:11" x14ac:dyDescent="0.3">
      <c r="A4033" t="s">
        <v>4186</v>
      </c>
      <c r="B4033" s="21">
        <v>46009</v>
      </c>
      <c r="C4033" t="s">
        <v>117</v>
      </c>
      <c r="D4033" t="s">
        <v>65</v>
      </c>
      <c r="E4033">
        <v>19</v>
      </c>
      <c r="F4033" t="str">
        <f>INDEX(Kunden!$A$1:$C$41,MATCH('Gesamtverkäufe 2025'!C4033,Kunden!$A$1:$A$41,0),3)</f>
        <v>R02</v>
      </c>
      <c r="G4033" t="str">
        <f>INDEX(Regionen!$A$1:$C$9,MATCH('Gesamtverkäufe 2025'!F4033,Regionen!$A$1:$A$9,0),3)</f>
        <v>Markus Weber</v>
      </c>
      <c r="H4033" s="3">
        <f>INDEX(Produkte!$A$1:$D$31,MATCH('Gesamtverkäufe 2025'!D4033,Produkte!$A$1:$A$31,0),4)</f>
        <v>299</v>
      </c>
      <c r="I4033" s="3">
        <f t="shared" si="62"/>
        <v>5681</v>
      </c>
      <c r="K4033" s="21"/>
    </row>
    <row r="4034" spans="1:11" x14ac:dyDescent="0.3">
      <c r="A4034" t="s">
        <v>4185</v>
      </c>
      <c r="B4034" s="21">
        <v>46016</v>
      </c>
      <c r="C4034" t="s">
        <v>169</v>
      </c>
      <c r="D4034" t="s">
        <v>81</v>
      </c>
      <c r="E4034">
        <v>12</v>
      </c>
      <c r="F4034" t="str">
        <f>INDEX(Kunden!$A$1:$C$41,MATCH('Gesamtverkäufe 2025'!C4034,Kunden!$A$1:$A$41,0),3)</f>
        <v>R01</v>
      </c>
      <c r="G4034" t="str">
        <f>INDEX(Regionen!$A$1:$C$9,MATCH('Gesamtverkäufe 2025'!F4034,Regionen!$A$1:$A$9,0),3)</f>
        <v>Anna Sommer</v>
      </c>
      <c r="H4034" s="3">
        <f>INDEX(Produkte!$A$1:$D$31,MATCH('Gesamtverkäufe 2025'!D4034,Produkte!$A$1:$A$31,0),4)</f>
        <v>79</v>
      </c>
      <c r="I4034" s="3">
        <f t="shared" si="62"/>
        <v>948</v>
      </c>
      <c r="K4034" s="21"/>
    </row>
    <row r="4035" spans="1:11" x14ac:dyDescent="0.3">
      <c r="A4035" t="s">
        <v>4184</v>
      </c>
      <c r="B4035" s="21">
        <v>46003</v>
      </c>
      <c r="C4035" t="s">
        <v>171</v>
      </c>
      <c r="D4035" t="s">
        <v>43</v>
      </c>
      <c r="E4035">
        <v>10</v>
      </c>
      <c r="F4035" t="str">
        <f>INDEX(Kunden!$A$1:$C$41,MATCH('Gesamtverkäufe 2025'!C4035,Kunden!$A$1:$A$41,0),3)</f>
        <v>R04</v>
      </c>
      <c r="G4035" t="str">
        <f>INDEX(Regionen!$A$1:$C$9,MATCH('Gesamtverkäufe 2025'!F4035,Regionen!$A$1:$A$9,0),3)</f>
        <v>Thomas Kern</v>
      </c>
      <c r="H4035" s="3">
        <f>INDEX(Produkte!$A$1:$D$31,MATCH('Gesamtverkäufe 2025'!D4035,Produkte!$A$1:$A$31,0),4)</f>
        <v>149</v>
      </c>
      <c r="I4035" s="3">
        <f t="shared" ref="I4035:I4098" si="63">E4035*H4035</f>
        <v>1490</v>
      </c>
      <c r="K4035" s="21"/>
    </row>
    <row r="4036" spans="1:11" x14ac:dyDescent="0.3">
      <c r="A4036" t="s">
        <v>4183</v>
      </c>
      <c r="B4036" s="21">
        <v>45999</v>
      </c>
      <c r="C4036" t="s">
        <v>137</v>
      </c>
      <c r="D4036" t="s">
        <v>53</v>
      </c>
      <c r="E4036">
        <v>5</v>
      </c>
      <c r="F4036" t="str">
        <f>INDEX(Kunden!$A$1:$C$41,MATCH('Gesamtverkäufe 2025'!C4036,Kunden!$A$1:$A$41,0),3)</f>
        <v>R06</v>
      </c>
      <c r="G4036" t="str">
        <f>INDEX(Regionen!$A$1:$C$9,MATCH('Gesamtverkäufe 2025'!F4036,Regionen!$A$1:$A$9,0),3)</f>
        <v>Michael Vogt</v>
      </c>
      <c r="H4036" s="3">
        <f>INDEX(Produkte!$A$1:$D$31,MATCH('Gesamtverkäufe 2025'!D4036,Produkte!$A$1:$A$31,0),4)</f>
        <v>49</v>
      </c>
      <c r="I4036" s="3">
        <f t="shared" si="63"/>
        <v>245</v>
      </c>
      <c r="K4036" s="21"/>
    </row>
    <row r="4037" spans="1:11" x14ac:dyDescent="0.3">
      <c r="A4037" t="s">
        <v>4182</v>
      </c>
      <c r="B4037" s="21">
        <v>46006</v>
      </c>
      <c r="C4037" t="s">
        <v>139</v>
      </c>
      <c r="D4037" t="s">
        <v>41</v>
      </c>
      <c r="E4037">
        <v>16</v>
      </c>
      <c r="F4037" t="str">
        <f>INDEX(Kunden!$A$1:$C$41,MATCH('Gesamtverkäufe 2025'!C4037,Kunden!$A$1:$A$41,0),3)</f>
        <v>R05</v>
      </c>
      <c r="G4037" t="str">
        <f>INDEX(Regionen!$A$1:$C$9,MATCH('Gesamtverkäufe 2025'!F4037,Regionen!$A$1:$A$9,0),3)</f>
        <v>Petra Lang</v>
      </c>
      <c r="H4037" s="3">
        <f>INDEX(Produkte!$A$1:$D$31,MATCH('Gesamtverkäufe 2025'!D4037,Produkte!$A$1:$A$31,0),4)</f>
        <v>499</v>
      </c>
      <c r="I4037" s="3">
        <f t="shared" si="63"/>
        <v>7984</v>
      </c>
      <c r="K4037" s="21"/>
    </row>
    <row r="4038" spans="1:11" x14ac:dyDescent="0.3">
      <c r="A4038" t="s">
        <v>4181</v>
      </c>
      <c r="B4038" s="21">
        <v>46017</v>
      </c>
      <c r="C4038" t="s">
        <v>123</v>
      </c>
      <c r="D4038" t="s">
        <v>77</v>
      </c>
      <c r="E4038">
        <v>20</v>
      </c>
      <c r="F4038" t="str">
        <f>INDEX(Kunden!$A$1:$C$41,MATCH('Gesamtverkäufe 2025'!C4038,Kunden!$A$1:$A$41,0),3)</f>
        <v>R08</v>
      </c>
      <c r="G4038" t="str">
        <f>INDEX(Regionen!$A$1:$C$9,MATCH('Gesamtverkäufe 2025'!F4038,Regionen!$A$1:$A$9,0),3)</f>
        <v>Stefan König</v>
      </c>
      <c r="H4038" s="3">
        <f>INDEX(Produkte!$A$1:$D$31,MATCH('Gesamtverkäufe 2025'!D4038,Produkte!$A$1:$A$31,0),4)</f>
        <v>49</v>
      </c>
      <c r="I4038" s="3">
        <f t="shared" si="63"/>
        <v>980</v>
      </c>
      <c r="K4038" s="21"/>
    </row>
    <row r="4039" spans="1:11" x14ac:dyDescent="0.3">
      <c r="A4039" t="s">
        <v>4180</v>
      </c>
      <c r="B4039" s="21">
        <v>46004</v>
      </c>
      <c r="C4039" t="s">
        <v>127</v>
      </c>
      <c r="D4039" t="s">
        <v>39</v>
      </c>
      <c r="E4039">
        <v>14</v>
      </c>
      <c r="F4039" t="str">
        <f>INDEX(Kunden!$A$1:$C$41,MATCH('Gesamtverkäufe 2025'!C4039,Kunden!$A$1:$A$41,0),3)</f>
        <v>R07</v>
      </c>
      <c r="G4039" t="str">
        <f>INDEX(Regionen!$A$1:$C$9,MATCH('Gesamtverkäufe 2025'!F4039,Regionen!$A$1:$A$9,0),3)</f>
        <v>Claudia Beck</v>
      </c>
      <c r="H4039" s="3">
        <f>INDEX(Produkte!$A$1:$D$31,MATCH('Gesamtverkäufe 2025'!D4039,Produkte!$A$1:$A$31,0),4)</f>
        <v>499</v>
      </c>
      <c r="I4039" s="3">
        <f t="shared" si="63"/>
        <v>6986</v>
      </c>
      <c r="K4039" s="21"/>
    </row>
    <row r="4040" spans="1:11" x14ac:dyDescent="0.3">
      <c r="A4040" t="s">
        <v>4179</v>
      </c>
      <c r="B4040" s="21">
        <v>46009</v>
      </c>
      <c r="C4040" t="s">
        <v>141</v>
      </c>
      <c r="D4040" t="s">
        <v>59</v>
      </c>
      <c r="E4040">
        <v>9</v>
      </c>
      <c r="F4040" t="str">
        <f>INDEX(Kunden!$A$1:$C$41,MATCH('Gesamtverkäufe 2025'!C4040,Kunden!$A$1:$A$41,0),3)</f>
        <v>R04</v>
      </c>
      <c r="G4040" t="str">
        <f>INDEX(Regionen!$A$1:$C$9,MATCH('Gesamtverkäufe 2025'!F4040,Regionen!$A$1:$A$9,0),3)</f>
        <v>Thomas Kern</v>
      </c>
      <c r="H4040" s="3">
        <f>INDEX(Produkte!$A$1:$D$31,MATCH('Gesamtverkäufe 2025'!D4040,Produkte!$A$1:$A$31,0),4)</f>
        <v>79</v>
      </c>
      <c r="I4040" s="3">
        <f t="shared" si="63"/>
        <v>711</v>
      </c>
      <c r="K4040" s="21"/>
    </row>
    <row r="4041" spans="1:11" x14ac:dyDescent="0.3">
      <c r="A4041" t="s">
        <v>4178</v>
      </c>
      <c r="B4041" s="21">
        <v>46010</v>
      </c>
      <c r="C4041" t="s">
        <v>125</v>
      </c>
      <c r="D4041" t="s">
        <v>51</v>
      </c>
      <c r="E4041">
        <v>17</v>
      </c>
      <c r="F4041" t="str">
        <f>INDEX(Kunden!$A$1:$C$41,MATCH('Gesamtverkäufe 2025'!C4041,Kunden!$A$1:$A$41,0),3)</f>
        <v>R03</v>
      </c>
      <c r="G4041" t="str">
        <f>INDEX(Regionen!$A$1:$C$9,MATCH('Gesamtverkäufe 2025'!F4041,Regionen!$A$1:$A$9,0),3)</f>
        <v>Julia Frank</v>
      </c>
      <c r="H4041" s="3">
        <f>INDEX(Produkte!$A$1:$D$31,MATCH('Gesamtverkäufe 2025'!D4041,Produkte!$A$1:$A$31,0),4)</f>
        <v>49</v>
      </c>
      <c r="I4041" s="3">
        <f t="shared" si="63"/>
        <v>833</v>
      </c>
      <c r="K4041" s="21"/>
    </row>
    <row r="4042" spans="1:11" x14ac:dyDescent="0.3">
      <c r="A4042" t="s">
        <v>4177</v>
      </c>
      <c r="B4042" s="21">
        <v>46016</v>
      </c>
      <c r="C4042" t="s">
        <v>113</v>
      </c>
      <c r="D4042" t="s">
        <v>91</v>
      </c>
      <c r="E4042">
        <v>5</v>
      </c>
      <c r="F4042" t="str">
        <f>INDEX(Kunden!$A$1:$C$41,MATCH('Gesamtverkäufe 2025'!C4042,Kunden!$A$1:$A$41,0),3)</f>
        <v>R01</v>
      </c>
      <c r="G4042" t="str">
        <f>INDEX(Regionen!$A$1:$C$9,MATCH('Gesamtverkäufe 2025'!F4042,Regionen!$A$1:$A$9,0),3)</f>
        <v>Anna Sommer</v>
      </c>
      <c r="H4042" s="3">
        <f>INDEX(Produkte!$A$1:$D$31,MATCH('Gesamtverkäufe 2025'!D4042,Produkte!$A$1:$A$31,0),4)</f>
        <v>249</v>
      </c>
      <c r="I4042" s="3">
        <f t="shared" si="63"/>
        <v>1245</v>
      </c>
      <c r="K4042" s="21"/>
    </row>
    <row r="4043" spans="1:11" x14ac:dyDescent="0.3">
      <c r="A4043" t="s">
        <v>4176</v>
      </c>
      <c r="B4043" s="21">
        <v>46017</v>
      </c>
      <c r="C4043" t="s">
        <v>125</v>
      </c>
      <c r="D4043" t="s">
        <v>51</v>
      </c>
      <c r="E4043">
        <v>14</v>
      </c>
      <c r="F4043" t="str">
        <f>INDEX(Kunden!$A$1:$C$41,MATCH('Gesamtverkäufe 2025'!C4043,Kunden!$A$1:$A$41,0),3)</f>
        <v>R03</v>
      </c>
      <c r="G4043" t="str">
        <f>INDEX(Regionen!$A$1:$C$9,MATCH('Gesamtverkäufe 2025'!F4043,Regionen!$A$1:$A$9,0),3)</f>
        <v>Julia Frank</v>
      </c>
      <c r="H4043" s="3">
        <f>INDEX(Produkte!$A$1:$D$31,MATCH('Gesamtverkäufe 2025'!D4043,Produkte!$A$1:$A$31,0),4)</f>
        <v>49</v>
      </c>
      <c r="I4043" s="3">
        <f t="shared" si="63"/>
        <v>686</v>
      </c>
      <c r="K4043" s="21"/>
    </row>
    <row r="4044" spans="1:11" x14ac:dyDescent="0.3">
      <c r="A4044" t="s">
        <v>4175</v>
      </c>
      <c r="B4044" s="21">
        <v>46014</v>
      </c>
      <c r="C4044" t="s">
        <v>143</v>
      </c>
      <c r="D4044" t="s">
        <v>57</v>
      </c>
      <c r="E4044">
        <v>5</v>
      </c>
      <c r="F4044" t="str">
        <f>INDEX(Kunden!$A$1:$C$41,MATCH('Gesamtverkäufe 2025'!C4044,Kunden!$A$1:$A$41,0),3)</f>
        <v>R08</v>
      </c>
      <c r="G4044" t="str">
        <f>INDEX(Regionen!$A$1:$C$9,MATCH('Gesamtverkäufe 2025'!F4044,Regionen!$A$1:$A$9,0),3)</f>
        <v>Stefan König</v>
      </c>
      <c r="H4044" s="3">
        <f>INDEX(Produkte!$A$1:$D$31,MATCH('Gesamtverkäufe 2025'!D4044,Produkte!$A$1:$A$31,0),4)</f>
        <v>99</v>
      </c>
      <c r="I4044" s="3">
        <f t="shared" si="63"/>
        <v>495</v>
      </c>
      <c r="K4044" s="21"/>
    </row>
    <row r="4045" spans="1:11" x14ac:dyDescent="0.3">
      <c r="A4045" t="s">
        <v>4174</v>
      </c>
      <c r="B4045" s="21">
        <v>46006</v>
      </c>
      <c r="C4045" t="s">
        <v>173</v>
      </c>
      <c r="D4045" t="s">
        <v>34</v>
      </c>
      <c r="E4045">
        <v>3</v>
      </c>
      <c r="F4045" t="str">
        <f>INDEX(Kunden!$A$1:$C$41,MATCH('Gesamtverkäufe 2025'!C4045,Kunden!$A$1:$A$41,0),3)</f>
        <v>R01</v>
      </c>
      <c r="G4045" t="str">
        <f>INDEX(Regionen!$A$1:$C$9,MATCH('Gesamtverkäufe 2025'!F4045,Regionen!$A$1:$A$9,0),3)</f>
        <v>Anna Sommer</v>
      </c>
      <c r="H4045" s="3">
        <f>INDEX(Produkte!$A$1:$D$31,MATCH('Gesamtverkäufe 2025'!D4045,Produkte!$A$1:$A$31,0),4)</f>
        <v>299</v>
      </c>
      <c r="I4045" s="3">
        <f t="shared" si="63"/>
        <v>897</v>
      </c>
      <c r="K4045" s="21"/>
    </row>
    <row r="4046" spans="1:11" x14ac:dyDescent="0.3">
      <c r="A4046" t="s">
        <v>4173</v>
      </c>
      <c r="B4046" s="21">
        <v>46009</v>
      </c>
      <c r="C4046" t="s">
        <v>131</v>
      </c>
      <c r="D4046" t="s">
        <v>59</v>
      </c>
      <c r="E4046">
        <v>5</v>
      </c>
      <c r="F4046" t="str">
        <f>INDEX(Kunden!$A$1:$C$41,MATCH('Gesamtverkäufe 2025'!C4046,Kunden!$A$1:$A$41,0),3)</f>
        <v>R06</v>
      </c>
      <c r="G4046" t="str">
        <f>INDEX(Regionen!$A$1:$C$9,MATCH('Gesamtverkäufe 2025'!F4046,Regionen!$A$1:$A$9,0),3)</f>
        <v>Michael Vogt</v>
      </c>
      <c r="H4046" s="3">
        <f>INDEX(Produkte!$A$1:$D$31,MATCH('Gesamtverkäufe 2025'!D4046,Produkte!$A$1:$A$31,0),4)</f>
        <v>79</v>
      </c>
      <c r="I4046" s="3">
        <f t="shared" si="63"/>
        <v>395</v>
      </c>
      <c r="K4046" s="21"/>
    </row>
    <row r="4047" spans="1:11" x14ac:dyDescent="0.3">
      <c r="A4047" t="s">
        <v>4172</v>
      </c>
      <c r="B4047" s="21">
        <v>45998</v>
      </c>
      <c r="C4047" t="s">
        <v>169</v>
      </c>
      <c r="D4047" t="s">
        <v>59</v>
      </c>
      <c r="E4047">
        <v>10</v>
      </c>
      <c r="F4047" t="str">
        <f>INDEX(Kunden!$A$1:$C$41,MATCH('Gesamtverkäufe 2025'!C4047,Kunden!$A$1:$A$41,0),3)</f>
        <v>R01</v>
      </c>
      <c r="G4047" t="str">
        <f>INDEX(Regionen!$A$1:$C$9,MATCH('Gesamtverkäufe 2025'!F4047,Regionen!$A$1:$A$9,0),3)</f>
        <v>Anna Sommer</v>
      </c>
      <c r="H4047" s="3">
        <f>INDEX(Produkte!$A$1:$D$31,MATCH('Gesamtverkäufe 2025'!D4047,Produkte!$A$1:$A$31,0),4)</f>
        <v>79</v>
      </c>
      <c r="I4047" s="3">
        <f t="shared" si="63"/>
        <v>790</v>
      </c>
      <c r="K4047" s="21"/>
    </row>
    <row r="4048" spans="1:11" x14ac:dyDescent="0.3">
      <c r="A4048" t="s">
        <v>4171</v>
      </c>
      <c r="B4048" s="21">
        <v>46008</v>
      </c>
      <c r="C4048" t="s">
        <v>167</v>
      </c>
      <c r="D4048" t="s">
        <v>93</v>
      </c>
      <c r="E4048">
        <v>6</v>
      </c>
      <c r="F4048" t="str">
        <f>INDEX(Kunden!$A$1:$C$41,MATCH('Gesamtverkäufe 2025'!C4048,Kunden!$A$1:$A$41,0),3)</f>
        <v>R01</v>
      </c>
      <c r="G4048" t="str">
        <f>INDEX(Regionen!$A$1:$C$9,MATCH('Gesamtverkäufe 2025'!F4048,Regionen!$A$1:$A$9,0),3)</f>
        <v>Anna Sommer</v>
      </c>
      <c r="H4048" s="3">
        <f>INDEX(Produkte!$A$1:$D$31,MATCH('Gesamtverkäufe 2025'!D4048,Produkte!$A$1:$A$31,0),4)</f>
        <v>399</v>
      </c>
      <c r="I4048" s="3">
        <f t="shared" si="63"/>
        <v>2394</v>
      </c>
      <c r="K4048" s="21"/>
    </row>
    <row r="4049" spans="1:11" x14ac:dyDescent="0.3">
      <c r="A4049" t="s">
        <v>4169</v>
      </c>
      <c r="B4049" s="21">
        <v>46011</v>
      </c>
      <c r="C4049" t="s">
        <v>165</v>
      </c>
      <c r="D4049" t="s">
        <v>61</v>
      </c>
      <c r="E4049">
        <v>7</v>
      </c>
      <c r="F4049" t="str">
        <f>INDEX(Kunden!$A$1:$C$41,MATCH('Gesamtverkäufe 2025'!C4049,Kunden!$A$1:$A$41,0),3)</f>
        <v>R04</v>
      </c>
      <c r="G4049" t="str">
        <f>INDEX(Regionen!$A$1:$C$9,MATCH('Gesamtverkäufe 2025'!F4049,Regionen!$A$1:$A$9,0),3)</f>
        <v>Thomas Kern</v>
      </c>
      <c r="H4049" s="3">
        <f>INDEX(Produkte!$A$1:$D$31,MATCH('Gesamtverkäufe 2025'!D4049,Produkte!$A$1:$A$31,0),4)</f>
        <v>249</v>
      </c>
      <c r="I4049" s="3">
        <f t="shared" si="63"/>
        <v>1743</v>
      </c>
      <c r="K4049" s="21"/>
    </row>
    <row r="4050" spans="1:11" x14ac:dyDescent="0.3">
      <c r="A4050" t="s">
        <v>4168</v>
      </c>
      <c r="B4050" s="21">
        <v>46005</v>
      </c>
      <c r="C4050" t="s">
        <v>125</v>
      </c>
      <c r="D4050" t="s">
        <v>34</v>
      </c>
      <c r="E4050">
        <v>20</v>
      </c>
      <c r="F4050" t="str">
        <f>INDEX(Kunden!$A$1:$C$41,MATCH('Gesamtverkäufe 2025'!C4050,Kunden!$A$1:$A$41,0),3)</f>
        <v>R03</v>
      </c>
      <c r="G4050" t="str">
        <f>INDEX(Regionen!$A$1:$C$9,MATCH('Gesamtverkäufe 2025'!F4050,Regionen!$A$1:$A$9,0),3)</f>
        <v>Julia Frank</v>
      </c>
      <c r="H4050" s="3">
        <f>INDEX(Produkte!$A$1:$D$31,MATCH('Gesamtverkäufe 2025'!D4050,Produkte!$A$1:$A$31,0),4)</f>
        <v>299</v>
      </c>
      <c r="I4050" s="3">
        <f t="shared" si="63"/>
        <v>5980</v>
      </c>
      <c r="K4050" s="21"/>
    </row>
    <row r="4051" spans="1:11" x14ac:dyDescent="0.3">
      <c r="A4051" t="s">
        <v>4167</v>
      </c>
      <c r="B4051" s="21">
        <v>46015</v>
      </c>
      <c r="C4051" t="s">
        <v>113</v>
      </c>
      <c r="D4051" t="s">
        <v>75</v>
      </c>
      <c r="E4051">
        <v>9</v>
      </c>
      <c r="F4051" t="str">
        <f>INDEX(Kunden!$A$1:$C$41,MATCH('Gesamtverkäufe 2025'!C4051,Kunden!$A$1:$A$41,0),3)</f>
        <v>R01</v>
      </c>
      <c r="G4051" t="str">
        <f>INDEX(Regionen!$A$1:$C$9,MATCH('Gesamtverkäufe 2025'!F4051,Regionen!$A$1:$A$9,0),3)</f>
        <v>Anna Sommer</v>
      </c>
      <c r="H4051" s="3">
        <f>INDEX(Produkte!$A$1:$D$31,MATCH('Gesamtverkäufe 2025'!D4051,Produkte!$A$1:$A$31,0),4)</f>
        <v>499</v>
      </c>
      <c r="I4051" s="3">
        <f t="shared" si="63"/>
        <v>4491</v>
      </c>
      <c r="K4051" s="21"/>
    </row>
    <row r="4052" spans="1:11" x14ac:dyDescent="0.3">
      <c r="A4052" t="s">
        <v>4166</v>
      </c>
      <c r="B4052" s="21">
        <v>45996</v>
      </c>
      <c r="C4052" t="s">
        <v>159</v>
      </c>
      <c r="D4052" t="s">
        <v>51</v>
      </c>
      <c r="E4052">
        <v>6</v>
      </c>
      <c r="F4052" t="str">
        <f>INDEX(Kunden!$A$1:$C$41,MATCH('Gesamtverkäufe 2025'!C4052,Kunden!$A$1:$A$41,0),3)</f>
        <v>R02</v>
      </c>
      <c r="G4052" t="str">
        <f>INDEX(Regionen!$A$1:$C$9,MATCH('Gesamtverkäufe 2025'!F4052,Regionen!$A$1:$A$9,0),3)</f>
        <v>Markus Weber</v>
      </c>
      <c r="H4052" s="3">
        <f>INDEX(Produkte!$A$1:$D$31,MATCH('Gesamtverkäufe 2025'!D4052,Produkte!$A$1:$A$31,0),4)</f>
        <v>49</v>
      </c>
      <c r="I4052" s="3">
        <f t="shared" si="63"/>
        <v>294</v>
      </c>
      <c r="K4052" s="21"/>
    </row>
    <row r="4053" spans="1:11" x14ac:dyDescent="0.3">
      <c r="A4053" t="s">
        <v>4165</v>
      </c>
      <c r="B4053" s="21">
        <v>45994</v>
      </c>
      <c r="C4053" t="s">
        <v>137</v>
      </c>
      <c r="D4053" t="s">
        <v>77</v>
      </c>
      <c r="E4053">
        <v>4</v>
      </c>
      <c r="F4053" t="str">
        <f>INDEX(Kunden!$A$1:$C$41,MATCH('Gesamtverkäufe 2025'!C4053,Kunden!$A$1:$A$41,0),3)</f>
        <v>R06</v>
      </c>
      <c r="G4053" t="str">
        <f>INDEX(Regionen!$A$1:$C$9,MATCH('Gesamtverkäufe 2025'!F4053,Regionen!$A$1:$A$9,0),3)</f>
        <v>Michael Vogt</v>
      </c>
      <c r="H4053" s="3">
        <f>INDEX(Produkte!$A$1:$D$31,MATCH('Gesamtverkäufe 2025'!D4053,Produkte!$A$1:$A$31,0),4)</f>
        <v>49</v>
      </c>
      <c r="I4053" s="3">
        <f t="shared" si="63"/>
        <v>196</v>
      </c>
      <c r="K4053" s="21"/>
    </row>
    <row r="4054" spans="1:11" x14ac:dyDescent="0.3">
      <c r="A4054" t="s">
        <v>4164</v>
      </c>
      <c r="B4054" s="21">
        <v>46019</v>
      </c>
      <c r="C4054" t="s">
        <v>165</v>
      </c>
      <c r="D4054" t="s">
        <v>93</v>
      </c>
      <c r="E4054">
        <v>1</v>
      </c>
      <c r="F4054" t="str">
        <f>INDEX(Kunden!$A$1:$C$41,MATCH('Gesamtverkäufe 2025'!C4054,Kunden!$A$1:$A$41,0),3)</f>
        <v>R04</v>
      </c>
      <c r="G4054" t="str">
        <f>INDEX(Regionen!$A$1:$C$9,MATCH('Gesamtverkäufe 2025'!F4054,Regionen!$A$1:$A$9,0),3)</f>
        <v>Thomas Kern</v>
      </c>
      <c r="H4054" s="3">
        <f>INDEX(Produkte!$A$1:$D$31,MATCH('Gesamtverkäufe 2025'!D4054,Produkte!$A$1:$A$31,0),4)</f>
        <v>399</v>
      </c>
      <c r="I4054" s="3">
        <f t="shared" si="63"/>
        <v>399</v>
      </c>
      <c r="K4054" s="21"/>
    </row>
    <row r="4055" spans="1:11" x14ac:dyDescent="0.3">
      <c r="A4055" t="s">
        <v>4163</v>
      </c>
      <c r="B4055" s="21">
        <v>45996</v>
      </c>
      <c r="C4055" t="s">
        <v>175</v>
      </c>
      <c r="D4055" t="s">
        <v>75</v>
      </c>
      <c r="E4055">
        <v>16</v>
      </c>
      <c r="F4055" t="str">
        <f>INDEX(Kunden!$A$1:$C$41,MATCH('Gesamtverkäufe 2025'!C4055,Kunden!$A$1:$A$41,0),3)</f>
        <v>R03</v>
      </c>
      <c r="G4055" t="str">
        <f>INDEX(Regionen!$A$1:$C$9,MATCH('Gesamtverkäufe 2025'!F4055,Regionen!$A$1:$A$9,0),3)</f>
        <v>Julia Frank</v>
      </c>
      <c r="H4055" s="3">
        <f>INDEX(Produkte!$A$1:$D$31,MATCH('Gesamtverkäufe 2025'!D4055,Produkte!$A$1:$A$31,0),4)</f>
        <v>499</v>
      </c>
      <c r="I4055" s="3">
        <f t="shared" si="63"/>
        <v>7984</v>
      </c>
      <c r="K4055" s="21"/>
    </row>
    <row r="4056" spans="1:11" x14ac:dyDescent="0.3">
      <c r="A4056" t="s">
        <v>4162</v>
      </c>
      <c r="B4056" s="21">
        <v>45996</v>
      </c>
      <c r="C4056" t="s">
        <v>167</v>
      </c>
      <c r="D4056" t="s">
        <v>37</v>
      </c>
      <c r="E4056">
        <v>10</v>
      </c>
      <c r="F4056" t="str">
        <f>INDEX(Kunden!$A$1:$C$41,MATCH('Gesamtverkäufe 2025'!C4056,Kunden!$A$1:$A$41,0),3)</f>
        <v>R01</v>
      </c>
      <c r="G4056" t="str">
        <f>INDEX(Regionen!$A$1:$C$9,MATCH('Gesamtverkäufe 2025'!F4056,Regionen!$A$1:$A$9,0),3)</f>
        <v>Anna Sommer</v>
      </c>
      <c r="H4056" s="3">
        <f>INDEX(Produkte!$A$1:$D$31,MATCH('Gesamtverkäufe 2025'!D4056,Produkte!$A$1:$A$31,0),4)</f>
        <v>249</v>
      </c>
      <c r="I4056" s="3">
        <f t="shared" si="63"/>
        <v>2490</v>
      </c>
      <c r="K4056" s="21"/>
    </row>
    <row r="4057" spans="1:11" x14ac:dyDescent="0.3">
      <c r="A4057" t="s">
        <v>4161</v>
      </c>
      <c r="B4057" s="21">
        <v>46005</v>
      </c>
      <c r="C4057" t="s">
        <v>97</v>
      </c>
      <c r="D4057" t="s">
        <v>65</v>
      </c>
      <c r="E4057">
        <v>6</v>
      </c>
      <c r="F4057" t="str">
        <f>INDEX(Kunden!$A$1:$C$41,MATCH('Gesamtverkäufe 2025'!C4057,Kunden!$A$1:$A$41,0),3)</f>
        <v>R04</v>
      </c>
      <c r="G4057" t="str">
        <f>INDEX(Regionen!$A$1:$C$9,MATCH('Gesamtverkäufe 2025'!F4057,Regionen!$A$1:$A$9,0),3)</f>
        <v>Thomas Kern</v>
      </c>
      <c r="H4057" s="3">
        <f>INDEX(Produkte!$A$1:$D$31,MATCH('Gesamtverkäufe 2025'!D4057,Produkte!$A$1:$A$31,0),4)</f>
        <v>299</v>
      </c>
      <c r="I4057" s="3">
        <f t="shared" si="63"/>
        <v>1794</v>
      </c>
      <c r="K4057" s="21"/>
    </row>
    <row r="4058" spans="1:11" x14ac:dyDescent="0.3">
      <c r="A4058" t="s">
        <v>4160</v>
      </c>
      <c r="B4058" s="21">
        <v>46012</v>
      </c>
      <c r="C4058" t="s">
        <v>103</v>
      </c>
      <c r="D4058" t="s">
        <v>34</v>
      </c>
      <c r="E4058">
        <v>4</v>
      </c>
      <c r="F4058" t="str">
        <f>INDEX(Kunden!$A$1:$C$41,MATCH('Gesamtverkäufe 2025'!C4058,Kunden!$A$1:$A$41,0),3)</f>
        <v>R01</v>
      </c>
      <c r="G4058" t="str">
        <f>INDEX(Regionen!$A$1:$C$9,MATCH('Gesamtverkäufe 2025'!F4058,Regionen!$A$1:$A$9,0),3)</f>
        <v>Anna Sommer</v>
      </c>
      <c r="H4058" s="3">
        <f>INDEX(Produkte!$A$1:$D$31,MATCH('Gesamtverkäufe 2025'!D4058,Produkte!$A$1:$A$31,0),4)</f>
        <v>299</v>
      </c>
      <c r="I4058" s="3">
        <f t="shared" si="63"/>
        <v>1196</v>
      </c>
      <c r="K4058" s="21"/>
    </row>
    <row r="4059" spans="1:11" x14ac:dyDescent="0.3">
      <c r="A4059" t="s">
        <v>4159</v>
      </c>
      <c r="B4059" s="21">
        <v>46001</v>
      </c>
      <c r="C4059" t="s">
        <v>149</v>
      </c>
      <c r="D4059" t="s">
        <v>39</v>
      </c>
      <c r="E4059">
        <v>12</v>
      </c>
      <c r="F4059" t="str">
        <f>INDEX(Kunden!$A$1:$C$41,MATCH('Gesamtverkäufe 2025'!C4059,Kunden!$A$1:$A$41,0),3)</f>
        <v>R06</v>
      </c>
      <c r="G4059" t="str">
        <f>INDEX(Regionen!$A$1:$C$9,MATCH('Gesamtverkäufe 2025'!F4059,Regionen!$A$1:$A$9,0),3)</f>
        <v>Michael Vogt</v>
      </c>
      <c r="H4059" s="3">
        <f>INDEX(Produkte!$A$1:$D$31,MATCH('Gesamtverkäufe 2025'!D4059,Produkte!$A$1:$A$31,0),4)</f>
        <v>499</v>
      </c>
      <c r="I4059" s="3">
        <f t="shared" si="63"/>
        <v>5988</v>
      </c>
      <c r="K4059" s="21"/>
    </row>
    <row r="4060" spans="1:11" x14ac:dyDescent="0.3">
      <c r="A4060" t="s">
        <v>4158</v>
      </c>
      <c r="B4060" s="21">
        <v>46002</v>
      </c>
      <c r="C4060" t="s">
        <v>97</v>
      </c>
      <c r="D4060" t="s">
        <v>41</v>
      </c>
      <c r="E4060">
        <v>17</v>
      </c>
      <c r="F4060" t="str">
        <f>INDEX(Kunden!$A$1:$C$41,MATCH('Gesamtverkäufe 2025'!C4060,Kunden!$A$1:$A$41,0),3)</f>
        <v>R04</v>
      </c>
      <c r="G4060" t="str">
        <f>INDEX(Regionen!$A$1:$C$9,MATCH('Gesamtverkäufe 2025'!F4060,Regionen!$A$1:$A$9,0),3)</f>
        <v>Thomas Kern</v>
      </c>
      <c r="H4060" s="3">
        <f>INDEX(Produkte!$A$1:$D$31,MATCH('Gesamtverkäufe 2025'!D4060,Produkte!$A$1:$A$31,0),4)</f>
        <v>499</v>
      </c>
      <c r="I4060" s="3">
        <f t="shared" si="63"/>
        <v>8483</v>
      </c>
      <c r="K4060" s="21"/>
    </row>
    <row r="4061" spans="1:11" x14ac:dyDescent="0.3">
      <c r="A4061" t="s">
        <v>4157</v>
      </c>
      <c r="B4061" s="21">
        <v>45994</v>
      </c>
      <c r="C4061" t="s">
        <v>101</v>
      </c>
      <c r="D4061" t="s">
        <v>93</v>
      </c>
      <c r="E4061">
        <v>15</v>
      </c>
      <c r="F4061" t="str">
        <f>INDEX(Kunden!$A$1:$C$41,MATCH('Gesamtverkäufe 2025'!C4061,Kunden!$A$1:$A$41,0),3)</f>
        <v>R06</v>
      </c>
      <c r="G4061" t="str">
        <f>INDEX(Regionen!$A$1:$C$9,MATCH('Gesamtverkäufe 2025'!F4061,Regionen!$A$1:$A$9,0),3)</f>
        <v>Michael Vogt</v>
      </c>
      <c r="H4061" s="3">
        <f>INDEX(Produkte!$A$1:$D$31,MATCH('Gesamtverkäufe 2025'!D4061,Produkte!$A$1:$A$31,0),4)</f>
        <v>399</v>
      </c>
      <c r="I4061" s="3">
        <f t="shared" si="63"/>
        <v>5985</v>
      </c>
      <c r="K4061" s="21"/>
    </row>
    <row r="4062" spans="1:11" x14ac:dyDescent="0.3">
      <c r="A4062" t="s">
        <v>4156</v>
      </c>
      <c r="B4062" s="21">
        <v>45994</v>
      </c>
      <c r="C4062" t="s">
        <v>159</v>
      </c>
      <c r="D4062" t="s">
        <v>65</v>
      </c>
      <c r="E4062">
        <v>10</v>
      </c>
      <c r="F4062" t="str">
        <f>INDEX(Kunden!$A$1:$C$41,MATCH('Gesamtverkäufe 2025'!C4062,Kunden!$A$1:$A$41,0),3)</f>
        <v>R02</v>
      </c>
      <c r="G4062" t="str">
        <f>INDEX(Regionen!$A$1:$C$9,MATCH('Gesamtverkäufe 2025'!F4062,Regionen!$A$1:$A$9,0),3)</f>
        <v>Markus Weber</v>
      </c>
      <c r="H4062" s="3">
        <f>INDEX(Produkte!$A$1:$D$31,MATCH('Gesamtverkäufe 2025'!D4062,Produkte!$A$1:$A$31,0),4)</f>
        <v>299</v>
      </c>
      <c r="I4062" s="3">
        <f t="shared" si="63"/>
        <v>2990</v>
      </c>
      <c r="K4062" s="21"/>
    </row>
    <row r="4063" spans="1:11" x14ac:dyDescent="0.3">
      <c r="A4063" t="s">
        <v>4155</v>
      </c>
      <c r="B4063" s="21">
        <v>46016</v>
      </c>
      <c r="C4063" t="s">
        <v>123</v>
      </c>
      <c r="D4063" t="s">
        <v>73</v>
      </c>
      <c r="E4063">
        <v>19</v>
      </c>
      <c r="F4063" t="str">
        <f>INDEX(Kunden!$A$1:$C$41,MATCH('Gesamtverkäufe 2025'!C4063,Kunden!$A$1:$A$41,0),3)</f>
        <v>R08</v>
      </c>
      <c r="G4063" t="str">
        <f>INDEX(Regionen!$A$1:$C$9,MATCH('Gesamtverkäufe 2025'!F4063,Regionen!$A$1:$A$9,0),3)</f>
        <v>Stefan König</v>
      </c>
      <c r="H4063" s="3">
        <f>INDEX(Produkte!$A$1:$D$31,MATCH('Gesamtverkäufe 2025'!D4063,Produkte!$A$1:$A$31,0),4)</f>
        <v>399</v>
      </c>
      <c r="I4063" s="3">
        <f t="shared" si="63"/>
        <v>7581</v>
      </c>
      <c r="K4063" s="21"/>
    </row>
    <row r="4064" spans="1:11" x14ac:dyDescent="0.3">
      <c r="A4064" t="s">
        <v>4154</v>
      </c>
      <c r="B4064" s="21">
        <v>46011</v>
      </c>
      <c r="C4064" t="s">
        <v>151</v>
      </c>
      <c r="D4064" t="s">
        <v>51</v>
      </c>
      <c r="E4064">
        <v>16</v>
      </c>
      <c r="F4064" t="str">
        <f>INDEX(Kunden!$A$1:$C$41,MATCH('Gesamtverkäufe 2025'!C4064,Kunden!$A$1:$A$41,0),3)</f>
        <v>R08</v>
      </c>
      <c r="G4064" t="str">
        <f>INDEX(Regionen!$A$1:$C$9,MATCH('Gesamtverkäufe 2025'!F4064,Regionen!$A$1:$A$9,0),3)</f>
        <v>Stefan König</v>
      </c>
      <c r="H4064" s="3">
        <f>INDEX(Produkte!$A$1:$D$31,MATCH('Gesamtverkäufe 2025'!D4064,Produkte!$A$1:$A$31,0),4)</f>
        <v>49</v>
      </c>
      <c r="I4064" s="3">
        <f t="shared" si="63"/>
        <v>784</v>
      </c>
      <c r="K4064" s="21"/>
    </row>
    <row r="4065" spans="1:11" x14ac:dyDescent="0.3">
      <c r="A4065" t="s">
        <v>4153</v>
      </c>
      <c r="B4065" s="21">
        <v>46019</v>
      </c>
      <c r="C4065" t="s">
        <v>119</v>
      </c>
      <c r="D4065" t="s">
        <v>49</v>
      </c>
      <c r="E4065">
        <v>3</v>
      </c>
      <c r="F4065" t="str">
        <f>INDEX(Kunden!$A$1:$C$41,MATCH('Gesamtverkäufe 2025'!C4065,Kunden!$A$1:$A$41,0),3)</f>
        <v>R07</v>
      </c>
      <c r="G4065" t="str">
        <f>INDEX(Regionen!$A$1:$C$9,MATCH('Gesamtverkäufe 2025'!F4065,Regionen!$A$1:$A$9,0),3)</f>
        <v>Claudia Beck</v>
      </c>
      <c r="H4065" s="3">
        <f>INDEX(Produkte!$A$1:$D$31,MATCH('Gesamtverkäufe 2025'!D4065,Produkte!$A$1:$A$31,0),4)</f>
        <v>299</v>
      </c>
      <c r="I4065" s="3">
        <f t="shared" si="63"/>
        <v>897</v>
      </c>
      <c r="K4065" s="21"/>
    </row>
    <row r="4066" spans="1:11" x14ac:dyDescent="0.3">
      <c r="A4066" t="s">
        <v>4152</v>
      </c>
      <c r="B4066" s="21">
        <v>45995</v>
      </c>
      <c r="C4066" t="s">
        <v>159</v>
      </c>
      <c r="D4066" t="s">
        <v>55</v>
      </c>
      <c r="E4066">
        <v>8</v>
      </c>
      <c r="F4066" t="str">
        <f>INDEX(Kunden!$A$1:$C$41,MATCH('Gesamtverkäufe 2025'!C4066,Kunden!$A$1:$A$41,0),3)</f>
        <v>R02</v>
      </c>
      <c r="G4066" t="str">
        <f>INDEX(Regionen!$A$1:$C$9,MATCH('Gesamtverkäufe 2025'!F4066,Regionen!$A$1:$A$9,0),3)</f>
        <v>Markus Weber</v>
      </c>
      <c r="H4066" s="3">
        <f>INDEX(Produkte!$A$1:$D$31,MATCH('Gesamtverkäufe 2025'!D4066,Produkte!$A$1:$A$31,0),4)</f>
        <v>49</v>
      </c>
      <c r="I4066" s="3">
        <f t="shared" si="63"/>
        <v>392</v>
      </c>
      <c r="K4066" s="21"/>
    </row>
    <row r="4067" spans="1:11" x14ac:dyDescent="0.3">
      <c r="A4067" t="s">
        <v>4151</v>
      </c>
      <c r="B4067" s="21">
        <v>46004</v>
      </c>
      <c r="C4067" t="s">
        <v>157</v>
      </c>
      <c r="D4067" t="s">
        <v>57</v>
      </c>
      <c r="E4067">
        <v>7</v>
      </c>
      <c r="F4067" t="str">
        <f>INDEX(Kunden!$A$1:$C$41,MATCH('Gesamtverkäufe 2025'!C4067,Kunden!$A$1:$A$41,0),3)</f>
        <v>R08</v>
      </c>
      <c r="G4067" t="str">
        <f>INDEX(Regionen!$A$1:$C$9,MATCH('Gesamtverkäufe 2025'!F4067,Regionen!$A$1:$A$9,0),3)</f>
        <v>Stefan König</v>
      </c>
      <c r="H4067" s="3">
        <f>INDEX(Produkte!$A$1:$D$31,MATCH('Gesamtverkäufe 2025'!D4067,Produkte!$A$1:$A$31,0),4)</f>
        <v>99</v>
      </c>
      <c r="I4067" s="3">
        <f t="shared" si="63"/>
        <v>693</v>
      </c>
      <c r="K4067" s="21"/>
    </row>
    <row r="4068" spans="1:11" x14ac:dyDescent="0.3">
      <c r="A4068" t="s">
        <v>4150</v>
      </c>
      <c r="B4068" s="21">
        <v>46007</v>
      </c>
      <c r="C4068" t="s">
        <v>129</v>
      </c>
      <c r="D4068" t="s">
        <v>71</v>
      </c>
      <c r="E4068">
        <v>12</v>
      </c>
      <c r="F4068" t="str">
        <f>INDEX(Kunden!$A$1:$C$41,MATCH('Gesamtverkäufe 2025'!C4068,Kunden!$A$1:$A$41,0),3)</f>
        <v>R07</v>
      </c>
      <c r="G4068" t="str">
        <f>INDEX(Regionen!$A$1:$C$9,MATCH('Gesamtverkäufe 2025'!F4068,Regionen!$A$1:$A$9,0),3)</f>
        <v>Claudia Beck</v>
      </c>
      <c r="H4068" s="3">
        <f>INDEX(Produkte!$A$1:$D$31,MATCH('Gesamtverkäufe 2025'!D4068,Produkte!$A$1:$A$31,0),4)</f>
        <v>79</v>
      </c>
      <c r="I4068" s="3">
        <f t="shared" si="63"/>
        <v>948</v>
      </c>
      <c r="K4068" s="21"/>
    </row>
    <row r="4069" spans="1:11" x14ac:dyDescent="0.3">
      <c r="A4069" t="s">
        <v>4149</v>
      </c>
      <c r="B4069" s="21">
        <v>46017</v>
      </c>
      <c r="C4069" t="s">
        <v>97</v>
      </c>
      <c r="D4069" t="s">
        <v>91</v>
      </c>
      <c r="E4069">
        <v>10</v>
      </c>
      <c r="F4069" t="str">
        <f>INDEX(Kunden!$A$1:$C$41,MATCH('Gesamtverkäufe 2025'!C4069,Kunden!$A$1:$A$41,0),3)</f>
        <v>R04</v>
      </c>
      <c r="G4069" t="str">
        <f>INDEX(Regionen!$A$1:$C$9,MATCH('Gesamtverkäufe 2025'!F4069,Regionen!$A$1:$A$9,0),3)</f>
        <v>Thomas Kern</v>
      </c>
      <c r="H4069" s="3">
        <f>INDEX(Produkte!$A$1:$D$31,MATCH('Gesamtverkäufe 2025'!D4069,Produkte!$A$1:$A$31,0),4)</f>
        <v>249</v>
      </c>
      <c r="I4069" s="3">
        <f t="shared" si="63"/>
        <v>2490</v>
      </c>
      <c r="K4069" s="21"/>
    </row>
    <row r="4070" spans="1:11" x14ac:dyDescent="0.3">
      <c r="A4070" t="s">
        <v>4148</v>
      </c>
      <c r="B4070" s="21">
        <v>46009</v>
      </c>
      <c r="C4070" t="s">
        <v>109</v>
      </c>
      <c r="D4070" t="s">
        <v>75</v>
      </c>
      <c r="E4070">
        <v>3</v>
      </c>
      <c r="F4070" t="str">
        <f>INDEX(Kunden!$A$1:$C$41,MATCH('Gesamtverkäufe 2025'!C4070,Kunden!$A$1:$A$41,0),3)</f>
        <v>R03</v>
      </c>
      <c r="G4070" t="str">
        <f>INDEX(Regionen!$A$1:$C$9,MATCH('Gesamtverkäufe 2025'!F4070,Regionen!$A$1:$A$9,0),3)</f>
        <v>Julia Frank</v>
      </c>
      <c r="H4070" s="3">
        <f>INDEX(Produkte!$A$1:$D$31,MATCH('Gesamtverkäufe 2025'!D4070,Produkte!$A$1:$A$31,0),4)</f>
        <v>499</v>
      </c>
      <c r="I4070" s="3">
        <f t="shared" si="63"/>
        <v>1497</v>
      </c>
      <c r="K4070" s="21"/>
    </row>
    <row r="4071" spans="1:11" x14ac:dyDescent="0.3">
      <c r="A4071" t="s">
        <v>4147</v>
      </c>
      <c r="B4071" s="21">
        <v>46017</v>
      </c>
      <c r="C4071" t="s">
        <v>121</v>
      </c>
      <c r="D4071" t="s">
        <v>73</v>
      </c>
      <c r="E4071">
        <v>18</v>
      </c>
      <c r="F4071" t="str">
        <f>INDEX(Kunden!$A$1:$C$41,MATCH('Gesamtverkäufe 2025'!C4071,Kunden!$A$1:$A$41,0),3)</f>
        <v>R05</v>
      </c>
      <c r="G4071" t="str">
        <f>INDEX(Regionen!$A$1:$C$9,MATCH('Gesamtverkäufe 2025'!F4071,Regionen!$A$1:$A$9,0),3)</f>
        <v>Petra Lang</v>
      </c>
      <c r="H4071" s="3">
        <f>INDEX(Produkte!$A$1:$D$31,MATCH('Gesamtverkäufe 2025'!D4071,Produkte!$A$1:$A$31,0),4)</f>
        <v>399</v>
      </c>
      <c r="I4071" s="3">
        <f t="shared" si="63"/>
        <v>7182</v>
      </c>
      <c r="K4071" s="21"/>
    </row>
    <row r="4072" spans="1:11" x14ac:dyDescent="0.3">
      <c r="A4072" t="s">
        <v>4146</v>
      </c>
      <c r="B4072" s="21">
        <v>45996</v>
      </c>
      <c r="C4072" t="s">
        <v>155</v>
      </c>
      <c r="D4072" t="s">
        <v>85</v>
      </c>
      <c r="E4072">
        <v>18</v>
      </c>
      <c r="F4072" t="str">
        <f>INDEX(Kunden!$A$1:$C$41,MATCH('Gesamtverkäufe 2025'!C4072,Kunden!$A$1:$A$41,0),3)</f>
        <v>R02</v>
      </c>
      <c r="G4072" t="str">
        <f>INDEX(Regionen!$A$1:$C$9,MATCH('Gesamtverkäufe 2025'!F4072,Regionen!$A$1:$A$9,0),3)</f>
        <v>Markus Weber</v>
      </c>
      <c r="H4072" s="3">
        <f>INDEX(Produkte!$A$1:$D$31,MATCH('Gesamtverkäufe 2025'!D4072,Produkte!$A$1:$A$31,0),4)</f>
        <v>399</v>
      </c>
      <c r="I4072" s="3">
        <f t="shared" si="63"/>
        <v>7182</v>
      </c>
      <c r="K4072" s="21"/>
    </row>
    <row r="4073" spans="1:11" x14ac:dyDescent="0.3">
      <c r="A4073" t="s">
        <v>4145</v>
      </c>
      <c r="B4073" s="21">
        <v>46009</v>
      </c>
      <c r="C4073" t="s">
        <v>125</v>
      </c>
      <c r="D4073" t="s">
        <v>51</v>
      </c>
      <c r="E4073">
        <v>6</v>
      </c>
      <c r="F4073" t="str">
        <f>INDEX(Kunden!$A$1:$C$41,MATCH('Gesamtverkäufe 2025'!C4073,Kunden!$A$1:$A$41,0),3)</f>
        <v>R03</v>
      </c>
      <c r="G4073" t="str">
        <f>INDEX(Regionen!$A$1:$C$9,MATCH('Gesamtverkäufe 2025'!F4073,Regionen!$A$1:$A$9,0),3)</f>
        <v>Julia Frank</v>
      </c>
      <c r="H4073" s="3">
        <f>INDEX(Produkte!$A$1:$D$31,MATCH('Gesamtverkäufe 2025'!D4073,Produkte!$A$1:$A$31,0),4)</f>
        <v>49</v>
      </c>
      <c r="I4073" s="3">
        <f t="shared" si="63"/>
        <v>294</v>
      </c>
      <c r="K4073" s="21"/>
    </row>
    <row r="4074" spans="1:11" x14ac:dyDescent="0.3">
      <c r="A4074" t="s">
        <v>4144</v>
      </c>
      <c r="B4074" s="21">
        <v>46014</v>
      </c>
      <c r="C4074" t="s">
        <v>155</v>
      </c>
      <c r="D4074" t="s">
        <v>77</v>
      </c>
      <c r="E4074">
        <v>2</v>
      </c>
      <c r="F4074" t="str">
        <f>INDEX(Kunden!$A$1:$C$41,MATCH('Gesamtverkäufe 2025'!C4074,Kunden!$A$1:$A$41,0),3)</f>
        <v>R02</v>
      </c>
      <c r="G4074" t="str">
        <f>INDEX(Regionen!$A$1:$C$9,MATCH('Gesamtverkäufe 2025'!F4074,Regionen!$A$1:$A$9,0),3)</f>
        <v>Markus Weber</v>
      </c>
      <c r="H4074" s="3">
        <f>INDEX(Produkte!$A$1:$D$31,MATCH('Gesamtverkäufe 2025'!D4074,Produkte!$A$1:$A$31,0),4)</f>
        <v>49</v>
      </c>
      <c r="I4074" s="3">
        <f t="shared" si="63"/>
        <v>98</v>
      </c>
      <c r="K4074" s="21"/>
    </row>
    <row r="4075" spans="1:11" x14ac:dyDescent="0.3">
      <c r="A4075" t="s">
        <v>4143</v>
      </c>
      <c r="B4075" s="21">
        <v>45999</v>
      </c>
      <c r="C4075" t="s">
        <v>159</v>
      </c>
      <c r="D4075" t="s">
        <v>85</v>
      </c>
      <c r="E4075">
        <v>15</v>
      </c>
      <c r="F4075" t="str">
        <f>INDEX(Kunden!$A$1:$C$41,MATCH('Gesamtverkäufe 2025'!C4075,Kunden!$A$1:$A$41,0),3)</f>
        <v>R02</v>
      </c>
      <c r="G4075" t="str">
        <f>INDEX(Regionen!$A$1:$C$9,MATCH('Gesamtverkäufe 2025'!F4075,Regionen!$A$1:$A$9,0),3)</f>
        <v>Markus Weber</v>
      </c>
      <c r="H4075" s="3">
        <f>INDEX(Produkte!$A$1:$D$31,MATCH('Gesamtverkäufe 2025'!D4075,Produkte!$A$1:$A$31,0),4)</f>
        <v>399</v>
      </c>
      <c r="I4075" s="3">
        <f t="shared" si="63"/>
        <v>5985</v>
      </c>
      <c r="K4075" s="21"/>
    </row>
    <row r="4076" spans="1:11" x14ac:dyDescent="0.3">
      <c r="A4076" t="s">
        <v>4142</v>
      </c>
      <c r="B4076" s="21">
        <v>46020</v>
      </c>
      <c r="C4076" t="s">
        <v>121</v>
      </c>
      <c r="D4076" t="s">
        <v>69</v>
      </c>
      <c r="E4076">
        <v>20</v>
      </c>
      <c r="F4076" t="str">
        <f>INDEX(Kunden!$A$1:$C$41,MATCH('Gesamtverkäufe 2025'!C4076,Kunden!$A$1:$A$41,0),3)</f>
        <v>R05</v>
      </c>
      <c r="G4076" t="str">
        <f>INDEX(Regionen!$A$1:$C$9,MATCH('Gesamtverkäufe 2025'!F4076,Regionen!$A$1:$A$9,0),3)</f>
        <v>Petra Lang</v>
      </c>
      <c r="H4076" s="3">
        <f>INDEX(Produkte!$A$1:$D$31,MATCH('Gesamtverkäufe 2025'!D4076,Produkte!$A$1:$A$31,0),4)</f>
        <v>399</v>
      </c>
      <c r="I4076" s="3">
        <f t="shared" si="63"/>
        <v>7980</v>
      </c>
      <c r="K4076" s="21"/>
    </row>
    <row r="4077" spans="1:11" x14ac:dyDescent="0.3">
      <c r="A4077" t="s">
        <v>4141</v>
      </c>
      <c r="B4077" s="21">
        <v>46012</v>
      </c>
      <c r="C4077" t="s">
        <v>163</v>
      </c>
      <c r="D4077" t="s">
        <v>61</v>
      </c>
      <c r="E4077">
        <v>1</v>
      </c>
      <c r="F4077" t="str">
        <f>INDEX(Kunden!$A$1:$C$41,MATCH('Gesamtverkäufe 2025'!C4077,Kunden!$A$1:$A$41,0),3)</f>
        <v>R08</v>
      </c>
      <c r="G4077" t="str">
        <f>INDEX(Regionen!$A$1:$C$9,MATCH('Gesamtverkäufe 2025'!F4077,Regionen!$A$1:$A$9,0),3)</f>
        <v>Stefan König</v>
      </c>
      <c r="H4077" s="3">
        <f>INDEX(Produkte!$A$1:$D$31,MATCH('Gesamtverkäufe 2025'!D4077,Produkte!$A$1:$A$31,0),4)</f>
        <v>249</v>
      </c>
      <c r="I4077" s="3">
        <f t="shared" si="63"/>
        <v>249</v>
      </c>
      <c r="K4077" s="21"/>
    </row>
    <row r="4078" spans="1:11" x14ac:dyDescent="0.3">
      <c r="A4078" t="s">
        <v>4140</v>
      </c>
      <c r="B4078" s="21">
        <v>45995</v>
      </c>
      <c r="C4078" t="s">
        <v>129</v>
      </c>
      <c r="D4078" t="s">
        <v>85</v>
      </c>
      <c r="E4078">
        <v>19</v>
      </c>
      <c r="F4078" t="str">
        <f>INDEX(Kunden!$A$1:$C$41,MATCH('Gesamtverkäufe 2025'!C4078,Kunden!$A$1:$A$41,0),3)</f>
        <v>R07</v>
      </c>
      <c r="G4078" t="str">
        <f>INDEX(Regionen!$A$1:$C$9,MATCH('Gesamtverkäufe 2025'!F4078,Regionen!$A$1:$A$9,0),3)</f>
        <v>Claudia Beck</v>
      </c>
      <c r="H4078" s="3">
        <f>INDEX(Produkte!$A$1:$D$31,MATCH('Gesamtverkäufe 2025'!D4078,Produkte!$A$1:$A$31,0),4)</f>
        <v>399</v>
      </c>
      <c r="I4078" s="3">
        <f t="shared" si="63"/>
        <v>7581</v>
      </c>
      <c r="K4078" s="21"/>
    </row>
    <row r="4079" spans="1:11" x14ac:dyDescent="0.3">
      <c r="A4079" t="s">
        <v>4139</v>
      </c>
      <c r="B4079" s="21">
        <v>46012</v>
      </c>
      <c r="C4079" t="s">
        <v>131</v>
      </c>
      <c r="D4079" t="s">
        <v>59</v>
      </c>
      <c r="E4079">
        <v>2</v>
      </c>
      <c r="F4079" t="str">
        <f>INDEX(Kunden!$A$1:$C$41,MATCH('Gesamtverkäufe 2025'!C4079,Kunden!$A$1:$A$41,0),3)</f>
        <v>R06</v>
      </c>
      <c r="G4079" t="str">
        <f>INDEX(Regionen!$A$1:$C$9,MATCH('Gesamtverkäufe 2025'!F4079,Regionen!$A$1:$A$9,0),3)</f>
        <v>Michael Vogt</v>
      </c>
      <c r="H4079" s="3">
        <f>INDEX(Produkte!$A$1:$D$31,MATCH('Gesamtverkäufe 2025'!D4079,Produkte!$A$1:$A$31,0),4)</f>
        <v>79</v>
      </c>
      <c r="I4079" s="3">
        <f t="shared" si="63"/>
        <v>158</v>
      </c>
      <c r="K4079" s="21"/>
    </row>
    <row r="4080" spans="1:11" x14ac:dyDescent="0.3">
      <c r="A4080" t="s">
        <v>4138</v>
      </c>
      <c r="B4080" s="21">
        <v>46005</v>
      </c>
      <c r="C4080" t="s">
        <v>125</v>
      </c>
      <c r="D4080" t="s">
        <v>85</v>
      </c>
      <c r="E4080">
        <v>6</v>
      </c>
      <c r="F4080" t="str">
        <f>INDEX(Kunden!$A$1:$C$41,MATCH('Gesamtverkäufe 2025'!C4080,Kunden!$A$1:$A$41,0),3)</f>
        <v>R03</v>
      </c>
      <c r="G4080" t="str">
        <f>INDEX(Regionen!$A$1:$C$9,MATCH('Gesamtverkäufe 2025'!F4080,Regionen!$A$1:$A$9,0),3)</f>
        <v>Julia Frank</v>
      </c>
      <c r="H4080" s="3">
        <f>INDEX(Produkte!$A$1:$D$31,MATCH('Gesamtverkäufe 2025'!D4080,Produkte!$A$1:$A$31,0),4)</f>
        <v>399</v>
      </c>
      <c r="I4080" s="3">
        <f t="shared" si="63"/>
        <v>2394</v>
      </c>
      <c r="K4080" s="21"/>
    </row>
    <row r="4081" spans="1:11" x14ac:dyDescent="0.3">
      <c r="A4081" t="s">
        <v>4137</v>
      </c>
      <c r="B4081" s="21">
        <v>46018</v>
      </c>
      <c r="C4081" t="s">
        <v>157</v>
      </c>
      <c r="D4081" t="s">
        <v>73</v>
      </c>
      <c r="E4081">
        <v>19</v>
      </c>
      <c r="F4081" t="str">
        <f>INDEX(Kunden!$A$1:$C$41,MATCH('Gesamtverkäufe 2025'!C4081,Kunden!$A$1:$A$41,0),3)</f>
        <v>R08</v>
      </c>
      <c r="G4081" t="str">
        <f>INDEX(Regionen!$A$1:$C$9,MATCH('Gesamtverkäufe 2025'!F4081,Regionen!$A$1:$A$9,0),3)</f>
        <v>Stefan König</v>
      </c>
      <c r="H4081" s="3">
        <f>INDEX(Produkte!$A$1:$D$31,MATCH('Gesamtverkäufe 2025'!D4081,Produkte!$A$1:$A$31,0),4)</f>
        <v>399</v>
      </c>
      <c r="I4081" s="3">
        <f t="shared" si="63"/>
        <v>7581</v>
      </c>
      <c r="K4081" s="21"/>
    </row>
    <row r="4082" spans="1:11" x14ac:dyDescent="0.3">
      <c r="A4082" t="s">
        <v>4136</v>
      </c>
      <c r="B4082" s="21">
        <v>45995</v>
      </c>
      <c r="C4082" t="s">
        <v>141</v>
      </c>
      <c r="D4082" t="s">
        <v>43</v>
      </c>
      <c r="E4082">
        <v>15</v>
      </c>
      <c r="F4082" t="str">
        <f>INDEX(Kunden!$A$1:$C$41,MATCH('Gesamtverkäufe 2025'!C4082,Kunden!$A$1:$A$41,0),3)</f>
        <v>R04</v>
      </c>
      <c r="G4082" t="str">
        <f>INDEX(Regionen!$A$1:$C$9,MATCH('Gesamtverkäufe 2025'!F4082,Regionen!$A$1:$A$9,0),3)</f>
        <v>Thomas Kern</v>
      </c>
      <c r="H4082" s="3">
        <f>INDEX(Produkte!$A$1:$D$31,MATCH('Gesamtverkäufe 2025'!D4082,Produkte!$A$1:$A$31,0),4)</f>
        <v>149</v>
      </c>
      <c r="I4082" s="3">
        <f t="shared" si="63"/>
        <v>2235</v>
      </c>
      <c r="K4082" s="21"/>
    </row>
    <row r="4083" spans="1:11" x14ac:dyDescent="0.3">
      <c r="A4083" t="s">
        <v>4135</v>
      </c>
      <c r="B4083" s="21">
        <v>45997</v>
      </c>
      <c r="C4083" t="s">
        <v>141</v>
      </c>
      <c r="D4083" t="s">
        <v>67</v>
      </c>
      <c r="E4083">
        <v>20</v>
      </c>
      <c r="F4083" t="str">
        <f>INDEX(Kunden!$A$1:$C$41,MATCH('Gesamtverkäufe 2025'!C4083,Kunden!$A$1:$A$41,0),3)</f>
        <v>R04</v>
      </c>
      <c r="G4083" t="str">
        <f>INDEX(Regionen!$A$1:$C$9,MATCH('Gesamtverkäufe 2025'!F4083,Regionen!$A$1:$A$9,0),3)</f>
        <v>Thomas Kern</v>
      </c>
      <c r="H4083" s="3">
        <f>INDEX(Produkte!$A$1:$D$31,MATCH('Gesamtverkäufe 2025'!D4083,Produkte!$A$1:$A$31,0),4)</f>
        <v>299</v>
      </c>
      <c r="I4083" s="3">
        <f t="shared" si="63"/>
        <v>5980</v>
      </c>
      <c r="K4083" s="21"/>
    </row>
    <row r="4084" spans="1:11" x14ac:dyDescent="0.3">
      <c r="A4084" t="s">
        <v>4134</v>
      </c>
      <c r="B4084" s="21">
        <v>45994</v>
      </c>
      <c r="C4084" t="s">
        <v>149</v>
      </c>
      <c r="D4084" t="s">
        <v>34</v>
      </c>
      <c r="E4084">
        <v>2</v>
      </c>
      <c r="F4084" t="str">
        <f>INDEX(Kunden!$A$1:$C$41,MATCH('Gesamtverkäufe 2025'!C4084,Kunden!$A$1:$A$41,0),3)</f>
        <v>R06</v>
      </c>
      <c r="G4084" t="str">
        <f>INDEX(Regionen!$A$1:$C$9,MATCH('Gesamtverkäufe 2025'!F4084,Regionen!$A$1:$A$9,0),3)</f>
        <v>Michael Vogt</v>
      </c>
      <c r="H4084" s="3">
        <f>INDEX(Produkte!$A$1:$D$31,MATCH('Gesamtverkäufe 2025'!D4084,Produkte!$A$1:$A$31,0),4)</f>
        <v>299</v>
      </c>
      <c r="I4084" s="3">
        <f t="shared" si="63"/>
        <v>598</v>
      </c>
      <c r="K4084" s="21"/>
    </row>
    <row r="4085" spans="1:11" x14ac:dyDescent="0.3">
      <c r="A4085" t="s">
        <v>4133</v>
      </c>
      <c r="B4085" s="21">
        <v>45997</v>
      </c>
      <c r="C4085" t="s">
        <v>153</v>
      </c>
      <c r="D4085" t="s">
        <v>43</v>
      </c>
      <c r="E4085">
        <v>4</v>
      </c>
      <c r="F4085" t="str">
        <f>INDEX(Kunden!$A$1:$C$41,MATCH('Gesamtverkäufe 2025'!C4085,Kunden!$A$1:$A$41,0),3)</f>
        <v>R06</v>
      </c>
      <c r="G4085" t="str">
        <f>INDEX(Regionen!$A$1:$C$9,MATCH('Gesamtverkäufe 2025'!F4085,Regionen!$A$1:$A$9,0),3)</f>
        <v>Michael Vogt</v>
      </c>
      <c r="H4085" s="3">
        <f>INDEX(Produkte!$A$1:$D$31,MATCH('Gesamtverkäufe 2025'!D4085,Produkte!$A$1:$A$31,0),4)</f>
        <v>149</v>
      </c>
      <c r="I4085" s="3">
        <f t="shared" si="63"/>
        <v>596</v>
      </c>
      <c r="K4085" s="21"/>
    </row>
    <row r="4086" spans="1:11" x14ac:dyDescent="0.3">
      <c r="A4086" t="s">
        <v>4132</v>
      </c>
      <c r="B4086" s="21">
        <v>45996</v>
      </c>
      <c r="C4086" t="s">
        <v>135</v>
      </c>
      <c r="D4086" t="s">
        <v>55</v>
      </c>
      <c r="E4086">
        <v>6</v>
      </c>
      <c r="F4086" t="str">
        <f>INDEX(Kunden!$A$1:$C$41,MATCH('Gesamtverkäufe 2025'!C4086,Kunden!$A$1:$A$41,0),3)</f>
        <v>R03</v>
      </c>
      <c r="G4086" t="str">
        <f>INDEX(Regionen!$A$1:$C$9,MATCH('Gesamtverkäufe 2025'!F4086,Regionen!$A$1:$A$9,0),3)</f>
        <v>Julia Frank</v>
      </c>
      <c r="H4086" s="3">
        <f>INDEX(Produkte!$A$1:$D$31,MATCH('Gesamtverkäufe 2025'!D4086,Produkte!$A$1:$A$31,0),4)</f>
        <v>49</v>
      </c>
      <c r="I4086" s="3">
        <f t="shared" si="63"/>
        <v>294</v>
      </c>
      <c r="K4086" s="21"/>
    </row>
    <row r="4087" spans="1:11" x14ac:dyDescent="0.3">
      <c r="A4087" t="s">
        <v>4131</v>
      </c>
      <c r="B4087" s="21">
        <v>46004</v>
      </c>
      <c r="C4087" t="s">
        <v>109</v>
      </c>
      <c r="D4087" t="s">
        <v>34</v>
      </c>
      <c r="E4087">
        <v>14</v>
      </c>
      <c r="F4087" t="str">
        <f>INDEX(Kunden!$A$1:$C$41,MATCH('Gesamtverkäufe 2025'!C4087,Kunden!$A$1:$A$41,0),3)</f>
        <v>R03</v>
      </c>
      <c r="G4087" t="str">
        <f>INDEX(Regionen!$A$1:$C$9,MATCH('Gesamtverkäufe 2025'!F4087,Regionen!$A$1:$A$9,0),3)</f>
        <v>Julia Frank</v>
      </c>
      <c r="H4087" s="3">
        <f>INDEX(Produkte!$A$1:$D$31,MATCH('Gesamtverkäufe 2025'!D4087,Produkte!$A$1:$A$31,0),4)</f>
        <v>299</v>
      </c>
      <c r="I4087" s="3">
        <f t="shared" si="63"/>
        <v>4186</v>
      </c>
      <c r="K4087" s="21"/>
    </row>
    <row r="4088" spans="1:11" x14ac:dyDescent="0.3">
      <c r="A4088" t="s">
        <v>4130</v>
      </c>
      <c r="B4088" s="21">
        <v>46010</v>
      </c>
      <c r="C4088" t="s">
        <v>137</v>
      </c>
      <c r="D4088" t="s">
        <v>39</v>
      </c>
      <c r="E4088">
        <v>14</v>
      </c>
      <c r="F4088" t="str">
        <f>INDEX(Kunden!$A$1:$C$41,MATCH('Gesamtverkäufe 2025'!C4088,Kunden!$A$1:$A$41,0),3)</f>
        <v>R06</v>
      </c>
      <c r="G4088" t="str">
        <f>INDEX(Regionen!$A$1:$C$9,MATCH('Gesamtverkäufe 2025'!F4088,Regionen!$A$1:$A$9,0),3)</f>
        <v>Michael Vogt</v>
      </c>
      <c r="H4088" s="3">
        <f>INDEX(Produkte!$A$1:$D$31,MATCH('Gesamtverkäufe 2025'!D4088,Produkte!$A$1:$A$31,0),4)</f>
        <v>499</v>
      </c>
      <c r="I4088" s="3">
        <f t="shared" si="63"/>
        <v>6986</v>
      </c>
      <c r="K4088" s="21"/>
    </row>
    <row r="4089" spans="1:11" x14ac:dyDescent="0.3">
      <c r="A4089" t="s">
        <v>4129</v>
      </c>
      <c r="B4089" s="21">
        <v>46001</v>
      </c>
      <c r="C4089" t="s">
        <v>161</v>
      </c>
      <c r="D4089" t="s">
        <v>49</v>
      </c>
      <c r="E4089">
        <v>12</v>
      </c>
      <c r="F4089" t="str">
        <f>INDEX(Kunden!$A$1:$C$41,MATCH('Gesamtverkäufe 2025'!C4089,Kunden!$A$1:$A$41,0),3)</f>
        <v>R05</v>
      </c>
      <c r="G4089" t="str">
        <f>INDEX(Regionen!$A$1:$C$9,MATCH('Gesamtverkäufe 2025'!F4089,Regionen!$A$1:$A$9,0),3)</f>
        <v>Petra Lang</v>
      </c>
      <c r="H4089" s="3">
        <f>INDEX(Produkte!$A$1:$D$31,MATCH('Gesamtverkäufe 2025'!D4089,Produkte!$A$1:$A$31,0),4)</f>
        <v>299</v>
      </c>
      <c r="I4089" s="3">
        <f t="shared" si="63"/>
        <v>3588</v>
      </c>
      <c r="K4089" s="21"/>
    </row>
    <row r="4090" spans="1:11" x14ac:dyDescent="0.3">
      <c r="A4090" t="s">
        <v>4128</v>
      </c>
      <c r="B4090" s="21">
        <v>46003</v>
      </c>
      <c r="C4090" t="s">
        <v>143</v>
      </c>
      <c r="D4090" t="s">
        <v>83</v>
      </c>
      <c r="E4090">
        <v>12</v>
      </c>
      <c r="F4090" t="str">
        <f>INDEX(Kunden!$A$1:$C$41,MATCH('Gesamtverkäufe 2025'!C4090,Kunden!$A$1:$A$41,0),3)</f>
        <v>R08</v>
      </c>
      <c r="G4090" t="str">
        <f>INDEX(Regionen!$A$1:$C$9,MATCH('Gesamtverkäufe 2025'!F4090,Regionen!$A$1:$A$9,0),3)</f>
        <v>Stefan König</v>
      </c>
      <c r="H4090" s="3">
        <f>INDEX(Produkte!$A$1:$D$31,MATCH('Gesamtverkäufe 2025'!D4090,Produkte!$A$1:$A$31,0),4)</f>
        <v>29</v>
      </c>
      <c r="I4090" s="3">
        <f t="shared" si="63"/>
        <v>348</v>
      </c>
      <c r="K4090" s="21"/>
    </row>
    <row r="4091" spans="1:11" x14ac:dyDescent="0.3">
      <c r="A4091" t="s">
        <v>4127</v>
      </c>
      <c r="B4091" s="21">
        <v>46006</v>
      </c>
      <c r="C4091" t="s">
        <v>127</v>
      </c>
      <c r="D4091" t="s">
        <v>85</v>
      </c>
      <c r="E4091">
        <v>6</v>
      </c>
      <c r="F4091" t="str">
        <f>INDEX(Kunden!$A$1:$C$41,MATCH('Gesamtverkäufe 2025'!C4091,Kunden!$A$1:$A$41,0),3)</f>
        <v>R07</v>
      </c>
      <c r="G4091" t="str">
        <f>INDEX(Regionen!$A$1:$C$9,MATCH('Gesamtverkäufe 2025'!F4091,Regionen!$A$1:$A$9,0),3)</f>
        <v>Claudia Beck</v>
      </c>
      <c r="H4091" s="3">
        <f>INDEX(Produkte!$A$1:$D$31,MATCH('Gesamtverkäufe 2025'!D4091,Produkte!$A$1:$A$31,0),4)</f>
        <v>399</v>
      </c>
      <c r="I4091" s="3">
        <f t="shared" si="63"/>
        <v>2394</v>
      </c>
      <c r="K4091" s="21"/>
    </row>
    <row r="4092" spans="1:11" x14ac:dyDescent="0.3">
      <c r="A4092" t="s">
        <v>4125</v>
      </c>
      <c r="B4092" s="21">
        <v>46003</v>
      </c>
      <c r="C4092" t="s">
        <v>163</v>
      </c>
      <c r="D4092" t="s">
        <v>65</v>
      </c>
      <c r="E4092">
        <v>19</v>
      </c>
      <c r="F4092" t="str">
        <f>INDEX(Kunden!$A$1:$C$41,MATCH('Gesamtverkäufe 2025'!C4092,Kunden!$A$1:$A$41,0),3)</f>
        <v>R08</v>
      </c>
      <c r="G4092" t="str">
        <f>INDEX(Regionen!$A$1:$C$9,MATCH('Gesamtverkäufe 2025'!F4092,Regionen!$A$1:$A$9,0),3)</f>
        <v>Stefan König</v>
      </c>
      <c r="H4092" s="3">
        <f>INDEX(Produkte!$A$1:$D$31,MATCH('Gesamtverkäufe 2025'!D4092,Produkte!$A$1:$A$31,0),4)</f>
        <v>299</v>
      </c>
      <c r="I4092" s="3">
        <f t="shared" si="63"/>
        <v>5681</v>
      </c>
      <c r="K4092" s="21"/>
    </row>
    <row r="4093" spans="1:11" x14ac:dyDescent="0.3">
      <c r="A4093" t="s">
        <v>4124</v>
      </c>
      <c r="B4093" s="21">
        <v>46015</v>
      </c>
      <c r="C4093" t="s">
        <v>173</v>
      </c>
      <c r="D4093" t="s">
        <v>53</v>
      </c>
      <c r="E4093">
        <v>11</v>
      </c>
      <c r="F4093" t="str">
        <f>INDEX(Kunden!$A$1:$C$41,MATCH('Gesamtverkäufe 2025'!C4093,Kunden!$A$1:$A$41,0),3)</f>
        <v>R01</v>
      </c>
      <c r="G4093" t="str">
        <f>INDEX(Regionen!$A$1:$C$9,MATCH('Gesamtverkäufe 2025'!F4093,Regionen!$A$1:$A$9,0),3)</f>
        <v>Anna Sommer</v>
      </c>
      <c r="H4093" s="3">
        <f>INDEX(Produkte!$A$1:$D$31,MATCH('Gesamtverkäufe 2025'!D4093,Produkte!$A$1:$A$31,0),4)</f>
        <v>49</v>
      </c>
      <c r="I4093" s="3">
        <f t="shared" si="63"/>
        <v>539</v>
      </c>
      <c r="K4093" s="21"/>
    </row>
    <row r="4094" spans="1:11" x14ac:dyDescent="0.3">
      <c r="A4094" t="s">
        <v>4123</v>
      </c>
      <c r="B4094" s="21">
        <v>46016</v>
      </c>
      <c r="C4094" t="s">
        <v>151</v>
      </c>
      <c r="D4094" t="s">
        <v>41</v>
      </c>
      <c r="E4094">
        <v>9</v>
      </c>
      <c r="F4094" t="str">
        <f>INDEX(Kunden!$A$1:$C$41,MATCH('Gesamtverkäufe 2025'!C4094,Kunden!$A$1:$A$41,0),3)</f>
        <v>R08</v>
      </c>
      <c r="G4094" t="str">
        <f>INDEX(Regionen!$A$1:$C$9,MATCH('Gesamtverkäufe 2025'!F4094,Regionen!$A$1:$A$9,0),3)</f>
        <v>Stefan König</v>
      </c>
      <c r="H4094" s="3">
        <f>INDEX(Produkte!$A$1:$D$31,MATCH('Gesamtverkäufe 2025'!D4094,Produkte!$A$1:$A$31,0),4)</f>
        <v>499</v>
      </c>
      <c r="I4094" s="3">
        <f t="shared" si="63"/>
        <v>4491</v>
      </c>
      <c r="K4094" s="21"/>
    </row>
    <row r="4095" spans="1:11" x14ac:dyDescent="0.3">
      <c r="A4095" t="s">
        <v>4122</v>
      </c>
      <c r="B4095" s="21">
        <v>45993</v>
      </c>
      <c r="C4095" t="s">
        <v>105</v>
      </c>
      <c r="D4095" t="s">
        <v>43</v>
      </c>
      <c r="E4095">
        <v>1</v>
      </c>
      <c r="F4095" t="str">
        <f>INDEX(Kunden!$A$1:$C$41,MATCH('Gesamtverkäufe 2025'!C4095,Kunden!$A$1:$A$41,0),3)</f>
        <v>R08</v>
      </c>
      <c r="G4095" t="str">
        <f>INDEX(Regionen!$A$1:$C$9,MATCH('Gesamtverkäufe 2025'!F4095,Regionen!$A$1:$A$9,0),3)</f>
        <v>Stefan König</v>
      </c>
      <c r="H4095" s="3">
        <f>INDEX(Produkte!$A$1:$D$31,MATCH('Gesamtverkäufe 2025'!D4095,Produkte!$A$1:$A$31,0),4)</f>
        <v>149</v>
      </c>
      <c r="I4095" s="3">
        <f t="shared" si="63"/>
        <v>149</v>
      </c>
      <c r="K4095" s="21"/>
    </row>
    <row r="4096" spans="1:11" x14ac:dyDescent="0.3">
      <c r="A4096" t="s">
        <v>4121</v>
      </c>
      <c r="B4096" s="21">
        <v>46005</v>
      </c>
      <c r="C4096" t="s">
        <v>125</v>
      </c>
      <c r="D4096" t="s">
        <v>73</v>
      </c>
      <c r="E4096">
        <v>19</v>
      </c>
      <c r="F4096" t="str">
        <f>INDEX(Kunden!$A$1:$C$41,MATCH('Gesamtverkäufe 2025'!C4096,Kunden!$A$1:$A$41,0),3)</f>
        <v>R03</v>
      </c>
      <c r="G4096" t="str">
        <f>INDEX(Regionen!$A$1:$C$9,MATCH('Gesamtverkäufe 2025'!F4096,Regionen!$A$1:$A$9,0),3)</f>
        <v>Julia Frank</v>
      </c>
      <c r="H4096" s="3">
        <f>INDEX(Produkte!$A$1:$D$31,MATCH('Gesamtverkäufe 2025'!D4096,Produkte!$A$1:$A$31,0),4)</f>
        <v>399</v>
      </c>
      <c r="I4096" s="3">
        <f t="shared" si="63"/>
        <v>7581</v>
      </c>
      <c r="K4096" s="21"/>
    </row>
    <row r="4097" spans="1:11" x14ac:dyDescent="0.3">
      <c r="A4097" t="s">
        <v>4120</v>
      </c>
      <c r="B4097" s="21">
        <v>46017</v>
      </c>
      <c r="C4097" t="s">
        <v>119</v>
      </c>
      <c r="D4097" t="s">
        <v>53</v>
      </c>
      <c r="E4097">
        <v>10</v>
      </c>
      <c r="F4097" t="str">
        <f>INDEX(Kunden!$A$1:$C$41,MATCH('Gesamtverkäufe 2025'!C4097,Kunden!$A$1:$A$41,0),3)</f>
        <v>R07</v>
      </c>
      <c r="G4097" t="str">
        <f>INDEX(Regionen!$A$1:$C$9,MATCH('Gesamtverkäufe 2025'!F4097,Regionen!$A$1:$A$9,0),3)</f>
        <v>Claudia Beck</v>
      </c>
      <c r="H4097" s="3">
        <f>INDEX(Produkte!$A$1:$D$31,MATCH('Gesamtverkäufe 2025'!D4097,Produkte!$A$1:$A$31,0),4)</f>
        <v>49</v>
      </c>
      <c r="I4097" s="3">
        <f t="shared" si="63"/>
        <v>490</v>
      </c>
      <c r="K4097" s="21"/>
    </row>
    <row r="4098" spans="1:11" x14ac:dyDescent="0.3">
      <c r="A4098" t="s">
        <v>4119</v>
      </c>
      <c r="B4098" s="21">
        <v>46007</v>
      </c>
      <c r="C4098" t="s">
        <v>121</v>
      </c>
      <c r="D4098" t="s">
        <v>65</v>
      </c>
      <c r="E4098">
        <v>15</v>
      </c>
      <c r="F4098" t="str">
        <f>INDEX(Kunden!$A$1:$C$41,MATCH('Gesamtverkäufe 2025'!C4098,Kunden!$A$1:$A$41,0),3)</f>
        <v>R05</v>
      </c>
      <c r="G4098" t="str">
        <f>INDEX(Regionen!$A$1:$C$9,MATCH('Gesamtverkäufe 2025'!F4098,Regionen!$A$1:$A$9,0),3)</f>
        <v>Petra Lang</v>
      </c>
      <c r="H4098" s="3">
        <f>INDEX(Produkte!$A$1:$D$31,MATCH('Gesamtverkäufe 2025'!D4098,Produkte!$A$1:$A$31,0),4)</f>
        <v>299</v>
      </c>
      <c r="I4098" s="3">
        <f t="shared" si="63"/>
        <v>4485</v>
      </c>
      <c r="K4098" s="21"/>
    </row>
    <row r="4099" spans="1:11" x14ac:dyDescent="0.3">
      <c r="A4099" t="s">
        <v>4118</v>
      </c>
      <c r="B4099" s="21">
        <v>46002</v>
      </c>
      <c r="C4099" t="s">
        <v>107</v>
      </c>
      <c r="D4099" t="s">
        <v>89</v>
      </c>
      <c r="E4099">
        <v>11</v>
      </c>
      <c r="F4099" t="str">
        <f>INDEX(Kunden!$A$1:$C$41,MATCH('Gesamtverkäufe 2025'!C4099,Kunden!$A$1:$A$41,0),3)</f>
        <v>R08</v>
      </c>
      <c r="G4099" t="str">
        <f>INDEX(Regionen!$A$1:$C$9,MATCH('Gesamtverkäufe 2025'!F4099,Regionen!$A$1:$A$9,0),3)</f>
        <v>Stefan König</v>
      </c>
      <c r="H4099" s="3">
        <f>INDEX(Produkte!$A$1:$D$31,MATCH('Gesamtverkäufe 2025'!D4099,Produkte!$A$1:$A$31,0),4)</f>
        <v>29</v>
      </c>
      <c r="I4099" s="3">
        <f t="shared" ref="I4099:I4121" si="64">E4099*H4099</f>
        <v>319</v>
      </c>
      <c r="K4099" s="21"/>
    </row>
    <row r="4100" spans="1:11" x14ac:dyDescent="0.3">
      <c r="A4100" t="s">
        <v>4117</v>
      </c>
      <c r="B4100" s="21">
        <v>45999</v>
      </c>
      <c r="C4100" t="s">
        <v>169</v>
      </c>
      <c r="D4100" t="s">
        <v>65</v>
      </c>
      <c r="E4100">
        <v>11</v>
      </c>
      <c r="F4100" t="str">
        <f>INDEX(Kunden!$A$1:$C$41,MATCH('Gesamtverkäufe 2025'!C4100,Kunden!$A$1:$A$41,0),3)</f>
        <v>R01</v>
      </c>
      <c r="G4100" t="str">
        <f>INDEX(Regionen!$A$1:$C$9,MATCH('Gesamtverkäufe 2025'!F4100,Regionen!$A$1:$A$9,0),3)</f>
        <v>Anna Sommer</v>
      </c>
      <c r="H4100" s="3">
        <f>INDEX(Produkte!$A$1:$D$31,MATCH('Gesamtverkäufe 2025'!D4100,Produkte!$A$1:$A$31,0),4)</f>
        <v>299</v>
      </c>
      <c r="I4100" s="3">
        <f t="shared" si="64"/>
        <v>3289</v>
      </c>
      <c r="K4100" s="21"/>
    </row>
    <row r="4101" spans="1:11" x14ac:dyDescent="0.3">
      <c r="A4101" t="s">
        <v>4116</v>
      </c>
      <c r="B4101" s="21">
        <v>46015</v>
      </c>
      <c r="C4101" t="s">
        <v>133</v>
      </c>
      <c r="D4101" t="s">
        <v>65</v>
      </c>
      <c r="E4101">
        <v>3</v>
      </c>
      <c r="F4101" t="str">
        <f>INDEX(Kunden!$A$1:$C$41,MATCH('Gesamtverkäufe 2025'!C4101,Kunden!$A$1:$A$41,0),3)</f>
        <v>R08</v>
      </c>
      <c r="G4101" t="str">
        <f>INDEX(Regionen!$A$1:$C$9,MATCH('Gesamtverkäufe 2025'!F4101,Regionen!$A$1:$A$9,0),3)</f>
        <v>Stefan König</v>
      </c>
      <c r="H4101" s="3">
        <f>INDEX(Produkte!$A$1:$D$31,MATCH('Gesamtverkäufe 2025'!D4101,Produkte!$A$1:$A$31,0),4)</f>
        <v>299</v>
      </c>
      <c r="I4101" s="3">
        <f t="shared" si="64"/>
        <v>897</v>
      </c>
      <c r="K4101" s="21"/>
    </row>
    <row r="4102" spans="1:11" x14ac:dyDescent="0.3">
      <c r="A4102" t="s">
        <v>4115</v>
      </c>
      <c r="B4102" s="21">
        <v>46002</v>
      </c>
      <c r="C4102" t="s">
        <v>141</v>
      </c>
      <c r="D4102" t="s">
        <v>43</v>
      </c>
      <c r="E4102">
        <v>15</v>
      </c>
      <c r="F4102" t="str">
        <f>INDEX(Kunden!$A$1:$C$41,MATCH('Gesamtverkäufe 2025'!C4102,Kunden!$A$1:$A$41,0),3)</f>
        <v>R04</v>
      </c>
      <c r="G4102" t="str">
        <f>INDEX(Regionen!$A$1:$C$9,MATCH('Gesamtverkäufe 2025'!F4102,Regionen!$A$1:$A$9,0),3)</f>
        <v>Thomas Kern</v>
      </c>
      <c r="H4102" s="3">
        <f>INDEX(Produkte!$A$1:$D$31,MATCH('Gesamtverkäufe 2025'!D4102,Produkte!$A$1:$A$31,0),4)</f>
        <v>149</v>
      </c>
      <c r="I4102" s="3">
        <f t="shared" si="64"/>
        <v>2235</v>
      </c>
      <c r="K4102" s="21"/>
    </row>
    <row r="4103" spans="1:11" x14ac:dyDescent="0.3">
      <c r="A4103" t="s">
        <v>4114</v>
      </c>
      <c r="B4103" s="21">
        <v>45994</v>
      </c>
      <c r="C4103" t="s">
        <v>143</v>
      </c>
      <c r="D4103" t="s">
        <v>73</v>
      </c>
      <c r="E4103">
        <v>18</v>
      </c>
      <c r="F4103" t="str">
        <f>INDEX(Kunden!$A$1:$C$41,MATCH('Gesamtverkäufe 2025'!C4103,Kunden!$A$1:$A$41,0),3)</f>
        <v>R08</v>
      </c>
      <c r="G4103" t="str">
        <f>INDEX(Regionen!$A$1:$C$9,MATCH('Gesamtverkäufe 2025'!F4103,Regionen!$A$1:$A$9,0),3)</f>
        <v>Stefan König</v>
      </c>
      <c r="H4103" s="3">
        <f>INDEX(Produkte!$A$1:$D$31,MATCH('Gesamtverkäufe 2025'!D4103,Produkte!$A$1:$A$31,0),4)</f>
        <v>399</v>
      </c>
      <c r="I4103" s="3">
        <f t="shared" si="64"/>
        <v>7182</v>
      </c>
      <c r="K4103" s="21"/>
    </row>
    <row r="4104" spans="1:11" x14ac:dyDescent="0.3">
      <c r="A4104" t="s">
        <v>4113</v>
      </c>
      <c r="B4104" s="21">
        <v>46004</v>
      </c>
      <c r="C4104" t="s">
        <v>109</v>
      </c>
      <c r="D4104" t="s">
        <v>89</v>
      </c>
      <c r="E4104">
        <v>19</v>
      </c>
      <c r="F4104" t="str">
        <f>INDEX(Kunden!$A$1:$C$41,MATCH('Gesamtverkäufe 2025'!C4104,Kunden!$A$1:$A$41,0),3)</f>
        <v>R03</v>
      </c>
      <c r="G4104" t="str">
        <f>INDEX(Regionen!$A$1:$C$9,MATCH('Gesamtverkäufe 2025'!F4104,Regionen!$A$1:$A$9,0),3)</f>
        <v>Julia Frank</v>
      </c>
      <c r="H4104" s="3">
        <f>INDEX(Produkte!$A$1:$D$31,MATCH('Gesamtverkäufe 2025'!D4104,Produkte!$A$1:$A$31,0),4)</f>
        <v>29</v>
      </c>
      <c r="I4104" s="3">
        <f t="shared" si="64"/>
        <v>551</v>
      </c>
      <c r="K4104" s="21"/>
    </row>
    <row r="4105" spans="1:11" x14ac:dyDescent="0.3">
      <c r="A4105" t="s">
        <v>4111</v>
      </c>
      <c r="B4105" s="21">
        <v>46015</v>
      </c>
      <c r="C4105" t="s">
        <v>105</v>
      </c>
      <c r="D4105" t="s">
        <v>34</v>
      </c>
      <c r="E4105">
        <v>13</v>
      </c>
      <c r="F4105" t="str">
        <f>INDEX(Kunden!$A$1:$C$41,MATCH('Gesamtverkäufe 2025'!C4105,Kunden!$A$1:$A$41,0),3)</f>
        <v>R08</v>
      </c>
      <c r="G4105" t="str">
        <f>INDEX(Regionen!$A$1:$C$9,MATCH('Gesamtverkäufe 2025'!F4105,Regionen!$A$1:$A$9,0),3)</f>
        <v>Stefan König</v>
      </c>
      <c r="H4105" s="3">
        <f>INDEX(Produkte!$A$1:$D$31,MATCH('Gesamtverkäufe 2025'!D4105,Produkte!$A$1:$A$31,0),4)</f>
        <v>299</v>
      </c>
      <c r="I4105" s="3">
        <f t="shared" si="64"/>
        <v>3887</v>
      </c>
      <c r="K4105" s="21"/>
    </row>
    <row r="4106" spans="1:11" x14ac:dyDescent="0.3">
      <c r="A4106" t="s">
        <v>4110</v>
      </c>
      <c r="B4106" s="21">
        <v>45996</v>
      </c>
      <c r="C4106" t="s">
        <v>143</v>
      </c>
      <c r="D4106" t="s">
        <v>65</v>
      </c>
      <c r="E4106">
        <v>8</v>
      </c>
      <c r="F4106" t="str">
        <f>INDEX(Kunden!$A$1:$C$41,MATCH('Gesamtverkäufe 2025'!C4106,Kunden!$A$1:$A$41,0),3)</f>
        <v>R08</v>
      </c>
      <c r="G4106" t="str">
        <f>INDEX(Regionen!$A$1:$C$9,MATCH('Gesamtverkäufe 2025'!F4106,Regionen!$A$1:$A$9,0),3)</f>
        <v>Stefan König</v>
      </c>
      <c r="H4106" s="3">
        <f>INDEX(Produkte!$A$1:$D$31,MATCH('Gesamtverkäufe 2025'!D4106,Produkte!$A$1:$A$31,0),4)</f>
        <v>299</v>
      </c>
      <c r="I4106" s="3">
        <f t="shared" si="64"/>
        <v>2392</v>
      </c>
      <c r="K4106" s="21"/>
    </row>
    <row r="4107" spans="1:11" x14ac:dyDescent="0.3">
      <c r="A4107" t="s">
        <v>4109</v>
      </c>
      <c r="B4107" s="21">
        <v>45993</v>
      </c>
      <c r="C4107" t="s">
        <v>173</v>
      </c>
      <c r="D4107" t="s">
        <v>63</v>
      </c>
      <c r="E4107">
        <v>20</v>
      </c>
      <c r="F4107" t="str">
        <f>INDEX(Kunden!$A$1:$C$41,MATCH('Gesamtverkäufe 2025'!C4107,Kunden!$A$1:$A$41,0),3)</f>
        <v>R01</v>
      </c>
      <c r="G4107" t="str">
        <f>INDEX(Regionen!$A$1:$C$9,MATCH('Gesamtverkäufe 2025'!F4107,Regionen!$A$1:$A$9,0),3)</f>
        <v>Anna Sommer</v>
      </c>
      <c r="H4107" s="3">
        <f>INDEX(Produkte!$A$1:$D$31,MATCH('Gesamtverkäufe 2025'!D4107,Produkte!$A$1:$A$31,0),4)</f>
        <v>299</v>
      </c>
      <c r="I4107" s="3">
        <f t="shared" si="64"/>
        <v>5980</v>
      </c>
      <c r="K4107" s="21"/>
    </row>
    <row r="4108" spans="1:11" x14ac:dyDescent="0.3">
      <c r="A4108" t="s">
        <v>4108</v>
      </c>
      <c r="B4108" s="21">
        <v>45992</v>
      </c>
      <c r="C4108" t="s">
        <v>129</v>
      </c>
      <c r="D4108" t="s">
        <v>87</v>
      </c>
      <c r="E4108">
        <v>18</v>
      </c>
      <c r="F4108" t="str">
        <f>INDEX(Kunden!$A$1:$C$41,MATCH('Gesamtverkäufe 2025'!C4108,Kunden!$A$1:$A$41,0),3)</f>
        <v>R07</v>
      </c>
      <c r="G4108" t="str">
        <f>INDEX(Regionen!$A$1:$C$9,MATCH('Gesamtverkäufe 2025'!F4108,Regionen!$A$1:$A$9,0),3)</f>
        <v>Claudia Beck</v>
      </c>
      <c r="H4108" s="3">
        <f>INDEX(Produkte!$A$1:$D$31,MATCH('Gesamtverkäufe 2025'!D4108,Produkte!$A$1:$A$31,0),4)</f>
        <v>99</v>
      </c>
      <c r="I4108" s="3">
        <f t="shared" si="64"/>
        <v>1782</v>
      </c>
      <c r="K4108" s="21"/>
    </row>
    <row r="4109" spans="1:11" x14ac:dyDescent="0.3">
      <c r="A4109" t="s">
        <v>4107</v>
      </c>
      <c r="B4109" s="21">
        <v>46020</v>
      </c>
      <c r="C4109" t="s">
        <v>137</v>
      </c>
      <c r="D4109" t="s">
        <v>75</v>
      </c>
      <c r="E4109">
        <v>16</v>
      </c>
      <c r="F4109" t="str">
        <f>INDEX(Kunden!$A$1:$C$41,MATCH('Gesamtverkäufe 2025'!C4109,Kunden!$A$1:$A$41,0),3)</f>
        <v>R06</v>
      </c>
      <c r="G4109" t="str">
        <f>INDEX(Regionen!$A$1:$C$9,MATCH('Gesamtverkäufe 2025'!F4109,Regionen!$A$1:$A$9,0),3)</f>
        <v>Michael Vogt</v>
      </c>
      <c r="H4109" s="3">
        <f>INDEX(Produkte!$A$1:$D$31,MATCH('Gesamtverkäufe 2025'!D4109,Produkte!$A$1:$A$31,0),4)</f>
        <v>499</v>
      </c>
      <c r="I4109" s="3">
        <f t="shared" si="64"/>
        <v>7984</v>
      </c>
      <c r="K4109" s="21"/>
    </row>
    <row r="4110" spans="1:11" x14ac:dyDescent="0.3">
      <c r="A4110" t="s">
        <v>4106</v>
      </c>
      <c r="B4110" s="21">
        <v>46007</v>
      </c>
      <c r="C4110" t="s">
        <v>165</v>
      </c>
      <c r="D4110" t="s">
        <v>53</v>
      </c>
      <c r="E4110">
        <v>18</v>
      </c>
      <c r="F4110" t="str">
        <f>INDEX(Kunden!$A$1:$C$41,MATCH('Gesamtverkäufe 2025'!C4110,Kunden!$A$1:$A$41,0),3)</f>
        <v>R04</v>
      </c>
      <c r="G4110" t="str">
        <f>INDEX(Regionen!$A$1:$C$9,MATCH('Gesamtverkäufe 2025'!F4110,Regionen!$A$1:$A$9,0),3)</f>
        <v>Thomas Kern</v>
      </c>
      <c r="H4110" s="3">
        <f>INDEX(Produkte!$A$1:$D$31,MATCH('Gesamtverkäufe 2025'!D4110,Produkte!$A$1:$A$31,0),4)</f>
        <v>49</v>
      </c>
      <c r="I4110" s="3">
        <f t="shared" si="64"/>
        <v>882</v>
      </c>
      <c r="K4110" s="21"/>
    </row>
    <row r="4111" spans="1:11" x14ac:dyDescent="0.3">
      <c r="A4111" t="s">
        <v>4105</v>
      </c>
      <c r="B4111" s="21">
        <v>46000</v>
      </c>
      <c r="C4111" t="s">
        <v>135</v>
      </c>
      <c r="D4111" t="s">
        <v>81</v>
      </c>
      <c r="E4111">
        <v>10</v>
      </c>
      <c r="F4111" t="str">
        <f>INDEX(Kunden!$A$1:$C$41,MATCH('Gesamtverkäufe 2025'!C4111,Kunden!$A$1:$A$41,0),3)</f>
        <v>R03</v>
      </c>
      <c r="G4111" t="str">
        <f>INDEX(Regionen!$A$1:$C$9,MATCH('Gesamtverkäufe 2025'!F4111,Regionen!$A$1:$A$9,0),3)</f>
        <v>Julia Frank</v>
      </c>
      <c r="H4111" s="3">
        <f>INDEX(Produkte!$A$1:$D$31,MATCH('Gesamtverkäufe 2025'!D4111,Produkte!$A$1:$A$31,0),4)</f>
        <v>79</v>
      </c>
      <c r="I4111" s="3">
        <f t="shared" si="64"/>
        <v>790</v>
      </c>
      <c r="K4111" s="21"/>
    </row>
    <row r="4112" spans="1:11" x14ac:dyDescent="0.3">
      <c r="A4112" t="s">
        <v>4104</v>
      </c>
      <c r="B4112" s="21">
        <v>46021</v>
      </c>
      <c r="C4112" t="s">
        <v>163</v>
      </c>
      <c r="D4112" t="s">
        <v>53</v>
      </c>
      <c r="E4112">
        <v>18</v>
      </c>
      <c r="F4112" t="str">
        <f>INDEX(Kunden!$A$1:$C$41,MATCH('Gesamtverkäufe 2025'!C4112,Kunden!$A$1:$A$41,0),3)</f>
        <v>R08</v>
      </c>
      <c r="G4112" t="str">
        <f>INDEX(Regionen!$A$1:$C$9,MATCH('Gesamtverkäufe 2025'!F4112,Regionen!$A$1:$A$9,0),3)</f>
        <v>Stefan König</v>
      </c>
      <c r="H4112" s="3">
        <f>INDEX(Produkte!$A$1:$D$31,MATCH('Gesamtverkäufe 2025'!D4112,Produkte!$A$1:$A$31,0),4)</f>
        <v>49</v>
      </c>
      <c r="I4112" s="3">
        <f t="shared" si="64"/>
        <v>882</v>
      </c>
      <c r="K4112" s="21"/>
    </row>
    <row r="4113" spans="1:11" x14ac:dyDescent="0.3">
      <c r="A4113" t="s">
        <v>4102</v>
      </c>
      <c r="B4113" s="21">
        <v>46003</v>
      </c>
      <c r="C4113" t="s">
        <v>107</v>
      </c>
      <c r="D4113" t="s">
        <v>39</v>
      </c>
      <c r="E4113">
        <v>14</v>
      </c>
      <c r="F4113" t="str">
        <f>INDEX(Kunden!$A$1:$C$41,MATCH('Gesamtverkäufe 2025'!C4113,Kunden!$A$1:$A$41,0),3)</f>
        <v>R08</v>
      </c>
      <c r="G4113" t="str">
        <f>INDEX(Regionen!$A$1:$C$9,MATCH('Gesamtverkäufe 2025'!F4113,Regionen!$A$1:$A$9,0),3)</f>
        <v>Stefan König</v>
      </c>
      <c r="H4113" s="3">
        <f>INDEX(Produkte!$A$1:$D$31,MATCH('Gesamtverkäufe 2025'!D4113,Produkte!$A$1:$A$31,0),4)</f>
        <v>499</v>
      </c>
      <c r="I4113" s="3">
        <f t="shared" si="64"/>
        <v>6986</v>
      </c>
      <c r="K4113" s="21"/>
    </row>
    <row r="4114" spans="1:11" x14ac:dyDescent="0.3">
      <c r="A4114" t="s">
        <v>4101</v>
      </c>
      <c r="B4114" s="21">
        <v>46000</v>
      </c>
      <c r="C4114" t="s">
        <v>121</v>
      </c>
      <c r="D4114" t="s">
        <v>83</v>
      </c>
      <c r="E4114">
        <v>10</v>
      </c>
      <c r="F4114" t="str">
        <f>INDEX(Kunden!$A$1:$C$41,MATCH('Gesamtverkäufe 2025'!C4114,Kunden!$A$1:$A$41,0),3)</f>
        <v>R05</v>
      </c>
      <c r="G4114" t="str">
        <f>INDEX(Regionen!$A$1:$C$9,MATCH('Gesamtverkäufe 2025'!F4114,Regionen!$A$1:$A$9,0),3)</f>
        <v>Petra Lang</v>
      </c>
      <c r="H4114" s="3">
        <f>INDEX(Produkte!$A$1:$D$31,MATCH('Gesamtverkäufe 2025'!D4114,Produkte!$A$1:$A$31,0),4)</f>
        <v>29</v>
      </c>
      <c r="I4114" s="3">
        <f t="shared" si="64"/>
        <v>290</v>
      </c>
      <c r="K4114" s="21"/>
    </row>
    <row r="4115" spans="1:11" x14ac:dyDescent="0.3">
      <c r="A4115" t="s">
        <v>4100</v>
      </c>
      <c r="B4115" s="21">
        <v>46019</v>
      </c>
      <c r="C4115" t="s">
        <v>129</v>
      </c>
      <c r="D4115" t="s">
        <v>81</v>
      </c>
      <c r="E4115">
        <v>20</v>
      </c>
      <c r="F4115" t="str">
        <f>INDEX(Kunden!$A$1:$C$41,MATCH('Gesamtverkäufe 2025'!C4115,Kunden!$A$1:$A$41,0),3)</f>
        <v>R07</v>
      </c>
      <c r="G4115" t="str">
        <f>INDEX(Regionen!$A$1:$C$9,MATCH('Gesamtverkäufe 2025'!F4115,Regionen!$A$1:$A$9,0),3)</f>
        <v>Claudia Beck</v>
      </c>
      <c r="H4115" s="3">
        <f>INDEX(Produkte!$A$1:$D$31,MATCH('Gesamtverkäufe 2025'!D4115,Produkte!$A$1:$A$31,0),4)</f>
        <v>79</v>
      </c>
      <c r="I4115" s="3">
        <f t="shared" si="64"/>
        <v>1580</v>
      </c>
      <c r="K4115" s="21"/>
    </row>
    <row r="4116" spans="1:11" x14ac:dyDescent="0.3">
      <c r="A4116" t="s">
        <v>4099</v>
      </c>
      <c r="B4116" s="21">
        <v>46009</v>
      </c>
      <c r="C4116" t="s">
        <v>109</v>
      </c>
      <c r="D4116" t="s">
        <v>63</v>
      </c>
      <c r="E4116">
        <v>1</v>
      </c>
      <c r="F4116" t="str">
        <f>INDEX(Kunden!$A$1:$C$41,MATCH('Gesamtverkäufe 2025'!C4116,Kunden!$A$1:$A$41,0),3)</f>
        <v>R03</v>
      </c>
      <c r="G4116" t="str">
        <f>INDEX(Regionen!$A$1:$C$9,MATCH('Gesamtverkäufe 2025'!F4116,Regionen!$A$1:$A$9,0),3)</f>
        <v>Julia Frank</v>
      </c>
      <c r="H4116" s="3">
        <f>INDEX(Produkte!$A$1:$D$31,MATCH('Gesamtverkäufe 2025'!D4116,Produkte!$A$1:$A$31,0),4)</f>
        <v>299</v>
      </c>
      <c r="I4116" s="3">
        <f t="shared" si="64"/>
        <v>299</v>
      </c>
      <c r="K4116" s="21"/>
    </row>
    <row r="4117" spans="1:11" x14ac:dyDescent="0.3">
      <c r="A4117" t="s">
        <v>4098</v>
      </c>
      <c r="B4117" s="21">
        <v>46015</v>
      </c>
      <c r="C4117" t="s">
        <v>145</v>
      </c>
      <c r="D4117" t="s">
        <v>93</v>
      </c>
      <c r="E4117">
        <v>3</v>
      </c>
      <c r="F4117" t="str">
        <f>INDEX(Kunden!$A$1:$C$41,MATCH('Gesamtverkäufe 2025'!C4117,Kunden!$A$1:$A$41,0),3)</f>
        <v>R06</v>
      </c>
      <c r="G4117" t="str">
        <f>INDEX(Regionen!$A$1:$C$9,MATCH('Gesamtverkäufe 2025'!F4117,Regionen!$A$1:$A$9,0),3)</f>
        <v>Michael Vogt</v>
      </c>
      <c r="H4117" s="3">
        <f>INDEX(Produkte!$A$1:$D$31,MATCH('Gesamtverkäufe 2025'!D4117,Produkte!$A$1:$A$31,0),4)</f>
        <v>399</v>
      </c>
      <c r="I4117" s="3">
        <f t="shared" si="64"/>
        <v>1197</v>
      </c>
      <c r="K4117" s="21"/>
    </row>
    <row r="4118" spans="1:11" x14ac:dyDescent="0.3">
      <c r="A4118" t="s">
        <v>4097</v>
      </c>
      <c r="B4118" s="21">
        <v>46016</v>
      </c>
      <c r="C4118" t="s">
        <v>101</v>
      </c>
      <c r="D4118" t="s">
        <v>63</v>
      </c>
      <c r="E4118">
        <v>18</v>
      </c>
      <c r="F4118" t="str">
        <f>INDEX(Kunden!$A$1:$C$41,MATCH('Gesamtverkäufe 2025'!C4118,Kunden!$A$1:$A$41,0),3)</f>
        <v>R06</v>
      </c>
      <c r="G4118" t="str">
        <f>INDEX(Regionen!$A$1:$C$9,MATCH('Gesamtverkäufe 2025'!F4118,Regionen!$A$1:$A$9,0),3)</f>
        <v>Michael Vogt</v>
      </c>
      <c r="H4118" s="3">
        <f>INDEX(Produkte!$A$1:$D$31,MATCH('Gesamtverkäufe 2025'!D4118,Produkte!$A$1:$A$31,0),4)</f>
        <v>299</v>
      </c>
      <c r="I4118" s="3">
        <f t="shared" si="64"/>
        <v>5382</v>
      </c>
      <c r="K4118" s="21"/>
    </row>
    <row r="4119" spans="1:11" x14ac:dyDescent="0.3">
      <c r="A4119" t="s">
        <v>4096</v>
      </c>
      <c r="B4119" s="21">
        <v>46010</v>
      </c>
      <c r="C4119" t="s">
        <v>97</v>
      </c>
      <c r="D4119" t="s">
        <v>55</v>
      </c>
      <c r="E4119">
        <v>18</v>
      </c>
      <c r="F4119" t="str">
        <f>INDEX(Kunden!$A$1:$C$41,MATCH('Gesamtverkäufe 2025'!C4119,Kunden!$A$1:$A$41,0),3)</f>
        <v>R04</v>
      </c>
      <c r="G4119" t="str">
        <f>INDEX(Regionen!$A$1:$C$9,MATCH('Gesamtverkäufe 2025'!F4119,Regionen!$A$1:$A$9,0),3)</f>
        <v>Thomas Kern</v>
      </c>
      <c r="H4119" s="3">
        <f>INDEX(Produkte!$A$1:$D$31,MATCH('Gesamtverkäufe 2025'!D4119,Produkte!$A$1:$A$31,0),4)</f>
        <v>49</v>
      </c>
      <c r="I4119" s="3">
        <f t="shared" si="64"/>
        <v>882</v>
      </c>
      <c r="K4119" s="21"/>
    </row>
    <row r="4120" spans="1:11" x14ac:dyDescent="0.3">
      <c r="A4120" t="s">
        <v>4095</v>
      </c>
      <c r="B4120" s="21">
        <v>45996</v>
      </c>
      <c r="C4120" t="s">
        <v>127</v>
      </c>
      <c r="D4120" t="s">
        <v>79</v>
      </c>
      <c r="E4120">
        <v>16</v>
      </c>
      <c r="F4120" t="str">
        <f>INDEX(Kunden!$A$1:$C$41,MATCH('Gesamtverkäufe 2025'!C4120,Kunden!$A$1:$A$41,0),3)</f>
        <v>R07</v>
      </c>
      <c r="G4120" t="str">
        <f>INDEX(Regionen!$A$1:$C$9,MATCH('Gesamtverkäufe 2025'!F4120,Regionen!$A$1:$A$9,0),3)</f>
        <v>Claudia Beck</v>
      </c>
      <c r="H4120" s="3">
        <f>INDEX(Produkte!$A$1:$D$31,MATCH('Gesamtverkäufe 2025'!D4120,Produkte!$A$1:$A$31,0),4)</f>
        <v>149</v>
      </c>
      <c r="I4120" s="3">
        <f t="shared" si="64"/>
        <v>2384</v>
      </c>
      <c r="K4120" s="21"/>
    </row>
    <row r="4121" spans="1:11" x14ac:dyDescent="0.3">
      <c r="A4121" t="s">
        <v>4094</v>
      </c>
      <c r="B4121" s="21">
        <v>46014</v>
      </c>
      <c r="C4121" t="s">
        <v>149</v>
      </c>
      <c r="D4121" t="s">
        <v>37</v>
      </c>
      <c r="E4121">
        <v>8</v>
      </c>
      <c r="F4121" t="str">
        <f>INDEX(Kunden!$A$1:$C$41,MATCH('Gesamtverkäufe 2025'!C4121,Kunden!$A$1:$A$41,0),3)</f>
        <v>R06</v>
      </c>
      <c r="G4121" t="str">
        <f>INDEX(Regionen!$A$1:$C$9,MATCH('Gesamtverkäufe 2025'!F4121,Regionen!$A$1:$A$9,0),3)</f>
        <v>Michael Vogt</v>
      </c>
      <c r="H4121" s="3">
        <f>INDEX(Produkte!$A$1:$D$31,MATCH('Gesamtverkäufe 2025'!D4121,Produkte!$A$1:$A$31,0),4)</f>
        <v>249</v>
      </c>
      <c r="I4121" s="3">
        <f t="shared" si="64"/>
        <v>1992</v>
      </c>
      <c r="K4121" s="21"/>
    </row>
    <row r="4122" spans="1:11" x14ac:dyDescent="0.3">
      <c r="E4122" s="6">
        <f>SUM(E2:E4121)</f>
        <v>43858</v>
      </c>
      <c r="I4122" s="3">
        <f>SUM(I2:I4121)</f>
        <v>9893002</v>
      </c>
    </row>
  </sheetData>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5D5CD-CE21-47CA-AFBF-DD30A97766FA}">
  <sheetPr>
    <tabColor theme="6" tint="0.39997558519241921"/>
  </sheetPr>
  <dimension ref="A1:C76"/>
  <sheetViews>
    <sheetView workbookViewId="0">
      <selection activeCell="C76" sqref="C76"/>
    </sheetView>
  </sheetViews>
  <sheetFormatPr baseColWidth="10" defaultRowHeight="14.4" x14ac:dyDescent="0.3"/>
  <cols>
    <col min="1" max="1" width="31.5546875" customWidth="1"/>
    <col min="2" max="2" width="25.6640625" customWidth="1"/>
  </cols>
  <sheetData>
    <row r="1" spans="1:2" x14ac:dyDescent="0.3">
      <c r="A1" s="23" t="s">
        <v>4713</v>
      </c>
    </row>
    <row r="3" spans="1:2" x14ac:dyDescent="0.3">
      <c r="A3" s="2" t="s">
        <v>4714</v>
      </c>
      <c r="B3" t="s">
        <v>4715</v>
      </c>
    </row>
    <row r="4" spans="1:2" x14ac:dyDescent="0.3">
      <c r="A4" s="2"/>
    </row>
    <row r="5" spans="1:2" x14ac:dyDescent="0.3">
      <c r="B5" t="s">
        <v>4716</v>
      </c>
    </row>
    <row r="14" spans="1:2" x14ac:dyDescent="0.3">
      <c r="B14" t="s">
        <v>4717</v>
      </c>
    </row>
    <row r="28" spans="1:2" x14ac:dyDescent="0.3">
      <c r="A28" s="2" t="s">
        <v>4741</v>
      </c>
      <c r="B28" t="s">
        <v>4742</v>
      </c>
    </row>
    <row r="30" spans="1:2" x14ac:dyDescent="0.3">
      <c r="A30" t="s">
        <v>4743</v>
      </c>
      <c r="B30" t="s">
        <v>4744</v>
      </c>
    </row>
    <row r="31" spans="1:2" x14ac:dyDescent="0.3">
      <c r="B31" t="s">
        <v>4745</v>
      </c>
    </row>
    <row r="32" spans="1:2" x14ac:dyDescent="0.3">
      <c r="B32" t="s">
        <v>4761</v>
      </c>
    </row>
    <row r="33" spans="2:3" x14ac:dyDescent="0.3">
      <c r="B33" t="s">
        <v>4746</v>
      </c>
      <c r="C33" t="s">
        <v>4747</v>
      </c>
    </row>
    <row r="34" spans="2:3" x14ac:dyDescent="0.3">
      <c r="C34" t="s">
        <v>4748</v>
      </c>
    </row>
    <row r="48" spans="2:3" x14ac:dyDescent="0.3">
      <c r="B48" t="s">
        <v>4749</v>
      </c>
      <c r="C48" t="s">
        <v>4747</v>
      </c>
    </row>
    <row r="49" spans="3:3" x14ac:dyDescent="0.3">
      <c r="C49" t="s">
        <v>4750</v>
      </c>
    </row>
    <row r="75" spans="2:3" x14ac:dyDescent="0.3">
      <c r="B75" t="s">
        <v>4762</v>
      </c>
      <c r="C75" t="s">
        <v>4747</v>
      </c>
    </row>
    <row r="76" spans="2:3" x14ac:dyDescent="0.3">
      <c r="C76" t="s">
        <v>4751</v>
      </c>
    </row>
  </sheetData>
  <pageMargins left="0.7" right="0.7" top="0.78740157499999996" bottom="0.78740157499999996"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C755C-F2A1-4209-B95B-09A661D5B69A}">
  <sheetPr>
    <tabColor theme="6" tint="0.79998168889431442"/>
  </sheetPr>
  <dimension ref="A1:N35"/>
  <sheetViews>
    <sheetView workbookViewId="0">
      <selection activeCell="O43" sqref="O43"/>
    </sheetView>
  </sheetViews>
  <sheetFormatPr baseColWidth="10" defaultRowHeight="14.4" x14ac:dyDescent="0.3"/>
  <cols>
    <col min="1" max="1" width="22.6640625" bestFit="1" customWidth="1"/>
    <col min="2" max="2" width="10" bestFit="1" customWidth="1"/>
    <col min="3" max="3" width="7.5546875" bestFit="1" customWidth="1"/>
    <col min="4" max="4" width="9.109375" bestFit="1" customWidth="1"/>
    <col min="5" max="5" width="7.5546875" bestFit="1" customWidth="1"/>
    <col min="6" max="6" width="9.109375" bestFit="1" customWidth="1"/>
    <col min="7" max="8" width="7.5546875" bestFit="1" customWidth="1"/>
    <col min="9" max="9" width="9.109375" bestFit="1" customWidth="1"/>
    <col min="10" max="12" width="7.5546875" bestFit="1" customWidth="1"/>
    <col min="13" max="13" width="9.109375" bestFit="1" customWidth="1"/>
    <col min="14" max="14" width="15.109375" bestFit="1" customWidth="1"/>
    <col min="15" max="15" width="22.6640625" bestFit="1" customWidth="1"/>
    <col min="16" max="16" width="17.77734375" bestFit="1" customWidth="1"/>
    <col min="17" max="17" width="22.6640625" bestFit="1" customWidth="1"/>
    <col min="18" max="18" width="17.77734375" bestFit="1" customWidth="1"/>
    <col min="19" max="19" width="22.6640625" bestFit="1" customWidth="1"/>
    <col min="20" max="20" width="17.77734375" bestFit="1" customWidth="1"/>
    <col min="21" max="21" width="22.6640625" bestFit="1" customWidth="1"/>
    <col min="22" max="22" width="17.77734375" bestFit="1" customWidth="1"/>
    <col min="23" max="23" width="22.6640625" bestFit="1" customWidth="1"/>
    <col min="24" max="24" width="17.77734375" bestFit="1" customWidth="1"/>
    <col min="25" max="25" width="22.6640625" bestFit="1" customWidth="1"/>
    <col min="26" max="26" width="25.6640625" bestFit="1" customWidth="1"/>
    <col min="27" max="27" width="30.44140625" bestFit="1" customWidth="1"/>
    <col min="28" max="31" width="6.77734375" bestFit="1" customWidth="1"/>
    <col min="32" max="59" width="7.109375" bestFit="1" customWidth="1"/>
    <col min="60" max="89" width="7.21875" bestFit="1" customWidth="1"/>
    <col min="90" max="119" width="7" bestFit="1" customWidth="1"/>
    <col min="120" max="149" width="7.21875" bestFit="1" customWidth="1"/>
    <col min="150" max="179" width="6.88671875" bestFit="1" customWidth="1"/>
    <col min="180" max="209" width="6.21875" bestFit="1" customWidth="1"/>
    <col min="210" max="239" width="7.33203125" bestFit="1" customWidth="1"/>
    <col min="240" max="269" width="7.109375" bestFit="1" customWidth="1"/>
    <col min="270" max="299" width="7" bestFit="1" customWidth="1"/>
    <col min="300" max="329" width="7.44140625" bestFit="1" customWidth="1"/>
    <col min="330" max="359" width="7.109375" bestFit="1" customWidth="1"/>
    <col min="360" max="360" width="22.6640625" bestFit="1" customWidth="1"/>
    <col min="361" max="389" width="6.77734375" bestFit="1" customWidth="1"/>
    <col min="390" max="417" width="7.109375" bestFit="1" customWidth="1"/>
    <col min="418" max="447" width="7.21875" bestFit="1" customWidth="1"/>
    <col min="448" max="477" width="7" bestFit="1" customWidth="1"/>
    <col min="478" max="507" width="7.21875" bestFit="1" customWidth="1"/>
    <col min="508" max="537" width="6.88671875" bestFit="1" customWidth="1"/>
    <col min="538" max="567" width="6.21875" bestFit="1" customWidth="1"/>
    <col min="568" max="597" width="7.33203125" bestFit="1" customWidth="1"/>
    <col min="598" max="627" width="7.109375" bestFit="1" customWidth="1"/>
    <col min="628" max="657" width="7" bestFit="1" customWidth="1"/>
    <col min="658" max="687" width="7.44140625" bestFit="1" customWidth="1"/>
    <col min="688" max="717" width="7.109375" bestFit="1" customWidth="1"/>
    <col min="718" max="718" width="25.6640625" bestFit="1" customWidth="1"/>
    <col min="719" max="719" width="30.44140625" bestFit="1" customWidth="1"/>
  </cols>
  <sheetData>
    <row r="1" spans="1:14" x14ac:dyDescent="0.3">
      <c r="A1" s="18" t="s">
        <v>2</v>
      </c>
      <c r="B1" t="s">
        <v>4698</v>
      </c>
    </row>
    <row r="3" spans="1:14" x14ac:dyDescent="0.3">
      <c r="A3" s="18" t="s">
        <v>4697</v>
      </c>
      <c r="B3" s="18" t="s">
        <v>4711</v>
      </c>
    </row>
    <row r="4" spans="1:14" x14ac:dyDescent="0.3">
      <c r="A4" s="18" t="s">
        <v>4712</v>
      </c>
      <c r="B4" s="21" t="s">
        <v>4699</v>
      </c>
      <c r="C4" s="21" t="s">
        <v>4700</v>
      </c>
      <c r="D4" s="21" t="s">
        <v>4701</v>
      </c>
      <c r="E4" s="21" t="s">
        <v>4702</v>
      </c>
      <c r="F4" s="21" t="s">
        <v>4703</v>
      </c>
      <c r="G4" s="21" t="s">
        <v>4704</v>
      </c>
      <c r="H4" s="21" t="s">
        <v>4705</v>
      </c>
      <c r="I4" s="21" t="s">
        <v>4706</v>
      </c>
      <c r="J4" s="21" t="s">
        <v>4707</v>
      </c>
      <c r="K4" s="21" t="s">
        <v>4708</v>
      </c>
      <c r="L4" s="21" t="s">
        <v>4709</v>
      </c>
      <c r="M4" s="21" t="s">
        <v>4710</v>
      </c>
      <c r="N4" s="21" t="s">
        <v>4696</v>
      </c>
    </row>
    <row r="5" spans="1:14" x14ac:dyDescent="0.3">
      <c r="A5" s="19" t="s">
        <v>31</v>
      </c>
      <c r="B5" s="22">
        <v>34713</v>
      </c>
      <c r="C5" s="22">
        <v>53865</v>
      </c>
      <c r="D5" s="22">
        <v>75012</v>
      </c>
      <c r="E5" s="22">
        <v>17157</v>
      </c>
      <c r="F5" s="22">
        <v>84987</v>
      </c>
      <c r="G5" s="22">
        <v>40299</v>
      </c>
      <c r="H5" s="22">
        <v>19152</v>
      </c>
      <c r="I5" s="22">
        <v>39501</v>
      </c>
      <c r="J5" s="22">
        <v>26334</v>
      </c>
      <c r="K5" s="22">
        <v>45885</v>
      </c>
      <c r="L5" s="22">
        <v>47082</v>
      </c>
      <c r="M5" s="22">
        <v>43092</v>
      </c>
      <c r="N5" s="22">
        <v>527079</v>
      </c>
    </row>
    <row r="6" spans="1:14" x14ac:dyDescent="0.3">
      <c r="A6" s="19" t="s">
        <v>34</v>
      </c>
      <c r="B6" s="22">
        <v>31694</v>
      </c>
      <c r="C6" s="22">
        <v>11362</v>
      </c>
      <c r="D6" s="22">
        <v>41561</v>
      </c>
      <c r="E6" s="22">
        <v>26910</v>
      </c>
      <c r="F6" s="22">
        <v>40664</v>
      </c>
      <c r="G6" s="22">
        <v>31395</v>
      </c>
      <c r="H6" s="22">
        <v>29900</v>
      </c>
      <c r="I6" s="22">
        <v>46345</v>
      </c>
      <c r="J6" s="22">
        <v>26910</v>
      </c>
      <c r="K6" s="22">
        <v>30199</v>
      </c>
      <c r="L6" s="22">
        <v>18538</v>
      </c>
      <c r="M6" s="22">
        <v>57408</v>
      </c>
      <c r="N6" s="22">
        <v>392886</v>
      </c>
    </row>
    <row r="7" spans="1:14" x14ac:dyDescent="0.3">
      <c r="A7" s="19" t="s">
        <v>37</v>
      </c>
      <c r="B7" s="22">
        <v>22659</v>
      </c>
      <c r="C7" s="22">
        <v>9960</v>
      </c>
      <c r="D7" s="22">
        <v>29133</v>
      </c>
      <c r="E7" s="22">
        <v>22908</v>
      </c>
      <c r="F7" s="22">
        <v>55029</v>
      </c>
      <c r="G7" s="22">
        <v>51294</v>
      </c>
      <c r="H7" s="22">
        <v>15438</v>
      </c>
      <c r="I7" s="22">
        <v>44820</v>
      </c>
      <c r="J7" s="22">
        <v>40338</v>
      </c>
      <c r="K7" s="22">
        <v>27141</v>
      </c>
      <c r="L7" s="22">
        <v>17430</v>
      </c>
      <c r="M7" s="22">
        <v>46812</v>
      </c>
      <c r="N7" s="22">
        <v>382962</v>
      </c>
    </row>
    <row r="8" spans="1:14" x14ac:dyDescent="0.3">
      <c r="A8" s="19" t="s">
        <v>39</v>
      </c>
      <c r="B8" s="22">
        <v>44411</v>
      </c>
      <c r="C8" s="22">
        <v>65369</v>
      </c>
      <c r="D8" s="22">
        <v>35429</v>
      </c>
      <c r="E8" s="22">
        <v>27944</v>
      </c>
      <c r="F8" s="22">
        <v>47904</v>
      </c>
      <c r="G8" s="22">
        <v>62874</v>
      </c>
      <c r="H8" s="22">
        <v>19461</v>
      </c>
      <c r="I8" s="22">
        <v>141217</v>
      </c>
      <c r="J8" s="22">
        <v>36427</v>
      </c>
      <c r="K8" s="22">
        <v>61377</v>
      </c>
      <c r="L8" s="22">
        <v>31437</v>
      </c>
      <c r="M8" s="22">
        <v>121756</v>
      </c>
      <c r="N8" s="22">
        <v>695606</v>
      </c>
    </row>
    <row r="9" spans="1:14" x14ac:dyDescent="0.3">
      <c r="A9" s="19" t="s">
        <v>41</v>
      </c>
      <c r="B9" s="22">
        <v>43413</v>
      </c>
      <c r="C9" s="22">
        <v>43912</v>
      </c>
      <c r="D9" s="22">
        <v>74351</v>
      </c>
      <c r="E9" s="22">
        <v>45908</v>
      </c>
      <c r="F9" s="22">
        <v>78842</v>
      </c>
      <c r="G9" s="22">
        <v>83832</v>
      </c>
      <c r="H9" s="22">
        <v>26946</v>
      </c>
      <c r="I9" s="22">
        <v>123253</v>
      </c>
      <c r="J9" s="22">
        <v>49401</v>
      </c>
      <c r="K9" s="22">
        <v>74351</v>
      </c>
      <c r="L9" s="22">
        <v>44411</v>
      </c>
      <c r="M9" s="22">
        <v>98802</v>
      </c>
      <c r="N9" s="22">
        <v>787422</v>
      </c>
    </row>
    <row r="10" spans="1:14" x14ac:dyDescent="0.3">
      <c r="A10" s="19" t="s">
        <v>43</v>
      </c>
      <c r="B10" s="22">
        <v>17135</v>
      </c>
      <c r="C10" s="22">
        <v>12367</v>
      </c>
      <c r="D10" s="22">
        <v>22648</v>
      </c>
      <c r="E10" s="22">
        <v>13261</v>
      </c>
      <c r="F10" s="22">
        <v>29055</v>
      </c>
      <c r="G10" s="22">
        <v>8195</v>
      </c>
      <c r="H10" s="22">
        <v>9983</v>
      </c>
      <c r="I10" s="22">
        <v>31737</v>
      </c>
      <c r="J10" s="22">
        <v>15943</v>
      </c>
      <c r="K10" s="22">
        <v>27863</v>
      </c>
      <c r="L10" s="22">
        <v>7152</v>
      </c>
      <c r="M10" s="22">
        <v>42614</v>
      </c>
      <c r="N10" s="22">
        <v>237953</v>
      </c>
    </row>
    <row r="11" spans="1:14" x14ac:dyDescent="0.3">
      <c r="A11" s="19" t="s">
        <v>46</v>
      </c>
      <c r="B11" s="22">
        <v>14355</v>
      </c>
      <c r="C11" s="22">
        <v>7821</v>
      </c>
      <c r="D11" s="22">
        <v>11385</v>
      </c>
      <c r="E11" s="22">
        <v>8910</v>
      </c>
      <c r="F11" s="22">
        <v>13365</v>
      </c>
      <c r="G11" s="22">
        <v>14652</v>
      </c>
      <c r="H11" s="22">
        <v>3564</v>
      </c>
      <c r="I11" s="22">
        <v>21681</v>
      </c>
      <c r="J11" s="22">
        <v>19602</v>
      </c>
      <c r="K11" s="22">
        <v>13068</v>
      </c>
      <c r="L11" s="22">
        <v>7623</v>
      </c>
      <c r="M11" s="22">
        <v>7920</v>
      </c>
      <c r="N11" s="22">
        <v>143946</v>
      </c>
    </row>
    <row r="12" spans="1:14" x14ac:dyDescent="0.3">
      <c r="A12" s="19" t="s">
        <v>49</v>
      </c>
      <c r="B12" s="22">
        <v>44551</v>
      </c>
      <c r="C12" s="22">
        <v>13156</v>
      </c>
      <c r="D12" s="22">
        <v>33488</v>
      </c>
      <c r="E12" s="22">
        <v>12558</v>
      </c>
      <c r="F12" s="22">
        <v>45747</v>
      </c>
      <c r="G12" s="22">
        <v>41262</v>
      </c>
      <c r="H12" s="22">
        <v>7176</v>
      </c>
      <c r="I12" s="22">
        <v>31694</v>
      </c>
      <c r="J12" s="22">
        <v>28704</v>
      </c>
      <c r="K12" s="22">
        <v>62491</v>
      </c>
      <c r="L12" s="22">
        <v>8671</v>
      </c>
      <c r="M12" s="22">
        <v>58604</v>
      </c>
      <c r="N12" s="22">
        <v>388102</v>
      </c>
    </row>
    <row r="13" spans="1:14" x14ac:dyDescent="0.3">
      <c r="A13" s="19" t="s">
        <v>51</v>
      </c>
      <c r="B13" s="22">
        <v>5684</v>
      </c>
      <c r="C13" s="22">
        <v>2989</v>
      </c>
      <c r="D13" s="22">
        <v>7840</v>
      </c>
      <c r="E13" s="22">
        <v>3136</v>
      </c>
      <c r="F13" s="22">
        <v>8330</v>
      </c>
      <c r="G13" s="22">
        <v>7546</v>
      </c>
      <c r="H13" s="22">
        <v>3920</v>
      </c>
      <c r="I13" s="22">
        <v>9947</v>
      </c>
      <c r="J13" s="22">
        <v>2107</v>
      </c>
      <c r="K13" s="22">
        <v>8918</v>
      </c>
      <c r="L13" s="22">
        <v>4459</v>
      </c>
      <c r="M13" s="22">
        <v>11613</v>
      </c>
      <c r="N13" s="22">
        <v>76489</v>
      </c>
    </row>
    <row r="14" spans="1:14" x14ac:dyDescent="0.3">
      <c r="A14" s="19" t="s">
        <v>53</v>
      </c>
      <c r="B14" s="22">
        <v>4067</v>
      </c>
      <c r="C14" s="22">
        <v>2254</v>
      </c>
      <c r="D14" s="22">
        <v>7693</v>
      </c>
      <c r="E14" s="22">
        <v>5194</v>
      </c>
      <c r="F14" s="22">
        <v>6517</v>
      </c>
      <c r="G14" s="22">
        <v>8918</v>
      </c>
      <c r="H14" s="22">
        <v>1666</v>
      </c>
      <c r="I14" s="22">
        <v>5586</v>
      </c>
      <c r="J14" s="22">
        <v>3724</v>
      </c>
      <c r="K14" s="22">
        <v>9555</v>
      </c>
      <c r="L14" s="22">
        <v>3430</v>
      </c>
      <c r="M14" s="22">
        <v>9359</v>
      </c>
      <c r="N14" s="22">
        <v>67963</v>
      </c>
    </row>
    <row r="15" spans="1:14" x14ac:dyDescent="0.3">
      <c r="A15" s="19" t="s">
        <v>55</v>
      </c>
      <c r="B15" s="22">
        <v>6811</v>
      </c>
      <c r="C15" s="22">
        <v>2450</v>
      </c>
      <c r="D15" s="22">
        <v>7938</v>
      </c>
      <c r="E15" s="22">
        <v>2891</v>
      </c>
      <c r="F15" s="22">
        <v>11809</v>
      </c>
      <c r="G15" s="22">
        <v>4116</v>
      </c>
      <c r="H15" s="22">
        <v>4851</v>
      </c>
      <c r="I15" s="22">
        <v>8771</v>
      </c>
      <c r="J15" s="22">
        <v>8477</v>
      </c>
      <c r="K15" s="22">
        <v>4018</v>
      </c>
      <c r="L15" s="22">
        <v>3283</v>
      </c>
      <c r="M15" s="22">
        <v>10976</v>
      </c>
      <c r="N15" s="22">
        <v>76391</v>
      </c>
    </row>
    <row r="16" spans="1:14" x14ac:dyDescent="0.3">
      <c r="A16" s="19" t="s">
        <v>57</v>
      </c>
      <c r="B16" s="22">
        <v>9999</v>
      </c>
      <c r="C16" s="22">
        <v>4257</v>
      </c>
      <c r="D16" s="22">
        <v>15246</v>
      </c>
      <c r="E16" s="22">
        <v>11979</v>
      </c>
      <c r="F16" s="22">
        <v>19107</v>
      </c>
      <c r="G16" s="22">
        <v>11286</v>
      </c>
      <c r="H16" s="22">
        <v>5742</v>
      </c>
      <c r="I16" s="22">
        <v>12474</v>
      </c>
      <c r="J16" s="22">
        <v>9801</v>
      </c>
      <c r="K16" s="22">
        <v>11583</v>
      </c>
      <c r="L16" s="22">
        <v>6336</v>
      </c>
      <c r="M16" s="22">
        <v>25146</v>
      </c>
      <c r="N16" s="22">
        <v>142956</v>
      </c>
    </row>
    <row r="17" spans="1:14" x14ac:dyDescent="0.3">
      <c r="A17" s="19" t="s">
        <v>59</v>
      </c>
      <c r="B17" s="22">
        <v>9085</v>
      </c>
      <c r="C17" s="22">
        <v>5846</v>
      </c>
      <c r="D17" s="22">
        <v>11692</v>
      </c>
      <c r="E17" s="22">
        <v>3002</v>
      </c>
      <c r="F17" s="22">
        <v>20619</v>
      </c>
      <c r="G17" s="22">
        <v>8927</v>
      </c>
      <c r="H17" s="22">
        <v>5135</v>
      </c>
      <c r="I17" s="22">
        <v>12719</v>
      </c>
      <c r="J17" s="22">
        <v>11771</v>
      </c>
      <c r="K17" s="22">
        <v>11455</v>
      </c>
      <c r="L17" s="22">
        <v>9164</v>
      </c>
      <c r="M17" s="22">
        <v>16037</v>
      </c>
      <c r="N17" s="22">
        <v>125452</v>
      </c>
    </row>
    <row r="18" spans="1:14" x14ac:dyDescent="0.3">
      <c r="A18" s="19" t="s">
        <v>61</v>
      </c>
      <c r="B18" s="22">
        <v>22908</v>
      </c>
      <c r="C18" s="22">
        <v>14691</v>
      </c>
      <c r="D18" s="22">
        <v>45567</v>
      </c>
      <c r="E18" s="22">
        <v>44322</v>
      </c>
      <c r="F18" s="22">
        <v>26892</v>
      </c>
      <c r="G18" s="22">
        <v>30876</v>
      </c>
      <c r="H18" s="22">
        <v>43575</v>
      </c>
      <c r="I18" s="22">
        <v>36603</v>
      </c>
      <c r="J18" s="22">
        <v>28884</v>
      </c>
      <c r="K18" s="22">
        <v>31872</v>
      </c>
      <c r="L18" s="22">
        <v>11703</v>
      </c>
      <c r="M18" s="22">
        <v>65487</v>
      </c>
      <c r="N18" s="22">
        <v>403380</v>
      </c>
    </row>
    <row r="19" spans="1:14" x14ac:dyDescent="0.3">
      <c r="A19" s="19" t="s">
        <v>63</v>
      </c>
      <c r="B19" s="22">
        <v>28405</v>
      </c>
      <c r="C19" s="22">
        <v>9568</v>
      </c>
      <c r="D19" s="22">
        <v>41262</v>
      </c>
      <c r="E19" s="22">
        <v>26312</v>
      </c>
      <c r="F19" s="22">
        <v>49933</v>
      </c>
      <c r="G19" s="22">
        <v>32591</v>
      </c>
      <c r="H19" s="22">
        <v>33189</v>
      </c>
      <c r="I19" s="22">
        <v>27508</v>
      </c>
      <c r="J19" s="22">
        <v>35581</v>
      </c>
      <c r="K19" s="22">
        <v>44551</v>
      </c>
      <c r="L19" s="22">
        <v>23322</v>
      </c>
      <c r="M19" s="22">
        <v>52923</v>
      </c>
      <c r="N19" s="22">
        <v>405145</v>
      </c>
    </row>
    <row r="20" spans="1:14" x14ac:dyDescent="0.3">
      <c r="A20" s="19" t="s">
        <v>65</v>
      </c>
      <c r="B20" s="22">
        <v>50531</v>
      </c>
      <c r="C20" s="22">
        <v>21229</v>
      </c>
      <c r="D20" s="22">
        <v>49933</v>
      </c>
      <c r="E20" s="22">
        <v>12259</v>
      </c>
      <c r="F20" s="22">
        <v>49335</v>
      </c>
      <c r="G20" s="22">
        <v>37674</v>
      </c>
      <c r="H20" s="22">
        <v>34385</v>
      </c>
      <c r="I20" s="22">
        <v>48737</v>
      </c>
      <c r="J20" s="22">
        <v>18837</v>
      </c>
      <c r="K20" s="22">
        <v>48438</v>
      </c>
      <c r="L20" s="22">
        <v>38870</v>
      </c>
      <c r="M20" s="22">
        <v>78936</v>
      </c>
      <c r="N20" s="22">
        <v>489164</v>
      </c>
    </row>
    <row r="21" spans="1:14" x14ac:dyDescent="0.3">
      <c r="A21" s="19" t="s">
        <v>67</v>
      </c>
      <c r="B21" s="22">
        <v>25415</v>
      </c>
      <c r="C21" s="22">
        <v>11960</v>
      </c>
      <c r="D21" s="22">
        <v>38272</v>
      </c>
      <c r="E21" s="22">
        <v>17940</v>
      </c>
      <c r="F21" s="22">
        <v>82524</v>
      </c>
      <c r="G21" s="22">
        <v>40365</v>
      </c>
      <c r="H21" s="22">
        <v>21528</v>
      </c>
      <c r="I21" s="22">
        <v>32591</v>
      </c>
      <c r="J21" s="22">
        <v>16146</v>
      </c>
      <c r="K21" s="22">
        <v>48737</v>
      </c>
      <c r="L21" s="22">
        <v>38571</v>
      </c>
      <c r="M21" s="22">
        <v>37973</v>
      </c>
      <c r="N21" s="22">
        <v>412022</v>
      </c>
    </row>
    <row r="22" spans="1:14" x14ac:dyDescent="0.3">
      <c r="A22" s="19" t="s">
        <v>69</v>
      </c>
      <c r="B22" s="22">
        <v>20748</v>
      </c>
      <c r="C22" s="22">
        <v>38703</v>
      </c>
      <c r="D22" s="22">
        <v>61047</v>
      </c>
      <c r="E22" s="22">
        <v>47082</v>
      </c>
      <c r="F22" s="22">
        <v>62244</v>
      </c>
      <c r="G22" s="22">
        <v>61446</v>
      </c>
      <c r="H22" s="22">
        <v>33915</v>
      </c>
      <c r="I22" s="22">
        <v>53865</v>
      </c>
      <c r="J22" s="22">
        <v>19551</v>
      </c>
      <c r="K22" s="22">
        <v>40299</v>
      </c>
      <c r="L22" s="22">
        <v>13167</v>
      </c>
      <c r="M22" s="22">
        <v>45486</v>
      </c>
      <c r="N22" s="22">
        <v>497553</v>
      </c>
    </row>
    <row r="23" spans="1:14" x14ac:dyDescent="0.3">
      <c r="A23" s="19" t="s">
        <v>71</v>
      </c>
      <c r="B23" s="22">
        <v>5056</v>
      </c>
      <c r="C23" s="22">
        <v>4187</v>
      </c>
      <c r="D23" s="22">
        <v>8137</v>
      </c>
      <c r="E23" s="22">
        <v>2212</v>
      </c>
      <c r="F23" s="22">
        <v>15800</v>
      </c>
      <c r="G23" s="22">
        <v>4740</v>
      </c>
      <c r="H23" s="22">
        <v>4503</v>
      </c>
      <c r="I23" s="22">
        <v>12798</v>
      </c>
      <c r="J23" s="22">
        <v>5293</v>
      </c>
      <c r="K23" s="22">
        <v>7347</v>
      </c>
      <c r="L23" s="22">
        <v>711</v>
      </c>
      <c r="M23" s="22">
        <v>10586</v>
      </c>
      <c r="N23" s="22">
        <v>81370</v>
      </c>
    </row>
    <row r="24" spans="1:14" x14ac:dyDescent="0.3">
      <c r="A24" s="19" t="s">
        <v>73</v>
      </c>
      <c r="B24" s="22">
        <v>40698</v>
      </c>
      <c r="C24" s="22">
        <v>25137</v>
      </c>
      <c r="D24" s="22">
        <v>50274</v>
      </c>
      <c r="E24" s="22">
        <v>45486</v>
      </c>
      <c r="F24" s="22">
        <v>57456</v>
      </c>
      <c r="G24" s="22">
        <v>16758</v>
      </c>
      <c r="H24" s="22">
        <v>29925</v>
      </c>
      <c r="I24" s="22">
        <v>54264</v>
      </c>
      <c r="J24" s="22">
        <v>54663</v>
      </c>
      <c r="K24" s="22">
        <v>47082</v>
      </c>
      <c r="L24" s="22">
        <v>11970</v>
      </c>
      <c r="M24" s="22">
        <v>116109</v>
      </c>
      <c r="N24" s="22">
        <v>549822</v>
      </c>
    </row>
    <row r="25" spans="1:14" x14ac:dyDescent="0.3">
      <c r="A25" s="19" t="s">
        <v>75</v>
      </c>
      <c r="B25" s="22">
        <v>63373</v>
      </c>
      <c r="C25" s="22">
        <v>32934</v>
      </c>
      <c r="D25" s="22">
        <v>80838</v>
      </c>
      <c r="E25" s="22">
        <v>22954</v>
      </c>
      <c r="F25" s="22">
        <v>85828</v>
      </c>
      <c r="G25" s="22">
        <v>84331</v>
      </c>
      <c r="H25" s="22">
        <v>46906</v>
      </c>
      <c r="I25" s="22">
        <v>59880</v>
      </c>
      <c r="J25" s="22">
        <v>31437</v>
      </c>
      <c r="K25" s="22">
        <v>60379</v>
      </c>
      <c r="L25" s="22">
        <v>39421</v>
      </c>
      <c r="M25" s="22">
        <v>124251</v>
      </c>
      <c r="N25" s="22">
        <v>732532</v>
      </c>
    </row>
    <row r="26" spans="1:14" x14ac:dyDescent="0.3">
      <c r="A26" s="19" t="s">
        <v>77</v>
      </c>
      <c r="B26" s="22">
        <v>3185</v>
      </c>
      <c r="C26" s="22">
        <v>2891</v>
      </c>
      <c r="D26" s="22">
        <v>12397</v>
      </c>
      <c r="E26" s="22">
        <v>4116</v>
      </c>
      <c r="F26" s="22">
        <v>6811</v>
      </c>
      <c r="G26" s="22">
        <v>7644</v>
      </c>
      <c r="H26" s="22">
        <v>3528</v>
      </c>
      <c r="I26" s="22">
        <v>12005</v>
      </c>
      <c r="J26" s="22">
        <v>6321</v>
      </c>
      <c r="K26" s="22">
        <v>8428</v>
      </c>
      <c r="L26" s="22">
        <v>2548</v>
      </c>
      <c r="M26" s="22">
        <v>10780</v>
      </c>
      <c r="N26" s="22">
        <v>80654</v>
      </c>
    </row>
    <row r="27" spans="1:14" x14ac:dyDescent="0.3">
      <c r="A27" s="19" t="s">
        <v>79</v>
      </c>
      <c r="B27" s="22">
        <v>17433</v>
      </c>
      <c r="C27" s="22">
        <v>9536</v>
      </c>
      <c r="D27" s="22">
        <v>23393</v>
      </c>
      <c r="E27" s="22">
        <v>18029</v>
      </c>
      <c r="F27" s="22">
        <v>42167</v>
      </c>
      <c r="G27" s="22">
        <v>7152</v>
      </c>
      <c r="H27" s="22">
        <v>15049</v>
      </c>
      <c r="I27" s="22">
        <v>24585</v>
      </c>
      <c r="J27" s="22">
        <v>5811</v>
      </c>
      <c r="K27" s="22">
        <v>27714</v>
      </c>
      <c r="L27" s="22">
        <v>9238</v>
      </c>
      <c r="M27" s="22">
        <v>23244</v>
      </c>
      <c r="N27" s="22">
        <v>223351</v>
      </c>
    </row>
    <row r="28" spans="1:14" x14ac:dyDescent="0.3">
      <c r="A28" s="19" t="s">
        <v>81</v>
      </c>
      <c r="B28" s="22">
        <v>13351</v>
      </c>
      <c r="C28" s="22">
        <v>2844</v>
      </c>
      <c r="D28" s="22">
        <v>14694</v>
      </c>
      <c r="E28" s="22">
        <v>9006</v>
      </c>
      <c r="F28" s="22">
        <v>14299</v>
      </c>
      <c r="G28" s="22">
        <v>7347</v>
      </c>
      <c r="H28" s="22">
        <v>4345</v>
      </c>
      <c r="I28" s="22">
        <v>7900</v>
      </c>
      <c r="J28" s="22">
        <v>3555</v>
      </c>
      <c r="K28" s="22">
        <v>12640</v>
      </c>
      <c r="L28" s="22">
        <v>2291</v>
      </c>
      <c r="M28" s="22">
        <v>18091</v>
      </c>
      <c r="N28" s="22">
        <v>110363</v>
      </c>
    </row>
    <row r="29" spans="1:14" x14ac:dyDescent="0.3">
      <c r="A29" s="19" t="s">
        <v>83</v>
      </c>
      <c r="B29" s="22">
        <v>3422</v>
      </c>
      <c r="C29" s="22">
        <v>1595</v>
      </c>
      <c r="D29" s="22">
        <v>3161</v>
      </c>
      <c r="E29" s="22">
        <v>3683</v>
      </c>
      <c r="F29" s="22">
        <v>7656</v>
      </c>
      <c r="G29" s="22">
        <v>3219</v>
      </c>
      <c r="H29" s="22">
        <v>2958</v>
      </c>
      <c r="I29" s="22">
        <v>3103</v>
      </c>
      <c r="J29" s="22">
        <v>2610</v>
      </c>
      <c r="K29" s="22">
        <v>2755</v>
      </c>
      <c r="L29" s="22">
        <v>870</v>
      </c>
      <c r="M29" s="22">
        <v>5191</v>
      </c>
      <c r="N29" s="22">
        <v>40223</v>
      </c>
    </row>
    <row r="30" spans="1:14" x14ac:dyDescent="0.3">
      <c r="A30" s="19" t="s">
        <v>85</v>
      </c>
      <c r="B30" s="22">
        <v>41496</v>
      </c>
      <c r="C30" s="22">
        <v>14364</v>
      </c>
      <c r="D30" s="22">
        <v>99750</v>
      </c>
      <c r="E30" s="22">
        <v>53466</v>
      </c>
      <c r="F30" s="22">
        <v>80199</v>
      </c>
      <c r="G30" s="22">
        <v>60648</v>
      </c>
      <c r="H30" s="22">
        <v>40299</v>
      </c>
      <c r="I30" s="22">
        <v>112917</v>
      </c>
      <c r="J30" s="22">
        <v>59451</v>
      </c>
      <c r="K30" s="22">
        <v>64239</v>
      </c>
      <c r="L30" s="22">
        <v>30723</v>
      </c>
      <c r="M30" s="22">
        <v>98553</v>
      </c>
      <c r="N30" s="22">
        <v>756105</v>
      </c>
    </row>
    <row r="31" spans="1:14" x14ac:dyDescent="0.3">
      <c r="A31" s="19" t="s">
        <v>87</v>
      </c>
      <c r="B31" s="22">
        <v>7029</v>
      </c>
      <c r="C31" s="22">
        <v>4158</v>
      </c>
      <c r="D31" s="22">
        <v>18612</v>
      </c>
      <c r="E31" s="22">
        <v>22077</v>
      </c>
      <c r="F31" s="22">
        <v>24651</v>
      </c>
      <c r="G31" s="22">
        <v>13662</v>
      </c>
      <c r="H31" s="22">
        <v>8415</v>
      </c>
      <c r="I31" s="22">
        <v>28215</v>
      </c>
      <c r="J31" s="22">
        <v>10395</v>
      </c>
      <c r="K31" s="22">
        <v>9999</v>
      </c>
      <c r="L31" s="22">
        <v>10989</v>
      </c>
      <c r="M31" s="22">
        <v>25641</v>
      </c>
      <c r="N31" s="22">
        <v>183843</v>
      </c>
    </row>
    <row r="32" spans="1:14" x14ac:dyDescent="0.3">
      <c r="A32" s="19" t="s">
        <v>89</v>
      </c>
      <c r="B32" s="22">
        <v>3074</v>
      </c>
      <c r="C32" s="22">
        <v>3161</v>
      </c>
      <c r="D32" s="22">
        <v>4060</v>
      </c>
      <c r="E32" s="22">
        <v>1798</v>
      </c>
      <c r="F32" s="22">
        <v>4234</v>
      </c>
      <c r="G32" s="22">
        <v>2929</v>
      </c>
      <c r="H32" s="22">
        <v>1624</v>
      </c>
      <c r="I32" s="22">
        <v>6467</v>
      </c>
      <c r="J32" s="22">
        <v>3132</v>
      </c>
      <c r="K32" s="22">
        <v>2088</v>
      </c>
      <c r="L32" s="22">
        <v>1769</v>
      </c>
      <c r="M32" s="22">
        <v>5829</v>
      </c>
      <c r="N32" s="22">
        <v>40165</v>
      </c>
    </row>
    <row r="33" spans="1:14" x14ac:dyDescent="0.3">
      <c r="A33" s="19" t="s">
        <v>91</v>
      </c>
      <c r="B33" s="22">
        <v>25149</v>
      </c>
      <c r="C33" s="22">
        <v>12948</v>
      </c>
      <c r="D33" s="22">
        <v>42579</v>
      </c>
      <c r="E33" s="22">
        <v>25896</v>
      </c>
      <c r="F33" s="22">
        <v>43326</v>
      </c>
      <c r="G33" s="22">
        <v>22410</v>
      </c>
      <c r="H33" s="22">
        <v>19422</v>
      </c>
      <c r="I33" s="22">
        <v>42081</v>
      </c>
      <c r="J33" s="22">
        <v>18924</v>
      </c>
      <c r="K33" s="22">
        <v>32121</v>
      </c>
      <c r="L33" s="22">
        <v>17430</v>
      </c>
      <c r="M33" s="22">
        <v>53037</v>
      </c>
      <c r="N33" s="22">
        <v>355323</v>
      </c>
    </row>
    <row r="34" spans="1:14" x14ac:dyDescent="0.3">
      <c r="A34" s="19" t="s">
        <v>93</v>
      </c>
      <c r="B34" s="22">
        <v>30723</v>
      </c>
      <c r="C34" s="22">
        <v>21945</v>
      </c>
      <c r="D34" s="22">
        <v>41496</v>
      </c>
      <c r="E34" s="22">
        <v>15162</v>
      </c>
      <c r="F34" s="22">
        <v>79002</v>
      </c>
      <c r="G34" s="22">
        <v>25137</v>
      </c>
      <c r="H34" s="22">
        <v>38304</v>
      </c>
      <c r="I34" s="22">
        <v>69027</v>
      </c>
      <c r="J34" s="22">
        <v>20349</v>
      </c>
      <c r="K34" s="22">
        <v>39102</v>
      </c>
      <c r="L34" s="22">
        <v>18753</v>
      </c>
      <c r="M34" s="22">
        <v>87780</v>
      </c>
      <c r="N34" s="22">
        <v>486780</v>
      </c>
    </row>
    <row r="35" spans="1:14" x14ac:dyDescent="0.3">
      <c r="A35" s="19" t="s">
        <v>4696</v>
      </c>
      <c r="B35" s="22">
        <v>690573</v>
      </c>
      <c r="C35" s="22">
        <v>467459</v>
      </c>
      <c r="D35" s="22">
        <v>1008888</v>
      </c>
      <c r="E35" s="22">
        <v>573558</v>
      </c>
      <c r="F35" s="22">
        <v>1194332</v>
      </c>
      <c r="G35" s="22">
        <v>833525</v>
      </c>
      <c r="H35" s="22">
        <v>534804</v>
      </c>
      <c r="I35" s="22">
        <v>1162291</v>
      </c>
      <c r="J35" s="22">
        <v>620479</v>
      </c>
      <c r="K35" s="22">
        <v>915695</v>
      </c>
      <c r="L35" s="22">
        <v>481362</v>
      </c>
      <c r="M35" s="22">
        <v>1410036</v>
      </c>
      <c r="N35" s="22">
        <v>9893002</v>
      </c>
    </row>
  </sheetData>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6593C-82DD-4695-BAB9-D64EDD18424E}">
  <sheetPr>
    <tabColor theme="6" tint="0.79998168889431442"/>
  </sheetPr>
  <dimension ref="A1:J4226"/>
  <sheetViews>
    <sheetView workbookViewId="0">
      <selection activeCell="C2" sqref="C2"/>
    </sheetView>
  </sheetViews>
  <sheetFormatPr baseColWidth="10" defaultRowHeight="14.4" outlineLevelRow="3" x14ac:dyDescent="0.3"/>
  <cols>
    <col min="3" max="3" width="6.5546875" bestFit="1" customWidth="1"/>
    <col min="8" max="8" width="25.109375" customWidth="1"/>
    <col min="9" max="9" width="11.21875" customWidth="1"/>
  </cols>
  <sheetData>
    <row r="1" spans="1:10" x14ac:dyDescent="0.3">
      <c r="A1" t="s">
        <v>177</v>
      </c>
      <c r="B1" t="s">
        <v>178</v>
      </c>
      <c r="C1" t="s">
        <v>4720</v>
      </c>
      <c r="D1" t="s">
        <v>95</v>
      </c>
      <c r="E1" t="s">
        <v>27</v>
      </c>
      <c r="F1" t="s">
        <v>179</v>
      </c>
      <c r="G1" t="s">
        <v>0</v>
      </c>
      <c r="H1" t="s">
        <v>2</v>
      </c>
      <c r="I1" t="s">
        <v>30</v>
      </c>
      <c r="J1" t="s">
        <v>4673</v>
      </c>
    </row>
    <row r="2" spans="1:10" hidden="1" outlineLevel="3" x14ac:dyDescent="0.3">
      <c r="A2" t="s">
        <v>180</v>
      </c>
      <c r="B2" s="21">
        <v>45666</v>
      </c>
      <c r="C2" s="20">
        <f t="shared" ref="C2:C48" si="0">MONTH(B2)</f>
        <v>1</v>
      </c>
      <c r="D2" t="s">
        <v>103</v>
      </c>
      <c r="E2" t="s">
        <v>34</v>
      </c>
      <c r="F2">
        <v>8</v>
      </c>
      <c r="G2" s="4" t="str">
        <f>INDEX(Kunden!$A$1:$C$41,MATCH('Gesamtverkäufe 2025'!C2,Kunden!$A$1:$A$41,0),3)</f>
        <v>R01</v>
      </c>
      <c r="H2" t="str">
        <f>INDEX(Regionen!$A$1:$C$9,MATCH('Gesamtverkäufe 2025'!F2,Regionen!$A$1:$A$9,0),3)</f>
        <v>Anna Sommer</v>
      </c>
      <c r="I2" s="3">
        <f>INDEX(Produkte!$A$1:$D$31,MATCH('Gesamtverkäufe 2025'!D2,Produkte!$A$1:$A$31,0),4)</f>
        <v>299</v>
      </c>
      <c r="J2" s="3">
        <f t="shared" ref="J2:J48" si="1">F2*I2</f>
        <v>2392</v>
      </c>
    </row>
    <row r="3" spans="1:10" hidden="1" outlineLevel="3" x14ac:dyDescent="0.3">
      <c r="A3" t="s">
        <v>236</v>
      </c>
      <c r="B3" s="21">
        <v>45677</v>
      </c>
      <c r="C3" s="20">
        <f t="shared" si="0"/>
        <v>1</v>
      </c>
      <c r="D3" t="s">
        <v>103</v>
      </c>
      <c r="E3" t="s">
        <v>71</v>
      </c>
      <c r="F3">
        <v>1</v>
      </c>
      <c r="G3" t="str">
        <f>INDEX(Kunden!$A$1:$C$41,MATCH('Gesamtverkäufe 2025'!C31,Kunden!$A$1:$A$41,0),3)</f>
        <v>R01</v>
      </c>
      <c r="H3" t="str">
        <f>INDEX(Regionen!$A$1:$C$9,MATCH('Gesamtverkäufe 2025'!F31,Regionen!$A$1:$A$9,0),3)</f>
        <v>Anna Sommer</v>
      </c>
      <c r="I3" s="3">
        <f>INDEX(Produkte!$A$1:$D$31,MATCH('Gesamtverkäufe 2025'!D31,Produkte!$A$1:$A$31,0),4)</f>
        <v>79</v>
      </c>
      <c r="J3" s="3">
        <f t="shared" si="1"/>
        <v>79</v>
      </c>
    </row>
    <row r="4" spans="1:10" hidden="1" outlineLevel="3" x14ac:dyDescent="0.3">
      <c r="A4" t="s">
        <v>257</v>
      </c>
      <c r="B4" s="21">
        <v>45673</v>
      </c>
      <c r="C4" s="20">
        <f t="shared" si="0"/>
        <v>1</v>
      </c>
      <c r="D4" t="s">
        <v>103</v>
      </c>
      <c r="E4" t="s">
        <v>71</v>
      </c>
      <c r="F4">
        <v>15</v>
      </c>
      <c r="G4" t="str">
        <f>INDEX(Kunden!$A$1:$C$41,MATCH('Gesamtverkäufe 2025'!C42,Kunden!$A$1:$A$41,0),3)</f>
        <v>R01</v>
      </c>
      <c r="H4" t="str">
        <f>INDEX(Regionen!$A$1:$C$9,MATCH('Gesamtverkäufe 2025'!F42,Regionen!$A$1:$A$9,0),3)</f>
        <v>Anna Sommer</v>
      </c>
      <c r="I4" s="3">
        <f>INDEX(Produkte!$A$1:$D$31,MATCH('Gesamtverkäufe 2025'!D42,Produkte!$A$1:$A$31,0),4)</f>
        <v>79</v>
      </c>
      <c r="J4" s="3">
        <f t="shared" si="1"/>
        <v>1185</v>
      </c>
    </row>
    <row r="5" spans="1:10" hidden="1" outlineLevel="3" x14ac:dyDescent="0.3">
      <c r="A5" t="s">
        <v>290</v>
      </c>
      <c r="B5" s="21">
        <v>45670</v>
      </c>
      <c r="C5" s="20">
        <f t="shared" si="0"/>
        <v>1</v>
      </c>
      <c r="D5" t="s">
        <v>103</v>
      </c>
      <c r="E5" t="s">
        <v>46</v>
      </c>
      <c r="F5">
        <v>10</v>
      </c>
      <c r="G5" t="str">
        <f>INDEX(Kunden!$A$1:$C$41,MATCH('Gesamtverkäufe 2025'!C60,Kunden!$A$1:$A$41,0),3)</f>
        <v>R01</v>
      </c>
      <c r="H5" t="str">
        <f>INDEX(Regionen!$A$1:$C$9,MATCH('Gesamtverkäufe 2025'!F60,Regionen!$A$1:$A$9,0),3)</f>
        <v>Anna Sommer</v>
      </c>
      <c r="I5" s="3">
        <f>INDEX(Produkte!$A$1:$D$31,MATCH('Gesamtverkäufe 2025'!D60,Produkte!$A$1:$A$31,0),4)</f>
        <v>99</v>
      </c>
      <c r="J5" s="3">
        <f t="shared" si="1"/>
        <v>990</v>
      </c>
    </row>
    <row r="6" spans="1:10" hidden="1" outlineLevel="3" x14ac:dyDescent="0.3">
      <c r="A6" t="s">
        <v>300</v>
      </c>
      <c r="B6" s="21">
        <v>45661</v>
      </c>
      <c r="C6" s="20">
        <f t="shared" si="0"/>
        <v>1</v>
      </c>
      <c r="D6" t="s">
        <v>103</v>
      </c>
      <c r="E6" t="s">
        <v>83</v>
      </c>
      <c r="F6">
        <v>10</v>
      </c>
      <c r="G6" t="str">
        <f>INDEX(Kunden!$A$1:$C$41,MATCH('Gesamtverkäufe 2025'!C65,Kunden!$A$1:$A$41,0),3)</f>
        <v>R01</v>
      </c>
      <c r="H6" t="str">
        <f>INDEX(Regionen!$A$1:$C$9,MATCH('Gesamtverkäufe 2025'!F65,Regionen!$A$1:$A$9,0),3)</f>
        <v>Anna Sommer</v>
      </c>
      <c r="I6" s="3">
        <f>INDEX(Produkte!$A$1:$D$31,MATCH('Gesamtverkäufe 2025'!D65,Produkte!$A$1:$A$31,0),4)</f>
        <v>29</v>
      </c>
      <c r="J6" s="3">
        <f t="shared" si="1"/>
        <v>290</v>
      </c>
    </row>
    <row r="7" spans="1:10" hidden="1" outlineLevel="3" x14ac:dyDescent="0.3">
      <c r="A7" t="s">
        <v>371</v>
      </c>
      <c r="B7" s="21">
        <v>45662</v>
      </c>
      <c r="C7" s="20">
        <f t="shared" si="0"/>
        <v>1</v>
      </c>
      <c r="D7" t="s">
        <v>103</v>
      </c>
      <c r="E7" t="s">
        <v>87</v>
      </c>
      <c r="F7">
        <v>17</v>
      </c>
      <c r="G7" t="str">
        <f>INDEX(Kunden!$A$1:$C$41,MATCH('Gesamtverkäufe 2025'!C104,Kunden!$A$1:$A$41,0),3)</f>
        <v>R01</v>
      </c>
      <c r="H7" t="str">
        <f>INDEX(Regionen!$A$1:$C$9,MATCH('Gesamtverkäufe 2025'!F104,Regionen!$A$1:$A$9,0),3)</f>
        <v>Anna Sommer</v>
      </c>
      <c r="I7" s="3">
        <f>INDEX(Produkte!$A$1:$D$31,MATCH('Gesamtverkäufe 2025'!D104,Produkte!$A$1:$A$31,0),4)</f>
        <v>99</v>
      </c>
      <c r="J7" s="3">
        <f t="shared" si="1"/>
        <v>1683</v>
      </c>
    </row>
    <row r="8" spans="1:10" hidden="1" outlineLevel="3" x14ac:dyDescent="0.3">
      <c r="A8" t="s">
        <v>381</v>
      </c>
      <c r="B8" s="21">
        <v>45663</v>
      </c>
      <c r="C8" s="20">
        <f t="shared" si="0"/>
        <v>1</v>
      </c>
      <c r="D8" t="s">
        <v>103</v>
      </c>
      <c r="E8" t="s">
        <v>34</v>
      </c>
      <c r="F8">
        <v>9</v>
      </c>
      <c r="G8" t="str">
        <f>INDEX(Kunden!$A$1:$C$41,MATCH('Gesamtverkäufe 2025'!C110,Kunden!$A$1:$A$41,0),3)</f>
        <v>R01</v>
      </c>
      <c r="H8" t="str">
        <f>INDEX(Regionen!$A$1:$C$9,MATCH('Gesamtverkäufe 2025'!F110,Regionen!$A$1:$A$9,0),3)</f>
        <v>Anna Sommer</v>
      </c>
      <c r="I8" s="3">
        <f>INDEX(Produkte!$A$1:$D$31,MATCH('Gesamtverkäufe 2025'!D110,Produkte!$A$1:$A$31,0),4)</f>
        <v>299</v>
      </c>
      <c r="J8" s="3">
        <f t="shared" si="1"/>
        <v>2691</v>
      </c>
    </row>
    <row r="9" spans="1:10" hidden="1" outlineLevel="3" x14ac:dyDescent="0.3">
      <c r="A9" t="s">
        <v>443</v>
      </c>
      <c r="B9" s="21">
        <v>45678</v>
      </c>
      <c r="C9" s="20">
        <f t="shared" si="0"/>
        <v>1</v>
      </c>
      <c r="D9" t="s">
        <v>103</v>
      </c>
      <c r="E9" t="s">
        <v>69</v>
      </c>
      <c r="F9">
        <v>4</v>
      </c>
      <c r="G9" t="str">
        <f>INDEX(Kunden!$A$1:$C$41,MATCH('Gesamtverkäufe 2025'!C147,Kunden!$A$1:$A$41,0),3)</f>
        <v>R01</v>
      </c>
      <c r="H9" t="str">
        <f>INDEX(Regionen!$A$1:$C$9,MATCH('Gesamtverkäufe 2025'!F147,Regionen!$A$1:$A$9,0),3)</f>
        <v>Anna Sommer</v>
      </c>
      <c r="I9" s="3">
        <f>INDEX(Produkte!$A$1:$D$31,MATCH('Gesamtverkäufe 2025'!D147,Produkte!$A$1:$A$31,0),4)</f>
        <v>399</v>
      </c>
      <c r="J9" s="3">
        <f t="shared" si="1"/>
        <v>1596</v>
      </c>
    </row>
    <row r="10" spans="1:10" hidden="1" outlineLevel="3" x14ac:dyDescent="0.3">
      <c r="A10" t="s">
        <v>496</v>
      </c>
      <c r="B10" s="21">
        <v>45679</v>
      </c>
      <c r="C10" s="20">
        <f t="shared" si="0"/>
        <v>1</v>
      </c>
      <c r="D10" t="s">
        <v>103</v>
      </c>
      <c r="E10" t="s">
        <v>53</v>
      </c>
      <c r="F10">
        <v>8</v>
      </c>
      <c r="G10" t="str">
        <f>INDEX(Kunden!$A$1:$C$41,MATCH('Gesamtverkäufe 2025'!C181,Kunden!$A$1:$A$41,0),3)</f>
        <v>R01</v>
      </c>
      <c r="H10" t="str">
        <f>INDEX(Regionen!$A$1:$C$9,MATCH('Gesamtverkäufe 2025'!F181,Regionen!$A$1:$A$9,0),3)</f>
        <v>Anna Sommer</v>
      </c>
      <c r="I10" s="3">
        <f>INDEX(Produkte!$A$1:$D$31,MATCH('Gesamtverkäufe 2025'!D181,Produkte!$A$1:$A$31,0),4)</f>
        <v>49</v>
      </c>
      <c r="J10" s="3">
        <f t="shared" si="1"/>
        <v>392</v>
      </c>
    </row>
    <row r="11" spans="1:10" hidden="1" outlineLevel="3" x14ac:dyDescent="0.3">
      <c r="A11" t="s">
        <v>519</v>
      </c>
      <c r="B11" s="21">
        <v>45664</v>
      </c>
      <c r="C11" s="20">
        <f t="shared" si="0"/>
        <v>1</v>
      </c>
      <c r="D11" t="s">
        <v>103</v>
      </c>
      <c r="E11" t="s">
        <v>65</v>
      </c>
      <c r="F11">
        <v>14</v>
      </c>
      <c r="G11" t="str">
        <f>INDEX(Kunden!$A$1:$C$41,MATCH('Gesamtverkäufe 2025'!C198,Kunden!$A$1:$A$41,0),3)</f>
        <v>R01</v>
      </c>
      <c r="H11" t="str">
        <f>INDEX(Regionen!$A$1:$C$9,MATCH('Gesamtverkäufe 2025'!F198,Regionen!$A$1:$A$9,0),3)</f>
        <v>Anna Sommer</v>
      </c>
      <c r="I11" s="3">
        <f>INDEX(Produkte!$A$1:$D$31,MATCH('Gesamtverkäufe 2025'!D198,Produkte!$A$1:$A$31,0),4)</f>
        <v>299</v>
      </c>
      <c r="J11" s="3">
        <f t="shared" si="1"/>
        <v>4186</v>
      </c>
    </row>
    <row r="12" spans="1:10" hidden="1" outlineLevel="3" x14ac:dyDescent="0.3">
      <c r="A12" t="s">
        <v>219</v>
      </c>
      <c r="B12" s="21">
        <v>45677</v>
      </c>
      <c r="C12" s="20">
        <f t="shared" si="0"/>
        <v>1</v>
      </c>
      <c r="D12" t="s">
        <v>111</v>
      </c>
      <c r="E12" t="s">
        <v>77</v>
      </c>
      <c r="F12">
        <v>9</v>
      </c>
      <c r="G12" t="str">
        <f>INDEX(Kunden!$A$1:$C$41,MATCH('Gesamtverkäufe 2025'!C22,Kunden!$A$1:$A$41,0),3)</f>
        <v>R01</v>
      </c>
      <c r="H12" t="str">
        <f>INDEX(Regionen!$A$1:$C$9,MATCH('Gesamtverkäufe 2025'!F22,Regionen!$A$1:$A$9,0),3)</f>
        <v>Anna Sommer</v>
      </c>
      <c r="I12" s="3">
        <f>INDEX(Produkte!$A$1:$D$31,MATCH('Gesamtverkäufe 2025'!D22,Produkte!$A$1:$A$31,0),4)</f>
        <v>49</v>
      </c>
      <c r="J12" s="3">
        <f t="shared" si="1"/>
        <v>441</v>
      </c>
    </row>
    <row r="13" spans="1:10" hidden="1" outlineLevel="3" x14ac:dyDescent="0.3">
      <c r="A13" t="s">
        <v>234</v>
      </c>
      <c r="B13" s="21">
        <v>45687</v>
      </c>
      <c r="C13" s="20">
        <f t="shared" si="0"/>
        <v>1</v>
      </c>
      <c r="D13" t="s">
        <v>111</v>
      </c>
      <c r="E13" t="s">
        <v>57</v>
      </c>
      <c r="F13">
        <v>2</v>
      </c>
      <c r="G13" t="str">
        <f>INDEX(Kunden!$A$1:$C$41,MATCH('Gesamtverkäufe 2025'!C30,Kunden!$A$1:$A$41,0),3)</f>
        <v>R01</v>
      </c>
      <c r="H13" t="str">
        <f>INDEX(Regionen!$A$1:$C$9,MATCH('Gesamtverkäufe 2025'!F30,Regionen!$A$1:$A$9,0),3)</f>
        <v>Anna Sommer</v>
      </c>
      <c r="I13" s="3">
        <f>INDEX(Produkte!$A$1:$D$31,MATCH('Gesamtverkäufe 2025'!D30,Produkte!$A$1:$A$31,0),4)</f>
        <v>99</v>
      </c>
      <c r="J13" s="3">
        <f t="shared" si="1"/>
        <v>198</v>
      </c>
    </row>
    <row r="14" spans="1:10" hidden="1" outlineLevel="3" x14ac:dyDescent="0.3">
      <c r="A14" t="s">
        <v>284</v>
      </c>
      <c r="B14" s="21">
        <v>45671</v>
      </c>
      <c r="C14" s="20">
        <f t="shared" si="0"/>
        <v>1</v>
      </c>
      <c r="D14" t="s">
        <v>111</v>
      </c>
      <c r="E14" t="s">
        <v>39</v>
      </c>
      <c r="F14">
        <v>4</v>
      </c>
      <c r="G14" t="str">
        <f>INDEX(Kunden!$A$1:$C$41,MATCH('Gesamtverkäufe 2025'!C56,Kunden!$A$1:$A$41,0),3)</f>
        <v>R01</v>
      </c>
      <c r="H14" t="str">
        <f>INDEX(Regionen!$A$1:$C$9,MATCH('Gesamtverkäufe 2025'!F56,Regionen!$A$1:$A$9,0),3)</f>
        <v>Anna Sommer</v>
      </c>
      <c r="I14" s="3">
        <f>INDEX(Produkte!$A$1:$D$31,MATCH('Gesamtverkäufe 2025'!D56,Produkte!$A$1:$A$31,0),4)</f>
        <v>499</v>
      </c>
      <c r="J14" s="3">
        <f t="shared" si="1"/>
        <v>1996</v>
      </c>
    </row>
    <row r="15" spans="1:10" hidden="1" outlineLevel="3" x14ac:dyDescent="0.3">
      <c r="A15" t="s">
        <v>355</v>
      </c>
      <c r="B15" s="21">
        <v>45685</v>
      </c>
      <c r="C15" s="20">
        <f t="shared" si="0"/>
        <v>1</v>
      </c>
      <c r="D15" t="s">
        <v>111</v>
      </c>
      <c r="E15" t="s">
        <v>31</v>
      </c>
      <c r="F15">
        <v>3</v>
      </c>
      <c r="G15" t="str">
        <f>INDEX(Kunden!$A$1:$C$41,MATCH('Gesamtverkäufe 2025'!C95,Kunden!$A$1:$A$41,0),3)</f>
        <v>R01</v>
      </c>
      <c r="H15" t="str">
        <f>INDEX(Regionen!$A$1:$C$9,MATCH('Gesamtverkäufe 2025'!F95,Regionen!$A$1:$A$9,0),3)</f>
        <v>Anna Sommer</v>
      </c>
      <c r="I15" s="3">
        <f>INDEX(Produkte!$A$1:$D$31,MATCH('Gesamtverkäufe 2025'!D95,Produkte!$A$1:$A$31,0),4)</f>
        <v>399</v>
      </c>
      <c r="J15" s="3">
        <f t="shared" si="1"/>
        <v>1197</v>
      </c>
    </row>
    <row r="16" spans="1:10" hidden="1" outlineLevel="3" x14ac:dyDescent="0.3">
      <c r="A16" t="s">
        <v>439</v>
      </c>
      <c r="B16" s="21">
        <v>45668</v>
      </c>
      <c r="C16" s="20">
        <f t="shared" si="0"/>
        <v>1</v>
      </c>
      <c r="D16" t="s">
        <v>111</v>
      </c>
      <c r="E16" t="s">
        <v>49</v>
      </c>
      <c r="F16">
        <v>16</v>
      </c>
      <c r="G16" t="str">
        <f>INDEX(Kunden!$A$1:$C$41,MATCH('Gesamtverkäufe 2025'!C144,Kunden!$A$1:$A$41,0),3)</f>
        <v>R01</v>
      </c>
      <c r="H16" t="str">
        <f>INDEX(Regionen!$A$1:$C$9,MATCH('Gesamtverkäufe 2025'!F144,Regionen!$A$1:$A$9,0),3)</f>
        <v>Anna Sommer</v>
      </c>
      <c r="I16" s="3">
        <f>INDEX(Produkte!$A$1:$D$31,MATCH('Gesamtverkäufe 2025'!D144,Produkte!$A$1:$A$31,0),4)</f>
        <v>299</v>
      </c>
      <c r="J16" s="3">
        <f t="shared" si="1"/>
        <v>4784</v>
      </c>
    </row>
    <row r="17" spans="1:10" hidden="1" outlineLevel="3" x14ac:dyDescent="0.3">
      <c r="A17" t="s">
        <v>537</v>
      </c>
      <c r="B17" s="21">
        <v>45669</v>
      </c>
      <c r="C17" s="20">
        <f t="shared" si="0"/>
        <v>1</v>
      </c>
      <c r="D17" t="s">
        <v>111</v>
      </c>
      <c r="E17" t="s">
        <v>39</v>
      </c>
      <c r="F17">
        <v>4</v>
      </c>
      <c r="G17" t="str">
        <f>INDEX(Kunden!$A$1:$C$41,MATCH('Gesamtverkäufe 2025'!C211,Kunden!$A$1:$A$41,0),3)</f>
        <v>R01</v>
      </c>
      <c r="H17" t="str">
        <f>INDEX(Regionen!$A$1:$C$9,MATCH('Gesamtverkäufe 2025'!F211,Regionen!$A$1:$A$9,0),3)</f>
        <v>Anna Sommer</v>
      </c>
      <c r="I17" s="3">
        <f>INDEX(Produkte!$A$1:$D$31,MATCH('Gesamtverkäufe 2025'!D211,Produkte!$A$1:$A$31,0),4)</f>
        <v>499</v>
      </c>
      <c r="J17" s="3">
        <f t="shared" si="1"/>
        <v>1996</v>
      </c>
    </row>
    <row r="18" spans="1:10" hidden="1" outlineLevel="3" x14ac:dyDescent="0.3">
      <c r="A18" t="s">
        <v>596</v>
      </c>
      <c r="B18" s="21">
        <v>45660</v>
      </c>
      <c r="C18" s="20">
        <f t="shared" si="0"/>
        <v>1</v>
      </c>
      <c r="D18" t="s">
        <v>111</v>
      </c>
      <c r="E18" t="s">
        <v>87</v>
      </c>
      <c r="F18">
        <v>6</v>
      </c>
      <c r="G18" t="str">
        <f>INDEX(Kunden!$A$1:$C$41,MATCH('Gesamtverkäufe 2025'!C250,Kunden!$A$1:$A$41,0),3)</f>
        <v>R01</v>
      </c>
      <c r="H18" t="str">
        <f>INDEX(Regionen!$A$1:$C$9,MATCH('Gesamtverkäufe 2025'!F250,Regionen!$A$1:$A$9,0),3)</f>
        <v>Anna Sommer</v>
      </c>
      <c r="I18" s="3">
        <f>INDEX(Produkte!$A$1:$D$31,MATCH('Gesamtverkäufe 2025'!D250,Produkte!$A$1:$A$31,0),4)</f>
        <v>99</v>
      </c>
      <c r="J18" s="3">
        <f t="shared" si="1"/>
        <v>594</v>
      </c>
    </row>
    <row r="19" spans="1:10" hidden="1" outlineLevel="3" x14ac:dyDescent="0.3">
      <c r="A19" t="s">
        <v>302</v>
      </c>
      <c r="B19" s="21">
        <v>45686</v>
      </c>
      <c r="C19" s="20">
        <f t="shared" si="0"/>
        <v>1</v>
      </c>
      <c r="D19" t="s">
        <v>113</v>
      </c>
      <c r="E19" t="s">
        <v>37</v>
      </c>
      <c r="F19">
        <v>16</v>
      </c>
      <c r="G19" t="str">
        <f>INDEX(Kunden!$A$1:$C$41,MATCH('Gesamtverkäufe 2025'!C66,Kunden!$A$1:$A$41,0),3)</f>
        <v>R01</v>
      </c>
      <c r="H19" t="str">
        <f>INDEX(Regionen!$A$1:$C$9,MATCH('Gesamtverkäufe 2025'!F66,Regionen!$A$1:$A$9,0),3)</f>
        <v>Anna Sommer</v>
      </c>
      <c r="I19" s="3">
        <f>INDEX(Produkte!$A$1:$D$31,MATCH('Gesamtverkäufe 2025'!D66,Produkte!$A$1:$A$31,0),4)</f>
        <v>249</v>
      </c>
      <c r="J19" s="3">
        <f t="shared" si="1"/>
        <v>3984</v>
      </c>
    </row>
    <row r="20" spans="1:10" hidden="1" outlineLevel="3" x14ac:dyDescent="0.3">
      <c r="A20" t="s">
        <v>385</v>
      </c>
      <c r="B20" s="21">
        <v>45678</v>
      </c>
      <c r="C20" s="20">
        <f t="shared" si="0"/>
        <v>1</v>
      </c>
      <c r="D20" t="s">
        <v>113</v>
      </c>
      <c r="E20" t="s">
        <v>53</v>
      </c>
      <c r="F20">
        <v>11</v>
      </c>
      <c r="G20" t="str">
        <f>INDEX(Kunden!$A$1:$C$41,MATCH('Gesamtverkäufe 2025'!C113,Kunden!$A$1:$A$41,0),3)</f>
        <v>R01</v>
      </c>
      <c r="H20" t="str">
        <f>INDEX(Regionen!$A$1:$C$9,MATCH('Gesamtverkäufe 2025'!F113,Regionen!$A$1:$A$9,0),3)</f>
        <v>Anna Sommer</v>
      </c>
      <c r="I20" s="3">
        <f>INDEX(Produkte!$A$1:$D$31,MATCH('Gesamtverkäufe 2025'!D113,Produkte!$A$1:$A$31,0),4)</f>
        <v>49</v>
      </c>
      <c r="J20" s="3">
        <f t="shared" si="1"/>
        <v>539</v>
      </c>
    </row>
    <row r="21" spans="1:10" hidden="1" outlineLevel="3" x14ac:dyDescent="0.3">
      <c r="A21" t="s">
        <v>400</v>
      </c>
      <c r="B21" s="21">
        <v>45660</v>
      </c>
      <c r="C21" s="20">
        <f t="shared" si="0"/>
        <v>1</v>
      </c>
      <c r="D21" t="s">
        <v>113</v>
      </c>
      <c r="E21" t="s">
        <v>83</v>
      </c>
      <c r="F21">
        <v>19</v>
      </c>
      <c r="G21" t="str">
        <f>INDEX(Kunden!$A$1:$C$41,MATCH('Gesamtverkäufe 2025'!C122,Kunden!$A$1:$A$41,0),3)</f>
        <v>R01</v>
      </c>
      <c r="H21" t="str">
        <f>INDEX(Regionen!$A$1:$C$9,MATCH('Gesamtverkäufe 2025'!F122,Regionen!$A$1:$A$9,0),3)</f>
        <v>Anna Sommer</v>
      </c>
      <c r="I21" s="3">
        <f>INDEX(Produkte!$A$1:$D$31,MATCH('Gesamtverkäufe 2025'!D122,Produkte!$A$1:$A$31,0),4)</f>
        <v>29</v>
      </c>
      <c r="J21" s="3">
        <f t="shared" si="1"/>
        <v>551</v>
      </c>
    </row>
    <row r="22" spans="1:10" hidden="1" outlineLevel="3" x14ac:dyDescent="0.3">
      <c r="A22" t="s">
        <v>600</v>
      </c>
      <c r="B22" s="21">
        <v>45684</v>
      </c>
      <c r="C22" s="20">
        <f t="shared" si="0"/>
        <v>1</v>
      </c>
      <c r="D22" t="s">
        <v>113</v>
      </c>
      <c r="E22" t="s">
        <v>81</v>
      </c>
      <c r="F22">
        <v>8</v>
      </c>
      <c r="G22" t="str">
        <f>INDEX(Kunden!$A$1:$C$41,MATCH('Gesamtverkäufe 2025'!C254,Kunden!$A$1:$A$41,0),3)</f>
        <v>R01</v>
      </c>
      <c r="H22" t="str">
        <f>INDEX(Regionen!$A$1:$C$9,MATCH('Gesamtverkäufe 2025'!F254,Regionen!$A$1:$A$9,0),3)</f>
        <v>Anna Sommer</v>
      </c>
      <c r="I22" s="3">
        <f>INDEX(Produkte!$A$1:$D$31,MATCH('Gesamtverkäufe 2025'!D254,Produkte!$A$1:$A$31,0),4)</f>
        <v>79</v>
      </c>
      <c r="J22" s="3">
        <f t="shared" si="1"/>
        <v>632</v>
      </c>
    </row>
    <row r="23" spans="1:10" hidden="1" outlineLevel="3" x14ac:dyDescent="0.3">
      <c r="A23" t="s">
        <v>659</v>
      </c>
      <c r="B23" s="21">
        <v>45665</v>
      </c>
      <c r="C23" s="20">
        <f t="shared" si="0"/>
        <v>1</v>
      </c>
      <c r="D23" t="s">
        <v>113</v>
      </c>
      <c r="E23" t="s">
        <v>75</v>
      </c>
      <c r="F23">
        <v>14</v>
      </c>
      <c r="G23" t="str">
        <f>INDEX(Kunden!$A$1:$C$41,MATCH('Gesamtverkäufe 2025'!C294,Kunden!$A$1:$A$41,0),3)</f>
        <v>R01</v>
      </c>
      <c r="H23" t="str">
        <f>INDEX(Regionen!$A$1:$C$9,MATCH('Gesamtverkäufe 2025'!F294,Regionen!$A$1:$A$9,0),3)</f>
        <v>Anna Sommer</v>
      </c>
      <c r="I23" s="3">
        <f>INDEX(Produkte!$A$1:$D$31,MATCH('Gesamtverkäufe 2025'!D294,Produkte!$A$1:$A$31,0),4)</f>
        <v>499</v>
      </c>
      <c r="J23" s="3">
        <f t="shared" si="1"/>
        <v>6986</v>
      </c>
    </row>
    <row r="24" spans="1:10" hidden="1" outlineLevel="3" x14ac:dyDescent="0.3">
      <c r="A24" t="s">
        <v>277</v>
      </c>
      <c r="B24" s="21">
        <v>45668</v>
      </c>
      <c r="C24" s="20">
        <f t="shared" si="0"/>
        <v>1</v>
      </c>
      <c r="D24" t="s">
        <v>167</v>
      </c>
      <c r="E24" t="s">
        <v>79</v>
      </c>
      <c r="F24">
        <v>19</v>
      </c>
      <c r="G24" t="str">
        <f>INDEX(Kunden!$A$1:$C$41,MATCH('Gesamtverkäufe 2025'!C52,Kunden!$A$1:$A$41,0),3)</f>
        <v>R01</v>
      </c>
      <c r="H24" t="str">
        <f>INDEX(Regionen!$A$1:$C$9,MATCH('Gesamtverkäufe 2025'!F52,Regionen!$A$1:$A$9,0),3)</f>
        <v>Anna Sommer</v>
      </c>
      <c r="I24" s="3">
        <f>INDEX(Produkte!$A$1:$D$31,MATCH('Gesamtverkäufe 2025'!D52,Produkte!$A$1:$A$31,0),4)</f>
        <v>149</v>
      </c>
      <c r="J24" s="3">
        <f t="shared" si="1"/>
        <v>2831</v>
      </c>
    </row>
    <row r="25" spans="1:10" hidden="1" outlineLevel="3" x14ac:dyDescent="0.3">
      <c r="A25" t="s">
        <v>294</v>
      </c>
      <c r="B25" s="21">
        <v>45679</v>
      </c>
      <c r="C25" s="20">
        <f t="shared" si="0"/>
        <v>1</v>
      </c>
      <c r="D25" t="s">
        <v>167</v>
      </c>
      <c r="E25" t="s">
        <v>83</v>
      </c>
      <c r="F25">
        <v>16</v>
      </c>
      <c r="G25" t="str">
        <f>INDEX(Kunden!$A$1:$C$41,MATCH('Gesamtverkäufe 2025'!C62,Kunden!$A$1:$A$41,0),3)</f>
        <v>R01</v>
      </c>
      <c r="H25" t="str">
        <f>INDEX(Regionen!$A$1:$C$9,MATCH('Gesamtverkäufe 2025'!F62,Regionen!$A$1:$A$9,0),3)</f>
        <v>Anna Sommer</v>
      </c>
      <c r="I25" s="3">
        <f>INDEX(Produkte!$A$1:$D$31,MATCH('Gesamtverkäufe 2025'!D62,Produkte!$A$1:$A$31,0),4)</f>
        <v>29</v>
      </c>
      <c r="J25" s="3">
        <f t="shared" si="1"/>
        <v>464</v>
      </c>
    </row>
    <row r="26" spans="1:10" hidden="1" outlineLevel="3" x14ac:dyDescent="0.3">
      <c r="A26" t="s">
        <v>320</v>
      </c>
      <c r="B26" s="21">
        <v>45670</v>
      </c>
      <c r="C26" s="20">
        <f t="shared" si="0"/>
        <v>1</v>
      </c>
      <c r="D26" t="s">
        <v>167</v>
      </c>
      <c r="E26" t="s">
        <v>34</v>
      </c>
      <c r="F26">
        <v>14</v>
      </c>
      <c r="G26" t="str">
        <f>INDEX(Kunden!$A$1:$C$41,MATCH('Gesamtverkäufe 2025'!C76,Kunden!$A$1:$A$41,0),3)</f>
        <v>R01</v>
      </c>
      <c r="H26" t="str">
        <f>INDEX(Regionen!$A$1:$C$9,MATCH('Gesamtverkäufe 2025'!F76,Regionen!$A$1:$A$9,0),3)</f>
        <v>Anna Sommer</v>
      </c>
      <c r="I26" s="3">
        <f>INDEX(Produkte!$A$1:$D$31,MATCH('Gesamtverkäufe 2025'!D76,Produkte!$A$1:$A$31,0),4)</f>
        <v>299</v>
      </c>
      <c r="J26" s="3">
        <f t="shared" si="1"/>
        <v>4186</v>
      </c>
    </row>
    <row r="27" spans="1:10" hidden="1" outlineLevel="3" x14ac:dyDescent="0.3">
      <c r="A27" t="s">
        <v>367</v>
      </c>
      <c r="B27" s="21">
        <v>45672</v>
      </c>
      <c r="C27" s="20">
        <f t="shared" si="0"/>
        <v>1</v>
      </c>
      <c r="D27" t="s">
        <v>167</v>
      </c>
      <c r="E27" t="s">
        <v>73</v>
      </c>
      <c r="F27">
        <v>15</v>
      </c>
      <c r="G27" t="str">
        <f>INDEX(Kunden!$A$1:$C$41,MATCH('Gesamtverkäufe 2025'!C101,Kunden!$A$1:$A$41,0),3)</f>
        <v>R01</v>
      </c>
      <c r="H27" t="str">
        <f>INDEX(Regionen!$A$1:$C$9,MATCH('Gesamtverkäufe 2025'!F101,Regionen!$A$1:$A$9,0),3)</f>
        <v>Anna Sommer</v>
      </c>
      <c r="I27" s="3">
        <f>INDEX(Produkte!$A$1:$D$31,MATCH('Gesamtverkäufe 2025'!D101,Produkte!$A$1:$A$31,0),4)</f>
        <v>399</v>
      </c>
      <c r="J27" s="3">
        <f t="shared" si="1"/>
        <v>5985</v>
      </c>
    </row>
    <row r="28" spans="1:10" hidden="1" outlineLevel="3" x14ac:dyDescent="0.3">
      <c r="A28" t="s">
        <v>403</v>
      </c>
      <c r="B28" s="21">
        <v>45659</v>
      </c>
      <c r="C28" s="20">
        <f t="shared" si="0"/>
        <v>1</v>
      </c>
      <c r="D28" t="s">
        <v>167</v>
      </c>
      <c r="E28" t="s">
        <v>39</v>
      </c>
      <c r="F28">
        <v>3</v>
      </c>
      <c r="G28" t="str">
        <f>INDEX(Kunden!$A$1:$C$41,MATCH('Gesamtverkäufe 2025'!C124,Kunden!$A$1:$A$41,0),3)</f>
        <v>R01</v>
      </c>
      <c r="H28" t="str">
        <f>INDEX(Regionen!$A$1:$C$9,MATCH('Gesamtverkäufe 2025'!F124,Regionen!$A$1:$A$9,0),3)</f>
        <v>Anna Sommer</v>
      </c>
      <c r="I28" s="3">
        <f>INDEX(Produkte!$A$1:$D$31,MATCH('Gesamtverkäufe 2025'!D124,Produkte!$A$1:$A$31,0),4)</f>
        <v>499</v>
      </c>
      <c r="J28" s="3">
        <f t="shared" si="1"/>
        <v>1497</v>
      </c>
    </row>
    <row r="29" spans="1:10" hidden="1" outlineLevel="3" x14ac:dyDescent="0.3">
      <c r="A29" t="s">
        <v>426</v>
      </c>
      <c r="B29" s="21">
        <v>45664</v>
      </c>
      <c r="C29" s="20">
        <f t="shared" si="0"/>
        <v>1</v>
      </c>
      <c r="D29" t="s">
        <v>167</v>
      </c>
      <c r="E29" t="s">
        <v>71</v>
      </c>
      <c r="F29">
        <v>16</v>
      </c>
      <c r="G29" t="str">
        <f>INDEX(Kunden!$A$1:$C$41,MATCH('Gesamtverkäufe 2025'!C136,Kunden!$A$1:$A$41,0),3)</f>
        <v>R01</v>
      </c>
      <c r="H29" t="str">
        <f>INDEX(Regionen!$A$1:$C$9,MATCH('Gesamtverkäufe 2025'!F136,Regionen!$A$1:$A$9,0),3)</f>
        <v>Anna Sommer</v>
      </c>
      <c r="I29" s="3">
        <f>INDEX(Produkte!$A$1:$D$31,MATCH('Gesamtverkäufe 2025'!D136,Produkte!$A$1:$A$31,0),4)</f>
        <v>79</v>
      </c>
      <c r="J29" s="3">
        <f t="shared" si="1"/>
        <v>1264</v>
      </c>
    </row>
    <row r="30" spans="1:10" hidden="1" outlineLevel="3" x14ac:dyDescent="0.3">
      <c r="A30" t="s">
        <v>463</v>
      </c>
      <c r="B30" s="21">
        <v>45671</v>
      </c>
      <c r="C30" s="20">
        <f t="shared" si="0"/>
        <v>1</v>
      </c>
      <c r="D30" t="s">
        <v>167</v>
      </c>
      <c r="E30" t="s">
        <v>34</v>
      </c>
      <c r="F30">
        <v>9</v>
      </c>
      <c r="G30" t="str">
        <f>INDEX(Kunden!$A$1:$C$41,MATCH('Gesamtverkäufe 2025'!C161,Kunden!$A$1:$A$41,0),3)</f>
        <v>R01</v>
      </c>
      <c r="H30" t="str">
        <f>INDEX(Regionen!$A$1:$C$9,MATCH('Gesamtverkäufe 2025'!F161,Regionen!$A$1:$A$9,0),3)</f>
        <v>Anna Sommer</v>
      </c>
      <c r="I30" s="3">
        <f>INDEX(Produkte!$A$1:$D$31,MATCH('Gesamtverkäufe 2025'!D161,Produkte!$A$1:$A$31,0),4)</f>
        <v>299</v>
      </c>
      <c r="J30" s="3">
        <f t="shared" si="1"/>
        <v>2691</v>
      </c>
    </row>
    <row r="31" spans="1:10" hidden="1" outlineLevel="3" x14ac:dyDescent="0.3">
      <c r="A31" t="s">
        <v>504</v>
      </c>
      <c r="B31" s="21">
        <v>45677</v>
      </c>
      <c r="C31" s="20">
        <f t="shared" si="0"/>
        <v>1</v>
      </c>
      <c r="D31" t="s">
        <v>167</v>
      </c>
      <c r="E31" t="s">
        <v>37</v>
      </c>
      <c r="F31">
        <v>3</v>
      </c>
      <c r="G31" t="str">
        <f>INDEX(Kunden!$A$1:$C$41,MATCH('Gesamtverkäufe 2025'!C187,Kunden!$A$1:$A$41,0),3)</f>
        <v>R01</v>
      </c>
      <c r="H31" t="str">
        <f>INDEX(Regionen!$A$1:$C$9,MATCH('Gesamtverkäufe 2025'!F187,Regionen!$A$1:$A$9,0),3)</f>
        <v>Anna Sommer</v>
      </c>
      <c r="I31" s="3">
        <f>INDEX(Produkte!$A$1:$D$31,MATCH('Gesamtverkäufe 2025'!D187,Produkte!$A$1:$A$31,0),4)</f>
        <v>249</v>
      </c>
      <c r="J31" s="3">
        <f t="shared" si="1"/>
        <v>747</v>
      </c>
    </row>
    <row r="32" spans="1:10" hidden="1" outlineLevel="3" x14ac:dyDescent="0.3">
      <c r="A32" t="s">
        <v>197</v>
      </c>
      <c r="B32" s="21">
        <v>45664</v>
      </c>
      <c r="C32" s="20">
        <f t="shared" si="0"/>
        <v>1</v>
      </c>
      <c r="D32" t="s">
        <v>169</v>
      </c>
      <c r="E32" t="s">
        <v>65</v>
      </c>
      <c r="F32">
        <v>15</v>
      </c>
      <c r="G32" t="str">
        <f>INDEX(Kunden!$A$1:$C$41,MATCH('Gesamtverkäufe 2025'!C11,Kunden!$A$1:$A$41,0),3)</f>
        <v>R01</v>
      </c>
      <c r="H32" t="str">
        <f>INDEX(Regionen!$A$1:$C$9,MATCH('Gesamtverkäufe 2025'!F11,Regionen!$A$1:$A$9,0),3)</f>
        <v>Anna Sommer</v>
      </c>
      <c r="I32" s="3">
        <f>INDEX(Produkte!$A$1:$D$31,MATCH('Gesamtverkäufe 2025'!D11,Produkte!$A$1:$A$31,0),4)</f>
        <v>299</v>
      </c>
      <c r="J32" s="3">
        <f t="shared" si="1"/>
        <v>4485</v>
      </c>
    </row>
    <row r="33" spans="1:10" hidden="1" outlineLevel="3" x14ac:dyDescent="0.3">
      <c r="A33" t="s">
        <v>334</v>
      </c>
      <c r="B33" s="21">
        <v>45680</v>
      </c>
      <c r="C33" s="20">
        <f t="shared" si="0"/>
        <v>1</v>
      </c>
      <c r="D33" t="s">
        <v>169</v>
      </c>
      <c r="E33" t="s">
        <v>53</v>
      </c>
      <c r="F33">
        <v>17</v>
      </c>
      <c r="G33" t="str">
        <f>INDEX(Kunden!$A$1:$C$41,MATCH('Gesamtverkäufe 2025'!C84,Kunden!$A$1:$A$41,0),3)</f>
        <v>R01</v>
      </c>
      <c r="H33" t="str">
        <f>INDEX(Regionen!$A$1:$C$9,MATCH('Gesamtverkäufe 2025'!F84,Regionen!$A$1:$A$9,0),3)</f>
        <v>Anna Sommer</v>
      </c>
      <c r="I33" s="3">
        <f>INDEX(Produkte!$A$1:$D$31,MATCH('Gesamtverkäufe 2025'!D84,Produkte!$A$1:$A$31,0),4)</f>
        <v>49</v>
      </c>
      <c r="J33" s="3">
        <f t="shared" si="1"/>
        <v>833</v>
      </c>
    </row>
    <row r="34" spans="1:10" hidden="1" outlineLevel="3" x14ac:dyDescent="0.3">
      <c r="A34" t="s">
        <v>389</v>
      </c>
      <c r="B34" s="21">
        <v>45679</v>
      </c>
      <c r="C34" s="20">
        <f t="shared" si="0"/>
        <v>1</v>
      </c>
      <c r="D34" t="s">
        <v>169</v>
      </c>
      <c r="E34" t="s">
        <v>91</v>
      </c>
      <c r="F34">
        <v>20</v>
      </c>
      <c r="G34" t="str">
        <f>INDEX(Kunden!$A$1:$C$41,MATCH('Gesamtverkäufe 2025'!C116,Kunden!$A$1:$A$41,0),3)</f>
        <v>R01</v>
      </c>
      <c r="H34" t="str">
        <f>INDEX(Regionen!$A$1:$C$9,MATCH('Gesamtverkäufe 2025'!F116,Regionen!$A$1:$A$9,0),3)</f>
        <v>Anna Sommer</v>
      </c>
      <c r="I34" s="3">
        <f>INDEX(Produkte!$A$1:$D$31,MATCH('Gesamtverkäufe 2025'!D116,Produkte!$A$1:$A$31,0),4)</f>
        <v>249</v>
      </c>
      <c r="J34" s="3">
        <f t="shared" si="1"/>
        <v>4980</v>
      </c>
    </row>
    <row r="35" spans="1:10" hidden="1" outlineLevel="3" x14ac:dyDescent="0.3">
      <c r="A35" t="s">
        <v>646</v>
      </c>
      <c r="B35" s="21">
        <v>45672</v>
      </c>
      <c r="C35" s="20">
        <f t="shared" si="0"/>
        <v>1</v>
      </c>
      <c r="D35" t="s">
        <v>169</v>
      </c>
      <c r="E35" t="s">
        <v>89</v>
      </c>
      <c r="F35">
        <v>11</v>
      </c>
      <c r="G35" t="str">
        <f>INDEX(Kunden!$A$1:$C$41,MATCH('Gesamtverkäufe 2025'!C284,Kunden!$A$1:$A$41,0),3)</f>
        <v>R01</v>
      </c>
      <c r="H35" t="str">
        <f>INDEX(Regionen!$A$1:$C$9,MATCH('Gesamtverkäufe 2025'!F284,Regionen!$A$1:$A$9,0),3)</f>
        <v>Anna Sommer</v>
      </c>
      <c r="I35" s="3">
        <f>INDEX(Produkte!$A$1:$D$31,MATCH('Gesamtverkäufe 2025'!D284,Produkte!$A$1:$A$31,0),4)</f>
        <v>29</v>
      </c>
      <c r="J35" s="3">
        <f t="shared" si="1"/>
        <v>319</v>
      </c>
    </row>
    <row r="36" spans="1:10" hidden="1" outlineLevel="3" x14ac:dyDescent="0.3">
      <c r="A36" t="s">
        <v>668</v>
      </c>
      <c r="B36" s="21">
        <v>45664</v>
      </c>
      <c r="C36" s="20">
        <f t="shared" si="0"/>
        <v>1</v>
      </c>
      <c r="D36" t="s">
        <v>169</v>
      </c>
      <c r="E36" t="s">
        <v>57</v>
      </c>
      <c r="F36">
        <v>9</v>
      </c>
      <c r="G36" t="str">
        <f>INDEX(Kunden!$A$1:$C$41,MATCH('Gesamtverkäufe 2025'!C300,Kunden!$A$1:$A$41,0),3)</f>
        <v>R01</v>
      </c>
      <c r="H36" t="str">
        <f>INDEX(Regionen!$A$1:$C$9,MATCH('Gesamtverkäufe 2025'!F300,Regionen!$A$1:$A$9,0),3)</f>
        <v>Anna Sommer</v>
      </c>
      <c r="I36" s="3">
        <f>INDEX(Produkte!$A$1:$D$31,MATCH('Gesamtverkäufe 2025'!D300,Produkte!$A$1:$A$31,0),4)</f>
        <v>99</v>
      </c>
      <c r="J36" s="3">
        <f t="shared" si="1"/>
        <v>891</v>
      </c>
    </row>
    <row r="37" spans="1:10" hidden="1" outlineLevel="3" x14ac:dyDescent="0.3">
      <c r="A37" t="s">
        <v>188</v>
      </c>
      <c r="B37" s="21">
        <v>45663</v>
      </c>
      <c r="C37" s="20">
        <f t="shared" si="0"/>
        <v>1</v>
      </c>
      <c r="D37" t="s">
        <v>173</v>
      </c>
      <c r="E37" t="s">
        <v>81</v>
      </c>
      <c r="F37">
        <v>8</v>
      </c>
      <c r="G37" t="str">
        <f>INDEX(Kunden!$A$1:$C$41,MATCH('Gesamtverkäufe 2025'!C6,Kunden!$A$1:$A$41,0),3)</f>
        <v>R01</v>
      </c>
      <c r="H37" t="str">
        <f>INDEX(Regionen!$A$1:$C$9,MATCH('Gesamtverkäufe 2025'!F6,Regionen!$A$1:$A$9,0),3)</f>
        <v>Anna Sommer</v>
      </c>
      <c r="I37" s="3">
        <f>INDEX(Produkte!$A$1:$D$31,MATCH('Gesamtverkäufe 2025'!D6,Produkte!$A$1:$A$31,0),4)</f>
        <v>79</v>
      </c>
      <c r="J37" s="3">
        <f t="shared" si="1"/>
        <v>632</v>
      </c>
    </row>
    <row r="38" spans="1:10" hidden="1" outlineLevel="3" x14ac:dyDescent="0.3">
      <c r="A38" t="s">
        <v>226</v>
      </c>
      <c r="B38" s="21">
        <v>45681</v>
      </c>
      <c r="C38" s="20">
        <f t="shared" si="0"/>
        <v>1</v>
      </c>
      <c r="D38" t="s">
        <v>173</v>
      </c>
      <c r="E38" t="s">
        <v>43</v>
      </c>
      <c r="F38">
        <v>1</v>
      </c>
      <c r="G38" t="str">
        <f>INDEX(Kunden!$A$1:$C$41,MATCH('Gesamtverkäufe 2025'!C26,Kunden!$A$1:$A$41,0),3)</f>
        <v>R01</v>
      </c>
      <c r="H38" t="str">
        <f>INDEX(Regionen!$A$1:$C$9,MATCH('Gesamtverkäufe 2025'!F26,Regionen!$A$1:$A$9,0),3)</f>
        <v>Anna Sommer</v>
      </c>
      <c r="I38" s="3">
        <f>INDEX(Produkte!$A$1:$D$31,MATCH('Gesamtverkäufe 2025'!D26,Produkte!$A$1:$A$31,0),4)</f>
        <v>149</v>
      </c>
      <c r="J38" s="3">
        <f t="shared" si="1"/>
        <v>149</v>
      </c>
    </row>
    <row r="39" spans="1:10" hidden="1" outlineLevel="3" x14ac:dyDescent="0.3">
      <c r="A39" t="s">
        <v>324</v>
      </c>
      <c r="B39" s="21">
        <v>45662</v>
      </c>
      <c r="C39" s="20">
        <f t="shared" si="0"/>
        <v>1</v>
      </c>
      <c r="D39" t="s">
        <v>173</v>
      </c>
      <c r="E39" t="s">
        <v>93</v>
      </c>
      <c r="F39">
        <v>14</v>
      </c>
      <c r="G39" t="str">
        <f>INDEX(Kunden!$A$1:$C$41,MATCH('Gesamtverkäufe 2025'!C78,Kunden!$A$1:$A$41,0),3)</f>
        <v>R01</v>
      </c>
      <c r="H39" t="str">
        <f>INDEX(Regionen!$A$1:$C$9,MATCH('Gesamtverkäufe 2025'!F78,Regionen!$A$1:$A$9,0),3)</f>
        <v>Anna Sommer</v>
      </c>
      <c r="I39" s="3">
        <f>INDEX(Produkte!$A$1:$D$31,MATCH('Gesamtverkäufe 2025'!D78,Produkte!$A$1:$A$31,0),4)</f>
        <v>399</v>
      </c>
      <c r="J39" s="3">
        <f t="shared" si="1"/>
        <v>5586</v>
      </c>
    </row>
    <row r="40" spans="1:10" hidden="1" outlineLevel="3" x14ac:dyDescent="0.3">
      <c r="A40" t="s">
        <v>370</v>
      </c>
      <c r="B40" s="21">
        <v>45686</v>
      </c>
      <c r="C40" s="20">
        <f t="shared" si="0"/>
        <v>1</v>
      </c>
      <c r="D40" t="s">
        <v>173</v>
      </c>
      <c r="E40" t="s">
        <v>43</v>
      </c>
      <c r="F40">
        <v>4</v>
      </c>
      <c r="G40" t="str">
        <f>INDEX(Kunden!$A$1:$C$41,MATCH('Gesamtverkäufe 2025'!C103,Kunden!$A$1:$A$41,0),3)</f>
        <v>R01</v>
      </c>
      <c r="H40" t="str">
        <f>INDEX(Regionen!$A$1:$C$9,MATCH('Gesamtverkäufe 2025'!F103,Regionen!$A$1:$A$9,0),3)</f>
        <v>Anna Sommer</v>
      </c>
      <c r="I40" s="3">
        <f>INDEX(Produkte!$A$1:$D$31,MATCH('Gesamtverkäufe 2025'!D103,Produkte!$A$1:$A$31,0),4)</f>
        <v>149</v>
      </c>
      <c r="J40" s="3">
        <f t="shared" si="1"/>
        <v>596</v>
      </c>
    </row>
    <row r="41" spans="1:10" hidden="1" outlineLevel="3" x14ac:dyDescent="0.3">
      <c r="A41" t="s">
        <v>379</v>
      </c>
      <c r="B41" s="21">
        <v>45666</v>
      </c>
      <c r="C41" s="20">
        <f t="shared" si="0"/>
        <v>1</v>
      </c>
      <c r="D41" t="s">
        <v>173</v>
      </c>
      <c r="E41" t="s">
        <v>55</v>
      </c>
      <c r="F41">
        <v>20</v>
      </c>
      <c r="G41" t="str">
        <f>INDEX(Kunden!$A$1:$C$41,MATCH('Gesamtverkäufe 2025'!C109,Kunden!$A$1:$A$41,0),3)</f>
        <v>R01</v>
      </c>
      <c r="H41" t="str">
        <f>INDEX(Regionen!$A$1:$C$9,MATCH('Gesamtverkäufe 2025'!F109,Regionen!$A$1:$A$9,0),3)</f>
        <v>Anna Sommer</v>
      </c>
      <c r="I41" s="3">
        <f>INDEX(Produkte!$A$1:$D$31,MATCH('Gesamtverkäufe 2025'!D109,Produkte!$A$1:$A$31,0),4)</f>
        <v>49</v>
      </c>
      <c r="J41" s="3">
        <f t="shared" si="1"/>
        <v>980</v>
      </c>
    </row>
    <row r="42" spans="1:10" hidden="1" outlineLevel="3" x14ac:dyDescent="0.3">
      <c r="A42" t="s">
        <v>384</v>
      </c>
      <c r="B42" s="21">
        <v>45663</v>
      </c>
      <c r="C42" s="20">
        <f t="shared" si="0"/>
        <v>1</v>
      </c>
      <c r="D42" t="s">
        <v>173</v>
      </c>
      <c r="E42" t="s">
        <v>43</v>
      </c>
      <c r="F42">
        <v>10</v>
      </c>
      <c r="G42" t="str">
        <f>INDEX(Kunden!$A$1:$C$41,MATCH('Gesamtverkäufe 2025'!C112,Kunden!$A$1:$A$41,0),3)</f>
        <v>R01</v>
      </c>
      <c r="H42" t="str">
        <f>INDEX(Regionen!$A$1:$C$9,MATCH('Gesamtverkäufe 2025'!F112,Regionen!$A$1:$A$9,0),3)</f>
        <v>Anna Sommer</v>
      </c>
      <c r="I42" s="3">
        <f>INDEX(Produkte!$A$1:$D$31,MATCH('Gesamtverkäufe 2025'!D112,Produkte!$A$1:$A$31,0),4)</f>
        <v>149</v>
      </c>
      <c r="J42" s="3">
        <f t="shared" si="1"/>
        <v>1490</v>
      </c>
    </row>
    <row r="43" spans="1:10" hidden="1" outlineLevel="3" x14ac:dyDescent="0.3">
      <c r="A43" t="s">
        <v>445</v>
      </c>
      <c r="B43" s="21">
        <v>45663</v>
      </c>
      <c r="C43" s="20">
        <f t="shared" si="0"/>
        <v>1</v>
      </c>
      <c r="D43" t="s">
        <v>173</v>
      </c>
      <c r="E43" t="s">
        <v>75</v>
      </c>
      <c r="F43">
        <v>7</v>
      </c>
      <c r="G43" t="str">
        <f>INDEX(Kunden!$A$1:$C$41,MATCH('Gesamtverkäufe 2025'!C148,Kunden!$A$1:$A$41,0),3)</f>
        <v>R01</v>
      </c>
      <c r="H43" t="str">
        <f>INDEX(Regionen!$A$1:$C$9,MATCH('Gesamtverkäufe 2025'!F148,Regionen!$A$1:$A$9,0),3)</f>
        <v>Anna Sommer</v>
      </c>
      <c r="I43" s="3">
        <f>INDEX(Produkte!$A$1:$D$31,MATCH('Gesamtverkäufe 2025'!D148,Produkte!$A$1:$A$31,0),4)</f>
        <v>499</v>
      </c>
      <c r="J43" s="3">
        <f t="shared" si="1"/>
        <v>3493</v>
      </c>
    </row>
    <row r="44" spans="1:10" hidden="1" outlineLevel="3" x14ac:dyDescent="0.3">
      <c r="A44" t="s">
        <v>538</v>
      </c>
      <c r="B44" s="21">
        <v>45674</v>
      </c>
      <c r="C44" s="20">
        <f t="shared" si="0"/>
        <v>1</v>
      </c>
      <c r="D44" t="s">
        <v>173</v>
      </c>
      <c r="E44" t="s">
        <v>43</v>
      </c>
      <c r="F44">
        <v>16</v>
      </c>
      <c r="G44" t="str">
        <f>INDEX(Kunden!$A$1:$C$41,MATCH('Gesamtverkäufe 2025'!C212,Kunden!$A$1:$A$41,0),3)</f>
        <v>R01</v>
      </c>
      <c r="H44" t="str">
        <f>INDEX(Regionen!$A$1:$C$9,MATCH('Gesamtverkäufe 2025'!F212,Regionen!$A$1:$A$9,0),3)</f>
        <v>Anna Sommer</v>
      </c>
      <c r="I44" s="3">
        <f>INDEX(Produkte!$A$1:$D$31,MATCH('Gesamtverkäufe 2025'!D212,Produkte!$A$1:$A$31,0),4)</f>
        <v>149</v>
      </c>
      <c r="J44" s="3">
        <f t="shared" si="1"/>
        <v>2384</v>
      </c>
    </row>
    <row r="45" spans="1:10" hidden="1" outlineLevel="3" x14ac:dyDescent="0.3">
      <c r="A45" t="s">
        <v>605</v>
      </c>
      <c r="B45" s="21">
        <v>45664</v>
      </c>
      <c r="C45" s="20">
        <f t="shared" si="0"/>
        <v>1</v>
      </c>
      <c r="D45" t="s">
        <v>173</v>
      </c>
      <c r="E45" t="s">
        <v>43</v>
      </c>
      <c r="F45">
        <v>19</v>
      </c>
      <c r="G45" t="str">
        <f>INDEX(Kunden!$A$1:$C$41,MATCH('Gesamtverkäufe 2025'!C257,Kunden!$A$1:$A$41,0),3)</f>
        <v>R01</v>
      </c>
      <c r="H45" t="str">
        <f>INDEX(Regionen!$A$1:$C$9,MATCH('Gesamtverkäufe 2025'!F257,Regionen!$A$1:$A$9,0),3)</f>
        <v>Anna Sommer</v>
      </c>
      <c r="I45" s="3">
        <f>INDEX(Produkte!$A$1:$D$31,MATCH('Gesamtverkäufe 2025'!D257,Produkte!$A$1:$A$31,0),4)</f>
        <v>149</v>
      </c>
      <c r="J45" s="3">
        <f t="shared" si="1"/>
        <v>2831</v>
      </c>
    </row>
    <row r="46" spans="1:10" hidden="1" outlineLevel="3" x14ac:dyDescent="0.3">
      <c r="A46" t="s">
        <v>607</v>
      </c>
      <c r="B46" s="21">
        <v>45662</v>
      </c>
      <c r="C46" s="20">
        <f t="shared" si="0"/>
        <v>1</v>
      </c>
      <c r="D46" t="s">
        <v>173</v>
      </c>
      <c r="E46" t="s">
        <v>91</v>
      </c>
      <c r="F46">
        <v>14</v>
      </c>
      <c r="G46" t="str">
        <f>INDEX(Kunden!$A$1:$C$41,MATCH('Gesamtverkäufe 2025'!C258,Kunden!$A$1:$A$41,0),3)</f>
        <v>R01</v>
      </c>
      <c r="H46" t="str">
        <f>INDEX(Regionen!$A$1:$C$9,MATCH('Gesamtverkäufe 2025'!F258,Regionen!$A$1:$A$9,0),3)</f>
        <v>Anna Sommer</v>
      </c>
      <c r="I46" s="3">
        <f>INDEX(Produkte!$A$1:$D$31,MATCH('Gesamtverkäufe 2025'!D258,Produkte!$A$1:$A$31,0),4)</f>
        <v>249</v>
      </c>
      <c r="J46" s="3">
        <f t="shared" si="1"/>
        <v>3486</v>
      </c>
    </row>
    <row r="47" spans="1:10" hidden="1" outlineLevel="3" x14ac:dyDescent="0.3">
      <c r="A47" t="s">
        <v>642</v>
      </c>
      <c r="B47" s="21">
        <v>45677</v>
      </c>
      <c r="C47" s="20">
        <f t="shared" si="0"/>
        <v>1</v>
      </c>
      <c r="D47" t="s">
        <v>173</v>
      </c>
      <c r="E47" t="s">
        <v>49</v>
      </c>
      <c r="F47">
        <v>16</v>
      </c>
      <c r="G47" t="str">
        <f>INDEX(Kunden!$A$1:$C$41,MATCH('Gesamtverkäufe 2025'!C280,Kunden!$A$1:$A$41,0),3)</f>
        <v>R01</v>
      </c>
      <c r="H47" t="str">
        <f>INDEX(Regionen!$A$1:$C$9,MATCH('Gesamtverkäufe 2025'!F280,Regionen!$A$1:$A$9,0),3)</f>
        <v>Anna Sommer</v>
      </c>
      <c r="I47" s="3">
        <f>INDEX(Produkte!$A$1:$D$31,MATCH('Gesamtverkäufe 2025'!D280,Produkte!$A$1:$A$31,0),4)</f>
        <v>299</v>
      </c>
      <c r="J47" s="3">
        <f t="shared" si="1"/>
        <v>4784</v>
      </c>
    </row>
    <row r="48" spans="1:10" hidden="1" outlineLevel="3" x14ac:dyDescent="0.3">
      <c r="A48" t="s">
        <v>670</v>
      </c>
      <c r="B48" s="21">
        <v>45667</v>
      </c>
      <c r="C48" s="20">
        <f t="shared" si="0"/>
        <v>1</v>
      </c>
      <c r="D48" t="s">
        <v>173</v>
      </c>
      <c r="E48" t="s">
        <v>77</v>
      </c>
      <c r="F48">
        <v>11</v>
      </c>
      <c r="G48" t="str">
        <f>INDEX(Kunden!$A$1:$C$41,MATCH('Gesamtverkäufe 2025'!C301,Kunden!$A$1:$A$41,0),3)</f>
        <v>R01</v>
      </c>
      <c r="H48" t="str">
        <f>INDEX(Regionen!$A$1:$C$9,MATCH('Gesamtverkäufe 2025'!F301,Regionen!$A$1:$A$9,0),3)</f>
        <v>Anna Sommer</v>
      </c>
      <c r="I48" s="3">
        <f>INDEX(Produkte!$A$1:$D$31,MATCH('Gesamtverkäufe 2025'!D301,Produkte!$A$1:$A$31,0),4)</f>
        <v>49</v>
      </c>
      <c r="J48" s="3">
        <f t="shared" si="1"/>
        <v>539</v>
      </c>
    </row>
    <row r="49" spans="1:10" outlineLevel="2" collapsed="1" x14ac:dyDescent="0.3">
      <c r="B49" s="21"/>
      <c r="C49" s="26" t="s">
        <v>4729</v>
      </c>
      <c r="I49" s="3"/>
      <c r="J49" s="3">
        <f>SUBTOTAL(9,J2:J48)</f>
        <v>97505</v>
      </c>
    </row>
    <row r="50" spans="1:10" hidden="1" outlineLevel="3" x14ac:dyDescent="0.3">
      <c r="A50" t="s">
        <v>690</v>
      </c>
      <c r="B50" s="21">
        <v>45707</v>
      </c>
      <c r="C50" s="20">
        <f t="shared" ref="C50:C83" si="2">MONTH(B50)</f>
        <v>2</v>
      </c>
      <c r="D50" t="s">
        <v>103</v>
      </c>
      <c r="E50" t="s">
        <v>63</v>
      </c>
      <c r="F50">
        <v>15</v>
      </c>
      <c r="G50" t="str">
        <f>INDEX(Kunden!$A$1:$C$41,MATCH('Gesamtverkäufe 2025'!C316,Kunden!$A$1:$A$41,0),3)</f>
        <v>R01</v>
      </c>
      <c r="H50" t="str">
        <f>INDEX(Regionen!$A$1:$C$9,MATCH('Gesamtverkäufe 2025'!F316,Regionen!$A$1:$A$9,0),3)</f>
        <v>Anna Sommer</v>
      </c>
      <c r="I50" s="3">
        <f>INDEX(Produkte!$A$1:$D$31,MATCH('Gesamtverkäufe 2025'!D316,Produkte!$A$1:$A$31,0),4)</f>
        <v>299</v>
      </c>
      <c r="J50" s="3">
        <f t="shared" ref="J50:J83" si="3">F50*I50</f>
        <v>4485</v>
      </c>
    </row>
    <row r="51" spans="1:10" hidden="1" outlineLevel="3" x14ac:dyDescent="0.3">
      <c r="A51" t="s">
        <v>701</v>
      </c>
      <c r="B51" s="21">
        <v>45696</v>
      </c>
      <c r="C51" s="20">
        <f t="shared" si="2"/>
        <v>2</v>
      </c>
      <c r="D51" t="s">
        <v>103</v>
      </c>
      <c r="E51" t="s">
        <v>93</v>
      </c>
      <c r="F51">
        <v>14</v>
      </c>
      <c r="G51" t="str">
        <f>INDEX(Kunden!$A$1:$C$41,MATCH('Gesamtverkäufe 2025'!C323,Kunden!$A$1:$A$41,0),3)</f>
        <v>R01</v>
      </c>
      <c r="H51" t="str">
        <f>INDEX(Regionen!$A$1:$C$9,MATCH('Gesamtverkäufe 2025'!F323,Regionen!$A$1:$A$9,0),3)</f>
        <v>Anna Sommer</v>
      </c>
      <c r="I51" s="3">
        <f>INDEX(Produkte!$A$1:$D$31,MATCH('Gesamtverkäufe 2025'!D323,Produkte!$A$1:$A$31,0),4)</f>
        <v>399</v>
      </c>
      <c r="J51" s="3">
        <f t="shared" si="3"/>
        <v>5586</v>
      </c>
    </row>
    <row r="52" spans="1:10" hidden="1" outlineLevel="3" x14ac:dyDescent="0.3">
      <c r="A52" t="s">
        <v>731</v>
      </c>
      <c r="B52" s="21">
        <v>45707</v>
      </c>
      <c r="C52" s="20">
        <f t="shared" si="2"/>
        <v>2</v>
      </c>
      <c r="D52" t="s">
        <v>103</v>
      </c>
      <c r="E52" t="s">
        <v>49</v>
      </c>
      <c r="F52">
        <v>2</v>
      </c>
      <c r="G52" t="str">
        <f>INDEX(Kunden!$A$1:$C$41,MATCH('Gesamtverkäufe 2025'!C340,Kunden!$A$1:$A$41,0),3)</f>
        <v>R01</v>
      </c>
      <c r="H52" t="str">
        <f>INDEX(Regionen!$A$1:$C$9,MATCH('Gesamtverkäufe 2025'!F340,Regionen!$A$1:$A$9,0),3)</f>
        <v>Anna Sommer</v>
      </c>
      <c r="I52" s="3">
        <f>INDEX(Produkte!$A$1:$D$31,MATCH('Gesamtverkäufe 2025'!D340,Produkte!$A$1:$A$31,0),4)</f>
        <v>299</v>
      </c>
      <c r="J52" s="3">
        <f t="shared" si="3"/>
        <v>598</v>
      </c>
    </row>
    <row r="53" spans="1:10" hidden="1" outlineLevel="3" x14ac:dyDescent="0.3">
      <c r="A53" t="s">
        <v>763</v>
      </c>
      <c r="B53" s="21">
        <v>45712</v>
      </c>
      <c r="C53" s="20">
        <f t="shared" si="2"/>
        <v>2</v>
      </c>
      <c r="D53" t="s">
        <v>103</v>
      </c>
      <c r="E53" t="s">
        <v>59</v>
      </c>
      <c r="F53">
        <v>1</v>
      </c>
      <c r="G53" t="str">
        <f>INDEX(Kunden!$A$1:$C$41,MATCH('Gesamtverkäufe 2025'!C366,Kunden!$A$1:$A$41,0),3)</f>
        <v>R01</v>
      </c>
      <c r="H53" t="str">
        <f>INDEX(Regionen!$A$1:$C$9,MATCH('Gesamtverkäufe 2025'!F366,Regionen!$A$1:$A$9,0),3)</f>
        <v>Anna Sommer</v>
      </c>
      <c r="I53" s="3">
        <f>INDEX(Produkte!$A$1:$D$31,MATCH('Gesamtverkäufe 2025'!D366,Produkte!$A$1:$A$31,0),4)</f>
        <v>79</v>
      </c>
      <c r="J53" s="3">
        <f t="shared" si="3"/>
        <v>79</v>
      </c>
    </row>
    <row r="54" spans="1:10" hidden="1" outlineLevel="3" x14ac:dyDescent="0.3">
      <c r="A54" t="s">
        <v>790</v>
      </c>
      <c r="B54" s="21">
        <v>45700</v>
      </c>
      <c r="C54" s="20">
        <f t="shared" si="2"/>
        <v>2</v>
      </c>
      <c r="D54" t="s">
        <v>103</v>
      </c>
      <c r="E54" t="s">
        <v>75</v>
      </c>
      <c r="F54">
        <v>8</v>
      </c>
      <c r="G54" t="str">
        <f>INDEX(Kunden!$A$1:$C$41,MATCH('Gesamtverkäufe 2025'!C384,Kunden!$A$1:$A$41,0),3)</f>
        <v>R01</v>
      </c>
      <c r="H54" t="str">
        <f>INDEX(Regionen!$A$1:$C$9,MATCH('Gesamtverkäufe 2025'!F384,Regionen!$A$1:$A$9,0),3)</f>
        <v>Anna Sommer</v>
      </c>
      <c r="I54" s="3">
        <f>INDEX(Produkte!$A$1:$D$31,MATCH('Gesamtverkäufe 2025'!D384,Produkte!$A$1:$A$31,0),4)</f>
        <v>499</v>
      </c>
      <c r="J54" s="3">
        <f t="shared" si="3"/>
        <v>3992</v>
      </c>
    </row>
    <row r="55" spans="1:10" hidden="1" outlineLevel="3" x14ac:dyDescent="0.3">
      <c r="A55" t="s">
        <v>858</v>
      </c>
      <c r="B55" s="21">
        <v>45701</v>
      </c>
      <c r="C55" s="20">
        <f t="shared" si="2"/>
        <v>2</v>
      </c>
      <c r="D55" t="s">
        <v>103</v>
      </c>
      <c r="E55" t="s">
        <v>61</v>
      </c>
      <c r="F55">
        <v>20</v>
      </c>
      <c r="G55" t="str">
        <f>INDEX(Kunden!$A$1:$C$41,MATCH('Gesamtverkäufe 2025'!C438,Kunden!$A$1:$A$41,0),3)</f>
        <v>R01</v>
      </c>
      <c r="H55" t="str">
        <f>INDEX(Regionen!$A$1:$C$9,MATCH('Gesamtverkäufe 2025'!F438,Regionen!$A$1:$A$9,0),3)</f>
        <v>Anna Sommer</v>
      </c>
      <c r="I55" s="3">
        <f>INDEX(Produkte!$A$1:$D$31,MATCH('Gesamtverkäufe 2025'!D438,Produkte!$A$1:$A$31,0),4)</f>
        <v>249</v>
      </c>
      <c r="J55" s="3">
        <f t="shared" si="3"/>
        <v>4980</v>
      </c>
    </row>
    <row r="56" spans="1:10" hidden="1" outlineLevel="3" x14ac:dyDescent="0.3">
      <c r="A56" t="s">
        <v>688</v>
      </c>
      <c r="B56" s="21">
        <v>45695</v>
      </c>
      <c r="C56" s="20">
        <f t="shared" si="2"/>
        <v>2</v>
      </c>
      <c r="D56" t="s">
        <v>111</v>
      </c>
      <c r="E56" t="s">
        <v>55</v>
      </c>
      <c r="F56">
        <v>14</v>
      </c>
      <c r="G56" t="str">
        <f>INDEX(Kunden!$A$1:$C$41,MATCH('Gesamtverkäufe 2025'!C315,Kunden!$A$1:$A$41,0),3)</f>
        <v>R01</v>
      </c>
      <c r="H56" t="str">
        <f>INDEX(Regionen!$A$1:$C$9,MATCH('Gesamtverkäufe 2025'!F315,Regionen!$A$1:$A$9,0),3)</f>
        <v>Anna Sommer</v>
      </c>
      <c r="I56" s="3">
        <f>INDEX(Produkte!$A$1:$D$31,MATCH('Gesamtverkäufe 2025'!D315,Produkte!$A$1:$A$31,0),4)</f>
        <v>49</v>
      </c>
      <c r="J56" s="3">
        <f t="shared" si="3"/>
        <v>686</v>
      </c>
    </row>
    <row r="57" spans="1:10" hidden="1" outlineLevel="3" x14ac:dyDescent="0.3">
      <c r="A57" t="s">
        <v>708</v>
      </c>
      <c r="B57" s="21">
        <v>45696</v>
      </c>
      <c r="C57" s="20">
        <f t="shared" si="2"/>
        <v>2</v>
      </c>
      <c r="D57" t="s">
        <v>111</v>
      </c>
      <c r="E57" t="s">
        <v>79</v>
      </c>
      <c r="F57">
        <v>1</v>
      </c>
      <c r="G57" t="str">
        <f>INDEX(Kunden!$A$1:$C$41,MATCH('Gesamtverkäufe 2025'!C327,Kunden!$A$1:$A$41,0),3)</f>
        <v>R01</v>
      </c>
      <c r="H57" t="str">
        <f>INDEX(Regionen!$A$1:$C$9,MATCH('Gesamtverkäufe 2025'!F327,Regionen!$A$1:$A$9,0),3)</f>
        <v>Anna Sommer</v>
      </c>
      <c r="I57" s="3">
        <f>INDEX(Produkte!$A$1:$D$31,MATCH('Gesamtverkäufe 2025'!D327,Produkte!$A$1:$A$31,0),4)</f>
        <v>149</v>
      </c>
      <c r="J57" s="3">
        <f t="shared" si="3"/>
        <v>149</v>
      </c>
    </row>
    <row r="58" spans="1:10" hidden="1" outlineLevel="3" x14ac:dyDescent="0.3">
      <c r="A58" t="s">
        <v>809</v>
      </c>
      <c r="B58" s="21">
        <v>45689</v>
      </c>
      <c r="C58" s="20">
        <f t="shared" si="2"/>
        <v>2</v>
      </c>
      <c r="D58" t="s">
        <v>111</v>
      </c>
      <c r="E58" t="s">
        <v>73</v>
      </c>
      <c r="F58">
        <v>15</v>
      </c>
      <c r="G58" t="str">
        <f>INDEX(Kunden!$A$1:$C$41,MATCH('Gesamtverkäufe 2025'!C400,Kunden!$A$1:$A$41,0),3)</f>
        <v>R01</v>
      </c>
      <c r="H58" t="str">
        <f>INDEX(Regionen!$A$1:$C$9,MATCH('Gesamtverkäufe 2025'!F400,Regionen!$A$1:$A$9,0),3)</f>
        <v>Anna Sommer</v>
      </c>
      <c r="I58" s="3">
        <f>INDEX(Produkte!$A$1:$D$31,MATCH('Gesamtverkäufe 2025'!D400,Produkte!$A$1:$A$31,0),4)</f>
        <v>399</v>
      </c>
      <c r="J58" s="3">
        <f t="shared" si="3"/>
        <v>5985</v>
      </c>
    </row>
    <row r="59" spans="1:10" hidden="1" outlineLevel="3" x14ac:dyDescent="0.3">
      <c r="A59" t="s">
        <v>820</v>
      </c>
      <c r="B59" s="21">
        <v>45704</v>
      </c>
      <c r="C59" s="20">
        <f t="shared" si="2"/>
        <v>2</v>
      </c>
      <c r="D59" t="s">
        <v>111</v>
      </c>
      <c r="E59" t="s">
        <v>57</v>
      </c>
      <c r="F59">
        <v>13</v>
      </c>
      <c r="G59" t="str">
        <f>INDEX(Kunden!$A$1:$C$41,MATCH('Gesamtverkäufe 2025'!C409,Kunden!$A$1:$A$41,0),3)</f>
        <v>R01</v>
      </c>
      <c r="H59" t="str">
        <f>INDEX(Regionen!$A$1:$C$9,MATCH('Gesamtverkäufe 2025'!F409,Regionen!$A$1:$A$9,0),3)</f>
        <v>Anna Sommer</v>
      </c>
      <c r="I59" s="3">
        <f>INDEX(Produkte!$A$1:$D$31,MATCH('Gesamtverkäufe 2025'!D409,Produkte!$A$1:$A$31,0),4)</f>
        <v>99</v>
      </c>
      <c r="J59" s="3">
        <f t="shared" si="3"/>
        <v>1287</v>
      </c>
    </row>
    <row r="60" spans="1:10" hidden="1" outlineLevel="3" x14ac:dyDescent="0.3">
      <c r="A60" t="s">
        <v>823</v>
      </c>
      <c r="B60" s="21">
        <v>45700</v>
      </c>
      <c r="C60" s="20">
        <f t="shared" si="2"/>
        <v>2</v>
      </c>
      <c r="D60" t="s">
        <v>111</v>
      </c>
      <c r="E60" t="s">
        <v>34</v>
      </c>
      <c r="F60">
        <v>16</v>
      </c>
      <c r="G60" t="str">
        <f>INDEX(Kunden!$A$1:$C$41,MATCH('Gesamtverkäufe 2025'!C411,Kunden!$A$1:$A$41,0),3)</f>
        <v>R01</v>
      </c>
      <c r="H60" t="str">
        <f>INDEX(Regionen!$A$1:$C$9,MATCH('Gesamtverkäufe 2025'!F411,Regionen!$A$1:$A$9,0),3)</f>
        <v>Anna Sommer</v>
      </c>
      <c r="I60" s="3">
        <f>INDEX(Produkte!$A$1:$D$31,MATCH('Gesamtverkäufe 2025'!D411,Produkte!$A$1:$A$31,0),4)</f>
        <v>299</v>
      </c>
      <c r="J60" s="3">
        <f t="shared" si="3"/>
        <v>4784</v>
      </c>
    </row>
    <row r="61" spans="1:10" hidden="1" outlineLevel="3" x14ac:dyDescent="0.3">
      <c r="A61" t="s">
        <v>825</v>
      </c>
      <c r="B61" s="21">
        <v>45700</v>
      </c>
      <c r="C61" s="20">
        <f t="shared" si="2"/>
        <v>2</v>
      </c>
      <c r="D61" t="s">
        <v>111</v>
      </c>
      <c r="E61" t="s">
        <v>73</v>
      </c>
      <c r="F61">
        <v>3</v>
      </c>
      <c r="G61" t="str">
        <f>INDEX(Kunden!$A$1:$C$41,MATCH('Gesamtverkäufe 2025'!C413,Kunden!$A$1:$A$41,0),3)</f>
        <v>R01</v>
      </c>
      <c r="H61" t="str">
        <f>INDEX(Regionen!$A$1:$C$9,MATCH('Gesamtverkäufe 2025'!F413,Regionen!$A$1:$A$9,0),3)</f>
        <v>Anna Sommer</v>
      </c>
      <c r="I61" s="3">
        <f>INDEX(Produkte!$A$1:$D$31,MATCH('Gesamtverkäufe 2025'!D413,Produkte!$A$1:$A$31,0),4)</f>
        <v>399</v>
      </c>
      <c r="J61" s="3">
        <f t="shared" si="3"/>
        <v>1197</v>
      </c>
    </row>
    <row r="62" spans="1:10" hidden="1" outlineLevel="3" x14ac:dyDescent="0.3">
      <c r="A62" t="s">
        <v>830</v>
      </c>
      <c r="B62" s="21">
        <v>45704</v>
      </c>
      <c r="C62" s="20">
        <f t="shared" si="2"/>
        <v>2</v>
      </c>
      <c r="D62" t="s">
        <v>111</v>
      </c>
      <c r="E62" t="s">
        <v>89</v>
      </c>
      <c r="F62">
        <v>10</v>
      </c>
      <c r="G62" t="str">
        <f>INDEX(Kunden!$A$1:$C$41,MATCH('Gesamtverkäufe 2025'!C417,Kunden!$A$1:$A$41,0),3)</f>
        <v>R01</v>
      </c>
      <c r="H62" t="str">
        <f>INDEX(Regionen!$A$1:$C$9,MATCH('Gesamtverkäufe 2025'!F417,Regionen!$A$1:$A$9,0),3)</f>
        <v>Anna Sommer</v>
      </c>
      <c r="I62" s="3">
        <f>INDEX(Produkte!$A$1:$D$31,MATCH('Gesamtverkäufe 2025'!D417,Produkte!$A$1:$A$31,0),4)</f>
        <v>29</v>
      </c>
      <c r="J62" s="3">
        <f t="shared" si="3"/>
        <v>290</v>
      </c>
    </row>
    <row r="63" spans="1:10" hidden="1" outlineLevel="3" x14ac:dyDescent="0.3">
      <c r="A63" t="s">
        <v>855</v>
      </c>
      <c r="B63" s="21">
        <v>45699</v>
      </c>
      <c r="C63" s="20">
        <f t="shared" si="2"/>
        <v>2</v>
      </c>
      <c r="D63" t="s">
        <v>111</v>
      </c>
      <c r="E63" t="s">
        <v>37</v>
      </c>
      <c r="F63">
        <v>13</v>
      </c>
      <c r="G63" t="str">
        <f>INDEX(Kunden!$A$1:$C$41,MATCH('Gesamtverkäufe 2025'!C436,Kunden!$A$1:$A$41,0),3)</f>
        <v>R01</v>
      </c>
      <c r="H63" t="str">
        <f>INDEX(Regionen!$A$1:$C$9,MATCH('Gesamtverkäufe 2025'!F436,Regionen!$A$1:$A$9,0),3)</f>
        <v>Anna Sommer</v>
      </c>
      <c r="I63" s="3">
        <f>INDEX(Produkte!$A$1:$D$31,MATCH('Gesamtverkäufe 2025'!D436,Produkte!$A$1:$A$31,0),4)</f>
        <v>249</v>
      </c>
      <c r="J63" s="3">
        <f t="shared" si="3"/>
        <v>3237</v>
      </c>
    </row>
    <row r="64" spans="1:10" hidden="1" outlineLevel="3" x14ac:dyDescent="0.3">
      <c r="A64" t="s">
        <v>875</v>
      </c>
      <c r="B64" s="21">
        <v>45699</v>
      </c>
      <c r="C64" s="20">
        <f t="shared" si="2"/>
        <v>2</v>
      </c>
      <c r="D64" t="s">
        <v>111</v>
      </c>
      <c r="E64" t="s">
        <v>51</v>
      </c>
      <c r="F64">
        <v>11</v>
      </c>
      <c r="G64" t="str">
        <f>INDEX(Kunden!$A$1:$C$41,MATCH('Gesamtverkäufe 2025'!C448,Kunden!$A$1:$A$41,0),3)</f>
        <v>R01</v>
      </c>
      <c r="H64" t="str">
        <f>INDEX(Regionen!$A$1:$C$9,MATCH('Gesamtverkäufe 2025'!F448,Regionen!$A$1:$A$9,0),3)</f>
        <v>Anna Sommer</v>
      </c>
      <c r="I64" s="3">
        <f>INDEX(Produkte!$A$1:$D$31,MATCH('Gesamtverkäufe 2025'!D448,Produkte!$A$1:$A$31,0),4)</f>
        <v>49</v>
      </c>
      <c r="J64" s="3">
        <f t="shared" si="3"/>
        <v>539</v>
      </c>
    </row>
    <row r="65" spans="1:10" hidden="1" outlineLevel="3" x14ac:dyDescent="0.3">
      <c r="A65" t="s">
        <v>716</v>
      </c>
      <c r="B65" s="21">
        <v>45708</v>
      </c>
      <c r="C65" s="20">
        <f t="shared" si="2"/>
        <v>2</v>
      </c>
      <c r="D65" t="s">
        <v>113</v>
      </c>
      <c r="E65" t="s">
        <v>41</v>
      </c>
      <c r="F65">
        <v>6</v>
      </c>
      <c r="G65" t="str">
        <f>INDEX(Kunden!$A$1:$C$41,MATCH('Gesamtverkäufe 2025'!C331,Kunden!$A$1:$A$41,0),3)</f>
        <v>R01</v>
      </c>
      <c r="H65" t="str">
        <f>INDEX(Regionen!$A$1:$C$9,MATCH('Gesamtverkäufe 2025'!F331,Regionen!$A$1:$A$9,0),3)</f>
        <v>Anna Sommer</v>
      </c>
      <c r="I65" s="3">
        <f>INDEX(Produkte!$A$1:$D$31,MATCH('Gesamtverkäufe 2025'!D331,Produkte!$A$1:$A$31,0),4)</f>
        <v>499</v>
      </c>
      <c r="J65" s="3">
        <f t="shared" si="3"/>
        <v>2994</v>
      </c>
    </row>
    <row r="66" spans="1:10" hidden="1" outlineLevel="3" x14ac:dyDescent="0.3">
      <c r="A66" t="s">
        <v>737</v>
      </c>
      <c r="B66" s="21">
        <v>45699</v>
      </c>
      <c r="C66" s="20">
        <f t="shared" si="2"/>
        <v>2</v>
      </c>
      <c r="D66" t="s">
        <v>113</v>
      </c>
      <c r="E66" t="s">
        <v>39</v>
      </c>
      <c r="F66">
        <v>16</v>
      </c>
      <c r="G66" t="str">
        <f>INDEX(Kunden!$A$1:$C$41,MATCH('Gesamtverkäufe 2025'!C344,Kunden!$A$1:$A$41,0),3)</f>
        <v>R01</v>
      </c>
      <c r="H66" t="str">
        <f>INDEX(Regionen!$A$1:$C$9,MATCH('Gesamtverkäufe 2025'!F344,Regionen!$A$1:$A$9,0),3)</f>
        <v>Anna Sommer</v>
      </c>
      <c r="I66" s="3">
        <f>INDEX(Produkte!$A$1:$D$31,MATCH('Gesamtverkäufe 2025'!D344,Produkte!$A$1:$A$31,0),4)</f>
        <v>499</v>
      </c>
      <c r="J66" s="3">
        <f t="shared" si="3"/>
        <v>7984</v>
      </c>
    </row>
    <row r="67" spans="1:10" hidden="1" outlineLevel="3" x14ac:dyDescent="0.3">
      <c r="A67" t="s">
        <v>845</v>
      </c>
      <c r="B67" s="21">
        <v>45697</v>
      </c>
      <c r="C67" s="20">
        <f t="shared" si="2"/>
        <v>2</v>
      </c>
      <c r="D67" t="s">
        <v>113</v>
      </c>
      <c r="E67" t="s">
        <v>87</v>
      </c>
      <c r="F67">
        <v>19</v>
      </c>
      <c r="G67" t="str">
        <f>INDEX(Kunden!$A$1:$C$41,MATCH('Gesamtverkäufe 2025'!C428,Kunden!$A$1:$A$41,0),3)</f>
        <v>R01</v>
      </c>
      <c r="H67" t="str">
        <f>INDEX(Regionen!$A$1:$C$9,MATCH('Gesamtverkäufe 2025'!F428,Regionen!$A$1:$A$9,0),3)</f>
        <v>Anna Sommer</v>
      </c>
      <c r="I67" s="3">
        <f>INDEX(Produkte!$A$1:$D$31,MATCH('Gesamtverkäufe 2025'!D428,Produkte!$A$1:$A$31,0),4)</f>
        <v>99</v>
      </c>
      <c r="J67" s="3">
        <f t="shared" si="3"/>
        <v>1881</v>
      </c>
    </row>
    <row r="68" spans="1:10" hidden="1" outlineLevel="3" x14ac:dyDescent="0.3">
      <c r="A68" t="s">
        <v>902</v>
      </c>
      <c r="B68" s="21">
        <v>45709</v>
      </c>
      <c r="C68" s="20">
        <f t="shared" si="2"/>
        <v>2</v>
      </c>
      <c r="D68" t="s">
        <v>113</v>
      </c>
      <c r="E68" t="s">
        <v>75</v>
      </c>
      <c r="F68">
        <v>10</v>
      </c>
      <c r="G68" t="str">
        <f>INDEX(Kunden!$A$1:$C$41,MATCH('Gesamtverkäufe 2025'!C467,Kunden!$A$1:$A$41,0),3)</f>
        <v>R01</v>
      </c>
      <c r="H68" t="str">
        <f>INDEX(Regionen!$A$1:$C$9,MATCH('Gesamtverkäufe 2025'!F467,Regionen!$A$1:$A$9,0),3)</f>
        <v>Anna Sommer</v>
      </c>
      <c r="I68" s="3">
        <f>INDEX(Produkte!$A$1:$D$31,MATCH('Gesamtverkäufe 2025'!D467,Produkte!$A$1:$A$31,0),4)</f>
        <v>499</v>
      </c>
      <c r="J68" s="3">
        <f t="shared" si="3"/>
        <v>4990</v>
      </c>
    </row>
    <row r="69" spans="1:10" hidden="1" outlineLevel="3" x14ac:dyDescent="0.3">
      <c r="A69" t="s">
        <v>692</v>
      </c>
      <c r="B69" s="21">
        <v>45691</v>
      </c>
      <c r="C69" s="20">
        <f t="shared" si="2"/>
        <v>2</v>
      </c>
      <c r="D69" t="s">
        <v>167</v>
      </c>
      <c r="E69" t="s">
        <v>75</v>
      </c>
      <c r="F69">
        <v>10</v>
      </c>
      <c r="G69" t="str">
        <f>INDEX(Kunden!$A$1:$C$41,MATCH('Gesamtverkäufe 2025'!C317,Kunden!$A$1:$A$41,0),3)</f>
        <v>R01</v>
      </c>
      <c r="H69" t="str">
        <f>INDEX(Regionen!$A$1:$C$9,MATCH('Gesamtverkäufe 2025'!F317,Regionen!$A$1:$A$9,0),3)</f>
        <v>Anna Sommer</v>
      </c>
      <c r="I69" s="3">
        <f>INDEX(Produkte!$A$1:$D$31,MATCH('Gesamtverkäufe 2025'!D317,Produkte!$A$1:$A$31,0),4)</f>
        <v>499</v>
      </c>
      <c r="J69" s="3">
        <f t="shared" si="3"/>
        <v>4990</v>
      </c>
    </row>
    <row r="70" spans="1:10" hidden="1" outlineLevel="3" x14ac:dyDescent="0.3">
      <c r="A70" t="s">
        <v>760</v>
      </c>
      <c r="B70" s="21">
        <v>45701</v>
      </c>
      <c r="C70" s="20">
        <f t="shared" si="2"/>
        <v>2</v>
      </c>
      <c r="D70" t="s">
        <v>167</v>
      </c>
      <c r="E70" t="s">
        <v>53</v>
      </c>
      <c r="F70">
        <v>10</v>
      </c>
      <c r="G70" t="str">
        <f>INDEX(Kunden!$A$1:$C$41,MATCH('Gesamtverkäufe 2025'!C363,Kunden!$A$1:$A$41,0),3)</f>
        <v>R01</v>
      </c>
      <c r="H70" t="str">
        <f>INDEX(Regionen!$A$1:$C$9,MATCH('Gesamtverkäufe 2025'!F363,Regionen!$A$1:$A$9,0),3)</f>
        <v>Anna Sommer</v>
      </c>
      <c r="I70" s="3">
        <f>INDEX(Produkte!$A$1:$D$31,MATCH('Gesamtverkäufe 2025'!D363,Produkte!$A$1:$A$31,0),4)</f>
        <v>49</v>
      </c>
      <c r="J70" s="3">
        <f t="shared" si="3"/>
        <v>490</v>
      </c>
    </row>
    <row r="71" spans="1:10" hidden="1" outlineLevel="3" x14ac:dyDescent="0.3">
      <c r="A71" t="s">
        <v>762</v>
      </c>
      <c r="B71" s="21">
        <v>45715</v>
      </c>
      <c r="C71" s="20">
        <f t="shared" si="2"/>
        <v>2</v>
      </c>
      <c r="D71" t="s">
        <v>167</v>
      </c>
      <c r="E71" t="s">
        <v>85</v>
      </c>
      <c r="F71">
        <v>11</v>
      </c>
      <c r="G71" t="str">
        <f>INDEX(Kunden!$A$1:$C$41,MATCH('Gesamtverkäufe 2025'!C365,Kunden!$A$1:$A$41,0),3)</f>
        <v>R01</v>
      </c>
      <c r="H71" t="str">
        <f>INDEX(Regionen!$A$1:$C$9,MATCH('Gesamtverkäufe 2025'!F365,Regionen!$A$1:$A$9,0),3)</f>
        <v>Anna Sommer</v>
      </c>
      <c r="I71" s="3">
        <f>INDEX(Produkte!$A$1:$D$31,MATCH('Gesamtverkäufe 2025'!D365,Produkte!$A$1:$A$31,0),4)</f>
        <v>399</v>
      </c>
      <c r="J71" s="3">
        <f t="shared" si="3"/>
        <v>4389</v>
      </c>
    </row>
    <row r="72" spans="1:10" hidden="1" outlineLevel="3" x14ac:dyDescent="0.3">
      <c r="A72" t="s">
        <v>887</v>
      </c>
      <c r="B72" s="21">
        <v>45713</v>
      </c>
      <c r="C72" s="20">
        <f t="shared" si="2"/>
        <v>2</v>
      </c>
      <c r="D72" t="s">
        <v>167</v>
      </c>
      <c r="E72" t="s">
        <v>43</v>
      </c>
      <c r="F72">
        <v>17</v>
      </c>
      <c r="G72" t="str">
        <f>INDEX(Kunden!$A$1:$C$41,MATCH('Gesamtverkäufe 2025'!C456,Kunden!$A$1:$A$41,0),3)</f>
        <v>R01</v>
      </c>
      <c r="H72" t="str">
        <f>INDEX(Regionen!$A$1:$C$9,MATCH('Gesamtverkäufe 2025'!F456,Regionen!$A$1:$A$9,0),3)</f>
        <v>Anna Sommer</v>
      </c>
      <c r="I72" s="3">
        <f>INDEX(Produkte!$A$1:$D$31,MATCH('Gesamtverkäufe 2025'!D456,Produkte!$A$1:$A$31,0),4)</f>
        <v>149</v>
      </c>
      <c r="J72" s="3">
        <f t="shared" si="3"/>
        <v>2533</v>
      </c>
    </row>
    <row r="73" spans="1:10" hidden="1" outlineLevel="3" x14ac:dyDescent="0.3">
      <c r="A73" t="s">
        <v>893</v>
      </c>
      <c r="B73" s="21">
        <v>45701</v>
      </c>
      <c r="C73" s="20">
        <f t="shared" si="2"/>
        <v>2</v>
      </c>
      <c r="D73" t="s">
        <v>167</v>
      </c>
      <c r="E73" t="s">
        <v>77</v>
      </c>
      <c r="F73">
        <v>18</v>
      </c>
      <c r="G73" t="str">
        <f>INDEX(Kunden!$A$1:$C$41,MATCH('Gesamtverkäufe 2025'!C460,Kunden!$A$1:$A$41,0),3)</f>
        <v>R01</v>
      </c>
      <c r="H73" t="str">
        <f>INDEX(Regionen!$A$1:$C$9,MATCH('Gesamtverkäufe 2025'!F460,Regionen!$A$1:$A$9,0),3)</f>
        <v>Anna Sommer</v>
      </c>
      <c r="I73" s="3">
        <f>INDEX(Produkte!$A$1:$D$31,MATCH('Gesamtverkäufe 2025'!D460,Produkte!$A$1:$A$31,0),4)</f>
        <v>49</v>
      </c>
      <c r="J73" s="3">
        <f t="shared" si="3"/>
        <v>882</v>
      </c>
    </row>
    <row r="74" spans="1:10" hidden="1" outlineLevel="3" x14ac:dyDescent="0.3">
      <c r="A74" t="s">
        <v>710</v>
      </c>
      <c r="B74" s="21">
        <v>45703</v>
      </c>
      <c r="C74" s="20">
        <f t="shared" si="2"/>
        <v>2</v>
      </c>
      <c r="D74" t="s">
        <v>169</v>
      </c>
      <c r="E74" t="s">
        <v>59</v>
      </c>
      <c r="F74">
        <v>9</v>
      </c>
      <c r="G74" t="str">
        <f>INDEX(Kunden!$A$1:$C$41,MATCH('Gesamtverkäufe 2025'!C328,Kunden!$A$1:$A$41,0),3)</f>
        <v>R01</v>
      </c>
      <c r="H74" t="str">
        <f>INDEX(Regionen!$A$1:$C$9,MATCH('Gesamtverkäufe 2025'!F328,Regionen!$A$1:$A$9,0),3)</f>
        <v>Anna Sommer</v>
      </c>
      <c r="I74" s="3">
        <f>INDEX(Produkte!$A$1:$D$31,MATCH('Gesamtverkäufe 2025'!D328,Produkte!$A$1:$A$31,0),4)</f>
        <v>79</v>
      </c>
      <c r="J74" s="3">
        <f t="shared" si="3"/>
        <v>711</v>
      </c>
    </row>
    <row r="75" spans="1:10" hidden="1" outlineLevel="3" x14ac:dyDescent="0.3">
      <c r="A75" t="s">
        <v>781</v>
      </c>
      <c r="B75" s="21">
        <v>45692</v>
      </c>
      <c r="C75" s="20">
        <f t="shared" si="2"/>
        <v>2</v>
      </c>
      <c r="D75" t="s">
        <v>169</v>
      </c>
      <c r="E75" t="s">
        <v>31</v>
      </c>
      <c r="F75">
        <v>19</v>
      </c>
      <c r="G75" t="str">
        <f>INDEX(Kunden!$A$1:$C$41,MATCH('Gesamtverkäufe 2025'!C377,Kunden!$A$1:$A$41,0),3)</f>
        <v>R01</v>
      </c>
      <c r="H75" t="str">
        <f>INDEX(Regionen!$A$1:$C$9,MATCH('Gesamtverkäufe 2025'!F377,Regionen!$A$1:$A$9,0),3)</f>
        <v>Anna Sommer</v>
      </c>
      <c r="I75" s="3">
        <f>INDEX(Produkte!$A$1:$D$31,MATCH('Gesamtverkäufe 2025'!D377,Produkte!$A$1:$A$31,0),4)</f>
        <v>399</v>
      </c>
      <c r="J75" s="3">
        <f t="shared" si="3"/>
        <v>7581</v>
      </c>
    </row>
    <row r="76" spans="1:10" hidden="1" outlineLevel="3" x14ac:dyDescent="0.3">
      <c r="A76" t="s">
        <v>804</v>
      </c>
      <c r="B76" s="21">
        <v>45702</v>
      </c>
      <c r="C76" s="20">
        <f t="shared" si="2"/>
        <v>2</v>
      </c>
      <c r="D76" t="s">
        <v>169</v>
      </c>
      <c r="E76" t="s">
        <v>69</v>
      </c>
      <c r="F76">
        <v>3</v>
      </c>
      <c r="G76" t="str">
        <f>INDEX(Kunden!$A$1:$C$41,MATCH('Gesamtverkäufe 2025'!C395,Kunden!$A$1:$A$41,0),3)</f>
        <v>R01</v>
      </c>
      <c r="H76" t="str">
        <f>INDEX(Regionen!$A$1:$C$9,MATCH('Gesamtverkäufe 2025'!F395,Regionen!$A$1:$A$9,0),3)</f>
        <v>Anna Sommer</v>
      </c>
      <c r="I76" s="3">
        <f>INDEX(Produkte!$A$1:$D$31,MATCH('Gesamtverkäufe 2025'!D395,Produkte!$A$1:$A$31,0),4)</f>
        <v>399</v>
      </c>
      <c r="J76" s="3">
        <f t="shared" si="3"/>
        <v>1197</v>
      </c>
    </row>
    <row r="77" spans="1:10" hidden="1" outlineLevel="3" x14ac:dyDescent="0.3">
      <c r="A77" t="s">
        <v>808</v>
      </c>
      <c r="B77" s="21">
        <v>45716</v>
      </c>
      <c r="C77" s="20">
        <f t="shared" si="2"/>
        <v>2</v>
      </c>
      <c r="D77" t="s">
        <v>169</v>
      </c>
      <c r="E77" t="s">
        <v>51</v>
      </c>
      <c r="F77">
        <v>1</v>
      </c>
      <c r="G77" t="str">
        <f>INDEX(Kunden!$A$1:$C$41,MATCH('Gesamtverkäufe 2025'!C399,Kunden!$A$1:$A$41,0),3)</f>
        <v>R01</v>
      </c>
      <c r="H77" t="str">
        <f>INDEX(Regionen!$A$1:$C$9,MATCH('Gesamtverkäufe 2025'!F399,Regionen!$A$1:$A$9,0),3)</f>
        <v>Anna Sommer</v>
      </c>
      <c r="I77" s="3">
        <f>INDEX(Produkte!$A$1:$D$31,MATCH('Gesamtverkäufe 2025'!D399,Produkte!$A$1:$A$31,0),4)</f>
        <v>49</v>
      </c>
      <c r="J77" s="3">
        <f t="shared" si="3"/>
        <v>49</v>
      </c>
    </row>
    <row r="78" spans="1:10" hidden="1" outlineLevel="3" x14ac:dyDescent="0.3">
      <c r="A78" t="s">
        <v>815</v>
      </c>
      <c r="B78" s="21">
        <v>45709</v>
      </c>
      <c r="C78" s="20">
        <f t="shared" si="2"/>
        <v>2</v>
      </c>
      <c r="D78" t="s">
        <v>169</v>
      </c>
      <c r="E78" t="s">
        <v>67</v>
      </c>
      <c r="F78">
        <v>12</v>
      </c>
      <c r="G78" t="str">
        <f>INDEX(Kunden!$A$1:$C$41,MATCH('Gesamtverkäufe 2025'!C404,Kunden!$A$1:$A$41,0),3)</f>
        <v>R01</v>
      </c>
      <c r="H78" t="str">
        <f>INDEX(Regionen!$A$1:$C$9,MATCH('Gesamtverkäufe 2025'!F404,Regionen!$A$1:$A$9,0),3)</f>
        <v>Anna Sommer</v>
      </c>
      <c r="I78" s="3">
        <f>INDEX(Produkte!$A$1:$D$31,MATCH('Gesamtverkäufe 2025'!D404,Produkte!$A$1:$A$31,0),4)</f>
        <v>299</v>
      </c>
      <c r="J78" s="3">
        <f t="shared" si="3"/>
        <v>3588</v>
      </c>
    </row>
    <row r="79" spans="1:10" hidden="1" outlineLevel="3" x14ac:dyDescent="0.3">
      <c r="A79" t="s">
        <v>883</v>
      </c>
      <c r="B79" s="21">
        <v>45701</v>
      </c>
      <c r="C79" s="20">
        <f t="shared" si="2"/>
        <v>2</v>
      </c>
      <c r="D79" t="s">
        <v>169</v>
      </c>
      <c r="E79" t="s">
        <v>57</v>
      </c>
      <c r="F79">
        <v>14</v>
      </c>
      <c r="G79" t="str">
        <f>INDEX(Kunden!$A$1:$C$41,MATCH('Gesamtverkäufe 2025'!C454,Kunden!$A$1:$A$41,0),3)</f>
        <v>R01</v>
      </c>
      <c r="H79" t="str">
        <f>INDEX(Regionen!$A$1:$C$9,MATCH('Gesamtverkäufe 2025'!F454,Regionen!$A$1:$A$9,0),3)</f>
        <v>Anna Sommer</v>
      </c>
      <c r="I79" s="3">
        <f>INDEX(Produkte!$A$1:$D$31,MATCH('Gesamtverkäufe 2025'!D454,Produkte!$A$1:$A$31,0),4)</f>
        <v>99</v>
      </c>
      <c r="J79" s="3">
        <f t="shared" si="3"/>
        <v>1386</v>
      </c>
    </row>
    <row r="80" spans="1:10" hidden="1" outlineLevel="3" x14ac:dyDescent="0.3">
      <c r="A80" t="s">
        <v>894</v>
      </c>
      <c r="B80" s="21">
        <v>45707</v>
      </c>
      <c r="C80" s="20">
        <f t="shared" si="2"/>
        <v>2</v>
      </c>
      <c r="D80" t="s">
        <v>169</v>
      </c>
      <c r="E80" t="s">
        <v>34</v>
      </c>
      <c r="F80">
        <v>3</v>
      </c>
      <c r="G80" t="str">
        <f>INDEX(Kunden!$A$1:$C$41,MATCH('Gesamtverkäufe 2025'!C461,Kunden!$A$1:$A$41,0),3)</f>
        <v>R01</v>
      </c>
      <c r="H80" t="str">
        <f>INDEX(Regionen!$A$1:$C$9,MATCH('Gesamtverkäufe 2025'!F461,Regionen!$A$1:$A$9,0),3)</f>
        <v>Anna Sommer</v>
      </c>
      <c r="I80" s="3">
        <f>INDEX(Produkte!$A$1:$D$31,MATCH('Gesamtverkäufe 2025'!D461,Produkte!$A$1:$A$31,0),4)</f>
        <v>299</v>
      </c>
      <c r="J80" s="3">
        <f t="shared" si="3"/>
        <v>897</v>
      </c>
    </row>
    <row r="81" spans="1:10" hidden="1" outlineLevel="3" x14ac:dyDescent="0.3">
      <c r="A81" t="s">
        <v>729</v>
      </c>
      <c r="B81" s="21">
        <v>45696</v>
      </c>
      <c r="C81" s="20">
        <f t="shared" si="2"/>
        <v>2</v>
      </c>
      <c r="D81" t="s">
        <v>173</v>
      </c>
      <c r="E81" t="s">
        <v>43</v>
      </c>
      <c r="F81">
        <v>20</v>
      </c>
      <c r="G81" t="str">
        <f>INDEX(Kunden!$A$1:$C$41,MATCH('Gesamtverkäufe 2025'!C339,Kunden!$A$1:$A$41,0),3)</f>
        <v>R01</v>
      </c>
      <c r="H81" t="str">
        <f>INDEX(Regionen!$A$1:$C$9,MATCH('Gesamtverkäufe 2025'!F339,Regionen!$A$1:$A$9,0),3)</f>
        <v>Anna Sommer</v>
      </c>
      <c r="I81" s="3">
        <f>INDEX(Produkte!$A$1:$D$31,MATCH('Gesamtverkäufe 2025'!D339,Produkte!$A$1:$A$31,0),4)</f>
        <v>149</v>
      </c>
      <c r="J81" s="3">
        <f t="shared" si="3"/>
        <v>2980</v>
      </c>
    </row>
    <row r="82" spans="1:10" hidden="1" outlineLevel="3" x14ac:dyDescent="0.3">
      <c r="A82" t="s">
        <v>769</v>
      </c>
      <c r="B82" s="21">
        <v>45703</v>
      </c>
      <c r="C82" s="20">
        <f t="shared" si="2"/>
        <v>2</v>
      </c>
      <c r="D82" t="s">
        <v>173</v>
      </c>
      <c r="E82" t="s">
        <v>51</v>
      </c>
      <c r="F82">
        <v>5</v>
      </c>
      <c r="G82" t="str">
        <f>INDEX(Kunden!$A$1:$C$41,MATCH('Gesamtverkäufe 2025'!C370,Kunden!$A$1:$A$41,0),3)</f>
        <v>R01</v>
      </c>
      <c r="H82" t="str">
        <f>INDEX(Regionen!$A$1:$C$9,MATCH('Gesamtverkäufe 2025'!F370,Regionen!$A$1:$A$9,0),3)</f>
        <v>Anna Sommer</v>
      </c>
      <c r="I82" s="3">
        <f>INDEX(Produkte!$A$1:$D$31,MATCH('Gesamtverkäufe 2025'!D370,Produkte!$A$1:$A$31,0),4)</f>
        <v>49</v>
      </c>
      <c r="J82" s="3">
        <f t="shared" si="3"/>
        <v>245</v>
      </c>
    </row>
    <row r="83" spans="1:10" hidden="1" outlineLevel="3" x14ac:dyDescent="0.3">
      <c r="A83" t="s">
        <v>838</v>
      </c>
      <c r="B83" s="21">
        <v>45699</v>
      </c>
      <c r="C83" s="20">
        <f t="shared" si="2"/>
        <v>2</v>
      </c>
      <c r="D83" t="s">
        <v>173</v>
      </c>
      <c r="E83" t="s">
        <v>46</v>
      </c>
      <c r="F83">
        <v>18</v>
      </c>
      <c r="G83" t="str">
        <f>INDEX(Kunden!$A$1:$C$41,MATCH('Gesamtverkäufe 2025'!C423,Kunden!$A$1:$A$41,0),3)</f>
        <v>R01</v>
      </c>
      <c r="H83" t="str">
        <f>INDEX(Regionen!$A$1:$C$9,MATCH('Gesamtverkäufe 2025'!F423,Regionen!$A$1:$A$9,0),3)</f>
        <v>Anna Sommer</v>
      </c>
      <c r="I83" s="3">
        <f>INDEX(Produkte!$A$1:$D$31,MATCH('Gesamtverkäufe 2025'!D423,Produkte!$A$1:$A$31,0),4)</f>
        <v>99</v>
      </c>
      <c r="J83" s="3">
        <f t="shared" si="3"/>
        <v>1782</v>
      </c>
    </row>
    <row r="84" spans="1:10" outlineLevel="2" collapsed="1" x14ac:dyDescent="0.3">
      <c r="B84" s="21"/>
      <c r="C84" s="26" t="s">
        <v>4730</v>
      </c>
      <c r="I84" s="3"/>
      <c r="J84" s="3">
        <f>SUBTOTAL(9,J50:J83)</f>
        <v>89423</v>
      </c>
    </row>
    <row r="85" spans="1:10" hidden="1" outlineLevel="3" x14ac:dyDescent="0.3">
      <c r="A85" t="s">
        <v>1306</v>
      </c>
      <c r="B85" s="21">
        <v>45719</v>
      </c>
      <c r="C85" s="20">
        <f t="shared" ref="C85:C116" si="4">MONTH(B85)</f>
        <v>3</v>
      </c>
      <c r="D85" t="s">
        <v>103</v>
      </c>
      <c r="E85" t="s">
        <v>49</v>
      </c>
      <c r="F85">
        <v>11</v>
      </c>
      <c r="G85" t="str">
        <f>INDEX(Kunden!$A$1:$C$41,MATCH('Gesamtverkäufe 2025'!C560,Kunden!$A$1:$A$41,0),3)</f>
        <v>R01</v>
      </c>
      <c r="H85" t="str">
        <f>INDEX(Regionen!$A$1:$C$9,MATCH('Gesamtverkäufe 2025'!F560,Regionen!$A$1:$A$9,0),3)</f>
        <v>Anna Sommer</v>
      </c>
      <c r="I85" s="3">
        <f>INDEX(Produkte!$A$1:$D$31,MATCH('Gesamtverkäufe 2025'!D560,Produkte!$A$1:$A$31,0),4)</f>
        <v>299</v>
      </c>
      <c r="J85" s="3">
        <f t="shared" ref="J85:J116" si="5">F85*I85</f>
        <v>3289</v>
      </c>
    </row>
    <row r="86" spans="1:10" hidden="1" outlineLevel="3" x14ac:dyDescent="0.3">
      <c r="A86" t="s">
        <v>1291</v>
      </c>
      <c r="B86" s="21">
        <v>45733</v>
      </c>
      <c r="C86" s="20">
        <f t="shared" si="4"/>
        <v>3</v>
      </c>
      <c r="D86" t="s">
        <v>103</v>
      </c>
      <c r="E86" t="s">
        <v>81</v>
      </c>
      <c r="F86">
        <v>12</v>
      </c>
      <c r="G86" t="str">
        <f>INDEX(Kunden!$A$1:$C$41,MATCH('Gesamtverkäufe 2025'!C575,Kunden!$A$1:$A$41,0),3)</f>
        <v>R01</v>
      </c>
      <c r="H86" t="str">
        <f>INDEX(Regionen!$A$1:$C$9,MATCH('Gesamtverkäufe 2025'!F575,Regionen!$A$1:$A$9,0),3)</f>
        <v>Anna Sommer</v>
      </c>
      <c r="I86" s="3">
        <f>INDEX(Produkte!$A$1:$D$31,MATCH('Gesamtverkäufe 2025'!D575,Produkte!$A$1:$A$31,0),4)</f>
        <v>79</v>
      </c>
      <c r="J86" s="3">
        <f t="shared" si="5"/>
        <v>948</v>
      </c>
    </row>
    <row r="87" spans="1:10" hidden="1" outlineLevel="3" x14ac:dyDescent="0.3">
      <c r="A87" t="s">
        <v>1285</v>
      </c>
      <c r="B87" s="21">
        <v>45734</v>
      </c>
      <c r="C87" s="20">
        <f t="shared" si="4"/>
        <v>3</v>
      </c>
      <c r="D87" t="s">
        <v>103</v>
      </c>
      <c r="E87" t="s">
        <v>83</v>
      </c>
      <c r="F87">
        <v>1</v>
      </c>
      <c r="G87" t="str">
        <f>INDEX(Kunden!$A$1:$C$41,MATCH('Gesamtverkäufe 2025'!C581,Kunden!$A$1:$A$41,0),3)</f>
        <v>R01</v>
      </c>
      <c r="H87" t="str">
        <f>INDEX(Regionen!$A$1:$C$9,MATCH('Gesamtverkäufe 2025'!F581,Regionen!$A$1:$A$9,0),3)</f>
        <v>Anna Sommer</v>
      </c>
      <c r="I87" s="3">
        <f>INDEX(Produkte!$A$1:$D$31,MATCH('Gesamtverkäufe 2025'!D581,Produkte!$A$1:$A$31,0),4)</f>
        <v>29</v>
      </c>
      <c r="J87" s="3">
        <f t="shared" si="5"/>
        <v>29</v>
      </c>
    </row>
    <row r="88" spans="1:10" hidden="1" outlineLevel="3" x14ac:dyDescent="0.3">
      <c r="A88" t="s">
        <v>1259</v>
      </c>
      <c r="B88" s="21">
        <v>45738</v>
      </c>
      <c r="C88" s="20">
        <f t="shared" si="4"/>
        <v>3</v>
      </c>
      <c r="D88" t="s">
        <v>103</v>
      </c>
      <c r="E88" t="s">
        <v>31</v>
      </c>
      <c r="F88">
        <v>2</v>
      </c>
      <c r="G88" t="str">
        <f>INDEX(Kunden!$A$1:$C$41,MATCH('Gesamtverkäufe 2025'!C607,Kunden!$A$1:$A$41,0),3)</f>
        <v>R01</v>
      </c>
      <c r="H88" t="str">
        <f>INDEX(Regionen!$A$1:$C$9,MATCH('Gesamtverkäufe 2025'!F607,Regionen!$A$1:$A$9,0),3)</f>
        <v>Anna Sommer</v>
      </c>
      <c r="I88" s="3">
        <f>INDEX(Produkte!$A$1:$D$31,MATCH('Gesamtverkäufe 2025'!D607,Produkte!$A$1:$A$31,0),4)</f>
        <v>399</v>
      </c>
      <c r="J88" s="3">
        <f t="shared" si="5"/>
        <v>798</v>
      </c>
    </row>
    <row r="89" spans="1:10" hidden="1" outlineLevel="3" x14ac:dyDescent="0.3">
      <c r="A89" t="s">
        <v>1245</v>
      </c>
      <c r="B89" s="21">
        <v>45743</v>
      </c>
      <c r="C89" s="20">
        <f t="shared" si="4"/>
        <v>3</v>
      </c>
      <c r="D89" t="s">
        <v>103</v>
      </c>
      <c r="E89" t="s">
        <v>73</v>
      </c>
      <c r="F89">
        <v>20</v>
      </c>
      <c r="G89" t="str">
        <f>INDEX(Kunden!$A$1:$C$41,MATCH('Gesamtverkäufe 2025'!C621,Kunden!$A$1:$A$41,0),3)</f>
        <v>R01</v>
      </c>
      <c r="H89" t="str">
        <f>INDEX(Regionen!$A$1:$C$9,MATCH('Gesamtverkäufe 2025'!F621,Regionen!$A$1:$A$9,0),3)</f>
        <v>Anna Sommer</v>
      </c>
      <c r="I89" s="3">
        <f>INDEX(Produkte!$A$1:$D$31,MATCH('Gesamtverkäufe 2025'!D621,Produkte!$A$1:$A$31,0),4)</f>
        <v>399</v>
      </c>
      <c r="J89" s="3">
        <f t="shared" si="5"/>
        <v>7980</v>
      </c>
    </row>
    <row r="90" spans="1:10" hidden="1" outlineLevel="3" x14ac:dyDescent="0.3">
      <c r="A90" t="s">
        <v>1204</v>
      </c>
      <c r="B90" s="21">
        <v>45732</v>
      </c>
      <c r="C90" s="20">
        <f t="shared" si="4"/>
        <v>3</v>
      </c>
      <c r="D90" t="s">
        <v>103</v>
      </c>
      <c r="E90" t="s">
        <v>51</v>
      </c>
      <c r="F90">
        <v>8</v>
      </c>
      <c r="G90" t="str">
        <f>INDEX(Kunden!$A$1:$C$41,MATCH('Gesamtverkäufe 2025'!C662,Kunden!$A$1:$A$41,0),3)</f>
        <v>R01</v>
      </c>
      <c r="H90" t="str">
        <f>INDEX(Regionen!$A$1:$C$9,MATCH('Gesamtverkäufe 2025'!F662,Regionen!$A$1:$A$9,0),3)</f>
        <v>Anna Sommer</v>
      </c>
      <c r="I90" s="3">
        <f>INDEX(Produkte!$A$1:$D$31,MATCH('Gesamtverkäufe 2025'!D662,Produkte!$A$1:$A$31,0),4)</f>
        <v>49</v>
      </c>
      <c r="J90" s="3">
        <f t="shared" si="5"/>
        <v>392</v>
      </c>
    </row>
    <row r="91" spans="1:10" hidden="1" outlineLevel="3" x14ac:dyDescent="0.3">
      <c r="A91" t="s">
        <v>1198</v>
      </c>
      <c r="B91" s="21">
        <v>45727</v>
      </c>
      <c r="C91" s="20">
        <f t="shared" si="4"/>
        <v>3</v>
      </c>
      <c r="D91" t="s">
        <v>103</v>
      </c>
      <c r="E91" t="s">
        <v>69</v>
      </c>
      <c r="F91">
        <v>7</v>
      </c>
      <c r="G91" t="str">
        <f>INDEX(Kunden!$A$1:$C$41,MATCH('Gesamtverkäufe 2025'!C668,Kunden!$A$1:$A$41,0),3)</f>
        <v>R01</v>
      </c>
      <c r="H91" t="str">
        <f>INDEX(Regionen!$A$1:$C$9,MATCH('Gesamtverkäufe 2025'!F668,Regionen!$A$1:$A$9,0),3)</f>
        <v>Anna Sommer</v>
      </c>
      <c r="I91" s="3">
        <f>INDEX(Produkte!$A$1:$D$31,MATCH('Gesamtverkäufe 2025'!D668,Produkte!$A$1:$A$31,0),4)</f>
        <v>399</v>
      </c>
      <c r="J91" s="3">
        <f t="shared" si="5"/>
        <v>2793</v>
      </c>
    </row>
    <row r="92" spans="1:10" hidden="1" outlineLevel="3" x14ac:dyDescent="0.3">
      <c r="A92" t="s">
        <v>1127</v>
      </c>
      <c r="B92" s="21">
        <v>45744</v>
      </c>
      <c r="C92" s="20">
        <f t="shared" si="4"/>
        <v>3</v>
      </c>
      <c r="D92" t="s">
        <v>103</v>
      </c>
      <c r="E92" t="s">
        <v>65</v>
      </c>
      <c r="F92">
        <v>17</v>
      </c>
      <c r="G92" t="str">
        <f>INDEX(Kunden!$A$1:$C$41,MATCH('Gesamtverkäufe 2025'!C739,Kunden!$A$1:$A$41,0),3)</f>
        <v>R01</v>
      </c>
      <c r="H92" t="str">
        <f>INDEX(Regionen!$A$1:$C$9,MATCH('Gesamtverkäufe 2025'!F739,Regionen!$A$1:$A$9,0),3)</f>
        <v>Anna Sommer</v>
      </c>
      <c r="I92" s="3">
        <f>INDEX(Produkte!$A$1:$D$31,MATCH('Gesamtverkäufe 2025'!D739,Produkte!$A$1:$A$31,0),4)</f>
        <v>299</v>
      </c>
      <c r="J92" s="3">
        <f t="shared" si="5"/>
        <v>5083</v>
      </c>
    </row>
    <row r="93" spans="1:10" hidden="1" outlineLevel="3" x14ac:dyDescent="0.3">
      <c r="A93" t="s">
        <v>1124</v>
      </c>
      <c r="B93" s="21">
        <v>45729</v>
      </c>
      <c r="C93" s="20">
        <f t="shared" si="4"/>
        <v>3</v>
      </c>
      <c r="D93" t="s">
        <v>103</v>
      </c>
      <c r="E93" t="s">
        <v>75</v>
      </c>
      <c r="F93">
        <v>8</v>
      </c>
      <c r="G93" t="str">
        <f>INDEX(Kunden!$A$1:$C$41,MATCH('Gesamtverkäufe 2025'!C742,Kunden!$A$1:$A$41,0),3)</f>
        <v>R01</v>
      </c>
      <c r="H93" t="str">
        <f>INDEX(Regionen!$A$1:$C$9,MATCH('Gesamtverkäufe 2025'!F742,Regionen!$A$1:$A$9,0),3)</f>
        <v>Anna Sommer</v>
      </c>
      <c r="I93" s="3">
        <f>INDEX(Produkte!$A$1:$D$31,MATCH('Gesamtverkäufe 2025'!D742,Produkte!$A$1:$A$31,0),4)</f>
        <v>499</v>
      </c>
      <c r="J93" s="3">
        <f t="shared" si="5"/>
        <v>3992</v>
      </c>
    </row>
    <row r="94" spans="1:10" hidden="1" outlineLevel="3" x14ac:dyDescent="0.3">
      <c r="A94" t="s">
        <v>1122</v>
      </c>
      <c r="B94" s="21">
        <v>45724</v>
      </c>
      <c r="C94" s="20">
        <f t="shared" si="4"/>
        <v>3</v>
      </c>
      <c r="D94" t="s">
        <v>103</v>
      </c>
      <c r="E94" t="s">
        <v>69</v>
      </c>
      <c r="F94">
        <v>6</v>
      </c>
      <c r="G94" t="str">
        <f>INDEX(Kunden!$A$1:$C$41,MATCH('Gesamtverkäufe 2025'!C744,Kunden!$A$1:$A$41,0),3)</f>
        <v>R01</v>
      </c>
      <c r="H94" t="str">
        <f>INDEX(Regionen!$A$1:$C$9,MATCH('Gesamtverkäufe 2025'!F744,Regionen!$A$1:$A$9,0),3)</f>
        <v>Anna Sommer</v>
      </c>
      <c r="I94" s="3">
        <f>INDEX(Produkte!$A$1:$D$31,MATCH('Gesamtverkäufe 2025'!D744,Produkte!$A$1:$A$31,0),4)</f>
        <v>399</v>
      </c>
      <c r="J94" s="3">
        <f t="shared" si="5"/>
        <v>2394</v>
      </c>
    </row>
    <row r="95" spans="1:10" hidden="1" outlineLevel="3" x14ac:dyDescent="0.3">
      <c r="A95" t="s">
        <v>1109</v>
      </c>
      <c r="B95" s="21">
        <v>45721</v>
      </c>
      <c r="C95" s="20">
        <f t="shared" si="4"/>
        <v>3</v>
      </c>
      <c r="D95" t="s">
        <v>103</v>
      </c>
      <c r="E95" t="s">
        <v>79</v>
      </c>
      <c r="F95">
        <v>15</v>
      </c>
      <c r="G95" t="str">
        <f>INDEX(Kunden!$A$1:$C$41,MATCH('Gesamtverkäufe 2025'!C757,Kunden!$A$1:$A$41,0),3)</f>
        <v>R01</v>
      </c>
      <c r="H95" t="str">
        <f>INDEX(Regionen!$A$1:$C$9,MATCH('Gesamtverkäufe 2025'!F757,Regionen!$A$1:$A$9,0),3)</f>
        <v>Anna Sommer</v>
      </c>
      <c r="I95" s="3">
        <f>INDEX(Produkte!$A$1:$D$31,MATCH('Gesamtverkäufe 2025'!D757,Produkte!$A$1:$A$31,0),4)</f>
        <v>149</v>
      </c>
      <c r="J95" s="3">
        <f t="shared" si="5"/>
        <v>2235</v>
      </c>
    </row>
    <row r="96" spans="1:10" hidden="1" outlineLevel="3" x14ac:dyDescent="0.3">
      <c r="A96" t="s">
        <v>1056</v>
      </c>
      <c r="B96" s="21">
        <v>45717</v>
      </c>
      <c r="C96" s="20">
        <f t="shared" si="4"/>
        <v>3</v>
      </c>
      <c r="D96" t="s">
        <v>103</v>
      </c>
      <c r="E96" t="s">
        <v>71</v>
      </c>
      <c r="F96">
        <v>1</v>
      </c>
      <c r="G96" t="str">
        <f>INDEX(Kunden!$A$1:$C$41,MATCH('Gesamtverkäufe 2025'!C810,Kunden!$A$1:$A$41,0),3)</f>
        <v>R01</v>
      </c>
      <c r="H96" t="str">
        <f>INDEX(Regionen!$A$1:$C$9,MATCH('Gesamtverkäufe 2025'!F810,Regionen!$A$1:$A$9,0),3)</f>
        <v>Anna Sommer</v>
      </c>
      <c r="I96" s="3">
        <f>INDEX(Produkte!$A$1:$D$31,MATCH('Gesamtverkäufe 2025'!D810,Produkte!$A$1:$A$31,0),4)</f>
        <v>79</v>
      </c>
      <c r="J96" s="3">
        <f t="shared" si="5"/>
        <v>79</v>
      </c>
    </row>
    <row r="97" spans="1:10" hidden="1" outlineLevel="3" x14ac:dyDescent="0.3">
      <c r="A97" t="s">
        <v>1051</v>
      </c>
      <c r="B97" s="21">
        <v>45742</v>
      </c>
      <c r="C97" s="20">
        <f t="shared" si="4"/>
        <v>3</v>
      </c>
      <c r="D97" t="s">
        <v>103</v>
      </c>
      <c r="E97" t="s">
        <v>53</v>
      </c>
      <c r="F97">
        <v>17</v>
      </c>
      <c r="G97" t="str">
        <f>INDEX(Kunden!$A$1:$C$41,MATCH('Gesamtverkäufe 2025'!C815,Kunden!$A$1:$A$41,0),3)</f>
        <v>R01</v>
      </c>
      <c r="H97" t="str">
        <f>INDEX(Regionen!$A$1:$C$9,MATCH('Gesamtverkäufe 2025'!F815,Regionen!$A$1:$A$9,0),3)</f>
        <v>Anna Sommer</v>
      </c>
      <c r="I97" s="3">
        <f>INDEX(Produkte!$A$1:$D$31,MATCH('Gesamtverkäufe 2025'!D815,Produkte!$A$1:$A$31,0),4)</f>
        <v>49</v>
      </c>
      <c r="J97" s="3">
        <f t="shared" si="5"/>
        <v>833</v>
      </c>
    </row>
    <row r="98" spans="1:10" hidden="1" outlineLevel="3" x14ac:dyDescent="0.3">
      <c r="A98" t="s">
        <v>1037</v>
      </c>
      <c r="B98" s="21">
        <v>45742</v>
      </c>
      <c r="C98" s="20">
        <f t="shared" si="4"/>
        <v>3</v>
      </c>
      <c r="D98" t="s">
        <v>103</v>
      </c>
      <c r="E98" t="s">
        <v>75</v>
      </c>
      <c r="F98">
        <v>9</v>
      </c>
      <c r="G98" t="str">
        <f>INDEX(Kunden!$A$1:$C$41,MATCH('Gesamtverkäufe 2025'!C829,Kunden!$A$1:$A$41,0),3)</f>
        <v>R01</v>
      </c>
      <c r="H98" t="str">
        <f>INDEX(Regionen!$A$1:$C$9,MATCH('Gesamtverkäufe 2025'!F829,Regionen!$A$1:$A$9,0),3)</f>
        <v>Anna Sommer</v>
      </c>
      <c r="I98" s="3">
        <f>INDEX(Produkte!$A$1:$D$31,MATCH('Gesamtverkäufe 2025'!D829,Produkte!$A$1:$A$31,0),4)</f>
        <v>499</v>
      </c>
      <c r="J98" s="3">
        <f t="shared" si="5"/>
        <v>4491</v>
      </c>
    </row>
    <row r="99" spans="1:10" hidden="1" outlineLevel="3" x14ac:dyDescent="0.3">
      <c r="A99" t="s">
        <v>1027</v>
      </c>
      <c r="B99" s="21">
        <v>45740</v>
      </c>
      <c r="C99" s="20">
        <f t="shared" si="4"/>
        <v>3</v>
      </c>
      <c r="D99" t="s">
        <v>103</v>
      </c>
      <c r="E99" t="s">
        <v>91</v>
      </c>
      <c r="F99">
        <v>10</v>
      </c>
      <c r="G99" t="str">
        <f>INDEX(Kunden!$A$1:$C$41,MATCH('Gesamtverkäufe 2025'!C839,Kunden!$A$1:$A$41,0),3)</f>
        <v>R01</v>
      </c>
      <c r="H99" t="str">
        <f>INDEX(Regionen!$A$1:$C$9,MATCH('Gesamtverkäufe 2025'!F839,Regionen!$A$1:$A$9,0),3)</f>
        <v>Anna Sommer</v>
      </c>
      <c r="I99" s="3">
        <f>INDEX(Produkte!$A$1:$D$31,MATCH('Gesamtverkäufe 2025'!D839,Produkte!$A$1:$A$31,0),4)</f>
        <v>249</v>
      </c>
      <c r="J99" s="3">
        <f t="shared" si="5"/>
        <v>2490</v>
      </c>
    </row>
    <row r="100" spans="1:10" hidden="1" outlineLevel="3" x14ac:dyDescent="0.3">
      <c r="A100" t="s">
        <v>940</v>
      </c>
      <c r="B100" s="21">
        <v>45718</v>
      </c>
      <c r="C100" s="20">
        <f t="shared" si="4"/>
        <v>3</v>
      </c>
      <c r="D100" t="s">
        <v>111</v>
      </c>
      <c r="E100" t="s">
        <v>65</v>
      </c>
      <c r="F100">
        <v>2</v>
      </c>
      <c r="G100" t="str">
        <f>INDEX(Kunden!$A$1:$C$41,MATCH('Gesamtverkäufe 2025'!C496,Kunden!$A$1:$A$41,0),3)</f>
        <v>R01</v>
      </c>
      <c r="H100" t="str">
        <f>INDEX(Regionen!$A$1:$C$9,MATCH('Gesamtverkäufe 2025'!F496,Regionen!$A$1:$A$9,0),3)</f>
        <v>Anna Sommer</v>
      </c>
      <c r="I100" s="3">
        <f>INDEX(Produkte!$A$1:$D$31,MATCH('Gesamtverkäufe 2025'!D496,Produkte!$A$1:$A$31,0),4)</f>
        <v>299</v>
      </c>
      <c r="J100" s="3">
        <f t="shared" si="5"/>
        <v>598</v>
      </c>
    </row>
    <row r="101" spans="1:10" hidden="1" outlineLevel="3" x14ac:dyDescent="0.3">
      <c r="A101" t="s">
        <v>1292</v>
      </c>
      <c r="B101" s="21">
        <v>45719</v>
      </c>
      <c r="C101" s="20">
        <f t="shared" si="4"/>
        <v>3</v>
      </c>
      <c r="D101" t="s">
        <v>111</v>
      </c>
      <c r="E101" t="s">
        <v>59</v>
      </c>
      <c r="F101">
        <v>16</v>
      </c>
      <c r="G101" t="str">
        <f>INDEX(Kunden!$A$1:$C$41,MATCH('Gesamtverkäufe 2025'!C574,Kunden!$A$1:$A$41,0),3)</f>
        <v>R01</v>
      </c>
      <c r="H101" t="str">
        <f>INDEX(Regionen!$A$1:$C$9,MATCH('Gesamtverkäufe 2025'!F574,Regionen!$A$1:$A$9,0),3)</f>
        <v>Anna Sommer</v>
      </c>
      <c r="I101" s="3">
        <f>INDEX(Produkte!$A$1:$D$31,MATCH('Gesamtverkäufe 2025'!D574,Produkte!$A$1:$A$31,0),4)</f>
        <v>79</v>
      </c>
      <c r="J101" s="3">
        <f t="shared" si="5"/>
        <v>1264</v>
      </c>
    </row>
    <row r="102" spans="1:10" hidden="1" outlineLevel="3" x14ac:dyDescent="0.3">
      <c r="A102" t="s">
        <v>1227</v>
      </c>
      <c r="B102" s="21">
        <v>45730</v>
      </c>
      <c r="C102" s="20">
        <f t="shared" si="4"/>
        <v>3</v>
      </c>
      <c r="D102" t="s">
        <v>111</v>
      </c>
      <c r="E102" t="s">
        <v>85</v>
      </c>
      <c r="F102">
        <v>3</v>
      </c>
      <c r="G102" t="str">
        <f>INDEX(Kunden!$A$1:$C$41,MATCH('Gesamtverkäufe 2025'!C639,Kunden!$A$1:$A$41,0),3)</f>
        <v>R01</v>
      </c>
      <c r="H102" t="str">
        <f>INDEX(Regionen!$A$1:$C$9,MATCH('Gesamtverkäufe 2025'!F639,Regionen!$A$1:$A$9,0),3)</f>
        <v>Anna Sommer</v>
      </c>
      <c r="I102" s="3">
        <f>INDEX(Produkte!$A$1:$D$31,MATCH('Gesamtverkäufe 2025'!D639,Produkte!$A$1:$A$31,0),4)</f>
        <v>399</v>
      </c>
      <c r="J102" s="3">
        <f t="shared" si="5"/>
        <v>1197</v>
      </c>
    </row>
    <row r="103" spans="1:10" hidden="1" outlineLevel="3" x14ac:dyDescent="0.3">
      <c r="A103" t="s">
        <v>1222</v>
      </c>
      <c r="B103" s="21">
        <v>45742</v>
      </c>
      <c r="C103" s="20">
        <f t="shared" si="4"/>
        <v>3</v>
      </c>
      <c r="D103" t="s">
        <v>111</v>
      </c>
      <c r="E103" t="s">
        <v>87</v>
      </c>
      <c r="F103">
        <v>19</v>
      </c>
      <c r="G103" t="str">
        <f>INDEX(Kunden!$A$1:$C$41,MATCH('Gesamtverkäufe 2025'!C644,Kunden!$A$1:$A$41,0),3)</f>
        <v>R01</v>
      </c>
      <c r="H103" t="str">
        <f>INDEX(Regionen!$A$1:$C$9,MATCH('Gesamtverkäufe 2025'!F644,Regionen!$A$1:$A$9,0),3)</f>
        <v>Anna Sommer</v>
      </c>
      <c r="I103" s="3">
        <f>INDEX(Produkte!$A$1:$D$31,MATCH('Gesamtverkäufe 2025'!D644,Produkte!$A$1:$A$31,0),4)</f>
        <v>99</v>
      </c>
      <c r="J103" s="3">
        <f t="shared" si="5"/>
        <v>1881</v>
      </c>
    </row>
    <row r="104" spans="1:10" hidden="1" outlineLevel="3" x14ac:dyDescent="0.3">
      <c r="A104" t="s">
        <v>1111</v>
      </c>
      <c r="B104" s="21">
        <v>45724</v>
      </c>
      <c r="C104" s="20">
        <f t="shared" si="4"/>
        <v>3</v>
      </c>
      <c r="D104" t="s">
        <v>111</v>
      </c>
      <c r="E104" t="s">
        <v>61</v>
      </c>
      <c r="F104">
        <v>10</v>
      </c>
      <c r="G104" t="str">
        <f>INDEX(Kunden!$A$1:$C$41,MATCH('Gesamtverkäufe 2025'!C755,Kunden!$A$1:$A$41,0),3)</f>
        <v>R01</v>
      </c>
      <c r="H104" t="str">
        <f>INDEX(Regionen!$A$1:$C$9,MATCH('Gesamtverkäufe 2025'!F755,Regionen!$A$1:$A$9,0),3)</f>
        <v>Anna Sommer</v>
      </c>
      <c r="I104" s="3">
        <f>INDEX(Produkte!$A$1:$D$31,MATCH('Gesamtverkäufe 2025'!D755,Produkte!$A$1:$A$31,0),4)</f>
        <v>249</v>
      </c>
      <c r="J104" s="3">
        <f t="shared" si="5"/>
        <v>2490</v>
      </c>
    </row>
    <row r="105" spans="1:10" hidden="1" outlineLevel="3" x14ac:dyDescent="0.3">
      <c r="A105" t="s">
        <v>1089</v>
      </c>
      <c r="B105" s="21">
        <v>45738</v>
      </c>
      <c r="C105" s="20">
        <f t="shared" si="4"/>
        <v>3</v>
      </c>
      <c r="D105" t="s">
        <v>111</v>
      </c>
      <c r="E105" t="s">
        <v>77</v>
      </c>
      <c r="F105">
        <v>2</v>
      </c>
      <c r="G105" t="str">
        <f>INDEX(Kunden!$A$1:$C$41,MATCH('Gesamtverkäufe 2025'!C777,Kunden!$A$1:$A$41,0),3)</f>
        <v>R01</v>
      </c>
      <c r="H105" t="str">
        <f>INDEX(Regionen!$A$1:$C$9,MATCH('Gesamtverkäufe 2025'!F777,Regionen!$A$1:$A$9,0),3)</f>
        <v>Anna Sommer</v>
      </c>
      <c r="I105" s="3">
        <f>INDEX(Produkte!$A$1:$D$31,MATCH('Gesamtverkäufe 2025'!D777,Produkte!$A$1:$A$31,0),4)</f>
        <v>49</v>
      </c>
      <c r="J105" s="3">
        <f t="shared" si="5"/>
        <v>98</v>
      </c>
    </row>
    <row r="106" spans="1:10" hidden="1" outlineLevel="3" x14ac:dyDescent="0.3">
      <c r="A106" t="s">
        <v>1085</v>
      </c>
      <c r="B106" s="21">
        <v>45722</v>
      </c>
      <c r="C106" s="20">
        <f t="shared" si="4"/>
        <v>3</v>
      </c>
      <c r="D106" t="s">
        <v>111</v>
      </c>
      <c r="E106" t="s">
        <v>79</v>
      </c>
      <c r="F106">
        <v>5</v>
      </c>
      <c r="G106" t="str">
        <f>INDEX(Kunden!$A$1:$C$41,MATCH('Gesamtverkäufe 2025'!C781,Kunden!$A$1:$A$41,0),3)</f>
        <v>R01</v>
      </c>
      <c r="H106" t="str">
        <f>INDEX(Regionen!$A$1:$C$9,MATCH('Gesamtverkäufe 2025'!F781,Regionen!$A$1:$A$9,0),3)</f>
        <v>Anna Sommer</v>
      </c>
      <c r="I106" s="3">
        <f>INDEX(Produkte!$A$1:$D$31,MATCH('Gesamtverkäufe 2025'!D781,Produkte!$A$1:$A$31,0),4)</f>
        <v>149</v>
      </c>
      <c r="J106" s="3">
        <f t="shared" si="5"/>
        <v>745</v>
      </c>
    </row>
    <row r="107" spans="1:10" hidden="1" outlineLevel="3" x14ac:dyDescent="0.3">
      <c r="A107" t="s">
        <v>1081</v>
      </c>
      <c r="B107" s="21">
        <v>45738</v>
      </c>
      <c r="C107" s="20">
        <f t="shared" si="4"/>
        <v>3</v>
      </c>
      <c r="D107" t="s">
        <v>111</v>
      </c>
      <c r="E107" t="s">
        <v>83</v>
      </c>
      <c r="F107">
        <v>13</v>
      </c>
      <c r="G107" t="str">
        <f>INDEX(Kunden!$A$1:$C$41,MATCH('Gesamtverkäufe 2025'!C785,Kunden!$A$1:$A$41,0),3)</f>
        <v>R01</v>
      </c>
      <c r="H107" t="str">
        <f>INDEX(Regionen!$A$1:$C$9,MATCH('Gesamtverkäufe 2025'!F785,Regionen!$A$1:$A$9,0),3)</f>
        <v>Anna Sommer</v>
      </c>
      <c r="I107" s="3">
        <f>INDEX(Produkte!$A$1:$D$31,MATCH('Gesamtverkäufe 2025'!D785,Produkte!$A$1:$A$31,0),4)</f>
        <v>29</v>
      </c>
      <c r="J107" s="3">
        <f t="shared" si="5"/>
        <v>377</v>
      </c>
    </row>
    <row r="108" spans="1:10" hidden="1" outlineLevel="3" x14ac:dyDescent="0.3">
      <c r="A108" t="s">
        <v>1064</v>
      </c>
      <c r="B108" s="21">
        <v>45745</v>
      </c>
      <c r="C108" s="20">
        <f t="shared" si="4"/>
        <v>3</v>
      </c>
      <c r="D108" t="s">
        <v>111</v>
      </c>
      <c r="E108" t="s">
        <v>89</v>
      </c>
      <c r="F108">
        <v>19</v>
      </c>
      <c r="G108" t="str">
        <f>INDEX(Kunden!$A$1:$C$41,MATCH('Gesamtverkäufe 2025'!C802,Kunden!$A$1:$A$41,0),3)</f>
        <v>R01</v>
      </c>
      <c r="H108" t="str">
        <f>INDEX(Regionen!$A$1:$C$9,MATCH('Gesamtverkäufe 2025'!F802,Regionen!$A$1:$A$9,0),3)</f>
        <v>Anna Sommer</v>
      </c>
      <c r="I108" s="3">
        <f>INDEX(Produkte!$A$1:$D$31,MATCH('Gesamtverkäufe 2025'!D802,Produkte!$A$1:$A$31,0),4)</f>
        <v>29</v>
      </c>
      <c r="J108" s="3">
        <f t="shared" si="5"/>
        <v>551</v>
      </c>
    </row>
    <row r="109" spans="1:10" hidden="1" outlineLevel="3" x14ac:dyDescent="0.3">
      <c r="A109" t="s">
        <v>1361</v>
      </c>
      <c r="B109" s="21">
        <v>45736</v>
      </c>
      <c r="C109" s="20">
        <f t="shared" si="4"/>
        <v>3</v>
      </c>
      <c r="D109" t="s">
        <v>113</v>
      </c>
      <c r="E109" t="s">
        <v>83</v>
      </c>
      <c r="F109">
        <v>7</v>
      </c>
      <c r="G109" t="str">
        <f>INDEX(Kunden!$A$1:$C$41,MATCH('Gesamtverkäufe 2025'!C505,Kunden!$A$1:$A$41,0),3)</f>
        <v>R01</v>
      </c>
      <c r="H109" t="str">
        <f>INDEX(Regionen!$A$1:$C$9,MATCH('Gesamtverkäufe 2025'!F505,Regionen!$A$1:$A$9,0),3)</f>
        <v>Anna Sommer</v>
      </c>
      <c r="I109" s="3">
        <f>INDEX(Produkte!$A$1:$D$31,MATCH('Gesamtverkäufe 2025'!D505,Produkte!$A$1:$A$31,0),4)</f>
        <v>29</v>
      </c>
      <c r="J109" s="3">
        <f t="shared" si="5"/>
        <v>203</v>
      </c>
    </row>
    <row r="110" spans="1:10" hidden="1" outlineLevel="3" x14ac:dyDescent="0.3">
      <c r="A110" t="s">
        <v>1315</v>
      </c>
      <c r="B110" s="21">
        <v>45739</v>
      </c>
      <c r="C110" s="20">
        <f t="shared" si="4"/>
        <v>3</v>
      </c>
      <c r="D110" t="s">
        <v>113</v>
      </c>
      <c r="E110" t="s">
        <v>89</v>
      </c>
      <c r="F110">
        <v>16</v>
      </c>
      <c r="G110" t="str">
        <f>INDEX(Kunden!$A$1:$C$41,MATCH('Gesamtverkäufe 2025'!C551,Kunden!$A$1:$A$41,0),3)</f>
        <v>R01</v>
      </c>
      <c r="H110" t="str">
        <f>INDEX(Regionen!$A$1:$C$9,MATCH('Gesamtverkäufe 2025'!F551,Regionen!$A$1:$A$9,0),3)</f>
        <v>Anna Sommer</v>
      </c>
      <c r="I110" s="3">
        <f>INDEX(Produkte!$A$1:$D$31,MATCH('Gesamtverkäufe 2025'!D551,Produkte!$A$1:$A$31,0),4)</f>
        <v>29</v>
      </c>
      <c r="J110" s="3">
        <f t="shared" si="5"/>
        <v>464</v>
      </c>
    </row>
    <row r="111" spans="1:10" hidden="1" outlineLevel="3" x14ac:dyDescent="0.3">
      <c r="A111" t="s">
        <v>1268</v>
      </c>
      <c r="B111" s="21">
        <v>45745</v>
      </c>
      <c r="C111" s="20">
        <f t="shared" si="4"/>
        <v>3</v>
      </c>
      <c r="D111" t="s">
        <v>113</v>
      </c>
      <c r="E111" t="s">
        <v>93</v>
      </c>
      <c r="F111">
        <v>3</v>
      </c>
      <c r="G111" t="str">
        <f>INDEX(Kunden!$A$1:$C$41,MATCH('Gesamtverkäufe 2025'!C598,Kunden!$A$1:$A$41,0),3)</f>
        <v>R01</v>
      </c>
      <c r="H111" t="str">
        <f>INDEX(Regionen!$A$1:$C$9,MATCH('Gesamtverkäufe 2025'!F598,Regionen!$A$1:$A$9,0),3)</f>
        <v>Anna Sommer</v>
      </c>
      <c r="I111" s="3">
        <f>INDEX(Produkte!$A$1:$D$31,MATCH('Gesamtverkäufe 2025'!D598,Produkte!$A$1:$A$31,0),4)</f>
        <v>399</v>
      </c>
      <c r="J111" s="3">
        <f t="shared" si="5"/>
        <v>1197</v>
      </c>
    </row>
    <row r="112" spans="1:10" hidden="1" outlineLevel="3" x14ac:dyDescent="0.3">
      <c r="A112" t="s">
        <v>1250</v>
      </c>
      <c r="B112" s="21">
        <v>45723</v>
      </c>
      <c r="C112" s="20">
        <f t="shared" si="4"/>
        <v>3</v>
      </c>
      <c r="D112" t="s">
        <v>113</v>
      </c>
      <c r="E112" t="s">
        <v>51</v>
      </c>
      <c r="F112">
        <v>20</v>
      </c>
      <c r="G112" t="str">
        <f>INDEX(Kunden!$A$1:$C$41,MATCH('Gesamtverkäufe 2025'!C616,Kunden!$A$1:$A$41,0),3)</f>
        <v>R01</v>
      </c>
      <c r="H112" t="str">
        <f>INDEX(Regionen!$A$1:$C$9,MATCH('Gesamtverkäufe 2025'!F616,Regionen!$A$1:$A$9,0),3)</f>
        <v>Anna Sommer</v>
      </c>
      <c r="I112" s="3">
        <f>INDEX(Produkte!$A$1:$D$31,MATCH('Gesamtverkäufe 2025'!D616,Produkte!$A$1:$A$31,0),4)</f>
        <v>49</v>
      </c>
      <c r="J112" s="3">
        <f t="shared" si="5"/>
        <v>980</v>
      </c>
    </row>
    <row r="113" spans="1:10" hidden="1" outlineLevel="3" x14ac:dyDescent="0.3">
      <c r="A113" t="s">
        <v>1119</v>
      </c>
      <c r="B113" s="21">
        <v>45740</v>
      </c>
      <c r="C113" s="20">
        <f t="shared" si="4"/>
        <v>3</v>
      </c>
      <c r="D113" t="s">
        <v>113</v>
      </c>
      <c r="E113" t="s">
        <v>51</v>
      </c>
      <c r="F113">
        <v>8</v>
      </c>
      <c r="G113" t="str">
        <f>INDEX(Kunden!$A$1:$C$41,MATCH('Gesamtverkäufe 2025'!C747,Kunden!$A$1:$A$41,0),3)</f>
        <v>R01</v>
      </c>
      <c r="H113" t="str">
        <f>INDEX(Regionen!$A$1:$C$9,MATCH('Gesamtverkäufe 2025'!F747,Regionen!$A$1:$A$9,0),3)</f>
        <v>Anna Sommer</v>
      </c>
      <c r="I113" s="3">
        <f>INDEX(Produkte!$A$1:$D$31,MATCH('Gesamtverkäufe 2025'!D747,Produkte!$A$1:$A$31,0),4)</f>
        <v>49</v>
      </c>
      <c r="J113" s="3">
        <f t="shared" si="5"/>
        <v>392</v>
      </c>
    </row>
    <row r="114" spans="1:10" hidden="1" outlineLevel="3" x14ac:dyDescent="0.3">
      <c r="A114" t="s">
        <v>1077</v>
      </c>
      <c r="B114" s="21">
        <v>45741</v>
      </c>
      <c r="C114" s="20">
        <f t="shared" si="4"/>
        <v>3</v>
      </c>
      <c r="D114" t="s">
        <v>113</v>
      </c>
      <c r="E114" t="s">
        <v>91</v>
      </c>
      <c r="F114">
        <v>1</v>
      </c>
      <c r="G114" t="str">
        <f>INDEX(Kunden!$A$1:$C$41,MATCH('Gesamtverkäufe 2025'!C789,Kunden!$A$1:$A$41,0),3)</f>
        <v>R01</v>
      </c>
      <c r="H114" t="str">
        <f>INDEX(Regionen!$A$1:$C$9,MATCH('Gesamtverkäufe 2025'!F789,Regionen!$A$1:$A$9,0),3)</f>
        <v>Anna Sommer</v>
      </c>
      <c r="I114" s="3">
        <f>INDEX(Produkte!$A$1:$D$31,MATCH('Gesamtverkäufe 2025'!D789,Produkte!$A$1:$A$31,0),4)</f>
        <v>249</v>
      </c>
      <c r="J114" s="3">
        <f t="shared" si="5"/>
        <v>249</v>
      </c>
    </row>
    <row r="115" spans="1:10" hidden="1" outlineLevel="3" x14ac:dyDescent="0.3">
      <c r="A115" t="s">
        <v>1043</v>
      </c>
      <c r="B115" s="21">
        <v>45744</v>
      </c>
      <c r="C115" s="20">
        <f t="shared" si="4"/>
        <v>3</v>
      </c>
      <c r="D115" t="s">
        <v>113</v>
      </c>
      <c r="E115" t="s">
        <v>67</v>
      </c>
      <c r="F115">
        <v>5</v>
      </c>
      <c r="G115" t="str">
        <f>INDEX(Kunden!$A$1:$C$41,MATCH('Gesamtverkäufe 2025'!C823,Kunden!$A$1:$A$41,0),3)</f>
        <v>R01</v>
      </c>
      <c r="H115" t="str">
        <f>INDEX(Regionen!$A$1:$C$9,MATCH('Gesamtverkäufe 2025'!F823,Regionen!$A$1:$A$9,0),3)</f>
        <v>Anna Sommer</v>
      </c>
      <c r="I115" s="3">
        <f>INDEX(Produkte!$A$1:$D$31,MATCH('Gesamtverkäufe 2025'!D823,Produkte!$A$1:$A$31,0),4)</f>
        <v>299</v>
      </c>
      <c r="J115" s="3">
        <f t="shared" si="5"/>
        <v>1495</v>
      </c>
    </row>
    <row r="116" spans="1:10" hidden="1" outlineLevel="3" x14ac:dyDescent="0.3">
      <c r="A116" t="s">
        <v>1015</v>
      </c>
      <c r="B116" s="21">
        <v>45726</v>
      </c>
      <c r="C116" s="20">
        <f t="shared" si="4"/>
        <v>3</v>
      </c>
      <c r="D116" t="s">
        <v>113</v>
      </c>
      <c r="E116" t="s">
        <v>43</v>
      </c>
      <c r="F116">
        <v>16</v>
      </c>
      <c r="G116" t="str">
        <f>INDEX(Kunden!$A$1:$C$41,MATCH('Gesamtverkäufe 2025'!C851,Kunden!$A$1:$A$41,0),3)</f>
        <v>R01</v>
      </c>
      <c r="H116" t="str">
        <f>INDEX(Regionen!$A$1:$C$9,MATCH('Gesamtverkäufe 2025'!F851,Regionen!$A$1:$A$9,0),3)</f>
        <v>Anna Sommer</v>
      </c>
      <c r="I116" s="3">
        <f>INDEX(Produkte!$A$1:$D$31,MATCH('Gesamtverkäufe 2025'!D851,Produkte!$A$1:$A$31,0),4)</f>
        <v>149</v>
      </c>
      <c r="J116" s="3">
        <f t="shared" si="5"/>
        <v>2384</v>
      </c>
    </row>
    <row r="117" spans="1:10" hidden="1" outlineLevel="3" x14ac:dyDescent="0.3">
      <c r="A117" t="s">
        <v>930</v>
      </c>
      <c r="B117" s="21">
        <v>45732</v>
      </c>
      <c r="C117" s="20">
        <f t="shared" ref="C117:C148" si="6">MONTH(B117)</f>
        <v>3</v>
      </c>
      <c r="D117" t="s">
        <v>167</v>
      </c>
      <c r="E117" t="s">
        <v>57</v>
      </c>
      <c r="F117">
        <v>14</v>
      </c>
      <c r="G117" t="str">
        <f>INDEX(Kunden!$A$1:$C$41,MATCH('Gesamtverkäufe 2025'!C488,Kunden!$A$1:$A$41,0),3)</f>
        <v>R01</v>
      </c>
      <c r="H117" t="str">
        <f>INDEX(Regionen!$A$1:$C$9,MATCH('Gesamtverkäufe 2025'!F488,Regionen!$A$1:$A$9,0),3)</f>
        <v>Anna Sommer</v>
      </c>
      <c r="I117" s="3">
        <f>INDEX(Produkte!$A$1:$D$31,MATCH('Gesamtverkäufe 2025'!D488,Produkte!$A$1:$A$31,0),4)</f>
        <v>99</v>
      </c>
      <c r="J117" s="3">
        <f t="shared" ref="J117:J148" si="7">F117*I117</f>
        <v>1386</v>
      </c>
    </row>
    <row r="118" spans="1:10" hidden="1" outlineLevel="3" x14ac:dyDescent="0.3">
      <c r="A118" t="s">
        <v>1356</v>
      </c>
      <c r="B118" s="21">
        <v>45728</v>
      </c>
      <c r="C118" s="20">
        <f t="shared" si="6"/>
        <v>3</v>
      </c>
      <c r="D118" t="s">
        <v>167</v>
      </c>
      <c r="E118" t="s">
        <v>49</v>
      </c>
      <c r="F118">
        <v>8</v>
      </c>
      <c r="G118" t="str">
        <f>INDEX(Kunden!$A$1:$C$41,MATCH('Gesamtverkäufe 2025'!C510,Kunden!$A$1:$A$41,0),3)</f>
        <v>R01</v>
      </c>
      <c r="H118" t="str">
        <f>INDEX(Regionen!$A$1:$C$9,MATCH('Gesamtverkäufe 2025'!F510,Regionen!$A$1:$A$9,0),3)</f>
        <v>Anna Sommer</v>
      </c>
      <c r="I118" s="3">
        <f>INDEX(Produkte!$A$1:$D$31,MATCH('Gesamtverkäufe 2025'!D510,Produkte!$A$1:$A$31,0),4)</f>
        <v>299</v>
      </c>
      <c r="J118" s="3">
        <f t="shared" si="7"/>
        <v>2392</v>
      </c>
    </row>
    <row r="119" spans="1:10" hidden="1" outlineLevel="3" x14ac:dyDescent="0.3">
      <c r="A119" t="s">
        <v>1347</v>
      </c>
      <c r="B119" s="21">
        <v>45720</v>
      </c>
      <c r="C119" s="20">
        <f t="shared" si="6"/>
        <v>3</v>
      </c>
      <c r="D119" t="s">
        <v>167</v>
      </c>
      <c r="E119" t="s">
        <v>51</v>
      </c>
      <c r="F119">
        <v>19</v>
      </c>
      <c r="G119" t="str">
        <f>INDEX(Kunden!$A$1:$C$41,MATCH('Gesamtverkäufe 2025'!C519,Kunden!$A$1:$A$41,0),3)</f>
        <v>R01</v>
      </c>
      <c r="H119" t="str">
        <f>INDEX(Regionen!$A$1:$C$9,MATCH('Gesamtverkäufe 2025'!F519,Regionen!$A$1:$A$9,0),3)</f>
        <v>Anna Sommer</v>
      </c>
      <c r="I119" s="3">
        <f>INDEX(Produkte!$A$1:$D$31,MATCH('Gesamtverkäufe 2025'!D519,Produkte!$A$1:$A$31,0),4)</f>
        <v>49</v>
      </c>
      <c r="J119" s="3">
        <f t="shared" si="7"/>
        <v>931</v>
      </c>
    </row>
    <row r="120" spans="1:10" hidden="1" outlineLevel="3" x14ac:dyDescent="0.3">
      <c r="A120" t="s">
        <v>1344</v>
      </c>
      <c r="B120" s="21">
        <v>45741</v>
      </c>
      <c r="C120" s="20">
        <f t="shared" si="6"/>
        <v>3</v>
      </c>
      <c r="D120" t="s">
        <v>167</v>
      </c>
      <c r="E120" t="s">
        <v>93</v>
      </c>
      <c r="F120">
        <v>5</v>
      </c>
      <c r="G120" t="str">
        <f>INDEX(Kunden!$A$1:$C$41,MATCH('Gesamtverkäufe 2025'!C522,Kunden!$A$1:$A$41,0),3)</f>
        <v>R01</v>
      </c>
      <c r="H120" t="str">
        <f>INDEX(Regionen!$A$1:$C$9,MATCH('Gesamtverkäufe 2025'!F522,Regionen!$A$1:$A$9,0),3)</f>
        <v>Anna Sommer</v>
      </c>
      <c r="I120" s="3">
        <f>INDEX(Produkte!$A$1:$D$31,MATCH('Gesamtverkäufe 2025'!D522,Produkte!$A$1:$A$31,0),4)</f>
        <v>399</v>
      </c>
      <c r="J120" s="3">
        <f t="shared" si="7"/>
        <v>1995</v>
      </c>
    </row>
    <row r="121" spans="1:10" hidden="1" outlineLevel="3" x14ac:dyDescent="0.3">
      <c r="A121" t="s">
        <v>1312</v>
      </c>
      <c r="B121" s="21">
        <v>45730</v>
      </c>
      <c r="C121" s="20">
        <f t="shared" si="6"/>
        <v>3</v>
      </c>
      <c r="D121" t="s">
        <v>167</v>
      </c>
      <c r="E121" t="s">
        <v>55</v>
      </c>
      <c r="F121">
        <v>7</v>
      </c>
      <c r="G121" t="str">
        <f>INDEX(Kunden!$A$1:$C$41,MATCH('Gesamtverkäufe 2025'!C554,Kunden!$A$1:$A$41,0),3)</f>
        <v>R01</v>
      </c>
      <c r="H121" t="str">
        <f>INDEX(Regionen!$A$1:$C$9,MATCH('Gesamtverkäufe 2025'!F554,Regionen!$A$1:$A$9,0),3)</f>
        <v>Anna Sommer</v>
      </c>
      <c r="I121" s="3">
        <f>INDEX(Produkte!$A$1:$D$31,MATCH('Gesamtverkäufe 2025'!D554,Produkte!$A$1:$A$31,0),4)</f>
        <v>49</v>
      </c>
      <c r="J121" s="3">
        <f t="shared" si="7"/>
        <v>343</v>
      </c>
    </row>
    <row r="122" spans="1:10" hidden="1" outlineLevel="3" x14ac:dyDescent="0.3">
      <c r="A122" t="s">
        <v>1288</v>
      </c>
      <c r="B122" s="21">
        <v>45730</v>
      </c>
      <c r="C122" s="20">
        <f t="shared" si="6"/>
        <v>3</v>
      </c>
      <c r="D122" t="s">
        <v>167</v>
      </c>
      <c r="E122" t="s">
        <v>81</v>
      </c>
      <c r="F122">
        <v>12</v>
      </c>
      <c r="G122" t="str">
        <f>INDEX(Kunden!$A$1:$C$41,MATCH('Gesamtverkäufe 2025'!C578,Kunden!$A$1:$A$41,0),3)</f>
        <v>R01</v>
      </c>
      <c r="H122" t="str">
        <f>INDEX(Regionen!$A$1:$C$9,MATCH('Gesamtverkäufe 2025'!F578,Regionen!$A$1:$A$9,0),3)</f>
        <v>Anna Sommer</v>
      </c>
      <c r="I122" s="3">
        <f>INDEX(Produkte!$A$1:$D$31,MATCH('Gesamtverkäufe 2025'!D578,Produkte!$A$1:$A$31,0),4)</f>
        <v>79</v>
      </c>
      <c r="J122" s="3">
        <f t="shared" si="7"/>
        <v>948</v>
      </c>
    </row>
    <row r="123" spans="1:10" hidden="1" outlineLevel="3" x14ac:dyDescent="0.3">
      <c r="A123" t="s">
        <v>1161</v>
      </c>
      <c r="B123" s="21">
        <v>45727</v>
      </c>
      <c r="C123" s="20">
        <f t="shared" si="6"/>
        <v>3</v>
      </c>
      <c r="D123" t="s">
        <v>167</v>
      </c>
      <c r="E123" t="s">
        <v>91</v>
      </c>
      <c r="F123">
        <v>17</v>
      </c>
      <c r="G123" t="str">
        <f>INDEX(Kunden!$A$1:$C$41,MATCH('Gesamtverkäufe 2025'!C705,Kunden!$A$1:$A$41,0),3)</f>
        <v>R01</v>
      </c>
      <c r="H123" t="str">
        <f>INDEX(Regionen!$A$1:$C$9,MATCH('Gesamtverkäufe 2025'!F705,Regionen!$A$1:$A$9,0),3)</f>
        <v>Anna Sommer</v>
      </c>
      <c r="I123" s="3">
        <f>INDEX(Produkte!$A$1:$D$31,MATCH('Gesamtverkäufe 2025'!D705,Produkte!$A$1:$A$31,0),4)</f>
        <v>249</v>
      </c>
      <c r="J123" s="3">
        <f t="shared" si="7"/>
        <v>4233</v>
      </c>
    </row>
    <row r="124" spans="1:10" hidden="1" outlineLevel="3" x14ac:dyDescent="0.3">
      <c r="A124" t="s">
        <v>1106</v>
      </c>
      <c r="B124" s="21">
        <v>45726</v>
      </c>
      <c r="C124" s="20">
        <f t="shared" si="6"/>
        <v>3</v>
      </c>
      <c r="D124" t="s">
        <v>167</v>
      </c>
      <c r="E124" t="s">
        <v>55</v>
      </c>
      <c r="F124">
        <v>3</v>
      </c>
      <c r="G124" t="str">
        <f>INDEX(Kunden!$A$1:$C$41,MATCH('Gesamtverkäufe 2025'!C760,Kunden!$A$1:$A$41,0),3)</f>
        <v>R01</v>
      </c>
      <c r="H124" t="str">
        <f>INDEX(Regionen!$A$1:$C$9,MATCH('Gesamtverkäufe 2025'!F760,Regionen!$A$1:$A$9,0),3)</f>
        <v>Anna Sommer</v>
      </c>
      <c r="I124" s="3">
        <f>INDEX(Produkte!$A$1:$D$31,MATCH('Gesamtverkäufe 2025'!D760,Produkte!$A$1:$A$31,0),4)</f>
        <v>49</v>
      </c>
      <c r="J124" s="3">
        <f t="shared" si="7"/>
        <v>147</v>
      </c>
    </row>
    <row r="125" spans="1:10" hidden="1" outlineLevel="3" x14ac:dyDescent="0.3">
      <c r="A125" t="s">
        <v>1030</v>
      </c>
      <c r="B125" s="21">
        <v>45734</v>
      </c>
      <c r="C125" s="20">
        <f t="shared" si="6"/>
        <v>3</v>
      </c>
      <c r="D125" t="s">
        <v>167</v>
      </c>
      <c r="E125" t="s">
        <v>37</v>
      </c>
      <c r="F125">
        <v>6</v>
      </c>
      <c r="G125" t="str">
        <f>INDEX(Kunden!$A$1:$C$41,MATCH('Gesamtverkäufe 2025'!C836,Kunden!$A$1:$A$41,0),3)</f>
        <v>R01</v>
      </c>
      <c r="H125" t="str">
        <f>INDEX(Regionen!$A$1:$C$9,MATCH('Gesamtverkäufe 2025'!F836,Regionen!$A$1:$A$9,0),3)</f>
        <v>Anna Sommer</v>
      </c>
      <c r="I125" s="3">
        <f>INDEX(Produkte!$A$1:$D$31,MATCH('Gesamtverkäufe 2025'!D836,Produkte!$A$1:$A$31,0),4)</f>
        <v>249</v>
      </c>
      <c r="J125" s="3">
        <f t="shared" si="7"/>
        <v>1494</v>
      </c>
    </row>
    <row r="126" spans="1:10" hidden="1" outlineLevel="3" x14ac:dyDescent="0.3">
      <c r="A126" t="s">
        <v>1308</v>
      </c>
      <c r="B126" s="21">
        <v>45730</v>
      </c>
      <c r="C126" s="20">
        <f t="shared" si="6"/>
        <v>3</v>
      </c>
      <c r="D126" t="s">
        <v>169</v>
      </c>
      <c r="E126" t="s">
        <v>49</v>
      </c>
      <c r="F126">
        <v>3</v>
      </c>
      <c r="G126" t="str">
        <f>INDEX(Kunden!$A$1:$C$41,MATCH('Gesamtverkäufe 2025'!C558,Kunden!$A$1:$A$41,0),3)</f>
        <v>R01</v>
      </c>
      <c r="H126" t="str">
        <f>INDEX(Regionen!$A$1:$C$9,MATCH('Gesamtverkäufe 2025'!F558,Regionen!$A$1:$A$9,0),3)</f>
        <v>Anna Sommer</v>
      </c>
      <c r="I126" s="3">
        <f>INDEX(Produkte!$A$1:$D$31,MATCH('Gesamtverkäufe 2025'!D558,Produkte!$A$1:$A$31,0),4)</f>
        <v>299</v>
      </c>
      <c r="J126" s="3">
        <f t="shared" si="7"/>
        <v>897</v>
      </c>
    </row>
    <row r="127" spans="1:10" hidden="1" outlineLevel="3" x14ac:dyDescent="0.3">
      <c r="A127" t="s">
        <v>1297</v>
      </c>
      <c r="B127" s="21">
        <v>45744</v>
      </c>
      <c r="C127" s="20">
        <f t="shared" si="6"/>
        <v>3</v>
      </c>
      <c r="D127" t="s">
        <v>169</v>
      </c>
      <c r="E127" t="s">
        <v>34</v>
      </c>
      <c r="F127">
        <v>18</v>
      </c>
      <c r="G127" t="str">
        <f>INDEX(Kunden!$A$1:$C$41,MATCH('Gesamtverkäufe 2025'!C569,Kunden!$A$1:$A$41,0),3)</f>
        <v>R01</v>
      </c>
      <c r="H127" t="str">
        <f>INDEX(Regionen!$A$1:$C$9,MATCH('Gesamtverkäufe 2025'!F569,Regionen!$A$1:$A$9,0),3)</f>
        <v>Anna Sommer</v>
      </c>
      <c r="I127" s="3">
        <f>INDEX(Produkte!$A$1:$D$31,MATCH('Gesamtverkäufe 2025'!D569,Produkte!$A$1:$A$31,0),4)</f>
        <v>299</v>
      </c>
      <c r="J127" s="3">
        <f t="shared" si="7"/>
        <v>5382</v>
      </c>
    </row>
    <row r="128" spans="1:10" hidden="1" outlineLevel="3" x14ac:dyDescent="0.3">
      <c r="A128" t="s">
        <v>1249</v>
      </c>
      <c r="B128" s="21">
        <v>45738</v>
      </c>
      <c r="C128" s="20">
        <f t="shared" si="6"/>
        <v>3</v>
      </c>
      <c r="D128" t="s">
        <v>169</v>
      </c>
      <c r="E128" t="s">
        <v>77</v>
      </c>
      <c r="F128">
        <v>19</v>
      </c>
      <c r="G128" t="str">
        <f>INDEX(Kunden!$A$1:$C$41,MATCH('Gesamtverkäufe 2025'!C617,Kunden!$A$1:$A$41,0),3)</f>
        <v>R01</v>
      </c>
      <c r="H128" t="str">
        <f>INDEX(Regionen!$A$1:$C$9,MATCH('Gesamtverkäufe 2025'!F617,Regionen!$A$1:$A$9,0),3)</f>
        <v>Anna Sommer</v>
      </c>
      <c r="I128" s="3">
        <f>INDEX(Produkte!$A$1:$D$31,MATCH('Gesamtverkäufe 2025'!D617,Produkte!$A$1:$A$31,0),4)</f>
        <v>49</v>
      </c>
      <c r="J128" s="3">
        <f t="shared" si="7"/>
        <v>931</v>
      </c>
    </row>
    <row r="129" spans="1:10" hidden="1" outlineLevel="3" x14ac:dyDescent="0.3">
      <c r="A129" t="s">
        <v>1243</v>
      </c>
      <c r="B129" s="21">
        <v>45726</v>
      </c>
      <c r="C129" s="20">
        <f t="shared" si="6"/>
        <v>3</v>
      </c>
      <c r="D129" t="s">
        <v>169</v>
      </c>
      <c r="E129" t="s">
        <v>75</v>
      </c>
      <c r="F129">
        <v>18</v>
      </c>
      <c r="G129" t="str">
        <f>INDEX(Kunden!$A$1:$C$41,MATCH('Gesamtverkäufe 2025'!C623,Kunden!$A$1:$A$41,0),3)</f>
        <v>R01</v>
      </c>
      <c r="H129" t="str">
        <f>INDEX(Regionen!$A$1:$C$9,MATCH('Gesamtverkäufe 2025'!F623,Regionen!$A$1:$A$9,0),3)</f>
        <v>Anna Sommer</v>
      </c>
      <c r="I129" s="3">
        <f>INDEX(Produkte!$A$1:$D$31,MATCH('Gesamtverkäufe 2025'!D623,Produkte!$A$1:$A$31,0),4)</f>
        <v>499</v>
      </c>
      <c r="J129" s="3">
        <f t="shared" si="7"/>
        <v>8982</v>
      </c>
    </row>
    <row r="130" spans="1:10" hidden="1" outlineLevel="3" x14ac:dyDescent="0.3">
      <c r="A130" t="s">
        <v>1186</v>
      </c>
      <c r="B130" s="21">
        <v>45733</v>
      </c>
      <c r="C130" s="20">
        <f t="shared" si="6"/>
        <v>3</v>
      </c>
      <c r="D130" t="s">
        <v>169</v>
      </c>
      <c r="E130" t="s">
        <v>59</v>
      </c>
      <c r="F130">
        <v>14</v>
      </c>
      <c r="G130" t="str">
        <f>INDEX(Kunden!$A$1:$C$41,MATCH('Gesamtverkäufe 2025'!C680,Kunden!$A$1:$A$41,0),3)</f>
        <v>R01</v>
      </c>
      <c r="H130" t="str">
        <f>INDEX(Regionen!$A$1:$C$9,MATCH('Gesamtverkäufe 2025'!F680,Regionen!$A$1:$A$9,0),3)</f>
        <v>Anna Sommer</v>
      </c>
      <c r="I130" s="3">
        <f>INDEX(Produkte!$A$1:$D$31,MATCH('Gesamtverkäufe 2025'!D680,Produkte!$A$1:$A$31,0),4)</f>
        <v>79</v>
      </c>
      <c r="J130" s="3">
        <f t="shared" si="7"/>
        <v>1106</v>
      </c>
    </row>
    <row r="131" spans="1:10" hidden="1" outlineLevel="3" x14ac:dyDescent="0.3">
      <c r="A131" t="s">
        <v>1121</v>
      </c>
      <c r="B131" s="21">
        <v>45740</v>
      </c>
      <c r="C131" s="20">
        <f t="shared" si="6"/>
        <v>3</v>
      </c>
      <c r="D131" t="s">
        <v>169</v>
      </c>
      <c r="E131" t="s">
        <v>61</v>
      </c>
      <c r="F131">
        <v>18</v>
      </c>
      <c r="G131" t="str">
        <f>INDEX(Kunden!$A$1:$C$41,MATCH('Gesamtverkäufe 2025'!C745,Kunden!$A$1:$A$41,0),3)</f>
        <v>R01</v>
      </c>
      <c r="H131" t="str">
        <f>INDEX(Regionen!$A$1:$C$9,MATCH('Gesamtverkäufe 2025'!F745,Regionen!$A$1:$A$9,0),3)</f>
        <v>Anna Sommer</v>
      </c>
      <c r="I131" s="3">
        <f>INDEX(Produkte!$A$1:$D$31,MATCH('Gesamtverkäufe 2025'!D745,Produkte!$A$1:$A$31,0),4)</f>
        <v>249</v>
      </c>
      <c r="J131" s="3">
        <f t="shared" si="7"/>
        <v>4482</v>
      </c>
    </row>
    <row r="132" spans="1:10" hidden="1" outlineLevel="3" x14ac:dyDescent="0.3">
      <c r="A132" t="s">
        <v>1103</v>
      </c>
      <c r="B132" s="21">
        <v>45724</v>
      </c>
      <c r="C132" s="20">
        <f t="shared" si="6"/>
        <v>3</v>
      </c>
      <c r="D132" t="s">
        <v>169</v>
      </c>
      <c r="E132" t="s">
        <v>67</v>
      </c>
      <c r="F132">
        <v>8</v>
      </c>
      <c r="G132" t="str">
        <f>INDEX(Kunden!$A$1:$C$41,MATCH('Gesamtverkäufe 2025'!C763,Kunden!$A$1:$A$41,0),3)</f>
        <v>R01</v>
      </c>
      <c r="H132" t="str">
        <f>INDEX(Regionen!$A$1:$C$9,MATCH('Gesamtverkäufe 2025'!F763,Regionen!$A$1:$A$9,0),3)</f>
        <v>Anna Sommer</v>
      </c>
      <c r="I132" s="3">
        <f>INDEX(Produkte!$A$1:$D$31,MATCH('Gesamtverkäufe 2025'!D763,Produkte!$A$1:$A$31,0),4)</f>
        <v>299</v>
      </c>
      <c r="J132" s="3">
        <f t="shared" si="7"/>
        <v>2392</v>
      </c>
    </row>
    <row r="133" spans="1:10" hidden="1" outlineLevel="3" x14ac:dyDescent="0.3">
      <c r="A133" t="s">
        <v>1072</v>
      </c>
      <c r="B133" s="21">
        <v>45733</v>
      </c>
      <c r="C133" s="20">
        <f t="shared" si="6"/>
        <v>3</v>
      </c>
      <c r="D133" t="s">
        <v>169</v>
      </c>
      <c r="E133" t="s">
        <v>85</v>
      </c>
      <c r="F133">
        <v>14</v>
      </c>
      <c r="G133" t="str">
        <f>INDEX(Kunden!$A$1:$C$41,MATCH('Gesamtverkäufe 2025'!C794,Kunden!$A$1:$A$41,0),3)</f>
        <v>R01</v>
      </c>
      <c r="H133" t="str">
        <f>INDEX(Regionen!$A$1:$C$9,MATCH('Gesamtverkäufe 2025'!F794,Regionen!$A$1:$A$9,0),3)</f>
        <v>Anna Sommer</v>
      </c>
      <c r="I133" s="3">
        <f>INDEX(Produkte!$A$1:$D$31,MATCH('Gesamtverkäufe 2025'!D794,Produkte!$A$1:$A$31,0),4)</f>
        <v>399</v>
      </c>
      <c r="J133" s="3">
        <f t="shared" si="7"/>
        <v>5586</v>
      </c>
    </row>
    <row r="134" spans="1:10" hidden="1" outlineLevel="3" x14ac:dyDescent="0.3">
      <c r="A134" t="s">
        <v>1050</v>
      </c>
      <c r="B134" s="21">
        <v>45736</v>
      </c>
      <c r="C134" s="20">
        <f t="shared" si="6"/>
        <v>3</v>
      </c>
      <c r="D134" t="s">
        <v>169</v>
      </c>
      <c r="E134" t="s">
        <v>65</v>
      </c>
      <c r="F134">
        <v>6</v>
      </c>
      <c r="G134" t="str">
        <f>INDEX(Kunden!$A$1:$C$41,MATCH('Gesamtverkäufe 2025'!C816,Kunden!$A$1:$A$41,0),3)</f>
        <v>R01</v>
      </c>
      <c r="H134" t="str">
        <f>INDEX(Regionen!$A$1:$C$9,MATCH('Gesamtverkäufe 2025'!F816,Regionen!$A$1:$A$9,0),3)</f>
        <v>Anna Sommer</v>
      </c>
      <c r="I134" s="3">
        <f>INDEX(Produkte!$A$1:$D$31,MATCH('Gesamtverkäufe 2025'!D816,Produkte!$A$1:$A$31,0),4)</f>
        <v>299</v>
      </c>
      <c r="J134" s="3">
        <f t="shared" si="7"/>
        <v>1794</v>
      </c>
    </row>
    <row r="135" spans="1:10" hidden="1" outlineLevel="3" x14ac:dyDescent="0.3">
      <c r="A135" t="s">
        <v>1016</v>
      </c>
      <c r="B135" s="21">
        <v>45725</v>
      </c>
      <c r="C135" s="20">
        <f t="shared" si="6"/>
        <v>3</v>
      </c>
      <c r="D135" t="s">
        <v>169</v>
      </c>
      <c r="E135" t="s">
        <v>49</v>
      </c>
      <c r="F135">
        <v>6</v>
      </c>
      <c r="G135" t="str">
        <f>INDEX(Kunden!$A$1:$C$41,MATCH('Gesamtverkäufe 2025'!C850,Kunden!$A$1:$A$41,0),3)</f>
        <v>R01</v>
      </c>
      <c r="H135" t="str">
        <f>INDEX(Regionen!$A$1:$C$9,MATCH('Gesamtverkäufe 2025'!F850,Regionen!$A$1:$A$9,0),3)</f>
        <v>Anna Sommer</v>
      </c>
      <c r="I135" s="3">
        <f>INDEX(Produkte!$A$1:$D$31,MATCH('Gesamtverkäufe 2025'!D850,Produkte!$A$1:$A$31,0),4)</f>
        <v>299</v>
      </c>
      <c r="J135" s="3">
        <f t="shared" si="7"/>
        <v>1794</v>
      </c>
    </row>
    <row r="136" spans="1:10" hidden="1" outlineLevel="3" x14ac:dyDescent="0.3">
      <c r="A136" t="s">
        <v>962</v>
      </c>
      <c r="B136" s="21">
        <v>45722</v>
      </c>
      <c r="C136" s="20">
        <f t="shared" si="6"/>
        <v>3</v>
      </c>
      <c r="D136" t="s">
        <v>169</v>
      </c>
      <c r="E136" t="s">
        <v>83</v>
      </c>
      <c r="F136">
        <v>1</v>
      </c>
      <c r="G136" t="str">
        <f>INDEX(Kunden!$A$1:$C$41,MATCH('Gesamtverkäufe 2025'!C899,Kunden!$A$1:$A$41,0),3)</f>
        <v>R01</v>
      </c>
      <c r="H136" t="str">
        <f>INDEX(Regionen!$A$1:$C$9,MATCH('Gesamtverkäufe 2025'!F899,Regionen!$A$1:$A$9,0),3)</f>
        <v>Anna Sommer</v>
      </c>
      <c r="I136" s="3">
        <f>INDEX(Produkte!$A$1:$D$31,MATCH('Gesamtverkäufe 2025'!D899,Produkte!$A$1:$A$31,0),4)</f>
        <v>29</v>
      </c>
      <c r="J136" s="3">
        <f t="shared" si="7"/>
        <v>29</v>
      </c>
    </row>
    <row r="137" spans="1:10" hidden="1" outlineLevel="3" x14ac:dyDescent="0.3">
      <c r="A137" t="s">
        <v>926</v>
      </c>
      <c r="B137" s="21">
        <v>45733</v>
      </c>
      <c r="C137" s="20">
        <f t="shared" si="6"/>
        <v>3</v>
      </c>
      <c r="D137" t="s">
        <v>173</v>
      </c>
      <c r="E137" t="s">
        <v>63</v>
      </c>
      <c r="F137">
        <v>1</v>
      </c>
      <c r="G137" t="str">
        <f>INDEX(Kunden!$A$1:$C$41,MATCH('Gesamtverkäufe 2025'!C485,Kunden!$A$1:$A$41,0),3)</f>
        <v>R01</v>
      </c>
      <c r="H137" t="str">
        <f>INDEX(Regionen!$A$1:$C$9,MATCH('Gesamtverkäufe 2025'!F485,Regionen!$A$1:$A$9,0),3)</f>
        <v>Anna Sommer</v>
      </c>
      <c r="I137" s="3">
        <f>INDEX(Produkte!$A$1:$D$31,MATCH('Gesamtverkäufe 2025'!D485,Produkte!$A$1:$A$31,0),4)</f>
        <v>299</v>
      </c>
      <c r="J137" s="3">
        <f t="shared" si="7"/>
        <v>299</v>
      </c>
    </row>
    <row r="138" spans="1:10" hidden="1" outlineLevel="3" x14ac:dyDescent="0.3">
      <c r="A138" t="s">
        <v>1273</v>
      </c>
      <c r="B138" s="21">
        <v>45720</v>
      </c>
      <c r="C138" s="20">
        <f t="shared" si="6"/>
        <v>3</v>
      </c>
      <c r="D138" t="s">
        <v>173</v>
      </c>
      <c r="E138" t="s">
        <v>41</v>
      </c>
      <c r="F138">
        <v>7</v>
      </c>
      <c r="G138" t="str">
        <f>INDEX(Kunden!$A$1:$C$41,MATCH('Gesamtverkäufe 2025'!C593,Kunden!$A$1:$A$41,0),3)</f>
        <v>R01</v>
      </c>
      <c r="H138" t="str">
        <f>INDEX(Regionen!$A$1:$C$9,MATCH('Gesamtverkäufe 2025'!F593,Regionen!$A$1:$A$9,0),3)</f>
        <v>Anna Sommer</v>
      </c>
      <c r="I138" s="3">
        <f>INDEX(Produkte!$A$1:$D$31,MATCH('Gesamtverkäufe 2025'!D593,Produkte!$A$1:$A$31,0),4)</f>
        <v>499</v>
      </c>
      <c r="J138" s="3">
        <f t="shared" si="7"/>
        <v>3493</v>
      </c>
    </row>
    <row r="139" spans="1:10" hidden="1" outlineLevel="3" x14ac:dyDescent="0.3">
      <c r="A139" t="s">
        <v>1233</v>
      </c>
      <c r="B139" s="21">
        <v>45725</v>
      </c>
      <c r="C139" s="20">
        <f t="shared" si="6"/>
        <v>3</v>
      </c>
      <c r="D139" t="s">
        <v>173</v>
      </c>
      <c r="E139" t="s">
        <v>65</v>
      </c>
      <c r="F139">
        <v>7</v>
      </c>
      <c r="G139" t="str">
        <f>INDEX(Kunden!$A$1:$C$41,MATCH('Gesamtverkäufe 2025'!C633,Kunden!$A$1:$A$41,0),3)</f>
        <v>R01</v>
      </c>
      <c r="H139" t="str">
        <f>INDEX(Regionen!$A$1:$C$9,MATCH('Gesamtverkäufe 2025'!F633,Regionen!$A$1:$A$9,0),3)</f>
        <v>Anna Sommer</v>
      </c>
      <c r="I139" s="3">
        <f>INDEX(Produkte!$A$1:$D$31,MATCH('Gesamtverkäufe 2025'!D633,Produkte!$A$1:$A$31,0),4)</f>
        <v>299</v>
      </c>
      <c r="J139" s="3">
        <f t="shared" si="7"/>
        <v>2093</v>
      </c>
    </row>
    <row r="140" spans="1:10" hidden="1" outlineLevel="3" x14ac:dyDescent="0.3">
      <c r="A140" t="s">
        <v>1206</v>
      </c>
      <c r="B140" s="21">
        <v>45726</v>
      </c>
      <c r="C140" s="20">
        <f t="shared" si="6"/>
        <v>3</v>
      </c>
      <c r="D140" t="s">
        <v>173</v>
      </c>
      <c r="E140" t="s">
        <v>31</v>
      </c>
      <c r="F140">
        <v>19</v>
      </c>
      <c r="G140" t="str">
        <f>INDEX(Kunden!$A$1:$C$41,MATCH('Gesamtverkäufe 2025'!C660,Kunden!$A$1:$A$41,0),3)</f>
        <v>R01</v>
      </c>
      <c r="H140" t="str">
        <f>INDEX(Regionen!$A$1:$C$9,MATCH('Gesamtverkäufe 2025'!F660,Regionen!$A$1:$A$9,0),3)</f>
        <v>Anna Sommer</v>
      </c>
      <c r="I140" s="3">
        <f>INDEX(Produkte!$A$1:$D$31,MATCH('Gesamtverkäufe 2025'!D660,Produkte!$A$1:$A$31,0),4)</f>
        <v>399</v>
      </c>
      <c r="J140" s="3">
        <f t="shared" si="7"/>
        <v>7581</v>
      </c>
    </row>
    <row r="141" spans="1:10" hidden="1" outlineLevel="3" x14ac:dyDescent="0.3">
      <c r="A141" t="s">
        <v>1180</v>
      </c>
      <c r="B141" s="21">
        <v>45735</v>
      </c>
      <c r="C141" s="20">
        <f t="shared" si="6"/>
        <v>3</v>
      </c>
      <c r="D141" t="s">
        <v>173</v>
      </c>
      <c r="E141" t="s">
        <v>57</v>
      </c>
      <c r="F141">
        <v>4</v>
      </c>
      <c r="G141" t="str">
        <f>INDEX(Kunden!$A$1:$C$41,MATCH('Gesamtverkäufe 2025'!C686,Kunden!$A$1:$A$41,0),3)</f>
        <v>R01</v>
      </c>
      <c r="H141" t="str">
        <f>INDEX(Regionen!$A$1:$C$9,MATCH('Gesamtverkäufe 2025'!F686,Regionen!$A$1:$A$9,0),3)</f>
        <v>Anna Sommer</v>
      </c>
      <c r="I141" s="3">
        <f>INDEX(Produkte!$A$1:$D$31,MATCH('Gesamtverkäufe 2025'!D686,Produkte!$A$1:$A$31,0),4)</f>
        <v>99</v>
      </c>
      <c r="J141" s="3">
        <f t="shared" si="7"/>
        <v>396</v>
      </c>
    </row>
    <row r="142" spans="1:10" hidden="1" outlineLevel="3" x14ac:dyDescent="0.3">
      <c r="A142" t="s">
        <v>1169</v>
      </c>
      <c r="B142" s="21">
        <v>45732</v>
      </c>
      <c r="C142" s="20">
        <f t="shared" si="6"/>
        <v>3</v>
      </c>
      <c r="D142" t="s">
        <v>173</v>
      </c>
      <c r="E142" t="s">
        <v>61</v>
      </c>
      <c r="F142">
        <v>8</v>
      </c>
      <c r="G142" t="str">
        <f>INDEX(Kunden!$A$1:$C$41,MATCH('Gesamtverkäufe 2025'!C697,Kunden!$A$1:$A$41,0),3)</f>
        <v>R01</v>
      </c>
      <c r="H142" t="str">
        <f>INDEX(Regionen!$A$1:$C$9,MATCH('Gesamtverkäufe 2025'!F697,Regionen!$A$1:$A$9,0),3)</f>
        <v>Anna Sommer</v>
      </c>
      <c r="I142" s="3">
        <f>INDEX(Produkte!$A$1:$D$31,MATCH('Gesamtverkäufe 2025'!D697,Produkte!$A$1:$A$31,0),4)</f>
        <v>249</v>
      </c>
      <c r="J142" s="3">
        <f t="shared" si="7"/>
        <v>1992</v>
      </c>
    </row>
    <row r="143" spans="1:10" hidden="1" outlineLevel="3" x14ac:dyDescent="0.3">
      <c r="A143" t="s">
        <v>1131</v>
      </c>
      <c r="B143" s="21">
        <v>45745</v>
      </c>
      <c r="C143" s="20">
        <f t="shared" si="6"/>
        <v>3</v>
      </c>
      <c r="D143" t="s">
        <v>173</v>
      </c>
      <c r="E143" t="s">
        <v>55</v>
      </c>
      <c r="F143">
        <v>14</v>
      </c>
      <c r="G143" t="str">
        <f>INDEX(Kunden!$A$1:$C$41,MATCH('Gesamtverkäufe 2025'!C735,Kunden!$A$1:$A$41,0),3)</f>
        <v>R01</v>
      </c>
      <c r="H143" t="str">
        <f>INDEX(Regionen!$A$1:$C$9,MATCH('Gesamtverkäufe 2025'!F735,Regionen!$A$1:$A$9,0),3)</f>
        <v>Anna Sommer</v>
      </c>
      <c r="I143" s="3">
        <f>INDEX(Produkte!$A$1:$D$31,MATCH('Gesamtverkäufe 2025'!D735,Produkte!$A$1:$A$31,0),4)</f>
        <v>49</v>
      </c>
      <c r="J143" s="3">
        <f t="shared" si="7"/>
        <v>686</v>
      </c>
    </row>
    <row r="144" spans="1:10" hidden="1" outlineLevel="3" x14ac:dyDescent="0.3">
      <c r="A144" t="s">
        <v>1115</v>
      </c>
      <c r="B144" s="21">
        <v>45727</v>
      </c>
      <c r="C144" s="20">
        <f t="shared" si="6"/>
        <v>3</v>
      </c>
      <c r="D144" t="s">
        <v>173</v>
      </c>
      <c r="E144" t="s">
        <v>85</v>
      </c>
      <c r="F144">
        <v>9</v>
      </c>
      <c r="G144" t="str">
        <f>INDEX(Kunden!$A$1:$C$41,MATCH('Gesamtverkäufe 2025'!C751,Kunden!$A$1:$A$41,0),3)</f>
        <v>R01</v>
      </c>
      <c r="H144" t="str">
        <f>INDEX(Regionen!$A$1:$C$9,MATCH('Gesamtverkäufe 2025'!F751,Regionen!$A$1:$A$9,0),3)</f>
        <v>Anna Sommer</v>
      </c>
      <c r="I144" s="3">
        <f>INDEX(Produkte!$A$1:$D$31,MATCH('Gesamtverkäufe 2025'!D751,Produkte!$A$1:$A$31,0),4)</f>
        <v>399</v>
      </c>
      <c r="J144" s="3">
        <f t="shared" si="7"/>
        <v>3591</v>
      </c>
    </row>
    <row r="145" spans="1:10" hidden="1" outlineLevel="3" x14ac:dyDescent="0.3">
      <c r="A145" t="s">
        <v>1026</v>
      </c>
      <c r="B145" s="21">
        <v>45723</v>
      </c>
      <c r="C145" s="20">
        <f t="shared" si="6"/>
        <v>3</v>
      </c>
      <c r="D145" t="s">
        <v>173</v>
      </c>
      <c r="E145" t="s">
        <v>85</v>
      </c>
      <c r="F145">
        <v>20</v>
      </c>
      <c r="G145" t="str">
        <f>INDEX(Kunden!$A$1:$C$41,MATCH('Gesamtverkäufe 2025'!C840,Kunden!$A$1:$A$41,0),3)</f>
        <v>R01</v>
      </c>
      <c r="H145" t="str">
        <f>INDEX(Regionen!$A$1:$C$9,MATCH('Gesamtverkäufe 2025'!F840,Regionen!$A$1:$A$9,0),3)</f>
        <v>Anna Sommer</v>
      </c>
      <c r="I145" s="3">
        <f>INDEX(Produkte!$A$1:$D$31,MATCH('Gesamtverkäufe 2025'!D840,Produkte!$A$1:$A$31,0),4)</f>
        <v>399</v>
      </c>
      <c r="J145" s="3">
        <f t="shared" si="7"/>
        <v>7980</v>
      </c>
    </row>
    <row r="146" spans="1:10" hidden="1" outlineLevel="3" x14ac:dyDescent="0.3">
      <c r="A146" t="s">
        <v>1013</v>
      </c>
      <c r="B146" s="21">
        <v>45720</v>
      </c>
      <c r="C146" s="20">
        <f t="shared" si="6"/>
        <v>3</v>
      </c>
      <c r="D146" t="s">
        <v>173</v>
      </c>
      <c r="E146" t="s">
        <v>61</v>
      </c>
      <c r="F146">
        <v>4</v>
      </c>
      <c r="G146" t="str">
        <f>INDEX(Kunden!$A$1:$C$41,MATCH('Gesamtverkäufe 2025'!C853,Kunden!$A$1:$A$41,0),3)</f>
        <v>R01</v>
      </c>
      <c r="H146" t="str">
        <f>INDEX(Regionen!$A$1:$C$9,MATCH('Gesamtverkäufe 2025'!F853,Regionen!$A$1:$A$9,0),3)</f>
        <v>Anna Sommer</v>
      </c>
      <c r="I146" s="3">
        <f>INDEX(Produkte!$A$1:$D$31,MATCH('Gesamtverkäufe 2025'!D853,Produkte!$A$1:$A$31,0),4)</f>
        <v>249</v>
      </c>
      <c r="J146" s="3">
        <f t="shared" si="7"/>
        <v>996</v>
      </c>
    </row>
    <row r="147" spans="1:10" hidden="1" outlineLevel="3" x14ac:dyDescent="0.3">
      <c r="A147" t="s">
        <v>1010</v>
      </c>
      <c r="B147" s="21">
        <v>45726</v>
      </c>
      <c r="C147" s="20">
        <f t="shared" si="6"/>
        <v>3</v>
      </c>
      <c r="D147" t="s">
        <v>173</v>
      </c>
      <c r="E147" t="s">
        <v>57</v>
      </c>
      <c r="F147">
        <v>10</v>
      </c>
      <c r="G147" t="str">
        <f>INDEX(Kunden!$A$1:$C$41,MATCH('Gesamtverkäufe 2025'!C856,Kunden!$A$1:$A$41,0),3)</f>
        <v>R01</v>
      </c>
      <c r="H147" t="str">
        <f>INDEX(Regionen!$A$1:$C$9,MATCH('Gesamtverkäufe 2025'!F856,Regionen!$A$1:$A$9,0),3)</f>
        <v>Anna Sommer</v>
      </c>
      <c r="I147" s="3">
        <f>INDEX(Produkte!$A$1:$D$31,MATCH('Gesamtverkäufe 2025'!D856,Produkte!$A$1:$A$31,0),4)</f>
        <v>99</v>
      </c>
      <c r="J147" s="3">
        <f t="shared" si="7"/>
        <v>990</v>
      </c>
    </row>
    <row r="148" spans="1:10" hidden="1" outlineLevel="3" x14ac:dyDescent="0.3">
      <c r="A148" t="s">
        <v>1009</v>
      </c>
      <c r="B148" s="21">
        <v>45741</v>
      </c>
      <c r="C148" s="20">
        <f t="shared" si="6"/>
        <v>3</v>
      </c>
      <c r="D148" t="s">
        <v>173</v>
      </c>
      <c r="E148" t="s">
        <v>75</v>
      </c>
      <c r="F148">
        <v>5</v>
      </c>
      <c r="G148" t="str">
        <f>INDEX(Kunden!$A$1:$C$41,MATCH('Gesamtverkäufe 2025'!C857,Kunden!$A$1:$A$41,0),3)</f>
        <v>R01</v>
      </c>
      <c r="H148" t="str">
        <f>INDEX(Regionen!$A$1:$C$9,MATCH('Gesamtverkäufe 2025'!F857,Regionen!$A$1:$A$9,0),3)</f>
        <v>Anna Sommer</v>
      </c>
      <c r="I148" s="3">
        <f>INDEX(Produkte!$A$1:$D$31,MATCH('Gesamtverkäufe 2025'!D857,Produkte!$A$1:$A$31,0),4)</f>
        <v>499</v>
      </c>
      <c r="J148" s="3">
        <f t="shared" si="7"/>
        <v>2495</v>
      </c>
    </row>
    <row r="149" spans="1:10" hidden="1" outlineLevel="3" x14ac:dyDescent="0.3">
      <c r="A149" t="s">
        <v>972</v>
      </c>
      <c r="B149" s="21">
        <v>45720</v>
      </c>
      <c r="C149" s="20">
        <f t="shared" ref="C149" si="8">MONTH(B149)</f>
        <v>3</v>
      </c>
      <c r="D149" t="s">
        <v>173</v>
      </c>
      <c r="E149" t="s">
        <v>55</v>
      </c>
      <c r="F149">
        <v>20</v>
      </c>
      <c r="G149" t="str">
        <f>INDEX(Kunden!$A$1:$C$41,MATCH('Gesamtverkäufe 2025'!C890,Kunden!$A$1:$A$41,0),3)</f>
        <v>R01</v>
      </c>
      <c r="H149" t="str">
        <f>INDEX(Regionen!$A$1:$C$9,MATCH('Gesamtverkäufe 2025'!F890,Regionen!$A$1:$A$9,0),3)</f>
        <v>Anna Sommer</v>
      </c>
      <c r="I149" s="3">
        <f>INDEX(Produkte!$A$1:$D$31,MATCH('Gesamtverkäufe 2025'!D890,Produkte!$A$1:$A$31,0),4)</f>
        <v>49</v>
      </c>
      <c r="J149" s="3">
        <f t="shared" ref="J149" si="9">F149*I149</f>
        <v>980</v>
      </c>
    </row>
    <row r="150" spans="1:10" outlineLevel="2" collapsed="1" x14ac:dyDescent="0.3">
      <c r="B150" s="21"/>
      <c r="C150" s="26" t="s">
        <v>4731</v>
      </c>
      <c r="I150" s="3"/>
      <c r="J150" s="3">
        <f>SUBTOTAL(9,J85:J149)</f>
        <v>135207</v>
      </c>
    </row>
    <row r="151" spans="1:10" hidden="1" outlineLevel="3" x14ac:dyDescent="0.3">
      <c r="A151" t="s">
        <v>1635</v>
      </c>
      <c r="B151" s="21">
        <v>45770</v>
      </c>
      <c r="C151" s="20">
        <f t="shared" ref="C151:C182" si="10">MONTH(B151)</f>
        <v>4</v>
      </c>
      <c r="D151" t="s">
        <v>103</v>
      </c>
      <c r="E151" t="s">
        <v>37</v>
      </c>
      <c r="F151">
        <v>5</v>
      </c>
      <c r="G151" t="str">
        <f>INDEX(Kunden!$A$1:$C$41,MATCH('Gesamtverkäufe 2025'!C903,Kunden!$A$1:$A$41,0),3)</f>
        <v>R01</v>
      </c>
      <c r="H151" t="str">
        <f>INDEX(Regionen!$A$1:$C$9,MATCH('Gesamtverkäufe 2025'!F903,Regionen!$A$1:$A$9,0),3)</f>
        <v>Anna Sommer</v>
      </c>
      <c r="I151" s="3">
        <f>INDEX(Produkte!$A$1:$D$31,MATCH('Gesamtverkäufe 2025'!D903,Produkte!$A$1:$A$31,0),4)</f>
        <v>249</v>
      </c>
      <c r="J151" s="3">
        <f t="shared" ref="J151:J182" si="11">F151*I151</f>
        <v>1245</v>
      </c>
    </row>
    <row r="152" spans="1:10" hidden="1" outlineLevel="3" x14ac:dyDescent="0.3">
      <c r="A152" t="s">
        <v>1631</v>
      </c>
      <c r="B152" s="21">
        <v>45770</v>
      </c>
      <c r="C152" s="20">
        <f t="shared" si="10"/>
        <v>4</v>
      </c>
      <c r="D152" t="s">
        <v>103</v>
      </c>
      <c r="E152" t="s">
        <v>51</v>
      </c>
      <c r="F152">
        <v>20</v>
      </c>
      <c r="G152" t="str">
        <f>INDEX(Kunden!$A$1:$C$41,MATCH('Gesamtverkäufe 2025'!C907,Kunden!$A$1:$A$41,0),3)</f>
        <v>R01</v>
      </c>
      <c r="H152" t="str">
        <f>INDEX(Regionen!$A$1:$C$9,MATCH('Gesamtverkäufe 2025'!F907,Regionen!$A$1:$A$9,0),3)</f>
        <v>Anna Sommer</v>
      </c>
      <c r="I152" s="3">
        <f>INDEX(Produkte!$A$1:$D$31,MATCH('Gesamtverkäufe 2025'!D907,Produkte!$A$1:$A$31,0),4)</f>
        <v>49</v>
      </c>
      <c r="J152" s="3">
        <f t="shared" si="11"/>
        <v>980</v>
      </c>
    </row>
    <row r="153" spans="1:10" hidden="1" outlineLevel="3" x14ac:dyDescent="0.3">
      <c r="A153" t="s">
        <v>1618</v>
      </c>
      <c r="B153" s="21">
        <v>45773</v>
      </c>
      <c r="C153" s="20">
        <f t="shared" si="10"/>
        <v>4</v>
      </c>
      <c r="D153" t="s">
        <v>103</v>
      </c>
      <c r="E153" t="s">
        <v>63</v>
      </c>
      <c r="F153">
        <v>15</v>
      </c>
      <c r="G153" t="str">
        <f>INDEX(Kunden!$A$1:$C$41,MATCH('Gesamtverkäufe 2025'!C920,Kunden!$A$1:$A$41,0),3)</f>
        <v>R01</v>
      </c>
      <c r="H153" t="str">
        <f>INDEX(Regionen!$A$1:$C$9,MATCH('Gesamtverkäufe 2025'!F920,Regionen!$A$1:$A$9,0),3)</f>
        <v>Anna Sommer</v>
      </c>
      <c r="I153" s="3">
        <f>INDEX(Produkte!$A$1:$D$31,MATCH('Gesamtverkäufe 2025'!D920,Produkte!$A$1:$A$31,0),4)</f>
        <v>299</v>
      </c>
      <c r="J153" s="3">
        <f t="shared" si="11"/>
        <v>4485</v>
      </c>
    </row>
    <row r="154" spans="1:10" hidden="1" outlineLevel="3" x14ac:dyDescent="0.3">
      <c r="A154" t="s">
        <v>1601</v>
      </c>
      <c r="B154" s="21">
        <v>45753</v>
      </c>
      <c r="C154" s="20">
        <f t="shared" si="10"/>
        <v>4</v>
      </c>
      <c r="D154" t="s">
        <v>103</v>
      </c>
      <c r="E154" t="s">
        <v>53</v>
      </c>
      <c r="F154">
        <v>11</v>
      </c>
      <c r="G154" t="str">
        <f>INDEX(Kunden!$A$1:$C$41,MATCH('Gesamtverkäufe 2025'!C937,Kunden!$A$1:$A$41,0),3)</f>
        <v>R01</v>
      </c>
      <c r="H154" t="str">
        <f>INDEX(Regionen!$A$1:$C$9,MATCH('Gesamtverkäufe 2025'!F937,Regionen!$A$1:$A$9,0),3)</f>
        <v>Anna Sommer</v>
      </c>
      <c r="I154" s="3">
        <f>INDEX(Produkte!$A$1:$D$31,MATCH('Gesamtverkäufe 2025'!D937,Produkte!$A$1:$A$31,0),4)</f>
        <v>49</v>
      </c>
      <c r="J154" s="3">
        <f t="shared" si="11"/>
        <v>539</v>
      </c>
    </row>
    <row r="155" spans="1:10" hidden="1" outlineLevel="3" x14ac:dyDescent="0.3">
      <c r="A155" t="s">
        <v>1517</v>
      </c>
      <c r="B155" s="21">
        <v>45751</v>
      </c>
      <c r="C155" s="20">
        <f t="shared" si="10"/>
        <v>4</v>
      </c>
      <c r="D155" t="s">
        <v>103</v>
      </c>
      <c r="E155" t="s">
        <v>73</v>
      </c>
      <c r="F155">
        <v>17</v>
      </c>
      <c r="G155" t="str">
        <f>INDEX(Kunden!$A$1:$C$41,MATCH('Gesamtverkäufe 2025'!C1021,Kunden!$A$1:$A$41,0),3)</f>
        <v>R01</v>
      </c>
      <c r="H155" t="str">
        <f>INDEX(Regionen!$A$1:$C$9,MATCH('Gesamtverkäufe 2025'!F1021,Regionen!$A$1:$A$9,0),3)</f>
        <v>Anna Sommer</v>
      </c>
      <c r="I155" s="3">
        <f>INDEX(Produkte!$A$1:$D$31,MATCH('Gesamtverkäufe 2025'!D1021,Produkte!$A$1:$A$31,0),4)</f>
        <v>399</v>
      </c>
      <c r="J155" s="3">
        <f t="shared" si="11"/>
        <v>6783</v>
      </c>
    </row>
    <row r="156" spans="1:10" hidden="1" outlineLevel="3" x14ac:dyDescent="0.3">
      <c r="A156" t="s">
        <v>1447</v>
      </c>
      <c r="B156" s="21">
        <v>45762</v>
      </c>
      <c r="C156" s="20">
        <f t="shared" si="10"/>
        <v>4</v>
      </c>
      <c r="D156" t="s">
        <v>103</v>
      </c>
      <c r="E156" t="s">
        <v>77</v>
      </c>
      <c r="F156">
        <v>10</v>
      </c>
      <c r="G156" t="str">
        <f>INDEX(Kunden!$A$1:$C$41,MATCH('Gesamtverkäufe 2025'!C1090,Kunden!$A$1:$A$41,0),3)</f>
        <v>R01</v>
      </c>
      <c r="H156" t="str">
        <f>INDEX(Regionen!$A$1:$C$9,MATCH('Gesamtverkäufe 2025'!F1090,Regionen!$A$1:$A$9,0),3)</f>
        <v>Anna Sommer</v>
      </c>
      <c r="I156" s="3">
        <f>INDEX(Produkte!$A$1:$D$31,MATCH('Gesamtverkäufe 2025'!D1090,Produkte!$A$1:$A$31,0),4)</f>
        <v>49</v>
      </c>
      <c r="J156" s="3">
        <f t="shared" si="11"/>
        <v>490</v>
      </c>
    </row>
    <row r="157" spans="1:10" hidden="1" outlineLevel="3" x14ac:dyDescent="0.3">
      <c r="A157" t="s">
        <v>1390</v>
      </c>
      <c r="B157" s="21">
        <v>45767</v>
      </c>
      <c r="C157" s="20">
        <f t="shared" si="10"/>
        <v>4</v>
      </c>
      <c r="D157" t="s">
        <v>103</v>
      </c>
      <c r="E157" t="s">
        <v>59</v>
      </c>
      <c r="F157">
        <v>14</v>
      </c>
      <c r="G157" t="str">
        <f>INDEX(Kunden!$A$1:$C$41,MATCH('Gesamtverkäufe 2025'!C1143,Kunden!$A$1:$A$41,0),3)</f>
        <v>R01</v>
      </c>
      <c r="H157" t="str">
        <f>INDEX(Regionen!$A$1:$C$9,MATCH('Gesamtverkäufe 2025'!F1143,Regionen!$A$1:$A$9,0),3)</f>
        <v>Anna Sommer</v>
      </c>
      <c r="I157" s="3">
        <f>INDEX(Produkte!$A$1:$D$31,MATCH('Gesamtverkäufe 2025'!D1143,Produkte!$A$1:$A$31,0),4)</f>
        <v>79</v>
      </c>
      <c r="J157" s="3">
        <f t="shared" si="11"/>
        <v>1106</v>
      </c>
    </row>
    <row r="158" spans="1:10" hidden="1" outlineLevel="3" x14ac:dyDescent="0.3">
      <c r="A158" t="s">
        <v>1632</v>
      </c>
      <c r="B158" s="21">
        <v>45756</v>
      </c>
      <c r="C158" s="20">
        <f t="shared" si="10"/>
        <v>4</v>
      </c>
      <c r="D158" t="s">
        <v>111</v>
      </c>
      <c r="E158" t="s">
        <v>87</v>
      </c>
      <c r="F158">
        <v>6</v>
      </c>
      <c r="G158" t="str">
        <f>INDEX(Kunden!$A$1:$C$41,MATCH('Gesamtverkäufe 2025'!C906,Kunden!$A$1:$A$41,0),3)</f>
        <v>R01</v>
      </c>
      <c r="H158" t="str">
        <f>INDEX(Regionen!$A$1:$C$9,MATCH('Gesamtverkäufe 2025'!F906,Regionen!$A$1:$A$9,0),3)</f>
        <v>Anna Sommer</v>
      </c>
      <c r="I158" s="3">
        <f>INDEX(Produkte!$A$1:$D$31,MATCH('Gesamtverkäufe 2025'!D906,Produkte!$A$1:$A$31,0),4)</f>
        <v>99</v>
      </c>
      <c r="J158" s="3">
        <f t="shared" si="11"/>
        <v>594</v>
      </c>
    </row>
    <row r="159" spans="1:10" hidden="1" outlineLevel="3" x14ac:dyDescent="0.3">
      <c r="A159" t="s">
        <v>1626</v>
      </c>
      <c r="B159" s="21">
        <v>45771</v>
      </c>
      <c r="C159" s="20">
        <f t="shared" si="10"/>
        <v>4</v>
      </c>
      <c r="D159" t="s">
        <v>111</v>
      </c>
      <c r="E159" t="s">
        <v>65</v>
      </c>
      <c r="F159">
        <v>5</v>
      </c>
      <c r="G159" t="str">
        <f>INDEX(Kunden!$A$1:$C$41,MATCH('Gesamtverkäufe 2025'!C912,Kunden!$A$1:$A$41,0),3)</f>
        <v>R01</v>
      </c>
      <c r="H159" t="str">
        <f>INDEX(Regionen!$A$1:$C$9,MATCH('Gesamtverkäufe 2025'!F912,Regionen!$A$1:$A$9,0),3)</f>
        <v>Anna Sommer</v>
      </c>
      <c r="I159" s="3">
        <f>INDEX(Produkte!$A$1:$D$31,MATCH('Gesamtverkäufe 2025'!D912,Produkte!$A$1:$A$31,0),4)</f>
        <v>299</v>
      </c>
      <c r="J159" s="3">
        <f t="shared" si="11"/>
        <v>1495</v>
      </c>
    </row>
    <row r="160" spans="1:10" hidden="1" outlineLevel="3" x14ac:dyDescent="0.3">
      <c r="A160" t="s">
        <v>1621</v>
      </c>
      <c r="B160" s="21">
        <v>45773</v>
      </c>
      <c r="C160" s="20">
        <f t="shared" si="10"/>
        <v>4</v>
      </c>
      <c r="D160" t="s">
        <v>111</v>
      </c>
      <c r="E160" t="s">
        <v>85</v>
      </c>
      <c r="F160">
        <v>5</v>
      </c>
      <c r="G160" t="str">
        <f>INDEX(Kunden!$A$1:$C$41,MATCH('Gesamtverkäufe 2025'!C917,Kunden!$A$1:$A$41,0),3)</f>
        <v>R01</v>
      </c>
      <c r="H160" t="str">
        <f>INDEX(Regionen!$A$1:$C$9,MATCH('Gesamtverkäufe 2025'!F917,Regionen!$A$1:$A$9,0),3)</f>
        <v>Anna Sommer</v>
      </c>
      <c r="I160" s="3">
        <f>INDEX(Produkte!$A$1:$D$31,MATCH('Gesamtverkäufe 2025'!D917,Produkte!$A$1:$A$31,0),4)</f>
        <v>399</v>
      </c>
      <c r="J160" s="3">
        <f t="shared" si="11"/>
        <v>1995</v>
      </c>
    </row>
    <row r="161" spans="1:10" hidden="1" outlineLevel="3" x14ac:dyDescent="0.3">
      <c r="A161" t="s">
        <v>1588</v>
      </c>
      <c r="B161" s="21">
        <v>45765</v>
      </c>
      <c r="C161" s="20">
        <f t="shared" si="10"/>
        <v>4</v>
      </c>
      <c r="D161" t="s">
        <v>111</v>
      </c>
      <c r="E161" t="s">
        <v>69</v>
      </c>
      <c r="F161">
        <v>11</v>
      </c>
      <c r="G161" t="str">
        <f>INDEX(Kunden!$A$1:$C$41,MATCH('Gesamtverkäufe 2025'!C950,Kunden!$A$1:$A$41,0),3)</f>
        <v>R01</v>
      </c>
      <c r="H161" t="str">
        <f>INDEX(Regionen!$A$1:$C$9,MATCH('Gesamtverkäufe 2025'!F950,Regionen!$A$1:$A$9,0),3)</f>
        <v>Anna Sommer</v>
      </c>
      <c r="I161" s="3">
        <f>INDEX(Produkte!$A$1:$D$31,MATCH('Gesamtverkäufe 2025'!D950,Produkte!$A$1:$A$31,0),4)</f>
        <v>399</v>
      </c>
      <c r="J161" s="3">
        <f t="shared" si="11"/>
        <v>4389</v>
      </c>
    </row>
    <row r="162" spans="1:10" hidden="1" outlineLevel="3" x14ac:dyDescent="0.3">
      <c r="A162" t="s">
        <v>1580</v>
      </c>
      <c r="B162" s="21">
        <v>45771</v>
      </c>
      <c r="C162" s="20">
        <f t="shared" si="10"/>
        <v>4</v>
      </c>
      <c r="D162" t="s">
        <v>111</v>
      </c>
      <c r="E162" t="s">
        <v>59</v>
      </c>
      <c r="F162">
        <v>14</v>
      </c>
      <c r="G162" t="str">
        <f>INDEX(Kunden!$A$1:$C$41,MATCH('Gesamtverkäufe 2025'!C958,Kunden!$A$1:$A$41,0),3)</f>
        <v>R01</v>
      </c>
      <c r="H162" t="str">
        <f>INDEX(Regionen!$A$1:$C$9,MATCH('Gesamtverkäufe 2025'!F958,Regionen!$A$1:$A$9,0),3)</f>
        <v>Anna Sommer</v>
      </c>
      <c r="I162" s="3">
        <f>INDEX(Produkte!$A$1:$D$31,MATCH('Gesamtverkäufe 2025'!D958,Produkte!$A$1:$A$31,0),4)</f>
        <v>79</v>
      </c>
      <c r="J162" s="3">
        <f t="shared" si="11"/>
        <v>1106</v>
      </c>
    </row>
    <row r="163" spans="1:10" hidden="1" outlineLevel="3" x14ac:dyDescent="0.3">
      <c r="A163" t="s">
        <v>1573</v>
      </c>
      <c r="B163" s="21">
        <v>45749</v>
      </c>
      <c r="C163" s="20">
        <f t="shared" si="10"/>
        <v>4</v>
      </c>
      <c r="D163" t="s">
        <v>111</v>
      </c>
      <c r="E163" t="s">
        <v>46</v>
      </c>
      <c r="F163">
        <v>9</v>
      </c>
      <c r="G163" t="str">
        <f>INDEX(Kunden!$A$1:$C$41,MATCH('Gesamtverkäufe 2025'!C965,Kunden!$A$1:$A$41,0),3)</f>
        <v>R01</v>
      </c>
      <c r="H163" t="str">
        <f>INDEX(Regionen!$A$1:$C$9,MATCH('Gesamtverkäufe 2025'!F965,Regionen!$A$1:$A$9,0),3)</f>
        <v>Anna Sommer</v>
      </c>
      <c r="I163" s="3">
        <f>INDEX(Produkte!$A$1:$D$31,MATCH('Gesamtverkäufe 2025'!D965,Produkte!$A$1:$A$31,0),4)</f>
        <v>99</v>
      </c>
      <c r="J163" s="3">
        <f t="shared" si="11"/>
        <v>891</v>
      </c>
    </row>
    <row r="164" spans="1:10" hidden="1" outlineLevel="3" x14ac:dyDescent="0.3">
      <c r="A164" t="s">
        <v>1569</v>
      </c>
      <c r="B164" s="21">
        <v>45762</v>
      </c>
      <c r="C164" s="20">
        <f t="shared" si="10"/>
        <v>4</v>
      </c>
      <c r="D164" t="s">
        <v>111</v>
      </c>
      <c r="E164" t="s">
        <v>69</v>
      </c>
      <c r="F164">
        <v>1</v>
      </c>
      <c r="G164" t="str">
        <f>INDEX(Kunden!$A$1:$C$41,MATCH('Gesamtverkäufe 2025'!C969,Kunden!$A$1:$A$41,0),3)</f>
        <v>R01</v>
      </c>
      <c r="H164" t="str">
        <f>INDEX(Regionen!$A$1:$C$9,MATCH('Gesamtverkäufe 2025'!F969,Regionen!$A$1:$A$9,0),3)</f>
        <v>Anna Sommer</v>
      </c>
      <c r="I164" s="3">
        <f>INDEX(Produkte!$A$1:$D$31,MATCH('Gesamtverkäufe 2025'!D969,Produkte!$A$1:$A$31,0),4)</f>
        <v>399</v>
      </c>
      <c r="J164" s="3">
        <f t="shared" si="11"/>
        <v>399</v>
      </c>
    </row>
    <row r="165" spans="1:10" hidden="1" outlineLevel="3" x14ac:dyDescent="0.3">
      <c r="A165" t="s">
        <v>1549</v>
      </c>
      <c r="B165" s="21">
        <v>45759</v>
      </c>
      <c r="C165" s="20">
        <f t="shared" si="10"/>
        <v>4</v>
      </c>
      <c r="D165" t="s">
        <v>111</v>
      </c>
      <c r="E165" t="s">
        <v>71</v>
      </c>
      <c r="F165">
        <v>17</v>
      </c>
      <c r="G165" t="str">
        <f>INDEX(Kunden!$A$1:$C$41,MATCH('Gesamtverkäufe 2025'!C989,Kunden!$A$1:$A$41,0),3)</f>
        <v>R01</v>
      </c>
      <c r="H165" t="str">
        <f>INDEX(Regionen!$A$1:$C$9,MATCH('Gesamtverkäufe 2025'!F989,Regionen!$A$1:$A$9,0),3)</f>
        <v>Anna Sommer</v>
      </c>
      <c r="I165" s="3">
        <f>INDEX(Produkte!$A$1:$D$31,MATCH('Gesamtverkäufe 2025'!D989,Produkte!$A$1:$A$31,0),4)</f>
        <v>79</v>
      </c>
      <c r="J165" s="3">
        <f t="shared" si="11"/>
        <v>1343</v>
      </c>
    </row>
    <row r="166" spans="1:10" hidden="1" outlineLevel="3" x14ac:dyDescent="0.3">
      <c r="A166" t="s">
        <v>1542</v>
      </c>
      <c r="B166" s="21">
        <v>45749</v>
      </c>
      <c r="C166" s="20">
        <f t="shared" si="10"/>
        <v>4</v>
      </c>
      <c r="D166" t="s">
        <v>111</v>
      </c>
      <c r="E166" t="s">
        <v>39</v>
      </c>
      <c r="F166">
        <v>2</v>
      </c>
      <c r="G166" t="str">
        <f>INDEX(Kunden!$A$1:$C$41,MATCH('Gesamtverkäufe 2025'!C996,Kunden!$A$1:$A$41,0),3)</f>
        <v>R01</v>
      </c>
      <c r="H166" t="str">
        <f>INDEX(Regionen!$A$1:$C$9,MATCH('Gesamtverkäufe 2025'!F996,Regionen!$A$1:$A$9,0),3)</f>
        <v>Anna Sommer</v>
      </c>
      <c r="I166" s="3">
        <f>INDEX(Produkte!$A$1:$D$31,MATCH('Gesamtverkäufe 2025'!D996,Produkte!$A$1:$A$31,0),4)</f>
        <v>499</v>
      </c>
      <c r="J166" s="3">
        <f t="shared" si="11"/>
        <v>998</v>
      </c>
    </row>
    <row r="167" spans="1:10" hidden="1" outlineLevel="3" x14ac:dyDescent="0.3">
      <c r="A167" t="s">
        <v>1541</v>
      </c>
      <c r="B167" s="21">
        <v>45761</v>
      </c>
      <c r="C167" s="20">
        <f t="shared" si="10"/>
        <v>4</v>
      </c>
      <c r="D167" t="s">
        <v>111</v>
      </c>
      <c r="E167" t="s">
        <v>77</v>
      </c>
      <c r="F167">
        <v>7</v>
      </c>
      <c r="G167" t="str">
        <f>INDEX(Kunden!$A$1:$C$41,MATCH('Gesamtverkäufe 2025'!C997,Kunden!$A$1:$A$41,0),3)</f>
        <v>R01</v>
      </c>
      <c r="H167" t="str">
        <f>INDEX(Regionen!$A$1:$C$9,MATCH('Gesamtverkäufe 2025'!F997,Regionen!$A$1:$A$9,0),3)</f>
        <v>Anna Sommer</v>
      </c>
      <c r="I167" s="3">
        <f>INDEX(Produkte!$A$1:$D$31,MATCH('Gesamtverkäufe 2025'!D997,Produkte!$A$1:$A$31,0),4)</f>
        <v>49</v>
      </c>
      <c r="J167" s="3">
        <f t="shared" si="11"/>
        <v>343</v>
      </c>
    </row>
    <row r="168" spans="1:10" hidden="1" outlineLevel="3" x14ac:dyDescent="0.3">
      <c r="A168" t="s">
        <v>1511</v>
      </c>
      <c r="B168" s="21">
        <v>45768</v>
      </c>
      <c r="C168" s="20">
        <f t="shared" si="10"/>
        <v>4</v>
      </c>
      <c r="D168" t="s">
        <v>111</v>
      </c>
      <c r="E168" t="s">
        <v>61</v>
      </c>
      <c r="F168">
        <v>10</v>
      </c>
      <c r="G168" t="str">
        <f>INDEX(Kunden!$A$1:$C$41,MATCH('Gesamtverkäufe 2025'!C1027,Kunden!$A$1:$A$41,0),3)</f>
        <v>R01</v>
      </c>
      <c r="H168" t="str">
        <f>INDEX(Regionen!$A$1:$C$9,MATCH('Gesamtverkäufe 2025'!F1027,Regionen!$A$1:$A$9,0),3)</f>
        <v>Anna Sommer</v>
      </c>
      <c r="I168" s="3">
        <f>INDEX(Produkte!$A$1:$D$31,MATCH('Gesamtverkäufe 2025'!D1027,Produkte!$A$1:$A$31,0),4)</f>
        <v>249</v>
      </c>
      <c r="J168" s="3">
        <f t="shared" si="11"/>
        <v>2490</v>
      </c>
    </row>
    <row r="169" spans="1:10" hidden="1" outlineLevel="3" x14ac:dyDescent="0.3">
      <c r="A169" t="s">
        <v>1464</v>
      </c>
      <c r="B169" s="21">
        <v>45766</v>
      </c>
      <c r="C169" s="20">
        <f t="shared" si="10"/>
        <v>4</v>
      </c>
      <c r="D169" t="s">
        <v>111</v>
      </c>
      <c r="E169" t="s">
        <v>46</v>
      </c>
      <c r="F169">
        <v>13</v>
      </c>
      <c r="G169" t="str">
        <f>INDEX(Kunden!$A$1:$C$41,MATCH('Gesamtverkäufe 2025'!C1074,Kunden!$A$1:$A$41,0),3)</f>
        <v>R01</v>
      </c>
      <c r="H169" t="str">
        <f>INDEX(Regionen!$A$1:$C$9,MATCH('Gesamtverkäufe 2025'!F1074,Regionen!$A$1:$A$9,0),3)</f>
        <v>Anna Sommer</v>
      </c>
      <c r="I169" s="3">
        <f>INDEX(Produkte!$A$1:$D$31,MATCH('Gesamtverkäufe 2025'!D1074,Produkte!$A$1:$A$31,0),4)</f>
        <v>99</v>
      </c>
      <c r="J169" s="3">
        <f t="shared" si="11"/>
        <v>1287</v>
      </c>
    </row>
    <row r="170" spans="1:10" hidden="1" outlineLevel="3" x14ac:dyDescent="0.3">
      <c r="A170" t="s">
        <v>1461</v>
      </c>
      <c r="B170" s="21">
        <v>45761</v>
      </c>
      <c r="C170" s="20">
        <f t="shared" si="10"/>
        <v>4</v>
      </c>
      <c r="D170" t="s">
        <v>111</v>
      </c>
      <c r="E170" t="s">
        <v>69</v>
      </c>
      <c r="F170">
        <v>10</v>
      </c>
      <c r="G170" t="str">
        <f>INDEX(Kunden!$A$1:$C$41,MATCH('Gesamtverkäufe 2025'!C1077,Kunden!$A$1:$A$41,0),3)</f>
        <v>R01</v>
      </c>
      <c r="H170" t="str">
        <f>INDEX(Regionen!$A$1:$C$9,MATCH('Gesamtverkäufe 2025'!F1077,Regionen!$A$1:$A$9,0),3)</f>
        <v>Anna Sommer</v>
      </c>
      <c r="I170" s="3">
        <f>INDEX(Produkte!$A$1:$D$31,MATCH('Gesamtverkäufe 2025'!D1077,Produkte!$A$1:$A$31,0),4)</f>
        <v>399</v>
      </c>
      <c r="J170" s="3">
        <f t="shared" si="11"/>
        <v>3990</v>
      </c>
    </row>
    <row r="171" spans="1:10" hidden="1" outlineLevel="3" x14ac:dyDescent="0.3">
      <c r="A171" t="s">
        <v>1415</v>
      </c>
      <c r="B171" s="21">
        <v>45759</v>
      </c>
      <c r="C171" s="20">
        <f t="shared" si="10"/>
        <v>4</v>
      </c>
      <c r="D171" t="s">
        <v>111</v>
      </c>
      <c r="E171" t="s">
        <v>43</v>
      </c>
      <c r="F171">
        <v>11</v>
      </c>
      <c r="G171" t="str">
        <f>INDEX(Kunden!$A$1:$C$41,MATCH('Gesamtverkäufe 2025'!C1121,Kunden!$A$1:$A$41,0),3)</f>
        <v>R01</v>
      </c>
      <c r="H171" t="str">
        <f>INDEX(Regionen!$A$1:$C$9,MATCH('Gesamtverkäufe 2025'!F1121,Regionen!$A$1:$A$9,0),3)</f>
        <v>Anna Sommer</v>
      </c>
      <c r="I171" s="3">
        <f>INDEX(Produkte!$A$1:$D$31,MATCH('Gesamtverkäufe 2025'!D1121,Produkte!$A$1:$A$31,0),4)</f>
        <v>149</v>
      </c>
      <c r="J171" s="3">
        <f t="shared" si="11"/>
        <v>1639</v>
      </c>
    </row>
    <row r="172" spans="1:10" hidden="1" outlineLevel="3" x14ac:dyDescent="0.3">
      <c r="A172" t="s">
        <v>1406</v>
      </c>
      <c r="B172" s="21">
        <v>45761</v>
      </c>
      <c r="C172" s="20">
        <f t="shared" si="10"/>
        <v>4</v>
      </c>
      <c r="D172" t="s">
        <v>111</v>
      </c>
      <c r="E172" t="s">
        <v>61</v>
      </c>
      <c r="F172">
        <v>16</v>
      </c>
      <c r="G172" t="str">
        <f>INDEX(Kunden!$A$1:$C$41,MATCH('Gesamtverkäufe 2025'!C1129,Kunden!$A$1:$A$41,0),3)</f>
        <v>R01</v>
      </c>
      <c r="H172" t="str">
        <f>INDEX(Regionen!$A$1:$C$9,MATCH('Gesamtverkäufe 2025'!F1129,Regionen!$A$1:$A$9,0),3)</f>
        <v>Anna Sommer</v>
      </c>
      <c r="I172" s="3">
        <f>INDEX(Produkte!$A$1:$D$31,MATCH('Gesamtverkäufe 2025'!D1129,Produkte!$A$1:$A$31,0),4)</f>
        <v>249</v>
      </c>
      <c r="J172" s="3">
        <f t="shared" si="11"/>
        <v>3984</v>
      </c>
    </row>
    <row r="173" spans="1:10" hidden="1" outlineLevel="3" x14ac:dyDescent="0.3">
      <c r="A173" t="s">
        <v>1368</v>
      </c>
      <c r="B173" s="21">
        <v>45759</v>
      </c>
      <c r="C173" s="20">
        <f t="shared" si="10"/>
        <v>4</v>
      </c>
      <c r="D173" t="s">
        <v>111</v>
      </c>
      <c r="E173" t="s">
        <v>41</v>
      </c>
      <c r="F173">
        <v>11</v>
      </c>
      <c r="G173" t="str">
        <f>INDEX(Kunden!$A$1:$C$41,MATCH('Gesamtverkäufe 2025'!C1160,Kunden!$A$1:$A$41,0),3)</f>
        <v>R01</v>
      </c>
      <c r="H173" t="str">
        <f>INDEX(Regionen!$A$1:$C$9,MATCH('Gesamtverkäufe 2025'!F1160,Regionen!$A$1:$A$9,0),3)</f>
        <v>Anna Sommer</v>
      </c>
      <c r="I173" s="3">
        <f>INDEX(Produkte!$A$1:$D$31,MATCH('Gesamtverkäufe 2025'!D1160,Produkte!$A$1:$A$31,0),4)</f>
        <v>499</v>
      </c>
      <c r="J173" s="3">
        <f t="shared" si="11"/>
        <v>5489</v>
      </c>
    </row>
    <row r="174" spans="1:10" hidden="1" outlineLevel="3" x14ac:dyDescent="0.3">
      <c r="A174" t="s">
        <v>1585</v>
      </c>
      <c r="B174" s="21">
        <v>45763</v>
      </c>
      <c r="C174" s="20">
        <f t="shared" si="10"/>
        <v>4</v>
      </c>
      <c r="D174" t="s">
        <v>113</v>
      </c>
      <c r="E174" t="s">
        <v>49</v>
      </c>
      <c r="F174">
        <v>10</v>
      </c>
      <c r="G174" t="str">
        <f>INDEX(Kunden!$A$1:$C$41,MATCH('Gesamtverkäufe 2025'!C953,Kunden!$A$1:$A$41,0),3)</f>
        <v>R01</v>
      </c>
      <c r="H174" t="str">
        <f>INDEX(Regionen!$A$1:$C$9,MATCH('Gesamtverkäufe 2025'!F953,Regionen!$A$1:$A$9,0),3)</f>
        <v>Anna Sommer</v>
      </c>
      <c r="I174" s="3">
        <f>INDEX(Produkte!$A$1:$D$31,MATCH('Gesamtverkäufe 2025'!D953,Produkte!$A$1:$A$31,0),4)</f>
        <v>299</v>
      </c>
      <c r="J174" s="3">
        <f t="shared" si="11"/>
        <v>2990</v>
      </c>
    </row>
    <row r="175" spans="1:10" hidden="1" outlineLevel="3" x14ac:dyDescent="0.3">
      <c r="A175" t="s">
        <v>1572</v>
      </c>
      <c r="B175" s="21">
        <v>45765</v>
      </c>
      <c r="C175" s="20">
        <f t="shared" si="10"/>
        <v>4</v>
      </c>
      <c r="D175" t="s">
        <v>113</v>
      </c>
      <c r="E175" t="s">
        <v>55</v>
      </c>
      <c r="F175">
        <v>5</v>
      </c>
      <c r="G175" t="str">
        <f>INDEX(Kunden!$A$1:$C$41,MATCH('Gesamtverkäufe 2025'!C966,Kunden!$A$1:$A$41,0),3)</f>
        <v>R01</v>
      </c>
      <c r="H175" t="str">
        <f>INDEX(Regionen!$A$1:$C$9,MATCH('Gesamtverkäufe 2025'!F966,Regionen!$A$1:$A$9,0),3)</f>
        <v>Anna Sommer</v>
      </c>
      <c r="I175" s="3">
        <f>INDEX(Produkte!$A$1:$D$31,MATCH('Gesamtverkäufe 2025'!D966,Produkte!$A$1:$A$31,0),4)</f>
        <v>49</v>
      </c>
      <c r="J175" s="3">
        <f t="shared" si="11"/>
        <v>245</v>
      </c>
    </row>
    <row r="176" spans="1:10" hidden="1" outlineLevel="3" x14ac:dyDescent="0.3">
      <c r="A176" t="s">
        <v>1546</v>
      </c>
      <c r="B176" s="21">
        <v>45758</v>
      </c>
      <c r="C176" s="20">
        <f t="shared" si="10"/>
        <v>4</v>
      </c>
      <c r="D176" t="s">
        <v>113</v>
      </c>
      <c r="E176" t="s">
        <v>53</v>
      </c>
      <c r="F176">
        <v>18</v>
      </c>
      <c r="G176" t="str">
        <f>INDEX(Kunden!$A$1:$C$41,MATCH('Gesamtverkäufe 2025'!C992,Kunden!$A$1:$A$41,0),3)</f>
        <v>R01</v>
      </c>
      <c r="H176" t="str">
        <f>INDEX(Regionen!$A$1:$C$9,MATCH('Gesamtverkäufe 2025'!F992,Regionen!$A$1:$A$9,0),3)</f>
        <v>Anna Sommer</v>
      </c>
      <c r="I176" s="3">
        <f>INDEX(Produkte!$A$1:$D$31,MATCH('Gesamtverkäufe 2025'!D992,Produkte!$A$1:$A$31,0),4)</f>
        <v>49</v>
      </c>
      <c r="J176" s="3">
        <f t="shared" si="11"/>
        <v>882</v>
      </c>
    </row>
    <row r="177" spans="1:10" hidden="1" outlineLevel="3" x14ac:dyDescent="0.3">
      <c r="A177" t="s">
        <v>1488</v>
      </c>
      <c r="B177" s="21">
        <v>45765</v>
      </c>
      <c r="C177" s="20">
        <f t="shared" si="10"/>
        <v>4</v>
      </c>
      <c r="D177" t="s">
        <v>113</v>
      </c>
      <c r="E177" t="s">
        <v>53</v>
      </c>
      <c r="F177">
        <v>20</v>
      </c>
      <c r="G177" t="str">
        <f>INDEX(Kunden!$A$1:$C$41,MATCH('Gesamtverkäufe 2025'!C1050,Kunden!$A$1:$A$41,0),3)</f>
        <v>R01</v>
      </c>
      <c r="H177" t="str">
        <f>INDEX(Regionen!$A$1:$C$9,MATCH('Gesamtverkäufe 2025'!F1050,Regionen!$A$1:$A$9,0),3)</f>
        <v>Anna Sommer</v>
      </c>
      <c r="I177" s="3">
        <f>INDEX(Produkte!$A$1:$D$31,MATCH('Gesamtverkäufe 2025'!D1050,Produkte!$A$1:$A$31,0),4)</f>
        <v>49</v>
      </c>
      <c r="J177" s="3">
        <f t="shared" si="11"/>
        <v>980</v>
      </c>
    </row>
    <row r="178" spans="1:10" hidden="1" outlineLevel="3" x14ac:dyDescent="0.3">
      <c r="A178" t="s">
        <v>1457</v>
      </c>
      <c r="B178" s="21">
        <v>45768</v>
      </c>
      <c r="C178" s="20">
        <f t="shared" si="10"/>
        <v>4</v>
      </c>
      <c r="D178" t="s">
        <v>113</v>
      </c>
      <c r="E178" t="s">
        <v>91</v>
      </c>
      <c r="F178">
        <v>3</v>
      </c>
      <c r="G178" t="str">
        <f>INDEX(Kunden!$A$1:$C$41,MATCH('Gesamtverkäufe 2025'!C1081,Kunden!$A$1:$A$41,0),3)</f>
        <v>R01</v>
      </c>
      <c r="H178" t="str">
        <f>INDEX(Regionen!$A$1:$C$9,MATCH('Gesamtverkäufe 2025'!F1081,Regionen!$A$1:$A$9,0),3)</f>
        <v>Anna Sommer</v>
      </c>
      <c r="I178" s="3">
        <f>INDEX(Produkte!$A$1:$D$31,MATCH('Gesamtverkäufe 2025'!D1081,Produkte!$A$1:$A$31,0),4)</f>
        <v>249</v>
      </c>
      <c r="J178" s="3">
        <f t="shared" si="11"/>
        <v>747</v>
      </c>
    </row>
    <row r="179" spans="1:10" hidden="1" outlineLevel="3" x14ac:dyDescent="0.3">
      <c r="A179" t="s">
        <v>1398</v>
      </c>
      <c r="B179" s="21">
        <v>45758</v>
      </c>
      <c r="C179" s="20">
        <f t="shared" si="10"/>
        <v>4</v>
      </c>
      <c r="D179" t="s">
        <v>113</v>
      </c>
      <c r="E179" t="s">
        <v>85</v>
      </c>
      <c r="F179">
        <v>6</v>
      </c>
      <c r="G179" t="str">
        <f>INDEX(Kunden!$A$1:$C$41,MATCH('Gesamtverkäufe 2025'!C1135,Kunden!$A$1:$A$41,0),3)</f>
        <v>R01</v>
      </c>
      <c r="H179" t="str">
        <f>INDEX(Regionen!$A$1:$C$9,MATCH('Gesamtverkäufe 2025'!F1135,Regionen!$A$1:$A$9,0),3)</f>
        <v>Anna Sommer</v>
      </c>
      <c r="I179" s="3">
        <f>INDEX(Produkte!$A$1:$D$31,MATCH('Gesamtverkäufe 2025'!D1135,Produkte!$A$1:$A$31,0),4)</f>
        <v>399</v>
      </c>
      <c r="J179" s="3">
        <f t="shared" si="11"/>
        <v>2394</v>
      </c>
    </row>
    <row r="180" spans="1:10" hidden="1" outlineLevel="3" x14ac:dyDescent="0.3">
      <c r="A180" t="s">
        <v>1393</v>
      </c>
      <c r="B180" s="21">
        <v>45750</v>
      </c>
      <c r="C180" s="20">
        <f t="shared" si="10"/>
        <v>4</v>
      </c>
      <c r="D180" t="s">
        <v>113</v>
      </c>
      <c r="E180" t="s">
        <v>79</v>
      </c>
      <c r="F180">
        <v>12</v>
      </c>
      <c r="G180" t="str">
        <f>INDEX(Kunden!$A$1:$C$41,MATCH('Gesamtverkäufe 2025'!C1140,Kunden!$A$1:$A$41,0),3)</f>
        <v>R01</v>
      </c>
      <c r="H180" t="str">
        <f>INDEX(Regionen!$A$1:$C$9,MATCH('Gesamtverkäufe 2025'!F1140,Regionen!$A$1:$A$9,0),3)</f>
        <v>Anna Sommer</v>
      </c>
      <c r="I180" s="3">
        <f>INDEX(Produkte!$A$1:$D$31,MATCH('Gesamtverkäufe 2025'!D1140,Produkte!$A$1:$A$31,0),4)</f>
        <v>149</v>
      </c>
      <c r="J180" s="3">
        <f t="shared" si="11"/>
        <v>1788</v>
      </c>
    </row>
    <row r="181" spans="1:10" hidden="1" outlineLevel="3" x14ac:dyDescent="0.3">
      <c r="A181" t="s">
        <v>1577</v>
      </c>
      <c r="B181" s="21">
        <v>45768</v>
      </c>
      <c r="C181" s="20">
        <f t="shared" si="10"/>
        <v>4</v>
      </c>
      <c r="D181" t="s">
        <v>167</v>
      </c>
      <c r="E181" t="s">
        <v>87</v>
      </c>
      <c r="F181">
        <v>9</v>
      </c>
      <c r="G181" t="str">
        <f>INDEX(Kunden!$A$1:$C$41,MATCH('Gesamtverkäufe 2025'!C961,Kunden!$A$1:$A$41,0),3)</f>
        <v>R01</v>
      </c>
      <c r="H181" t="str">
        <f>INDEX(Regionen!$A$1:$C$9,MATCH('Gesamtverkäufe 2025'!F961,Regionen!$A$1:$A$9,0),3)</f>
        <v>Anna Sommer</v>
      </c>
      <c r="I181" s="3">
        <f>INDEX(Produkte!$A$1:$D$31,MATCH('Gesamtverkäufe 2025'!D961,Produkte!$A$1:$A$31,0),4)</f>
        <v>99</v>
      </c>
      <c r="J181" s="3">
        <f t="shared" si="11"/>
        <v>891</v>
      </c>
    </row>
    <row r="182" spans="1:10" hidden="1" outlineLevel="3" x14ac:dyDescent="0.3">
      <c r="A182" t="s">
        <v>1501</v>
      </c>
      <c r="B182" s="21">
        <v>45760</v>
      </c>
      <c r="C182" s="20">
        <f t="shared" si="10"/>
        <v>4</v>
      </c>
      <c r="D182" t="s">
        <v>167</v>
      </c>
      <c r="E182" t="s">
        <v>61</v>
      </c>
      <c r="F182">
        <v>6</v>
      </c>
      <c r="G182" t="str">
        <f>INDEX(Kunden!$A$1:$C$41,MATCH('Gesamtverkäufe 2025'!C1037,Kunden!$A$1:$A$41,0),3)</f>
        <v>R01</v>
      </c>
      <c r="H182" t="str">
        <f>INDEX(Regionen!$A$1:$C$9,MATCH('Gesamtverkäufe 2025'!F1037,Regionen!$A$1:$A$9,0),3)</f>
        <v>Anna Sommer</v>
      </c>
      <c r="I182" s="3">
        <f>INDEX(Produkte!$A$1:$D$31,MATCH('Gesamtverkäufe 2025'!D1037,Produkte!$A$1:$A$31,0),4)</f>
        <v>249</v>
      </c>
      <c r="J182" s="3">
        <f t="shared" si="11"/>
        <v>1494</v>
      </c>
    </row>
    <row r="183" spans="1:10" hidden="1" outlineLevel="3" x14ac:dyDescent="0.3">
      <c r="A183" t="s">
        <v>1474</v>
      </c>
      <c r="B183" s="21">
        <v>45771</v>
      </c>
      <c r="C183" s="20">
        <f t="shared" ref="C183:C200" si="12">MONTH(B183)</f>
        <v>4</v>
      </c>
      <c r="D183" t="s">
        <v>167</v>
      </c>
      <c r="E183" t="s">
        <v>51</v>
      </c>
      <c r="F183">
        <v>6</v>
      </c>
      <c r="G183" t="str">
        <f>INDEX(Kunden!$A$1:$C$41,MATCH('Gesamtverkäufe 2025'!C1064,Kunden!$A$1:$A$41,0),3)</f>
        <v>R01</v>
      </c>
      <c r="H183" t="str">
        <f>INDEX(Regionen!$A$1:$C$9,MATCH('Gesamtverkäufe 2025'!F1064,Regionen!$A$1:$A$9,0),3)</f>
        <v>Anna Sommer</v>
      </c>
      <c r="I183" s="3">
        <f>INDEX(Produkte!$A$1:$D$31,MATCH('Gesamtverkäufe 2025'!D1064,Produkte!$A$1:$A$31,0),4)</f>
        <v>49</v>
      </c>
      <c r="J183" s="3">
        <f t="shared" ref="J183:J200" si="13">F183*I183</f>
        <v>294</v>
      </c>
    </row>
    <row r="184" spans="1:10" hidden="1" outlineLevel="3" x14ac:dyDescent="0.3">
      <c r="A184" t="s">
        <v>1438</v>
      </c>
      <c r="B184" s="21">
        <v>45748</v>
      </c>
      <c r="C184" s="20">
        <f t="shared" si="12"/>
        <v>4</v>
      </c>
      <c r="D184" t="s">
        <v>167</v>
      </c>
      <c r="E184" t="s">
        <v>55</v>
      </c>
      <c r="F184">
        <v>9</v>
      </c>
      <c r="G184" t="str">
        <f>INDEX(Kunden!$A$1:$C$41,MATCH('Gesamtverkäufe 2025'!C1099,Kunden!$A$1:$A$41,0),3)</f>
        <v>R01</v>
      </c>
      <c r="H184" t="str">
        <f>INDEX(Regionen!$A$1:$C$9,MATCH('Gesamtverkäufe 2025'!F1099,Regionen!$A$1:$A$9,0),3)</f>
        <v>Anna Sommer</v>
      </c>
      <c r="I184" s="3">
        <f>INDEX(Produkte!$A$1:$D$31,MATCH('Gesamtverkäufe 2025'!D1099,Produkte!$A$1:$A$31,0),4)</f>
        <v>49</v>
      </c>
      <c r="J184" s="3">
        <f t="shared" si="13"/>
        <v>441</v>
      </c>
    </row>
    <row r="185" spans="1:10" hidden="1" outlineLevel="3" x14ac:dyDescent="0.3">
      <c r="A185" t="s">
        <v>1629</v>
      </c>
      <c r="B185" s="21">
        <v>45771</v>
      </c>
      <c r="C185" s="20">
        <f t="shared" si="12"/>
        <v>4</v>
      </c>
      <c r="D185" t="s">
        <v>169</v>
      </c>
      <c r="E185" t="s">
        <v>85</v>
      </c>
      <c r="F185">
        <v>12</v>
      </c>
      <c r="G185" t="str">
        <f>INDEX(Kunden!$A$1:$C$41,MATCH('Gesamtverkäufe 2025'!C909,Kunden!$A$1:$A$41,0),3)</f>
        <v>R01</v>
      </c>
      <c r="H185" t="str">
        <f>INDEX(Regionen!$A$1:$C$9,MATCH('Gesamtverkäufe 2025'!F909,Regionen!$A$1:$A$9,0),3)</f>
        <v>Anna Sommer</v>
      </c>
      <c r="I185" s="3">
        <f>INDEX(Produkte!$A$1:$D$31,MATCH('Gesamtverkäufe 2025'!D909,Produkte!$A$1:$A$31,0),4)</f>
        <v>399</v>
      </c>
      <c r="J185" s="3">
        <f t="shared" si="13"/>
        <v>4788</v>
      </c>
    </row>
    <row r="186" spans="1:10" hidden="1" outlineLevel="3" x14ac:dyDescent="0.3">
      <c r="A186" t="s">
        <v>1582</v>
      </c>
      <c r="B186" s="21">
        <v>45759</v>
      </c>
      <c r="C186" s="20">
        <f t="shared" si="12"/>
        <v>4</v>
      </c>
      <c r="D186" t="s">
        <v>169</v>
      </c>
      <c r="E186" t="s">
        <v>79</v>
      </c>
      <c r="F186">
        <v>5</v>
      </c>
      <c r="G186" t="str">
        <f>INDEX(Kunden!$A$1:$C$41,MATCH('Gesamtverkäufe 2025'!C956,Kunden!$A$1:$A$41,0),3)</f>
        <v>R01</v>
      </c>
      <c r="H186" t="str">
        <f>INDEX(Regionen!$A$1:$C$9,MATCH('Gesamtverkäufe 2025'!F956,Regionen!$A$1:$A$9,0),3)</f>
        <v>Anna Sommer</v>
      </c>
      <c r="I186" s="3">
        <f>INDEX(Produkte!$A$1:$D$31,MATCH('Gesamtverkäufe 2025'!D956,Produkte!$A$1:$A$31,0),4)</f>
        <v>149</v>
      </c>
      <c r="J186" s="3">
        <f t="shared" si="13"/>
        <v>745</v>
      </c>
    </row>
    <row r="187" spans="1:10" hidden="1" outlineLevel="3" x14ac:dyDescent="0.3">
      <c r="A187" t="s">
        <v>1566</v>
      </c>
      <c r="B187" s="21">
        <v>45768</v>
      </c>
      <c r="C187" s="20">
        <f t="shared" si="12"/>
        <v>4</v>
      </c>
      <c r="D187" t="s">
        <v>169</v>
      </c>
      <c r="E187" t="s">
        <v>81</v>
      </c>
      <c r="F187">
        <v>2</v>
      </c>
      <c r="G187" t="str">
        <f>INDEX(Kunden!$A$1:$C$41,MATCH('Gesamtverkäufe 2025'!C972,Kunden!$A$1:$A$41,0),3)</f>
        <v>R01</v>
      </c>
      <c r="H187" t="str">
        <f>INDEX(Regionen!$A$1:$C$9,MATCH('Gesamtverkäufe 2025'!F972,Regionen!$A$1:$A$9,0),3)</f>
        <v>Anna Sommer</v>
      </c>
      <c r="I187" s="3">
        <f>INDEX(Produkte!$A$1:$D$31,MATCH('Gesamtverkäufe 2025'!D972,Produkte!$A$1:$A$31,0),4)</f>
        <v>79</v>
      </c>
      <c r="J187" s="3">
        <f t="shared" si="13"/>
        <v>158</v>
      </c>
    </row>
    <row r="188" spans="1:10" hidden="1" outlineLevel="3" x14ac:dyDescent="0.3">
      <c r="A188" t="s">
        <v>1520</v>
      </c>
      <c r="B188" s="21">
        <v>45765</v>
      </c>
      <c r="C188" s="20">
        <f t="shared" si="12"/>
        <v>4</v>
      </c>
      <c r="D188" t="s">
        <v>169</v>
      </c>
      <c r="E188" t="s">
        <v>46</v>
      </c>
      <c r="F188">
        <v>2</v>
      </c>
      <c r="G188" t="str">
        <f>INDEX(Kunden!$A$1:$C$41,MATCH('Gesamtverkäufe 2025'!C1018,Kunden!$A$1:$A$41,0),3)</f>
        <v>R01</v>
      </c>
      <c r="H188" t="str">
        <f>INDEX(Regionen!$A$1:$C$9,MATCH('Gesamtverkäufe 2025'!F1018,Regionen!$A$1:$A$9,0),3)</f>
        <v>Anna Sommer</v>
      </c>
      <c r="I188" s="3">
        <f>INDEX(Produkte!$A$1:$D$31,MATCH('Gesamtverkäufe 2025'!D1018,Produkte!$A$1:$A$31,0),4)</f>
        <v>99</v>
      </c>
      <c r="J188" s="3">
        <f t="shared" si="13"/>
        <v>198</v>
      </c>
    </row>
    <row r="189" spans="1:10" hidden="1" outlineLevel="3" x14ac:dyDescent="0.3">
      <c r="A189" t="s">
        <v>1512</v>
      </c>
      <c r="B189" s="21">
        <v>45776</v>
      </c>
      <c r="C189" s="20">
        <f t="shared" si="12"/>
        <v>4</v>
      </c>
      <c r="D189" t="s">
        <v>169</v>
      </c>
      <c r="E189" t="s">
        <v>65</v>
      </c>
      <c r="F189">
        <v>5</v>
      </c>
      <c r="G189" t="str">
        <f>INDEX(Kunden!$A$1:$C$41,MATCH('Gesamtverkäufe 2025'!C1026,Kunden!$A$1:$A$41,0),3)</f>
        <v>R01</v>
      </c>
      <c r="H189" t="str">
        <f>INDEX(Regionen!$A$1:$C$9,MATCH('Gesamtverkäufe 2025'!F1026,Regionen!$A$1:$A$9,0),3)</f>
        <v>Anna Sommer</v>
      </c>
      <c r="I189" s="3">
        <f>INDEX(Produkte!$A$1:$D$31,MATCH('Gesamtverkäufe 2025'!D1026,Produkte!$A$1:$A$31,0),4)</f>
        <v>299</v>
      </c>
      <c r="J189" s="3">
        <f t="shared" si="13"/>
        <v>1495</v>
      </c>
    </row>
    <row r="190" spans="1:10" hidden="1" outlineLevel="3" x14ac:dyDescent="0.3">
      <c r="A190" t="s">
        <v>1496</v>
      </c>
      <c r="B190" s="21">
        <v>45748</v>
      </c>
      <c r="C190" s="20">
        <f t="shared" si="12"/>
        <v>4</v>
      </c>
      <c r="D190" t="s">
        <v>169</v>
      </c>
      <c r="E190" t="s">
        <v>46</v>
      </c>
      <c r="F190">
        <v>14</v>
      </c>
      <c r="G190" t="str">
        <f>INDEX(Kunden!$A$1:$C$41,MATCH('Gesamtverkäufe 2025'!C1042,Kunden!$A$1:$A$41,0),3)</f>
        <v>R01</v>
      </c>
      <c r="H190" t="str">
        <f>INDEX(Regionen!$A$1:$C$9,MATCH('Gesamtverkäufe 2025'!F1042,Regionen!$A$1:$A$9,0),3)</f>
        <v>Anna Sommer</v>
      </c>
      <c r="I190" s="3">
        <f>INDEX(Produkte!$A$1:$D$31,MATCH('Gesamtverkäufe 2025'!D1042,Produkte!$A$1:$A$31,0),4)</f>
        <v>99</v>
      </c>
      <c r="J190" s="3">
        <f t="shared" si="13"/>
        <v>1386</v>
      </c>
    </row>
    <row r="191" spans="1:10" hidden="1" outlineLevel="3" x14ac:dyDescent="0.3">
      <c r="A191" t="s">
        <v>1387</v>
      </c>
      <c r="B191" s="21">
        <v>45775</v>
      </c>
      <c r="C191" s="20">
        <f t="shared" si="12"/>
        <v>4</v>
      </c>
      <c r="D191" t="s">
        <v>169</v>
      </c>
      <c r="E191" t="s">
        <v>61</v>
      </c>
      <c r="F191">
        <v>18</v>
      </c>
      <c r="G191" t="str">
        <f>INDEX(Kunden!$A$1:$C$41,MATCH('Gesamtverkäufe 2025'!C1145,Kunden!$A$1:$A$41,0),3)</f>
        <v>R01</v>
      </c>
      <c r="H191" t="str">
        <f>INDEX(Regionen!$A$1:$C$9,MATCH('Gesamtverkäufe 2025'!F1145,Regionen!$A$1:$A$9,0),3)</f>
        <v>Anna Sommer</v>
      </c>
      <c r="I191" s="3">
        <f>INDEX(Produkte!$A$1:$D$31,MATCH('Gesamtverkäufe 2025'!D1145,Produkte!$A$1:$A$31,0),4)</f>
        <v>249</v>
      </c>
      <c r="J191" s="3">
        <f t="shared" si="13"/>
        <v>4482</v>
      </c>
    </row>
    <row r="192" spans="1:10" hidden="1" outlineLevel="3" x14ac:dyDescent="0.3">
      <c r="A192" t="s">
        <v>1619</v>
      </c>
      <c r="B192" s="21">
        <v>45760</v>
      </c>
      <c r="C192" s="20">
        <f t="shared" si="12"/>
        <v>4</v>
      </c>
      <c r="D192" t="s">
        <v>173</v>
      </c>
      <c r="E192" t="s">
        <v>91</v>
      </c>
      <c r="F192">
        <v>19</v>
      </c>
      <c r="G192" t="str">
        <f>INDEX(Kunden!$A$1:$C$41,MATCH('Gesamtverkäufe 2025'!C919,Kunden!$A$1:$A$41,0),3)</f>
        <v>R01</v>
      </c>
      <c r="H192" t="str">
        <f>INDEX(Regionen!$A$1:$C$9,MATCH('Gesamtverkäufe 2025'!F919,Regionen!$A$1:$A$9,0),3)</f>
        <v>Anna Sommer</v>
      </c>
      <c r="I192" s="3">
        <f>INDEX(Produkte!$A$1:$D$31,MATCH('Gesamtverkäufe 2025'!D919,Produkte!$A$1:$A$31,0),4)</f>
        <v>249</v>
      </c>
      <c r="J192" s="3">
        <f t="shared" si="13"/>
        <v>4731</v>
      </c>
    </row>
    <row r="193" spans="1:10" hidden="1" outlineLevel="3" x14ac:dyDescent="0.3">
      <c r="A193" t="s">
        <v>1616</v>
      </c>
      <c r="B193" s="21">
        <v>45761</v>
      </c>
      <c r="C193" s="20">
        <f t="shared" si="12"/>
        <v>4</v>
      </c>
      <c r="D193" t="s">
        <v>173</v>
      </c>
      <c r="E193" t="s">
        <v>73</v>
      </c>
      <c r="F193">
        <v>14</v>
      </c>
      <c r="G193" t="str">
        <f>INDEX(Kunden!$A$1:$C$41,MATCH('Gesamtverkäufe 2025'!C922,Kunden!$A$1:$A$41,0),3)</f>
        <v>R01</v>
      </c>
      <c r="H193" t="str">
        <f>INDEX(Regionen!$A$1:$C$9,MATCH('Gesamtverkäufe 2025'!F922,Regionen!$A$1:$A$9,0),3)</f>
        <v>Anna Sommer</v>
      </c>
      <c r="I193" s="3">
        <f>INDEX(Produkte!$A$1:$D$31,MATCH('Gesamtverkäufe 2025'!D922,Produkte!$A$1:$A$31,0),4)</f>
        <v>399</v>
      </c>
      <c r="J193" s="3">
        <f t="shared" si="13"/>
        <v>5586</v>
      </c>
    </row>
    <row r="194" spans="1:10" hidden="1" outlineLevel="3" x14ac:dyDescent="0.3">
      <c r="A194" t="s">
        <v>1609</v>
      </c>
      <c r="B194" s="21">
        <v>45775</v>
      </c>
      <c r="C194" s="20">
        <f t="shared" si="12"/>
        <v>4</v>
      </c>
      <c r="D194" t="s">
        <v>173</v>
      </c>
      <c r="E194" t="s">
        <v>85</v>
      </c>
      <c r="F194">
        <v>17</v>
      </c>
      <c r="G194" t="str">
        <f>INDEX(Kunden!$A$1:$C$41,MATCH('Gesamtverkäufe 2025'!C929,Kunden!$A$1:$A$41,0),3)</f>
        <v>R01</v>
      </c>
      <c r="H194" t="str">
        <f>INDEX(Regionen!$A$1:$C$9,MATCH('Gesamtverkäufe 2025'!F929,Regionen!$A$1:$A$9,0),3)</f>
        <v>Anna Sommer</v>
      </c>
      <c r="I194" s="3">
        <f>INDEX(Produkte!$A$1:$D$31,MATCH('Gesamtverkäufe 2025'!D929,Produkte!$A$1:$A$31,0),4)</f>
        <v>399</v>
      </c>
      <c r="J194" s="3">
        <f t="shared" si="13"/>
        <v>6783</v>
      </c>
    </row>
    <row r="195" spans="1:10" hidden="1" outlineLevel="3" x14ac:dyDescent="0.3">
      <c r="A195" t="s">
        <v>1605</v>
      </c>
      <c r="B195" s="21">
        <v>45750</v>
      </c>
      <c r="C195" s="20">
        <f t="shared" si="12"/>
        <v>4</v>
      </c>
      <c r="D195" t="s">
        <v>173</v>
      </c>
      <c r="E195" t="s">
        <v>73</v>
      </c>
      <c r="F195">
        <v>14</v>
      </c>
      <c r="G195" t="str">
        <f>INDEX(Kunden!$A$1:$C$41,MATCH('Gesamtverkäufe 2025'!C933,Kunden!$A$1:$A$41,0),3)</f>
        <v>R01</v>
      </c>
      <c r="H195" t="str">
        <f>INDEX(Regionen!$A$1:$C$9,MATCH('Gesamtverkäufe 2025'!F933,Regionen!$A$1:$A$9,0),3)</f>
        <v>Anna Sommer</v>
      </c>
      <c r="I195" s="3">
        <f>INDEX(Produkte!$A$1:$D$31,MATCH('Gesamtverkäufe 2025'!D933,Produkte!$A$1:$A$31,0),4)</f>
        <v>399</v>
      </c>
      <c r="J195" s="3">
        <f t="shared" si="13"/>
        <v>5586</v>
      </c>
    </row>
    <row r="196" spans="1:10" hidden="1" outlineLevel="3" x14ac:dyDescent="0.3">
      <c r="A196" t="s">
        <v>1586</v>
      </c>
      <c r="B196" s="21">
        <v>45775</v>
      </c>
      <c r="C196" s="20">
        <f t="shared" si="12"/>
        <v>4</v>
      </c>
      <c r="D196" t="s">
        <v>173</v>
      </c>
      <c r="E196" t="s">
        <v>53</v>
      </c>
      <c r="F196">
        <v>12</v>
      </c>
      <c r="G196" t="str">
        <f>INDEX(Kunden!$A$1:$C$41,MATCH('Gesamtverkäufe 2025'!C952,Kunden!$A$1:$A$41,0),3)</f>
        <v>R01</v>
      </c>
      <c r="H196" t="str">
        <f>INDEX(Regionen!$A$1:$C$9,MATCH('Gesamtverkäufe 2025'!F952,Regionen!$A$1:$A$9,0),3)</f>
        <v>Anna Sommer</v>
      </c>
      <c r="I196" s="3">
        <f>INDEX(Produkte!$A$1:$D$31,MATCH('Gesamtverkäufe 2025'!D952,Produkte!$A$1:$A$31,0),4)</f>
        <v>49</v>
      </c>
      <c r="J196" s="3">
        <f t="shared" si="13"/>
        <v>588</v>
      </c>
    </row>
    <row r="197" spans="1:10" hidden="1" outlineLevel="3" x14ac:dyDescent="0.3">
      <c r="A197" t="s">
        <v>1548</v>
      </c>
      <c r="B197" s="21">
        <v>45777</v>
      </c>
      <c r="C197" s="20">
        <f t="shared" si="12"/>
        <v>4</v>
      </c>
      <c r="D197" t="s">
        <v>173</v>
      </c>
      <c r="E197" t="s">
        <v>89</v>
      </c>
      <c r="F197">
        <v>13</v>
      </c>
      <c r="G197" t="str">
        <f>INDEX(Kunden!$A$1:$C$41,MATCH('Gesamtverkäufe 2025'!C990,Kunden!$A$1:$A$41,0),3)</f>
        <v>R01</v>
      </c>
      <c r="H197" t="str">
        <f>INDEX(Regionen!$A$1:$C$9,MATCH('Gesamtverkäufe 2025'!F990,Regionen!$A$1:$A$9,0),3)</f>
        <v>Anna Sommer</v>
      </c>
      <c r="I197" s="3">
        <f>INDEX(Produkte!$A$1:$D$31,MATCH('Gesamtverkäufe 2025'!D990,Produkte!$A$1:$A$31,0),4)</f>
        <v>29</v>
      </c>
      <c r="J197" s="3">
        <f t="shared" si="13"/>
        <v>377</v>
      </c>
    </row>
    <row r="198" spans="1:10" hidden="1" outlineLevel="3" x14ac:dyDescent="0.3">
      <c r="A198" t="s">
        <v>1487</v>
      </c>
      <c r="B198" s="21">
        <v>45753</v>
      </c>
      <c r="C198" s="20">
        <f t="shared" si="12"/>
        <v>4</v>
      </c>
      <c r="D198" t="s">
        <v>173</v>
      </c>
      <c r="E198" t="s">
        <v>41</v>
      </c>
      <c r="F198">
        <v>7</v>
      </c>
      <c r="G198" t="str">
        <f>INDEX(Kunden!$A$1:$C$41,MATCH('Gesamtverkäufe 2025'!C1051,Kunden!$A$1:$A$41,0),3)</f>
        <v>R01</v>
      </c>
      <c r="H198" t="str">
        <f>INDEX(Regionen!$A$1:$C$9,MATCH('Gesamtverkäufe 2025'!F1051,Regionen!$A$1:$A$9,0),3)</f>
        <v>Anna Sommer</v>
      </c>
      <c r="I198" s="3">
        <f>INDEX(Produkte!$A$1:$D$31,MATCH('Gesamtverkäufe 2025'!D1051,Produkte!$A$1:$A$31,0),4)</f>
        <v>499</v>
      </c>
      <c r="J198" s="3">
        <f t="shared" si="13"/>
        <v>3493</v>
      </c>
    </row>
    <row r="199" spans="1:10" hidden="1" outlineLevel="3" x14ac:dyDescent="0.3">
      <c r="A199" t="s">
        <v>1434</v>
      </c>
      <c r="B199" s="21">
        <v>45749</v>
      </c>
      <c r="C199" s="20">
        <f t="shared" si="12"/>
        <v>4</v>
      </c>
      <c r="D199" t="s">
        <v>173</v>
      </c>
      <c r="E199" t="s">
        <v>85</v>
      </c>
      <c r="F199">
        <v>14</v>
      </c>
      <c r="G199" t="str">
        <f>INDEX(Kunden!$A$1:$C$41,MATCH('Gesamtverkäufe 2025'!C1102,Kunden!$A$1:$A$41,0),3)</f>
        <v>R01</v>
      </c>
      <c r="H199" t="str">
        <f>INDEX(Regionen!$A$1:$C$9,MATCH('Gesamtverkäufe 2025'!F1102,Regionen!$A$1:$A$9,0),3)</f>
        <v>Anna Sommer</v>
      </c>
      <c r="I199" s="3">
        <f>INDEX(Produkte!$A$1:$D$31,MATCH('Gesamtverkäufe 2025'!D1102,Produkte!$A$1:$A$31,0),4)</f>
        <v>399</v>
      </c>
      <c r="J199" s="3">
        <f t="shared" si="13"/>
        <v>5586</v>
      </c>
    </row>
    <row r="200" spans="1:10" hidden="1" outlineLevel="3" x14ac:dyDescent="0.3">
      <c r="A200" t="s">
        <v>1424</v>
      </c>
      <c r="B200" s="21">
        <v>45754</v>
      </c>
      <c r="C200" s="20">
        <f t="shared" si="12"/>
        <v>4</v>
      </c>
      <c r="D200" t="s">
        <v>173</v>
      </c>
      <c r="E200" t="s">
        <v>46</v>
      </c>
      <c r="F200">
        <v>8</v>
      </c>
      <c r="G200" t="str">
        <f>INDEX(Kunden!$A$1:$C$41,MATCH('Gesamtverkäufe 2025'!C1112,Kunden!$A$1:$A$41,0),3)</f>
        <v>R01</v>
      </c>
      <c r="H200" t="str">
        <f>INDEX(Regionen!$A$1:$C$9,MATCH('Gesamtverkäufe 2025'!F1112,Regionen!$A$1:$A$9,0),3)</f>
        <v>Anna Sommer</v>
      </c>
      <c r="I200" s="3">
        <f>INDEX(Produkte!$A$1:$D$31,MATCH('Gesamtverkäufe 2025'!D1112,Produkte!$A$1:$A$31,0),4)</f>
        <v>99</v>
      </c>
      <c r="J200" s="3">
        <f t="shared" si="13"/>
        <v>792</v>
      </c>
    </row>
    <row r="201" spans="1:10" outlineLevel="2" collapsed="1" x14ac:dyDescent="0.3">
      <c r="B201" s="21"/>
      <c r="C201" s="26" t="s">
        <v>4732</v>
      </c>
      <c r="I201" s="3"/>
      <c r="J201" s="3">
        <f>SUBTOTAL(9,J151:J200)</f>
        <v>107980</v>
      </c>
    </row>
    <row r="202" spans="1:10" hidden="1" outlineLevel="3" x14ac:dyDescent="0.3">
      <c r="A202" t="s">
        <v>2100</v>
      </c>
      <c r="B202" s="21">
        <v>45784</v>
      </c>
      <c r="C202" s="20">
        <f t="shared" ref="C202:C233" si="14">MONTH(B202)</f>
        <v>5</v>
      </c>
      <c r="D202" t="s">
        <v>103</v>
      </c>
      <c r="E202" t="s">
        <v>31</v>
      </c>
      <c r="F202">
        <v>15</v>
      </c>
      <c r="G202" t="str">
        <f>INDEX(Kunden!$A$1:$C$41,MATCH('Gesamtverkäufe 2025'!C1217,Kunden!$A$1:$A$41,0),3)</f>
        <v>R01</v>
      </c>
      <c r="H202" t="str">
        <f>INDEX(Regionen!$A$1:$C$9,MATCH('Gesamtverkäufe 2025'!F1217,Regionen!$A$1:$A$9,0),3)</f>
        <v>Anna Sommer</v>
      </c>
      <c r="I202" s="3">
        <f>INDEX(Produkte!$A$1:$D$31,MATCH('Gesamtverkäufe 2025'!D1217,Produkte!$A$1:$A$31,0),4)</f>
        <v>399</v>
      </c>
      <c r="J202" s="3">
        <f t="shared" ref="J202:J233" si="15">F202*I202</f>
        <v>5985</v>
      </c>
    </row>
    <row r="203" spans="1:10" hidden="1" outlineLevel="3" x14ac:dyDescent="0.3">
      <c r="A203" t="s">
        <v>2085</v>
      </c>
      <c r="B203" s="21">
        <v>45782</v>
      </c>
      <c r="C203" s="20">
        <f t="shared" si="14"/>
        <v>5</v>
      </c>
      <c r="D203" t="s">
        <v>103</v>
      </c>
      <c r="E203" t="s">
        <v>51</v>
      </c>
      <c r="F203">
        <v>15</v>
      </c>
      <c r="G203" t="str">
        <f>INDEX(Kunden!$A$1:$C$41,MATCH('Gesamtverkäufe 2025'!C1232,Kunden!$A$1:$A$41,0),3)</f>
        <v>R01</v>
      </c>
      <c r="H203" t="str">
        <f>INDEX(Regionen!$A$1:$C$9,MATCH('Gesamtverkäufe 2025'!F1232,Regionen!$A$1:$A$9,0),3)</f>
        <v>Anna Sommer</v>
      </c>
      <c r="I203" s="3">
        <f>INDEX(Produkte!$A$1:$D$31,MATCH('Gesamtverkäufe 2025'!D1232,Produkte!$A$1:$A$31,0),4)</f>
        <v>49</v>
      </c>
      <c r="J203" s="3">
        <f t="shared" si="15"/>
        <v>735</v>
      </c>
    </row>
    <row r="204" spans="1:10" hidden="1" outlineLevel="3" x14ac:dyDescent="0.3">
      <c r="A204" t="s">
        <v>2006</v>
      </c>
      <c r="B204" s="21">
        <v>45805</v>
      </c>
      <c r="C204" s="20">
        <f t="shared" si="14"/>
        <v>5</v>
      </c>
      <c r="D204" t="s">
        <v>103</v>
      </c>
      <c r="E204" t="s">
        <v>59</v>
      </c>
      <c r="F204">
        <v>20</v>
      </c>
      <c r="G204" t="str">
        <f>INDEX(Kunden!$A$1:$C$41,MATCH('Gesamtverkäufe 2025'!C1311,Kunden!$A$1:$A$41,0),3)</f>
        <v>R01</v>
      </c>
      <c r="H204" t="str">
        <f>INDEX(Regionen!$A$1:$C$9,MATCH('Gesamtverkäufe 2025'!F1311,Regionen!$A$1:$A$9,0),3)</f>
        <v>Anna Sommer</v>
      </c>
      <c r="I204" s="3">
        <f>INDEX(Produkte!$A$1:$D$31,MATCH('Gesamtverkäufe 2025'!D1311,Produkte!$A$1:$A$31,0),4)</f>
        <v>79</v>
      </c>
      <c r="J204" s="3">
        <f t="shared" si="15"/>
        <v>1580</v>
      </c>
    </row>
    <row r="205" spans="1:10" hidden="1" outlineLevel="3" x14ac:dyDescent="0.3">
      <c r="A205" t="s">
        <v>1999</v>
      </c>
      <c r="B205" s="21">
        <v>45802</v>
      </c>
      <c r="C205" s="20">
        <f t="shared" si="14"/>
        <v>5</v>
      </c>
      <c r="D205" t="s">
        <v>103</v>
      </c>
      <c r="E205" t="s">
        <v>61</v>
      </c>
      <c r="F205">
        <v>3</v>
      </c>
      <c r="G205" t="str">
        <f>INDEX(Kunden!$A$1:$C$41,MATCH('Gesamtverkäufe 2025'!C1318,Kunden!$A$1:$A$41,0),3)</f>
        <v>R01</v>
      </c>
      <c r="H205" t="str">
        <f>INDEX(Regionen!$A$1:$C$9,MATCH('Gesamtverkäufe 2025'!F1318,Regionen!$A$1:$A$9,0),3)</f>
        <v>Anna Sommer</v>
      </c>
      <c r="I205" s="3">
        <f>INDEX(Produkte!$A$1:$D$31,MATCH('Gesamtverkäufe 2025'!D1318,Produkte!$A$1:$A$31,0),4)</f>
        <v>249</v>
      </c>
      <c r="J205" s="3">
        <f t="shared" si="15"/>
        <v>747</v>
      </c>
    </row>
    <row r="206" spans="1:10" hidden="1" outlineLevel="3" x14ac:dyDescent="0.3">
      <c r="A206" t="s">
        <v>1972</v>
      </c>
      <c r="B206" s="21">
        <v>45796</v>
      </c>
      <c r="C206" s="20">
        <f t="shared" si="14"/>
        <v>5</v>
      </c>
      <c r="D206" t="s">
        <v>103</v>
      </c>
      <c r="E206" t="s">
        <v>31</v>
      </c>
      <c r="F206">
        <v>15</v>
      </c>
      <c r="G206" t="str">
        <f>INDEX(Kunden!$A$1:$C$41,MATCH('Gesamtverkäufe 2025'!C1345,Kunden!$A$1:$A$41,0),3)</f>
        <v>R01</v>
      </c>
      <c r="H206" t="str">
        <f>INDEX(Regionen!$A$1:$C$9,MATCH('Gesamtverkäufe 2025'!F1345,Regionen!$A$1:$A$9,0),3)</f>
        <v>Anna Sommer</v>
      </c>
      <c r="I206" s="3">
        <f>INDEX(Produkte!$A$1:$D$31,MATCH('Gesamtverkäufe 2025'!D1345,Produkte!$A$1:$A$31,0),4)</f>
        <v>399</v>
      </c>
      <c r="J206" s="3">
        <f t="shared" si="15"/>
        <v>5985</v>
      </c>
    </row>
    <row r="207" spans="1:10" hidden="1" outlineLevel="3" x14ac:dyDescent="0.3">
      <c r="A207" t="s">
        <v>1927</v>
      </c>
      <c r="B207" s="21">
        <v>45784</v>
      </c>
      <c r="C207" s="20">
        <f t="shared" si="14"/>
        <v>5</v>
      </c>
      <c r="D207" t="s">
        <v>103</v>
      </c>
      <c r="E207" t="s">
        <v>46</v>
      </c>
      <c r="F207">
        <v>11</v>
      </c>
      <c r="G207" t="str">
        <f>INDEX(Kunden!$A$1:$C$41,MATCH('Gesamtverkäufe 2025'!C1390,Kunden!$A$1:$A$41,0),3)</f>
        <v>R01</v>
      </c>
      <c r="H207" t="str">
        <f>INDEX(Regionen!$A$1:$C$9,MATCH('Gesamtverkäufe 2025'!F1390,Regionen!$A$1:$A$9,0),3)</f>
        <v>Anna Sommer</v>
      </c>
      <c r="I207" s="3">
        <f>INDEX(Produkte!$A$1:$D$31,MATCH('Gesamtverkäufe 2025'!D1390,Produkte!$A$1:$A$31,0),4)</f>
        <v>99</v>
      </c>
      <c r="J207" s="3">
        <f t="shared" si="15"/>
        <v>1089</v>
      </c>
    </row>
    <row r="208" spans="1:10" hidden="1" outlineLevel="3" x14ac:dyDescent="0.3">
      <c r="A208" t="s">
        <v>1923</v>
      </c>
      <c r="B208" s="21">
        <v>45779</v>
      </c>
      <c r="C208" s="20">
        <f t="shared" si="14"/>
        <v>5</v>
      </c>
      <c r="D208" t="s">
        <v>103</v>
      </c>
      <c r="E208" t="s">
        <v>49</v>
      </c>
      <c r="F208">
        <v>17</v>
      </c>
      <c r="G208" t="str">
        <f>INDEX(Kunden!$A$1:$C$41,MATCH('Gesamtverkäufe 2025'!C1394,Kunden!$A$1:$A$41,0),3)</f>
        <v>R01</v>
      </c>
      <c r="H208" t="str">
        <f>INDEX(Regionen!$A$1:$C$9,MATCH('Gesamtverkäufe 2025'!F1394,Regionen!$A$1:$A$9,0),3)</f>
        <v>Anna Sommer</v>
      </c>
      <c r="I208" s="3">
        <f>INDEX(Produkte!$A$1:$D$31,MATCH('Gesamtverkäufe 2025'!D1394,Produkte!$A$1:$A$31,0),4)</f>
        <v>299</v>
      </c>
      <c r="J208" s="3">
        <f t="shared" si="15"/>
        <v>5083</v>
      </c>
    </row>
    <row r="209" spans="1:10" hidden="1" outlineLevel="3" x14ac:dyDescent="0.3">
      <c r="A209" t="s">
        <v>1834</v>
      </c>
      <c r="B209" s="21">
        <v>45807</v>
      </c>
      <c r="C209" s="20">
        <f t="shared" si="14"/>
        <v>5</v>
      </c>
      <c r="D209" t="s">
        <v>103</v>
      </c>
      <c r="E209" t="s">
        <v>81</v>
      </c>
      <c r="F209">
        <v>20</v>
      </c>
      <c r="G209" t="str">
        <f>INDEX(Kunden!$A$1:$C$41,MATCH('Gesamtverkäufe 2025'!C1483,Kunden!$A$1:$A$41,0),3)</f>
        <v>R01</v>
      </c>
      <c r="H209" t="str">
        <f>INDEX(Regionen!$A$1:$C$9,MATCH('Gesamtverkäufe 2025'!F1483,Regionen!$A$1:$A$9,0),3)</f>
        <v>Anna Sommer</v>
      </c>
      <c r="I209" s="3">
        <f>INDEX(Produkte!$A$1:$D$31,MATCH('Gesamtverkäufe 2025'!D1483,Produkte!$A$1:$A$31,0),4)</f>
        <v>79</v>
      </c>
      <c r="J209" s="3">
        <f t="shared" si="15"/>
        <v>1580</v>
      </c>
    </row>
    <row r="210" spans="1:10" hidden="1" outlineLevel="3" x14ac:dyDescent="0.3">
      <c r="A210" t="s">
        <v>1799</v>
      </c>
      <c r="B210" s="21">
        <v>45781</v>
      </c>
      <c r="C210" s="20">
        <f t="shared" si="14"/>
        <v>5</v>
      </c>
      <c r="D210" t="s">
        <v>103</v>
      </c>
      <c r="E210" t="s">
        <v>61</v>
      </c>
      <c r="F210">
        <v>14</v>
      </c>
      <c r="G210" t="str">
        <f>INDEX(Kunden!$A$1:$C$41,MATCH('Gesamtverkäufe 2025'!C1517,Kunden!$A$1:$A$41,0),3)</f>
        <v>R01</v>
      </c>
      <c r="H210" t="str">
        <f>INDEX(Regionen!$A$1:$C$9,MATCH('Gesamtverkäufe 2025'!F1517,Regionen!$A$1:$A$9,0),3)</f>
        <v>Anna Sommer</v>
      </c>
      <c r="I210" s="3">
        <f>INDEX(Produkte!$A$1:$D$31,MATCH('Gesamtverkäufe 2025'!D1517,Produkte!$A$1:$A$31,0),4)</f>
        <v>249</v>
      </c>
      <c r="J210" s="3">
        <f t="shared" si="15"/>
        <v>3486</v>
      </c>
    </row>
    <row r="211" spans="1:10" hidden="1" outlineLevel="3" x14ac:dyDescent="0.3">
      <c r="A211" t="s">
        <v>1767</v>
      </c>
      <c r="B211" s="21">
        <v>45807</v>
      </c>
      <c r="C211" s="20">
        <f t="shared" si="14"/>
        <v>5</v>
      </c>
      <c r="D211" t="s">
        <v>103</v>
      </c>
      <c r="E211" t="s">
        <v>75</v>
      </c>
      <c r="F211">
        <v>4</v>
      </c>
      <c r="G211" t="str">
        <f>INDEX(Kunden!$A$1:$C$41,MATCH('Gesamtverkäufe 2025'!C1549,Kunden!$A$1:$A$41,0),3)</f>
        <v>R01</v>
      </c>
      <c r="H211" t="str">
        <f>INDEX(Regionen!$A$1:$C$9,MATCH('Gesamtverkäufe 2025'!F1549,Regionen!$A$1:$A$9,0),3)</f>
        <v>Anna Sommer</v>
      </c>
      <c r="I211" s="3">
        <f>INDEX(Produkte!$A$1:$D$31,MATCH('Gesamtverkäufe 2025'!D1549,Produkte!$A$1:$A$31,0),4)</f>
        <v>499</v>
      </c>
      <c r="J211" s="3">
        <f t="shared" si="15"/>
        <v>1996</v>
      </c>
    </row>
    <row r="212" spans="1:10" hidden="1" outlineLevel="3" x14ac:dyDescent="0.3">
      <c r="A212" t="s">
        <v>1731</v>
      </c>
      <c r="B212" s="21">
        <v>45805</v>
      </c>
      <c r="C212" s="20">
        <f t="shared" si="14"/>
        <v>5</v>
      </c>
      <c r="D212" t="s">
        <v>103</v>
      </c>
      <c r="E212" t="s">
        <v>49</v>
      </c>
      <c r="F212">
        <v>20</v>
      </c>
      <c r="G212" t="str">
        <f>INDEX(Kunden!$A$1:$C$41,MATCH('Gesamtverkäufe 2025'!C1585,Kunden!$A$1:$A$41,0),3)</f>
        <v>R01</v>
      </c>
      <c r="H212" t="str">
        <f>INDEX(Regionen!$A$1:$C$9,MATCH('Gesamtverkäufe 2025'!F1585,Regionen!$A$1:$A$9,0),3)</f>
        <v>Anna Sommer</v>
      </c>
      <c r="I212" s="3">
        <f>INDEX(Produkte!$A$1:$D$31,MATCH('Gesamtverkäufe 2025'!D1585,Produkte!$A$1:$A$31,0),4)</f>
        <v>299</v>
      </c>
      <c r="J212" s="3">
        <f t="shared" si="15"/>
        <v>5980</v>
      </c>
    </row>
    <row r="213" spans="1:10" hidden="1" outlineLevel="3" x14ac:dyDescent="0.3">
      <c r="A213" t="s">
        <v>1695</v>
      </c>
      <c r="B213" s="21">
        <v>45789</v>
      </c>
      <c r="C213" s="20">
        <f t="shared" si="14"/>
        <v>5</v>
      </c>
      <c r="D213" t="s">
        <v>103</v>
      </c>
      <c r="E213" t="s">
        <v>81</v>
      </c>
      <c r="F213">
        <v>10</v>
      </c>
      <c r="G213" t="str">
        <f>INDEX(Kunden!$A$1:$C$41,MATCH('Gesamtverkäufe 2025'!C1620,Kunden!$A$1:$A$41,0),3)</f>
        <v>R01</v>
      </c>
      <c r="H213" t="str">
        <f>INDEX(Regionen!$A$1:$C$9,MATCH('Gesamtverkäufe 2025'!F1620,Regionen!$A$1:$A$9,0),3)</f>
        <v>Anna Sommer</v>
      </c>
      <c r="I213" s="3">
        <f>INDEX(Produkte!$A$1:$D$31,MATCH('Gesamtverkäufe 2025'!D1620,Produkte!$A$1:$A$31,0),4)</f>
        <v>79</v>
      </c>
      <c r="J213" s="3">
        <f t="shared" si="15"/>
        <v>790</v>
      </c>
    </row>
    <row r="214" spans="1:10" hidden="1" outlineLevel="3" x14ac:dyDescent="0.3">
      <c r="A214" t="s">
        <v>1687</v>
      </c>
      <c r="B214" s="21">
        <v>45796</v>
      </c>
      <c r="C214" s="20">
        <f t="shared" si="14"/>
        <v>5</v>
      </c>
      <c r="D214" t="s">
        <v>103</v>
      </c>
      <c r="E214" t="s">
        <v>81</v>
      </c>
      <c r="F214">
        <v>5</v>
      </c>
      <c r="G214" t="str">
        <f>INDEX(Kunden!$A$1:$C$41,MATCH('Gesamtverkäufe 2025'!C1628,Kunden!$A$1:$A$41,0),3)</f>
        <v>R01</v>
      </c>
      <c r="H214" t="str">
        <f>INDEX(Regionen!$A$1:$C$9,MATCH('Gesamtverkäufe 2025'!F1628,Regionen!$A$1:$A$9,0),3)</f>
        <v>Anna Sommer</v>
      </c>
      <c r="I214" s="3">
        <f>INDEX(Produkte!$A$1:$D$31,MATCH('Gesamtverkäufe 2025'!D1628,Produkte!$A$1:$A$31,0),4)</f>
        <v>79</v>
      </c>
      <c r="J214" s="3">
        <f t="shared" si="15"/>
        <v>395</v>
      </c>
    </row>
    <row r="215" spans="1:10" hidden="1" outlineLevel="3" x14ac:dyDescent="0.3">
      <c r="A215" t="s">
        <v>1681</v>
      </c>
      <c r="B215" s="21">
        <v>45797</v>
      </c>
      <c r="C215" s="20">
        <f t="shared" si="14"/>
        <v>5</v>
      </c>
      <c r="D215" t="s">
        <v>103</v>
      </c>
      <c r="E215" t="s">
        <v>89</v>
      </c>
      <c r="F215">
        <v>4</v>
      </c>
      <c r="G215" t="str">
        <f>INDEX(Kunden!$A$1:$C$41,MATCH('Gesamtverkäufe 2025'!C1634,Kunden!$A$1:$A$41,0),3)</f>
        <v>R01</v>
      </c>
      <c r="H215" t="str">
        <f>INDEX(Regionen!$A$1:$C$9,MATCH('Gesamtverkäufe 2025'!F1634,Regionen!$A$1:$A$9,0),3)</f>
        <v>Anna Sommer</v>
      </c>
      <c r="I215" s="3">
        <f>INDEX(Produkte!$A$1:$D$31,MATCH('Gesamtverkäufe 2025'!D1634,Produkte!$A$1:$A$31,0),4)</f>
        <v>29</v>
      </c>
      <c r="J215" s="3">
        <f t="shared" si="15"/>
        <v>116</v>
      </c>
    </row>
    <row r="216" spans="1:10" hidden="1" outlineLevel="3" x14ac:dyDescent="0.3">
      <c r="A216" t="s">
        <v>1675</v>
      </c>
      <c r="B216" s="21">
        <v>45785</v>
      </c>
      <c r="C216" s="20">
        <f t="shared" si="14"/>
        <v>5</v>
      </c>
      <c r="D216" t="s">
        <v>103</v>
      </c>
      <c r="E216" t="s">
        <v>51</v>
      </c>
      <c r="F216">
        <v>9</v>
      </c>
      <c r="G216" t="str">
        <f>INDEX(Kunden!$A$1:$C$41,MATCH('Gesamtverkäufe 2025'!C1639,Kunden!$A$1:$A$41,0),3)</f>
        <v>R01</v>
      </c>
      <c r="H216" t="str">
        <f>INDEX(Regionen!$A$1:$C$9,MATCH('Gesamtverkäufe 2025'!F1639,Regionen!$A$1:$A$9,0),3)</f>
        <v>Anna Sommer</v>
      </c>
      <c r="I216" s="3">
        <f>INDEX(Produkte!$A$1:$D$31,MATCH('Gesamtverkäufe 2025'!D1639,Produkte!$A$1:$A$31,0),4)</f>
        <v>49</v>
      </c>
      <c r="J216" s="3">
        <f t="shared" si="15"/>
        <v>441</v>
      </c>
    </row>
    <row r="217" spans="1:10" hidden="1" outlineLevel="3" x14ac:dyDescent="0.3">
      <c r="A217" t="s">
        <v>2066</v>
      </c>
      <c r="B217" s="21">
        <v>45801</v>
      </c>
      <c r="C217" s="20">
        <f t="shared" si="14"/>
        <v>5</v>
      </c>
      <c r="D217" t="s">
        <v>111</v>
      </c>
      <c r="E217" t="s">
        <v>34</v>
      </c>
      <c r="F217">
        <v>13</v>
      </c>
      <c r="G217" t="str">
        <f>INDEX(Kunden!$A$1:$C$41,MATCH('Gesamtverkäufe 2025'!C1251,Kunden!$A$1:$A$41,0),3)</f>
        <v>R01</v>
      </c>
      <c r="H217" t="str">
        <f>INDEX(Regionen!$A$1:$C$9,MATCH('Gesamtverkäufe 2025'!F1251,Regionen!$A$1:$A$9,0),3)</f>
        <v>Anna Sommer</v>
      </c>
      <c r="I217" s="3">
        <f>INDEX(Produkte!$A$1:$D$31,MATCH('Gesamtverkäufe 2025'!D1251,Produkte!$A$1:$A$31,0),4)</f>
        <v>299</v>
      </c>
      <c r="J217" s="3">
        <f t="shared" si="15"/>
        <v>3887</v>
      </c>
    </row>
    <row r="218" spans="1:10" hidden="1" outlineLevel="3" x14ac:dyDescent="0.3">
      <c r="A218" t="s">
        <v>1961</v>
      </c>
      <c r="B218" s="21">
        <v>45778</v>
      </c>
      <c r="C218" s="20">
        <f t="shared" si="14"/>
        <v>5</v>
      </c>
      <c r="D218" t="s">
        <v>111</v>
      </c>
      <c r="E218" t="s">
        <v>67</v>
      </c>
      <c r="F218">
        <v>16</v>
      </c>
      <c r="G218" t="str">
        <f>INDEX(Kunden!$A$1:$C$41,MATCH('Gesamtverkäufe 2025'!C1356,Kunden!$A$1:$A$41,0),3)</f>
        <v>R01</v>
      </c>
      <c r="H218" t="str">
        <f>INDEX(Regionen!$A$1:$C$9,MATCH('Gesamtverkäufe 2025'!F1356,Regionen!$A$1:$A$9,0),3)</f>
        <v>Anna Sommer</v>
      </c>
      <c r="I218" s="3">
        <f>INDEX(Produkte!$A$1:$D$31,MATCH('Gesamtverkäufe 2025'!D1356,Produkte!$A$1:$A$31,0),4)</f>
        <v>299</v>
      </c>
      <c r="J218" s="3">
        <f t="shared" si="15"/>
        <v>4784</v>
      </c>
    </row>
    <row r="219" spans="1:10" hidden="1" outlineLevel="3" x14ac:dyDescent="0.3">
      <c r="A219" t="s">
        <v>1917</v>
      </c>
      <c r="B219" s="21">
        <v>45794</v>
      </c>
      <c r="C219" s="20">
        <f t="shared" si="14"/>
        <v>5</v>
      </c>
      <c r="D219" t="s">
        <v>111</v>
      </c>
      <c r="E219" t="s">
        <v>93</v>
      </c>
      <c r="F219">
        <v>14</v>
      </c>
      <c r="G219" t="str">
        <f>INDEX(Kunden!$A$1:$C$41,MATCH('Gesamtverkäufe 2025'!C1400,Kunden!$A$1:$A$41,0),3)</f>
        <v>R01</v>
      </c>
      <c r="H219" t="str">
        <f>INDEX(Regionen!$A$1:$C$9,MATCH('Gesamtverkäufe 2025'!F1400,Regionen!$A$1:$A$9,0),3)</f>
        <v>Anna Sommer</v>
      </c>
      <c r="I219" s="3">
        <f>INDEX(Produkte!$A$1:$D$31,MATCH('Gesamtverkäufe 2025'!D1400,Produkte!$A$1:$A$31,0),4)</f>
        <v>399</v>
      </c>
      <c r="J219" s="3">
        <f t="shared" si="15"/>
        <v>5586</v>
      </c>
    </row>
    <row r="220" spans="1:10" hidden="1" outlineLevel="3" x14ac:dyDescent="0.3">
      <c r="A220" t="s">
        <v>1911</v>
      </c>
      <c r="B220" s="21">
        <v>45799</v>
      </c>
      <c r="C220" s="20">
        <f t="shared" si="14"/>
        <v>5</v>
      </c>
      <c r="D220" t="s">
        <v>111</v>
      </c>
      <c r="E220" t="s">
        <v>83</v>
      </c>
      <c r="F220">
        <v>8</v>
      </c>
      <c r="G220" t="str">
        <f>INDEX(Kunden!$A$1:$C$41,MATCH('Gesamtverkäufe 2025'!C1406,Kunden!$A$1:$A$41,0),3)</f>
        <v>R01</v>
      </c>
      <c r="H220" t="str">
        <f>INDEX(Regionen!$A$1:$C$9,MATCH('Gesamtverkäufe 2025'!F1406,Regionen!$A$1:$A$9,0),3)</f>
        <v>Anna Sommer</v>
      </c>
      <c r="I220" s="3">
        <f>INDEX(Produkte!$A$1:$D$31,MATCH('Gesamtverkäufe 2025'!D1406,Produkte!$A$1:$A$31,0),4)</f>
        <v>29</v>
      </c>
      <c r="J220" s="3">
        <f t="shared" si="15"/>
        <v>232</v>
      </c>
    </row>
    <row r="221" spans="1:10" hidden="1" outlineLevel="3" x14ac:dyDescent="0.3">
      <c r="A221" t="s">
        <v>1891</v>
      </c>
      <c r="B221" s="21">
        <v>45802</v>
      </c>
      <c r="C221" s="20">
        <f t="shared" si="14"/>
        <v>5</v>
      </c>
      <c r="D221" t="s">
        <v>111</v>
      </c>
      <c r="E221" t="s">
        <v>63</v>
      </c>
      <c r="F221">
        <v>14</v>
      </c>
      <c r="G221" t="str">
        <f>INDEX(Kunden!$A$1:$C$41,MATCH('Gesamtverkäufe 2025'!C1426,Kunden!$A$1:$A$41,0),3)</f>
        <v>R01</v>
      </c>
      <c r="H221" t="str">
        <f>INDEX(Regionen!$A$1:$C$9,MATCH('Gesamtverkäufe 2025'!F1426,Regionen!$A$1:$A$9,0),3)</f>
        <v>Anna Sommer</v>
      </c>
      <c r="I221" s="3">
        <f>INDEX(Produkte!$A$1:$D$31,MATCH('Gesamtverkäufe 2025'!D1426,Produkte!$A$1:$A$31,0),4)</f>
        <v>299</v>
      </c>
      <c r="J221" s="3">
        <f t="shared" si="15"/>
        <v>4186</v>
      </c>
    </row>
    <row r="222" spans="1:10" hidden="1" outlineLevel="3" x14ac:dyDescent="0.3">
      <c r="A222" t="s">
        <v>1804</v>
      </c>
      <c r="B222" s="21">
        <v>45798</v>
      </c>
      <c r="C222" s="20">
        <f t="shared" si="14"/>
        <v>5</v>
      </c>
      <c r="D222" t="s">
        <v>111</v>
      </c>
      <c r="E222" t="s">
        <v>83</v>
      </c>
      <c r="F222">
        <v>2</v>
      </c>
      <c r="G222" t="str">
        <f>INDEX(Kunden!$A$1:$C$41,MATCH('Gesamtverkäufe 2025'!C1512,Kunden!$A$1:$A$41,0),3)</f>
        <v>R01</v>
      </c>
      <c r="H222" t="str">
        <f>INDEX(Regionen!$A$1:$C$9,MATCH('Gesamtverkäufe 2025'!F1512,Regionen!$A$1:$A$9,0),3)</f>
        <v>Anna Sommer</v>
      </c>
      <c r="I222" s="3">
        <f>INDEX(Produkte!$A$1:$D$31,MATCH('Gesamtverkäufe 2025'!D1512,Produkte!$A$1:$A$31,0),4)</f>
        <v>29</v>
      </c>
      <c r="J222" s="3">
        <f t="shared" si="15"/>
        <v>58</v>
      </c>
    </row>
    <row r="223" spans="1:10" hidden="1" outlineLevel="3" x14ac:dyDescent="0.3">
      <c r="A223" t="s">
        <v>1794</v>
      </c>
      <c r="B223" s="21">
        <v>45784</v>
      </c>
      <c r="C223" s="20">
        <f t="shared" si="14"/>
        <v>5</v>
      </c>
      <c r="D223" t="s">
        <v>111</v>
      </c>
      <c r="E223" t="s">
        <v>41</v>
      </c>
      <c r="F223">
        <v>16</v>
      </c>
      <c r="G223" t="str">
        <f>INDEX(Kunden!$A$1:$C$41,MATCH('Gesamtverkäufe 2025'!C1522,Kunden!$A$1:$A$41,0),3)</f>
        <v>R01</v>
      </c>
      <c r="H223" t="str">
        <f>INDEX(Regionen!$A$1:$C$9,MATCH('Gesamtverkäufe 2025'!F1522,Regionen!$A$1:$A$9,0),3)</f>
        <v>Anna Sommer</v>
      </c>
      <c r="I223" s="3">
        <f>INDEX(Produkte!$A$1:$D$31,MATCH('Gesamtverkäufe 2025'!D1522,Produkte!$A$1:$A$31,0),4)</f>
        <v>499</v>
      </c>
      <c r="J223" s="3">
        <f t="shared" si="15"/>
        <v>7984</v>
      </c>
    </row>
    <row r="224" spans="1:10" hidden="1" outlineLevel="3" x14ac:dyDescent="0.3">
      <c r="A224" t="s">
        <v>1779</v>
      </c>
      <c r="B224" s="21">
        <v>45792</v>
      </c>
      <c r="C224" s="20">
        <f t="shared" si="14"/>
        <v>5</v>
      </c>
      <c r="D224" t="s">
        <v>111</v>
      </c>
      <c r="E224" t="s">
        <v>59</v>
      </c>
      <c r="F224">
        <v>13</v>
      </c>
      <c r="G224" t="str">
        <f>INDEX(Kunden!$A$1:$C$41,MATCH('Gesamtverkäufe 2025'!C1537,Kunden!$A$1:$A$41,0),3)</f>
        <v>R01</v>
      </c>
      <c r="H224" t="str">
        <f>INDEX(Regionen!$A$1:$C$9,MATCH('Gesamtverkäufe 2025'!F1537,Regionen!$A$1:$A$9,0),3)</f>
        <v>Anna Sommer</v>
      </c>
      <c r="I224" s="3">
        <f>INDEX(Produkte!$A$1:$D$31,MATCH('Gesamtverkäufe 2025'!D1537,Produkte!$A$1:$A$31,0),4)</f>
        <v>79</v>
      </c>
      <c r="J224" s="3">
        <f t="shared" si="15"/>
        <v>1027</v>
      </c>
    </row>
    <row r="225" spans="1:10" hidden="1" outlineLevel="3" x14ac:dyDescent="0.3">
      <c r="A225" t="s">
        <v>1741</v>
      </c>
      <c r="B225" s="21">
        <v>45798</v>
      </c>
      <c r="C225" s="20">
        <f t="shared" si="14"/>
        <v>5</v>
      </c>
      <c r="D225" t="s">
        <v>111</v>
      </c>
      <c r="E225" t="s">
        <v>51</v>
      </c>
      <c r="F225">
        <v>13</v>
      </c>
      <c r="G225" t="str">
        <f>INDEX(Kunden!$A$1:$C$41,MATCH('Gesamtverkäufe 2025'!C1575,Kunden!$A$1:$A$41,0),3)</f>
        <v>R01</v>
      </c>
      <c r="H225" t="str">
        <f>INDEX(Regionen!$A$1:$C$9,MATCH('Gesamtverkäufe 2025'!F1575,Regionen!$A$1:$A$9,0),3)</f>
        <v>Anna Sommer</v>
      </c>
      <c r="I225" s="3">
        <f>INDEX(Produkte!$A$1:$D$31,MATCH('Gesamtverkäufe 2025'!D1575,Produkte!$A$1:$A$31,0),4)</f>
        <v>49</v>
      </c>
      <c r="J225" s="3">
        <f t="shared" si="15"/>
        <v>637</v>
      </c>
    </row>
    <row r="226" spans="1:10" hidden="1" outlineLevel="3" x14ac:dyDescent="0.3">
      <c r="A226" t="s">
        <v>1727</v>
      </c>
      <c r="B226" s="21">
        <v>45802</v>
      </c>
      <c r="C226" s="20">
        <f t="shared" si="14"/>
        <v>5</v>
      </c>
      <c r="D226" t="s">
        <v>111</v>
      </c>
      <c r="E226" t="s">
        <v>73</v>
      </c>
      <c r="F226">
        <v>18</v>
      </c>
      <c r="G226" t="str">
        <f>INDEX(Kunden!$A$1:$C$41,MATCH('Gesamtverkäufe 2025'!C1589,Kunden!$A$1:$A$41,0),3)</f>
        <v>R01</v>
      </c>
      <c r="H226" t="str">
        <f>INDEX(Regionen!$A$1:$C$9,MATCH('Gesamtverkäufe 2025'!F1589,Regionen!$A$1:$A$9,0),3)</f>
        <v>Anna Sommer</v>
      </c>
      <c r="I226" s="3">
        <f>INDEX(Produkte!$A$1:$D$31,MATCH('Gesamtverkäufe 2025'!D1589,Produkte!$A$1:$A$31,0),4)</f>
        <v>399</v>
      </c>
      <c r="J226" s="3">
        <f t="shared" si="15"/>
        <v>7182</v>
      </c>
    </row>
    <row r="227" spans="1:10" hidden="1" outlineLevel="3" x14ac:dyDescent="0.3">
      <c r="A227" t="s">
        <v>1723</v>
      </c>
      <c r="B227" s="21">
        <v>45778</v>
      </c>
      <c r="C227" s="20">
        <f t="shared" si="14"/>
        <v>5</v>
      </c>
      <c r="D227" t="s">
        <v>111</v>
      </c>
      <c r="E227" t="s">
        <v>53</v>
      </c>
      <c r="F227">
        <v>13</v>
      </c>
      <c r="G227" t="str">
        <f>INDEX(Kunden!$A$1:$C$41,MATCH('Gesamtverkäufe 2025'!C1593,Kunden!$A$1:$A$41,0),3)</f>
        <v>R01</v>
      </c>
      <c r="H227" t="str">
        <f>INDEX(Regionen!$A$1:$C$9,MATCH('Gesamtverkäufe 2025'!F1593,Regionen!$A$1:$A$9,0),3)</f>
        <v>Anna Sommer</v>
      </c>
      <c r="I227" s="3">
        <f>INDEX(Produkte!$A$1:$D$31,MATCH('Gesamtverkäufe 2025'!D1593,Produkte!$A$1:$A$31,0),4)</f>
        <v>49</v>
      </c>
      <c r="J227" s="3">
        <f t="shared" si="15"/>
        <v>637</v>
      </c>
    </row>
    <row r="228" spans="1:10" hidden="1" outlineLevel="3" x14ac:dyDescent="0.3">
      <c r="A228" t="s">
        <v>1665</v>
      </c>
      <c r="B228" s="21">
        <v>45807</v>
      </c>
      <c r="C228" s="20">
        <f t="shared" si="14"/>
        <v>5</v>
      </c>
      <c r="D228" t="s">
        <v>111</v>
      </c>
      <c r="E228" t="s">
        <v>51</v>
      </c>
      <c r="F228">
        <v>13</v>
      </c>
      <c r="G228" t="str">
        <f>INDEX(Kunden!$A$1:$C$41,MATCH('Gesamtverkäufe 2025'!C1648,Kunden!$A$1:$A$41,0),3)</f>
        <v>R01</v>
      </c>
      <c r="H228" t="str">
        <f>INDEX(Regionen!$A$1:$C$9,MATCH('Gesamtverkäufe 2025'!F1648,Regionen!$A$1:$A$9,0),3)</f>
        <v>Anna Sommer</v>
      </c>
      <c r="I228" s="3">
        <f>INDEX(Produkte!$A$1:$D$31,MATCH('Gesamtverkäufe 2025'!D1648,Produkte!$A$1:$A$31,0),4)</f>
        <v>49</v>
      </c>
      <c r="J228" s="3">
        <f t="shared" si="15"/>
        <v>637</v>
      </c>
    </row>
    <row r="229" spans="1:10" hidden="1" outlineLevel="3" x14ac:dyDescent="0.3">
      <c r="A229" t="s">
        <v>1653</v>
      </c>
      <c r="B229" s="21">
        <v>45784</v>
      </c>
      <c r="C229" s="20">
        <f t="shared" si="14"/>
        <v>5</v>
      </c>
      <c r="D229" t="s">
        <v>111</v>
      </c>
      <c r="E229" t="s">
        <v>89</v>
      </c>
      <c r="F229">
        <v>10</v>
      </c>
      <c r="G229" t="str">
        <f>INDEX(Kunden!$A$1:$C$41,MATCH('Gesamtverkäufe 2025'!C1657,Kunden!$A$1:$A$41,0),3)</f>
        <v>R01</v>
      </c>
      <c r="H229" t="str">
        <f>INDEX(Regionen!$A$1:$C$9,MATCH('Gesamtverkäufe 2025'!F1657,Regionen!$A$1:$A$9,0),3)</f>
        <v>Anna Sommer</v>
      </c>
      <c r="I229" s="3">
        <f>INDEX(Produkte!$A$1:$D$31,MATCH('Gesamtverkäufe 2025'!D1657,Produkte!$A$1:$A$31,0),4)</f>
        <v>29</v>
      </c>
      <c r="J229" s="3">
        <f t="shared" si="15"/>
        <v>290</v>
      </c>
    </row>
    <row r="230" spans="1:10" hidden="1" outlineLevel="3" x14ac:dyDescent="0.3">
      <c r="A230" t="s">
        <v>2123</v>
      </c>
      <c r="B230" s="21">
        <v>45797</v>
      </c>
      <c r="C230" s="20">
        <f t="shared" si="14"/>
        <v>5</v>
      </c>
      <c r="D230" t="s">
        <v>113</v>
      </c>
      <c r="E230" t="s">
        <v>77</v>
      </c>
      <c r="F230">
        <v>17</v>
      </c>
      <c r="G230" t="str">
        <f>INDEX(Kunden!$A$1:$C$41,MATCH('Gesamtverkäufe 2025'!C1194,Kunden!$A$1:$A$41,0),3)</f>
        <v>R01</v>
      </c>
      <c r="H230" t="str">
        <f>INDEX(Regionen!$A$1:$C$9,MATCH('Gesamtverkäufe 2025'!F1194,Regionen!$A$1:$A$9,0),3)</f>
        <v>Anna Sommer</v>
      </c>
      <c r="I230" s="3">
        <f>INDEX(Produkte!$A$1:$D$31,MATCH('Gesamtverkäufe 2025'!D1194,Produkte!$A$1:$A$31,0),4)</f>
        <v>49</v>
      </c>
      <c r="J230" s="3">
        <f t="shared" si="15"/>
        <v>833</v>
      </c>
    </row>
    <row r="231" spans="1:10" hidden="1" outlineLevel="3" x14ac:dyDescent="0.3">
      <c r="A231" t="s">
        <v>2074</v>
      </c>
      <c r="B231" s="21">
        <v>45782</v>
      </c>
      <c r="C231" s="20">
        <f t="shared" si="14"/>
        <v>5</v>
      </c>
      <c r="D231" t="s">
        <v>113</v>
      </c>
      <c r="E231" t="s">
        <v>55</v>
      </c>
      <c r="F231">
        <v>6</v>
      </c>
      <c r="G231" t="str">
        <f>INDEX(Kunden!$A$1:$C$41,MATCH('Gesamtverkäufe 2025'!C1243,Kunden!$A$1:$A$41,0),3)</f>
        <v>R01</v>
      </c>
      <c r="H231" t="str">
        <f>INDEX(Regionen!$A$1:$C$9,MATCH('Gesamtverkäufe 2025'!F1243,Regionen!$A$1:$A$9,0),3)</f>
        <v>Anna Sommer</v>
      </c>
      <c r="I231" s="3">
        <f>INDEX(Produkte!$A$1:$D$31,MATCH('Gesamtverkäufe 2025'!D1243,Produkte!$A$1:$A$31,0),4)</f>
        <v>49</v>
      </c>
      <c r="J231" s="3">
        <f t="shared" si="15"/>
        <v>294</v>
      </c>
    </row>
    <row r="232" spans="1:10" hidden="1" outlineLevel="3" x14ac:dyDescent="0.3">
      <c r="A232" t="s">
        <v>2071</v>
      </c>
      <c r="B232" s="21">
        <v>45800</v>
      </c>
      <c r="C232" s="20">
        <f t="shared" si="14"/>
        <v>5</v>
      </c>
      <c r="D232" t="s">
        <v>113</v>
      </c>
      <c r="E232" t="s">
        <v>71</v>
      </c>
      <c r="F232">
        <v>8</v>
      </c>
      <c r="G232" t="str">
        <f>INDEX(Kunden!$A$1:$C$41,MATCH('Gesamtverkäufe 2025'!C1246,Kunden!$A$1:$A$41,0),3)</f>
        <v>R01</v>
      </c>
      <c r="H232" t="str">
        <f>INDEX(Regionen!$A$1:$C$9,MATCH('Gesamtverkäufe 2025'!F1246,Regionen!$A$1:$A$9,0),3)</f>
        <v>Anna Sommer</v>
      </c>
      <c r="I232" s="3">
        <f>INDEX(Produkte!$A$1:$D$31,MATCH('Gesamtverkäufe 2025'!D1246,Produkte!$A$1:$A$31,0),4)</f>
        <v>79</v>
      </c>
      <c r="J232" s="3">
        <f t="shared" si="15"/>
        <v>632</v>
      </c>
    </row>
    <row r="233" spans="1:10" hidden="1" outlineLevel="3" x14ac:dyDescent="0.3">
      <c r="A233" t="s">
        <v>2062</v>
      </c>
      <c r="B233" s="21">
        <v>45780</v>
      </c>
      <c r="C233" s="20">
        <f t="shared" si="14"/>
        <v>5</v>
      </c>
      <c r="D233" t="s">
        <v>113</v>
      </c>
      <c r="E233" t="s">
        <v>73</v>
      </c>
      <c r="F233">
        <v>9</v>
      </c>
      <c r="G233" t="str">
        <f>INDEX(Kunden!$A$1:$C$41,MATCH('Gesamtverkäufe 2025'!C1255,Kunden!$A$1:$A$41,0),3)</f>
        <v>R01</v>
      </c>
      <c r="H233" t="str">
        <f>INDEX(Regionen!$A$1:$C$9,MATCH('Gesamtverkäufe 2025'!F1255,Regionen!$A$1:$A$9,0),3)</f>
        <v>Anna Sommer</v>
      </c>
      <c r="I233" s="3">
        <f>INDEX(Produkte!$A$1:$D$31,MATCH('Gesamtverkäufe 2025'!D1255,Produkte!$A$1:$A$31,0),4)</f>
        <v>399</v>
      </c>
      <c r="J233" s="3">
        <f t="shared" si="15"/>
        <v>3591</v>
      </c>
    </row>
    <row r="234" spans="1:10" hidden="1" outlineLevel="3" x14ac:dyDescent="0.3">
      <c r="A234" t="s">
        <v>2038</v>
      </c>
      <c r="B234" s="21">
        <v>45804</v>
      </c>
      <c r="C234" s="20">
        <f t="shared" ref="C234:C265" si="16">MONTH(B234)</f>
        <v>5</v>
      </c>
      <c r="D234" t="s">
        <v>113</v>
      </c>
      <c r="E234" t="s">
        <v>69</v>
      </c>
      <c r="F234">
        <v>11</v>
      </c>
      <c r="G234" t="str">
        <f>INDEX(Kunden!$A$1:$C$41,MATCH('Gesamtverkäufe 2025'!C1279,Kunden!$A$1:$A$41,0),3)</f>
        <v>R01</v>
      </c>
      <c r="H234" t="str">
        <f>INDEX(Regionen!$A$1:$C$9,MATCH('Gesamtverkäufe 2025'!F1279,Regionen!$A$1:$A$9,0),3)</f>
        <v>Anna Sommer</v>
      </c>
      <c r="I234" s="3">
        <f>INDEX(Produkte!$A$1:$D$31,MATCH('Gesamtverkäufe 2025'!D1279,Produkte!$A$1:$A$31,0),4)</f>
        <v>399</v>
      </c>
      <c r="J234" s="3">
        <f t="shared" ref="J234:J265" si="17">F234*I234</f>
        <v>4389</v>
      </c>
    </row>
    <row r="235" spans="1:10" hidden="1" outlineLevel="3" x14ac:dyDescent="0.3">
      <c r="A235" t="s">
        <v>2009</v>
      </c>
      <c r="B235" s="21">
        <v>45803</v>
      </c>
      <c r="C235" s="20">
        <f t="shared" si="16"/>
        <v>5</v>
      </c>
      <c r="D235" t="s">
        <v>113</v>
      </c>
      <c r="E235" t="s">
        <v>71</v>
      </c>
      <c r="F235">
        <v>20</v>
      </c>
      <c r="G235" t="str">
        <f>INDEX(Kunden!$A$1:$C$41,MATCH('Gesamtverkäufe 2025'!C1308,Kunden!$A$1:$A$41,0),3)</f>
        <v>R01</v>
      </c>
      <c r="H235" t="str">
        <f>INDEX(Regionen!$A$1:$C$9,MATCH('Gesamtverkäufe 2025'!F1308,Regionen!$A$1:$A$9,0),3)</f>
        <v>Anna Sommer</v>
      </c>
      <c r="I235" s="3">
        <f>INDEX(Produkte!$A$1:$D$31,MATCH('Gesamtverkäufe 2025'!D1308,Produkte!$A$1:$A$31,0),4)</f>
        <v>79</v>
      </c>
      <c r="J235" s="3">
        <f t="shared" si="17"/>
        <v>1580</v>
      </c>
    </row>
    <row r="236" spans="1:10" hidden="1" outlineLevel="3" x14ac:dyDescent="0.3">
      <c r="A236" t="s">
        <v>2000</v>
      </c>
      <c r="B236" s="21">
        <v>45781</v>
      </c>
      <c r="C236" s="20">
        <f t="shared" si="16"/>
        <v>5</v>
      </c>
      <c r="D236" t="s">
        <v>113</v>
      </c>
      <c r="E236" t="s">
        <v>61</v>
      </c>
      <c r="F236">
        <v>1</v>
      </c>
      <c r="G236" t="str">
        <f>INDEX(Kunden!$A$1:$C$41,MATCH('Gesamtverkäufe 2025'!C1317,Kunden!$A$1:$A$41,0),3)</f>
        <v>R01</v>
      </c>
      <c r="H236" t="str">
        <f>INDEX(Regionen!$A$1:$C$9,MATCH('Gesamtverkäufe 2025'!F1317,Regionen!$A$1:$A$9,0),3)</f>
        <v>Anna Sommer</v>
      </c>
      <c r="I236" s="3">
        <f>INDEX(Produkte!$A$1:$D$31,MATCH('Gesamtverkäufe 2025'!D1317,Produkte!$A$1:$A$31,0),4)</f>
        <v>249</v>
      </c>
      <c r="J236" s="3">
        <f t="shared" si="17"/>
        <v>249</v>
      </c>
    </row>
    <row r="237" spans="1:10" hidden="1" outlineLevel="3" x14ac:dyDescent="0.3">
      <c r="A237" t="s">
        <v>1988</v>
      </c>
      <c r="B237" s="21">
        <v>45789</v>
      </c>
      <c r="C237" s="20">
        <f t="shared" si="16"/>
        <v>5</v>
      </c>
      <c r="D237" t="s">
        <v>113</v>
      </c>
      <c r="E237" t="s">
        <v>81</v>
      </c>
      <c r="F237">
        <v>18</v>
      </c>
      <c r="G237" t="str">
        <f>INDEX(Kunden!$A$1:$C$41,MATCH('Gesamtverkäufe 2025'!C1329,Kunden!$A$1:$A$41,0),3)</f>
        <v>R01</v>
      </c>
      <c r="H237" t="str">
        <f>INDEX(Regionen!$A$1:$C$9,MATCH('Gesamtverkäufe 2025'!F1329,Regionen!$A$1:$A$9,0),3)</f>
        <v>Anna Sommer</v>
      </c>
      <c r="I237" s="3">
        <f>INDEX(Produkte!$A$1:$D$31,MATCH('Gesamtverkäufe 2025'!D1329,Produkte!$A$1:$A$31,0),4)</f>
        <v>79</v>
      </c>
      <c r="J237" s="3">
        <f t="shared" si="17"/>
        <v>1422</v>
      </c>
    </row>
    <row r="238" spans="1:10" hidden="1" outlineLevel="3" x14ac:dyDescent="0.3">
      <c r="A238" t="s">
        <v>1980</v>
      </c>
      <c r="B238" s="21">
        <v>45795</v>
      </c>
      <c r="C238" s="20">
        <f t="shared" si="16"/>
        <v>5</v>
      </c>
      <c r="D238" t="s">
        <v>113</v>
      </c>
      <c r="E238" t="s">
        <v>87</v>
      </c>
      <c r="F238">
        <v>8</v>
      </c>
      <c r="G238" t="str">
        <f>INDEX(Kunden!$A$1:$C$41,MATCH('Gesamtverkäufe 2025'!C1337,Kunden!$A$1:$A$41,0),3)</f>
        <v>R01</v>
      </c>
      <c r="H238" t="str">
        <f>INDEX(Regionen!$A$1:$C$9,MATCH('Gesamtverkäufe 2025'!F1337,Regionen!$A$1:$A$9,0),3)</f>
        <v>Anna Sommer</v>
      </c>
      <c r="I238" s="3">
        <f>INDEX(Produkte!$A$1:$D$31,MATCH('Gesamtverkäufe 2025'!D1337,Produkte!$A$1:$A$31,0),4)</f>
        <v>99</v>
      </c>
      <c r="J238" s="3">
        <f t="shared" si="17"/>
        <v>792</v>
      </c>
    </row>
    <row r="239" spans="1:10" hidden="1" outlineLevel="3" x14ac:dyDescent="0.3">
      <c r="A239" t="s">
        <v>1963</v>
      </c>
      <c r="B239" s="21">
        <v>45782</v>
      </c>
      <c r="C239" s="20">
        <f t="shared" si="16"/>
        <v>5</v>
      </c>
      <c r="D239" t="s">
        <v>113</v>
      </c>
      <c r="E239" t="s">
        <v>55</v>
      </c>
      <c r="F239">
        <v>7</v>
      </c>
      <c r="G239" t="str">
        <f>INDEX(Kunden!$A$1:$C$41,MATCH('Gesamtverkäufe 2025'!C1354,Kunden!$A$1:$A$41,0),3)</f>
        <v>R01</v>
      </c>
      <c r="H239" t="str">
        <f>INDEX(Regionen!$A$1:$C$9,MATCH('Gesamtverkäufe 2025'!F1354,Regionen!$A$1:$A$9,0),3)</f>
        <v>Anna Sommer</v>
      </c>
      <c r="I239" s="3">
        <f>INDEX(Produkte!$A$1:$D$31,MATCH('Gesamtverkäufe 2025'!D1354,Produkte!$A$1:$A$31,0),4)</f>
        <v>49</v>
      </c>
      <c r="J239" s="3">
        <f t="shared" si="17"/>
        <v>343</v>
      </c>
    </row>
    <row r="240" spans="1:10" hidden="1" outlineLevel="3" x14ac:dyDescent="0.3">
      <c r="A240" t="s">
        <v>1931</v>
      </c>
      <c r="B240" s="21">
        <v>45802</v>
      </c>
      <c r="C240" s="20">
        <f t="shared" si="16"/>
        <v>5</v>
      </c>
      <c r="D240" t="s">
        <v>113</v>
      </c>
      <c r="E240" t="s">
        <v>41</v>
      </c>
      <c r="F240">
        <v>18</v>
      </c>
      <c r="G240" t="str">
        <f>INDEX(Kunden!$A$1:$C$41,MATCH('Gesamtverkäufe 2025'!C1386,Kunden!$A$1:$A$41,0),3)</f>
        <v>R01</v>
      </c>
      <c r="H240" t="str">
        <f>INDEX(Regionen!$A$1:$C$9,MATCH('Gesamtverkäufe 2025'!F1386,Regionen!$A$1:$A$9,0),3)</f>
        <v>Anna Sommer</v>
      </c>
      <c r="I240" s="3">
        <f>INDEX(Produkte!$A$1:$D$31,MATCH('Gesamtverkäufe 2025'!D1386,Produkte!$A$1:$A$31,0),4)</f>
        <v>499</v>
      </c>
      <c r="J240" s="3">
        <f t="shared" si="17"/>
        <v>8982</v>
      </c>
    </row>
    <row r="241" spans="1:10" hidden="1" outlineLevel="3" x14ac:dyDescent="0.3">
      <c r="A241" t="s">
        <v>1912</v>
      </c>
      <c r="B241" s="21">
        <v>45804</v>
      </c>
      <c r="C241" s="20">
        <f t="shared" si="16"/>
        <v>5</v>
      </c>
      <c r="D241" t="s">
        <v>113</v>
      </c>
      <c r="E241" t="s">
        <v>49</v>
      </c>
      <c r="F241">
        <v>15</v>
      </c>
      <c r="G241" t="str">
        <f>INDEX(Kunden!$A$1:$C$41,MATCH('Gesamtverkäufe 2025'!C1405,Kunden!$A$1:$A$41,0),3)</f>
        <v>R01</v>
      </c>
      <c r="H241" t="str">
        <f>INDEX(Regionen!$A$1:$C$9,MATCH('Gesamtverkäufe 2025'!F1405,Regionen!$A$1:$A$9,0),3)</f>
        <v>Anna Sommer</v>
      </c>
      <c r="I241" s="3">
        <f>INDEX(Produkte!$A$1:$D$31,MATCH('Gesamtverkäufe 2025'!D1405,Produkte!$A$1:$A$31,0),4)</f>
        <v>299</v>
      </c>
      <c r="J241" s="3">
        <f t="shared" si="17"/>
        <v>4485</v>
      </c>
    </row>
    <row r="242" spans="1:10" hidden="1" outlineLevel="3" x14ac:dyDescent="0.3">
      <c r="A242" t="s">
        <v>1908</v>
      </c>
      <c r="B242" s="21">
        <v>45792</v>
      </c>
      <c r="C242" s="20">
        <f t="shared" si="16"/>
        <v>5</v>
      </c>
      <c r="D242" t="s">
        <v>113</v>
      </c>
      <c r="E242" t="s">
        <v>51</v>
      </c>
      <c r="F242">
        <v>7</v>
      </c>
      <c r="G242" t="str">
        <f>INDEX(Kunden!$A$1:$C$41,MATCH('Gesamtverkäufe 2025'!C1409,Kunden!$A$1:$A$41,0),3)</f>
        <v>R01</v>
      </c>
      <c r="H242" t="str">
        <f>INDEX(Regionen!$A$1:$C$9,MATCH('Gesamtverkäufe 2025'!F1409,Regionen!$A$1:$A$9,0),3)</f>
        <v>Anna Sommer</v>
      </c>
      <c r="I242" s="3">
        <f>INDEX(Produkte!$A$1:$D$31,MATCH('Gesamtverkäufe 2025'!D1409,Produkte!$A$1:$A$31,0),4)</f>
        <v>49</v>
      </c>
      <c r="J242" s="3">
        <f t="shared" si="17"/>
        <v>343</v>
      </c>
    </row>
    <row r="243" spans="1:10" hidden="1" outlineLevel="3" x14ac:dyDescent="0.3">
      <c r="A243" t="s">
        <v>1862</v>
      </c>
      <c r="B243" s="21">
        <v>45786</v>
      </c>
      <c r="C243" s="20">
        <f t="shared" si="16"/>
        <v>5</v>
      </c>
      <c r="D243" t="s">
        <v>113</v>
      </c>
      <c r="E243" t="s">
        <v>87</v>
      </c>
      <c r="F243">
        <v>9</v>
      </c>
      <c r="G243" t="str">
        <f>INDEX(Kunden!$A$1:$C$41,MATCH('Gesamtverkäufe 2025'!C1455,Kunden!$A$1:$A$41,0),3)</f>
        <v>R01</v>
      </c>
      <c r="H243" t="str">
        <f>INDEX(Regionen!$A$1:$C$9,MATCH('Gesamtverkäufe 2025'!F1455,Regionen!$A$1:$A$9,0),3)</f>
        <v>Anna Sommer</v>
      </c>
      <c r="I243" s="3">
        <f>INDEX(Produkte!$A$1:$D$31,MATCH('Gesamtverkäufe 2025'!D1455,Produkte!$A$1:$A$31,0),4)</f>
        <v>99</v>
      </c>
      <c r="J243" s="3">
        <f t="shared" si="17"/>
        <v>891</v>
      </c>
    </row>
    <row r="244" spans="1:10" hidden="1" outlineLevel="3" x14ac:dyDescent="0.3">
      <c r="A244" t="s">
        <v>1785</v>
      </c>
      <c r="B244" s="21">
        <v>45794</v>
      </c>
      <c r="C244" s="20">
        <f t="shared" si="16"/>
        <v>5</v>
      </c>
      <c r="D244" t="s">
        <v>113</v>
      </c>
      <c r="E244" t="s">
        <v>39</v>
      </c>
      <c r="F244">
        <v>1</v>
      </c>
      <c r="G244" t="str">
        <f>INDEX(Kunden!$A$1:$C$41,MATCH('Gesamtverkäufe 2025'!C1531,Kunden!$A$1:$A$41,0),3)</f>
        <v>R01</v>
      </c>
      <c r="H244" t="str">
        <f>INDEX(Regionen!$A$1:$C$9,MATCH('Gesamtverkäufe 2025'!F1531,Regionen!$A$1:$A$9,0),3)</f>
        <v>Anna Sommer</v>
      </c>
      <c r="I244" s="3">
        <f>INDEX(Produkte!$A$1:$D$31,MATCH('Gesamtverkäufe 2025'!D1531,Produkte!$A$1:$A$31,0),4)</f>
        <v>499</v>
      </c>
      <c r="J244" s="3">
        <f t="shared" si="17"/>
        <v>499</v>
      </c>
    </row>
    <row r="245" spans="1:10" hidden="1" outlineLevel="3" x14ac:dyDescent="0.3">
      <c r="A245" t="s">
        <v>1770</v>
      </c>
      <c r="B245" s="21">
        <v>45805</v>
      </c>
      <c r="C245" s="20">
        <f t="shared" si="16"/>
        <v>5</v>
      </c>
      <c r="D245" t="s">
        <v>113</v>
      </c>
      <c r="E245" t="s">
        <v>63</v>
      </c>
      <c r="F245">
        <v>7</v>
      </c>
      <c r="G245" t="str">
        <f>INDEX(Kunden!$A$1:$C$41,MATCH('Gesamtverkäufe 2025'!C1546,Kunden!$A$1:$A$41,0),3)</f>
        <v>R01</v>
      </c>
      <c r="H245" t="str">
        <f>INDEX(Regionen!$A$1:$C$9,MATCH('Gesamtverkäufe 2025'!F1546,Regionen!$A$1:$A$9,0),3)</f>
        <v>Anna Sommer</v>
      </c>
      <c r="I245" s="3">
        <f>INDEX(Produkte!$A$1:$D$31,MATCH('Gesamtverkäufe 2025'!D1546,Produkte!$A$1:$A$31,0),4)</f>
        <v>299</v>
      </c>
      <c r="J245" s="3">
        <f t="shared" si="17"/>
        <v>2093</v>
      </c>
    </row>
    <row r="246" spans="1:10" hidden="1" outlineLevel="3" x14ac:dyDescent="0.3">
      <c r="A246" t="s">
        <v>1766</v>
      </c>
      <c r="B246" s="21">
        <v>45786</v>
      </c>
      <c r="C246" s="20">
        <f t="shared" si="16"/>
        <v>5</v>
      </c>
      <c r="D246" t="s">
        <v>113</v>
      </c>
      <c r="E246" t="s">
        <v>57</v>
      </c>
      <c r="F246">
        <v>15</v>
      </c>
      <c r="G246" t="str">
        <f>INDEX(Kunden!$A$1:$C$41,MATCH('Gesamtverkäufe 2025'!C1550,Kunden!$A$1:$A$41,0),3)</f>
        <v>R01</v>
      </c>
      <c r="H246" t="str">
        <f>INDEX(Regionen!$A$1:$C$9,MATCH('Gesamtverkäufe 2025'!F1550,Regionen!$A$1:$A$9,0),3)</f>
        <v>Anna Sommer</v>
      </c>
      <c r="I246" s="3">
        <f>INDEX(Produkte!$A$1:$D$31,MATCH('Gesamtverkäufe 2025'!D1550,Produkte!$A$1:$A$31,0),4)</f>
        <v>99</v>
      </c>
      <c r="J246" s="3">
        <f t="shared" si="17"/>
        <v>1485</v>
      </c>
    </row>
    <row r="247" spans="1:10" hidden="1" outlineLevel="3" x14ac:dyDescent="0.3">
      <c r="A247" t="s">
        <v>1758</v>
      </c>
      <c r="B247" s="21">
        <v>45789</v>
      </c>
      <c r="C247" s="20">
        <f t="shared" si="16"/>
        <v>5</v>
      </c>
      <c r="D247" t="s">
        <v>113</v>
      </c>
      <c r="E247" t="s">
        <v>43</v>
      </c>
      <c r="F247">
        <v>2</v>
      </c>
      <c r="G247" t="str">
        <f>INDEX(Kunden!$A$1:$C$41,MATCH('Gesamtverkäufe 2025'!C1558,Kunden!$A$1:$A$41,0),3)</f>
        <v>R01</v>
      </c>
      <c r="H247" t="str">
        <f>INDEX(Regionen!$A$1:$C$9,MATCH('Gesamtverkäufe 2025'!F1558,Regionen!$A$1:$A$9,0),3)</f>
        <v>Anna Sommer</v>
      </c>
      <c r="I247" s="3">
        <f>INDEX(Produkte!$A$1:$D$31,MATCH('Gesamtverkäufe 2025'!D1558,Produkte!$A$1:$A$31,0),4)</f>
        <v>149</v>
      </c>
      <c r="J247" s="3">
        <f t="shared" si="17"/>
        <v>298</v>
      </c>
    </row>
    <row r="248" spans="1:10" hidden="1" outlineLevel="3" x14ac:dyDescent="0.3">
      <c r="A248" t="s">
        <v>1659</v>
      </c>
      <c r="B248" s="21">
        <v>45788</v>
      </c>
      <c r="C248" s="20">
        <f t="shared" si="16"/>
        <v>5</v>
      </c>
      <c r="D248" t="s">
        <v>113</v>
      </c>
      <c r="E248" t="s">
        <v>31</v>
      </c>
      <c r="F248">
        <v>10</v>
      </c>
      <c r="G248" t="str">
        <f>INDEX(Kunden!$A$1:$C$41,MATCH('Gesamtverkäufe 2025'!C1652,Kunden!$A$1:$A$41,0),3)</f>
        <v>R01</v>
      </c>
      <c r="H248" t="str">
        <f>INDEX(Regionen!$A$1:$C$9,MATCH('Gesamtverkäufe 2025'!F1652,Regionen!$A$1:$A$9,0),3)</f>
        <v>Anna Sommer</v>
      </c>
      <c r="I248" s="3">
        <f>INDEX(Produkte!$A$1:$D$31,MATCH('Gesamtverkäufe 2025'!D1652,Produkte!$A$1:$A$31,0),4)</f>
        <v>399</v>
      </c>
      <c r="J248" s="3">
        <f t="shared" si="17"/>
        <v>3990</v>
      </c>
    </row>
    <row r="249" spans="1:10" hidden="1" outlineLevel="3" x14ac:dyDescent="0.3">
      <c r="A249" t="s">
        <v>2051</v>
      </c>
      <c r="B249" s="21">
        <v>45790</v>
      </c>
      <c r="C249" s="20">
        <f t="shared" si="16"/>
        <v>5</v>
      </c>
      <c r="D249" t="s">
        <v>167</v>
      </c>
      <c r="E249" t="s">
        <v>73</v>
      </c>
      <c r="F249">
        <v>14</v>
      </c>
      <c r="G249" t="str">
        <f>INDEX(Kunden!$A$1:$C$41,MATCH('Gesamtverkäufe 2025'!C1266,Kunden!$A$1:$A$41,0),3)</f>
        <v>R01</v>
      </c>
      <c r="H249" t="str">
        <f>INDEX(Regionen!$A$1:$C$9,MATCH('Gesamtverkäufe 2025'!F1266,Regionen!$A$1:$A$9,0),3)</f>
        <v>Anna Sommer</v>
      </c>
      <c r="I249" s="3">
        <f>INDEX(Produkte!$A$1:$D$31,MATCH('Gesamtverkäufe 2025'!D1266,Produkte!$A$1:$A$31,0),4)</f>
        <v>399</v>
      </c>
      <c r="J249" s="3">
        <f t="shared" si="17"/>
        <v>5586</v>
      </c>
    </row>
    <row r="250" spans="1:10" hidden="1" outlineLevel="3" x14ac:dyDescent="0.3">
      <c r="A250" t="s">
        <v>2050</v>
      </c>
      <c r="B250" s="21">
        <v>45791</v>
      </c>
      <c r="C250" s="20">
        <f t="shared" si="16"/>
        <v>5</v>
      </c>
      <c r="D250" t="s">
        <v>167</v>
      </c>
      <c r="E250" t="s">
        <v>43</v>
      </c>
      <c r="F250">
        <v>16</v>
      </c>
      <c r="G250" t="str">
        <f>INDEX(Kunden!$A$1:$C$41,MATCH('Gesamtverkäufe 2025'!C1267,Kunden!$A$1:$A$41,0),3)</f>
        <v>R01</v>
      </c>
      <c r="H250" t="str">
        <f>INDEX(Regionen!$A$1:$C$9,MATCH('Gesamtverkäufe 2025'!F1267,Regionen!$A$1:$A$9,0),3)</f>
        <v>Anna Sommer</v>
      </c>
      <c r="I250" s="3">
        <f>INDEX(Produkte!$A$1:$D$31,MATCH('Gesamtverkäufe 2025'!D1267,Produkte!$A$1:$A$31,0),4)</f>
        <v>149</v>
      </c>
      <c r="J250" s="3">
        <f t="shared" si="17"/>
        <v>2384</v>
      </c>
    </row>
    <row r="251" spans="1:10" hidden="1" outlineLevel="3" x14ac:dyDescent="0.3">
      <c r="A251" t="s">
        <v>2025</v>
      </c>
      <c r="B251" s="21">
        <v>45785</v>
      </c>
      <c r="C251" s="20">
        <f t="shared" si="16"/>
        <v>5</v>
      </c>
      <c r="D251" t="s">
        <v>167</v>
      </c>
      <c r="E251" t="s">
        <v>87</v>
      </c>
      <c r="F251">
        <v>13</v>
      </c>
      <c r="G251" t="str">
        <f>INDEX(Kunden!$A$1:$C$41,MATCH('Gesamtverkäufe 2025'!C1292,Kunden!$A$1:$A$41,0),3)</f>
        <v>R01</v>
      </c>
      <c r="H251" t="str">
        <f>INDEX(Regionen!$A$1:$C$9,MATCH('Gesamtverkäufe 2025'!F1292,Regionen!$A$1:$A$9,0),3)</f>
        <v>Anna Sommer</v>
      </c>
      <c r="I251" s="3">
        <f>INDEX(Produkte!$A$1:$D$31,MATCH('Gesamtverkäufe 2025'!D1292,Produkte!$A$1:$A$31,0),4)</f>
        <v>99</v>
      </c>
      <c r="J251" s="3">
        <f t="shared" si="17"/>
        <v>1287</v>
      </c>
    </row>
    <row r="252" spans="1:10" hidden="1" outlineLevel="3" x14ac:dyDescent="0.3">
      <c r="A252" t="s">
        <v>2018</v>
      </c>
      <c r="B252" s="21">
        <v>45785</v>
      </c>
      <c r="C252" s="20">
        <f t="shared" si="16"/>
        <v>5</v>
      </c>
      <c r="D252" t="s">
        <v>167</v>
      </c>
      <c r="E252" t="s">
        <v>39</v>
      </c>
      <c r="F252">
        <v>5</v>
      </c>
      <c r="G252" t="str">
        <f>INDEX(Kunden!$A$1:$C$41,MATCH('Gesamtverkäufe 2025'!C1299,Kunden!$A$1:$A$41,0),3)</f>
        <v>R01</v>
      </c>
      <c r="H252" t="str">
        <f>INDEX(Regionen!$A$1:$C$9,MATCH('Gesamtverkäufe 2025'!F1299,Regionen!$A$1:$A$9,0),3)</f>
        <v>Anna Sommer</v>
      </c>
      <c r="I252" s="3">
        <f>INDEX(Produkte!$A$1:$D$31,MATCH('Gesamtverkäufe 2025'!D1299,Produkte!$A$1:$A$31,0),4)</f>
        <v>499</v>
      </c>
      <c r="J252" s="3">
        <f t="shared" si="17"/>
        <v>2495</v>
      </c>
    </row>
    <row r="253" spans="1:10" hidden="1" outlineLevel="3" x14ac:dyDescent="0.3">
      <c r="A253" t="s">
        <v>2015</v>
      </c>
      <c r="B253" s="21">
        <v>45783</v>
      </c>
      <c r="C253" s="20">
        <f t="shared" si="16"/>
        <v>5</v>
      </c>
      <c r="D253" t="s">
        <v>167</v>
      </c>
      <c r="E253" t="s">
        <v>41</v>
      </c>
      <c r="F253">
        <v>11</v>
      </c>
      <c r="G253" t="str">
        <f>INDEX(Kunden!$A$1:$C$41,MATCH('Gesamtverkäufe 2025'!C1302,Kunden!$A$1:$A$41,0),3)</f>
        <v>R01</v>
      </c>
      <c r="H253" t="str">
        <f>INDEX(Regionen!$A$1:$C$9,MATCH('Gesamtverkäufe 2025'!F1302,Regionen!$A$1:$A$9,0),3)</f>
        <v>Anna Sommer</v>
      </c>
      <c r="I253" s="3">
        <f>INDEX(Produkte!$A$1:$D$31,MATCH('Gesamtverkäufe 2025'!D1302,Produkte!$A$1:$A$31,0),4)</f>
        <v>499</v>
      </c>
      <c r="J253" s="3">
        <f t="shared" si="17"/>
        <v>5489</v>
      </c>
    </row>
    <row r="254" spans="1:10" hidden="1" outlineLevel="3" x14ac:dyDescent="0.3">
      <c r="A254" t="s">
        <v>1946</v>
      </c>
      <c r="B254" s="21">
        <v>45790</v>
      </c>
      <c r="C254" s="20">
        <f t="shared" si="16"/>
        <v>5</v>
      </c>
      <c r="D254" t="s">
        <v>167</v>
      </c>
      <c r="E254" t="s">
        <v>85</v>
      </c>
      <c r="F254">
        <v>1</v>
      </c>
      <c r="G254" t="str">
        <f>INDEX(Kunden!$A$1:$C$41,MATCH('Gesamtverkäufe 2025'!C1371,Kunden!$A$1:$A$41,0),3)</f>
        <v>R01</v>
      </c>
      <c r="H254" t="str">
        <f>INDEX(Regionen!$A$1:$C$9,MATCH('Gesamtverkäufe 2025'!F1371,Regionen!$A$1:$A$9,0),3)</f>
        <v>Anna Sommer</v>
      </c>
      <c r="I254" s="3">
        <f>INDEX(Produkte!$A$1:$D$31,MATCH('Gesamtverkäufe 2025'!D1371,Produkte!$A$1:$A$31,0),4)</f>
        <v>399</v>
      </c>
      <c r="J254" s="3">
        <f t="shared" si="17"/>
        <v>399</v>
      </c>
    </row>
    <row r="255" spans="1:10" hidden="1" outlineLevel="3" x14ac:dyDescent="0.3">
      <c r="A255" t="s">
        <v>1875</v>
      </c>
      <c r="B255" s="21">
        <v>45803</v>
      </c>
      <c r="C255" s="20">
        <f t="shared" si="16"/>
        <v>5</v>
      </c>
      <c r="D255" t="s">
        <v>167</v>
      </c>
      <c r="E255" t="s">
        <v>55</v>
      </c>
      <c r="F255">
        <v>14</v>
      </c>
      <c r="G255" t="str">
        <f>INDEX(Kunden!$A$1:$C$41,MATCH('Gesamtverkäufe 2025'!C1442,Kunden!$A$1:$A$41,0),3)</f>
        <v>R01</v>
      </c>
      <c r="H255" t="str">
        <f>INDEX(Regionen!$A$1:$C$9,MATCH('Gesamtverkäufe 2025'!F1442,Regionen!$A$1:$A$9,0),3)</f>
        <v>Anna Sommer</v>
      </c>
      <c r="I255" s="3">
        <f>INDEX(Produkte!$A$1:$D$31,MATCH('Gesamtverkäufe 2025'!D1442,Produkte!$A$1:$A$31,0),4)</f>
        <v>49</v>
      </c>
      <c r="J255" s="3">
        <f t="shared" si="17"/>
        <v>686</v>
      </c>
    </row>
    <row r="256" spans="1:10" hidden="1" outlineLevel="3" x14ac:dyDescent="0.3">
      <c r="A256" t="s">
        <v>1819</v>
      </c>
      <c r="B256" s="21">
        <v>45795</v>
      </c>
      <c r="C256" s="20">
        <f t="shared" si="16"/>
        <v>5</v>
      </c>
      <c r="D256" t="s">
        <v>167</v>
      </c>
      <c r="E256" t="s">
        <v>85</v>
      </c>
      <c r="F256">
        <v>18</v>
      </c>
      <c r="G256" t="str">
        <f>INDEX(Kunden!$A$1:$C$41,MATCH('Gesamtverkäufe 2025'!C1498,Kunden!$A$1:$A$41,0),3)</f>
        <v>R01</v>
      </c>
      <c r="H256" t="str">
        <f>INDEX(Regionen!$A$1:$C$9,MATCH('Gesamtverkäufe 2025'!F1498,Regionen!$A$1:$A$9,0),3)</f>
        <v>Anna Sommer</v>
      </c>
      <c r="I256" s="3">
        <f>INDEX(Produkte!$A$1:$D$31,MATCH('Gesamtverkäufe 2025'!D1498,Produkte!$A$1:$A$31,0),4)</f>
        <v>399</v>
      </c>
      <c r="J256" s="3">
        <f t="shared" si="17"/>
        <v>7182</v>
      </c>
    </row>
    <row r="257" spans="1:10" hidden="1" outlineLevel="3" x14ac:dyDescent="0.3">
      <c r="A257" t="s">
        <v>1668</v>
      </c>
      <c r="B257" s="21">
        <v>45807</v>
      </c>
      <c r="C257" s="20">
        <f t="shared" si="16"/>
        <v>5</v>
      </c>
      <c r="D257" t="s">
        <v>167</v>
      </c>
      <c r="E257" t="s">
        <v>71</v>
      </c>
      <c r="F257">
        <v>18</v>
      </c>
      <c r="G257" t="str">
        <f>INDEX(Kunden!$A$1:$C$41,MATCH('Gesamtverkäufe 2025'!C1645,Kunden!$A$1:$A$41,0),3)</f>
        <v>R01</v>
      </c>
      <c r="H257" t="str">
        <f>INDEX(Regionen!$A$1:$C$9,MATCH('Gesamtverkäufe 2025'!F1645,Regionen!$A$1:$A$9,0),3)</f>
        <v>Anna Sommer</v>
      </c>
      <c r="I257" s="3">
        <f>INDEX(Produkte!$A$1:$D$31,MATCH('Gesamtverkäufe 2025'!D1645,Produkte!$A$1:$A$31,0),4)</f>
        <v>79</v>
      </c>
      <c r="J257" s="3">
        <f t="shared" si="17"/>
        <v>1422</v>
      </c>
    </row>
    <row r="258" spans="1:10" hidden="1" outlineLevel="3" x14ac:dyDescent="0.3">
      <c r="A258" t="s">
        <v>1655</v>
      </c>
      <c r="B258" s="21">
        <v>45807</v>
      </c>
      <c r="C258" s="20">
        <f t="shared" si="16"/>
        <v>5</v>
      </c>
      <c r="D258" t="s">
        <v>167</v>
      </c>
      <c r="E258" t="s">
        <v>67</v>
      </c>
      <c r="F258">
        <v>17</v>
      </c>
      <c r="G258" t="str">
        <f>INDEX(Kunden!$A$1:$C$41,MATCH('Gesamtverkäufe 2025'!C1655,Kunden!$A$1:$A$41,0),3)</f>
        <v>R01</v>
      </c>
      <c r="H258" t="str">
        <f>INDEX(Regionen!$A$1:$C$9,MATCH('Gesamtverkäufe 2025'!F1655,Regionen!$A$1:$A$9,0),3)</f>
        <v>Anna Sommer</v>
      </c>
      <c r="I258" s="3">
        <f>INDEX(Produkte!$A$1:$D$31,MATCH('Gesamtverkäufe 2025'!D1655,Produkte!$A$1:$A$31,0),4)</f>
        <v>299</v>
      </c>
      <c r="J258" s="3">
        <f t="shared" si="17"/>
        <v>5083</v>
      </c>
    </row>
    <row r="259" spans="1:10" hidden="1" outlineLevel="3" x14ac:dyDescent="0.3">
      <c r="A259" t="s">
        <v>2002</v>
      </c>
      <c r="B259" s="21">
        <v>45805</v>
      </c>
      <c r="C259" s="20">
        <f t="shared" si="16"/>
        <v>5</v>
      </c>
      <c r="D259" t="s">
        <v>169</v>
      </c>
      <c r="E259" t="s">
        <v>63</v>
      </c>
      <c r="F259">
        <v>1</v>
      </c>
      <c r="G259" t="str">
        <f>INDEX(Kunden!$A$1:$C$41,MATCH('Gesamtverkäufe 2025'!C1315,Kunden!$A$1:$A$41,0),3)</f>
        <v>R01</v>
      </c>
      <c r="H259" t="str">
        <f>INDEX(Regionen!$A$1:$C$9,MATCH('Gesamtverkäufe 2025'!F1315,Regionen!$A$1:$A$9,0),3)</f>
        <v>Anna Sommer</v>
      </c>
      <c r="I259" s="3">
        <f>INDEX(Produkte!$A$1:$D$31,MATCH('Gesamtverkäufe 2025'!D1315,Produkte!$A$1:$A$31,0),4)</f>
        <v>299</v>
      </c>
      <c r="J259" s="3">
        <f t="shared" si="17"/>
        <v>299</v>
      </c>
    </row>
    <row r="260" spans="1:10" hidden="1" outlineLevel="3" x14ac:dyDescent="0.3">
      <c r="A260" t="s">
        <v>1853</v>
      </c>
      <c r="B260" s="21">
        <v>45795</v>
      </c>
      <c r="C260" s="20">
        <f t="shared" si="16"/>
        <v>5</v>
      </c>
      <c r="D260" t="s">
        <v>169</v>
      </c>
      <c r="E260" t="s">
        <v>75</v>
      </c>
      <c r="F260">
        <v>20</v>
      </c>
      <c r="G260" t="str">
        <f>INDEX(Kunden!$A$1:$C$41,MATCH('Gesamtverkäufe 2025'!C1464,Kunden!$A$1:$A$41,0),3)</f>
        <v>R01</v>
      </c>
      <c r="H260" t="str">
        <f>INDEX(Regionen!$A$1:$C$9,MATCH('Gesamtverkäufe 2025'!F1464,Regionen!$A$1:$A$9,0),3)</f>
        <v>Anna Sommer</v>
      </c>
      <c r="I260" s="3">
        <f>INDEX(Produkte!$A$1:$D$31,MATCH('Gesamtverkäufe 2025'!D1464,Produkte!$A$1:$A$31,0),4)</f>
        <v>499</v>
      </c>
      <c r="J260" s="3">
        <f t="shared" si="17"/>
        <v>9980</v>
      </c>
    </row>
    <row r="261" spans="1:10" hidden="1" outlineLevel="3" x14ac:dyDescent="0.3">
      <c r="A261" t="s">
        <v>1824</v>
      </c>
      <c r="B261" s="21">
        <v>45804</v>
      </c>
      <c r="C261" s="20">
        <f t="shared" si="16"/>
        <v>5</v>
      </c>
      <c r="D261" t="s">
        <v>169</v>
      </c>
      <c r="E261" t="s">
        <v>61</v>
      </c>
      <c r="F261">
        <v>1</v>
      </c>
      <c r="G261" t="str">
        <f>INDEX(Kunden!$A$1:$C$41,MATCH('Gesamtverkäufe 2025'!C1493,Kunden!$A$1:$A$41,0),3)</f>
        <v>R01</v>
      </c>
      <c r="H261" t="str">
        <f>INDEX(Regionen!$A$1:$C$9,MATCH('Gesamtverkäufe 2025'!F1493,Regionen!$A$1:$A$9,0),3)</f>
        <v>Anna Sommer</v>
      </c>
      <c r="I261" s="3">
        <f>INDEX(Produkte!$A$1:$D$31,MATCH('Gesamtverkäufe 2025'!D1493,Produkte!$A$1:$A$31,0),4)</f>
        <v>249</v>
      </c>
      <c r="J261" s="3">
        <f t="shared" si="17"/>
        <v>249</v>
      </c>
    </row>
    <row r="262" spans="1:10" hidden="1" outlineLevel="3" x14ac:dyDescent="0.3">
      <c r="A262" t="s">
        <v>1811</v>
      </c>
      <c r="B262" s="21">
        <v>45797</v>
      </c>
      <c r="C262" s="20">
        <f t="shared" si="16"/>
        <v>5</v>
      </c>
      <c r="D262" t="s">
        <v>169</v>
      </c>
      <c r="E262" t="s">
        <v>91</v>
      </c>
      <c r="F262">
        <v>15</v>
      </c>
      <c r="G262" t="str">
        <f>INDEX(Kunden!$A$1:$C$41,MATCH('Gesamtverkäufe 2025'!C1506,Kunden!$A$1:$A$41,0),3)</f>
        <v>R01</v>
      </c>
      <c r="H262" t="str">
        <f>INDEX(Regionen!$A$1:$C$9,MATCH('Gesamtverkäufe 2025'!F1506,Regionen!$A$1:$A$9,0),3)</f>
        <v>Anna Sommer</v>
      </c>
      <c r="I262" s="3">
        <f>INDEX(Produkte!$A$1:$D$31,MATCH('Gesamtverkäufe 2025'!D1506,Produkte!$A$1:$A$31,0),4)</f>
        <v>249</v>
      </c>
      <c r="J262" s="3">
        <f t="shared" si="17"/>
        <v>3735</v>
      </c>
    </row>
    <row r="263" spans="1:10" hidden="1" outlineLevel="3" x14ac:dyDescent="0.3">
      <c r="A263" t="s">
        <v>1807</v>
      </c>
      <c r="B263" s="21">
        <v>45796</v>
      </c>
      <c r="C263" s="20">
        <f t="shared" si="16"/>
        <v>5</v>
      </c>
      <c r="D263" t="s">
        <v>169</v>
      </c>
      <c r="E263" t="s">
        <v>31</v>
      </c>
      <c r="F263">
        <v>9</v>
      </c>
      <c r="G263" t="str">
        <f>INDEX(Kunden!$A$1:$C$41,MATCH('Gesamtverkäufe 2025'!C1509,Kunden!$A$1:$A$41,0),3)</f>
        <v>R01</v>
      </c>
      <c r="H263" t="str">
        <f>INDEX(Regionen!$A$1:$C$9,MATCH('Gesamtverkäufe 2025'!F1509,Regionen!$A$1:$A$9,0),3)</f>
        <v>Anna Sommer</v>
      </c>
      <c r="I263" s="3">
        <f>INDEX(Produkte!$A$1:$D$31,MATCH('Gesamtverkäufe 2025'!D1509,Produkte!$A$1:$A$31,0),4)</f>
        <v>399</v>
      </c>
      <c r="J263" s="3">
        <f t="shared" si="17"/>
        <v>3591</v>
      </c>
    </row>
    <row r="264" spans="1:10" hidden="1" outlineLevel="3" x14ac:dyDescent="0.3">
      <c r="A264" t="s">
        <v>1787</v>
      </c>
      <c r="B264" s="21">
        <v>45787</v>
      </c>
      <c r="C264" s="20">
        <f t="shared" si="16"/>
        <v>5</v>
      </c>
      <c r="D264" t="s">
        <v>169</v>
      </c>
      <c r="E264" t="s">
        <v>55</v>
      </c>
      <c r="F264">
        <v>17</v>
      </c>
      <c r="G264" t="str">
        <f>INDEX(Kunden!$A$1:$C$41,MATCH('Gesamtverkäufe 2025'!C1529,Kunden!$A$1:$A$41,0),3)</f>
        <v>R01</v>
      </c>
      <c r="H264" t="str">
        <f>INDEX(Regionen!$A$1:$C$9,MATCH('Gesamtverkäufe 2025'!F1529,Regionen!$A$1:$A$9,0),3)</f>
        <v>Anna Sommer</v>
      </c>
      <c r="I264" s="3">
        <f>INDEX(Produkte!$A$1:$D$31,MATCH('Gesamtverkäufe 2025'!D1529,Produkte!$A$1:$A$31,0),4)</f>
        <v>49</v>
      </c>
      <c r="J264" s="3">
        <f t="shared" si="17"/>
        <v>833</v>
      </c>
    </row>
    <row r="265" spans="1:10" hidden="1" outlineLevel="3" x14ac:dyDescent="0.3">
      <c r="A265" t="s">
        <v>1784</v>
      </c>
      <c r="B265" s="21">
        <v>45801</v>
      </c>
      <c r="C265" s="20">
        <f t="shared" si="16"/>
        <v>5</v>
      </c>
      <c r="D265" t="s">
        <v>169</v>
      </c>
      <c r="E265" t="s">
        <v>79</v>
      </c>
      <c r="F265">
        <v>14</v>
      </c>
      <c r="G265" t="str">
        <f>INDEX(Kunden!$A$1:$C$41,MATCH('Gesamtverkäufe 2025'!C1532,Kunden!$A$1:$A$41,0),3)</f>
        <v>R01</v>
      </c>
      <c r="H265" t="str">
        <f>INDEX(Regionen!$A$1:$C$9,MATCH('Gesamtverkäufe 2025'!F1532,Regionen!$A$1:$A$9,0),3)</f>
        <v>Anna Sommer</v>
      </c>
      <c r="I265" s="3">
        <f>INDEX(Produkte!$A$1:$D$31,MATCH('Gesamtverkäufe 2025'!D1532,Produkte!$A$1:$A$31,0),4)</f>
        <v>149</v>
      </c>
      <c r="J265" s="3">
        <f t="shared" si="17"/>
        <v>2086</v>
      </c>
    </row>
    <row r="266" spans="1:10" hidden="1" outlineLevel="3" x14ac:dyDescent="0.3">
      <c r="A266" t="s">
        <v>1744</v>
      </c>
      <c r="B266" s="21">
        <v>45800</v>
      </c>
      <c r="C266" s="20">
        <f t="shared" ref="C266:C283" si="18">MONTH(B266)</f>
        <v>5</v>
      </c>
      <c r="D266" t="s">
        <v>169</v>
      </c>
      <c r="E266" t="s">
        <v>77</v>
      </c>
      <c r="F266">
        <v>19</v>
      </c>
      <c r="G266" t="str">
        <f>INDEX(Kunden!$A$1:$C$41,MATCH('Gesamtverkäufe 2025'!C1572,Kunden!$A$1:$A$41,0),3)</f>
        <v>R01</v>
      </c>
      <c r="H266" t="str">
        <f>INDEX(Regionen!$A$1:$C$9,MATCH('Gesamtverkäufe 2025'!F1572,Regionen!$A$1:$A$9,0),3)</f>
        <v>Anna Sommer</v>
      </c>
      <c r="I266" s="3">
        <f>INDEX(Produkte!$A$1:$D$31,MATCH('Gesamtverkäufe 2025'!D1572,Produkte!$A$1:$A$31,0),4)</f>
        <v>49</v>
      </c>
      <c r="J266" s="3">
        <f t="shared" ref="J266:J283" si="19">F266*I266</f>
        <v>931</v>
      </c>
    </row>
    <row r="267" spans="1:10" hidden="1" outlineLevel="3" x14ac:dyDescent="0.3">
      <c r="A267" t="s">
        <v>1642</v>
      </c>
      <c r="B267" s="21">
        <v>45783</v>
      </c>
      <c r="C267" s="20">
        <f t="shared" si="18"/>
        <v>5</v>
      </c>
      <c r="D267" t="s">
        <v>169</v>
      </c>
      <c r="E267" t="s">
        <v>34</v>
      </c>
      <c r="F267">
        <v>9</v>
      </c>
      <c r="G267" t="str">
        <f>INDEX(Kunden!$A$1:$C$41,MATCH('Gesamtverkäufe 2025'!C1666,Kunden!$A$1:$A$41,0),3)</f>
        <v>R01</v>
      </c>
      <c r="H267" t="str">
        <f>INDEX(Regionen!$A$1:$C$9,MATCH('Gesamtverkäufe 2025'!F1666,Regionen!$A$1:$A$9,0),3)</f>
        <v>Anna Sommer</v>
      </c>
      <c r="I267" s="3">
        <f>INDEX(Produkte!$A$1:$D$31,MATCH('Gesamtverkäufe 2025'!D1666,Produkte!$A$1:$A$31,0),4)</f>
        <v>299</v>
      </c>
      <c r="J267" s="3">
        <f t="shared" si="19"/>
        <v>2691</v>
      </c>
    </row>
    <row r="268" spans="1:10" hidden="1" outlineLevel="3" x14ac:dyDescent="0.3">
      <c r="A268" t="s">
        <v>2147</v>
      </c>
      <c r="B268" s="21">
        <v>45778</v>
      </c>
      <c r="C268" s="20">
        <f t="shared" si="18"/>
        <v>5</v>
      </c>
      <c r="D268" t="s">
        <v>173</v>
      </c>
      <c r="E268" t="s">
        <v>79</v>
      </c>
      <c r="F268">
        <v>15</v>
      </c>
      <c r="G268" t="str">
        <f>INDEX(Kunden!$A$1:$C$41,MATCH('Gesamtverkäufe 2025'!C1170,Kunden!$A$1:$A$41,0),3)</f>
        <v>R01</v>
      </c>
      <c r="H268" t="str">
        <f>INDEX(Regionen!$A$1:$C$9,MATCH('Gesamtverkäufe 2025'!F1170,Regionen!$A$1:$A$9,0),3)</f>
        <v>Anna Sommer</v>
      </c>
      <c r="I268" s="3">
        <f>INDEX(Produkte!$A$1:$D$31,MATCH('Gesamtverkäufe 2025'!D1170,Produkte!$A$1:$A$31,0),4)</f>
        <v>149</v>
      </c>
      <c r="J268" s="3">
        <f t="shared" si="19"/>
        <v>2235</v>
      </c>
    </row>
    <row r="269" spans="1:10" hidden="1" outlineLevel="3" x14ac:dyDescent="0.3">
      <c r="A269" t="s">
        <v>2129</v>
      </c>
      <c r="B269" s="21">
        <v>45788</v>
      </c>
      <c r="C269" s="20">
        <f t="shared" si="18"/>
        <v>5</v>
      </c>
      <c r="D269" t="s">
        <v>173</v>
      </c>
      <c r="E269" t="s">
        <v>81</v>
      </c>
      <c r="F269">
        <v>18</v>
      </c>
      <c r="G269" t="str">
        <f>INDEX(Kunden!$A$1:$C$41,MATCH('Gesamtverkäufe 2025'!C1188,Kunden!$A$1:$A$41,0),3)</f>
        <v>R01</v>
      </c>
      <c r="H269" t="str">
        <f>INDEX(Regionen!$A$1:$C$9,MATCH('Gesamtverkäufe 2025'!F1188,Regionen!$A$1:$A$9,0),3)</f>
        <v>Anna Sommer</v>
      </c>
      <c r="I269" s="3">
        <f>INDEX(Produkte!$A$1:$D$31,MATCH('Gesamtverkäufe 2025'!D1188,Produkte!$A$1:$A$31,0),4)</f>
        <v>79</v>
      </c>
      <c r="J269" s="3">
        <f t="shared" si="19"/>
        <v>1422</v>
      </c>
    </row>
    <row r="270" spans="1:10" hidden="1" outlineLevel="3" x14ac:dyDescent="0.3">
      <c r="A270" t="s">
        <v>2039</v>
      </c>
      <c r="B270" s="21">
        <v>45806</v>
      </c>
      <c r="C270" s="20">
        <f t="shared" si="18"/>
        <v>5</v>
      </c>
      <c r="D270" t="s">
        <v>173</v>
      </c>
      <c r="E270" t="s">
        <v>69</v>
      </c>
      <c r="F270">
        <v>7</v>
      </c>
      <c r="G270" t="str">
        <f>INDEX(Kunden!$A$1:$C$41,MATCH('Gesamtverkäufe 2025'!C1278,Kunden!$A$1:$A$41,0),3)</f>
        <v>R01</v>
      </c>
      <c r="H270" t="str">
        <f>INDEX(Regionen!$A$1:$C$9,MATCH('Gesamtverkäufe 2025'!F1278,Regionen!$A$1:$A$9,0),3)</f>
        <v>Anna Sommer</v>
      </c>
      <c r="I270" s="3">
        <f>INDEX(Produkte!$A$1:$D$31,MATCH('Gesamtverkäufe 2025'!D1278,Produkte!$A$1:$A$31,0),4)</f>
        <v>399</v>
      </c>
      <c r="J270" s="3">
        <f t="shared" si="19"/>
        <v>2793</v>
      </c>
    </row>
    <row r="271" spans="1:10" hidden="1" outlineLevel="3" x14ac:dyDescent="0.3">
      <c r="A271" t="s">
        <v>2034</v>
      </c>
      <c r="B271" s="21">
        <v>45802</v>
      </c>
      <c r="C271" s="20">
        <f t="shared" si="18"/>
        <v>5</v>
      </c>
      <c r="D271" t="s">
        <v>173</v>
      </c>
      <c r="E271" t="s">
        <v>73</v>
      </c>
      <c r="F271">
        <v>4</v>
      </c>
      <c r="G271" t="str">
        <f>INDEX(Kunden!$A$1:$C$41,MATCH('Gesamtverkäufe 2025'!C1283,Kunden!$A$1:$A$41,0),3)</f>
        <v>R01</v>
      </c>
      <c r="H271" t="str">
        <f>INDEX(Regionen!$A$1:$C$9,MATCH('Gesamtverkäufe 2025'!F1283,Regionen!$A$1:$A$9,0),3)</f>
        <v>Anna Sommer</v>
      </c>
      <c r="I271" s="3">
        <f>INDEX(Produkte!$A$1:$D$31,MATCH('Gesamtverkäufe 2025'!D1283,Produkte!$A$1:$A$31,0),4)</f>
        <v>399</v>
      </c>
      <c r="J271" s="3">
        <f t="shared" si="19"/>
        <v>1596</v>
      </c>
    </row>
    <row r="272" spans="1:10" hidden="1" outlineLevel="3" x14ac:dyDescent="0.3">
      <c r="A272" t="s">
        <v>2014</v>
      </c>
      <c r="B272" s="21">
        <v>45783</v>
      </c>
      <c r="C272" s="20">
        <f t="shared" si="18"/>
        <v>5</v>
      </c>
      <c r="D272" t="s">
        <v>173</v>
      </c>
      <c r="E272" t="s">
        <v>85</v>
      </c>
      <c r="F272">
        <v>13</v>
      </c>
      <c r="G272" t="str">
        <f>INDEX(Kunden!$A$1:$C$41,MATCH('Gesamtverkäufe 2025'!C1303,Kunden!$A$1:$A$41,0),3)</f>
        <v>R01</v>
      </c>
      <c r="H272" t="str">
        <f>INDEX(Regionen!$A$1:$C$9,MATCH('Gesamtverkäufe 2025'!F1303,Regionen!$A$1:$A$9,0),3)</f>
        <v>Anna Sommer</v>
      </c>
      <c r="I272" s="3">
        <f>INDEX(Produkte!$A$1:$D$31,MATCH('Gesamtverkäufe 2025'!D1303,Produkte!$A$1:$A$31,0),4)</f>
        <v>399</v>
      </c>
      <c r="J272" s="3">
        <f t="shared" si="19"/>
        <v>5187</v>
      </c>
    </row>
    <row r="273" spans="1:10" hidden="1" outlineLevel="3" x14ac:dyDescent="0.3">
      <c r="A273" t="s">
        <v>2010</v>
      </c>
      <c r="B273" s="21">
        <v>45784</v>
      </c>
      <c r="C273" s="20">
        <f t="shared" si="18"/>
        <v>5</v>
      </c>
      <c r="D273" t="s">
        <v>173</v>
      </c>
      <c r="E273" t="s">
        <v>41</v>
      </c>
      <c r="F273">
        <v>14</v>
      </c>
      <c r="G273" t="str">
        <f>INDEX(Kunden!$A$1:$C$41,MATCH('Gesamtverkäufe 2025'!C1307,Kunden!$A$1:$A$41,0),3)</f>
        <v>R01</v>
      </c>
      <c r="H273" t="str">
        <f>INDEX(Regionen!$A$1:$C$9,MATCH('Gesamtverkäufe 2025'!F1307,Regionen!$A$1:$A$9,0),3)</f>
        <v>Anna Sommer</v>
      </c>
      <c r="I273" s="3">
        <f>INDEX(Produkte!$A$1:$D$31,MATCH('Gesamtverkäufe 2025'!D1307,Produkte!$A$1:$A$31,0),4)</f>
        <v>499</v>
      </c>
      <c r="J273" s="3">
        <f t="shared" si="19"/>
        <v>6986</v>
      </c>
    </row>
    <row r="274" spans="1:10" hidden="1" outlineLevel="3" x14ac:dyDescent="0.3">
      <c r="A274" t="s">
        <v>2007</v>
      </c>
      <c r="B274" s="21">
        <v>45792</v>
      </c>
      <c r="C274" s="20">
        <f t="shared" si="18"/>
        <v>5</v>
      </c>
      <c r="D274" t="s">
        <v>173</v>
      </c>
      <c r="E274" t="s">
        <v>83</v>
      </c>
      <c r="F274">
        <v>20</v>
      </c>
      <c r="G274" t="str">
        <f>INDEX(Kunden!$A$1:$C$41,MATCH('Gesamtverkäufe 2025'!C1310,Kunden!$A$1:$A$41,0),3)</f>
        <v>R01</v>
      </c>
      <c r="H274" t="str">
        <f>INDEX(Regionen!$A$1:$C$9,MATCH('Gesamtverkäufe 2025'!F1310,Regionen!$A$1:$A$9,0),3)</f>
        <v>Anna Sommer</v>
      </c>
      <c r="I274" s="3">
        <f>INDEX(Produkte!$A$1:$D$31,MATCH('Gesamtverkäufe 2025'!D1310,Produkte!$A$1:$A$31,0),4)</f>
        <v>29</v>
      </c>
      <c r="J274" s="3">
        <f t="shared" si="19"/>
        <v>580</v>
      </c>
    </row>
    <row r="275" spans="1:10" hidden="1" outlineLevel="3" x14ac:dyDescent="0.3">
      <c r="A275" t="s">
        <v>1997</v>
      </c>
      <c r="B275" s="21">
        <v>45791</v>
      </c>
      <c r="C275" s="20">
        <f t="shared" si="18"/>
        <v>5</v>
      </c>
      <c r="D275" t="s">
        <v>173</v>
      </c>
      <c r="E275" t="s">
        <v>67</v>
      </c>
      <c r="F275">
        <v>14</v>
      </c>
      <c r="G275" t="str">
        <f>INDEX(Kunden!$A$1:$C$41,MATCH('Gesamtverkäufe 2025'!C1320,Kunden!$A$1:$A$41,0),3)</f>
        <v>R01</v>
      </c>
      <c r="H275" t="str">
        <f>INDEX(Regionen!$A$1:$C$9,MATCH('Gesamtverkäufe 2025'!F1320,Regionen!$A$1:$A$9,0),3)</f>
        <v>Anna Sommer</v>
      </c>
      <c r="I275" s="3">
        <f>INDEX(Produkte!$A$1:$D$31,MATCH('Gesamtverkäufe 2025'!D1320,Produkte!$A$1:$A$31,0),4)</f>
        <v>299</v>
      </c>
      <c r="J275" s="3">
        <f t="shared" si="19"/>
        <v>4186</v>
      </c>
    </row>
    <row r="276" spans="1:10" hidden="1" outlineLevel="3" x14ac:dyDescent="0.3">
      <c r="A276" t="s">
        <v>1950</v>
      </c>
      <c r="B276" s="21">
        <v>45794</v>
      </c>
      <c r="C276" s="20">
        <f t="shared" si="18"/>
        <v>5</v>
      </c>
      <c r="D276" t="s">
        <v>173</v>
      </c>
      <c r="E276" t="s">
        <v>77</v>
      </c>
      <c r="F276">
        <v>8</v>
      </c>
      <c r="G276" t="str">
        <f>INDEX(Kunden!$A$1:$C$41,MATCH('Gesamtverkäufe 2025'!C1367,Kunden!$A$1:$A$41,0),3)</f>
        <v>R01</v>
      </c>
      <c r="H276" t="str">
        <f>INDEX(Regionen!$A$1:$C$9,MATCH('Gesamtverkäufe 2025'!F1367,Regionen!$A$1:$A$9,0),3)</f>
        <v>Anna Sommer</v>
      </c>
      <c r="I276" s="3">
        <f>INDEX(Produkte!$A$1:$D$31,MATCH('Gesamtverkäufe 2025'!D1367,Produkte!$A$1:$A$31,0),4)</f>
        <v>49</v>
      </c>
      <c r="J276" s="3">
        <f t="shared" si="19"/>
        <v>392</v>
      </c>
    </row>
    <row r="277" spans="1:10" hidden="1" outlineLevel="3" x14ac:dyDescent="0.3">
      <c r="A277" t="s">
        <v>1922</v>
      </c>
      <c r="B277" s="21">
        <v>45791</v>
      </c>
      <c r="C277" s="20">
        <f t="shared" si="18"/>
        <v>5</v>
      </c>
      <c r="D277" t="s">
        <v>173</v>
      </c>
      <c r="E277" t="s">
        <v>85</v>
      </c>
      <c r="F277">
        <v>7</v>
      </c>
      <c r="G277" t="str">
        <f>INDEX(Kunden!$A$1:$C$41,MATCH('Gesamtverkäufe 2025'!C1395,Kunden!$A$1:$A$41,0),3)</f>
        <v>R01</v>
      </c>
      <c r="H277" t="str">
        <f>INDEX(Regionen!$A$1:$C$9,MATCH('Gesamtverkäufe 2025'!F1395,Regionen!$A$1:$A$9,0),3)</f>
        <v>Anna Sommer</v>
      </c>
      <c r="I277" s="3">
        <f>INDEX(Produkte!$A$1:$D$31,MATCH('Gesamtverkäufe 2025'!D1395,Produkte!$A$1:$A$31,0),4)</f>
        <v>399</v>
      </c>
      <c r="J277" s="3">
        <f t="shared" si="19"/>
        <v>2793</v>
      </c>
    </row>
    <row r="278" spans="1:10" hidden="1" outlineLevel="3" x14ac:dyDescent="0.3">
      <c r="A278" t="s">
        <v>1903</v>
      </c>
      <c r="B278" s="21">
        <v>45798</v>
      </c>
      <c r="C278" s="20">
        <f t="shared" si="18"/>
        <v>5</v>
      </c>
      <c r="D278" t="s">
        <v>173</v>
      </c>
      <c r="E278" t="s">
        <v>53</v>
      </c>
      <c r="F278">
        <v>15</v>
      </c>
      <c r="G278" t="str">
        <f>INDEX(Kunden!$A$1:$C$41,MATCH('Gesamtverkäufe 2025'!C1414,Kunden!$A$1:$A$41,0),3)</f>
        <v>R01</v>
      </c>
      <c r="H278" t="str">
        <f>INDEX(Regionen!$A$1:$C$9,MATCH('Gesamtverkäufe 2025'!F1414,Regionen!$A$1:$A$9,0),3)</f>
        <v>Anna Sommer</v>
      </c>
      <c r="I278" s="3">
        <f>INDEX(Produkte!$A$1:$D$31,MATCH('Gesamtverkäufe 2025'!D1414,Produkte!$A$1:$A$31,0),4)</f>
        <v>49</v>
      </c>
      <c r="J278" s="3">
        <f t="shared" si="19"/>
        <v>735</v>
      </c>
    </row>
    <row r="279" spans="1:10" hidden="1" outlineLevel="3" x14ac:dyDescent="0.3">
      <c r="A279" t="s">
        <v>1894</v>
      </c>
      <c r="B279" s="21">
        <v>45788</v>
      </c>
      <c r="C279" s="20">
        <f t="shared" si="18"/>
        <v>5</v>
      </c>
      <c r="D279" t="s">
        <v>173</v>
      </c>
      <c r="E279" t="s">
        <v>49</v>
      </c>
      <c r="F279">
        <v>2</v>
      </c>
      <c r="G279" t="str">
        <f>INDEX(Kunden!$A$1:$C$41,MATCH('Gesamtverkäufe 2025'!C1423,Kunden!$A$1:$A$41,0),3)</f>
        <v>R01</v>
      </c>
      <c r="H279" t="str">
        <f>INDEX(Regionen!$A$1:$C$9,MATCH('Gesamtverkäufe 2025'!F1423,Regionen!$A$1:$A$9,0),3)</f>
        <v>Anna Sommer</v>
      </c>
      <c r="I279" s="3">
        <f>INDEX(Produkte!$A$1:$D$31,MATCH('Gesamtverkäufe 2025'!D1423,Produkte!$A$1:$A$31,0),4)</f>
        <v>299</v>
      </c>
      <c r="J279" s="3">
        <f t="shared" si="19"/>
        <v>598</v>
      </c>
    </row>
    <row r="280" spans="1:10" hidden="1" outlineLevel="3" x14ac:dyDescent="0.3">
      <c r="A280" t="s">
        <v>1743</v>
      </c>
      <c r="B280" s="21">
        <v>45791</v>
      </c>
      <c r="C280" s="20">
        <f t="shared" si="18"/>
        <v>5</v>
      </c>
      <c r="D280" t="s">
        <v>173</v>
      </c>
      <c r="E280" t="s">
        <v>57</v>
      </c>
      <c r="F280">
        <v>20</v>
      </c>
      <c r="G280" t="str">
        <f>INDEX(Kunden!$A$1:$C$41,MATCH('Gesamtverkäufe 2025'!C1573,Kunden!$A$1:$A$41,0),3)</f>
        <v>R01</v>
      </c>
      <c r="H280" t="str">
        <f>INDEX(Regionen!$A$1:$C$9,MATCH('Gesamtverkäufe 2025'!F1573,Regionen!$A$1:$A$9,0),3)</f>
        <v>Anna Sommer</v>
      </c>
      <c r="I280" s="3">
        <f>INDEX(Produkte!$A$1:$D$31,MATCH('Gesamtverkäufe 2025'!D1573,Produkte!$A$1:$A$31,0),4)</f>
        <v>99</v>
      </c>
      <c r="J280" s="3">
        <f t="shared" si="19"/>
        <v>1980</v>
      </c>
    </row>
    <row r="281" spans="1:10" hidden="1" outlineLevel="3" x14ac:dyDescent="0.3">
      <c r="A281" t="s">
        <v>1740</v>
      </c>
      <c r="B281" s="21">
        <v>45782</v>
      </c>
      <c r="C281" s="20">
        <f t="shared" si="18"/>
        <v>5</v>
      </c>
      <c r="D281" t="s">
        <v>173</v>
      </c>
      <c r="E281" t="s">
        <v>77</v>
      </c>
      <c r="F281">
        <v>17</v>
      </c>
      <c r="G281" t="str">
        <f>INDEX(Kunden!$A$1:$C$41,MATCH('Gesamtverkäufe 2025'!C1576,Kunden!$A$1:$A$41,0),3)</f>
        <v>R01</v>
      </c>
      <c r="H281" t="str">
        <f>INDEX(Regionen!$A$1:$C$9,MATCH('Gesamtverkäufe 2025'!F1576,Regionen!$A$1:$A$9,0),3)</f>
        <v>Anna Sommer</v>
      </c>
      <c r="I281" s="3">
        <f>INDEX(Produkte!$A$1:$D$31,MATCH('Gesamtverkäufe 2025'!D1576,Produkte!$A$1:$A$31,0),4)</f>
        <v>49</v>
      </c>
      <c r="J281" s="3">
        <f t="shared" si="19"/>
        <v>833</v>
      </c>
    </row>
    <row r="282" spans="1:10" hidden="1" outlineLevel="3" x14ac:dyDescent="0.3">
      <c r="A282" t="s">
        <v>1720</v>
      </c>
      <c r="B282" s="21">
        <v>45788</v>
      </c>
      <c r="C282" s="20">
        <f t="shared" si="18"/>
        <v>5</v>
      </c>
      <c r="D282" t="s">
        <v>173</v>
      </c>
      <c r="E282" t="s">
        <v>57</v>
      </c>
      <c r="F282">
        <v>17</v>
      </c>
      <c r="G282" t="str">
        <f>INDEX(Kunden!$A$1:$C$41,MATCH('Gesamtverkäufe 2025'!C1596,Kunden!$A$1:$A$41,0),3)</f>
        <v>R01</v>
      </c>
      <c r="H282" t="str">
        <f>INDEX(Regionen!$A$1:$C$9,MATCH('Gesamtverkäufe 2025'!F1596,Regionen!$A$1:$A$9,0),3)</f>
        <v>Anna Sommer</v>
      </c>
      <c r="I282" s="3">
        <f>INDEX(Produkte!$A$1:$D$31,MATCH('Gesamtverkäufe 2025'!D1596,Produkte!$A$1:$A$31,0),4)</f>
        <v>99</v>
      </c>
      <c r="J282" s="3">
        <f t="shared" si="19"/>
        <v>1683</v>
      </c>
    </row>
    <row r="283" spans="1:10" hidden="1" outlineLevel="3" x14ac:dyDescent="0.3">
      <c r="A283" t="s">
        <v>1697</v>
      </c>
      <c r="B283" s="21">
        <v>45788</v>
      </c>
      <c r="C283" s="20">
        <f t="shared" si="18"/>
        <v>5</v>
      </c>
      <c r="D283" t="s">
        <v>173</v>
      </c>
      <c r="E283" t="s">
        <v>57</v>
      </c>
      <c r="F283">
        <v>12</v>
      </c>
      <c r="G283" t="str">
        <f>INDEX(Kunden!$A$1:$C$41,MATCH('Gesamtverkäufe 2025'!C1618,Kunden!$A$1:$A$41,0),3)</f>
        <v>R01</v>
      </c>
      <c r="H283" t="str">
        <f>INDEX(Regionen!$A$1:$C$9,MATCH('Gesamtverkäufe 2025'!F1618,Regionen!$A$1:$A$9,0),3)</f>
        <v>Anna Sommer</v>
      </c>
      <c r="I283" s="3">
        <f>INDEX(Produkte!$A$1:$D$31,MATCH('Gesamtverkäufe 2025'!D1618,Produkte!$A$1:$A$31,0),4)</f>
        <v>99</v>
      </c>
      <c r="J283" s="3">
        <f t="shared" si="19"/>
        <v>1188</v>
      </c>
    </row>
    <row r="284" spans="1:10" outlineLevel="2" collapsed="1" x14ac:dyDescent="0.3">
      <c r="B284" s="21"/>
      <c r="C284" s="26" t="s">
        <v>4733</v>
      </c>
      <c r="I284" s="3"/>
      <c r="J284" s="3">
        <f>SUBTOTAL(9,J202:J283)</f>
        <v>201901</v>
      </c>
    </row>
    <row r="285" spans="1:10" hidden="1" outlineLevel="3" x14ac:dyDescent="0.3">
      <c r="A285" t="s">
        <v>2482</v>
      </c>
      <c r="B285" s="21">
        <v>45829</v>
      </c>
      <c r="C285" s="20">
        <f t="shared" ref="C285:C316" si="20">MONTH(B285)</f>
        <v>6</v>
      </c>
      <c r="D285" t="s">
        <v>103</v>
      </c>
      <c r="E285" t="s">
        <v>83</v>
      </c>
      <c r="F285">
        <v>16</v>
      </c>
      <c r="G285" t="str">
        <f>INDEX(Kunden!$A$1:$C$41,MATCH('Gesamtverkäufe 2025'!C1694,Kunden!$A$1:$A$41,0),3)</f>
        <v>R01</v>
      </c>
      <c r="H285" t="str">
        <f>INDEX(Regionen!$A$1:$C$9,MATCH('Gesamtverkäufe 2025'!F1694,Regionen!$A$1:$A$9,0),3)</f>
        <v>Anna Sommer</v>
      </c>
      <c r="I285" s="3">
        <f>INDEX(Produkte!$A$1:$D$31,MATCH('Gesamtverkäufe 2025'!D1694,Produkte!$A$1:$A$31,0),4)</f>
        <v>29</v>
      </c>
      <c r="J285" s="3">
        <f t="shared" ref="J285:J316" si="21">F285*I285</f>
        <v>464</v>
      </c>
    </row>
    <row r="286" spans="1:10" hidden="1" outlineLevel="3" x14ac:dyDescent="0.3">
      <c r="A286" t="s">
        <v>2452</v>
      </c>
      <c r="B286" s="21">
        <v>45828</v>
      </c>
      <c r="C286" s="20">
        <f t="shared" si="20"/>
        <v>6</v>
      </c>
      <c r="D286" t="s">
        <v>103</v>
      </c>
      <c r="E286" t="s">
        <v>75</v>
      </c>
      <c r="F286">
        <v>19</v>
      </c>
      <c r="G286" t="str">
        <f>INDEX(Kunden!$A$1:$C$41,MATCH('Gesamtverkäufe 2025'!C1724,Kunden!$A$1:$A$41,0),3)</f>
        <v>R01</v>
      </c>
      <c r="H286" t="str">
        <f>INDEX(Regionen!$A$1:$C$9,MATCH('Gesamtverkäufe 2025'!F1724,Regionen!$A$1:$A$9,0),3)</f>
        <v>Anna Sommer</v>
      </c>
      <c r="I286" s="3">
        <f>INDEX(Produkte!$A$1:$D$31,MATCH('Gesamtverkäufe 2025'!D1724,Produkte!$A$1:$A$31,0),4)</f>
        <v>499</v>
      </c>
      <c r="J286" s="3">
        <f t="shared" si="21"/>
        <v>9481</v>
      </c>
    </row>
    <row r="287" spans="1:10" hidden="1" outlineLevel="3" x14ac:dyDescent="0.3">
      <c r="A287" t="s">
        <v>2441</v>
      </c>
      <c r="B287" s="21">
        <v>45835</v>
      </c>
      <c r="C287" s="20">
        <f t="shared" si="20"/>
        <v>6</v>
      </c>
      <c r="D287" t="s">
        <v>103</v>
      </c>
      <c r="E287" t="s">
        <v>69</v>
      </c>
      <c r="F287">
        <v>4</v>
      </c>
      <c r="G287" t="str">
        <f>INDEX(Kunden!$A$1:$C$41,MATCH('Gesamtverkäufe 2025'!C1735,Kunden!$A$1:$A$41,0),3)</f>
        <v>R01</v>
      </c>
      <c r="H287" t="str">
        <f>INDEX(Regionen!$A$1:$C$9,MATCH('Gesamtverkäufe 2025'!F1735,Regionen!$A$1:$A$9,0),3)</f>
        <v>Anna Sommer</v>
      </c>
      <c r="I287" s="3">
        <f>INDEX(Produkte!$A$1:$D$31,MATCH('Gesamtverkäufe 2025'!D1735,Produkte!$A$1:$A$31,0),4)</f>
        <v>399</v>
      </c>
      <c r="J287" s="3">
        <f t="shared" si="21"/>
        <v>1596</v>
      </c>
    </row>
    <row r="288" spans="1:10" hidden="1" outlineLevel="3" x14ac:dyDescent="0.3">
      <c r="A288" t="s">
        <v>2434</v>
      </c>
      <c r="B288" s="21">
        <v>45817</v>
      </c>
      <c r="C288" s="20">
        <f t="shared" si="20"/>
        <v>6</v>
      </c>
      <c r="D288" t="s">
        <v>103</v>
      </c>
      <c r="E288" t="s">
        <v>57</v>
      </c>
      <c r="F288">
        <v>18</v>
      </c>
      <c r="G288" t="str">
        <f>INDEX(Kunden!$A$1:$C$41,MATCH('Gesamtverkäufe 2025'!C1742,Kunden!$A$1:$A$41,0),3)</f>
        <v>R01</v>
      </c>
      <c r="H288" t="str">
        <f>INDEX(Regionen!$A$1:$C$9,MATCH('Gesamtverkäufe 2025'!F1742,Regionen!$A$1:$A$9,0),3)</f>
        <v>Anna Sommer</v>
      </c>
      <c r="I288" s="3">
        <f>INDEX(Produkte!$A$1:$D$31,MATCH('Gesamtverkäufe 2025'!D1742,Produkte!$A$1:$A$31,0),4)</f>
        <v>99</v>
      </c>
      <c r="J288" s="3">
        <f t="shared" si="21"/>
        <v>1782</v>
      </c>
    </row>
    <row r="289" spans="1:10" hidden="1" outlineLevel="3" x14ac:dyDescent="0.3">
      <c r="A289" t="s">
        <v>2419</v>
      </c>
      <c r="B289" s="21">
        <v>45814</v>
      </c>
      <c r="C289" s="20">
        <f t="shared" si="20"/>
        <v>6</v>
      </c>
      <c r="D289" t="s">
        <v>103</v>
      </c>
      <c r="E289" t="s">
        <v>93</v>
      </c>
      <c r="F289">
        <v>9</v>
      </c>
      <c r="G289" t="str">
        <f>INDEX(Kunden!$A$1:$C$41,MATCH('Gesamtverkäufe 2025'!C1757,Kunden!$A$1:$A$41,0),3)</f>
        <v>R01</v>
      </c>
      <c r="H289" t="str">
        <f>INDEX(Regionen!$A$1:$C$9,MATCH('Gesamtverkäufe 2025'!F1757,Regionen!$A$1:$A$9,0),3)</f>
        <v>Anna Sommer</v>
      </c>
      <c r="I289" s="3">
        <f>INDEX(Produkte!$A$1:$D$31,MATCH('Gesamtverkäufe 2025'!D1757,Produkte!$A$1:$A$31,0),4)</f>
        <v>399</v>
      </c>
      <c r="J289" s="3">
        <f t="shared" si="21"/>
        <v>3591</v>
      </c>
    </row>
    <row r="290" spans="1:10" hidden="1" outlineLevel="3" x14ac:dyDescent="0.3">
      <c r="A290" t="s">
        <v>2367</v>
      </c>
      <c r="B290" s="21">
        <v>45828</v>
      </c>
      <c r="C290" s="20">
        <f t="shared" si="20"/>
        <v>6</v>
      </c>
      <c r="D290" t="s">
        <v>103</v>
      </c>
      <c r="E290" t="s">
        <v>75</v>
      </c>
      <c r="F290">
        <v>7</v>
      </c>
      <c r="G290" t="str">
        <f>INDEX(Kunden!$A$1:$C$41,MATCH('Gesamtverkäufe 2025'!C1809,Kunden!$A$1:$A$41,0),3)</f>
        <v>R01</v>
      </c>
      <c r="H290" t="str">
        <f>INDEX(Regionen!$A$1:$C$9,MATCH('Gesamtverkäufe 2025'!F1809,Regionen!$A$1:$A$9,0),3)</f>
        <v>Anna Sommer</v>
      </c>
      <c r="I290" s="3">
        <f>INDEX(Produkte!$A$1:$D$31,MATCH('Gesamtverkäufe 2025'!D1809,Produkte!$A$1:$A$31,0),4)</f>
        <v>499</v>
      </c>
      <c r="J290" s="3">
        <f t="shared" si="21"/>
        <v>3493</v>
      </c>
    </row>
    <row r="291" spans="1:10" hidden="1" outlineLevel="3" x14ac:dyDescent="0.3">
      <c r="A291" t="s">
        <v>2354</v>
      </c>
      <c r="B291" s="21">
        <v>45834</v>
      </c>
      <c r="C291" s="20">
        <f t="shared" si="20"/>
        <v>6</v>
      </c>
      <c r="D291" t="s">
        <v>103</v>
      </c>
      <c r="E291" t="s">
        <v>65</v>
      </c>
      <c r="F291">
        <v>10</v>
      </c>
      <c r="G291" t="str">
        <f>INDEX(Kunden!$A$1:$C$41,MATCH('Gesamtverkäufe 2025'!C1822,Kunden!$A$1:$A$41,0),3)</f>
        <v>R01</v>
      </c>
      <c r="H291" t="str">
        <f>INDEX(Regionen!$A$1:$C$9,MATCH('Gesamtverkäufe 2025'!F1822,Regionen!$A$1:$A$9,0),3)</f>
        <v>Anna Sommer</v>
      </c>
      <c r="I291" s="3">
        <f>INDEX(Produkte!$A$1:$D$31,MATCH('Gesamtverkäufe 2025'!D1822,Produkte!$A$1:$A$31,0),4)</f>
        <v>299</v>
      </c>
      <c r="J291" s="3">
        <f t="shared" si="21"/>
        <v>2990</v>
      </c>
    </row>
    <row r="292" spans="1:10" hidden="1" outlineLevel="3" x14ac:dyDescent="0.3">
      <c r="A292" t="s">
        <v>2321</v>
      </c>
      <c r="B292" s="21">
        <v>45815</v>
      </c>
      <c r="C292" s="20">
        <f t="shared" si="20"/>
        <v>6</v>
      </c>
      <c r="D292" t="s">
        <v>103</v>
      </c>
      <c r="E292" t="s">
        <v>67</v>
      </c>
      <c r="F292">
        <v>7</v>
      </c>
      <c r="G292" t="str">
        <f>INDEX(Kunden!$A$1:$C$41,MATCH('Gesamtverkäufe 2025'!C1855,Kunden!$A$1:$A$41,0),3)</f>
        <v>R01</v>
      </c>
      <c r="H292" t="str">
        <f>INDEX(Regionen!$A$1:$C$9,MATCH('Gesamtverkäufe 2025'!F1855,Regionen!$A$1:$A$9,0),3)</f>
        <v>Anna Sommer</v>
      </c>
      <c r="I292" s="3">
        <f>INDEX(Produkte!$A$1:$D$31,MATCH('Gesamtverkäufe 2025'!D1855,Produkte!$A$1:$A$31,0),4)</f>
        <v>299</v>
      </c>
      <c r="J292" s="3">
        <f t="shared" si="21"/>
        <v>2093</v>
      </c>
    </row>
    <row r="293" spans="1:10" hidden="1" outlineLevel="3" x14ac:dyDescent="0.3">
      <c r="A293" t="s">
        <v>2156</v>
      </c>
      <c r="B293" s="21">
        <v>45827</v>
      </c>
      <c r="C293" s="20">
        <f t="shared" si="20"/>
        <v>6</v>
      </c>
      <c r="D293" t="s">
        <v>103</v>
      </c>
      <c r="E293" t="s">
        <v>65</v>
      </c>
      <c r="F293">
        <v>11</v>
      </c>
      <c r="G293" t="str">
        <f>INDEX(Kunden!$A$1:$C$41,MATCH('Gesamtverkäufe 2025'!C2011,Kunden!$A$1:$A$41,0),3)</f>
        <v>R01</v>
      </c>
      <c r="H293" t="str">
        <f>INDEX(Regionen!$A$1:$C$9,MATCH('Gesamtverkäufe 2025'!F2011,Regionen!$A$1:$A$9,0),3)</f>
        <v>Anna Sommer</v>
      </c>
      <c r="I293" s="3">
        <f>INDEX(Produkte!$A$1:$D$31,MATCH('Gesamtverkäufe 2025'!D2011,Produkte!$A$1:$A$31,0),4)</f>
        <v>299</v>
      </c>
      <c r="J293" s="3">
        <f t="shared" si="21"/>
        <v>3289</v>
      </c>
    </row>
    <row r="294" spans="1:10" hidden="1" outlineLevel="3" x14ac:dyDescent="0.3">
      <c r="A294" t="s">
        <v>2503</v>
      </c>
      <c r="B294" s="21">
        <v>45810</v>
      </c>
      <c r="C294" s="20">
        <f t="shared" si="20"/>
        <v>6</v>
      </c>
      <c r="D294" t="s">
        <v>111</v>
      </c>
      <c r="E294" t="s">
        <v>37</v>
      </c>
      <c r="F294">
        <v>2</v>
      </c>
      <c r="G294" t="str">
        <f>INDEX(Kunden!$A$1:$C$41,MATCH('Gesamtverkäufe 2025'!C1673,Kunden!$A$1:$A$41,0),3)</f>
        <v>R01</v>
      </c>
      <c r="H294" t="str">
        <f>INDEX(Regionen!$A$1:$C$9,MATCH('Gesamtverkäufe 2025'!F1673,Regionen!$A$1:$A$9,0),3)</f>
        <v>Anna Sommer</v>
      </c>
      <c r="I294" s="3">
        <f>INDEX(Produkte!$A$1:$D$31,MATCH('Gesamtverkäufe 2025'!D1673,Produkte!$A$1:$A$31,0),4)</f>
        <v>249</v>
      </c>
      <c r="J294" s="3">
        <f t="shared" si="21"/>
        <v>498</v>
      </c>
    </row>
    <row r="295" spans="1:10" hidden="1" outlineLevel="3" x14ac:dyDescent="0.3">
      <c r="A295" t="s">
        <v>2422</v>
      </c>
      <c r="B295" s="21">
        <v>45826</v>
      </c>
      <c r="C295" s="20">
        <f t="shared" si="20"/>
        <v>6</v>
      </c>
      <c r="D295" t="s">
        <v>111</v>
      </c>
      <c r="E295" t="s">
        <v>37</v>
      </c>
      <c r="F295">
        <v>16</v>
      </c>
      <c r="G295" t="str">
        <f>INDEX(Kunden!$A$1:$C$41,MATCH('Gesamtverkäufe 2025'!C1754,Kunden!$A$1:$A$41,0),3)</f>
        <v>R01</v>
      </c>
      <c r="H295" t="str">
        <f>INDEX(Regionen!$A$1:$C$9,MATCH('Gesamtverkäufe 2025'!F1754,Regionen!$A$1:$A$9,0),3)</f>
        <v>Anna Sommer</v>
      </c>
      <c r="I295" s="3">
        <f>INDEX(Produkte!$A$1:$D$31,MATCH('Gesamtverkäufe 2025'!D1754,Produkte!$A$1:$A$31,0),4)</f>
        <v>249</v>
      </c>
      <c r="J295" s="3">
        <f t="shared" si="21"/>
        <v>3984</v>
      </c>
    </row>
    <row r="296" spans="1:10" hidden="1" outlineLevel="3" x14ac:dyDescent="0.3">
      <c r="A296" t="s">
        <v>2369</v>
      </c>
      <c r="B296" s="21">
        <v>45822</v>
      </c>
      <c r="C296" s="20">
        <f t="shared" si="20"/>
        <v>6</v>
      </c>
      <c r="D296" t="s">
        <v>111</v>
      </c>
      <c r="E296" t="s">
        <v>85</v>
      </c>
      <c r="F296">
        <v>11</v>
      </c>
      <c r="G296" t="str">
        <f>INDEX(Kunden!$A$1:$C$41,MATCH('Gesamtverkäufe 2025'!C1807,Kunden!$A$1:$A$41,0),3)</f>
        <v>R01</v>
      </c>
      <c r="H296" t="str">
        <f>INDEX(Regionen!$A$1:$C$9,MATCH('Gesamtverkäufe 2025'!F1807,Regionen!$A$1:$A$9,0),3)</f>
        <v>Anna Sommer</v>
      </c>
      <c r="I296" s="3">
        <f>INDEX(Produkte!$A$1:$D$31,MATCH('Gesamtverkäufe 2025'!D1807,Produkte!$A$1:$A$31,0),4)</f>
        <v>399</v>
      </c>
      <c r="J296" s="3">
        <f t="shared" si="21"/>
        <v>4389</v>
      </c>
    </row>
    <row r="297" spans="1:10" hidden="1" outlineLevel="3" x14ac:dyDescent="0.3">
      <c r="A297" t="s">
        <v>2344</v>
      </c>
      <c r="B297" s="21">
        <v>45835</v>
      </c>
      <c r="C297" s="20">
        <f t="shared" si="20"/>
        <v>6</v>
      </c>
      <c r="D297" t="s">
        <v>111</v>
      </c>
      <c r="E297" t="s">
        <v>39</v>
      </c>
      <c r="F297">
        <v>8</v>
      </c>
      <c r="G297" t="str">
        <f>INDEX(Kunden!$A$1:$C$41,MATCH('Gesamtverkäufe 2025'!C1832,Kunden!$A$1:$A$41,0),3)</f>
        <v>R01</v>
      </c>
      <c r="H297" t="str">
        <f>INDEX(Regionen!$A$1:$C$9,MATCH('Gesamtverkäufe 2025'!F1832,Regionen!$A$1:$A$9,0),3)</f>
        <v>Anna Sommer</v>
      </c>
      <c r="I297" s="3">
        <f>INDEX(Produkte!$A$1:$D$31,MATCH('Gesamtverkäufe 2025'!D1832,Produkte!$A$1:$A$31,0),4)</f>
        <v>499</v>
      </c>
      <c r="J297" s="3">
        <f t="shared" si="21"/>
        <v>3992</v>
      </c>
    </row>
    <row r="298" spans="1:10" hidden="1" outlineLevel="3" x14ac:dyDescent="0.3">
      <c r="A298" t="s">
        <v>2309</v>
      </c>
      <c r="B298" s="21">
        <v>45821</v>
      </c>
      <c r="C298" s="20">
        <f t="shared" si="20"/>
        <v>6</v>
      </c>
      <c r="D298" t="s">
        <v>111</v>
      </c>
      <c r="E298" t="s">
        <v>37</v>
      </c>
      <c r="F298">
        <v>17</v>
      </c>
      <c r="G298" t="str">
        <f>INDEX(Kunden!$A$1:$C$41,MATCH('Gesamtverkäufe 2025'!C1867,Kunden!$A$1:$A$41,0),3)</f>
        <v>R01</v>
      </c>
      <c r="H298" t="str">
        <f>INDEX(Regionen!$A$1:$C$9,MATCH('Gesamtverkäufe 2025'!F1867,Regionen!$A$1:$A$9,0),3)</f>
        <v>Anna Sommer</v>
      </c>
      <c r="I298" s="3">
        <f>INDEX(Produkte!$A$1:$D$31,MATCH('Gesamtverkäufe 2025'!D1867,Produkte!$A$1:$A$31,0),4)</f>
        <v>249</v>
      </c>
      <c r="J298" s="3">
        <f t="shared" si="21"/>
        <v>4233</v>
      </c>
    </row>
    <row r="299" spans="1:10" hidden="1" outlineLevel="3" x14ac:dyDescent="0.3">
      <c r="A299" t="s">
        <v>2293</v>
      </c>
      <c r="B299" s="21">
        <v>45827</v>
      </c>
      <c r="C299" s="20">
        <f t="shared" si="20"/>
        <v>6</v>
      </c>
      <c r="D299" t="s">
        <v>111</v>
      </c>
      <c r="E299" t="s">
        <v>46</v>
      </c>
      <c r="F299">
        <v>15</v>
      </c>
      <c r="G299" t="str">
        <f>INDEX(Kunden!$A$1:$C$41,MATCH('Gesamtverkäufe 2025'!C1883,Kunden!$A$1:$A$41,0),3)</f>
        <v>R01</v>
      </c>
      <c r="H299" t="str">
        <f>INDEX(Regionen!$A$1:$C$9,MATCH('Gesamtverkäufe 2025'!F1883,Regionen!$A$1:$A$9,0),3)</f>
        <v>Anna Sommer</v>
      </c>
      <c r="I299" s="3">
        <f>INDEX(Produkte!$A$1:$D$31,MATCH('Gesamtverkäufe 2025'!D1883,Produkte!$A$1:$A$31,0),4)</f>
        <v>99</v>
      </c>
      <c r="J299" s="3">
        <f t="shared" si="21"/>
        <v>1485</v>
      </c>
    </row>
    <row r="300" spans="1:10" hidden="1" outlineLevel="3" x14ac:dyDescent="0.3">
      <c r="A300" t="s">
        <v>2284</v>
      </c>
      <c r="B300" s="21">
        <v>45815</v>
      </c>
      <c r="C300" s="20">
        <f t="shared" si="20"/>
        <v>6</v>
      </c>
      <c r="D300" t="s">
        <v>111</v>
      </c>
      <c r="E300" t="s">
        <v>83</v>
      </c>
      <c r="F300">
        <v>10</v>
      </c>
      <c r="G300" t="str">
        <f>INDEX(Kunden!$A$1:$C$41,MATCH('Gesamtverkäufe 2025'!C1892,Kunden!$A$1:$A$41,0),3)</f>
        <v>R01</v>
      </c>
      <c r="H300" t="str">
        <f>INDEX(Regionen!$A$1:$C$9,MATCH('Gesamtverkäufe 2025'!F1892,Regionen!$A$1:$A$9,0),3)</f>
        <v>Anna Sommer</v>
      </c>
      <c r="I300" s="3">
        <f>INDEX(Produkte!$A$1:$D$31,MATCH('Gesamtverkäufe 2025'!D1892,Produkte!$A$1:$A$31,0),4)</f>
        <v>29</v>
      </c>
      <c r="J300" s="3">
        <f t="shared" si="21"/>
        <v>290</v>
      </c>
    </row>
    <row r="301" spans="1:10" hidden="1" outlineLevel="3" x14ac:dyDescent="0.3">
      <c r="A301" t="s">
        <v>2203</v>
      </c>
      <c r="B301" s="21">
        <v>45832</v>
      </c>
      <c r="C301" s="20">
        <f t="shared" si="20"/>
        <v>6</v>
      </c>
      <c r="D301" t="s">
        <v>111</v>
      </c>
      <c r="E301" t="s">
        <v>46</v>
      </c>
      <c r="F301">
        <v>16</v>
      </c>
      <c r="G301" t="str">
        <f>INDEX(Kunden!$A$1:$C$41,MATCH('Gesamtverkäufe 2025'!C1971,Kunden!$A$1:$A$41,0),3)</f>
        <v>R01</v>
      </c>
      <c r="H301" t="str">
        <f>INDEX(Regionen!$A$1:$C$9,MATCH('Gesamtverkäufe 2025'!F1971,Regionen!$A$1:$A$9,0),3)</f>
        <v>Anna Sommer</v>
      </c>
      <c r="I301" s="3">
        <f>INDEX(Produkte!$A$1:$D$31,MATCH('Gesamtverkäufe 2025'!D1971,Produkte!$A$1:$A$31,0),4)</f>
        <v>99</v>
      </c>
      <c r="J301" s="3">
        <f t="shared" si="21"/>
        <v>1584</v>
      </c>
    </row>
    <row r="302" spans="1:10" hidden="1" outlineLevel="3" x14ac:dyDescent="0.3">
      <c r="A302" t="s">
        <v>2481</v>
      </c>
      <c r="B302" s="21">
        <v>45837</v>
      </c>
      <c r="C302" s="20">
        <f t="shared" si="20"/>
        <v>6</v>
      </c>
      <c r="D302" t="s">
        <v>113</v>
      </c>
      <c r="E302" t="s">
        <v>69</v>
      </c>
      <c r="F302">
        <v>20</v>
      </c>
      <c r="G302" t="str">
        <f>INDEX(Kunden!$A$1:$C$41,MATCH('Gesamtverkäufe 2025'!C1695,Kunden!$A$1:$A$41,0),3)</f>
        <v>R01</v>
      </c>
      <c r="H302" t="str">
        <f>INDEX(Regionen!$A$1:$C$9,MATCH('Gesamtverkäufe 2025'!F1695,Regionen!$A$1:$A$9,0),3)</f>
        <v>Anna Sommer</v>
      </c>
      <c r="I302" s="3">
        <f>INDEX(Produkte!$A$1:$D$31,MATCH('Gesamtverkäufe 2025'!D1695,Produkte!$A$1:$A$31,0),4)</f>
        <v>399</v>
      </c>
      <c r="J302" s="3">
        <f t="shared" si="21"/>
        <v>7980</v>
      </c>
    </row>
    <row r="303" spans="1:10" hidden="1" outlineLevel="3" x14ac:dyDescent="0.3">
      <c r="A303" t="s">
        <v>2453</v>
      </c>
      <c r="B303" s="21">
        <v>45833</v>
      </c>
      <c r="C303" s="20">
        <f t="shared" si="20"/>
        <v>6</v>
      </c>
      <c r="D303" t="s">
        <v>113</v>
      </c>
      <c r="E303" t="s">
        <v>77</v>
      </c>
      <c r="F303">
        <v>5</v>
      </c>
      <c r="G303" t="str">
        <f>INDEX(Kunden!$A$1:$C$41,MATCH('Gesamtverkäufe 2025'!C1723,Kunden!$A$1:$A$41,0),3)</f>
        <v>R01</v>
      </c>
      <c r="H303" t="str">
        <f>INDEX(Regionen!$A$1:$C$9,MATCH('Gesamtverkäufe 2025'!F1723,Regionen!$A$1:$A$9,0),3)</f>
        <v>Anna Sommer</v>
      </c>
      <c r="I303" s="3">
        <f>INDEX(Produkte!$A$1:$D$31,MATCH('Gesamtverkäufe 2025'!D1723,Produkte!$A$1:$A$31,0),4)</f>
        <v>49</v>
      </c>
      <c r="J303" s="3">
        <f t="shared" si="21"/>
        <v>245</v>
      </c>
    </row>
    <row r="304" spans="1:10" hidden="1" outlineLevel="3" x14ac:dyDescent="0.3">
      <c r="A304" t="s">
        <v>2449</v>
      </c>
      <c r="B304" s="21">
        <v>45817</v>
      </c>
      <c r="C304" s="20">
        <f t="shared" si="20"/>
        <v>6</v>
      </c>
      <c r="D304" t="s">
        <v>113</v>
      </c>
      <c r="E304" t="s">
        <v>49</v>
      </c>
      <c r="F304">
        <v>4</v>
      </c>
      <c r="G304" t="str">
        <f>INDEX(Kunden!$A$1:$C$41,MATCH('Gesamtverkäufe 2025'!C1727,Kunden!$A$1:$A$41,0),3)</f>
        <v>R01</v>
      </c>
      <c r="H304" t="str">
        <f>INDEX(Regionen!$A$1:$C$9,MATCH('Gesamtverkäufe 2025'!F1727,Regionen!$A$1:$A$9,0),3)</f>
        <v>Anna Sommer</v>
      </c>
      <c r="I304" s="3">
        <f>INDEX(Produkte!$A$1:$D$31,MATCH('Gesamtverkäufe 2025'!D1727,Produkte!$A$1:$A$31,0),4)</f>
        <v>299</v>
      </c>
      <c r="J304" s="3">
        <f t="shared" si="21"/>
        <v>1196</v>
      </c>
    </row>
    <row r="305" spans="1:10" hidden="1" outlineLevel="3" x14ac:dyDescent="0.3">
      <c r="A305" t="s">
        <v>2446</v>
      </c>
      <c r="B305" s="21">
        <v>45810</v>
      </c>
      <c r="C305" s="20">
        <f t="shared" si="20"/>
        <v>6</v>
      </c>
      <c r="D305" t="s">
        <v>113</v>
      </c>
      <c r="E305" t="s">
        <v>69</v>
      </c>
      <c r="F305">
        <v>1</v>
      </c>
      <c r="G305" t="str">
        <f>INDEX(Kunden!$A$1:$C$41,MATCH('Gesamtverkäufe 2025'!C1730,Kunden!$A$1:$A$41,0),3)</f>
        <v>R01</v>
      </c>
      <c r="H305" t="str">
        <f>INDEX(Regionen!$A$1:$C$9,MATCH('Gesamtverkäufe 2025'!F1730,Regionen!$A$1:$A$9,0),3)</f>
        <v>Anna Sommer</v>
      </c>
      <c r="I305" s="3">
        <f>INDEX(Produkte!$A$1:$D$31,MATCH('Gesamtverkäufe 2025'!D1730,Produkte!$A$1:$A$31,0),4)</f>
        <v>399</v>
      </c>
      <c r="J305" s="3">
        <f t="shared" si="21"/>
        <v>399</v>
      </c>
    </row>
    <row r="306" spans="1:10" hidden="1" outlineLevel="3" x14ac:dyDescent="0.3">
      <c r="A306" t="s">
        <v>2439</v>
      </c>
      <c r="B306" s="21">
        <v>45824</v>
      </c>
      <c r="C306" s="20">
        <f t="shared" si="20"/>
        <v>6</v>
      </c>
      <c r="D306" t="s">
        <v>113</v>
      </c>
      <c r="E306" t="s">
        <v>43</v>
      </c>
      <c r="F306">
        <v>2</v>
      </c>
      <c r="G306" t="str">
        <f>INDEX(Kunden!$A$1:$C$41,MATCH('Gesamtverkäufe 2025'!C1737,Kunden!$A$1:$A$41,0),3)</f>
        <v>R01</v>
      </c>
      <c r="H306" t="str">
        <f>INDEX(Regionen!$A$1:$C$9,MATCH('Gesamtverkäufe 2025'!F1737,Regionen!$A$1:$A$9,0),3)</f>
        <v>Anna Sommer</v>
      </c>
      <c r="I306" s="3">
        <f>INDEX(Produkte!$A$1:$D$31,MATCH('Gesamtverkäufe 2025'!D1737,Produkte!$A$1:$A$31,0),4)</f>
        <v>149</v>
      </c>
      <c r="J306" s="3">
        <f t="shared" si="21"/>
        <v>298</v>
      </c>
    </row>
    <row r="307" spans="1:10" hidden="1" outlineLevel="3" x14ac:dyDescent="0.3">
      <c r="A307" t="s">
        <v>2337</v>
      </c>
      <c r="B307" s="21">
        <v>45821</v>
      </c>
      <c r="C307" s="20">
        <f t="shared" si="20"/>
        <v>6</v>
      </c>
      <c r="D307" t="s">
        <v>113</v>
      </c>
      <c r="E307" t="s">
        <v>61</v>
      </c>
      <c r="F307">
        <v>20</v>
      </c>
      <c r="G307" t="str">
        <f>INDEX(Kunden!$A$1:$C$41,MATCH('Gesamtverkäufe 2025'!C1839,Kunden!$A$1:$A$41,0),3)</f>
        <v>R01</v>
      </c>
      <c r="H307" t="str">
        <f>INDEX(Regionen!$A$1:$C$9,MATCH('Gesamtverkäufe 2025'!F1839,Regionen!$A$1:$A$9,0),3)</f>
        <v>Anna Sommer</v>
      </c>
      <c r="I307" s="3">
        <f>INDEX(Produkte!$A$1:$D$31,MATCH('Gesamtverkäufe 2025'!D1839,Produkte!$A$1:$A$31,0),4)</f>
        <v>249</v>
      </c>
      <c r="J307" s="3">
        <f t="shared" si="21"/>
        <v>4980</v>
      </c>
    </row>
    <row r="308" spans="1:10" hidden="1" outlineLevel="3" x14ac:dyDescent="0.3">
      <c r="A308" t="s">
        <v>2298</v>
      </c>
      <c r="B308" s="21">
        <v>45820</v>
      </c>
      <c r="C308" s="20">
        <f t="shared" si="20"/>
        <v>6</v>
      </c>
      <c r="D308" t="s">
        <v>113</v>
      </c>
      <c r="E308" t="s">
        <v>39</v>
      </c>
      <c r="F308">
        <v>17</v>
      </c>
      <c r="G308" t="str">
        <f>INDEX(Kunden!$A$1:$C$41,MATCH('Gesamtverkäufe 2025'!C1878,Kunden!$A$1:$A$41,0),3)</f>
        <v>R01</v>
      </c>
      <c r="H308" t="str">
        <f>INDEX(Regionen!$A$1:$C$9,MATCH('Gesamtverkäufe 2025'!F1878,Regionen!$A$1:$A$9,0),3)</f>
        <v>Anna Sommer</v>
      </c>
      <c r="I308" s="3">
        <f>INDEX(Produkte!$A$1:$D$31,MATCH('Gesamtverkäufe 2025'!D1878,Produkte!$A$1:$A$31,0),4)</f>
        <v>499</v>
      </c>
      <c r="J308" s="3">
        <f t="shared" si="21"/>
        <v>8483</v>
      </c>
    </row>
    <row r="309" spans="1:10" hidden="1" outlineLevel="3" x14ac:dyDescent="0.3">
      <c r="A309" t="s">
        <v>2281</v>
      </c>
      <c r="B309" s="21">
        <v>45838</v>
      </c>
      <c r="C309" s="20">
        <f t="shared" si="20"/>
        <v>6</v>
      </c>
      <c r="D309" t="s">
        <v>113</v>
      </c>
      <c r="E309" t="s">
        <v>81</v>
      </c>
      <c r="F309">
        <v>10</v>
      </c>
      <c r="G309" t="str">
        <f>INDEX(Kunden!$A$1:$C$41,MATCH('Gesamtverkäufe 2025'!C1895,Kunden!$A$1:$A$41,0),3)</f>
        <v>R01</v>
      </c>
      <c r="H309" t="str">
        <f>INDEX(Regionen!$A$1:$C$9,MATCH('Gesamtverkäufe 2025'!F1895,Regionen!$A$1:$A$9,0),3)</f>
        <v>Anna Sommer</v>
      </c>
      <c r="I309" s="3">
        <f>INDEX(Produkte!$A$1:$D$31,MATCH('Gesamtverkäufe 2025'!D1895,Produkte!$A$1:$A$31,0),4)</f>
        <v>79</v>
      </c>
      <c r="J309" s="3">
        <f t="shared" si="21"/>
        <v>790</v>
      </c>
    </row>
    <row r="310" spans="1:10" hidden="1" outlineLevel="3" x14ac:dyDescent="0.3">
      <c r="A310" t="s">
        <v>2279</v>
      </c>
      <c r="B310" s="21">
        <v>45838</v>
      </c>
      <c r="C310" s="20">
        <f t="shared" si="20"/>
        <v>6</v>
      </c>
      <c r="D310" t="s">
        <v>113</v>
      </c>
      <c r="E310" t="s">
        <v>39</v>
      </c>
      <c r="F310">
        <v>8</v>
      </c>
      <c r="G310" t="str">
        <f>INDEX(Kunden!$A$1:$C$41,MATCH('Gesamtverkäufe 2025'!C1897,Kunden!$A$1:$A$41,0),3)</f>
        <v>R01</v>
      </c>
      <c r="H310" t="str">
        <f>INDEX(Regionen!$A$1:$C$9,MATCH('Gesamtverkäufe 2025'!F1897,Regionen!$A$1:$A$9,0),3)</f>
        <v>Anna Sommer</v>
      </c>
      <c r="I310" s="3">
        <f>INDEX(Produkte!$A$1:$D$31,MATCH('Gesamtverkäufe 2025'!D1897,Produkte!$A$1:$A$31,0),4)</f>
        <v>499</v>
      </c>
      <c r="J310" s="3">
        <f t="shared" si="21"/>
        <v>3992</v>
      </c>
    </row>
    <row r="311" spans="1:10" hidden="1" outlineLevel="3" x14ac:dyDescent="0.3">
      <c r="A311" t="s">
        <v>2275</v>
      </c>
      <c r="B311" s="21">
        <v>45834</v>
      </c>
      <c r="C311" s="20">
        <f t="shared" si="20"/>
        <v>6</v>
      </c>
      <c r="D311" t="s">
        <v>113</v>
      </c>
      <c r="E311" t="s">
        <v>34</v>
      </c>
      <c r="F311">
        <v>14</v>
      </c>
      <c r="G311" t="str">
        <f>INDEX(Kunden!$A$1:$C$41,MATCH('Gesamtverkäufe 2025'!C1901,Kunden!$A$1:$A$41,0),3)</f>
        <v>R01</v>
      </c>
      <c r="H311" t="str">
        <f>INDEX(Regionen!$A$1:$C$9,MATCH('Gesamtverkäufe 2025'!F1901,Regionen!$A$1:$A$9,0),3)</f>
        <v>Anna Sommer</v>
      </c>
      <c r="I311" s="3">
        <f>INDEX(Produkte!$A$1:$D$31,MATCH('Gesamtverkäufe 2025'!D1901,Produkte!$A$1:$A$31,0),4)</f>
        <v>299</v>
      </c>
      <c r="J311" s="3">
        <f t="shared" si="21"/>
        <v>4186</v>
      </c>
    </row>
    <row r="312" spans="1:10" hidden="1" outlineLevel="3" x14ac:dyDescent="0.3">
      <c r="A312" t="s">
        <v>2271</v>
      </c>
      <c r="B312" s="21">
        <v>45826</v>
      </c>
      <c r="C312" s="20">
        <f t="shared" si="20"/>
        <v>6</v>
      </c>
      <c r="D312" t="s">
        <v>113</v>
      </c>
      <c r="E312" t="s">
        <v>46</v>
      </c>
      <c r="F312">
        <v>20</v>
      </c>
      <c r="G312" t="str">
        <f>INDEX(Kunden!$A$1:$C$41,MATCH('Gesamtverkäufe 2025'!C1905,Kunden!$A$1:$A$41,0),3)</f>
        <v>R01</v>
      </c>
      <c r="H312" t="str">
        <f>INDEX(Regionen!$A$1:$C$9,MATCH('Gesamtverkäufe 2025'!F1905,Regionen!$A$1:$A$9,0),3)</f>
        <v>Anna Sommer</v>
      </c>
      <c r="I312" s="3">
        <f>INDEX(Produkte!$A$1:$D$31,MATCH('Gesamtverkäufe 2025'!D1905,Produkte!$A$1:$A$31,0),4)</f>
        <v>99</v>
      </c>
      <c r="J312" s="3">
        <f t="shared" si="21"/>
        <v>1980</v>
      </c>
    </row>
    <row r="313" spans="1:10" hidden="1" outlineLevel="3" x14ac:dyDescent="0.3">
      <c r="A313" t="s">
        <v>2226</v>
      </c>
      <c r="B313" s="21">
        <v>45817</v>
      </c>
      <c r="C313" s="20">
        <f t="shared" si="20"/>
        <v>6</v>
      </c>
      <c r="D313" t="s">
        <v>113</v>
      </c>
      <c r="E313" t="s">
        <v>41</v>
      </c>
      <c r="F313">
        <v>14</v>
      </c>
      <c r="G313" t="str">
        <f>INDEX(Kunden!$A$1:$C$41,MATCH('Gesamtverkäufe 2025'!C1949,Kunden!$A$1:$A$41,0),3)</f>
        <v>R01</v>
      </c>
      <c r="H313" t="str">
        <f>INDEX(Regionen!$A$1:$C$9,MATCH('Gesamtverkäufe 2025'!F1949,Regionen!$A$1:$A$9,0),3)</f>
        <v>Anna Sommer</v>
      </c>
      <c r="I313" s="3">
        <f>INDEX(Produkte!$A$1:$D$31,MATCH('Gesamtverkäufe 2025'!D1949,Produkte!$A$1:$A$31,0),4)</f>
        <v>499</v>
      </c>
      <c r="J313" s="3">
        <f t="shared" si="21"/>
        <v>6986</v>
      </c>
    </row>
    <row r="314" spans="1:10" hidden="1" outlineLevel="3" x14ac:dyDescent="0.3">
      <c r="A314" t="s">
        <v>2201</v>
      </c>
      <c r="B314" s="21">
        <v>45838</v>
      </c>
      <c r="C314" s="20">
        <f t="shared" si="20"/>
        <v>6</v>
      </c>
      <c r="D314" t="s">
        <v>113</v>
      </c>
      <c r="E314" t="s">
        <v>77</v>
      </c>
      <c r="F314">
        <v>3</v>
      </c>
      <c r="G314" t="str">
        <f>INDEX(Kunden!$A$1:$C$41,MATCH('Gesamtverkäufe 2025'!C1973,Kunden!$A$1:$A$41,0),3)</f>
        <v>R01</v>
      </c>
      <c r="H314" t="str">
        <f>INDEX(Regionen!$A$1:$C$9,MATCH('Gesamtverkäufe 2025'!F1973,Regionen!$A$1:$A$9,0),3)</f>
        <v>Anna Sommer</v>
      </c>
      <c r="I314" s="3">
        <f>INDEX(Produkte!$A$1:$D$31,MATCH('Gesamtverkäufe 2025'!D1973,Produkte!$A$1:$A$31,0),4)</f>
        <v>49</v>
      </c>
      <c r="J314" s="3">
        <f t="shared" si="21"/>
        <v>147</v>
      </c>
    </row>
    <row r="315" spans="1:10" hidden="1" outlineLevel="3" x14ac:dyDescent="0.3">
      <c r="A315" t="s">
        <v>2457</v>
      </c>
      <c r="B315" s="21">
        <v>45810</v>
      </c>
      <c r="C315" s="20">
        <f t="shared" si="20"/>
        <v>6</v>
      </c>
      <c r="D315" t="s">
        <v>167</v>
      </c>
      <c r="E315" t="s">
        <v>83</v>
      </c>
      <c r="F315">
        <v>18</v>
      </c>
      <c r="G315" t="str">
        <f>INDEX(Kunden!$A$1:$C$41,MATCH('Gesamtverkäufe 2025'!C1719,Kunden!$A$1:$A$41,0),3)</f>
        <v>R01</v>
      </c>
      <c r="H315" t="str">
        <f>INDEX(Regionen!$A$1:$C$9,MATCH('Gesamtverkäufe 2025'!F1719,Regionen!$A$1:$A$9,0),3)</f>
        <v>Anna Sommer</v>
      </c>
      <c r="I315" s="3">
        <f>INDEX(Produkte!$A$1:$D$31,MATCH('Gesamtverkäufe 2025'!D1719,Produkte!$A$1:$A$31,0),4)</f>
        <v>29</v>
      </c>
      <c r="J315" s="3">
        <f t="shared" si="21"/>
        <v>522</v>
      </c>
    </row>
    <row r="316" spans="1:10" hidden="1" outlineLevel="3" x14ac:dyDescent="0.3">
      <c r="A316" t="s">
        <v>2371</v>
      </c>
      <c r="B316" s="21">
        <v>45831</v>
      </c>
      <c r="C316" s="20">
        <f t="shared" si="20"/>
        <v>6</v>
      </c>
      <c r="D316" t="s">
        <v>167</v>
      </c>
      <c r="E316" t="s">
        <v>46</v>
      </c>
      <c r="F316">
        <v>3</v>
      </c>
      <c r="G316" t="str">
        <f>INDEX(Kunden!$A$1:$C$41,MATCH('Gesamtverkäufe 2025'!C1805,Kunden!$A$1:$A$41,0),3)</f>
        <v>R01</v>
      </c>
      <c r="H316" t="str">
        <f>INDEX(Regionen!$A$1:$C$9,MATCH('Gesamtverkäufe 2025'!F1805,Regionen!$A$1:$A$9,0),3)</f>
        <v>Anna Sommer</v>
      </c>
      <c r="I316" s="3">
        <f>INDEX(Produkte!$A$1:$D$31,MATCH('Gesamtverkäufe 2025'!D1805,Produkte!$A$1:$A$31,0),4)</f>
        <v>99</v>
      </c>
      <c r="J316" s="3">
        <f t="shared" si="21"/>
        <v>297</v>
      </c>
    </row>
    <row r="317" spans="1:10" hidden="1" outlineLevel="3" x14ac:dyDescent="0.3">
      <c r="A317" t="s">
        <v>2323</v>
      </c>
      <c r="B317" s="21">
        <v>45821</v>
      </c>
      <c r="C317" s="20">
        <f t="shared" ref="C317:C335" si="22">MONTH(B317)</f>
        <v>6</v>
      </c>
      <c r="D317" t="s">
        <v>167</v>
      </c>
      <c r="E317" t="s">
        <v>61</v>
      </c>
      <c r="F317">
        <v>19</v>
      </c>
      <c r="G317" t="str">
        <f>INDEX(Kunden!$A$1:$C$41,MATCH('Gesamtverkäufe 2025'!C1853,Kunden!$A$1:$A$41,0),3)</f>
        <v>R01</v>
      </c>
      <c r="H317" t="str">
        <f>INDEX(Regionen!$A$1:$C$9,MATCH('Gesamtverkäufe 2025'!F1853,Regionen!$A$1:$A$9,0),3)</f>
        <v>Anna Sommer</v>
      </c>
      <c r="I317" s="3">
        <f>INDEX(Produkte!$A$1:$D$31,MATCH('Gesamtverkäufe 2025'!D1853,Produkte!$A$1:$A$31,0),4)</f>
        <v>249</v>
      </c>
      <c r="J317" s="3">
        <f t="shared" ref="J317:J335" si="23">F317*I317</f>
        <v>4731</v>
      </c>
    </row>
    <row r="318" spans="1:10" hidden="1" outlineLevel="3" x14ac:dyDescent="0.3">
      <c r="A318" t="s">
        <v>2209</v>
      </c>
      <c r="B318" s="21">
        <v>45809</v>
      </c>
      <c r="C318" s="20">
        <f t="shared" si="22"/>
        <v>6</v>
      </c>
      <c r="D318" t="s">
        <v>167</v>
      </c>
      <c r="E318" t="s">
        <v>87</v>
      </c>
      <c r="F318">
        <v>17</v>
      </c>
      <c r="G318" t="str">
        <f>INDEX(Kunden!$A$1:$C$41,MATCH('Gesamtverkäufe 2025'!C1965,Kunden!$A$1:$A$41,0),3)</f>
        <v>R01</v>
      </c>
      <c r="H318" t="str">
        <f>INDEX(Regionen!$A$1:$C$9,MATCH('Gesamtverkäufe 2025'!F1965,Regionen!$A$1:$A$9,0),3)</f>
        <v>Anna Sommer</v>
      </c>
      <c r="I318" s="3">
        <f>INDEX(Produkte!$A$1:$D$31,MATCH('Gesamtverkäufe 2025'!D1965,Produkte!$A$1:$A$31,0),4)</f>
        <v>99</v>
      </c>
      <c r="J318" s="3">
        <f t="shared" si="23"/>
        <v>1683</v>
      </c>
    </row>
    <row r="319" spans="1:10" hidden="1" outlineLevel="3" x14ac:dyDescent="0.3">
      <c r="A319" t="s">
        <v>2183</v>
      </c>
      <c r="B319" s="21">
        <v>45810</v>
      </c>
      <c r="C319" s="20">
        <f t="shared" si="22"/>
        <v>6</v>
      </c>
      <c r="D319" t="s">
        <v>167</v>
      </c>
      <c r="E319" t="s">
        <v>59</v>
      </c>
      <c r="F319">
        <v>13</v>
      </c>
      <c r="G319" t="str">
        <f>INDEX(Kunden!$A$1:$C$41,MATCH('Gesamtverkäufe 2025'!C1988,Kunden!$A$1:$A$41,0),3)</f>
        <v>R01</v>
      </c>
      <c r="H319" t="str">
        <f>INDEX(Regionen!$A$1:$C$9,MATCH('Gesamtverkäufe 2025'!F1988,Regionen!$A$1:$A$9,0),3)</f>
        <v>Anna Sommer</v>
      </c>
      <c r="I319" s="3">
        <f>INDEX(Produkte!$A$1:$D$31,MATCH('Gesamtverkäufe 2025'!D1988,Produkte!$A$1:$A$31,0),4)</f>
        <v>79</v>
      </c>
      <c r="J319" s="3">
        <f t="shared" si="23"/>
        <v>1027</v>
      </c>
    </row>
    <row r="320" spans="1:10" hidden="1" outlineLevel="3" x14ac:dyDescent="0.3">
      <c r="A320" t="s">
        <v>2165</v>
      </c>
      <c r="B320" s="21">
        <v>45824</v>
      </c>
      <c r="C320" s="20">
        <f t="shared" si="22"/>
        <v>6</v>
      </c>
      <c r="D320" t="s">
        <v>167</v>
      </c>
      <c r="E320" t="s">
        <v>49</v>
      </c>
      <c r="F320">
        <v>15</v>
      </c>
      <c r="G320" t="str">
        <f>INDEX(Kunden!$A$1:$C$41,MATCH('Gesamtverkäufe 2025'!C2003,Kunden!$A$1:$A$41,0),3)</f>
        <v>R01</v>
      </c>
      <c r="H320" t="str">
        <f>INDEX(Regionen!$A$1:$C$9,MATCH('Gesamtverkäufe 2025'!F2003,Regionen!$A$1:$A$9,0),3)</f>
        <v>Anna Sommer</v>
      </c>
      <c r="I320" s="3">
        <f>INDEX(Produkte!$A$1:$D$31,MATCH('Gesamtverkäufe 2025'!D2003,Produkte!$A$1:$A$31,0),4)</f>
        <v>299</v>
      </c>
      <c r="J320" s="3">
        <f t="shared" si="23"/>
        <v>4485</v>
      </c>
    </row>
    <row r="321" spans="1:10" hidden="1" outlineLevel="3" x14ac:dyDescent="0.3">
      <c r="A321" t="s">
        <v>2415</v>
      </c>
      <c r="B321" s="21">
        <v>45813</v>
      </c>
      <c r="C321" s="20">
        <f t="shared" si="22"/>
        <v>6</v>
      </c>
      <c r="D321" t="s">
        <v>169</v>
      </c>
      <c r="E321" t="s">
        <v>81</v>
      </c>
      <c r="F321">
        <v>1</v>
      </c>
      <c r="G321" t="str">
        <f>INDEX(Kunden!$A$1:$C$41,MATCH('Gesamtverkäufe 2025'!C1761,Kunden!$A$1:$A$41,0),3)</f>
        <v>R01</v>
      </c>
      <c r="H321" t="str">
        <f>INDEX(Regionen!$A$1:$C$9,MATCH('Gesamtverkäufe 2025'!F1761,Regionen!$A$1:$A$9,0),3)</f>
        <v>Anna Sommer</v>
      </c>
      <c r="I321" s="3">
        <f>INDEX(Produkte!$A$1:$D$31,MATCH('Gesamtverkäufe 2025'!D1761,Produkte!$A$1:$A$31,0),4)</f>
        <v>79</v>
      </c>
      <c r="J321" s="3">
        <f t="shared" si="23"/>
        <v>79</v>
      </c>
    </row>
    <row r="322" spans="1:10" hidden="1" outlineLevel="3" x14ac:dyDescent="0.3">
      <c r="A322" t="s">
        <v>2379</v>
      </c>
      <c r="B322" s="21">
        <v>45809</v>
      </c>
      <c r="C322" s="20">
        <f t="shared" si="22"/>
        <v>6</v>
      </c>
      <c r="D322" t="s">
        <v>169</v>
      </c>
      <c r="E322" t="s">
        <v>63</v>
      </c>
      <c r="F322">
        <v>1</v>
      </c>
      <c r="G322" t="str">
        <f>INDEX(Kunden!$A$1:$C$41,MATCH('Gesamtverkäufe 2025'!C1797,Kunden!$A$1:$A$41,0),3)</f>
        <v>R01</v>
      </c>
      <c r="H322" t="str">
        <f>INDEX(Regionen!$A$1:$C$9,MATCH('Gesamtverkäufe 2025'!F1797,Regionen!$A$1:$A$9,0),3)</f>
        <v>Anna Sommer</v>
      </c>
      <c r="I322" s="3">
        <f>INDEX(Produkte!$A$1:$D$31,MATCH('Gesamtverkäufe 2025'!D1797,Produkte!$A$1:$A$31,0),4)</f>
        <v>299</v>
      </c>
      <c r="J322" s="3">
        <f t="shared" si="23"/>
        <v>299</v>
      </c>
    </row>
    <row r="323" spans="1:10" hidden="1" outlineLevel="3" x14ac:dyDescent="0.3">
      <c r="A323" t="s">
        <v>2375</v>
      </c>
      <c r="B323" s="21">
        <v>45824</v>
      </c>
      <c r="C323" s="20">
        <f t="shared" si="22"/>
        <v>6</v>
      </c>
      <c r="D323" t="s">
        <v>169</v>
      </c>
      <c r="E323" t="s">
        <v>75</v>
      </c>
      <c r="F323">
        <v>12</v>
      </c>
      <c r="G323" t="str">
        <f>INDEX(Kunden!$A$1:$C$41,MATCH('Gesamtverkäufe 2025'!C1801,Kunden!$A$1:$A$41,0),3)</f>
        <v>R01</v>
      </c>
      <c r="H323" t="str">
        <f>INDEX(Regionen!$A$1:$C$9,MATCH('Gesamtverkäufe 2025'!F1801,Regionen!$A$1:$A$9,0),3)</f>
        <v>Anna Sommer</v>
      </c>
      <c r="I323" s="3">
        <f>INDEX(Produkte!$A$1:$D$31,MATCH('Gesamtverkäufe 2025'!D1801,Produkte!$A$1:$A$31,0),4)</f>
        <v>499</v>
      </c>
      <c r="J323" s="3">
        <f t="shared" si="23"/>
        <v>5988</v>
      </c>
    </row>
    <row r="324" spans="1:10" hidden="1" outlineLevel="3" x14ac:dyDescent="0.3">
      <c r="A324" t="s">
        <v>2356</v>
      </c>
      <c r="B324" s="21">
        <v>45820</v>
      </c>
      <c r="C324" s="20">
        <f t="shared" si="22"/>
        <v>6</v>
      </c>
      <c r="D324" t="s">
        <v>169</v>
      </c>
      <c r="E324" t="s">
        <v>83</v>
      </c>
      <c r="F324">
        <v>20</v>
      </c>
      <c r="G324" t="str">
        <f>INDEX(Kunden!$A$1:$C$41,MATCH('Gesamtverkäufe 2025'!C1820,Kunden!$A$1:$A$41,0),3)</f>
        <v>R01</v>
      </c>
      <c r="H324" t="str">
        <f>INDEX(Regionen!$A$1:$C$9,MATCH('Gesamtverkäufe 2025'!F1820,Regionen!$A$1:$A$9,0),3)</f>
        <v>Anna Sommer</v>
      </c>
      <c r="I324" s="3">
        <f>INDEX(Produkte!$A$1:$D$31,MATCH('Gesamtverkäufe 2025'!D1820,Produkte!$A$1:$A$31,0),4)</f>
        <v>29</v>
      </c>
      <c r="J324" s="3">
        <f t="shared" si="23"/>
        <v>580</v>
      </c>
    </row>
    <row r="325" spans="1:10" hidden="1" outlineLevel="3" x14ac:dyDescent="0.3">
      <c r="A325" t="s">
        <v>2343</v>
      </c>
      <c r="B325" s="21">
        <v>45821</v>
      </c>
      <c r="C325" s="20">
        <f t="shared" si="22"/>
        <v>6</v>
      </c>
      <c r="D325" t="s">
        <v>169</v>
      </c>
      <c r="E325" t="s">
        <v>77</v>
      </c>
      <c r="F325">
        <v>14</v>
      </c>
      <c r="G325" t="str">
        <f>INDEX(Kunden!$A$1:$C$41,MATCH('Gesamtverkäufe 2025'!C1833,Kunden!$A$1:$A$41,0),3)</f>
        <v>R01</v>
      </c>
      <c r="H325" t="str">
        <f>INDEX(Regionen!$A$1:$C$9,MATCH('Gesamtverkäufe 2025'!F1833,Regionen!$A$1:$A$9,0),3)</f>
        <v>Anna Sommer</v>
      </c>
      <c r="I325" s="3">
        <f>INDEX(Produkte!$A$1:$D$31,MATCH('Gesamtverkäufe 2025'!D1833,Produkte!$A$1:$A$31,0),4)</f>
        <v>49</v>
      </c>
      <c r="J325" s="3">
        <f t="shared" si="23"/>
        <v>686</v>
      </c>
    </row>
    <row r="326" spans="1:10" hidden="1" outlineLevel="3" x14ac:dyDescent="0.3">
      <c r="A326" t="s">
        <v>2231</v>
      </c>
      <c r="B326" s="21">
        <v>45822</v>
      </c>
      <c r="C326" s="20">
        <f t="shared" si="22"/>
        <v>6</v>
      </c>
      <c r="D326" t="s">
        <v>169</v>
      </c>
      <c r="E326" t="s">
        <v>46</v>
      </c>
      <c r="F326">
        <v>19</v>
      </c>
      <c r="G326" t="str">
        <f>INDEX(Kunden!$A$1:$C$41,MATCH('Gesamtverkäufe 2025'!C1944,Kunden!$A$1:$A$41,0),3)</f>
        <v>R01</v>
      </c>
      <c r="H326" t="str">
        <f>INDEX(Regionen!$A$1:$C$9,MATCH('Gesamtverkäufe 2025'!F1944,Regionen!$A$1:$A$9,0),3)</f>
        <v>Anna Sommer</v>
      </c>
      <c r="I326" s="3">
        <f>INDEX(Produkte!$A$1:$D$31,MATCH('Gesamtverkäufe 2025'!D1944,Produkte!$A$1:$A$31,0),4)</f>
        <v>99</v>
      </c>
      <c r="J326" s="3">
        <f t="shared" si="23"/>
        <v>1881</v>
      </c>
    </row>
    <row r="327" spans="1:10" hidden="1" outlineLevel="3" x14ac:dyDescent="0.3">
      <c r="A327" t="s">
        <v>2215</v>
      </c>
      <c r="B327" s="21">
        <v>45829</v>
      </c>
      <c r="C327" s="20">
        <f t="shared" si="22"/>
        <v>6</v>
      </c>
      <c r="D327" t="s">
        <v>169</v>
      </c>
      <c r="E327" t="s">
        <v>34</v>
      </c>
      <c r="F327">
        <v>1</v>
      </c>
      <c r="G327" t="str">
        <f>INDEX(Kunden!$A$1:$C$41,MATCH('Gesamtverkäufe 2025'!C1960,Kunden!$A$1:$A$41,0),3)</f>
        <v>R01</v>
      </c>
      <c r="H327" t="str">
        <f>INDEX(Regionen!$A$1:$C$9,MATCH('Gesamtverkäufe 2025'!F1960,Regionen!$A$1:$A$9,0),3)</f>
        <v>Anna Sommer</v>
      </c>
      <c r="I327" s="3">
        <f>INDEX(Produkte!$A$1:$D$31,MATCH('Gesamtverkäufe 2025'!D1960,Produkte!$A$1:$A$31,0),4)</f>
        <v>299</v>
      </c>
      <c r="J327" s="3">
        <f t="shared" si="23"/>
        <v>299</v>
      </c>
    </row>
    <row r="328" spans="1:10" hidden="1" outlineLevel="3" x14ac:dyDescent="0.3">
      <c r="A328" t="s">
        <v>2198</v>
      </c>
      <c r="B328" s="21">
        <v>45819</v>
      </c>
      <c r="C328" s="20">
        <f t="shared" si="22"/>
        <v>6</v>
      </c>
      <c r="D328" t="s">
        <v>169</v>
      </c>
      <c r="E328" t="s">
        <v>65</v>
      </c>
      <c r="F328">
        <v>18</v>
      </c>
      <c r="G328" t="str">
        <f>INDEX(Kunden!$A$1:$C$41,MATCH('Gesamtverkäufe 2025'!C1975,Kunden!$A$1:$A$41,0),3)</f>
        <v>R01</v>
      </c>
      <c r="H328" t="str">
        <f>INDEX(Regionen!$A$1:$C$9,MATCH('Gesamtverkäufe 2025'!F1975,Regionen!$A$1:$A$9,0),3)</f>
        <v>Anna Sommer</v>
      </c>
      <c r="I328" s="3">
        <f>INDEX(Produkte!$A$1:$D$31,MATCH('Gesamtverkäufe 2025'!D1975,Produkte!$A$1:$A$31,0),4)</f>
        <v>299</v>
      </c>
      <c r="J328" s="3">
        <f t="shared" si="23"/>
        <v>5382</v>
      </c>
    </row>
    <row r="329" spans="1:10" hidden="1" outlineLevel="3" x14ac:dyDescent="0.3">
      <c r="A329" t="s">
        <v>2471</v>
      </c>
      <c r="B329" s="21">
        <v>45812</v>
      </c>
      <c r="C329" s="20">
        <f t="shared" si="22"/>
        <v>6</v>
      </c>
      <c r="D329" t="s">
        <v>173</v>
      </c>
      <c r="E329" t="s">
        <v>49</v>
      </c>
      <c r="F329">
        <v>15</v>
      </c>
      <c r="G329" t="str">
        <f>INDEX(Kunden!$A$1:$C$41,MATCH('Gesamtverkäufe 2025'!C1705,Kunden!$A$1:$A$41,0),3)</f>
        <v>R01</v>
      </c>
      <c r="H329" t="str">
        <f>INDEX(Regionen!$A$1:$C$9,MATCH('Gesamtverkäufe 2025'!F1705,Regionen!$A$1:$A$9,0),3)</f>
        <v>Anna Sommer</v>
      </c>
      <c r="I329" s="3">
        <f>INDEX(Produkte!$A$1:$D$31,MATCH('Gesamtverkäufe 2025'!D1705,Produkte!$A$1:$A$31,0),4)</f>
        <v>299</v>
      </c>
      <c r="J329" s="3">
        <f t="shared" si="23"/>
        <v>4485</v>
      </c>
    </row>
    <row r="330" spans="1:10" hidden="1" outlineLevel="3" x14ac:dyDescent="0.3">
      <c r="A330" t="s">
        <v>2416</v>
      </c>
      <c r="B330" s="21">
        <v>45831</v>
      </c>
      <c r="C330" s="20">
        <f t="shared" si="22"/>
        <v>6</v>
      </c>
      <c r="D330" t="s">
        <v>173</v>
      </c>
      <c r="E330" t="s">
        <v>87</v>
      </c>
      <c r="F330">
        <v>3</v>
      </c>
      <c r="G330" t="str">
        <f>INDEX(Kunden!$A$1:$C$41,MATCH('Gesamtverkäufe 2025'!C1760,Kunden!$A$1:$A$41,0),3)</f>
        <v>R01</v>
      </c>
      <c r="H330" t="str">
        <f>INDEX(Regionen!$A$1:$C$9,MATCH('Gesamtverkäufe 2025'!F1760,Regionen!$A$1:$A$9,0),3)</f>
        <v>Anna Sommer</v>
      </c>
      <c r="I330" s="3">
        <f>INDEX(Produkte!$A$1:$D$31,MATCH('Gesamtverkäufe 2025'!D1760,Produkte!$A$1:$A$31,0),4)</f>
        <v>99</v>
      </c>
      <c r="J330" s="3">
        <f t="shared" si="23"/>
        <v>297</v>
      </c>
    </row>
    <row r="331" spans="1:10" hidden="1" outlineLevel="3" x14ac:dyDescent="0.3">
      <c r="A331" t="s">
        <v>2352</v>
      </c>
      <c r="B331" s="21">
        <v>45816</v>
      </c>
      <c r="C331" s="20">
        <f t="shared" si="22"/>
        <v>6</v>
      </c>
      <c r="D331" t="s">
        <v>173</v>
      </c>
      <c r="E331" t="s">
        <v>83</v>
      </c>
      <c r="F331">
        <v>2</v>
      </c>
      <c r="G331" t="str">
        <f>INDEX(Kunden!$A$1:$C$41,MATCH('Gesamtverkäufe 2025'!C1824,Kunden!$A$1:$A$41,0),3)</f>
        <v>R01</v>
      </c>
      <c r="H331" t="str">
        <f>INDEX(Regionen!$A$1:$C$9,MATCH('Gesamtverkäufe 2025'!F1824,Regionen!$A$1:$A$9,0),3)</f>
        <v>Anna Sommer</v>
      </c>
      <c r="I331" s="3">
        <f>INDEX(Produkte!$A$1:$D$31,MATCH('Gesamtverkäufe 2025'!D1824,Produkte!$A$1:$A$31,0),4)</f>
        <v>29</v>
      </c>
      <c r="J331" s="3">
        <f t="shared" si="23"/>
        <v>58</v>
      </c>
    </row>
    <row r="332" spans="1:10" hidden="1" outlineLevel="3" x14ac:dyDescent="0.3">
      <c r="A332" t="s">
        <v>2336</v>
      </c>
      <c r="B332" s="21">
        <v>45817</v>
      </c>
      <c r="C332" s="20">
        <f t="shared" si="22"/>
        <v>6</v>
      </c>
      <c r="D332" t="s">
        <v>173</v>
      </c>
      <c r="E332" t="s">
        <v>67</v>
      </c>
      <c r="F332">
        <v>12</v>
      </c>
      <c r="G332" t="str">
        <f>INDEX(Kunden!$A$1:$C$41,MATCH('Gesamtverkäufe 2025'!C1840,Kunden!$A$1:$A$41,0),3)</f>
        <v>R01</v>
      </c>
      <c r="H332" t="str">
        <f>INDEX(Regionen!$A$1:$C$9,MATCH('Gesamtverkäufe 2025'!F1840,Regionen!$A$1:$A$9,0),3)</f>
        <v>Anna Sommer</v>
      </c>
      <c r="I332" s="3">
        <f>INDEX(Produkte!$A$1:$D$31,MATCH('Gesamtverkäufe 2025'!D1840,Produkte!$A$1:$A$31,0),4)</f>
        <v>299</v>
      </c>
      <c r="J332" s="3">
        <f t="shared" si="23"/>
        <v>3588</v>
      </c>
    </row>
    <row r="333" spans="1:10" hidden="1" outlineLevel="3" x14ac:dyDescent="0.3">
      <c r="A333" t="s">
        <v>2301</v>
      </c>
      <c r="B333" s="21">
        <v>45815</v>
      </c>
      <c r="C333" s="20">
        <f t="shared" si="22"/>
        <v>6</v>
      </c>
      <c r="D333" t="s">
        <v>173</v>
      </c>
      <c r="E333" t="s">
        <v>85</v>
      </c>
      <c r="F333">
        <v>8</v>
      </c>
      <c r="G333" t="str">
        <f>INDEX(Kunden!$A$1:$C$41,MATCH('Gesamtverkäufe 2025'!C1875,Kunden!$A$1:$A$41,0),3)</f>
        <v>R01</v>
      </c>
      <c r="H333" t="str">
        <f>INDEX(Regionen!$A$1:$C$9,MATCH('Gesamtverkäufe 2025'!F1875,Regionen!$A$1:$A$9,0),3)</f>
        <v>Anna Sommer</v>
      </c>
      <c r="I333" s="3">
        <f>INDEX(Produkte!$A$1:$D$31,MATCH('Gesamtverkäufe 2025'!D1875,Produkte!$A$1:$A$31,0),4)</f>
        <v>399</v>
      </c>
      <c r="J333" s="3">
        <f t="shared" si="23"/>
        <v>3192</v>
      </c>
    </row>
    <row r="334" spans="1:10" hidden="1" outlineLevel="3" x14ac:dyDescent="0.3">
      <c r="A334" t="s">
        <v>2228</v>
      </c>
      <c r="B334" s="21">
        <v>45837</v>
      </c>
      <c r="C334" s="20">
        <f t="shared" si="22"/>
        <v>6</v>
      </c>
      <c r="D334" t="s">
        <v>173</v>
      </c>
      <c r="E334" t="s">
        <v>79</v>
      </c>
      <c r="F334">
        <v>4</v>
      </c>
      <c r="G334" t="str">
        <f>INDEX(Kunden!$A$1:$C$41,MATCH('Gesamtverkäufe 2025'!C1947,Kunden!$A$1:$A$41,0),3)</f>
        <v>R01</v>
      </c>
      <c r="H334" t="str">
        <f>INDEX(Regionen!$A$1:$C$9,MATCH('Gesamtverkäufe 2025'!F1947,Regionen!$A$1:$A$9,0),3)</f>
        <v>Anna Sommer</v>
      </c>
      <c r="I334" s="3">
        <f>INDEX(Produkte!$A$1:$D$31,MATCH('Gesamtverkäufe 2025'!D1947,Produkte!$A$1:$A$31,0),4)</f>
        <v>149</v>
      </c>
      <c r="J334" s="3">
        <f t="shared" si="23"/>
        <v>596</v>
      </c>
    </row>
    <row r="335" spans="1:10" hidden="1" outlineLevel="3" x14ac:dyDescent="0.3">
      <c r="A335" t="s">
        <v>2227</v>
      </c>
      <c r="B335" s="21">
        <v>45827</v>
      </c>
      <c r="C335" s="20">
        <f t="shared" si="22"/>
        <v>6</v>
      </c>
      <c r="D335" t="s">
        <v>173</v>
      </c>
      <c r="E335" t="s">
        <v>53</v>
      </c>
      <c r="F335">
        <v>15</v>
      </c>
      <c r="G335" t="str">
        <f>INDEX(Kunden!$A$1:$C$41,MATCH('Gesamtverkäufe 2025'!C1948,Kunden!$A$1:$A$41,0),3)</f>
        <v>R01</v>
      </c>
      <c r="H335" t="str">
        <f>INDEX(Regionen!$A$1:$C$9,MATCH('Gesamtverkäufe 2025'!F1948,Regionen!$A$1:$A$9,0),3)</f>
        <v>Anna Sommer</v>
      </c>
      <c r="I335" s="3">
        <f>INDEX(Produkte!$A$1:$D$31,MATCH('Gesamtverkäufe 2025'!D1948,Produkte!$A$1:$A$31,0),4)</f>
        <v>49</v>
      </c>
      <c r="J335" s="3">
        <f t="shared" si="23"/>
        <v>735</v>
      </c>
    </row>
    <row r="336" spans="1:10" outlineLevel="2" collapsed="1" x14ac:dyDescent="0.3">
      <c r="B336" s="21"/>
      <c r="C336" s="26" t="s">
        <v>4734</v>
      </c>
      <c r="I336" s="3"/>
      <c r="J336" s="3">
        <f>SUBTOTAL(9,J285:J335)</f>
        <v>131786</v>
      </c>
    </row>
    <row r="337" spans="1:10" hidden="1" outlineLevel="3" x14ac:dyDescent="0.3">
      <c r="A337" t="s">
        <v>2668</v>
      </c>
      <c r="B337" s="21">
        <v>45855</v>
      </c>
      <c r="C337" s="20">
        <f t="shared" ref="C337:C361" si="24">MONTH(B337)</f>
        <v>7</v>
      </c>
      <c r="D337" t="s">
        <v>103</v>
      </c>
      <c r="E337" t="s">
        <v>55</v>
      </c>
      <c r="F337">
        <v>14</v>
      </c>
      <c r="G337" t="str">
        <f>INDEX(Kunden!$A$1:$C$41,MATCH('Gesamtverkäufe 2025'!C2074,Kunden!$A$1:$A$41,0),3)</f>
        <v>R01</v>
      </c>
      <c r="H337" t="str">
        <f>INDEX(Regionen!$A$1:$C$9,MATCH('Gesamtverkäufe 2025'!F2074,Regionen!$A$1:$A$9,0),3)</f>
        <v>Anna Sommer</v>
      </c>
      <c r="I337" s="3">
        <f>INDEX(Produkte!$A$1:$D$31,MATCH('Gesamtverkäufe 2025'!D2074,Produkte!$A$1:$A$31,0),4)</f>
        <v>49</v>
      </c>
      <c r="J337" s="3">
        <f t="shared" ref="J337:J361" si="25">F337*I337</f>
        <v>686</v>
      </c>
    </row>
    <row r="338" spans="1:10" hidden="1" outlineLevel="3" x14ac:dyDescent="0.3">
      <c r="A338" t="s">
        <v>2654</v>
      </c>
      <c r="B338" s="21">
        <v>45861</v>
      </c>
      <c r="C338" s="20">
        <f t="shared" si="24"/>
        <v>7</v>
      </c>
      <c r="D338" t="s">
        <v>103</v>
      </c>
      <c r="E338" t="s">
        <v>51</v>
      </c>
      <c r="F338">
        <v>14</v>
      </c>
      <c r="G338" t="str">
        <f>INDEX(Kunden!$A$1:$C$41,MATCH('Gesamtverkäufe 2025'!C2088,Kunden!$A$1:$A$41,0),3)</f>
        <v>R01</v>
      </c>
      <c r="H338" t="str">
        <f>INDEX(Regionen!$A$1:$C$9,MATCH('Gesamtverkäufe 2025'!F2088,Regionen!$A$1:$A$9,0),3)</f>
        <v>Anna Sommer</v>
      </c>
      <c r="I338" s="3">
        <f>INDEX(Produkte!$A$1:$D$31,MATCH('Gesamtverkäufe 2025'!D2088,Produkte!$A$1:$A$31,0),4)</f>
        <v>49</v>
      </c>
      <c r="J338" s="3">
        <f t="shared" si="25"/>
        <v>686</v>
      </c>
    </row>
    <row r="339" spans="1:10" hidden="1" outlineLevel="3" x14ac:dyDescent="0.3">
      <c r="A339" t="s">
        <v>2623</v>
      </c>
      <c r="B339" s="21">
        <v>45839</v>
      </c>
      <c r="C339" s="20">
        <f t="shared" si="24"/>
        <v>7</v>
      </c>
      <c r="D339" t="s">
        <v>103</v>
      </c>
      <c r="E339" t="s">
        <v>89</v>
      </c>
      <c r="F339">
        <v>15</v>
      </c>
      <c r="G339" t="str">
        <f>INDEX(Kunden!$A$1:$C$41,MATCH('Gesamtverkäufe 2025'!C2119,Kunden!$A$1:$A$41,0),3)</f>
        <v>R01</v>
      </c>
      <c r="H339" t="str">
        <f>INDEX(Regionen!$A$1:$C$9,MATCH('Gesamtverkäufe 2025'!F2119,Regionen!$A$1:$A$9,0),3)</f>
        <v>Anna Sommer</v>
      </c>
      <c r="I339" s="3">
        <f>INDEX(Produkte!$A$1:$D$31,MATCH('Gesamtverkäufe 2025'!D2119,Produkte!$A$1:$A$31,0),4)</f>
        <v>29</v>
      </c>
      <c r="J339" s="3">
        <f t="shared" si="25"/>
        <v>435</v>
      </c>
    </row>
    <row r="340" spans="1:10" hidden="1" outlineLevel="3" x14ac:dyDescent="0.3">
      <c r="A340" t="s">
        <v>2515</v>
      </c>
      <c r="B340" s="21">
        <v>45850</v>
      </c>
      <c r="C340" s="20">
        <f t="shared" si="24"/>
        <v>7</v>
      </c>
      <c r="D340" t="s">
        <v>103</v>
      </c>
      <c r="E340" t="s">
        <v>61</v>
      </c>
      <c r="F340">
        <v>13</v>
      </c>
      <c r="G340" t="str">
        <f>INDEX(Kunden!$A$1:$C$41,MATCH('Gesamtverkäufe 2025'!C2223,Kunden!$A$1:$A$41,0),3)</f>
        <v>R01</v>
      </c>
      <c r="H340" t="str">
        <f>INDEX(Regionen!$A$1:$C$9,MATCH('Gesamtverkäufe 2025'!F2223,Regionen!$A$1:$A$9,0),3)</f>
        <v>Anna Sommer</v>
      </c>
      <c r="I340" s="3">
        <f>INDEX(Produkte!$A$1:$D$31,MATCH('Gesamtverkäufe 2025'!D2223,Produkte!$A$1:$A$31,0),4)</f>
        <v>249</v>
      </c>
      <c r="J340" s="3">
        <f t="shared" si="25"/>
        <v>3237</v>
      </c>
    </row>
    <row r="341" spans="1:10" hidden="1" outlineLevel="3" x14ac:dyDescent="0.3">
      <c r="A341" t="s">
        <v>2666</v>
      </c>
      <c r="B341" s="21">
        <v>45839</v>
      </c>
      <c r="C341" s="20">
        <f t="shared" si="24"/>
        <v>7</v>
      </c>
      <c r="D341" t="s">
        <v>111</v>
      </c>
      <c r="E341" t="s">
        <v>73</v>
      </c>
      <c r="F341">
        <v>6</v>
      </c>
      <c r="G341" t="str">
        <f>INDEX(Kunden!$A$1:$C$41,MATCH('Gesamtverkäufe 2025'!C2076,Kunden!$A$1:$A$41,0),3)</f>
        <v>R01</v>
      </c>
      <c r="H341" t="str">
        <f>INDEX(Regionen!$A$1:$C$9,MATCH('Gesamtverkäufe 2025'!F2076,Regionen!$A$1:$A$9,0),3)</f>
        <v>Anna Sommer</v>
      </c>
      <c r="I341" s="3">
        <f>INDEX(Produkte!$A$1:$D$31,MATCH('Gesamtverkäufe 2025'!D2076,Produkte!$A$1:$A$31,0),4)</f>
        <v>399</v>
      </c>
      <c r="J341" s="3">
        <f t="shared" si="25"/>
        <v>2394</v>
      </c>
    </row>
    <row r="342" spans="1:10" hidden="1" outlineLevel="3" x14ac:dyDescent="0.3">
      <c r="A342" t="s">
        <v>2637</v>
      </c>
      <c r="B342" s="21">
        <v>45865</v>
      </c>
      <c r="C342" s="20">
        <f t="shared" si="24"/>
        <v>7</v>
      </c>
      <c r="D342" t="s">
        <v>111</v>
      </c>
      <c r="E342" t="s">
        <v>71</v>
      </c>
      <c r="F342">
        <v>2</v>
      </c>
      <c r="G342" t="str">
        <f>INDEX(Kunden!$A$1:$C$41,MATCH('Gesamtverkäufe 2025'!C2105,Kunden!$A$1:$A$41,0),3)</f>
        <v>R01</v>
      </c>
      <c r="H342" t="str">
        <f>INDEX(Regionen!$A$1:$C$9,MATCH('Gesamtverkäufe 2025'!F2105,Regionen!$A$1:$A$9,0),3)</f>
        <v>Anna Sommer</v>
      </c>
      <c r="I342" s="3">
        <f>INDEX(Produkte!$A$1:$D$31,MATCH('Gesamtverkäufe 2025'!D2105,Produkte!$A$1:$A$31,0),4)</f>
        <v>79</v>
      </c>
      <c r="J342" s="3">
        <f t="shared" si="25"/>
        <v>158</v>
      </c>
    </row>
    <row r="343" spans="1:10" hidden="1" outlineLevel="3" x14ac:dyDescent="0.3">
      <c r="A343" t="s">
        <v>2615</v>
      </c>
      <c r="B343" s="21">
        <v>45843</v>
      </c>
      <c r="C343" s="20">
        <f t="shared" si="24"/>
        <v>7</v>
      </c>
      <c r="D343" t="s">
        <v>111</v>
      </c>
      <c r="E343" t="s">
        <v>71</v>
      </c>
      <c r="F343">
        <v>15</v>
      </c>
      <c r="G343" t="str">
        <f>INDEX(Kunden!$A$1:$C$41,MATCH('Gesamtverkäufe 2025'!C2127,Kunden!$A$1:$A$41,0),3)</f>
        <v>R01</v>
      </c>
      <c r="H343" t="str">
        <f>INDEX(Regionen!$A$1:$C$9,MATCH('Gesamtverkäufe 2025'!F2127,Regionen!$A$1:$A$9,0),3)</f>
        <v>Anna Sommer</v>
      </c>
      <c r="I343" s="3">
        <f>INDEX(Produkte!$A$1:$D$31,MATCH('Gesamtverkäufe 2025'!D2127,Produkte!$A$1:$A$31,0),4)</f>
        <v>79</v>
      </c>
      <c r="J343" s="3">
        <f t="shared" si="25"/>
        <v>1185</v>
      </c>
    </row>
    <row r="344" spans="1:10" hidden="1" outlineLevel="3" x14ac:dyDescent="0.3">
      <c r="A344" t="s">
        <v>2567</v>
      </c>
      <c r="B344" s="21">
        <v>45855</v>
      </c>
      <c r="C344" s="20">
        <f t="shared" si="24"/>
        <v>7</v>
      </c>
      <c r="D344" t="s">
        <v>111</v>
      </c>
      <c r="E344" t="s">
        <v>65</v>
      </c>
      <c r="F344">
        <v>16</v>
      </c>
      <c r="G344" t="str">
        <f>INDEX(Kunden!$A$1:$C$41,MATCH('Gesamtverkäufe 2025'!C2174,Kunden!$A$1:$A$41,0),3)</f>
        <v>R01</v>
      </c>
      <c r="H344" t="str">
        <f>INDEX(Regionen!$A$1:$C$9,MATCH('Gesamtverkäufe 2025'!F2174,Regionen!$A$1:$A$9,0),3)</f>
        <v>Anna Sommer</v>
      </c>
      <c r="I344" s="3">
        <f>INDEX(Produkte!$A$1:$D$31,MATCH('Gesamtverkäufe 2025'!D2174,Produkte!$A$1:$A$31,0),4)</f>
        <v>299</v>
      </c>
      <c r="J344" s="3">
        <f t="shared" si="25"/>
        <v>4784</v>
      </c>
    </row>
    <row r="345" spans="1:10" hidden="1" outlineLevel="3" x14ac:dyDescent="0.3">
      <c r="A345" t="s">
        <v>2555</v>
      </c>
      <c r="B345" s="21">
        <v>45851</v>
      </c>
      <c r="C345" s="20">
        <f t="shared" si="24"/>
        <v>7</v>
      </c>
      <c r="D345" t="s">
        <v>111</v>
      </c>
      <c r="E345" t="s">
        <v>34</v>
      </c>
      <c r="F345">
        <v>17</v>
      </c>
      <c r="G345" t="str">
        <f>INDEX(Kunden!$A$1:$C$41,MATCH('Gesamtverkäufe 2025'!C2186,Kunden!$A$1:$A$41,0),3)</f>
        <v>R01</v>
      </c>
      <c r="H345" t="str">
        <f>INDEX(Regionen!$A$1:$C$9,MATCH('Gesamtverkäufe 2025'!F2186,Regionen!$A$1:$A$9,0),3)</f>
        <v>Anna Sommer</v>
      </c>
      <c r="I345" s="3">
        <f>INDEX(Produkte!$A$1:$D$31,MATCH('Gesamtverkäufe 2025'!D2186,Produkte!$A$1:$A$31,0),4)</f>
        <v>299</v>
      </c>
      <c r="J345" s="3">
        <f t="shared" si="25"/>
        <v>5083</v>
      </c>
    </row>
    <row r="346" spans="1:10" hidden="1" outlineLevel="3" x14ac:dyDescent="0.3">
      <c r="A346" t="s">
        <v>2716</v>
      </c>
      <c r="B346" s="21">
        <v>45868</v>
      </c>
      <c r="C346" s="20">
        <f t="shared" si="24"/>
        <v>7</v>
      </c>
      <c r="D346" t="s">
        <v>113</v>
      </c>
      <c r="E346" t="s">
        <v>93</v>
      </c>
      <c r="F346">
        <v>3</v>
      </c>
      <c r="G346" t="str">
        <f>INDEX(Kunden!$A$1:$C$41,MATCH('Gesamtverkäufe 2025'!C2026,Kunden!$A$1:$A$41,0),3)</f>
        <v>R01</v>
      </c>
      <c r="H346" t="str">
        <f>INDEX(Regionen!$A$1:$C$9,MATCH('Gesamtverkäufe 2025'!F2026,Regionen!$A$1:$A$9,0),3)</f>
        <v>Anna Sommer</v>
      </c>
      <c r="I346" s="3">
        <f>INDEX(Produkte!$A$1:$D$31,MATCH('Gesamtverkäufe 2025'!D2026,Produkte!$A$1:$A$31,0),4)</f>
        <v>399</v>
      </c>
      <c r="J346" s="3">
        <f t="shared" si="25"/>
        <v>1197</v>
      </c>
    </row>
    <row r="347" spans="1:10" hidden="1" outlineLevel="3" x14ac:dyDescent="0.3">
      <c r="A347" t="s">
        <v>2600</v>
      </c>
      <c r="B347" s="21">
        <v>45864</v>
      </c>
      <c r="C347" s="20">
        <f t="shared" si="24"/>
        <v>7</v>
      </c>
      <c r="D347" t="s">
        <v>113</v>
      </c>
      <c r="E347" t="s">
        <v>69</v>
      </c>
      <c r="F347">
        <v>2</v>
      </c>
      <c r="G347" t="str">
        <f>INDEX(Kunden!$A$1:$C$41,MATCH('Gesamtverkäufe 2025'!C2142,Kunden!$A$1:$A$41,0),3)</f>
        <v>R01</v>
      </c>
      <c r="H347" t="str">
        <f>INDEX(Regionen!$A$1:$C$9,MATCH('Gesamtverkäufe 2025'!F2142,Regionen!$A$1:$A$9,0),3)</f>
        <v>Anna Sommer</v>
      </c>
      <c r="I347" s="3">
        <f>INDEX(Produkte!$A$1:$D$31,MATCH('Gesamtverkäufe 2025'!D2142,Produkte!$A$1:$A$31,0),4)</f>
        <v>399</v>
      </c>
      <c r="J347" s="3">
        <f t="shared" si="25"/>
        <v>798</v>
      </c>
    </row>
    <row r="348" spans="1:10" hidden="1" outlineLevel="3" x14ac:dyDescent="0.3">
      <c r="A348" t="s">
        <v>2687</v>
      </c>
      <c r="B348" s="21">
        <v>45853</v>
      </c>
      <c r="C348" s="20">
        <f t="shared" si="24"/>
        <v>7</v>
      </c>
      <c r="D348" t="s">
        <v>167</v>
      </c>
      <c r="E348" t="s">
        <v>61</v>
      </c>
      <c r="F348">
        <v>16</v>
      </c>
      <c r="G348" t="str">
        <f>INDEX(Kunden!$A$1:$C$41,MATCH('Gesamtverkäufe 2025'!C2055,Kunden!$A$1:$A$41,0),3)</f>
        <v>R01</v>
      </c>
      <c r="H348" t="str">
        <f>INDEX(Regionen!$A$1:$C$9,MATCH('Gesamtverkäufe 2025'!F2055,Regionen!$A$1:$A$9,0),3)</f>
        <v>Anna Sommer</v>
      </c>
      <c r="I348" s="3">
        <f>INDEX(Produkte!$A$1:$D$31,MATCH('Gesamtverkäufe 2025'!D2055,Produkte!$A$1:$A$31,0),4)</f>
        <v>249</v>
      </c>
      <c r="J348" s="3">
        <f t="shared" si="25"/>
        <v>3984</v>
      </c>
    </row>
    <row r="349" spans="1:10" hidden="1" outlineLevel="3" x14ac:dyDescent="0.3">
      <c r="A349" t="s">
        <v>2594</v>
      </c>
      <c r="B349" s="21">
        <v>45847</v>
      </c>
      <c r="C349" s="20">
        <f t="shared" si="24"/>
        <v>7</v>
      </c>
      <c r="D349" t="s">
        <v>167</v>
      </c>
      <c r="E349" t="s">
        <v>41</v>
      </c>
      <c r="F349">
        <v>13</v>
      </c>
      <c r="G349" t="str">
        <f>INDEX(Kunden!$A$1:$C$41,MATCH('Gesamtverkäufe 2025'!C2148,Kunden!$A$1:$A$41,0),3)</f>
        <v>R01</v>
      </c>
      <c r="H349" t="str">
        <f>INDEX(Regionen!$A$1:$C$9,MATCH('Gesamtverkäufe 2025'!F2148,Regionen!$A$1:$A$9,0),3)</f>
        <v>Anna Sommer</v>
      </c>
      <c r="I349" s="3">
        <f>INDEX(Produkte!$A$1:$D$31,MATCH('Gesamtverkäufe 2025'!D2148,Produkte!$A$1:$A$31,0),4)</f>
        <v>499</v>
      </c>
      <c r="J349" s="3">
        <f t="shared" si="25"/>
        <v>6487</v>
      </c>
    </row>
    <row r="350" spans="1:10" hidden="1" outlineLevel="3" x14ac:dyDescent="0.3">
      <c r="A350" t="s">
        <v>2543</v>
      </c>
      <c r="B350" s="21">
        <v>45855</v>
      </c>
      <c r="C350" s="20">
        <f t="shared" si="24"/>
        <v>7</v>
      </c>
      <c r="D350" t="s">
        <v>167</v>
      </c>
      <c r="E350" t="s">
        <v>37</v>
      </c>
      <c r="F350">
        <v>17</v>
      </c>
      <c r="G350" t="str">
        <f>INDEX(Kunden!$A$1:$C$41,MATCH('Gesamtverkäufe 2025'!C2198,Kunden!$A$1:$A$41,0),3)</f>
        <v>R01</v>
      </c>
      <c r="H350" t="str">
        <f>INDEX(Regionen!$A$1:$C$9,MATCH('Gesamtverkäufe 2025'!F2198,Regionen!$A$1:$A$9,0),3)</f>
        <v>Anna Sommer</v>
      </c>
      <c r="I350" s="3">
        <f>INDEX(Produkte!$A$1:$D$31,MATCH('Gesamtverkäufe 2025'!D2198,Produkte!$A$1:$A$31,0),4)</f>
        <v>249</v>
      </c>
      <c r="J350" s="3">
        <f t="shared" si="25"/>
        <v>4233</v>
      </c>
    </row>
    <row r="351" spans="1:10" hidden="1" outlineLevel="3" x14ac:dyDescent="0.3">
      <c r="A351" t="s">
        <v>2527</v>
      </c>
      <c r="B351" s="21">
        <v>45841</v>
      </c>
      <c r="C351" s="20">
        <f t="shared" si="24"/>
        <v>7</v>
      </c>
      <c r="D351" t="s">
        <v>167</v>
      </c>
      <c r="E351" t="s">
        <v>75</v>
      </c>
      <c r="F351">
        <v>11</v>
      </c>
      <c r="G351" t="str">
        <f>INDEX(Kunden!$A$1:$C$41,MATCH('Gesamtverkäufe 2025'!C2213,Kunden!$A$1:$A$41,0),3)</f>
        <v>R01</v>
      </c>
      <c r="H351" t="str">
        <f>INDEX(Regionen!$A$1:$C$9,MATCH('Gesamtverkäufe 2025'!F2213,Regionen!$A$1:$A$9,0),3)</f>
        <v>Anna Sommer</v>
      </c>
      <c r="I351" s="3">
        <f>INDEX(Produkte!$A$1:$D$31,MATCH('Gesamtverkäufe 2025'!D2213,Produkte!$A$1:$A$31,0),4)</f>
        <v>499</v>
      </c>
      <c r="J351" s="3">
        <f t="shared" si="25"/>
        <v>5489</v>
      </c>
    </row>
    <row r="352" spans="1:10" hidden="1" outlineLevel="3" x14ac:dyDescent="0.3">
      <c r="A352" t="s">
        <v>2696</v>
      </c>
      <c r="B352" s="21">
        <v>45846</v>
      </c>
      <c r="C352" s="20">
        <f t="shared" si="24"/>
        <v>7</v>
      </c>
      <c r="D352" t="s">
        <v>169</v>
      </c>
      <c r="E352" t="s">
        <v>79</v>
      </c>
      <c r="F352">
        <v>16</v>
      </c>
      <c r="G352" t="str">
        <f>INDEX(Kunden!$A$1:$C$41,MATCH('Gesamtverkäufe 2025'!C2046,Kunden!$A$1:$A$41,0),3)</f>
        <v>R01</v>
      </c>
      <c r="H352" t="str">
        <f>INDEX(Regionen!$A$1:$C$9,MATCH('Gesamtverkäufe 2025'!F2046,Regionen!$A$1:$A$9,0),3)</f>
        <v>Anna Sommer</v>
      </c>
      <c r="I352" s="3">
        <f>INDEX(Produkte!$A$1:$D$31,MATCH('Gesamtverkäufe 2025'!D2046,Produkte!$A$1:$A$31,0),4)</f>
        <v>149</v>
      </c>
      <c r="J352" s="3">
        <f t="shared" si="25"/>
        <v>2384</v>
      </c>
    </row>
    <row r="353" spans="1:10" hidden="1" outlineLevel="3" x14ac:dyDescent="0.3">
      <c r="A353" t="s">
        <v>2673</v>
      </c>
      <c r="B353" s="21">
        <v>45854</v>
      </c>
      <c r="C353" s="20">
        <f t="shared" si="24"/>
        <v>7</v>
      </c>
      <c r="D353" t="s">
        <v>169</v>
      </c>
      <c r="E353" t="s">
        <v>57</v>
      </c>
      <c r="F353">
        <v>6</v>
      </c>
      <c r="G353" t="str">
        <f>INDEX(Kunden!$A$1:$C$41,MATCH('Gesamtverkäufe 2025'!C2069,Kunden!$A$1:$A$41,0),3)</f>
        <v>R01</v>
      </c>
      <c r="H353" t="str">
        <f>INDEX(Regionen!$A$1:$C$9,MATCH('Gesamtverkäufe 2025'!F2069,Regionen!$A$1:$A$9,0),3)</f>
        <v>Anna Sommer</v>
      </c>
      <c r="I353" s="3">
        <f>INDEX(Produkte!$A$1:$D$31,MATCH('Gesamtverkäufe 2025'!D2069,Produkte!$A$1:$A$31,0),4)</f>
        <v>99</v>
      </c>
      <c r="J353" s="3">
        <f t="shared" si="25"/>
        <v>594</v>
      </c>
    </row>
    <row r="354" spans="1:10" hidden="1" outlineLevel="3" x14ac:dyDescent="0.3">
      <c r="A354" t="s">
        <v>2663</v>
      </c>
      <c r="B354" s="21">
        <v>45841</v>
      </c>
      <c r="C354" s="20">
        <f t="shared" si="24"/>
        <v>7</v>
      </c>
      <c r="D354" t="s">
        <v>169</v>
      </c>
      <c r="E354" t="s">
        <v>39</v>
      </c>
      <c r="F354">
        <v>8</v>
      </c>
      <c r="G354" t="str">
        <f>INDEX(Kunden!$A$1:$C$41,MATCH('Gesamtverkäufe 2025'!C2079,Kunden!$A$1:$A$41,0),3)</f>
        <v>R01</v>
      </c>
      <c r="H354" t="str">
        <f>INDEX(Regionen!$A$1:$C$9,MATCH('Gesamtverkäufe 2025'!F2079,Regionen!$A$1:$A$9,0),3)</f>
        <v>Anna Sommer</v>
      </c>
      <c r="I354" s="3">
        <f>INDEX(Produkte!$A$1:$D$31,MATCH('Gesamtverkäufe 2025'!D2079,Produkte!$A$1:$A$31,0),4)</f>
        <v>499</v>
      </c>
      <c r="J354" s="3">
        <f t="shared" si="25"/>
        <v>3992</v>
      </c>
    </row>
    <row r="355" spans="1:10" hidden="1" outlineLevel="3" x14ac:dyDescent="0.3">
      <c r="A355" t="s">
        <v>2526</v>
      </c>
      <c r="B355" s="21">
        <v>45866</v>
      </c>
      <c r="C355" s="20">
        <f t="shared" si="24"/>
        <v>7</v>
      </c>
      <c r="D355" t="s">
        <v>169</v>
      </c>
      <c r="E355" t="s">
        <v>83</v>
      </c>
      <c r="F355">
        <v>19</v>
      </c>
      <c r="G355" t="str">
        <f>INDEX(Kunden!$A$1:$C$41,MATCH('Gesamtverkäufe 2025'!C2214,Kunden!$A$1:$A$41,0),3)</f>
        <v>R01</v>
      </c>
      <c r="H355" t="str">
        <f>INDEX(Regionen!$A$1:$C$9,MATCH('Gesamtverkäufe 2025'!F2214,Regionen!$A$1:$A$9,0),3)</f>
        <v>Anna Sommer</v>
      </c>
      <c r="I355" s="3">
        <f>INDEX(Produkte!$A$1:$D$31,MATCH('Gesamtverkäufe 2025'!D2214,Produkte!$A$1:$A$31,0),4)</f>
        <v>29</v>
      </c>
      <c r="J355" s="3">
        <f t="shared" si="25"/>
        <v>551</v>
      </c>
    </row>
    <row r="356" spans="1:10" hidden="1" outlineLevel="3" x14ac:dyDescent="0.3">
      <c r="A356" t="s">
        <v>2512</v>
      </c>
      <c r="B356" s="21">
        <v>45857</v>
      </c>
      <c r="C356" s="20">
        <f t="shared" si="24"/>
        <v>7</v>
      </c>
      <c r="D356" t="s">
        <v>169</v>
      </c>
      <c r="E356" t="s">
        <v>39</v>
      </c>
      <c r="F356">
        <v>18</v>
      </c>
      <c r="G356" t="str">
        <f>INDEX(Kunden!$A$1:$C$41,MATCH('Gesamtverkäufe 2025'!C2225,Kunden!$A$1:$A$41,0),3)</f>
        <v>R01</v>
      </c>
      <c r="H356" t="str">
        <f>INDEX(Regionen!$A$1:$C$9,MATCH('Gesamtverkäufe 2025'!F2225,Regionen!$A$1:$A$9,0),3)</f>
        <v>Anna Sommer</v>
      </c>
      <c r="I356" s="3">
        <f>INDEX(Produkte!$A$1:$D$31,MATCH('Gesamtverkäufe 2025'!D2225,Produkte!$A$1:$A$31,0),4)</f>
        <v>499</v>
      </c>
      <c r="J356" s="3">
        <f t="shared" si="25"/>
        <v>8982</v>
      </c>
    </row>
    <row r="357" spans="1:10" hidden="1" outlineLevel="3" x14ac:dyDescent="0.3">
      <c r="A357" t="s">
        <v>2667</v>
      </c>
      <c r="B357" s="21">
        <v>45862</v>
      </c>
      <c r="C357" s="20">
        <f t="shared" si="24"/>
        <v>7</v>
      </c>
      <c r="D357" t="s">
        <v>173</v>
      </c>
      <c r="E357" t="s">
        <v>71</v>
      </c>
      <c r="F357">
        <v>17</v>
      </c>
      <c r="G357" t="str">
        <f>INDEX(Kunden!$A$1:$C$41,MATCH('Gesamtverkäufe 2025'!C2075,Kunden!$A$1:$A$41,0),3)</f>
        <v>R01</v>
      </c>
      <c r="H357" t="str">
        <f>INDEX(Regionen!$A$1:$C$9,MATCH('Gesamtverkäufe 2025'!F2075,Regionen!$A$1:$A$9,0),3)</f>
        <v>Anna Sommer</v>
      </c>
      <c r="I357" s="3">
        <f>INDEX(Produkte!$A$1:$D$31,MATCH('Gesamtverkäufe 2025'!D2075,Produkte!$A$1:$A$31,0),4)</f>
        <v>79</v>
      </c>
      <c r="J357" s="3">
        <f t="shared" si="25"/>
        <v>1343</v>
      </c>
    </row>
    <row r="358" spans="1:10" hidden="1" outlineLevel="3" x14ac:dyDescent="0.3">
      <c r="A358" t="s">
        <v>2634</v>
      </c>
      <c r="B358" s="21">
        <v>45860</v>
      </c>
      <c r="C358" s="20">
        <f t="shared" si="24"/>
        <v>7</v>
      </c>
      <c r="D358" t="s">
        <v>173</v>
      </c>
      <c r="E358" t="s">
        <v>65</v>
      </c>
      <c r="F358">
        <v>6</v>
      </c>
      <c r="G358" t="str">
        <f>INDEX(Kunden!$A$1:$C$41,MATCH('Gesamtverkäufe 2025'!C2108,Kunden!$A$1:$A$41,0),3)</f>
        <v>R01</v>
      </c>
      <c r="H358" t="str">
        <f>INDEX(Regionen!$A$1:$C$9,MATCH('Gesamtverkäufe 2025'!F2108,Regionen!$A$1:$A$9,0),3)</f>
        <v>Anna Sommer</v>
      </c>
      <c r="I358" s="3">
        <f>INDEX(Produkte!$A$1:$D$31,MATCH('Gesamtverkäufe 2025'!D2108,Produkte!$A$1:$A$31,0),4)</f>
        <v>299</v>
      </c>
      <c r="J358" s="3">
        <f t="shared" si="25"/>
        <v>1794</v>
      </c>
    </row>
    <row r="359" spans="1:10" hidden="1" outlineLevel="3" x14ac:dyDescent="0.3">
      <c r="A359" t="s">
        <v>2633</v>
      </c>
      <c r="B359" s="21">
        <v>45858</v>
      </c>
      <c r="C359" s="20">
        <f t="shared" si="24"/>
        <v>7</v>
      </c>
      <c r="D359" t="s">
        <v>173</v>
      </c>
      <c r="E359" t="s">
        <v>37</v>
      </c>
      <c r="F359">
        <v>2</v>
      </c>
      <c r="G359" t="str">
        <f>INDEX(Kunden!$A$1:$C$41,MATCH('Gesamtverkäufe 2025'!C2109,Kunden!$A$1:$A$41,0),3)</f>
        <v>R01</v>
      </c>
      <c r="H359" t="str">
        <f>INDEX(Regionen!$A$1:$C$9,MATCH('Gesamtverkäufe 2025'!F2109,Regionen!$A$1:$A$9,0),3)</f>
        <v>Anna Sommer</v>
      </c>
      <c r="I359" s="3">
        <f>INDEX(Produkte!$A$1:$D$31,MATCH('Gesamtverkäufe 2025'!D2109,Produkte!$A$1:$A$31,0),4)</f>
        <v>249</v>
      </c>
      <c r="J359" s="3">
        <f t="shared" si="25"/>
        <v>498</v>
      </c>
    </row>
    <row r="360" spans="1:10" hidden="1" outlineLevel="3" x14ac:dyDescent="0.3">
      <c r="A360" t="s">
        <v>2580</v>
      </c>
      <c r="B360" s="21">
        <v>45847</v>
      </c>
      <c r="C360" s="20">
        <f t="shared" si="24"/>
        <v>7</v>
      </c>
      <c r="D360" t="s">
        <v>173</v>
      </c>
      <c r="E360" t="s">
        <v>79</v>
      </c>
      <c r="F360">
        <v>10</v>
      </c>
      <c r="G360" t="str">
        <f>INDEX(Kunden!$A$1:$C$41,MATCH('Gesamtverkäufe 2025'!C2161,Kunden!$A$1:$A$41,0),3)</f>
        <v>R01</v>
      </c>
      <c r="H360" t="str">
        <f>INDEX(Regionen!$A$1:$C$9,MATCH('Gesamtverkäufe 2025'!F2161,Regionen!$A$1:$A$9,0),3)</f>
        <v>Anna Sommer</v>
      </c>
      <c r="I360" s="3">
        <f>INDEX(Produkte!$A$1:$D$31,MATCH('Gesamtverkäufe 2025'!D2161,Produkte!$A$1:$A$31,0),4)</f>
        <v>149</v>
      </c>
      <c r="J360" s="3">
        <f t="shared" si="25"/>
        <v>1490</v>
      </c>
    </row>
    <row r="361" spans="1:10" hidden="1" outlineLevel="3" x14ac:dyDescent="0.3">
      <c r="A361" t="s">
        <v>2509</v>
      </c>
      <c r="B361" s="21">
        <v>45862</v>
      </c>
      <c r="C361" s="20">
        <f t="shared" si="24"/>
        <v>7</v>
      </c>
      <c r="D361" t="s">
        <v>173</v>
      </c>
      <c r="E361" t="s">
        <v>51</v>
      </c>
      <c r="F361">
        <v>20</v>
      </c>
      <c r="G361" t="str">
        <f>INDEX(Kunden!$A$1:$C$41,MATCH('Gesamtverkäufe 2025'!C2228,Kunden!$A$1:$A$41,0),3)</f>
        <v>R01</v>
      </c>
      <c r="H361" t="str">
        <f>INDEX(Regionen!$A$1:$C$9,MATCH('Gesamtverkäufe 2025'!F2228,Regionen!$A$1:$A$9,0),3)</f>
        <v>Anna Sommer</v>
      </c>
      <c r="I361" s="3">
        <f>INDEX(Produkte!$A$1:$D$31,MATCH('Gesamtverkäufe 2025'!D2228,Produkte!$A$1:$A$31,0),4)</f>
        <v>49</v>
      </c>
      <c r="J361" s="3">
        <f t="shared" si="25"/>
        <v>980</v>
      </c>
    </row>
    <row r="362" spans="1:10" outlineLevel="2" collapsed="1" x14ac:dyDescent="0.3">
      <c r="B362" s="21"/>
      <c r="C362" s="26" t="s">
        <v>4735</v>
      </c>
      <c r="I362" s="3"/>
      <c r="J362" s="3">
        <f>SUBTOTAL(9,J337:J361)</f>
        <v>63444</v>
      </c>
    </row>
    <row r="363" spans="1:10" hidden="1" outlineLevel="3" x14ac:dyDescent="0.3">
      <c r="A363" t="s">
        <v>3190</v>
      </c>
      <c r="B363" s="21">
        <v>45896</v>
      </c>
      <c r="C363" s="20">
        <f t="shared" ref="C363:C394" si="26">MONTH(B363)</f>
        <v>8</v>
      </c>
      <c r="D363" t="s">
        <v>103</v>
      </c>
      <c r="E363" t="s">
        <v>41</v>
      </c>
      <c r="F363">
        <v>16</v>
      </c>
      <c r="G363" t="str">
        <f>INDEX(Kunden!$A$1:$C$41,MATCH('Gesamtverkäufe 2025'!C2252,Kunden!$A$1:$A$41,0),3)</f>
        <v>R01</v>
      </c>
      <c r="H363" t="str">
        <f>INDEX(Regionen!$A$1:$C$9,MATCH('Gesamtverkäufe 2025'!F2252,Regionen!$A$1:$A$9,0),3)</f>
        <v>Anna Sommer</v>
      </c>
      <c r="I363" s="3">
        <f>INDEX(Produkte!$A$1:$D$31,MATCH('Gesamtverkäufe 2025'!D2252,Produkte!$A$1:$A$31,0),4)</f>
        <v>499</v>
      </c>
      <c r="J363" s="3">
        <f t="shared" ref="J363:J394" si="27">F363*I363</f>
        <v>7984</v>
      </c>
    </row>
    <row r="364" spans="1:10" hidden="1" outlineLevel="3" x14ac:dyDescent="0.3">
      <c r="A364" t="s">
        <v>3140</v>
      </c>
      <c r="B364" s="21">
        <v>45897</v>
      </c>
      <c r="C364" s="20">
        <f t="shared" si="26"/>
        <v>8</v>
      </c>
      <c r="D364" t="s">
        <v>103</v>
      </c>
      <c r="E364" t="s">
        <v>37</v>
      </c>
      <c r="F364">
        <v>11</v>
      </c>
      <c r="G364" t="str">
        <f>INDEX(Kunden!$A$1:$C$41,MATCH('Gesamtverkäufe 2025'!C2302,Kunden!$A$1:$A$41,0),3)</f>
        <v>R01</v>
      </c>
      <c r="H364" t="str">
        <f>INDEX(Regionen!$A$1:$C$9,MATCH('Gesamtverkäufe 2025'!F2302,Regionen!$A$1:$A$9,0),3)</f>
        <v>Anna Sommer</v>
      </c>
      <c r="I364" s="3">
        <f>INDEX(Produkte!$A$1:$D$31,MATCH('Gesamtverkäufe 2025'!D2302,Produkte!$A$1:$A$31,0),4)</f>
        <v>249</v>
      </c>
      <c r="J364" s="3">
        <f t="shared" si="27"/>
        <v>2739</v>
      </c>
    </row>
    <row r="365" spans="1:10" hidden="1" outlineLevel="3" x14ac:dyDescent="0.3">
      <c r="A365" t="s">
        <v>3137</v>
      </c>
      <c r="B365" s="21">
        <v>45876</v>
      </c>
      <c r="C365" s="20">
        <f t="shared" si="26"/>
        <v>8</v>
      </c>
      <c r="D365" t="s">
        <v>103</v>
      </c>
      <c r="E365" t="s">
        <v>53</v>
      </c>
      <c r="F365">
        <v>14</v>
      </c>
      <c r="G365" t="str">
        <f>INDEX(Kunden!$A$1:$C$41,MATCH('Gesamtverkäufe 2025'!C2305,Kunden!$A$1:$A$41,0),3)</f>
        <v>R01</v>
      </c>
      <c r="H365" t="str">
        <f>INDEX(Regionen!$A$1:$C$9,MATCH('Gesamtverkäufe 2025'!F2305,Regionen!$A$1:$A$9,0),3)</f>
        <v>Anna Sommer</v>
      </c>
      <c r="I365" s="3">
        <f>INDEX(Produkte!$A$1:$D$31,MATCH('Gesamtverkäufe 2025'!D2305,Produkte!$A$1:$A$31,0),4)</f>
        <v>49</v>
      </c>
      <c r="J365" s="3">
        <f t="shared" si="27"/>
        <v>686</v>
      </c>
    </row>
    <row r="366" spans="1:10" hidden="1" outlineLevel="3" x14ac:dyDescent="0.3">
      <c r="A366" t="s">
        <v>3126</v>
      </c>
      <c r="B366" s="21">
        <v>45882</v>
      </c>
      <c r="C366" s="20">
        <f t="shared" si="26"/>
        <v>8</v>
      </c>
      <c r="D366" t="s">
        <v>103</v>
      </c>
      <c r="E366" t="s">
        <v>53</v>
      </c>
      <c r="F366">
        <v>5</v>
      </c>
      <c r="G366" t="str">
        <f>INDEX(Kunden!$A$1:$C$41,MATCH('Gesamtverkäufe 2025'!C2316,Kunden!$A$1:$A$41,0),3)</f>
        <v>R01</v>
      </c>
      <c r="H366" t="str">
        <f>INDEX(Regionen!$A$1:$C$9,MATCH('Gesamtverkäufe 2025'!F2316,Regionen!$A$1:$A$9,0),3)</f>
        <v>Anna Sommer</v>
      </c>
      <c r="I366" s="3">
        <f>INDEX(Produkte!$A$1:$D$31,MATCH('Gesamtverkäufe 2025'!D2316,Produkte!$A$1:$A$31,0),4)</f>
        <v>49</v>
      </c>
      <c r="J366" s="3">
        <f t="shared" si="27"/>
        <v>245</v>
      </c>
    </row>
    <row r="367" spans="1:10" hidden="1" outlineLevel="3" x14ac:dyDescent="0.3">
      <c r="A367" t="s">
        <v>3114</v>
      </c>
      <c r="B367" s="21">
        <v>45879</v>
      </c>
      <c r="C367" s="20">
        <f t="shared" si="26"/>
        <v>8</v>
      </c>
      <c r="D367" t="s">
        <v>103</v>
      </c>
      <c r="E367" t="s">
        <v>81</v>
      </c>
      <c r="F367">
        <v>7</v>
      </c>
      <c r="G367" t="str">
        <f>INDEX(Kunden!$A$1:$C$41,MATCH('Gesamtverkäufe 2025'!C2328,Kunden!$A$1:$A$41,0),3)</f>
        <v>R01</v>
      </c>
      <c r="H367" t="str">
        <f>INDEX(Regionen!$A$1:$C$9,MATCH('Gesamtverkäufe 2025'!F2328,Regionen!$A$1:$A$9,0),3)</f>
        <v>Anna Sommer</v>
      </c>
      <c r="I367" s="3">
        <f>INDEX(Produkte!$A$1:$D$31,MATCH('Gesamtverkäufe 2025'!D2328,Produkte!$A$1:$A$31,0),4)</f>
        <v>79</v>
      </c>
      <c r="J367" s="3">
        <f t="shared" si="27"/>
        <v>553</v>
      </c>
    </row>
    <row r="368" spans="1:10" hidden="1" outlineLevel="3" x14ac:dyDescent="0.3">
      <c r="A368" t="s">
        <v>3109</v>
      </c>
      <c r="B368" s="21">
        <v>45888</v>
      </c>
      <c r="C368" s="20">
        <f t="shared" si="26"/>
        <v>8</v>
      </c>
      <c r="D368" t="s">
        <v>103</v>
      </c>
      <c r="E368" t="s">
        <v>43</v>
      </c>
      <c r="F368">
        <v>14</v>
      </c>
      <c r="G368" t="str">
        <f>INDEX(Kunden!$A$1:$C$41,MATCH('Gesamtverkäufe 2025'!C2333,Kunden!$A$1:$A$41,0),3)</f>
        <v>R01</v>
      </c>
      <c r="H368" t="str">
        <f>INDEX(Regionen!$A$1:$C$9,MATCH('Gesamtverkäufe 2025'!F2333,Regionen!$A$1:$A$9,0),3)</f>
        <v>Anna Sommer</v>
      </c>
      <c r="I368" s="3">
        <f>INDEX(Produkte!$A$1:$D$31,MATCH('Gesamtverkäufe 2025'!D2333,Produkte!$A$1:$A$31,0),4)</f>
        <v>149</v>
      </c>
      <c r="J368" s="3">
        <f t="shared" si="27"/>
        <v>2086</v>
      </c>
    </row>
    <row r="369" spans="1:10" hidden="1" outlineLevel="3" x14ac:dyDescent="0.3">
      <c r="A369" t="s">
        <v>3089</v>
      </c>
      <c r="B369" s="21">
        <v>45881</v>
      </c>
      <c r="C369" s="20">
        <f t="shared" si="26"/>
        <v>8</v>
      </c>
      <c r="D369" t="s">
        <v>103</v>
      </c>
      <c r="E369" t="s">
        <v>67</v>
      </c>
      <c r="F369">
        <v>3</v>
      </c>
      <c r="G369" t="str">
        <f>INDEX(Kunden!$A$1:$C$41,MATCH('Gesamtverkäufe 2025'!C2353,Kunden!$A$1:$A$41,0),3)</f>
        <v>R01</v>
      </c>
      <c r="H369" t="str">
        <f>INDEX(Regionen!$A$1:$C$9,MATCH('Gesamtverkäufe 2025'!F2353,Regionen!$A$1:$A$9,0),3)</f>
        <v>Anna Sommer</v>
      </c>
      <c r="I369" s="3">
        <f>INDEX(Produkte!$A$1:$D$31,MATCH('Gesamtverkäufe 2025'!D2353,Produkte!$A$1:$A$31,0),4)</f>
        <v>299</v>
      </c>
      <c r="J369" s="3">
        <f t="shared" si="27"/>
        <v>897</v>
      </c>
    </row>
    <row r="370" spans="1:10" hidden="1" outlineLevel="3" x14ac:dyDescent="0.3">
      <c r="A370" t="s">
        <v>3087</v>
      </c>
      <c r="B370" s="21">
        <v>45890</v>
      </c>
      <c r="C370" s="20">
        <f t="shared" si="26"/>
        <v>8</v>
      </c>
      <c r="D370" t="s">
        <v>103</v>
      </c>
      <c r="E370" t="s">
        <v>69</v>
      </c>
      <c r="F370">
        <v>8</v>
      </c>
      <c r="G370" t="str">
        <f>INDEX(Kunden!$A$1:$C$41,MATCH('Gesamtverkäufe 2025'!C2355,Kunden!$A$1:$A$41,0),3)</f>
        <v>R01</v>
      </c>
      <c r="H370" t="str">
        <f>INDEX(Regionen!$A$1:$C$9,MATCH('Gesamtverkäufe 2025'!F2355,Regionen!$A$1:$A$9,0),3)</f>
        <v>Anna Sommer</v>
      </c>
      <c r="I370" s="3">
        <f>INDEX(Produkte!$A$1:$D$31,MATCH('Gesamtverkäufe 2025'!D2355,Produkte!$A$1:$A$31,0),4)</f>
        <v>399</v>
      </c>
      <c r="J370" s="3">
        <f t="shared" si="27"/>
        <v>3192</v>
      </c>
    </row>
    <row r="371" spans="1:10" hidden="1" outlineLevel="3" x14ac:dyDescent="0.3">
      <c r="A371" t="s">
        <v>3071</v>
      </c>
      <c r="B371" s="21">
        <v>45898</v>
      </c>
      <c r="C371" s="20">
        <f t="shared" si="26"/>
        <v>8</v>
      </c>
      <c r="D371" t="s">
        <v>103</v>
      </c>
      <c r="E371" t="s">
        <v>46</v>
      </c>
      <c r="F371">
        <v>16</v>
      </c>
      <c r="G371" t="str">
        <f>INDEX(Kunden!$A$1:$C$41,MATCH('Gesamtverkäufe 2025'!C2371,Kunden!$A$1:$A$41,0),3)</f>
        <v>R01</v>
      </c>
      <c r="H371" t="str">
        <f>INDEX(Regionen!$A$1:$C$9,MATCH('Gesamtverkäufe 2025'!F2371,Regionen!$A$1:$A$9,0),3)</f>
        <v>Anna Sommer</v>
      </c>
      <c r="I371" s="3">
        <f>INDEX(Produkte!$A$1:$D$31,MATCH('Gesamtverkäufe 2025'!D2371,Produkte!$A$1:$A$31,0),4)</f>
        <v>99</v>
      </c>
      <c r="J371" s="3">
        <f t="shared" si="27"/>
        <v>1584</v>
      </c>
    </row>
    <row r="372" spans="1:10" hidden="1" outlineLevel="3" x14ac:dyDescent="0.3">
      <c r="A372" t="s">
        <v>3050</v>
      </c>
      <c r="B372" s="21">
        <v>45896</v>
      </c>
      <c r="C372" s="20">
        <f t="shared" si="26"/>
        <v>8</v>
      </c>
      <c r="D372" t="s">
        <v>103</v>
      </c>
      <c r="E372" t="s">
        <v>69</v>
      </c>
      <c r="F372">
        <v>18</v>
      </c>
      <c r="G372" t="str">
        <f>INDEX(Kunden!$A$1:$C$41,MATCH('Gesamtverkäufe 2025'!C2392,Kunden!$A$1:$A$41,0),3)</f>
        <v>R01</v>
      </c>
      <c r="H372" t="str">
        <f>INDEX(Regionen!$A$1:$C$9,MATCH('Gesamtverkäufe 2025'!F2392,Regionen!$A$1:$A$9,0),3)</f>
        <v>Anna Sommer</v>
      </c>
      <c r="I372" s="3">
        <f>INDEX(Produkte!$A$1:$D$31,MATCH('Gesamtverkäufe 2025'!D2392,Produkte!$A$1:$A$31,0),4)</f>
        <v>399</v>
      </c>
      <c r="J372" s="3">
        <f t="shared" si="27"/>
        <v>7182</v>
      </c>
    </row>
    <row r="373" spans="1:10" hidden="1" outlineLevel="3" x14ac:dyDescent="0.3">
      <c r="A373" t="s">
        <v>2933</v>
      </c>
      <c r="B373" s="21">
        <v>45885</v>
      </c>
      <c r="C373" s="20">
        <f t="shared" si="26"/>
        <v>8</v>
      </c>
      <c r="D373" t="s">
        <v>103</v>
      </c>
      <c r="E373" t="s">
        <v>87</v>
      </c>
      <c r="F373">
        <v>17</v>
      </c>
      <c r="G373" t="str">
        <f>INDEX(Kunden!$A$1:$C$41,MATCH('Gesamtverkäufe 2025'!C2509,Kunden!$A$1:$A$41,0),3)</f>
        <v>R01</v>
      </c>
      <c r="H373" t="str">
        <f>INDEX(Regionen!$A$1:$C$9,MATCH('Gesamtverkäufe 2025'!F2509,Regionen!$A$1:$A$9,0),3)</f>
        <v>Anna Sommer</v>
      </c>
      <c r="I373" s="3">
        <f>INDEX(Produkte!$A$1:$D$31,MATCH('Gesamtverkäufe 2025'!D2509,Produkte!$A$1:$A$31,0),4)</f>
        <v>99</v>
      </c>
      <c r="J373" s="3">
        <f t="shared" si="27"/>
        <v>1683</v>
      </c>
    </row>
    <row r="374" spans="1:10" hidden="1" outlineLevel="3" x14ac:dyDescent="0.3">
      <c r="A374" t="s">
        <v>2884</v>
      </c>
      <c r="B374" s="21">
        <v>45870</v>
      </c>
      <c r="C374" s="20">
        <f t="shared" si="26"/>
        <v>8</v>
      </c>
      <c r="D374" t="s">
        <v>103</v>
      </c>
      <c r="E374" t="s">
        <v>77</v>
      </c>
      <c r="F374">
        <v>9</v>
      </c>
      <c r="G374" t="str">
        <f>INDEX(Kunden!$A$1:$C$41,MATCH('Gesamtverkäufe 2025'!C2558,Kunden!$A$1:$A$41,0),3)</f>
        <v>R01</v>
      </c>
      <c r="H374" t="str">
        <f>INDEX(Regionen!$A$1:$C$9,MATCH('Gesamtverkäufe 2025'!F2558,Regionen!$A$1:$A$9,0),3)</f>
        <v>Anna Sommer</v>
      </c>
      <c r="I374" s="3">
        <f>INDEX(Produkte!$A$1:$D$31,MATCH('Gesamtverkäufe 2025'!D2558,Produkte!$A$1:$A$31,0),4)</f>
        <v>49</v>
      </c>
      <c r="J374" s="3">
        <f t="shared" si="27"/>
        <v>441</v>
      </c>
    </row>
    <row r="375" spans="1:10" hidden="1" outlineLevel="3" x14ac:dyDescent="0.3">
      <c r="A375" t="s">
        <v>2876</v>
      </c>
      <c r="B375" s="21">
        <v>45878</v>
      </c>
      <c r="C375" s="20">
        <f t="shared" si="26"/>
        <v>8</v>
      </c>
      <c r="D375" t="s">
        <v>103</v>
      </c>
      <c r="E375" t="s">
        <v>63</v>
      </c>
      <c r="F375">
        <v>8</v>
      </c>
      <c r="G375" t="str">
        <f>INDEX(Kunden!$A$1:$C$41,MATCH('Gesamtverkäufe 2025'!C2566,Kunden!$A$1:$A$41,0),3)</f>
        <v>R01</v>
      </c>
      <c r="H375" t="str">
        <f>INDEX(Regionen!$A$1:$C$9,MATCH('Gesamtverkäufe 2025'!F2566,Regionen!$A$1:$A$9,0),3)</f>
        <v>Anna Sommer</v>
      </c>
      <c r="I375" s="3">
        <f>INDEX(Produkte!$A$1:$D$31,MATCH('Gesamtverkäufe 2025'!D2566,Produkte!$A$1:$A$31,0),4)</f>
        <v>299</v>
      </c>
      <c r="J375" s="3">
        <f t="shared" si="27"/>
        <v>2392</v>
      </c>
    </row>
    <row r="376" spans="1:10" hidden="1" outlineLevel="3" x14ac:dyDescent="0.3">
      <c r="A376" t="s">
        <v>2854</v>
      </c>
      <c r="B376" s="21">
        <v>45872</v>
      </c>
      <c r="C376" s="20">
        <f t="shared" si="26"/>
        <v>8</v>
      </c>
      <c r="D376" t="s">
        <v>103</v>
      </c>
      <c r="E376" t="s">
        <v>53</v>
      </c>
      <c r="F376">
        <v>5</v>
      </c>
      <c r="G376" t="str">
        <f>INDEX(Kunden!$A$1:$C$41,MATCH('Gesamtverkäufe 2025'!C2588,Kunden!$A$1:$A$41,0),3)</f>
        <v>R01</v>
      </c>
      <c r="H376" t="str">
        <f>INDEX(Regionen!$A$1:$C$9,MATCH('Gesamtverkäufe 2025'!F2588,Regionen!$A$1:$A$9,0),3)</f>
        <v>Anna Sommer</v>
      </c>
      <c r="I376" s="3">
        <f>INDEX(Produkte!$A$1:$D$31,MATCH('Gesamtverkäufe 2025'!D2588,Produkte!$A$1:$A$31,0),4)</f>
        <v>49</v>
      </c>
      <c r="J376" s="3">
        <f t="shared" si="27"/>
        <v>245</v>
      </c>
    </row>
    <row r="377" spans="1:10" hidden="1" outlineLevel="3" x14ac:dyDescent="0.3">
      <c r="A377" t="s">
        <v>2790</v>
      </c>
      <c r="B377" s="21">
        <v>45875</v>
      </c>
      <c r="C377" s="20">
        <f t="shared" si="26"/>
        <v>8</v>
      </c>
      <c r="D377" t="s">
        <v>103</v>
      </c>
      <c r="E377" t="s">
        <v>67</v>
      </c>
      <c r="F377">
        <v>5</v>
      </c>
      <c r="G377" t="str">
        <f>INDEX(Kunden!$A$1:$C$41,MATCH('Gesamtverkäufe 2025'!C2652,Kunden!$A$1:$A$41,0),3)</f>
        <v>R01</v>
      </c>
      <c r="H377" t="str">
        <f>INDEX(Regionen!$A$1:$C$9,MATCH('Gesamtverkäufe 2025'!F2652,Regionen!$A$1:$A$9,0),3)</f>
        <v>Anna Sommer</v>
      </c>
      <c r="I377" s="3">
        <f>INDEX(Produkte!$A$1:$D$31,MATCH('Gesamtverkäufe 2025'!D2652,Produkte!$A$1:$A$31,0),4)</f>
        <v>299</v>
      </c>
      <c r="J377" s="3">
        <f t="shared" si="27"/>
        <v>1495</v>
      </c>
    </row>
    <row r="378" spans="1:10" hidden="1" outlineLevel="3" x14ac:dyDescent="0.3">
      <c r="A378" t="s">
        <v>2757</v>
      </c>
      <c r="B378" s="21">
        <v>45879</v>
      </c>
      <c r="C378" s="20">
        <f t="shared" si="26"/>
        <v>8</v>
      </c>
      <c r="D378" t="s">
        <v>103</v>
      </c>
      <c r="E378" t="s">
        <v>87</v>
      </c>
      <c r="F378">
        <v>10</v>
      </c>
      <c r="G378" t="str">
        <f>INDEX(Kunden!$A$1:$C$41,MATCH('Gesamtverkäufe 2025'!C2682,Kunden!$A$1:$A$41,0),3)</f>
        <v>R01</v>
      </c>
      <c r="H378" t="str">
        <f>INDEX(Regionen!$A$1:$C$9,MATCH('Gesamtverkäufe 2025'!F2682,Regionen!$A$1:$A$9,0),3)</f>
        <v>Anna Sommer</v>
      </c>
      <c r="I378" s="3">
        <f>INDEX(Produkte!$A$1:$D$31,MATCH('Gesamtverkäufe 2025'!D2682,Produkte!$A$1:$A$31,0),4)</f>
        <v>99</v>
      </c>
      <c r="J378" s="3">
        <f t="shared" si="27"/>
        <v>990</v>
      </c>
    </row>
    <row r="379" spans="1:10" hidden="1" outlineLevel="3" x14ac:dyDescent="0.3">
      <c r="A379" t="s">
        <v>2739</v>
      </c>
      <c r="B379" s="21">
        <v>45883</v>
      </c>
      <c r="C379" s="20">
        <f t="shared" si="26"/>
        <v>8</v>
      </c>
      <c r="D379" t="s">
        <v>103</v>
      </c>
      <c r="E379" t="s">
        <v>87</v>
      </c>
      <c r="F379">
        <v>17</v>
      </c>
      <c r="G379" t="str">
        <f>INDEX(Kunden!$A$1:$C$41,MATCH('Gesamtverkäufe 2025'!C2696,Kunden!$A$1:$A$41,0),3)</f>
        <v>R01</v>
      </c>
      <c r="H379" t="str">
        <f>INDEX(Regionen!$A$1:$C$9,MATCH('Gesamtverkäufe 2025'!F2696,Regionen!$A$1:$A$9,0),3)</f>
        <v>Anna Sommer</v>
      </c>
      <c r="I379" s="3">
        <f>INDEX(Produkte!$A$1:$D$31,MATCH('Gesamtverkäufe 2025'!D2696,Produkte!$A$1:$A$31,0),4)</f>
        <v>99</v>
      </c>
      <c r="J379" s="3">
        <f t="shared" si="27"/>
        <v>1683</v>
      </c>
    </row>
    <row r="380" spans="1:10" hidden="1" outlineLevel="3" x14ac:dyDescent="0.3">
      <c r="A380" t="s">
        <v>3205</v>
      </c>
      <c r="B380" s="21">
        <v>45892</v>
      </c>
      <c r="C380" s="20">
        <f t="shared" si="26"/>
        <v>8</v>
      </c>
      <c r="D380" t="s">
        <v>111</v>
      </c>
      <c r="E380" t="s">
        <v>85</v>
      </c>
      <c r="F380">
        <v>19</v>
      </c>
      <c r="G380" t="str">
        <f>INDEX(Kunden!$A$1:$C$41,MATCH('Gesamtverkäufe 2025'!C2237,Kunden!$A$1:$A$41,0),3)</f>
        <v>R01</v>
      </c>
      <c r="H380" t="str">
        <f>INDEX(Regionen!$A$1:$C$9,MATCH('Gesamtverkäufe 2025'!F2237,Regionen!$A$1:$A$9,0),3)</f>
        <v>Anna Sommer</v>
      </c>
      <c r="I380" s="3">
        <f>INDEX(Produkte!$A$1:$D$31,MATCH('Gesamtverkäufe 2025'!D2237,Produkte!$A$1:$A$31,0),4)</f>
        <v>399</v>
      </c>
      <c r="J380" s="3">
        <f t="shared" si="27"/>
        <v>7581</v>
      </c>
    </row>
    <row r="381" spans="1:10" hidden="1" outlineLevel="3" x14ac:dyDescent="0.3">
      <c r="A381" t="s">
        <v>3203</v>
      </c>
      <c r="B381" s="21">
        <v>45897</v>
      </c>
      <c r="C381" s="20">
        <f t="shared" si="26"/>
        <v>8</v>
      </c>
      <c r="D381" t="s">
        <v>111</v>
      </c>
      <c r="E381" t="s">
        <v>37</v>
      </c>
      <c r="F381">
        <v>7</v>
      </c>
      <c r="G381" t="str">
        <f>INDEX(Kunden!$A$1:$C$41,MATCH('Gesamtverkäufe 2025'!C2239,Kunden!$A$1:$A$41,0),3)</f>
        <v>R01</v>
      </c>
      <c r="H381" t="str">
        <f>INDEX(Regionen!$A$1:$C$9,MATCH('Gesamtverkäufe 2025'!F2239,Regionen!$A$1:$A$9,0),3)</f>
        <v>Anna Sommer</v>
      </c>
      <c r="I381" s="3">
        <f>INDEX(Produkte!$A$1:$D$31,MATCH('Gesamtverkäufe 2025'!D2239,Produkte!$A$1:$A$31,0),4)</f>
        <v>249</v>
      </c>
      <c r="J381" s="3">
        <f t="shared" si="27"/>
        <v>1743</v>
      </c>
    </row>
    <row r="382" spans="1:10" hidden="1" outlineLevel="3" x14ac:dyDescent="0.3">
      <c r="A382" t="s">
        <v>3170</v>
      </c>
      <c r="B382" s="21">
        <v>45876</v>
      </c>
      <c r="C382" s="20">
        <f t="shared" si="26"/>
        <v>8</v>
      </c>
      <c r="D382" t="s">
        <v>111</v>
      </c>
      <c r="E382" t="s">
        <v>51</v>
      </c>
      <c r="F382">
        <v>6</v>
      </c>
      <c r="G382" t="str">
        <f>INDEX(Kunden!$A$1:$C$41,MATCH('Gesamtverkäufe 2025'!C2272,Kunden!$A$1:$A$41,0),3)</f>
        <v>R01</v>
      </c>
      <c r="H382" t="str">
        <f>INDEX(Regionen!$A$1:$C$9,MATCH('Gesamtverkäufe 2025'!F2272,Regionen!$A$1:$A$9,0),3)</f>
        <v>Anna Sommer</v>
      </c>
      <c r="I382" s="3">
        <f>INDEX(Produkte!$A$1:$D$31,MATCH('Gesamtverkäufe 2025'!D2272,Produkte!$A$1:$A$31,0),4)</f>
        <v>49</v>
      </c>
      <c r="J382" s="3">
        <f t="shared" si="27"/>
        <v>294</v>
      </c>
    </row>
    <row r="383" spans="1:10" hidden="1" outlineLevel="3" x14ac:dyDescent="0.3">
      <c r="A383" t="s">
        <v>3107</v>
      </c>
      <c r="B383" s="21">
        <v>45892</v>
      </c>
      <c r="C383" s="20">
        <f t="shared" si="26"/>
        <v>8</v>
      </c>
      <c r="D383" t="s">
        <v>111</v>
      </c>
      <c r="E383" t="s">
        <v>59</v>
      </c>
      <c r="F383">
        <v>20</v>
      </c>
      <c r="G383" t="str">
        <f>INDEX(Kunden!$A$1:$C$41,MATCH('Gesamtverkäufe 2025'!C2335,Kunden!$A$1:$A$41,0),3)</f>
        <v>R01</v>
      </c>
      <c r="H383" t="str">
        <f>INDEX(Regionen!$A$1:$C$9,MATCH('Gesamtverkäufe 2025'!F2335,Regionen!$A$1:$A$9,0),3)</f>
        <v>Anna Sommer</v>
      </c>
      <c r="I383" s="3">
        <f>INDEX(Produkte!$A$1:$D$31,MATCH('Gesamtverkäufe 2025'!D2335,Produkte!$A$1:$A$31,0),4)</f>
        <v>79</v>
      </c>
      <c r="J383" s="3">
        <f t="shared" si="27"/>
        <v>1580</v>
      </c>
    </row>
    <row r="384" spans="1:10" hidden="1" outlineLevel="3" x14ac:dyDescent="0.3">
      <c r="A384" t="s">
        <v>3030</v>
      </c>
      <c r="B384" s="21">
        <v>45883</v>
      </c>
      <c r="C384" s="20">
        <f t="shared" si="26"/>
        <v>8</v>
      </c>
      <c r="D384" t="s">
        <v>111</v>
      </c>
      <c r="E384" t="s">
        <v>53</v>
      </c>
      <c r="F384">
        <v>11</v>
      </c>
      <c r="G384" t="str">
        <f>INDEX(Kunden!$A$1:$C$41,MATCH('Gesamtverkäufe 2025'!C2412,Kunden!$A$1:$A$41,0),3)</f>
        <v>R01</v>
      </c>
      <c r="H384" t="str">
        <f>INDEX(Regionen!$A$1:$C$9,MATCH('Gesamtverkäufe 2025'!F2412,Regionen!$A$1:$A$9,0),3)</f>
        <v>Anna Sommer</v>
      </c>
      <c r="I384" s="3">
        <f>INDEX(Produkte!$A$1:$D$31,MATCH('Gesamtverkäufe 2025'!D2412,Produkte!$A$1:$A$31,0),4)</f>
        <v>49</v>
      </c>
      <c r="J384" s="3">
        <f t="shared" si="27"/>
        <v>539</v>
      </c>
    </row>
    <row r="385" spans="1:10" hidden="1" outlineLevel="3" x14ac:dyDescent="0.3">
      <c r="A385" t="s">
        <v>3020</v>
      </c>
      <c r="B385" s="21">
        <v>45897</v>
      </c>
      <c r="C385" s="20">
        <f t="shared" si="26"/>
        <v>8</v>
      </c>
      <c r="D385" t="s">
        <v>111</v>
      </c>
      <c r="E385" t="s">
        <v>93</v>
      </c>
      <c r="F385">
        <v>18</v>
      </c>
      <c r="G385" t="str">
        <f>INDEX(Kunden!$A$1:$C$41,MATCH('Gesamtverkäufe 2025'!C2422,Kunden!$A$1:$A$41,0),3)</f>
        <v>R01</v>
      </c>
      <c r="H385" t="str">
        <f>INDEX(Regionen!$A$1:$C$9,MATCH('Gesamtverkäufe 2025'!F2422,Regionen!$A$1:$A$9,0),3)</f>
        <v>Anna Sommer</v>
      </c>
      <c r="I385" s="3">
        <f>INDEX(Produkte!$A$1:$D$31,MATCH('Gesamtverkäufe 2025'!D2422,Produkte!$A$1:$A$31,0),4)</f>
        <v>399</v>
      </c>
      <c r="J385" s="3">
        <f t="shared" si="27"/>
        <v>7182</v>
      </c>
    </row>
    <row r="386" spans="1:10" hidden="1" outlineLevel="3" x14ac:dyDescent="0.3">
      <c r="A386" t="s">
        <v>2878</v>
      </c>
      <c r="B386" s="21">
        <v>45886</v>
      </c>
      <c r="C386" s="20">
        <f t="shared" si="26"/>
        <v>8</v>
      </c>
      <c r="D386" t="s">
        <v>111</v>
      </c>
      <c r="E386" t="s">
        <v>85</v>
      </c>
      <c r="F386">
        <v>7</v>
      </c>
      <c r="G386" t="str">
        <f>INDEX(Kunden!$A$1:$C$41,MATCH('Gesamtverkäufe 2025'!C2564,Kunden!$A$1:$A$41,0),3)</f>
        <v>R01</v>
      </c>
      <c r="H386" t="str">
        <f>INDEX(Regionen!$A$1:$C$9,MATCH('Gesamtverkäufe 2025'!F2564,Regionen!$A$1:$A$9,0),3)</f>
        <v>Anna Sommer</v>
      </c>
      <c r="I386" s="3">
        <f>INDEX(Produkte!$A$1:$D$31,MATCH('Gesamtverkäufe 2025'!D2564,Produkte!$A$1:$A$31,0),4)</f>
        <v>399</v>
      </c>
      <c r="J386" s="3">
        <f t="shared" si="27"/>
        <v>2793</v>
      </c>
    </row>
    <row r="387" spans="1:10" hidden="1" outlineLevel="3" x14ac:dyDescent="0.3">
      <c r="A387" t="s">
        <v>2761</v>
      </c>
      <c r="B387" s="21">
        <v>45893</v>
      </c>
      <c r="C387" s="20">
        <f t="shared" si="26"/>
        <v>8</v>
      </c>
      <c r="D387" t="s">
        <v>111</v>
      </c>
      <c r="E387" t="s">
        <v>41</v>
      </c>
      <c r="F387">
        <v>8</v>
      </c>
      <c r="G387" t="str">
        <f>INDEX(Kunden!$A$1:$C$41,MATCH('Gesamtverkäufe 2025'!C2678,Kunden!$A$1:$A$41,0),3)</f>
        <v>R01</v>
      </c>
      <c r="H387" t="str">
        <f>INDEX(Regionen!$A$1:$C$9,MATCH('Gesamtverkäufe 2025'!F2678,Regionen!$A$1:$A$9,0),3)</f>
        <v>Anna Sommer</v>
      </c>
      <c r="I387" s="3">
        <f>INDEX(Produkte!$A$1:$D$31,MATCH('Gesamtverkäufe 2025'!D2678,Produkte!$A$1:$A$31,0),4)</f>
        <v>499</v>
      </c>
      <c r="J387" s="3">
        <f t="shared" si="27"/>
        <v>3992</v>
      </c>
    </row>
    <row r="388" spans="1:10" hidden="1" outlineLevel="3" x14ac:dyDescent="0.3">
      <c r="A388" t="s">
        <v>3186</v>
      </c>
      <c r="B388" s="21">
        <v>45874</v>
      </c>
      <c r="C388" s="20">
        <f t="shared" si="26"/>
        <v>8</v>
      </c>
      <c r="D388" t="s">
        <v>113</v>
      </c>
      <c r="E388" t="s">
        <v>93</v>
      </c>
      <c r="F388">
        <v>8</v>
      </c>
      <c r="G388" t="str">
        <f>INDEX(Kunden!$A$1:$C$41,MATCH('Gesamtverkäufe 2025'!C2256,Kunden!$A$1:$A$41,0),3)</f>
        <v>R01</v>
      </c>
      <c r="H388" t="str">
        <f>INDEX(Regionen!$A$1:$C$9,MATCH('Gesamtverkäufe 2025'!F2256,Regionen!$A$1:$A$9,0),3)</f>
        <v>Anna Sommer</v>
      </c>
      <c r="I388" s="3">
        <f>INDEX(Produkte!$A$1:$D$31,MATCH('Gesamtverkäufe 2025'!D2256,Produkte!$A$1:$A$31,0),4)</f>
        <v>399</v>
      </c>
      <c r="J388" s="3">
        <f t="shared" si="27"/>
        <v>3192</v>
      </c>
    </row>
    <row r="389" spans="1:10" hidden="1" outlineLevel="3" x14ac:dyDescent="0.3">
      <c r="A389" t="s">
        <v>3146</v>
      </c>
      <c r="B389" s="21">
        <v>45892</v>
      </c>
      <c r="C389" s="20">
        <f t="shared" si="26"/>
        <v>8</v>
      </c>
      <c r="D389" t="s">
        <v>113</v>
      </c>
      <c r="E389" t="s">
        <v>39</v>
      </c>
      <c r="F389">
        <v>13</v>
      </c>
      <c r="G389" t="str">
        <f>INDEX(Kunden!$A$1:$C$41,MATCH('Gesamtverkäufe 2025'!C2296,Kunden!$A$1:$A$41,0),3)</f>
        <v>R01</v>
      </c>
      <c r="H389" t="str">
        <f>INDEX(Regionen!$A$1:$C$9,MATCH('Gesamtverkäufe 2025'!F2296,Regionen!$A$1:$A$9,0),3)</f>
        <v>Anna Sommer</v>
      </c>
      <c r="I389" s="3">
        <f>INDEX(Produkte!$A$1:$D$31,MATCH('Gesamtverkäufe 2025'!D2296,Produkte!$A$1:$A$31,0),4)</f>
        <v>499</v>
      </c>
      <c r="J389" s="3">
        <f t="shared" si="27"/>
        <v>6487</v>
      </c>
    </row>
    <row r="390" spans="1:10" hidden="1" outlineLevel="3" x14ac:dyDescent="0.3">
      <c r="A390" t="s">
        <v>3115</v>
      </c>
      <c r="B390" s="21">
        <v>45880</v>
      </c>
      <c r="C390" s="20">
        <f t="shared" si="26"/>
        <v>8</v>
      </c>
      <c r="D390" t="s">
        <v>113</v>
      </c>
      <c r="E390" t="s">
        <v>71</v>
      </c>
      <c r="F390">
        <v>17</v>
      </c>
      <c r="G390" t="str">
        <f>INDEX(Kunden!$A$1:$C$41,MATCH('Gesamtverkäufe 2025'!C2327,Kunden!$A$1:$A$41,0),3)</f>
        <v>R01</v>
      </c>
      <c r="H390" t="str">
        <f>INDEX(Regionen!$A$1:$C$9,MATCH('Gesamtverkäufe 2025'!F2327,Regionen!$A$1:$A$9,0),3)</f>
        <v>Anna Sommer</v>
      </c>
      <c r="I390" s="3">
        <f>INDEX(Produkte!$A$1:$D$31,MATCH('Gesamtverkäufe 2025'!D2327,Produkte!$A$1:$A$31,0),4)</f>
        <v>79</v>
      </c>
      <c r="J390" s="3">
        <f t="shared" si="27"/>
        <v>1343</v>
      </c>
    </row>
    <row r="391" spans="1:10" hidden="1" outlineLevel="3" x14ac:dyDescent="0.3">
      <c r="A391" t="s">
        <v>3085</v>
      </c>
      <c r="B391" s="21">
        <v>45892</v>
      </c>
      <c r="C391" s="20">
        <f t="shared" si="26"/>
        <v>8</v>
      </c>
      <c r="D391" t="s">
        <v>113</v>
      </c>
      <c r="E391" t="s">
        <v>59</v>
      </c>
      <c r="F391">
        <v>6</v>
      </c>
      <c r="G391" t="str">
        <f>INDEX(Kunden!$A$1:$C$41,MATCH('Gesamtverkäufe 2025'!C2357,Kunden!$A$1:$A$41,0),3)</f>
        <v>R01</v>
      </c>
      <c r="H391" t="str">
        <f>INDEX(Regionen!$A$1:$C$9,MATCH('Gesamtverkäufe 2025'!F2357,Regionen!$A$1:$A$9,0),3)</f>
        <v>Anna Sommer</v>
      </c>
      <c r="I391" s="3">
        <f>INDEX(Produkte!$A$1:$D$31,MATCH('Gesamtverkäufe 2025'!D2357,Produkte!$A$1:$A$31,0),4)</f>
        <v>79</v>
      </c>
      <c r="J391" s="3">
        <f t="shared" si="27"/>
        <v>474</v>
      </c>
    </row>
    <row r="392" spans="1:10" hidden="1" outlineLevel="3" x14ac:dyDescent="0.3">
      <c r="A392" t="s">
        <v>3038</v>
      </c>
      <c r="B392" s="21">
        <v>45875</v>
      </c>
      <c r="C392" s="20">
        <f t="shared" si="26"/>
        <v>8</v>
      </c>
      <c r="D392" t="s">
        <v>113</v>
      </c>
      <c r="E392" t="s">
        <v>55</v>
      </c>
      <c r="F392">
        <v>13</v>
      </c>
      <c r="G392" t="str">
        <f>INDEX(Kunden!$A$1:$C$41,MATCH('Gesamtverkäufe 2025'!C2404,Kunden!$A$1:$A$41,0),3)</f>
        <v>R01</v>
      </c>
      <c r="H392" t="str">
        <f>INDEX(Regionen!$A$1:$C$9,MATCH('Gesamtverkäufe 2025'!F2404,Regionen!$A$1:$A$9,0),3)</f>
        <v>Anna Sommer</v>
      </c>
      <c r="I392" s="3">
        <f>INDEX(Produkte!$A$1:$D$31,MATCH('Gesamtverkäufe 2025'!D2404,Produkte!$A$1:$A$31,0),4)</f>
        <v>49</v>
      </c>
      <c r="J392" s="3">
        <f t="shared" si="27"/>
        <v>637</v>
      </c>
    </row>
    <row r="393" spans="1:10" hidden="1" outlineLevel="3" x14ac:dyDescent="0.3">
      <c r="A393" t="s">
        <v>3021</v>
      </c>
      <c r="B393" s="21">
        <v>45870</v>
      </c>
      <c r="C393" s="20">
        <f t="shared" si="26"/>
        <v>8</v>
      </c>
      <c r="D393" t="s">
        <v>113</v>
      </c>
      <c r="E393" t="s">
        <v>87</v>
      </c>
      <c r="F393">
        <v>10</v>
      </c>
      <c r="G393" t="str">
        <f>INDEX(Kunden!$A$1:$C$41,MATCH('Gesamtverkäufe 2025'!C2421,Kunden!$A$1:$A$41,0),3)</f>
        <v>R01</v>
      </c>
      <c r="H393" t="str">
        <f>INDEX(Regionen!$A$1:$C$9,MATCH('Gesamtverkäufe 2025'!F2421,Regionen!$A$1:$A$9,0),3)</f>
        <v>Anna Sommer</v>
      </c>
      <c r="I393" s="3">
        <f>INDEX(Produkte!$A$1:$D$31,MATCH('Gesamtverkäufe 2025'!D2421,Produkte!$A$1:$A$31,0),4)</f>
        <v>99</v>
      </c>
      <c r="J393" s="3">
        <f t="shared" si="27"/>
        <v>990</v>
      </c>
    </row>
    <row r="394" spans="1:10" hidden="1" outlineLevel="3" x14ac:dyDescent="0.3">
      <c r="A394" t="s">
        <v>2950</v>
      </c>
      <c r="B394" s="21">
        <v>45883</v>
      </c>
      <c r="C394" s="20">
        <f t="shared" si="26"/>
        <v>8</v>
      </c>
      <c r="D394" t="s">
        <v>113</v>
      </c>
      <c r="E394" t="s">
        <v>87</v>
      </c>
      <c r="F394">
        <v>6</v>
      </c>
      <c r="G394" t="str">
        <f>INDEX(Kunden!$A$1:$C$41,MATCH('Gesamtverkäufe 2025'!C2492,Kunden!$A$1:$A$41,0),3)</f>
        <v>R01</v>
      </c>
      <c r="H394" t="str">
        <f>INDEX(Regionen!$A$1:$C$9,MATCH('Gesamtverkäufe 2025'!F2492,Regionen!$A$1:$A$9,0),3)</f>
        <v>Anna Sommer</v>
      </c>
      <c r="I394" s="3">
        <f>INDEX(Produkte!$A$1:$D$31,MATCH('Gesamtverkäufe 2025'!D2492,Produkte!$A$1:$A$31,0),4)</f>
        <v>99</v>
      </c>
      <c r="J394" s="3">
        <f t="shared" si="27"/>
        <v>594</v>
      </c>
    </row>
    <row r="395" spans="1:10" hidden="1" outlineLevel="3" x14ac:dyDescent="0.3">
      <c r="A395" t="s">
        <v>2913</v>
      </c>
      <c r="B395" s="21">
        <v>45876</v>
      </c>
      <c r="C395" s="20">
        <f t="shared" ref="C395:C426" si="28">MONTH(B395)</f>
        <v>8</v>
      </c>
      <c r="D395" t="s">
        <v>113</v>
      </c>
      <c r="E395" t="s">
        <v>85</v>
      </c>
      <c r="F395">
        <v>13</v>
      </c>
      <c r="G395" t="str">
        <f>INDEX(Kunden!$A$1:$C$41,MATCH('Gesamtverkäufe 2025'!C2529,Kunden!$A$1:$A$41,0),3)</f>
        <v>R01</v>
      </c>
      <c r="H395" t="str">
        <f>INDEX(Regionen!$A$1:$C$9,MATCH('Gesamtverkäufe 2025'!F2529,Regionen!$A$1:$A$9,0),3)</f>
        <v>Anna Sommer</v>
      </c>
      <c r="I395" s="3">
        <f>INDEX(Produkte!$A$1:$D$31,MATCH('Gesamtverkäufe 2025'!D2529,Produkte!$A$1:$A$31,0),4)</f>
        <v>399</v>
      </c>
      <c r="J395" s="3">
        <f t="shared" ref="J395:J426" si="29">F395*I395</f>
        <v>5187</v>
      </c>
    </row>
    <row r="396" spans="1:10" hidden="1" outlineLevel="3" x14ac:dyDescent="0.3">
      <c r="A396" t="s">
        <v>2808</v>
      </c>
      <c r="B396" s="21">
        <v>45875</v>
      </c>
      <c r="C396" s="20">
        <f t="shared" si="28"/>
        <v>8</v>
      </c>
      <c r="D396" t="s">
        <v>113</v>
      </c>
      <c r="E396" t="s">
        <v>91</v>
      </c>
      <c r="F396">
        <v>15</v>
      </c>
      <c r="G396" t="str">
        <f>INDEX(Kunden!$A$1:$C$41,MATCH('Gesamtverkäufe 2025'!C2634,Kunden!$A$1:$A$41,0),3)</f>
        <v>R01</v>
      </c>
      <c r="H396" t="str">
        <f>INDEX(Regionen!$A$1:$C$9,MATCH('Gesamtverkäufe 2025'!F2634,Regionen!$A$1:$A$9,0),3)</f>
        <v>Anna Sommer</v>
      </c>
      <c r="I396" s="3">
        <f>INDEX(Produkte!$A$1:$D$31,MATCH('Gesamtverkäufe 2025'!D2634,Produkte!$A$1:$A$31,0),4)</f>
        <v>249</v>
      </c>
      <c r="J396" s="3">
        <f t="shared" si="29"/>
        <v>3735</v>
      </c>
    </row>
    <row r="397" spans="1:10" hidden="1" outlineLevel="3" x14ac:dyDescent="0.3">
      <c r="A397" t="s">
        <v>2779</v>
      </c>
      <c r="B397" s="21">
        <v>45874</v>
      </c>
      <c r="C397" s="20">
        <f t="shared" si="28"/>
        <v>8</v>
      </c>
      <c r="D397" t="s">
        <v>113</v>
      </c>
      <c r="E397" t="s">
        <v>65</v>
      </c>
      <c r="F397">
        <v>6</v>
      </c>
      <c r="G397" t="str">
        <f>INDEX(Kunden!$A$1:$C$41,MATCH('Gesamtverkäufe 2025'!C2663,Kunden!$A$1:$A$41,0),3)</f>
        <v>R01</v>
      </c>
      <c r="H397" t="str">
        <f>INDEX(Regionen!$A$1:$C$9,MATCH('Gesamtverkäufe 2025'!F2663,Regionen!$A$1:$A$9,0),3)</f>
        <v>Anna Sommer</v>
      </c>
      <c r="I397" s="3">
        <f>INDEX(Produkte!$A$1:$D$31,MATCH('Gesamtverkäufe 2025'!D2663,Produkte!$A$1:$A$31,0),4)</f>
        <v>299</v>
      </c>
      <c r="J397" s="3">
        <f t="shared" si="29"/>
        <v>1794</v>
      </c>
    </row>
    <row r="398" spans="1:10" hidden="1" outlineLevel="3" x14ac:dyDescent="0.3">
      <c r="A398" t="s">
        <v>2734</v>
      </c>
      <c r="B398" s="21">
        <v>45893</v>
      </c>
      <c r="C398" s="20">
        <f t="shared" si="28"/>
        <v>8</v>
      </c>
      <c r="D398" t="s">
        <v>113</v>
      </c>
      <c r="E398" t="s">
        <v>63</v>
      </c>
      <c r="F398">
        <v>10</v>
      </c>
      <c r="G398" t="str">
        <f>INDEX(Kunden!$A$1:$C$41,MATCH('Gesamtverkäufe 2025'!C2700,Kunden!$A$1:$A$41,0),3)</f>
        <v>R01</v>
      </c>
      <c r="H398" t="str">
        <f>INDEX(Regionen!$A$1:$C$9,MATCH('Gesamtverkäufe 2025'!F2700,Regionen!$A$1:$A$9,0),3)</f>
        <v>Anna Sommer</v>
      </c>
      <c r="I398" s="3">
        <f>INDEX(Produkte!$A$1:$D$31,MATCH('Gesamtverkäufe 2025'!D2700,Produkte!$A$1:$A$31,0),4)</f>
        <v>299</v>
      </c>
      <c r="J398" s="3">
        <f t="shared" si="29"/>
        <v>2990</v>
      </c>
    </row>
    <row r="399" spans="1:10" hidden="1" outlineLevel="3" x14ac:dyDescent="0.3">
      <c r="A399" t="s">
        <v>3207</v>
      </c>
      <c r="B399" s="21">
        <v>45896</v>
      </c>
      <c r="C399" s="20">
        <f t="shared" si="28"/>
        <v>8</v>
      </c>
      <c r="D399" t="s">
        <v>167</v>
      </c>
      <c r="E399" t="s">
        <v>43</v>
      </c>
      <c r="F399">
        <v>15</v>
      </c>
      <c r="G399" t="str">
        <f>INDEX(Kunden!$A$1:$C$41,MATCH('Gesamtverkäufe 2025'!C2235,Kunden!$A$1:$A$41,0),3)</f>
        <v>R01</v>
      </c>
      <c r="H399" t="str">
        <f>INDEX(Regionen!$A$1:$C$9,MATCH('Gesamtverkäufe 2025'!F2235,Regionen!$A$1:$A$9,0),3)</f>
        <v>Anna Sommer</v>
      </c>
      <c r="I399" s="3">
        <f>INDEX(Produkte!$A$1:$D$31,MATCH('Gesamtverkäufe 2025'!D2235,Produkte!$A$1:$A$31,0),4)</f>
        <v>149</v>
      </c>
      <c r="J399" s="3">
        <f t="shared" si="29"/>
        <v>2235</v>
      </c>
    </row>
    <row r="400" spans="1:10" hidden="1" outlineLevel="3" x14ac:dyDescent="0.3">
      <c r="A400" t="s">
        <v>3141</v>
      </c>
      <c r="B400" s="21">
        <v>45888</v>
      </c>
      <c r="C400" s="20">
        <f t="shared" si="28"/>
        <v>8</v>
      </c>
      <c r="D400" t="s">
        <v>167</v>
      </c>
      <c r="E400" t="s">
        <v>79</v>
      </c>
      <c r="F400">
        <v>7</v>
      </c>
      <c r="G400" t="str">
        <f>INDEX(Kunden!$A$1:$C$41,MATCH('Gesamtverkäufe 2025'!C2301,Kunden!$A$1:$A$41,0),3)</f>
        <v>R01</v>
      </c>
      <c r="H400" t="str">
        <f>INDEX(Regionen!$A$1:$C$9,MATCH('Gesamtverkäufe 2025'!F2301,Regionen!$A$1:$A$9,0),3)</f>
        <v>Anna Sommer</v>
      </c>
      <c r="I400" s="3">
        <f>INDEX(Produkte!$A$1:$D$31,MATCH('Gesamtverkäufe 2025'!D2301,Produkte!$A$1:$A$31,0),4)</f>
        <v>149</v>
      </c>
      <c r="J400" s="3">
        <f t="shared" si="29"/>
        <v>1043</v>
      </c>
    </row>
    <row r="401" spans="1:10" hidden="1" outlineLevel="3" x14ac:dyDescent="0.3">
      <c r="A401" t="s">
        <v>3001</v>
      </c>
      <c r="B401" s="21">
        <v>45896</v>
      </c>
      <c r="C401" s="20">
        <f t="shared" si="28"/>
        <v>8</v>
      </c>
      <c r="D401" t="s">
        <v>167</v>
      </c>
      <c r="E401" t="s">
        <v>65</v>
      </c>
      <c r="F401">
        <v>19</v>
      </c>
      <c r="G401" t="str">
        <f>INDEX(Kunden!$A$1:$C$41,MATCH('Gesamtverkäufe 2025'!C2441,Kunden!$A$1:$A$41,0),3)</f>
        <v>R01</v>
      </c>
      <c r="H401" t="str">
        <f>INDEX(Regionen!$A$1:$C$9,MATCH('Gesamtverkäufe 2025'!F2441,Regionen!$A$1:$A$9,0),3)</f>
        <v>Anna Sommer</v>
      </c>
      <c r="I401" s="3">
        <f>INDEX(Produkte!$A$1:$D$31,MATCH('Gesamtverkäufe 2025'!D2441,Produkte!$A$1:$A$31,0),4)</f>
        <v>299</v>
      </c>
      <c r="J401" s="3">
        <f t="shared" si="29"/>
        <v>5681</v>
      </c>
    </row>
    <row r="402" spans="1:10" hidden="1" outlineLevel="3" x14ac:dyDescent="0.3">
      <c r="A402" t="s">
        <v>2971</v>
      </c>
      <c r="B402" s="21">
        <v>45892</v>
      </c>
      <c r="C402" s="20">
        <f t="shared" si="28"/>
        <v>8</v>
      </c>
      <c r="D402" t="s">
        <v>167</v>
      </c>
      <c r="E402" t="s">
        <v>87</v>
      </c>
      <c r="F402">
        <v>2</v>
      </c>
      <c r="G402" t="str">
        <f>INDEX(Kunden!$A$1:$C$41,MATCH('Gesamtverkäufe 2025'!C2471,Kunden!$A$1:$A$41,0),3)</f>
        <v>R01</v>
      </c>
      <c r="H402" t="str">
        <f>INDEX(Regionen!$A$1:$C$9,MATCH('Gesamtverkäufe 2025'!F2471,Regionen!$A$1:$A$9,0),3)</f>
        <v>Anna Sommer</v>
      </c>
      <c r="I402" s="3">
        <f>INDEX(Produkte!$A$1:$D$31,MATCH('Gesamtverkäufe 2025'!D2471,Produkte!$A$1:$A$31,0),4)</f>
        <v>99</v>
      </c>
      <c r="J402" s="3">
        <f t="shared" si="29"/>
        <v>198</v>
      </c>
    </row>
    <row r="403" spans="1:10" hidden="1" outlineLevel="3" x14ac:dyDescent="0.3">
      <c r="A403" t="s">
        <v>2968</v>
      </c>
      <c r="B403" s="21">
        <v>45870</v>
      </c>
      <c r="C403" s="20">
        <f t="shared" si="28"/>
        <v>8</v>
      </c>
      <c r="D403" t="s">
        <v>167</v>
      </c>
      <c r="E403" t="s">
        <v>63</v>
      </c>
      <c r="F403">
        <v>13</v>
      </c>
      <c r="G403" t="str">
        <f>INDEX(Kunden!$A$1:$C$41,MATCH('Gesamtverkäufe 2025'!C2474,Kunden!$A$1:$A$41,0),3)</f>
        <v>R01</v>
      </c>
      <c r="H403" t="str">
        <f>INDEX(Regionen!$A$1:$C$9,MATCH('Gesamtverkäufe 2025'!F2474,Regionen!$A$1:$A$9,0),3)</f>
        <v>Anna Sommer</v>
      </c>
      <c r="I403" s="3">
        <f>INDEX(Produkte!$A$1:$D$31,MATCH('Gesamtverkäufe 2025'!D2474,Produkte!$A$1:$A$31,0),4)</f>
        <v>299</v>
      </c>
      <c r="J403" s="3">
        <f t="shared" si="29"/>
        <v>3887</v>
      </c>
    </row>
    <row r="404" spans="1:10" hidden="1" outlineLevel="3" x14ac:dyDescent="0.3">
      <c r="A404" t="s">
        <v>2925</v>
      </c>
      <c r="B404" s="21">
        <v>45870</v>
      </c>
      <c r="C404" s="20">
        <f t="shared" si="28"/>
        <v>8</v>
      </c>
      <c r="D404" t="s">
        <v>167</v>
      </c>
      <c r="E404" t="s">
        <v>55</v>
      </c>
      <c r="F404">
        <v>11</v>
      </c>
      <c r="G404" t="str">
        <f>INDEX(Kunden!$A$1:$C$41,MATCH('Gesamtverkäufe 2025'!C2517,Kunden!$A$1:$A$41,0),3)</f>
        <v>R01</v>
      </c>
      <c r="H404" t="str">
        <f>INDEX(Regionen!$A$1:$C$9,MATCH('Gesamtverkäufe 2025'!F2517,Regionen!$A$1:$A$9,0),3)</f>
        <v>Anna Sommer</v>
      </c>
      <c r="I404" s="3">
        <f>INDEX(Produkte!$A$1:$D$31,MATCH('Gesamtverkäufe 2025'!D2517,Produkte!$A$1:$A$31,0),4)</f>
        <v>49</v>
      </c>
      <c r="J404" s="3">
        <f t="shared" si="29"/>
        <v>539</v>
      </c>
    </row>
    <row r="405" spans="1:10" hidden="1" outlineLevel="3" x14ac:dyDescent="0.3">
      <c r="A405" t="s">
        <v>2921</v>
      </c>
      <c r="B405" s="21">
        <v>45870</v>
      </c>
      <c r="C405" s="20">
        <f t="shared" si="28"/>
        <v>8</v>
      </c>
      <c r="D405" t="s">
        <v>167</v>
      </c>
      <c r="E405" t="s">
        <v>39</v>
      </c>
      <c r="F405">
        <v>18</v>
      </c>
      <c r="G405" t="str">
        <f>INDEX(Kunden!$A$1:$C$41,MATCH('Gesamtverkäufe 2025'!C2521,Kunden!$A$1:$A$41,0),3)</f>
        <v>R01</v>
      </c>
      <c r="H405" t="str">
        <f>INDEX(Regionen!$A$1:$C$9,MATCH('Gesamtverkäufe 2025'!F2521,Regionen!$A$1:$A$9,0),3)</f>
        <v>Anna Sommer</v>
      </c>
      <c r="I405" s="3">
        <f>INDEX(Produkte!$A$1:$D$31,MATCH('Gesamtverkäufe 2025'!D2521,Produkte!$A$1:$A$31,0),4)</f>
        <v>499</v>
      </c>
      <c r="J405" s="3">
        <f t="shared" si="29"/>
        <v>8982</v>
      </c>
    </row>
    <row r="406" spans="1:10" hidden="1" outlineLevel="3" x14ac:dyDescent="0.3">
      <c r="A406" t="s">
        <v>2886</v>
      </c>
      <c r="B406" s="21">
        <v>45899</v>
      </c>
      <c r="C406" s="20">
        <f t="shared" si="28"/>
        <v>8</v>
      </c>
      <c r="D406" t="s">
        <v>167</v>
      </c>
      <c r="E406" t="s">
        <v>87</v>
      </c>
      <c r="F406">
        <v>3</v>
      </c>
      <c r="G406" t="str">
        <f>INDEX(Kunden!$A$1:$C$41,MATCH('Gesamtverkäufe 2025'!C2556,Kunden!$A$1:$A$41,0),3)</f>
        <v>R01</v>
      </c>
      <c r="H406" t="str">
        <f>INDEX(Regionen!$A$1:$C$9,MATCH('Gesamtverkäufe 2025'!F2556,Regionen!$A$1:$A$9,0),3)</f>
        <v>Anna Sommer</v>
      </c>
      <c r="I406" s="3">
        <f>INDEX(Produkte!$A$1:$D$31,MATCH('Gesamtverkäufe 2025'!D2556,Produkte!$A$1:$A$31,0),4)</f>
        <v>99</v>
      </c>
      <c r="J406" s="3">
        <f t="shared" si="29"/>
        <v>297</v>
      </c>
    </row>
    <row r="407" spans="1:10" hidden="1" outlineLevel="3" x14ac:dyDescent="0.3">
      <c r="A407" t="s">
        <v>2754</v>
      </c>
      <c r="B407" s="21">
        <v>45879</v>
      </c>
      <c r="C407" s="20">
        <f t="shared" si="28"/>
        <v>8</v>
      </c>
      <c r="D407" t="s">
        <v>167</v>
      </c>
      <c r="E407" t="s">
        <v>49</v>
      </c>
      <c r="F407">
        <v>13</v>
      </c>
      <c r="G407" t="str">
        <f>INDEX(Kunden!$A$1:$C$41,MATCH('Gesamtverkäufe 2025'!C2685,Kunden!$A$1:$A$41,0),3)</f>
        <v>R01</v>
      </c>
      <c r="H407" t="str">
        <f>INDEX(Regionen!$A$1:$C$9,MATCH('Gesamtverkäufe 2025'!F2685,Regionen!$A$1:$A$9,0),3)</f>
        <v>Anna Sommer</v>
      </c>
      <c r="I407" s="3">
        <f>INDEX(Produkte!$A$1:$D$31,MATCH('Gesamtverkäufe 2025'!D2685,Produkte!$A$1:$A$31,0),4)</f>
        <v>299</v>
      </c>
      <c r="J407" s="3">
        <f t="shared" si="29"/>
        <v>3887</v>
      </c>
    </row>
    <row r="408" spans="1:10" hidden="1" outlineLevel="3" x14ac:dyDescent="0.3">
      <c r="A408" t="s">
        <v>3210</v>
      </c>
      <c r="B408" s="21">
        <v>45887</v>
      </c>
      <c r="C408" s="20">
        <f t="shared" si="28"/>
        <v>8</v>
      </c>
      <c r="D408" t="s">
        <v>169</v>
      </c>
      <c r="E408" t="s">
        <v>53</v>
      </c>
      <c r="F408">
        <v>14</v>
      </c>
      <c r="G408" t="str">
        <f>INDEX(Kunden!$A$1:$C$41,MATCH('Gesamtverkäufe 2025'!C2232,Kunden!$A$1:$A$41,0),3)</f>
        <v>R01</v>
      </c>
      <c r="H408" t="str">
        <f>INDEX(Regionen!$A$1:$C$9,MATCH('Gesamtverkäufe 2025'!F2232,Regionen!$A$1:$A$9,0),3)</f>
        <v>Anna Sommer</v>
      </c>
      <c r="I408" s="3">
        <f>INDEX(Produkte!$A$1:$D$31,MATCH('Gesamtverkäufe 2025'!D2232,Produkte!$A$1:$A$31,0),4)</f>
        <v>49</v>
      </c>
      <c r="J408" s="3">
        <f t="shared" si="29"/>
        <v>686</v>
      </c>
    </row>
    <row r="409" spans="1:10" hidden="1" outlineLevel="3" x14ac:dyDescent="0.3">
      <c r="A409" t="s">
        <v>3182</v>
      </c>
      <c r="B409" s="21">
        <v>45877</v>
      </c>
      <c r="C409" s="20">
        <f t="shared" si="28"/>
        <v>8</v>
      </c>
      <c r="D409" t="s">
        <v>169</v>
      </c>
      <c r="E409" t="s">
        <v>75</v>
      </c>
      <c r="F409">
        <v>2</v>
      </c>
      <c r="G409" t="str">
        <f>INDEX(Kunden!$A$1:$C$41,MATCH('Gesamtverkäufe 2025'!C2260,Kunden!$A$1:$A$41,0),3)</f>
        <v>R01</v>
      </c>
      <c r="H409" t="str">
        <f>INDEX(Regionen!$A$1:$C$9,MATCH('Gesamtverkäufe 2025'!F2260,Regionen!$A$1:$A$9,0),3)</f>
        <v>Anna Sommer</v>
      </c>
      <c r="I409" s="3">
        <f>INDEX(Produkte!$A$1:$D$31,MATCH('Gesamtverkäufe 2025'!D2260,Produkte!$A$1:$A$31,0),4)</f>
        <v>499</v>
      </c>
      <c r="J409" s="3">
        <f t="shared" si="29"/>
        <v>998</v>
      </c>
    </row>
    <row r="410" spans="1:10" hidden="1" outlineLevel="3" x14ac:dyDescent="0.3">
      <c r="A410" t="s">
        <v>3179</v>
      </c>
      <c r="B410" s="21">
        <v>45870</v>
      </c>
      <c r="C410" s="20">
        <f t="shared" si="28"/>
        <v>8</v>
      </c>
      <c r="D410" t="s">
        <v>169</v>
      </c>
      <c r="E410" t="s">
        <v>65</v>
      </c>
      <c r="F410">
        <v>10</v>
      </c>
      <c r="G410" t="str">
        <f>INDEX(Kunden!$A$1:$C$41,MATCH('Gesamtverkäufe 2025'!C2263,Kunden!$A$1:$A$41,0),3)</f>
        <v>R01</v>
      </c>
      <c r="H410" t="str">
        <f>INDEX(Regionen!$A$1:$C$9,MATCH('Gesamtverkäufe 2025'!F2263,Regionen!$A$1:$A$9,0),3)</f>
        <v>Anna Sommer</v>
      </c>
      <c r="I410" s="3">
        <f>INDEX(Produkte!$A$1:$D$31,MATCH('Gesamtverkäufe 2025'!D2263,Produkte!$A$1:$A$31,0),4)</f>
        <v>299</v>
      </c>
      <c r="J410" s="3">
        <f t="shared" si="29"/>
        <v>2990</v>
      </c>
    </row>
    <row r="411" spans="1:10" hidden="1" outlineLevel="3" x14ac:dyDescent="0.3">
      <c r="A411" t="s">
        <v>3144</v>
      </c>
      <c r="B411" s="21">
        <v>45899</v>
      </c>
      <c r="C411" s="20">
        <f t="shared" si="28"/>
        <v>8</v>
      </c>
      <c r="D411" t="s">
        <v>169</v>
      </c>
      <c r="E411" t="s">
        <v>89</v>
      </c>
      <c r="F411">
        <v>4</v>
      </c>
      <c r="G411" t="str">
        <f>INDEX(Kunden!$A$1:$C$41,MATCH('Gesamtverkäufe 2025'!C2298,Kunden!$A$1:$A$41,0),3)</f>
        <v>R01</v>
      </c>
      <c r="H411" t="str">
        <f>INDEX(Regionen!$A$1:$C$9,MATCH('Gesamtverkäufe 2025'!F2298,Regionen!$A$1:$A$9,0),3)</f>
        <v>Anna Sommer</v>
      </c>
      <c r="I411" s="3">
        <f>INDEX(Produkte!$A$1:$D$31,MATCH('Gesamtverkäufe 2025'!D2298,Produkte!$A$1:$A$31,0),4)</f>
        <v>29</v>
      </c>
      <c r="J411" s="3">
        <f t="shared" si="29"/>
        <v>116</v>
      </c>
    </row>
    <row r="412" spans="1:10" hidden="1" outlineLevel="3" x14ac:dyDescent="0.3">
      <c r="A412" t="s">
        <v>3041</v>
      </c>
      <c r="B412" s="21">
        <v>45879</v>
      </c>
      <c r="C412" s="20">
        <f t="shared" si="28"/>
        <v>8</v>
      </c>
      <c r="D412" t="s">
        <v>169</v>
      </c>
      <c r="E412" t="s">
        <v>77</v>
      </c>
      <c r="F412">
        <v>6</v>
      </c>
      <c r="G412" t="str">
        <f>INDEX(Kunden!$A$1:$C$41,MATCH('Gesamtverkäufe 2025'!C2401,Kunden!$A$1:$A$41,0),3)</f>
        <v>R01</v>
      </c>
      <c r="H412" t="str">
        <f>INDEX(Regionen!$A$1:$C$9,MATCH('Gesamtverkäufe 2025'!F2401,Regionen!$A$1:$A$9,0),3)</f>
        <v>Anna Sommer</v>
      </c>
      <c r="I412" s="3">
        <f>INDEX(Produkte!$A$1:$D$31,MATCH('Gesamtverkäufe 2025'!D2401,Produkte!$A$1:$A$31,0),4)</f>
        <v>49</v>
      </c>
      <c r="J412" s="3">
        <f t="shared" si="29"/>
        <v>294</v>
      </c>
    </row>
    <row r="413" spans="1:10" hidden="1" outlineLevel="3" x14ac:dyDescent="0.3">
      <c r="A413" t="s">
        <v>2996</v>
      </c>
      <c r="B413" s="21">
        <v>45876</v>
      </c>
      <c r="C413" s="20">
        <f t="shared" si="28"/>
        <v>8</v>
      </c>
      <c r="D413" t="s">
        <v>169</v>
      </c>
      <c r="E413" t="s">
        <v>87</v>
      </c>
      <c r="F413">
        <v>17</v>
      </c>
      <c r="G413" t="str">
        <f>INDEX(Kunden!$A$1:$C$41,MATCH('Gesamtverkäufe 2025'!C2446,Kunden!$A$1:$A$41,0),3)</f>
        <v>R01</v>
      </c>
      <c r="H413" t="str">
        <f>INDEX(Regionen!$A$1:$C$9,MATCH('Gesamtverkäufe 2025'!F2446,Regionen!$A$1:$A$9,0),3)</f>
        <v>Anna Sommer</v>
      </c>
      <c r="I413" s="3">
        <f>INDEX(Produkte!$A$1:$D$31,MATCH('Gesamtverkäufe 2025'!D2446,Produkte!$A$1:$A$31,0),4)</f>
        <v>99</v>
      </c>
      <c r="J413" s="3">
        <f t="shared" si="29"/>
        <v>1683</v>
      </c>
    </row>
    <row r="414" spans="1:10" hidden="1" outlineLevel="3" x14ac:dyDescent="0.3">
      <c r="A414" t="s">
        <v>2976</v>
      </c>
      <c r="B414" s="21">
        <v>45872</v>
      </c>
      <c r="C414" s="20">
        <f t="shared" si="28"/>
        <v>8</v>
      </c>
      <c r="D414" t="s">
        <v>169</v>
      </c>
      <c r="E414" t="s">
        <v>93</v>
      </c>
      <c r="F414">
        <v>8</v>
      </c>
      <c r="G414" t="str">
        <f>INDEX(Kunden!$A$1:$C$41,MATCH('Gesamtverkäufe 2025'!C2466,Kunden!$A$1:$A$41,0),3)</f>
        <v>R01</v>
      </c>
      <c r="H414" t="str">
        <f>INDEX(Regionen!$A$1:$C$9,MATCH('Gesamtverkäufe 2025'!F2466,Regionen!$A$1:$A$9,0),3)</f>
        <v>Anna Sommer</v>
      </c>
      <c r="I414" s="3">
        <f>INDEX(Produkte!$A$1:$D$31,MATCH('Gesamtverkäufe 2025'!D2466,Produkte!$A$1:$A$31,0),4)</f>
        <v>399</v>
      </c>
      <c r="J414" s="3">
        <f t="shared" si="29"/>
        <v>3192</v>
      </c>
    </row>
    <row r="415" spans="1:10" hidden="1" outlineLevel="3" x14ac:dyDescent="0.3">
      <c r="A415" t="s">
        <v>2969</v>
      </c>
      <c r="B415" s="21">
        <v>45894</v>
      </c>
      <c r="C415" s="20">
        <f t="shared" si="28"/>
        <v>8</v>
      </c>
      <c r="D415" t="s">
        <v>169</v>
      </c>
      <c r="E415" t="s">
        <v>46</v>
      </c>
      <c r="F415">
        <v>12</v>
      </c>
      <c r="G415" t="str">
        <f>INDEX(Kunden!$A$1:$C$41,MATCH('Gesamtverkäufe 2025'!C2473,Kunden!$A$1:$A$41,0),3)</f>
        <v>R01</v>
      </c>
      <c r="H415" t="str">
        <f>INDEX(Regionen!$A$1:$C$9,MATCH('Gesamtverkäufe 2025'!F2473,Regionen!$A$1:$A$9,0),3)</f>
        <v>Anna Sommer</v>
      </c>
      <c r="I415" s="3">
        <f>INDEX(Produkte!$A$1:$D$31,MATCH('Gesamtverkäufe 2025'!D2473,Produkte!$A$1:$A$31,0),4)</f>
        <v>99</v>
      </c>
      <c r="J415" s="3">
        <f t="shared" si="29"/>
        <v>1188</v>
      </c>
    </row>
    <row r="416" spans="1:10" hidden="1" outlineLevel="3" x14ac:dyDescent="0.3">
      <c r="A416" t="s">
        <v>2926</v>
      </c>
      <c r="B416" s="21">
        <v>45894</v>
      </c>
      <c r="C416" s="20">
        <f t="shared" si="28"/>
        <v>8</v>
      </c>
      <c r="D416" t="s">
        <v>169</v>
      </c>
      <c r="E416" t="s">
        <v>41</v>
      </c>
      <c r="F416">
        <v>18</v>
      </c>
      <c r="G416" t="str">
        <f>INDEX(Kunden!$A$1:$C$41,MATCH('Gesamtverkäufe 2025'!C2516,Kunden!$A$1:$A$41,0),3)</f>
        <v>R01</v>
      </c>
      <c r="H416" t="str">
        <f>INDEX(Regionen!$A$1:$C$9,MATCH('Gesamtverkäufe 2025'!F2516,Regionen!$A$1:$A$9,0),3)</f>
        <v>Anna Sommer</v>
      </c>
      <c r="I416" s="3">
        <f>INDEX(Produkte!$A$1:$D$31,MATCH('Gesamtverkäufe 2025'!D2516,Produkte!$A$1:$A$31,0),4)</f>
        <v>499</v>
      </c>
      <c r="J416" s="3">
        <f t="shared" si="29"/>
        <v>8982</v>
      </c>
    </row>
    <row r="417" spans="1:10" hidden="1" outlineLevel="3" x14ac:dyDescent="0.3">
      <c r="A417" t="s">
        <v>2849</v>
      </c>
      <c r="B417" s="21">
        <v>45877</v>
      </c>
      <c r="C417" s="20">
        <f t="shared" si="28"/>
        <v>8</v>
      </c>
      <c r="D417" t="s">
        <v>169</v>
      </c>
      <c r="E417" t="s">
        <v>67</v>
      </c>
      <c r="F417">
        <v>5</v>
      </c>
      <c r="G417" t="str">
        <f>INDEX(Kunden!$A$1:$C$41,MATCH('Gesamtverkäufe 2025'!C2593,Kunden!$A$1:$A$41,0),3)</f>
        <v>R01</v>
      </c>
      <c r="H417" t="str">
        <f>INDEX(Regionen!$A$1:$C$9,MATCH('Gesamtverkäufe 2025'!F2593,Regionen!$A$1:$A$9,0),3)</f>
        <v>Anna Sommer</v>
      </c>
      <c r="I417" s="3">
        <f>INDEX(Produkte!$A$1:$D$31,MATCH('Gesamtverkäufe 2025'!D2593,Produkte!$A$1:$A$31,0),4)</f>
        <v>299</v>
      </c>
      <c r="J417" s="3">
        <f t="shared" si="29"/>
        <v>1495</v>
      </c>
    </row>
    <row r="418" spans="1:10" hidden="1" outlineLevel="3" x14ac:dyDescent="0.3">
      <c r="A418" t="s">
        <v>2765</v>
      </c>
      <c r="B418" s="21">
        <v>45898</v>
      </c>
      <c r="C418" s="20">
        <f t="shared" si="28"/>
        <v>8</v>
      </c>
      <c r="D418" t="s">
        <v>169</v>
      </c>
      <c r="E418" t="s">
        <v>91</v>
      </c>
      <c r="F418">
        <v>13</v>
      </c>
      <c r="G418" t="str">
        <f>INDEX(Kunden!$A$1:$C$41,MATCH('Gesamtverkäufe 2025'!C2675,Kunden!$A$1:$A$41,0),3)</f>
        <v>R01</v>
      </c>
      <c r="H418" t="str">
        <f>INDEX(Regionen!$A$1:$C$9,MATCH('Gesamtverkäufe 2025'!F2675,Regionen!$A$1:$A$9,0),3)</f>
        <v>Anna Sommer</v>
      </c>
      <c r="I418" s="3">
        <f>INDEX(Produkte!$A$1:$D$31,MATCH('Gesamtverkäufe 2025'!D2675,Produkte!$A$1:$A$31,0),4)</f>
        <v>249</v>
      </c>
      <c r="J418" s="3">
        <f t="shared" si="29"/>
        <v>3237</v>
      </c>
    </row>
    <row r="419" spans="1:10" hidden="1" outlineLevel="3" x14ac:dyDescent="0.3">
      <c r="A419" t="s">
        <v>3202</v>
      </c>
      <c r="B419" s="21">
        <v>45877</v>
      </c>
      <c r="C419" s="20">
        <f t="shared" si="28"/>
        <v>8</v>
      </c>
      <c r="D419" t="s">
        <v>173</v>
      </c>
      <c r="E419" t="s">
        <v>93</v>
      </c>
      <c r="F419">
        <v>15</v>
      </c>
      <c r="G419" t="str">
        <f>INDEX(Kunden!$A$1:$C$41,MATCH('Gesamtverkäufe 2025'!C2240,Kunden!$A$1:$A$41,0),3)</f>
        <v>R01</v>
      </c>
      <c r="H419" t="str">
        <f>INDEX(Regionen!$A$1:$C$9,MATCH('Gesamtverkäufe 2025'!F2240,Regionen!$A$1:$A$9,0),3)</f>
        <v>Anna Sommer</v>
      </c>
      <c r="I419" s="3">
        <f>INDEX(Produkte!$A$1:$D$31,MATCH('Gesamtverkäufe 2025'!D2240,Produkte!$A$1:$A$31,0),4)</f>
        <v>399</v>
      </c>
      <c r="J419" s="3">
        <f t="shared" si="29"/>
        <v>5985</v>
      </c>
    </row>
    <row r="420" spans="1:10" hidden="1" outlineLevel="3" x14ac:dyDescent="0.3">
      <c r="A420" t="s">
        <v>3189</v>
      </c>
      <c r="B420" s="21">
        <v>45882</v>
      </c>
      <c r="C420" s="20">
        <f t="shared" si="28"/>
        <v>8</v>
      </c>
      <c r="D420" t="s">
        <v>173</v>
      </c>
      <c r="E420" t="s">
        <v>43</v>
      </c>
      <c r="F420">
        <v>14</v>
      </c>
      <c r="G420" t="str">
        <f>INDEX(Kunden!$A$1:$C$41,MATCH('Gesamtverkäufe 2025'!C2253,Kunden!$A$1:$A$41,0),3)</f>
        <v>R01</v>
      </c>
      <c r="H420" t="str">
        <f>INDEX(Regionen!$A$1:$C$9,MATCH('Gesamtverkäufe 2025'!F2253,Regionen!$A$1:$A$9,0),3)</f>
        <v>Anna Sommer</v>
      </c>
      <c r="I420" s="3">
        <f>INDEX(Produkte!$A$1:$D$31,MATCH('Gesamtverkäufe 2025'!D2253,Produkte!$A$1:$A$31,0),4)</f>
        <v>149</v>
      </c>
      <c r="J420" s="3">
        <f t="shared" si="29"/>
        <v>2086</v>
      </c>
    </row>
    <row r="421" spans="1:10" hidden="1" outlineLevel="3" x14ac:dyDescent="0.3">
      <c r="A421" t="s">
        <v>3163</v>
      </c>
      <c r="B421" s="21">
        <v>45891</v>
      </c>
      <c r="C421" s="20">
        <f t="shared" si="28"/>
        <v>8</v>
      </c>
      <c r="D421" t="s">
        <v>173</v>
      </c>
      <c r="E421" t="s">
        <v>41</v>
      </c>
      <c r="F421">
        <v>16</v>
      </c>
      <c r="G421" t="str">
        <f>INDEX(Kunden!$A$1:$C$41,MATCH('Gesamtverkäufe 2025'!C2279,Kunden!$A$1:$A$41,0),3)</f>
        <v>R01</v>
      </c>
      <c r="H421" t="str">
        <f>INDEX(Regionen!$A$1:$C$9,MATCH('Gesamtverkäufe 2025'!F2279,Regionen!$A$1:$A$9,0),3)</f>
        <v>Anna Sommer</v>
      </c>
      <c r="I421" s="3">
        <f>INDEX(Produkte!$A$1:$D$31,MATCH('Gesamtverkäufe 2025'!D2279,Produkte!$A$1:$A$31,0),4)</f>
        <v>499</v>
      </c>
      <c r="J421" s="3">
        <f t="shared" si="29"/>
        <v>7984</v>
      </c>
    </row>
    <row r="422" spans="1:10" hidden="1" outlineLevel="3" x14ac:dyDescent="0.3">
      <c r="A422" t="s">
        <v>3153</v>
      </c>
      <c r="B422" s="21">
        <v>45877</v>
      </c>
      <c r="C422" s="20">
        <f t="shared" si="28"/>
        <v>8</v>
      </c>
      <c r="D422" t="s">
        <v>173</v>
      </c>
      <c r="E422" t="s">
        <v>43</v>
      </c>
      <c r="F422">
        <v>12</v>
      </c>
      <c r="G422" t="str">
        <f>INDEX(Kunden!$A$1:$C$41,MATCH('Gesamtverkäufe 2025'!C2289,Kunden!$A$1:$A$41,0),3)</f>
        <v>R01</v>
      </c>
      <c r="H422" t="str">
        <f>INDEX(Regionen!$A$1:$C$9,MATCH('Gesamtverkäufe 2025'!F2289,Regionen!$A$1:$A$9,0),3)</f>
        <v>Anna Sommer</v>
      </c>
      <c r="I422" s="3">
        <f>INDEX(Produkte!$A$1:$D$31,MATCH('Gesamtverkäufe 2025'!D2289,Produkte!$A$1:$A$31,0),4)</f>
        <v>149</v>
      </c>
      <c r="J422" s="3">
        <f t="shared" si="29"/>
        <v>1788</v>
      </c>
    </row>
    <row r="423" spans="1:10" hidden="1" outlineLevel="3" x14ac:dyDescent="0.3">
      <c r="A423" t="s">
        <v>3124</v>
      </c>
      <c r="B423" s="21">
        <v>45881</v>
      </c>
      <c r="C423" s="20">
        <f t="shared" si="28"/>
        <v>8</v>
      </c>
      <c r="D423" t="s">
        <v>173</v>
      </c>
      <c r="E423" t="s">
        <v>46</v>
      </c>
      <c r="F423">
        <v>14</v>
      </c>
      <c r="G423" t="str">
        <f>INDEX(Kunden!$A$1:$C$41,MATCH('Gesamtverkäufe 2025'!C2318,Kunden!$A$1:$A$41,0),3)</f>
        <v>R01</v>
      </c>
      <c r="H423" t="str">
        <f>INDEX(Regionen!$A$1:$C$9,MATCH('Gesamtverkäufe 2025'!F2318,Regionen!$A$1:$A$9,0),3)</f>
        <v>Anna Sommer</v>
      </c>
      <c r="I423" s="3">
        <f>INDEX(Produkte!$A$1:$D$31,MATCH('Gesamtverkäufe 2025'!D2318,Produkte!$A$1:$A$31,0),4)</f>
        <v>99</v>
      </c>
      <c r="J423" s="3">
        <f t="shared" si="29"/>
        <v>1386</v>
      </c>
    </row>
    <row r="424" spans="1:10" hidden="1" outlineLevel="3" x14ac:dyDescent="0.3">
      <c r="A424" t="s">
        <v>3104</v>
      </c>
      <c r="B424" s="21">
        <v>45884</v>
      </c>
      <c r="C424" s="20">
        <f t="shared" si="28"/>
        <v>8</v>
      </c>
      <c r="D424" t="s">
        <v>173</v>
      </c>
      <c r="E424" t="s">
        <v>87</v>
      </c>
      <c r="F424">
        <v>12</v>
      </c>
      <c r="G424" t="str">
        <f>INDEX(Kunden!$A$1:$C$41,MATCH('Gesamtverkäufe 2025'!C2338,Kunden!$A$1:$A$41,0),3)</f>
        <v>R01</v>
      </c>
      <c r="H424" t="str">
        <f>INDEX(Regionen!$A$1:$C$9,MATCH('Gesamtverkäufe 2025'!F2338,Regionen!$A$1:$A$9,0),3)</f>
        <v>Anna Sommer</v>
      </c>
      <c r="I424" s="3">
        <f>INDEX(Produkte!$A$1:$D$31,MATCH('Gesamtverkäufe 2025'!D2338,Produkte!$A$1:$A$31,0),4)</f>
        <v>99</v>
      </c>
      <c r="J424" s="3">
        <f t="shared" si="29"/>
        <v>1188</v>
      </c>
    </row>
    <row r="425" spans="1:10" hidden="1" outlineLevel="3" x14ac:dyDescent="0.3">
      <c r="A425" t="s">
        <v>3083</v>
      </c>
      <c r="B425" s="21">
        <v>45887</v>
      </c>
      <c r="C425" s="20">
        <f t="shared" si="28"/>
        <v>8</v>
      </c>
      <c r="D425" t="s">
        <v>173</v>
      </c>
      <c r="E425" t="s">
        <v>87</v>
      </c>
      <c r="F425">
        <v>9</v>
      </c>
      <c r="G425" t="str">
        <f>INDEX(Kunden!$A$1:$C$41,MATCH('Gesamtverkäufe 2025'!C2359,Kunden!$A$1:$A$41,0),3)</f>
        <v>R01</v>
      </c>
      <c r="H425" t="str">
        <f>INDEX(Regionen!$A$1:$C$9,MATCH('Gesamtverkäufe 2025'!F2359,Regionen!$A$1:$A$9,0),3)</f>
        <v>Anna Sommer</v>
      </c>
      <c r="I425" s="3">
        <f>INDEX(Produkte!$A$1:$D$31,MATCH('Gesamtverkäufe 2025'!D2359,Produkte!$A$1:$A$31,0),4)</f>
        <v>99</v>
      </c>
      <c r="J425" s="3">
        <f t="shared" si="29"/>
        <v>891</v>
      </c>
    </row>
    <row r="426" spans="1:10" hidden="1" outlineLevel="3" x14ac:dyDescent="0.3">
      <c r="A426" t="s">
        <v>3008</v>
      </c>
      <c r="B426" s="21">
        <v>45873</v>
      </c>
      <c r="C426" s="20">
        <f t="shared" si="28"/>
        <v>8</v>
      </c>
      <c r="D426" t="s">
        <v>173</v>
      </c>
      <c r="E426" t="s">
        <v>69</v>
      </c>
      <c r="F426">
        <v>15</v>
      </c>
      <c r="G426" t="str">
        <f>INDEX(Kunden!$A$1:$C$41,MATCH('Gesamtverkäufe 2025'!C2434,Kunden!$A$1:$A$41,0),3)</f>
        <v>R01</v>
      </c>
      <c r="H426" t="str">
        <f>INDEX(Regionen!$A$1:$C$9,MATCH('Gesamtverkäufe 2025'!F2434,Regionen!$A$1:$A$9,0),3)</f>
        <v>Anna Sommer</v>
      </c>
      <c r="I426" s="3">
        <f>INDEX(Produkte!$A$1:$D$31,MATCH('Gesamtverkäufe 2025'!D2434,Produkte!$A$1:$A$31,0),4)</f>
        <v>399</v>
      </c>
      <c r="J426" s="3">
        <f t="shared" si="29"/>
        <v>5985</v>
      </c>
    </row>
    <row r="427" spans="1:10" hidden="1" outlineLevel="3" x14ac:dyDescent="0.3">
      <c r="A427" t="s">
        <v>2954</v>
      </c>
      <c r="B427" s="21">
        <v>45873</v>
      </c>
      <c r="C427" s="20">
        <f t="shared" ref="C427:C432" si="30">MONTH(B427)</f>
        <v>8</v>
      </c>
      <c r="D427" t="s">
        <v>173</v>
      </c>
      <c r="E427" t="s">
        <v>49</v>
      </c>
      <c r="F427">
        <v>11</v>
      </c>
      <c r="G427" t="str">
        <f>INDEX(Kunden!$A$1:$C$41,MATCH('Gesamtverkäufe 2025'!C2488,Kunden!$A$1:$A$41,0),3)</f>
        <v>R01</v>
      </c>
      <c r="H427" t="str">
        <f>INDEX(Regionen!$A$1:$C$9,MATCH('Gesamtverkäufe 2025'!F2488,Regionen!$A$1:$A$9,0),3)</f>
        <v>Anna Sommer</v>
      </c>
      <c r="I427" s="3">
        <f>INDEX(Produkte!$A$1:$D$31,MATCH('Gesamtverkäufe 2025'!D2488,Produkte!$A$1:$A$31,0),4)</f>
        <v>299</v>
      </c>
      <c r="J427" s="3">
        <f t="shared" ref="J427:J432" si="31">F427*I427</f>
        <v>3289</v>
      </c>
    </row>
    <row r="428" spans="1:10" hidden="1" outlineLevel="3" x14ac:dyDescent="0.3">
      <c r="A428" t="s">
        <v>2943</v>
      </c>
      <c r="B428" s="21">
        <v>45876</v>
      </c>
      <c r="C428" s="20">
        <f t="shared" si="30"/>
        <v>8</v>
      </c>
      <c r="D428" t="s">
        <v>173</v>
      </c>
      <c r="E428" t="s">
        <v>85</v>
      </c>
      <c r="F428">
        <v>20</v>
      </c>
      <c r="G428" t="str">
        <f>INDEX(Kunden!$A$1:$C$41,MATCH('Gesamtverkäufe 2025'!C2499,Kunden!$A$1:$A$41,0),3)</f>
        <v>R01</v>
      </c>
      <c r="H428" t="str">
        <f>INDEX(Regionen!$A$1:$C$9,MATCH('Gesamtverkäufe 2025'!F2499,Regionen!$A$1:$A$9,0),3)</f>
        <v>Anna Sommer</v>
      </c>
      <c r="I428" s="3">
        <f>INDEX(Produkte!$A$1:$D$31,MATCH('Gesamtverkäufe 2025'!D2499,Produkte!$A$1:$A$31,0),4)</f>
        <v>399</v>
      </c>
      <c r="J428" s="3">
        <f t="shared" si="31"/>
        <v>7980</v>
      </c>
    </row>
    <row r="429" spans="1:10" hidden="1" outlineLevel="3" x14ac:dyDescent="0.3">
      <c r="A429" t="s">
        <v>2915</v>
      </c>
      <c r="B429" s="21">
        <v>45892</v>
      </c>
      <c r="C429" s="20">
        <f t="shared" si="30"/>
        <v>8</v>
      </c>
      <c r="D429" t="s">
        <v>173</v>
      </c>
      <c r="E429" t="s">
        <v>77</v>
      </c>
      <c r="F429">
        <v>18</v>
      </c>
      <c r="G429" t="str">
        <f>INDEX(Kunden!$A$1:$C$41,MATCH('Gesamtverkäufe 2025'!C2527,Kunden!$A$1:$A$41,0),3)</f>
        <v>R01</v>
      </c>
      <c r="H429" t="str">
        <f>INDEX(Regionen!$A$1:$C$9,MATCH('Gesamtverkäufe 2025'!F2527,Regionen!$A$1:$A$9,0),3)</f>
        <v>Anna Sommer</v>
      </c>
      <c r="I429" s="3">
        <f>INDEX(Produkte!$A$1:$D$31,MATCH('Gesamtverkäufe 2025'!D2527,Produkte!$A$1:$A$31,0),4)</f>
        <v>49</v>
      </c>
      <c r="J429" s="3">
        <f t="shared" si="31"/>
        <v>882</v>
      </c>
    </row>
    <row r="430" spans="1:10" hidden="1" outlineLevel="3" x14ac:dyDescent="0.3">
      <c r="A430" t="s">
        <v>2872</v>
      </c>
      <c r="B430" s="21">
        <v>45894</v>
      </c>
      <c r="C430" s="20">
        <f t="shared" si="30"/>
        <v>8</v>
      </c>
      <c r="D430" t="s">
        <v>173</v>
      </c>
      <c r="E430" t="s">
        <v>77</v>
      </c>
      <c r="F430">
        <v>6</v>
      </c>
      <c r="G430" t="str">
        <f>INDEX(Kunden!$A$1:$C$41,MATCH('Gesamtverkäufe 2025'!C2570,Kunden!$A$1:$A$41,0),3)</f>
        <v>R01</v>
      </c>
      <c r="H430" t="str">
        <f>INDEX(Regionen!$A$1:$C$9,MATCH('Gesamtverkäufe 2025'!F2570,Regionen!$A$1:$A$9,0),3)</f>
        <v>Anna Sommer</v>
      </c>
      <c r="I430" s="3">
        <f>INDEX(Produkte!$A$1:$D$31,MATCH('Gesamtverkäufe 2025'!D2570,Produkte!$A$1:$A$31,0),4)</f>
        <v>49</v>
      </c>
      <c r="J430" s="3">
        <f t="shared" si="31"/>
        <v>294</v>
      </c>
    </row>
    <row r="431" spans="1:10" hidden="1" outlineLevel="3" x14ac:dyDescent="0.3">
      <c r="A431" t="s">
        <v>2859</v>
      </c>
      <c r="B431" s="21">
        <v>45879</v>
      </c>
      <c r="C431" s="20">
        <f t="shared" si="30"/>
        <v>8</v>
      </c>
      <c r="D431" t="s">
        <v>173</v>
      </c>
      <c r="E431" t="s">
        <v>55</v>
      </c>
      <c r="F431">
        <v>11</v>
      </c>
      <c r="G431" t="str">
        <f>INDEX(Kunden!$A$1:$C$41,MATCH('Gesamtverkäufe 2025'!C2583,Kunden!$A$1:$A$41,0),3)</f>
        <v>R01</v>
      </c>
      <c r="H431" t="str">
        <f>INDEX(Regionen!$A$1:$C$9,MATCH('Gesamtverkäufe 2025'!F2583,Regionen!$A$1:$A$9,0),3)</f>
        <v>Anna Sommer</v>
      </c>
      <c r="I431" s="3">
        <f>INDEX(Produkte!$A$1:$D$31,MATCH('Gesamtverkäufe 2025'!D2583,Produkte!$A$1:$A$31,0),4)</f>
        <v>49</v>
      </c>
      <c r="J431" s="3">
        <f t="shared" si="31"/>
        <v>539</v>
      </c>
    </row>
    <row r="432" spans="1:10" hidden="1" outlineLevel="3" x14ac:dyDescent="0.3">
      <c r="A432" t="s">
        <v>2753</v>
      </c>
      <c r="B432" s="21">
        <v>45887</v>
      </c>
      <c r="C432" s="20">
        <f t="shared" si="30"/>
        <v>8</v>
      </c>
      <c r="D432" t="s">
        <v>173</v>
      </c>
      <c r="E432" t="s">
        <v>89</v>
      </c>
      <c r="F432">
        <v>13</v>
      </c>
      <c r="G432" t="str">
        <f>INDEX(Kunden!$A$1:$C$41,MATCH('Gesamtverkäufe 2025'!C2686,Kunden!$A$1:$A$41,0),3)</f>
        <v>R01</v>
      </c>
      <c r="H432" t="str">
        <f>INDEX(Regionen!$A$1:$C$9,MATCH('Gesamtverkäufe 2025'!F2686,Regionen!$A$1:$A$9,0),3)</f>
        <v>Anna Sommer</v>
      </c>
      <c r="I432" s="3">
        <f>INDEX(Produkte!$A$1:$D$31,MATCH('Gesamtverkäufe 2025'!D2686,Produkte!$A$1:$A$31,0),4)</f>
        <v>29</v>
      </c>
      <c r="J432" s="3">
        <f t="shared" si="31"/>
        <v>377</v>
      </c>
    </row>
    <row r="433" spans="1:10" outlineLevel="2" collapsed="1" x14ac:dyDescent="0.3">
      <c r="B433" s="21"/>
      <c r="C433" s="26" t="s">
        <v>4736</v>
      </c>
      <c r="I433" s="3"/>
      <c r="J433" s="3">
        <f>SUBTOTAL(9,J363:J432)</f>
        <v>181468</v>
      </c>
    </row>
    <row r="434" spans="1:10" hidden="1" outlineLevel="3" x14ac:dyDescent="0.3">
      <c r="A434" t="s">
        <v>3487</v>
      </c>
      <c r="B434" s="21">
        <v>45913</v>
      </c>
      <c r="C434" s="20">
        <f t="shared" ref="C434:C478" si="32">MONTH(B434)</f>
        <v>9</v>
      </c>
      <c r="D434" t="s">
        <v>103</v>
      </c>
      <c r="E434" t="s">
        <v>41</v>
      </c>
      <c r="F434">
        <v>18</v>
      </c>
      <c r="G434" t="str">
        <f>INDEX(Kunden!$A$1:$C$41,MATCH('Gesamtverkäufe 2025'!C2721,Kunden!$A$1:$A$41,0),3)</f>
        <v>R01</v>
      </c>
      <c r="H434" t="str">
        <f>INDEX(Regionen!$A$1:$C$9,MATCH('Gesamtverkäufe 2025'!F2721,Regionen!$A$1:$A$9,0),3)</f>
        <v>Anna Sommer</v>
      </c>
      <c r="I434" s="3">
        <f>INDEX(Produkte!$A$1:$D$31,MATCH('Gesamtverkäufe 2025'!D2721,Produkte!$A$1:$A$31,0),4)</f>
        <v>499</v>
      </c>
      <c r="J434" s="3">
        <f t="shared" ref="J434:J478" si="33">F434*I434</f>
        <v>8982</v>
      </c>
    </row>
    <row r="435" spans="1:10" hidden="1" outlineLevel="3" x14ac:dyDescent="0.3">
      <c r="A435" t="s">
        <v>3434</v>
      </c>
      <c r="B435" s="21">
        <v>45908</v>
      </c>
      <c r="C435" s="20">
        <f t="shared" si="32"/>
        <v>9</v>
      </c>
      <c r="D435" t="s">
        <v>103</v>
      </c>
      <c r="E435" t="s">
        <v>43</v>
      </c>
      <c r="F435">
        <v>16</v>
      </c>
      <c r="G435" t="str">
        <f>INDEX(Kunden!$A$1:$C$41,MATCH('Gesamtverkäufe 2025'!C2774,Kunden!$A$1:$A$41,0),3)</f>
        <v>R01</v>
      </c>
      <c r="H435" t="str">
        <f>INDEX(Regionen!$A$1:$C$9,MATCH('Gesamtverkäufe 2025'!F2774,Regionen!$A$1:$A$9,0),3)</f>
        <v>Anna Sommer</v>
      </c>
      <c r="I435" s="3">
        <f>INDEX(Produkte!$A$1:$D$31,MATCH('Gesamtverkäufe 2025'!D2774,Produkte!$A$1:$A$31,0),4)</f>
        <v>149</v>
      </c>
      <c r="J435" s="3">
        <f t="shared" si="33"/>
        <v>2384</v>
      </c>
    </row>
    <row r="436" spans="1:10" hidden="1" outlineLevel="3" x14ac:dyDescent="0.3">
      <c r="A436" t="s">
        <v>3374</v>
      </c>
      <c r="B436" s="21">
        <v>45927</v>
      </c>
      <c r="C436" s="20">
        <f t="shared" si="32"/>
        <v>9</v>
      </c>
      <c r="D436" t="s">
        <v>103</v>
      </c>
      <c r="E436" t="s">
        <v>57</v>
      </c>
      <c r="F436">
        <v>15</v>
      </c>
      <c r="G436" t="str">
        <f>INDEX(Kunden!$A$1:$C$41,MATCH('Gesamtverkäufe 2025'!C2834,Kunden!$A$1:$A$41,0),3)</f>
        <v>R01</v>
      </c>
      <c r="H436" t="str">
        <f>INDEX(Regionen!$A$1:$C$9,MATCH('Gesamtverkäufe 2025'!F2834,Regionen!$A$1:$A$9,0),3)</f>
        <v>Anna Sommer</v>
      </c>
      <c r="I436" s="3">
        <f>INDEX(Produkte!$A$1:$D$31,MATCH('Gesamtverkäufe 2025'!D2834,Produkte!$A$1:$A$31,0),4)</f>
        <v>99</v>
      </c>
      <c r="J436" s="3">
        <f t="shared" si="33"/>
        <v>1485</v>
      </c>
    </row>
    <row r="437" spans="1:10" hidden="1" outlineLevel="3" x14ac:dyDescent="0.3">
      <c r="A437" t="s">
        <v>3300</v>
      </c>
      <c r="B437" s="21">
        <v>45906</v>
      </c>
      <c r="C437" s="20">
        <f t="shared" si="32"/>
        <v>9</v>
      </c>
      <c r="D437" t="s">
        <v>103</v>
      </c>
      <c r="E437" t="s">
        <v>85</v>
      </c>
      <c r="F437">
        <v>19</v>
      </c>
      <c r="G437" t="str">
        <f>INDEX(Kunden!$A$1:$C$41,MATCH('Gesamtverkäufe 2025'!C2908,Kunden!$A$1:$A$41,0),3)</f>
        <v>R01</v>
      </c>
      <c r="H437" t="str">
        <f>INDEX(Regionen!$A$1:$C$9,MATCH('Gesamtverkäufe 2025'!F2908,Regionen!$A$1:$A$9,0),3)</f>
        <v>Anna Sommer</v>
      </c>
      <c r="I437" s="3">
        <f>INDEX(Produkte!$A$1:$D$31,MATCH('Gesamtverkäufe 2025'!D2908,Produkte!$A$1:$A$31,0),4)</f>
        <v>399</v>
      </c>
      <c r="J437" s="3">
        <f t="shared" si="33"/>
        <v>7581</v>
      </c>
    </row>
    <row r="438" spans="1:10" hidden="1" outlineLevel="3" x14ac:dyDescent="0.3">
      <c r="A438" t="s">
        <v>3280</v>
      </c>
      <c r="B438" s="21">
        <v>45927</v>
      </c>
      <c r="C438" s="20">
        <f t="shared" si="32"/>
        <v>9</v>
      </c>
      <c r="D438" t="s">
        <v>103</v>
      </c>
      <c r="E438" t="s">
        <v>89</v>
      </c>
      <c r="F438">
        <v>1</v>
      </c>
      <c r="G438" t="str">
        <f>INDEX(Kunden!$A$1:$C$41,MATCH('Gesamtverkäufe 2025'!C2928,Kunden!$A$1:$A$41,0),3)</f>
        <v>R01</v>
      </c>
      <c r="H438" t="str">
        <f>INDEX(Regionen!$A$1:$C$9,MATCH('Gesamtverkäufe 2025'!F2928,Regionen!$A$1:$A$9,0),3)</f>
        <v>Anna Sommer</v>
      </c>
      <c r="I438" s="3">
        <f>INDEX(Produkte!$A$1:$D$31,MATCH('Gesamtverkäufe 2025'!D2928,Produkte!$A$1:$A$31,0),4)</f>
        <v>29</v>
      </c>
      <c r="J438" s="3">
        <f t="shared" si="33"/>
        <v>29</v>
      </c>
    </row>
    <row r="439" spans="1:10" hidden="1" outlineLevel="3" x14ac:dyDescent="0.3">
      <c r="A439" t="s">
        <v>3260</v>
      </c>
      <c r="B439" s="21">
        <v>45910</v>
      </c>
      <c r="C439" s="20">
        <f t="shared" si="32"/>
        <v>9</v>
      </c>
      <c r="D439" t="s">
        <v>103</v>
      </c>
      <c r="E439" t="s">
        <v>87</v>
      </c>
      <c r="F439">
        <v>3</v>
      </c>
      <c r="G439" t="str">
        <f>INDEX(Kunden!$A$1:$C$41,MATCH('Gesamtverkäufe 2025'!C2947,Kunden!$A$1:$A$41,0),3)</f>
        <v>R01</v>
      </c>
      <c r="H439" t="str">
        <f>INDEX(Regionen!$A$1:$C$9,MATCH('Gesamtverkäufe 2025'!F2947,Regionen!$A$1:$A$9,0),3)</f>
        <v>Anna Sommer</v>
      </c>
      <c r="I439" s="3">
        <f>INDEX(Produkte!$A$1:$D$31,MATCH('Gesamtverkäufe 2025'!D2947,Produkte!$A$1:$A$31,0),4)</f>
        <v>99</v>
      </c>
      <c r="J439" s="3">
        <f t="shared" si="33"/>
        <v>297</v>
      </c>
    </row>
    <row r="440" spans="1:10" hidden="1" outlineLevel="3" x14ac:dyDescent="0.3">
      <c r="A440" t="s">
        <v>3496</v>
      </c>
      <c r="B440" s="21">
        <v>45903</v>
      </c>
      <c r="C440" s="20">
        <f t="shared" si="32"/>
        <v>9</v>
      </c>
      <c r="D440" t="s">
        <v>111</v>
      </c>
      <c r="E440" t="s">
        <v>73</v>
      </c>
      <c r="F440">
        <v>14</v>
      </c>
      <c r="G440" t="str">
        <f>INDEX(Kunden!$A$1:$C$41,MATCH('Gesamtverkäufe 2025'!C2712,Kunden!$A$1:$A$41,0),3)</f>
        <v>R01</v>
      </c>
      <c r="H440" t="str">
        <f>INDEX(Regionen!$A$1:$C$9,MATCH('Gesamtverkäufe 2025'!F2712,Regionen!$A$1:$A$9,0),3)</f>
        <v>Anna Sommer</v>
      </c>
      <c r="I440" s="3">
        <f>INDEX(Produkte!$A$1:$D$31,MATCH('Gesamtverkäufe 2025'!D2712,Produkte!$A$1:$A$31,0),4)</f>
        <v>399</v>
      </c>
      <c r="J440" s="3">
        <f t="shared" si="33"/>
        <v>5586</v>
      </c>
    </row>
    <row r="441" spans="1:10" hidden="1" outlineLevel="3" x14ac:dyDescent="0.3">
      <c r="A441" t="s">
        <v>3493</v>
      </c>
      <c r="B441" s="21">
        <v>45914</v>
      </c>
      <c r="C441" s="20">
        <f t="shared" si="32"/>
        <v>9</v>
      </c>
      <c r="D441" t="s">
        <v>111</v>
      </c>
      <c r="E441" t="s">
        <v>61</v>
      </c>
      <c r="F441">
        <v>2</v>
      </c>
      <c r="G441" t="str">
        <f>INDEX(Kunden!$A$1:$C$41,MATCH('Gesamtverkäufe 2025'!C2715,Kunden!$A$1:$A$41,0),3)</f>
        <v>R01</v>
      </c>
      <c r="H441" t="str">
        <f>INDEX(Regionen!$A$1:$C$9,MATCH('Gesamtverkäufe 2025'!F2715,Regionen!$A$1:$A$9,0),3)</f>
        <v>Anna Sommer</v>
      </c>
      <c r="I441" s="3">
        <f>INDEX(Produkte!$A$1:$D$31,MATCH('Gesamtverkäufe 2025'!D2715,Produkte!$A$1:$A$31,0),4)</f>
        <v>249</v>
      </c>
      <c r="J441" s="3">
        <f t="shared" si="33"/>
        <v>498</v>
      </c>
    </row>
    <row r="442" spans="1:10" hidden="1" outlineLevel="3" x14ac:dyDescent="0.3">
      <c r="A442" t="s">
        <v>3468</v>
      </c>
      <c r="B442" s="21">
        <v>45910</v>
      </c>
      <c r="C442" s="20">
        <f t="shared" si="32"/>
        <v>9</v>
      </c>
      <c r="D442" t="s">
        <v>111</v>
      </c>
      <c r="E442" t="s">
        <v>91</v>
      </c>
      <c r="F442">
        <v>15</v>
      </c>
      <c r="G442" t="str">
        <f>INDEX(Kunden!$A$1:$C$41,MATCH('Gesamtverkäufe 2025'!C2740,Kunden!$A$1:$A$41,0),3)</f>
        <v>R01</v>
      </c>
      <c r="H442" t="str">
        <f>INDEX(Regionen!$A$1:$C$9,MATCH('Gesamtverkäufe 2025'!F2740,Regionen!$A$1:$A$9,0),3)</f>
        <v>Anna Sommer</v>
      </c>
      <c r="I442" s="3">
        <f>INDEX(Produkte!$A$1:$D$31,MATCH('Gesamtverkäufe 2025'!D2740,Produkte!$A$1:$A$31,0),4)</f>
        <v>249</v>
      </c>
      <c r="J442" s="3">
        <f t="shared" si="33"/>
        <v>3735</v>
      </c>
    </row>
    <row r="443" spans="1:10" hidden="1" outlineLevel="3" x14ac:dyDescent="0.3">
      <c r="A443" t="s">
        <v>3430</v>
      </c>
      <c r="B443" s="21">
        <v>45901</v>
      </c>
      <c r="C443" s="20">
        <f t="shared" si="32"/>
        <v>9</v>
      </c>
      <c r="D443" t="s">
        <v>111</v>
      </c>
      <c r="E443" t="s">
        <v>49</v>
      </c>
      <c r="F443">
        <v>3</v>
      </c>
      <c r="G443" t="str">
        <f>INDEX(Kunden!$A$1:$C$41,MATCH('Gesamtverkäufe 2025'!C2778,Kunden!$A$1:$A$41,0),3)</f>
        <v>R01</v>
      </c>
      <c r="H443" t="str">
        <f>INDEX(Regionen!$A$1:$C$9,MATCH('Gesamtverkäufe 2025'!F2778,Regionen!$A$1:$A$9,0),3)</f>
        <v>Anna Sommer</v>
      </c>
      <c r="I443" s="3">
        <f>INDEX(Produkte!$A$1:$D$31,MATCH('Gesamtverkäufe 2025'!D2778,Produkte!$A$1:$A$31,0),4)</f>
        <v>299</v>
      </c>
      <c r="J443" s="3">
        <f t="shared" si="33"/>
        <v>897</v>
      </c>
    </row>
    <row r="444" spans="1:10" hidden="1" outlineLevel="3" x14ac:dyDescent="0.3">
      <c r="A444" t="s">
        <v>3395</v>
      </c>
      <c r="B444" s="21">
        <v>45912</v>
      </c>
      <c r="C444" s="20">
        <f t="shared" si="32"/>
        <v>9</v>
      </c>
      <c r="D444" t="s">
        <v>111</v>
      </c>
      <c r="E444" t="s">
        <v>34</v>
      </c>
      <c r="F444">
        <v>20</v>
      </c>
      <c r="G444" t="str">
        <f>INDEX(Kunden!$A$1:$C$41,MATCH('Gesamtverkäufe 2025'!C2813,Kunden!$A$1:$A$41,0),3)</f>
        <v>R01</v>
      </c>
      <c r="H444" t="str">
        <f>INDEX(Regionen!$A$1:$C$9,MATCH('Gesamtverkäufe 2025'!F2813,Regionen!$A$1:$A$9,0),3)</f>
        <v>Anna Sommer</v>
      </c>
      <c r="I444" s="3">
        <f>INDEX(Produkte!$A$1:$D$31,MATCH('Gesamtverkäufe 2025'!D2813,Produkte!$A$1:$A$31,0),4)</f>
        <v>299</v>
      </c>
      <c r="J444" s="3">
        <f t="shared" si="33"/>
        <v>5980</v>
      </c>
    </row>
    <row r="445" spans="1:10" hidden="1" outlineLevel="3" x14ac:dyDescent="0.3">
      <c r="A445" t="s">
        <v>3384</v>
      </c>
      <c r="B445" s="21">
        <v>45917</v>
      </c>
      <c r="C445" s="20">
        <f t="shared" si="32"/>
        <v>9</v>
      </c>
      <c r="D445" t="s">
        <v>111</v>
      </c>
      <c r="E445" t="s">
        <v>53</v>
      </c>
      <c r="F445">
        <v>11</v>
      </c>
      <c r="G445" t="str">
        <f>INDEX(Kunden!$A$1:$C$41,MATCH('Gesamtverkäufe 2025'!C2824,Kunden!$A$1:$A$41,0),3)</f>
        <v>R01</v>
      </c>
      <c r="H445" t="str">
        <f>INDEX(Regionen!$A$1:$C$9,MATCH('Gesamtverkäufe 2025'!F2824,Regionen!$A$1:$A$9,0),3)</f>
        <v>Anna Sommer</v>
      </c>
      <c r="I445" s="3">
        <f>INDEX(Produkte!$A$1:$D$31,MATCH('Gesamtverkäufe 2025'!D2824,Produkte!$A$1:$A$31,0),4)</f>
        <v>49</v>
      </c>
      <c r="J445" s="3">
        <f t="shared" si="33"/>
        <v>539</v>
      </c>
    </row>
    <row r="446" spans="1:10" hidden="1" outlineLevel="3" x14ac:dyDescent="0.3">
      <c r="A446" t="s">
        <v>3330</v>
      </c>
      <c r="B446" s="21">
        <v>45925</v>
      </c>
      <c r="C446" s="20">
        <f t="shared" si="32"/>
        <v>9</v>
      </c>
      <c r="D446" t="s">
        <v>111</v>
      </c>
      <c r="E446" t="s">
        <v>69</v>
      </c>
      <c r="F446">
        <v>13</v>
      </c>
      <c r="G446" t="str">
        <f>INDEX(Kunden!$A$1:$C$41,MATCH('Gesamtverkäufe 2025'!C2878,Kunden!$A$1:$A$41,0),3)</f>
        <v>R01</v>
      </c>
      <c r="H446" t="str">
        <f>INDEX(Regionen!$A$1:$C$9,MATCH('Gesamtverkäufe 2025'!F2878,Regionen!$A$1:$A$9,0),3)</f>
        <v>Anna Sommer</v>
      </c>
      <c r="I446" s="3">
        <f>INDEX(Produkte!$A$1:$D$31,MATCH('Gesamtverkäufe 2025'!D2878,Produkte!$A$1:$A$31,0),4)</f>
        <v>399</v>
      </c>
      <c r="J446" s="3">
        <f t="shared" si="33"/>
        <v>5187</v>
      </c>
    </row>
    <row r="447" spans="1:10" hidden="1" outlineLevel="3" x14ac:dyDescent="0.3">
      <c r="A447" t="s">
        <v>3327</v>
      </c>
      <c r="B447" s="21">
        <v>45924</v>
      </c>
      <c r="C447" s="20">
        <f t="shared" si="32"/>
        <v>9</v>
      </c>
      <c r="D447" t="s">
        <v>111</v>
      </c>
      <c r="E447" t="s">
        <v>57</v>
      </c>
      <c r="F447">
        <v>1</v>
      </c>
      <c r="G447" t="str">
        <f>INDEX(Kunden!$A$1:$C$41,MATCH('Gesamtverkäufe 2025'!C2881,Kunden!$A$1:$A$41,0),3)</f>
        <v>R01</v>
      </c>
      <c r="H447" t="str">
        <f>INDEX(Regionen!$A$1:$C$9,MATCH('Gesamtverkäufe 2025'!F2881,Regionen!$A$1:$A$9,0),3)</f>
        <v>Anna Sommer</v>
      </c>
      <c r="I447" s="3">
        <f>INDEX(Produkte!$A$1:$D$31,MATCH('Gesamtverkäufe 2025'!D2881,Produkte!$A$1:$A$31,0),4)</f>
        <v>99</v>
      </c>
      <c r="J447" s="3">
        <f t="shared" si="33"/>
        <v>99</v>
      </c>
    </row>
    <row r="448" spans="1:10" hidden="1" outlineLevel="3" x14ac:dyDescent="0.3">
      <c r="A448" t="s">
        <v>3318</v>
      </c>
      <c r="B448" s="21">
        <v>45909</v>
      </c>
      <c r="C448" s="20">
        <f t="shared" si="32"/>
        <v>9</v>
      </c>
      <c r="D448" t="s">
        <v>111</v>
      </c>
      <c r="E448" t="s">
        <v>41</v>
      </c>
      <c r="F448">
        <v>16</v>
      </c>
      <c r="G448" t="str">
        <f>INDEX(Kunden!$A$1:$C$41,MATCH('Gesamtverkäufe 2025'!C2890,Kunden!$A$1:$A$41,0),3)</f>
        <v>R01</v>
      </c>
      <c r="H448" t="str">
        <f>INDEX(Regionen!$A$1:$C$9,MATCH('Gesamtverkäufe 2025'!F2890,Regionen!$A$1:$A$9,0),3)</f>
        <v>Anna Sommer</v>
      </c>
      <c r="I448" s="3">
        <f>INDEX(Produkte!$A$1:$D$31,MATCH('Gesamtverkäufe 2025'!D2890,Produkte!$A$1:$A$31,0),4)</f>
        <v>499</v>
      </c>
      <c r="J448" s="3">
        <f t="shared" si="33"/>
        <v>7984</v>
      </c>
    </row>
    <row r="449" spans="1:10" hidden="1" outlineLevel="3" x14ac:dyDescent="0.3">
      <c r="A449" t="s">
        <v>3308</v>
      </c>
      <c r="B449" s="21">
        <v>45913</v>
      </c>
      <c r="C449" s="20">
        <f t="shared" si="32"/>
        <v>9</v>
      </c>
      <c r="D449" t="s">
        <v>111</v>
      </c>
      <c r="E449" t="s">
        <v>55</v>
      </c>
      <c r="F449">
        <v>10</v>
      </c>
      <c r="G449" t="str">
        <f>INDEX(Kunden!$A$1:$C$41,MATCH('Gesamtverkäufe 2025'!C2900,Kunden!$A$1:$A$41,0),3)</f>
        <v>R01</v>
      </c>
      <c r="H449" t="str">
        <f>INDEX(Regionen!$A$1:$C$9,MATCH('Gesamtverkäufe 2025'!F2900,Regionen!$A$1:$A$9,0),3)</f>
        <v>Anna Sommer</v>
      </c>
      <c r="I449" s="3">
        <f>INDEX(Produkte!$A$1:$D$31,MATCH('Gesamtverkäufe 2025'!D2900,Produkte!$A$1:$A$31,0),4)</f>
        <v>49</v>
      </c>
      <c r="J449" s="3">
        <f t="shared" si="33"/>
        <v>490</v>
      </c>
    </row>
    <row r="450" spans="1:10" hidden="1" outlineLevel="3" x14ac:dyDescent="0.3">
      <c r="A450" t="s">
        <v>3230</v>
      </c>
      <c r="B450" s="21">
        <v>45916</v>
      </c>
      <c r="C450" s="20">
        <f t="shared" si="32"/>
        <v>9</v>
      </c>
      <c r="D450" t="s">
        <v>111</v>
      </c>
      <c r="E450" t="s">
        <v>39</v>
      </c>
      <c r="F450">
        <v>4</v>
      </c>
      <c r="G450" t="str">
        <f>INDEX(Kunden!$A$1:$C$41,MATCH('Gesamtverkäufe 2025'!C2974,Kunden!$A$1:$A$41,0),3)</f>
        <v>R01</v>
      </c>
      <c r="H450" t="str">
        <f>INDEX(Regionen!$A$1:$C$9,MATCH('Gesamtverkäufe 2025'!F2974,Regionen!$A$1:$A$9,0),3)</f>
        <v>Anna Sommer</v>
      </c>
      <c r="I450" s="3">
        <f>INDEX(Produkte!$A$1:$D$31,MATCH('Gesamtverkäufe 2025'!D2974,Produkte!$A$1:$A$31,0),4)</f>
        <v>499</v>
      </c>
      <c r="J450" s="3">
        <f t="shared" si="33"/>
        <v>1996</v>
      </c>
    </row>
    <row r="451" spans="1:10" hidden="1" outlineLevel="3" x14ac:dyDescent="0.3">
      <c r="A451" t="s">
        <v>3223</v>
      </c>
      <c r="B451" s="21">
        <v>45920</v>
      </c>
      <c r="C451" s="20">
        <f t="shared" si="32"/>
        <v>9</v>
      </c>
      <c r="D451" t="s">
        <v>111</v>
      </c>
      <c r="E451" t="s">
        <v>93</v>
      </c>
      <c r="F451">
        <v>4</v>
      </c>
      <c r="G451" t="str">
        <f>INDEX(Kunden!$A$1:$C$41,MATCH('Gesamtverkäufe 2025'!C2981,Kunden!$A$1:$A$41,0),3)</f>
        <v>R01</v>
      </c>
      <c r="H451" t="str">
        <f>INDEX(Regionen!$A$1:$C$9,MATCH('Gesamtverkäufe 2025'!F2981,Regionen!$A$1:$A$9,0),3)</f>
        <v>Anna Sommer</v>
      </c>
      <c r="I451" s="3">
        <f>INDEX(Produkte!$A$1:$D$31,MATCH('Gesamtverkäufe 2025'!D2981,Produkte!$A$1:$A$31,0),4)</f>
        <v>399</v>
      </c>
      <c r="J451" s="3">
        <f t="shared" si="33"/>
        <v>1596</v>
      </c>
    </row>
    <row r="452" spans="1:10" hidden="1" outlineLevel="3" x14ac:dyDescent="0.3">
      <c r="A452" t="s">
        <v>3396</v>
      </c>
      <c r="B452" s="21">
        <v>45910</v>
      </c>
      <c r="C452" s="20">
        <f t="shared" si="32"/>
        <v>9</v>
      </c>
      <c r="D452" t="s">
        <v>113</v>
      </c>
      <c r="E452" t="s">
        <v>46</v>
      </c>
      <c r="F452">
        <v>9</v>
      </c>
      <c r="G452" t="str">
        <f>INDEX(Kunden!$A$1:$C$41,MATCH('Gesamtverkäufe 2025'!C2812,Kunden!$A$1:$A$41,0),3)</f>
        <v>R01</v>
      </c>
      <c r="H452" t="str">
        <f>INDEX(Regionen!$A$1:$C$9,MATCH('Gesamtverkäufe 2025'!F2812,Regionen!$A$1:$A$9,0),3)</f>
        <v>Anna Sommer</v>
      </c>
      <c r="I452" s="3">
        <f>INDEX(Produkte!$A$1:$D$31,MATCH('Gesamtverkäufe 2025'!D2812,Produkte!$A$1:$A$31,0),4)</f>
        <v>99</v>
      </c>
      <c r="J452" s="3">
        <f t="shared" si="33"/>
        <v>891</v>
      </c>
    </row>
    <row r="453" spans="1:10" hidden="1" outlineLevel="3" x14ac:dyDescent="0.3">
      <c r="A453" t="s">
        <v>3354</v>
      </c>
      <c r="B453" s="21">
        <v>45924</v>
      </c>
      <c r="C453" s="20">
        <f t="shared" si="32"/>
        <v>9</v>
      </c>
      <c r="D453" t="s">
        <v>113</v>
      </c>
      <c r="E453" t="s">
        <v>37</v>
      </c>
      <c r="F453">
        <v>3</v>
      </c>
      <c r="G453" t="str">
        <f>INDEX(Kunden!$A$1:$C$41,MATCH('Gesamtverkäufe 2025'!C2854,Kunden!$A$1:$A$41,0),3)</f>
        <v>R01</v>
      </c>
      <c r="H453" t="str">
        <f>INDEX(Regionen!$A$1:$C$9,MATCH('Gesamtverkäufe 2025'!F2854,Regionen!$A$1:$A$9,0),3)</f>
        <v>Anna Sommer</v>
      </c>
      <c r="I453" s="3">
        <f>INDEX(Produkte!$A$1:$D$31,MATCH('Gesamtverkäufe 2025'!D2854,Produkte!$A$1:$A$31,0),4)</f>
        <v>249</v>
      </c>
      <c r="J453" s="3">
        <f t="shared" si="33"/>
        <v>747</v>
      </c>
    </row>
    <row r="454" spans="1:10" hidden="1" outlineLevel="3" x14ac:dyDescent="0.3">
      <c r="A454" t="s">
        <v>3284</v>
      </c>
      <c r="B454" s="21">
        <v>45914</v>
      </c>
      <c r="C454" s="20">
        <f t="shared" si="32"/>
        <v>9</v>
      </c>
      <c r="D454" t="s">
        <v>113</v>
      </c>
      <c r="E454" t="s">
        <v>41</v>
      </c>
      <c r="F454">
        <v>11</v>
      </c>
      <c r="G454" t="str">
        <f>INDEX(Kunden!$A$1:$C$41,MATCH('Gesamtverkäufe 2025'!C2924,Kunden!$A$1:$A$41,0),3)</f>
        <v>R01</v>
      </c>
      <c r="H454" t="str">
        <f>INDEX(Regionen!$A$1:$C$9,MATCH('Gesamtverkäufe 2025'!F2924,Regionen!$A$1:$A$9,0),3)</f>
        <v>Anna Sommer</v>
      </c>
      <c r="I454" s="3">
        <f>INDEX(Produkte!$A$1:$D$31,MATCH('Gesamtverkäufe 2025'!D2924,Produkte!$A$1:$A$31,0),4)</f>
        <v>499</v>
      </c>
      <c r="J454" s="3">
        <f t="shared" si="33"/>
        <v>5489</v>
      </c>
    </row>
    <row r="455" spans="1:10" hidden="1" outlineLevel="3" x14ac:dyDescent="0.3">
      <c r="A455" t="s">
        <v>3240</v>
      </c>
      <c r="B455" s="21">
        <v>45925</v>
      </c>
      <c r="C455" s="20">
        <f t="shared" si="32"/>
        <v>9</v>
      </c>
      <c r="D455" t="s">
        <v>113</v>
      </c>
      <c r="E455" t="s">
        <v>85</v>
      </c>
      <c r="F455">
        <v>12</v>
      </c>
      <c r="G455" t="str">
        <f>INDEX(Kunden!$A$1:$C$41,MATCH('Gesamtverkäufe 2025'!C2965,Kunden!$A$1:$A$41,0),3)</f>
        <v>R01</v>
      </c>
      <c r="H455" t="str">
        <f>INDEX(Regionen!$A$1:$C$9,MATCH('Gesamtverkäufe 2025'!F2965,Regionen!$A$1:$A$9,0),3)</f>
        <v>Anna Sommer</v>
      </c>
      <c r="I455" s="3">
        <f>INDEX(Produkte!$A$1:$D$31,MATCH('Gesamtverkäufe 2025'!D2965,Produkte!$A$1:$A$31,0),4)</f>
        <v>399</v>
      </c>
      <c r="J455" s="3">
        <f t="shared" si="33"/>
        <v>4788</v>
      </c>
    </row>
    <row r="456" spans="1:10" hidden="1" outlineLevel="3" x14ac:dyDescent="0.3">
      <c r="A456" t="s">
        <v>3474</v>
      </c>
      <c r="B456" s="21">
        <v>45930</v>
      </c>
      <c r="C456" s="20">
        <f t="shared" si="32"/>
        <v>9</v>
      </c>
      <c r="D456" t="s">
        <v>167</v>
      </c>
      <c r="E456" t="s">
        <v>37</v>
      </c>
      <c r="F456">
        <v>20</v>
      </c>
      <c r="G456" t="str">
        <f>INDEX(Kunden!$A$1:$C$41,MATCH('Gesamtverkäufe 2025'!C2734,Kunden!$A$1:$A$41,0),3)</f>
        <v>R01</v>
      </c>
      <c r="H456" t="str">
        <f>INDEX(Regionen!$A$1:$C$9,MATCH('Gesamtverkäufe 2025'!F2734,Regionen!$A$1:$A$9,0),3)</f>
        <v>Anna Sommer</v>
      </c>
      <c r="I456" s="3">
        <f>INDEX(Produkte!$A$1:$D$31,MATCH('Gesamtverkäufe 2025'!D2734,Produkte!$A$1:$A$31,0),4)</f>
        <v>249</v>
      </c>
      <c r="J456" s="3">
        <f t="shared" si="33"/>
        <v>4980</v>
      </c>
    </row>
    <row r="457" spans="1:10" hidden="1" outlineLevel="3" x14ac:dyDescent="0.3">
      <c r="A457" t="s">
        <v>3470</v>
      </c>
      <c r="B457" s="21">
        <v>45920</v>
      </c>
      <c r="C457" s="20">
        <f t="shared" si="32"/>
        <v>9</v>
      </c>
      <c r="D457" t="s">
        <v>167</v>
      </c>
      <c r="E457" t="s">
        <v>41</v>
      </c>
      <c r="F457">
        <v>3</v>
      </c>
      <c r="G457" t="str">
        <f>INDEX(Kunden!$A$1:$C$41,MATCH('Gesamtverkäufe 2025'!C2738,Kunden!$A$1:$A$41,0),3)</f>
        <v>R01</v>
      </c>
      <c r="H457" t="str">
        <f>INDEX(Regionen!$A$1:$C$9,MATCH('Gesamtverkäufe 2025'!F2738,Regionen!$A$1:$A$9,0),3)</f>
        <v>Anna Sommer</v>
      </c>
      <c r="I457" s="3">
        <f>INDEX(Produkte!$A$1:$D$31,MATCH('Gesamtverkäufe 2025'!D2738,Produkte!$A$1:$A$31,0),4)</f>
        <v>499</v>
      </c>
      <c r="J457" s="3">
        <f t="shared" si="33"/>
        <v>1497</v>
      </c>
    </row>
    <row r="458" spans="1:10" hidden="1" outlineLevel="3" x14ac:dyDescent="0.3">
      <c r="A458" t="s">
        <v>3421</v>
      </c>
      <c r="B458" s="21">
        <v>45923</v>
      </c>
      <c r="C458" s="20">
        <f t="shared" si="32"/>
        <v>9</v>
      </c>
      <c r="D458" t="s">
        <v>167</v>
      </c>
      <c r="E458" t="s">
        <v>83</v>
      </c>
      <c r="F458">
        <v>3</v>
      </c>
      <c r="G458" t="str">
        <f>INDEX(Kunden!$A$1:$C$41,MATCH('Gesamtverkäufe 2025'!C2787,Kunden!$A$1:$A$41,0),3)</f>
        <v>R01</v>
      </c>
      <c r="H458" t="str">
        <f>INDEX(Regionen!$A$1:$C$9,MATCH('Gesamtverkäufe 2025'!F2787,Regionen!$A$1:$A$9,0),3)</f>
        <v>Anna Sommer</v>
      </c>
      <c r="I458" s="3">
        <f>INDEX(Produkte!$A$1:$D$31,MATCH('Gesamtverkäufe 2025'!D2787,Produkte!$A$1:$A$31,0),4)</f>
        <v>29</v>
      </c>
      <c r="J458" s="3">
        <f t="shared" si="33"/>
        <v>87</v>
      </c>
    </row>
    <row r="459" spans="1:10" hidden="1" outlineLevel="3" x14ac:dyDescent="0.3">
      <c r="A459" t="s">
        <v>3410</v>
      </c>
      <c r="B459" s="21">
        <v>45920</v>
      </c>
      <c r="C459" s="20">
        <f t="shared" si="32"/>
        <v>9</v>
      </c>
      <c r="D459" t="s">
        <v>167</v>
      </c>
      <c r="E459" t="s">
        <v>39</v>
      </c>
      <c r="F459">
        <v>5</v>
      </c>
      <c r="G459" t="str">
        <f>INDEX(Kunden!$A$1:$C$41,MATCH('Gesamtverkäufe 2025'!C2798,Kunden!$A$1:$A$41,0),3)</f>
        <v>R01</v>
      </c>
      <c r="H459" t="str">
        <f>INDEX(Regionen!$A$1:$C$9,MATCH('Gesamtverkäufe 2025'!F2798,Regionen!$A$1:$A$9,0),3)</f>
        <v>Anna Sommer</v>
      </c>
      <c r="I459" s="3">
        <f>INDEX(Produkte!$A$1:$D$31,MATCH('Gesamtverkäufe 2025'!D2798,Produkte!$A$1:$A$31,0),4)</f>
        <v>499</v>
      </c>
      <c r="J459" s="3">
        <f t="shared" si="33"/>
        <v>2495</v>
      </c>
    </row>
    <row r="460" spans="1:10" hidden="1" outlineLevel="3" x14ac:dyDescent="0.3">
      <c r="A460" t="s">
        <v>3317</v>
      </c>
      <c r="B460" s="21">
        <v>45909</v>
      </c>
      <c r="C460" s="20">
        <f t="shared" si="32"/>
        <v>9</v>
      </c>
      <c r="D460" t="s">
        <v>167</v>
      </c>
      <c r="E460" t="s">
        <v>46</v>
      </c>
      <c r="F460">
        <v>15</v>
      </c>
      <c r="G460" t="str">
        <f>INDEX(Kunden!$A$1:$C$41,MATCH('Gesamtverkäufe 2025'!C2891,Kunden!$A$1:$A$41,0),3)</f>
        <v>R01</v>
      </c>
      <c r="H460" t="str">
        <f>INDEX(Regionen!$A$1:$C$9,MATCH('Gesamtverkäufe 2025'!F2891,Regionen!$A$1:$A$9,0),3)</f>
        <v>Anna Sommer</v>
      </c>
      <c r="I460" s="3">
        <f>INDEX(Produkte!$A$1:$D$31,MATCH('Gesamtverkäufe 2025'!D2891,Produkte!$A$1:$A$31,0),4)</f>
        <v>99</v>
      </c>
      <c r="J460" s="3">
        <f t="shared" si="33"/>
        <v>1485</v>
      </c>
    </row>
    <row r="461" spans="1:10" hidden="1" outlineLevel="3" x14ac:dyDescent="0.3">
      <c r="A461" t="s">
        <v>3305</v>
      </c>
      <c r="B461" s="21">
        <v>45919</v>
      </c>
      <c r="C461" s="20">
        <f t="shared" si="32"/>
        <v>9</v>
      </c>
      <c r="D461" t="s">
        <v>167</v>
      </c>
      <c r="E461" t="s">
        <v>39</v>
      </c>
      <c r="F461">
        <v>2</v>
      </c>
      <c r="G461" t="str">
        <f>INDEX(Kunden!$A$1:$C$41,MATCH('Gesamtverkäufe 2025'!C2903,Kunden!$A$1:$A$41,0),3)</f>
        <v>R01</v>
      </c>
      <c r="H461" t="str">
        <f>INDEX(Regionen!$A$1:$C$9,MATCH('Gesamtverkäufe 2025'!F2903,Regionen!$A$1:$A$9,0),3)</f>
        <v>Anna Sommer</v>
      </c>
      <c r="I461" s="3">
        <f>INDEX(Produkte!$A$1:$D$31,MATCH('Gesamtverkäufe 2025'!D2903,Produkte!$A$1:$A$31,0),4)</f>
        <v>499</v>
      </c>
      <c r="J461" s="3">
        <f t="shared" si="33"/>
        <v>998</v>
      </c>
    </row>
    <row r="462" spans="1:10" hidden="1" outlineLevel="3" x14ac:dyDescent="0.3">
      <c r="A462" t="s">
        <v>3290</v>
      </c>
      <c r="B462" s="21">
        <v>45930</v>
      </c>
      <c r="C462" s="20">
        <f t="shared" si="32"/>
        <v>9</v>
      </c>
      <c r="D462" t="s">
        <v>167</v>
      </c>
      <c r="E462" t="s">
        <v>61</v>
      </c>
      <c r="F462">
        <v>9</v>
      </c>
      <c r="G462" t="str">
        <f>INDEX(Kunden!$A$1:$C$41,MATCH('Gesamtverkäufe 2025'!C2918,Kunden!$A$1:$A$41,0),3)</f>
        <v>R01</v>
      </c>
      <c r="H462" t="str">
        <f>INDEX(Regionen!$A$1:$C$9,MATCH('Gesamtverkäufe 2025'!F2918,Regionen!$A$1:$A$9,0),3)</f>
        <v>Anna Sommer</v>
      </c>
      <c r="I462" s="3">
        <f>INDEX(Produkte!$A$1:$D$31,MATCH('Gesamtverkäufe 2025'!D2918,Produkte!$A$1:$A$31,0),4)</f>
        <v>249</v>
      </c>
      <c r="J462" s="3">
        <f t="shared" si="33"/>
        <v>2241</v>
      </c>
    </row>
    <row r="463" spans="1:10" hidden="1" outlineLevel="3" x14ac:dyDescent="0.3">
      <c r="A463" t="s">
        <v>3449</v>
      </c>
      <c r="B463" s="21">
        <v>45927</v>
      </c>
      <c r="C463" s="20">
        <f t="shared" si="32"/>
        <v>9</v>
      </c>
      <c r="D463" t="s">
        <v>169</v>
      </c>
      <c r="E463" t="s">
        <v>71</v>
      </c>
      <c r="F463">
        <v>15</v>
      </c>
      <c r="G463" t="str">
        <f>INDEX(Kunden!$A$1:$C$41,MATCH('Gesamtverkäufe 2025'!C2759,Kunden!$A$1:$A$41,0),3)</f>
        <v>R01</v>
      </c>
      <c r="H463" t="str">
        <f>INDEX(Regionen!$A$1:$C$9,MATCH('Gesamtverkäufe 2025'!F2759,Regionen!$A$1:$A$9,0),3)</f>
        <v>Anna Sommer</v>
      </c>
      <c r="I463" s="3">
        <f>INDEX(Produkte!$A$1:$D$31,MATCH('Gesamtverkäufe 2025'!D2759,Produkte!$A$1:$A$31,0),4)</f>
        <v>79</v>
      </c>
      <c r="J463" s="3">
        <f t="shared" si="33"/>
        <v>1185</v>
      </c>
    </row>
    <row r="464" spans="1:10" hidden="1" outlineLevel="3" x14ac:dyDescent="0.3">
      <c r="A464" t="s">
        <v>3386</v>
      </c>
      <c r="B464" s="21">
        <v>45922</v>
      </c>
      <c r="C464" s="20">
        <f t="shared" si="32"/>
        <v>9</v>
      </c>
      <c r="D464" t="s">
        <v>169</v>
      </c>
      <c r="E464" t="s">
        <v>51</v>
      </c>
      <c r="F464">
        <v>4</v>
      </c>
      <c r="G464" t="str">
        <f>INDEX(Kunden!$A$1:$C$41,MATCH('Gesamtverkäufe 2025'!C2822,Kunden!$A$1:$A$41,0),3)</f>
        <v>R01</v>
      </c>
      <c r="H464" t="str">
        <f>INDEX(Regionen!$A$1:$C$9,MATCH('Gesamtverkäufe 2025'!F2822,Regionen!$A$1:$A$9,0),3)</f>
        <v>Anna Sommer</v>
      </c>
      <c r="I464" s="3">
        <f>INDEX(Produkte!$A$1:$D$31,MATCH('Gesamtverkäufe 2025'!D2822,Produkte!$A$1:$A$31,0),4)</f>
        <v>49</v>
      </c>
      <c r="J464" s="3">
        <f t="shared" si="33"/>
        <v>196</v>
      </c>
    </row>
    <row r="465" spans="1:10" hidden="1" outlineLevel="3" x14ac:dyDescent="0.3">
      <c r="A465" t="s">
        <v>3325</v>
      </c>
      <c r="B465" s="21">
        <v>45929</v>
      </c>
      <c r="C465" s="20">
        <f t="shared" si="32"/>
        <v>9</v>
      </c>
      <c r="D465" t="s">
        <v>169</v>
      </c>
      <c r="E465" t="s">
        <v>87</v>
      </c>
      <c r="F465">
        <v>10</v>
      </c>
      <c r="G465" t="str">
        <f>INDEX(Kunden!$A$1:$C$41,MATCH('Gesamtverkäufe 2025'!C2883,Kunden!$A$1:$A$41,0),3)</f>
        <v>R01</v>
      </c>
      <c r="H465" t="str">
        <f>INDEX(Regionen!$A$1:$C$9,MATCH('Gesamtverkäufe 2025'!F2883,Regionen!$A$1:$A$9,0),3)</f>
        <v>Anna Sommer</v>
      </c>
      <c r="I465" s="3">
        <f>INDEX(Produkte!$A$1:$D$31,MATCH('Gesamtverkäufe 2025'!D2883,Produkte!$A$1:$A$31,0),4)</f>
        <v>99</v>
      </c>
      <c r="J465" s="3">
        <f t="shared" si="33"/>
        <v>990</v>
      </c>
    </row>
    <row r="466" spans="1:10" hidden="1" outlineLevel="3" x14ac:dyDescent="0.3">
      <c r="A466" t="s">
        <v>3278</v>
      </c>
      <c r="B466" s="21">
        <v>45919</v>
      </c>
      <c r="C466" s="20">
        <f t="shared" si="32"/>
        <v>9</v>
      </c>
      <c r="D466" t="s">
        <v>169</v>
      </c>
      <c r="E466" t="s">
        <v>83</v>
      </c>
      <c r="F466">
        <v>8</v>
      </c>
      <c r="G466" t="str">
        <f>INDEX(Kunden!$A$1:$C$41,MATCH('Gesamtverkäufe 2025'!C2929,Kunden!$A$1:$A$41,0),3)</f>
        <v>R01</v>
      </c>
      <c r="H466" t="str">
        <f>INDEX(Regionen!$A$1:$C$9,MATCH('Gesamtverkäufe 2025'!F2929,Regionen!$A$1:$A$9,0),3)</f>
        <v>Anna Sommer</v>
      </c>
      <c r="I466" s="3">
        <f>INDEX(Produkte!$A$1:$D$31,MATCH('Gesamtverkäufe 2025'!D2929,Produkte!$A$1:$A$31,0),4)</f>
        <v>29</v>
      </c>
      <c r="J466" s="3">
        <f t="shared" si="33"/>
        <v>232</v>
      </c>
    </row>
    <row r="467" spans="1:10" hidden="1" outlineLevel="3" x14ac:dyDescent="0.3">
      <c r="A467" t="s">
        <v>3231</v>
      </c>
      <c r="B467" s="21">
        <v>45911</v>
      </c>
      <c r="C467" s="20">
        <f t="shared" si="32"/>
        <v>9</v>
      </c>
      <c r="D467" t="s">
        <v>169</v>
      </c>
      <c r="E467" t="s">
        <v>89</v>
      </c>
      <c r="F467">
        <v>19</v>
      </c>
      <c r="G467" t="str">
        <f>INDEX(Kunden!$A$1:$C$41,MATCH('Gesamtverkäufe 2025'!C2973,Kunden!$A$1:$A$41,0),3)</f>
        <v>R01</v>
      </c>
      <c r="H467" t="str">
        <f>INDEX(Regionen!$A$1:$C$9,MATCH('Gesamtverkäufe 2025'!F2973,Regionen!$A$1:$A$9,0),3)</f>
        <v>Anna Sommer</v>
      </c>
      <c r="I467" s="3">
        <f>INDEX(Produkte!$A$1:$D$31,MATCH('Gesamtverkäufe 2025'!D2973,Produkte!$A$1:$A$31,0),4)</f>
        <v>29</v>
      </c>
      <c r="J467" s="3">
        <f t="shared" si="33"/>
        <v>551</v>
      </c>
    </row>
    <row r="468" spans="1:10" hidden="1" outlineLevel="3" x14ac:dyDescent="0.3">
      <c r="A468" t="s">
        <v>3222</v>
      </c>
      <c r="B468" s="21">
        <v>45920</v>
      </c>
      <c r="C468" s="20">
        <f t="shared" si="32"/>
        <v>9</v>
      </c>
      <c r="D468" t="s">
        <v>169</v>
      </c>
      <c r="E468" t="s">
        <v>73</v>
      </c>
      <c r="F468">
        <v>13</v>
      </c>
      <c r="G468" t="str">
        <f>INDEX(Kunden!$A$1:$C$41,MATCH('Gesamtverkäufe 2025'!C2982,Kunden!$A$1:$A$41,0),3)</f>
        <v>R01</v>
      </c>
      <c r="H468" t="str">
        <f>INDEX(Regionen!$A$1:$C$9,MATCH('Gesamtverkäufe 2025'!F2982,Regionen!$A$1:$A$9,0),3)</f>
        <v>Anna Sommer</v>
      </c>
      <c r="I468" s="3">
        <f>INDEX(Produkte!$A$1:$D$31,MATCH('Gesamtverkäufe 2025'!D2982,Produkte!$A$1:$A$31,0),4)</f>
        <v>399</v>
      </c>
      <c r="J468" s="3">
        <f t="shared" si="33"/>
        <v>5187</v>
      </c>
    </row>
    <row r="469" spans="1:10" hidden="1" outlineLevel="3" x14ac:dyDescent="0.3">
      <c r="A469" t="s">
        <v>3499</v>
      </c>
      <c r="B469" s="21">
        <v>45914</v>
      </c>
      <c r="C469" s="20">
        <f t="shared" si="32"/>
        <v>9</v>
      </c>
      <c r="D469" t="s">
        <v>173</v>
      </c>
      <c r="E469" t="s">
        <v>85</v>
      </c>
      <c r="F469">
        <v>6</v>
      </c>
      <c r="G469" t="str">
        <f>INDEX(Kunden!$A$1:$C$41,MATCH('Gesamtverkäufe 2025'!C2709,Kunden!$A$1:$A$41,0),3)</f>
        <v>R01</v>
      </c>
      <c r="H469" t="str">
        <f>INDEX(Regionen!$A$1:$C$9,MATCH('Gesamtverkäufe 2025'!F2709,Regionen!$A$1:$A$9,0),3)</f>
        <v>Anna Sommer</v>
      </c>
      <c r="I469" s="3">
        <f>INDEX(Produkte!$A$1:$D$31,MATCH('Gesamtverkäufe 2025'!D2709,Produkte!$A$1:$A$31,0),4)</f>
        <v>399</v>
      </c>
      <c r="J469" s="3">
        <f t="shared" si="33"/>
        <v>2394</v>
      </c>
    </row>
    <row r="470" spans="1:10" hidden="1" outlineLevel="3" x14ac:dyDescent="0.3">
      <c r="A470" t="s">
        <v>3460</v>
      </c>
      <c r="B470" s="21">
        <v>45915</v>
      </c>
      <c r="C470" s="20">
        <f t="shared" si="32"/>
        <v>9</v>
      </c>
      <c r="D470" t="s">
        <v>173</v>
      </c>
      <c r="E470" t="s">
        <v>31</v>
      </c>
      <c r="F470">
        <v>1</v>
      </c>
      <c r="G470" t="str">
        <f>INDEX(Kunden!$A$1:$C$41,MATCH('Gesamtverkäufe 2025'!C2748,Kunden!$A$1:$A$41,0),3)</f>
        <v>R01</v>
      </c>
      <c r="H470" t="str">
        <f>INDEX(Regionen!$A$1:$C$9,MATCH('Gesamtverkäufe 2025'!F2748,Regionen!$A$1:$A$9,0),3)</f>
        <v>Anna Sommer</v>
      </c>
      <c r="I470" s="3">
        <f>INDEX(Produkte!$A$1:$D$31,MATCH('Gesamtverkäufe 2025'!D2748,Produkte!$A$1:$A$31,0),4)</f>
        <v>399</v>
      </c>
      <c r="J470" s="3">
        <f t="shared" si="33"/>
        <v>399</v>
      </c>
    </row>
    <row r="471" spans="1:10" hidden="1" outlineLevel="3" x14ac:dyDescent="0.3">
      <c r="A471" t="s">
        <v>3448</v>
      </c>
      <c r="B471" s="21">
        <v>45926</v>
      </c>
      <c r="C471" s="20">
        <f t="shared" si="32"/>
        <v>9</v>
      </c>
      <c r="D471" t="s">
        <v>173</v>
      </c>
      <c r="E471" t="s">
        <v>89</v>
      </c>
      <c r="F471">
        <v>12</v>
      </c>
      <c r="G471" t="str">
        <f>INDEX(Kunden!$A$1:$C$41,MATCH('Gesamtverkäufe 2025'!C2760,Kunden!$A$1:$A$41,0),3)</f>
        <v>R01</v>
      </c>
      <c r="H471" t="str">
        <f>INDEX(Regionen!$A$1:$C$9,MATCH('Gesamtverkäufe 2025'!F2760,Regionen!$A$1:$A$9,0),3)</f>
        <v>Anna Sommer</v>
      </c>
      <c r="I471" s="3">
        <f>INDEX(Produkte!$A$1:$D$31,MATCH('Gesamtverkäufe 2025'!D2760,Produkte!$A$1:$A$31,0),4)</f>
        <v>29</v>
      </c>
      <c r="J471" s="3">
        <f t="shared" si="33"/>
        <v>348</v>
      </c>
    </row>
    <row r="472" spans="1:10" hidden="1" outlineLevel="3" x14ac:dyDescent="0.3">
      <c r="A472" t="s">
        <v>3424</v>
      </c>
      <c r="B472" s="21">
        <v>45919</v>
      </c>
      <c r="C472" s="20">
        <f t="shared" si="32"/>
        <v>9</v>
      </c>
      <c r="D472" t="s">
        <v>173</v>
      </c>
      <c r="E472" t="s">
        <v>37</v>
      </c>
      <c r="F472">
        <v>5</v>
      </c>
      <c r="G472" t="str">
        <f>INDEX(Kunden!$A$1:$C$41,MATCH('Gesamtverkäufe 2025'!C2784,Kunden!$A$1:$A$41,0),3)</f>
        <v>R01</v>
      </c>
      <c r="H472" t="str">
        <f>INDEX(Regionen!$A$1:$C$9,MATCH('Gesamtverkäufe 2025'!F2784,Regionen!$A$1:$A$9,0),3)</f>
        <v>Anna Sommer</v>
      </c>
      <c r="I472" s="3">
        <f>INDEX(Produkte!$A$1:$D$31,MATCH('Gesamtverkäufe 2025'!D2784,Produkte!$A$1:$A$31,0),4)</f>
        <v>249</v>
      </c>
      <c r="J472" s="3">
        <f t="shared" si="33"/>
        <v>1245</v>
      </c>
    </row>
    <row r="473" spans="1:10" hidden="1" outlineLevel="3" x14ac:dyDescent="0.3">
      <c r="A473" t="s">
        <v>3373</v>
      </c>
      <c r="B473" s="21">
        <v>45923</v>
      </c>
      <c r="C473" s="20">
        <f t="shared" si="32"/>
        <v>9</v>
      </c>
      <c r="D473" t="s">
        <v>173</v>
      </c>
      <c r="E473" t="s">
        <v>34</v>
      </c>
      <c r="F473">
        <v>4</v>
      </c>
      <c r="G473" t="str">
        <f>INDEX(Kunden!$A$1:$C$41,MATCH('Gesamtverkäufe 2025'!C2835,Kunden!$A$1:$A$41,0),3)</f>
        <v>R01</v>
      </c>
      <c r="H473" t="str">
        <f>INDEX(Regionen!$A$1:$C$9,MATCH('Gesamtverkäufe 2025'!F2835,Regionen!$A$1:$A$9,0),3)</f>
        <v>Anna Sommer</v>
      </c>
      <c r="I473" s="3">
        <f>INDEX(Produkte!$A$1:$D$31,MATCH('Gesamtverkäufe 2025'!D2835,Produkte!$A$1:$A$31,0),4)</f>
        <v>299</v>
      </c>
      <c r="J473" s="3">
        <f t="shared" si="33"/>
        <v>1196</v>
      </c>
    </row>
    <row r="474" spans="1:10" hidden="1" outlineLevel="3" x14ac:dyDescent="0.3">
      <c r="A474" t="s">
        <v>3360</v>
      </c>
      <c r="B474" s="21">
        <v>45915</v>
      </c>
      <c r="C474" s="20">
        <f t="shared" si="32"/>
        <v>9</v>
      </c>
      <c r="D474" t="s">
        <v>173</v>
      </c>
      <c r="E474" t="s">
        <v>34</v>
      </c>
      <c r="F474">
        <v>6</v>
      </c>
      <c r="G474" t="str">
        <f>INDEX(Kunden!$A$1:$C$41,MATCH('Gesamtverkäufe 2025'!C2848,Kunden!$A$1:$A$41,0),3)</f>
        <v>R01</v>
      </c>
      <c r="H474" t="str">
        <f>INDEX(Regionen!$A$1:$C$9,MATCH('Gesamtverkäufe 2025'!F2848,Regionen!$A$1:$A$9,0),3)</f>
        <v>Anna Sommer</v>
      </c>
      <c r="I474" s="3">
        <f>INDEX(Produkte!$A$1:$D$31,MATCH('Gesamtverkäufe 2025'!D2848,Produkte!$A$1:$A$31,0),4)</f>
        <v>299</v>
      </c>
      <c r="J474" s="3">
        <f t="shared" si="33"/>
        <v>1794</v>
      </c>
    </row>
    <row r="475" spans="1:10" hidden="1" outlineLevel="3" x14ac:dyDescent="0.3">
      <c r="A475" t="s">
        <v>3323</v>
      </c>
      <c r="B475" s="21">
        <v>45903</v>
      </c>
      <c r="C475" s="20">
        <f t="shared" si="32"/>
        <v>9</v>
      </c>
      <c r="D475" t="s">
        <v>173</v>
      </c>
      <c r="E475" t="s">
        <v>91</v>
      </c>
      <c r="F475">
        <v>16</v>
      </c>
      <c r="G475" t="str">
        <f>INDEX(Kunden!$A$1:$C$41,MATCH('Gesamtverkäufe 2025'!C2885,Kunden!$A$1:$A$41,0),3)</f>
        <v>R01</v>
      </c>
      <c r="H475" t="str">
        <f>INDEX(Regionen!$A$1:$C$9,MATCH('Gesamtverkäufe 2025'!F2885,Regionen!$A$1:$A$9,0),3)</f>
        <v>Anna Sommer</v>
      </c>
      <c r="I475" s="3">
        <f>INDEX(Produkte!$A$1:$D$31,MATCH('Gesamtverkäufe 2025'!D2885,Produkte!$A$1:$A$31,0),4)</f>
        <v>249</v>
      </c>
      <c r="J475" s="3">
        <f t="shared" si="33"/>
        <v>3984</v>
      </c>
    </row>
    <row r="476" spans="1:10" hidden="1" outlineLevel="3" x14ac:dyDescent="0.3">
      <c r="A476" t="s">
        <v>3292</v>
      </c>
      <c r="B476" s="21">
        <v>45904</v>
      </c>
      <c r="C476" s="20">
        <f t="shared" si="32"/>
        <v>9</v>
      </c>
      <c r="D476" t="s">
        <v>173</v>
      </c>
      <c r="E476" t="s">
        <v>73</v>
      </c>
      <c r="F476">
        <v>6</v>
      </c>
      <c r="G476" t="str">
        <f>INDEX(Kunden!$A$1:$C$41,MATCH('Gesamtverkäufe 2025'!C2916,Kunden!$A$1:$A$41,0),3)</f>
        <v>R01</v>
      </c>
      <c r="H476" t="str">
        <f>INDEX(Regionen!$A$1:$C$9,MATCH('Gesamtverkäufe 2025'!F2916,Regionen!$A$1:$A$9,0),3)</f>
        <v>Anna Sommer</v>
      </c>
      <c r="I476" s="3">
        <f>INDEX(Produkte!$A$1:$D$31,MATCH('Gesamtverkäufe 2025'!D2916,Produkte!$A$1:$A$31,0),4)</f>
        <v>399</v>
      </c>
      <c r="J476" s="3">
        <f t="shared" si="33"/>
        <v>2394</v>
      </c>
    </row>
    <row r="477" spans="1:10" hidden="1" outlineLevel="3" x14ac:dyDescent="0.3">
      <c r="A477" t="s">
        <v>3286</v>
      </c>
      <c r="B477" s="21">
        <v>45924</v>
      </c>
      <c r="C477" s="20">
        <f t="shared" si="32"/>
        <v>9</v>
      </c>
      <c r="D477" t="s">
        <v>173</v>
      </c>
      <c r="E477" t="s">
        <v>87</v>
      </c>
      <c r="F477">
        <v>5</v>
      </c>
      <c r="G477" t="str">
        <f>INDEX(Kunden!$A$1:$C$41,MATCH('Gesamtverkäufe 2025'!C2922,Kunden!$A$1:$A$41,0),3)</f>
        <v>R01</v>
      </c>
      <c r="H477" t="str">
        <f>INDEX(Regionen!$A$1:$C$9,MATCH('Gesamtverkäufe 2025'!F2922,Regionen!$A$1:$A$9,0),3)</f>
        <v>Anna Sommer</v>
      </c>
      <c r="I477" s="3">
        <f>INDEX(Produkte!$A$1:$D$31,MATCH('Gesamtverkäufe 2025'!D2922,Produkte!$A$1:$A$31,0),4)</f>
        <v>99</v>
      </c>
      <c r="J477" s="3">
        <f t="shared" si="33"/>
        <v>495</v>
      </c>
    </row>
    <row r="478" spans="1:10" hidden="1" outlineLevel="3" x14ac:dyDescent="0.3">
      <c r="A478" t="s">
        <v>3274</v>
      </c>
      <c r="B478" s="21">
        <v>45922</v>
      </c>
      <c r="C478" s="20">
        <f t="shared" si="32"/>
        <v>9</v>
      </c>
      <c r="D478" t="s">
        <v>173</v>
      </c>
      <c r="E478" t="s">
        <v>77</v>
      </c>
      <c r="F478">
        <v>17</v>
      </c>
      <c r="G478" t="str">
        <f>INDEX(Kunden!$A$1:$C$41,MATCH('Gesamtverkäufe 2025'!C2933,Kunden!$A$1:$A$41,0),3)</f>
        <v>R01</v>
      </c>
      <c r="H478" t="str">
        <f>INDEX(Regionen!$A$1:$C$9,MATCH('Gesamtverkäufe 2025'!F2933,Regionen!$A$1:$A$9,0),3)</f>
        <v>Anna Sommer</v>
      </c>
      <c r="I478" s="3">
        <f>INDEX(Produkte!$A$1:$D$31,MATCH('Gesamtverkäufe 2025'!D2933,Produkte!$A$1:$A$31,0),4)</f>
        <v>49</v>
      </c>
      <c r="J478" s="3">
        <f t="shared" si="33"/>
        <v>833</v>
      </c>
    </row>
    <row r="479" spans="1:10" outlineLevel="2" collapsed="1" x14ac:dyDescent="0.3">
      <c r="B479" s="21"/>
      <c r="C479" s="26" t="s">
        <v>4737</v>
      </c>
      <c r="I479" s="3"/>
      <c r="J479" s="3">
        <f>SUBTOTAL(9,J434:J478)</f>
        <v>104466</v>
      </c>
    </row>
    <row r="480" spans="1:10" hidden="1" outlineLevel="3" x14ac:dyDescent="0.3">
      <c r="A480" t="s">
        <v>3861</v>
      </c>
      <c r="B480" s="21">
        <v>45956</v>
      </c>
      <c r="C480" s="20">
        <f t="shared" ref="C480:C511" si="34">MONTH(B480)</f>
        <v>10</v>
      </c>
      <c r="D480" t="s">
        <v>103</v>
      </c>
      <c r="E480" t="s">
        <v>77</v>
      </c>
      <c r="F480">
        <v>3</v>
      </c>
      <c r="G480" t="str">
        <f>INDEX(Kunden!$A$1:$C$41,MATCH('Gesamtverkäufe 2025'!C3024,Kunden!$A$1:$A$41,0),3)</f>
        <v>R01</v>
      </c>
      <c r="H480" t="str">
        <f>INDEX(Regionen!$A$1:$C$9,MATCH('Gesamtverkäufe 2025'!F3024,Regionen!$A$1:$A$9,0),3)</f>
        <v>Anna Sommer</v>
      </c>
      <c r="I480" s="3">
        <f>INDEX(Produkte!$A$1:$D$31,MATCH('Gesamtverkäufe 2025'!D3024,Produkte!$A$1:$A$31,0),4)</f>
        <v>49</v>
      </c>
      <c r="J480" s="3">
        <f t="shared" ref="J480:J511" si="35">F480*I480</f>
        <v>147</v>
      </c>
    </row>
    <row r="481" spans="1:10" hidden="1" outlineLevel="3" x14ac:dyDescent="0.3">
      <c r="A481" t="s">
        <v>3799</v>
      </c>
      <c r="B481" s="21">
        <v>45950</v>
      </c>
      <c r="C481" s="20">
        <f t="shared" si="34"/>
        <v>10</v>
      </c>
      <c r="D481" t="s">
        <v>103</v>
      </c>
      <c r="E481" t="s">
        <v>75</v>
      </c>
      <c r="F481">
        <v>18</v>
      </c>
      <c r="G481" t="str">
        <f>INDEX(Kunden!$A$1:$C$41,MATCH('Gesamtverkäufe 2025'!C3086,Kunden!$A$1:$A$41,0),3)</f>
        <v>R01</v>
      </c>
      <c r="H481" t="str">
        <f>INDEX(Regionen!$A$1:$C$9,MATCH('Gesamtverkäufe 2025'!F3086,Regionen!$A$1:$A$9,0),3)</f>
        <v>Anna Sommer</v>
      </c>
      <c r="I481" s="3">
        <f>INDEX(Produkte!$A$1:$D$31,MATCH('Gesamtverkäufe 2025'!D3086,Produkte!$A$1:$A$31,0),4)</f>
        <v>499</v>
      </c>
      <c r="J481" s="3">
        <f t="shared" si="35"/>
        <v>8982</v>
      </c>
    </row>
    <row r="482" spans="1:10" hidden="1" outlineLevel="3" x14ac:dyDescent="0.3">
      <c r="A482" t="s">
        <v>3729</v>
      </c>
      <c r="B482" s="21">
        <v>45936</v>
      </c>
      <c r="C482" s="20">
        <f t="shared" si="34"/>
        <v>10</v>
      </c>
      <c r="D482" t="s">
        <v>103</v>
      </c>
      <c r="E482" t="s">
        <v>65</v>
      </c>
      <c r="F482">
        <v>19</v>
      </c>
      <c r="G482" t="str">
        <f>INDEX(Kunden!$A$1:$C$41,MATCH('Gesamtverkäufe 2025'!C3156,Kunden!$A$1:$A$41,0),3)</f>
        <v>R01</v>
      </c>
      <c r="H482" t="str">
        <f>INDEX(Regionen!$A$1:$C$9,MATCH('Gesamtverkäufe 2025'!F3156,Regionen!$A$1:$A$9,0),3)</f>
        <v>Anna Sommer</v>
      </c>
      <c r="I482" s="3">
        <f>INDEX(Produkte!$A$1:$D$31,MATCH('Gesamtverkäufe 2025'!D3156,Produkte!$A$1:$A$31,0),4)</f>
        <v>299</v>
      </c>
      <c r="J482" s="3">
        <f t="shared" si="35"/>
        <v>5681</v>
      </c>
    </row>
    <row r="483" spans="1:10" hidden="1" outlineLevel="3" x14ac:dyDescent="0.3">
      <c r="A483" t="s">
        <v>3726</v>
      </c>
      <c r="B483" s="21">
        <v>45935</v>
      </c>
      <c r="C483" s="20">
        <f t="shared" si="34"/>
        <v>10</v>
      </c>
      <c r="D483" t="s">
        <v>103</v>
      </c>
      <c r="E483" t="s">
        <v>46</v>
      </c>
      <c r="F483">
        <v>3</v>
      </c>
      <c r="G483" t="str">
        <f>INDEX(Kunden!$A$1:$C$41,MATCH('Gesamtverkäufe 2025'!C3159,Kunden!$A$1:$A$41,0),3)</f>
        <v>R01</v>
      </c>
      <c r="H483" t="str">
        <f>INDEX(Regionen!$A$1:$C$9,MATCH('Gesamtverkäufe 2025'!F3159,Regionen!$A$1:$A$9,0),3)</f>
        <v>Anna Sommer</v>
      </c>
      <c r="I483" s="3">
        <f>INDEX(Produkte!$A$1:$D$31,MATCH('Gesamtverkäufe 2025'!D3159,Produkte!$A$1:$A$31,0),4)</f>
        <v>99</v>
      </c>
      <c r="J483" s="3">
        <f t="shared" si="35"/>
        <v>297</v>
      </c>
    </row>
    <row r="484" spans="1:10" hidden="1" outlineLevel="3" x14ac:dyDescent="0.3">
      <c r="A484" t="s">
        <v>3707</v>
      </c>
      <c r="B484" s="21">
        <v>45935</v>
      </c>
      <c r="C484" s="20">
        <f t="shared" si="34"/>
        <v>10</v>
      </c>
      <c r="D484" t="s">
        <v>103</v>
      </c>
      <c r="E484" t="s">
        <v>43</v>
      </c>
      <c r="F484">
        <v>2</v>
      </c>
      <c r="G484" t="str">
        <f>INDEX(Kunden!$A$1:$C$41,MATCH('Gesamtverkäufe 2025'!C3178,Kunden!$A$1:$A$41,0),3)</f>
        <v>R01</v>
      </c>
      <c r="H484" t="str">
        <f>INDEX(Regionen!$A$1:$C$9,MATCH('Gesamtverkäufe 2025'!F3178,Regionen!$A$1:$A$9,0),3)</f>
        <v>Anna Sommer</v>
      </c>
      <c r="I484" s="3">
        <f>INDEX(Produkte!$A$1:$D$31,MATCH('Gesamtverkäufe 2025'!D3178,Produkte!$A$1:$A$31,0),4)</f>
        <v>149</v>
      </c>
      <c r="J484" s="3">
        <f t="shared" si="35"/>
        <v>298</v>
      </c>
    </row>
    <row r="485" spans="1:10" hidden="1" outlineLevel="3" x14ac:dyDescent="0.3">
      <c r="A485" t="s">
        <v>3706</v>
      </c>
      <c r="B485" s="21">
        <v>45934</v>
      </c>
      <c r="C485" s="20">
        <f t="shared" si="34"/>
        <v>10</v>
      </c>
      <c r="D485" t="s">
        <v>103</v>
      </c>
      <c r="E485" t="s">
        <v>69</v>
      </c>
      <c r="F485">
        <v>4</v>
      </c>
      <c r="G485" t="str">
        <f>INDEX(Kunden!$A$1:$C$41,MATCH('Gesamtverkäufe 2025'!C3179,Kunden!$A$1:$A$41,0),3)</f>
        <v>R01</v>
      </c>
      <c r="H485" t="str">
        <f>INDEX(Regionen!$A$1:$C$9,MATCH('Gesamtverkäufe 2025'!F3179,Regionen!$A$1:$A$9,0),3)</f>
        <v>Anna Sommer</v>
      </c>
      <c r="I485" s="3">
        <f>INDEX(Produkte!$A$1:$D$31,MATCH('Gesamtverkäufe 2025'!D3179,Produkte!$A$1:$A$31,0),4)</f>
        <v>399</v>
      </c>
      <c r="J485" s="3">
        <f t="shared" si="35"/>
        <v>1596</v>
      </c>
    </row>
    <row r="486" spans="1:10" hidden="1" outlineLevel="3" x14ac:dyDescent="0.3">
      <c r="A486" t="s">
        <v>3685</v>
      </c>
      <c r="B486" s="21">
        <v>45957</v>
      </c>
      <c r="C486" s="20">
        <f t="shared" si="34"/>
        <v>10</v>
      </c>
      <c r="D486" t="s">
        <v>103</v>
      </c>
      <c r="E486" t="s">
        <v>77</v>
      </c>
      <c r="F486">
        <v>17</v>
      </c>
      <c r="G486" t="str">
        <f>INDEX(Kunden!$A$1:$C$41,MATCH('Gesamtverkäufe 2025'!C3200,Kunden!$A$1:$A$41,0),3)</f>
        <v>R01</v>
      </c>
      <c r="H486" t="str">
        <f>INDEX(Regionen!$A$1:$C$9,MATCH('Gesamtverkäufe 2025'!F3200,Regionen!$A$1:$A$9,0),3)</f>
        <v>Anna Sommer</v>
      </c>
      <c r="I486" s="3">
        <f>INDEX(Produkte!$A$1:$D$31,MATCH('Gesamtverkäufe 2025'!D3200,Produkte!$A$1:$A$31,0),4)</f>
        <v>49</v>
      </c>
      <c r="J486" s="3">
        <f t="shared" si="35"/>
        <v>833</v>
      </c>
    </row>
    <row r="487" spans="1:10" hidden="1" outlineLevel="3" x14ac:dyDescent="0.3">
      <c r="A487" t="s">
        <v>3643</v>
      </c>
      <c r="B487" s="21">
        <v>45939</v>
      </c>
      <c r="C487" s="20">
        <f t="shared" si="34"/>
        <v>10</v>
      </c>
      <c r="D487" t="s">
        <v>103</v>
      </c>
      <c r="E487" t="s">
        <v>31</v>
      </c>
      <c r="F487">
        <v>4</v>
      </c>
      <c r="G487" t="str">
        <f>INDEX(Kunden!$A$1:$C$41,MATCH('Gesamtverkäufe 2025'!C3241,Kunden!$A$1:$A$41,0),3)</f>
        <v>R01</v>
      </c>
      <c r="H487" t="str">
        <f>INDEX(Regionen!$A$1:$C$9,MATCH('Gesamtverkäufe 2025'!F3241,Regionen!$A$1:$A$9,0),3)</f>
        <v>Anna Sommer</v>
      </c>
      <c r="I487" s="3">
        <f>INDEX(Produkte!$A$1:$D$31,MATCH('Gesamtverkäufe 2025'!D3241,Produkte!$A$1:$A$31,0),4)</f>
        <v>399</v>
      </c>
      <c r="J487" s="3">
        <f t="shared" si="35"/>
        <v>1596</v>
      </c>
    </row>
    <row r="488" spans="1:10" hidden="1" outlineLevel="3" x14ac:dyDescent="0.3">
      <c r="A488" t="s">
        <v>3609</v>
      </c>
      <c r="B488" s="21">
        <v>45944</v>
      </c>
      <c r="C488" s="20">
        <f t="shared" si="34"/>
        <v>10</v>
      </c>
      <c r="D488" t="s">
        <v>103</v>
      </c>
      <c r="E488" t="s">
        <v>81</v>
      </c>
      <c r="F488">
        <v>8</v>
      </c>
      <c r="G488" t="str">
        <f>INDEX(Kunden!$A$1:$C$41,MATCH('Gesamtverkäufe 2025'!C3275,Kunden!$A$1:$A$41,0),3)</f>
        <v>R01</v>
      </c>
      <c r="H488" t="str">
        <f>INDEX(Regionen!$A$1:$C$9,MATCH('Gesamtverkäufe 2025'!F3275,Regionen!$A$1:$A$9,0),3)</f>
        <v>Anna Sommer</v>
      </c>
      <c r="I488" s="3">
        <f>INDEX(Produkte!$A$1:$D$31,MATCH('Gesamtverkäufe 2025'!D3275,Produkte!$A$1:$A$31,0),4)</f>
        <v>79</v>
      </c>
      <c r="J488" s="3">
        <f t="shared" si="35"/>
        <v>632</v>
      </c>
    </row>
    <row r="489" spans="1:10" hidden="1" outlineLevel="3" x14ac:dyDescent="0.3">
      <c r="A489" t="s">
        <v>3552</v>
      </c>
      <c r="B489" s="21">
        <v>45942</v>
      </c>
      <c r="C489" s="20">
        <f t="shared" si="34"/>
        <v>10</v>
      </c>
      <c r="D489" t="s">
        <v>103</v>
      </c>
      <c r="E489" t="s">
        <v>89</v>
      </c>
      <c r="F489">
        <v>8</v>
      </c>
      <c r="G489" t="str">
        <f>INDEX(Kunden!$A$1:$C$41,MATCH('Gesamtverkäufe 2025'!C3330,Kunden!$A$1:$A$41,0),3)</f>
        <v>R01</v>
      </c>
      <c r="H489" t="str">
        <f>INDEX(Regionen!$A$1:$C$9,MATCH('Gesamtverkäufe 2025'!F3330,Regionen!$A$1:$A$9,0),3)</f>
        <v>Anna Sommer</v>
      </c>
      <c r="I489" s="3">
        <f>INDEX(Produkte!$A$1:$D$31,MATCH('Gesamtverkäufe 2025'!D3330,Produkte!$A$1:$A$31,0),4)</f>
        <v>29</v>
      </c>
      <c r="J489" s="3">
        <f t="shared" si="35"/>
        <v>232</v>
      </c>
    </row>
    <row r="490" spans="1:10" hidden="1" outlineLevel="3" x14ac:dyDescent="0.3">
      <c r="A490" t="s">
        <v>3512</v>
      </c>
      <c r="B490" s="21">
        <v>45949</v>
      </c>
      <c r="C490" s="20">
        <f t="shared" si="34"/>
        <v>10</v>
      </c>
      <c r="D490" t="s">
        <v>103</v>
      </c>
      <c r="E490" t="s">
        <v>53</v>
      </c>
      <c r="F490">
        <v>13</v>
      </c>
      <c r="G490" t="str">
        <f>INDEX(Kunden!$A$1:$C$41,MATCH('Gesamtverkäufe 2025'!C3367,Kunden!$A$1:$A$41,0),3)</f>
        <v>R01</v>
      </c>
      <c r="H490" t="str">
        <f>INDEX(Regionen!$A$1:$C$9,MATCH('Gesamtverkäufe 2025'!F3367,Regionen!$A$1:$A$9,0),3)</f>
        <v>Anna Sommer</v>
      </c>
      <c r="I490" s="3">
        <f>INDEX(Produkte!$A$1:$D$31,MATCH('Gesamtverkäufe 2025'!D3367,Produkte!$A$1:$A$31,0),4)</f>
        <v>49</v>
      </c>
      <c r="J490" s="3">
        <f t="shared" si="35"/>
        <v>637</v>
      </c>
    </row>
    <row r="491" spans="1:10" hidden="1" outlineLevel="3" x14ac:dyDescent="0.3">
      <c r="A491" t="s">
        <v>3843</v>
      </c>
      <c r="B491" s="21">
        <v>45946</v>
      </c>
      <c r="C491" s="20">
        <f t="shared" si="34"/>
        <v>10</v>
      </c>
      <c r="D491" t="s">
        <v>111</v>
      </c>
      <c r="E491" t="s">
        <v>46</v>
      </c>
      <c r="F491">
        <v>14</v>
      </c>
      <c r="G491" t="str">
        <f>INDEX(Kunden!$A$1:$C$41,MATCH('Gesamtverkäufe 2025'!C3042,Kunden!$A$1:$A$41,0),3)</f>
        <v>R01</v>
      </c>
      <c r="H491" t="str">
        <f>INDEX(Regionen!$A$1:$C$9,MATCH('Gesamtverkäufe 2025'!F3042,Regionen!$A$1:$A$9,0),3)</f>
        <v>Anna Sommer</v>
      </c>
      <c r="I491" s="3">
        <f>INDEX(Produkte!$A$1:$D$31,MATCH('Gesamtverkäufe 2025'!D3042,Produkte!$A$1:$A$31,0),4)</f>
        <v>99</v>
      </c>
      <c r="J491" s="3">
        <f t="shared" si="35"/>
        <v>1386</v>
      </c>
    </row>
    <row r="492" spans="1:10" hidden="1" outlineLevel="3" x14ac:dyDescent="0.3">
      <c r="A492" t="s">
        <v>3833</v>
      </c>
      <c r="B492" s="21">
        <v>45942</v>
      </c>
      <c r="C492" s="20">
        <f t="shared" si="34"/>
        <v>10</v>
      </c>
      <c r="D492" t="s">
        <v>111</v>
      </c>
      <c r="E492" t="s">
        <v>57</v>
      </c>
      <c r="F492">
        <v>2</v>
      </c>
      <c r="G492" t="str">
        <f>INDEX(Kunden!$A$1:$C$41,MATCH('Gesamtverkäufe 2025'!C3052,Kunden!$A$1:$A$41,0),3)</f>
        <v>R01</v>
      </c>
      <c r="H492" t="str">
        <f>INDEX(Regionen!$A$1:$C$9,MATCH('Gesamtverkäufe 2025'!F3052,Regionen!$A$1:$A$9,0),3)</f>
        <v>Anna Sommer</v>
      </c>
      <c r="I492" s="3">
        <f>INDEX(Produkte!$A$1:$D$31,MATCH('Gesamtverkäufe 2025'!D3052,Produkte!$A$1:$A$31,0),4)</f>
        <v>99</v>
      </c>
      <c r="J492" s="3">
        <f t="shared" si="35"/>
        <v>198</v>
      </c>
    </row>
    <row r="493" spans="1:10" hidden="1" outlineLevel="3" x14ac:dyDescent="0.3">
      <c r="A493" t="s">
        <v>3796</v>
      </c>
      <c r="B493" s="21">
        <v>45945</v>
      </c>
      <c r="C493" s="20">
        <f t="shared" si="34"/>
        <v>10</v>
      </c>
      <c r="D493" t="s">
        <v>111</v>
      </c>
      <c r="E493" t="s">
        <v>67</v>
      </c>
      <c r="F493">
        <v>20</v>
      </c>
      <c r="G493" t="str">
        <f>INDEX(Kunden!$A$1:$C$41,MATCH('Gesamtverkäufe 2025'!C3089,Kunden!$A$1:$A$41,0),3)</f>
        <v>R01</v>
      </c>
      <c r="H493" t="str">
        <f>INDEX(Regionen!$A$1:$C$9,MATCH('Gesamtverkäufe 2025'!F3089,Regionen!$A$1:$A$9,0),3)</f>
        <v>Anna Sommer</v>
      </c>
      <c r="I493" s="3">
        <f>INDEX(Produkte!$A$1:$D$31,MATCH('Gesamtverkäufe 2025'!D3089,Produkte!$A$1:$A$31,0),4)</f>
        <v>299</v>
      </c>
      <c r="J493" s="3">
        <f t="shared" si="35"/>
        <v>5980</v>
      </c>
    </row>
    <row r="494" spans="1:10" hidden="1" outlineLevel="3" x14ac:dyDescent="0.3">
      <c r="A494" t="s">
        <v>3718</v>
      </c>
      <c r="B494" s="21">
        <v>45954</v>
      </c>
      <c r="C494" s="20">
        <f t="shared" si="34"/>
        <v>10</v>
      </c>
      <c r="D494" t="s">
        <v>111</v>
      </c>
      <c r="E494" t="s">
        <v>61</v>
      </c>
      <c r="F494">
        <v>16</v>
      </c>
      <c r="G494" t="str">
        <f>INDEX(Kunden!$A$1:$C$41,MATCH('Gesamtverkäufe 2025'!C3167,Kunden!$A$1:$A$41,0),3)</f>
        <v>R01</v>
      </c>
      <c r="H494" t="str">
        <f>INDEX(Regionen!$A$1:$C$9,MATCH('Gesamtverkäufe 2025'!F3167,Regionen!$A$1:$A$9,0),3)</f>
        <v>Anna Sommer</v>
      </c>
      <c r="I494" s="3">
        <f>INDEX(Produkte!$A$1:$D$31,MATCH('Gesamtverkäufe 2025'!D3167,Produkte!$A$1:$A$31,0),4)</f>
        <v>249</v>
      </c>
      <c r="J494" s="3">
        <f t="shared" si="35"/>
        <v>3984</v>
      </c>
    </row>
    <row r="495" spans="1:10" hidden="1" outlineLevel="3" x14ac:dyDescent="0.3">
      <c r="A495" t="s">
        <v>3715</v>
      </c>
      <c r="B495" s="21">
        <v>45941</v>
      </c>
      <c r="C495" s="20">
        <f t="shared" si="34"/>
        <v>10</v>
      </c>
      <c r="D495" t="s">
        <v>111</v>
      </c>
      <c r="E495" t="s">
        <v>43</v>
      </c>
      <c r="F495">
        <v>17</v>
      </c>
      <c r="G495" t="str">
        <f>INDEX(Kunden!$A$1:$C$41,MATCH('Gesamtverkäufe 2025'!C3170,Kunden!$A$1:$A$41,0),3)</f>
        <v>R01</v>
      </c>
      <c r="H495" t="str">
        <f>INDEX(Regionen!$A$1:$C$9,MATCH('Gesamtverkäufe 2025'!F3170,Regionen!$A$1:$A$9,0),3)</f>
        <v>Anna Sommer</v>
      </c>
      <c r="I495" s="3">
        <f>INDEX(Produkte!$A$1:$D$31,MATCH('Gesamtverkäufe 2025'!D3170,Produkte!$A$1:$A$31,0),4)</f>
        <v>149</v>
      </c>
      <c r="J495" s="3">
        <f t="shared" si="35"/>
        <v>2533</v>
      </c>
    </row>
    <row r="496" spans="1:10" hidden="1" outlineLevel="3" x14ac:dyDescent="0.3">
      <c r="A496" t="s">
        <v>3712</v>
      </c>
      <c r="B496" s="21">
        <v>45959</v>
      </c>
      <c r="C496" s="20">
        <f t="shared" si="34"/>
        <v>10</v>
      </c>
      <c r="D496" t="s">
        <v>111</v>
      </c>
      <c r="E496" t="s">
        <v>79</v>
      </c>
      <c r="F496">
        <v>2</v>
      </c>
      <c r="G496" t="str">
        <f>INDEX(Kunden!$A$1:$C$41,MATCH('Gesamtverkäufe 2025'!C3173,Kunden!$A$1:$A$41,0),3)</f>
        <v>R01</v>
      </c>
      <c r="H496" t="str">
        <f>INDEX(Regionen!$A$1:$C$9,MATCH('Gesamtverkäufe 2025'!F3173,Regionen!$A$1:$A$9,0),3)</f>
        <v>Anna Sommer</v>
      </c>
      <c r="I496" s="3">
        <f>INDEX(Produkte!$A$1:$D$31,MATCH('Gesamtverkäufe 2025'!D3173,Produkte!$A$1:$A$31,0),4)</f>
        <v>149</v>
      </c>
      <c r="J496" s="3">
        <f t="shared" si="35"/>
        <v>298</v>
      </c>
    </row>
    <row r="497" spans="1:10" hidden="1" outlineLevel="3" x14ac:dyDescent="0.3">
      <c r="A497" t="s">
        <v>3702</v>
      </c>
      <c r="B497" s="21">
        <v>45936</v>
      </c>
      <c r="C497" s="20">
        <f t="shared" si="34"/>
        <v>10</v>
      </c>
      <c r="D497" t="s">
        <v>111</v>
      </c>
      <c r="E497" t="s">
        <v>49</v>
      </c>
      <c r="F497">
        <v>20</v>
      </c>
      <c r="G497" t="str">
        <f>INDEX(Kunden!$A$1:$C$41,MATCH('Gesamtverkäufe 2025'!C3183,Kunden!$A$1:$A$41,0),3)</f>
        <v>R01</v>
      </c>
      <c r="H497" t="str">
        <f>INDEX(Regionen!$A$1:$C$9,MATCH('Gesamtverkäufe 2025'!F3183,Regionen!$A$1:$A$9,0),3)</f>
        <v>Anna Sommer</v>
      </c>
      <c r="I497" s="3">
        <f>INDEX(Produkte!$A$1:$D$31,MATCH('Gesamtverkäufe 2025'!D3183,Produkte!$A$1:$A$31,0),4)</f>
        <v>299</v>
      </c>
      <c r="J497" s="3">
        <f t="shared" si="35"/>
        <v>5980</v>
      </c>
    </row>
    <row r="498" spans="1:10" hidden="1" outlineLevel="3" x14ac:dyDescent="0.3">
      <c r="A498" t="s">
        <v>3693</v>
      </c>
      <c r="B498" s="21">
        <v>45942</v>
      </c>
      <c r="C498" s="20">
        <f t="shared" si="34"/>
        <v>10</v>
      </c>
      <c r="D498" t="s">
        <v>111</v>
      </c>
      <c r="E498" t="s">
        <v>71</v>
      </c>
      <c r="F498">
        <v>14</v>
      </c>
      <c r="G498" t="str">
        <f>INDEX(Kunden!$A$1:$C$41,MATCH('Gesamtverkäufe 2025'!C3192,Kunden!$A$1:$A$41,0),3)</f>
        <v>R01</v>
      </c>
      <c r="H498" t="str">
        <f>INDEX(Regionen!$A$1:$C$9,MATCH('Gesamtverkäufe 2025'!F3192,Regionen!$A$1:$A$9,0),3)</f>
        <v>Anna Sommer</v>
      </c>
      <c r="I498" s="3">
        <f>INDEX(Produkte!$A$1:$D$31,MATCH('Gesamtverkäufe 2025'!D3192,Produkte!$A$1:$A$31,0),4)</f>
        <v>79</v>
      </c>
      <c r="J498" s="3">
        <f t="shared" si="35"/>
        <v>1106</v>
      </c>
    </row>
    <row r="499" spans="1:10" hidden="1" outlineLevel="3" x14ac:dyDescent="0.3">
      <c r="A499" t="s">
        <v>3682</v>
      </c>
      <c r="B499" s="21">
        <v>45933</v>
      </c>
      <c r="C499" s="20">
        <f t="shared" si="34"/>
        <v>10</v>
      </c>
      <c r="D499" t="s">
        <v>111</v>
      </c>
      <c r="E499" t="s">
        <v>61</v>
      </c>
      <c r="F499">
        <v>10</v>
      </c>
      <c r="G499" t="str">
        <f>INDEX(Kunden!$A$1:$C$41,MATCH('Gesamtverkäufe 2025'!C3203,Kunden!$A$1:$A$41,0),3)</f>
        <v>R01</v>
      </c>
      <c r="H499" t="str">
        <f>INDEX(Regionen!$A$1:$C$9,MATCH('Gesamtverkäufe 2025'!F3203,Regionen!$A$1:$A$9,0),3)</f>
        <v>Anna Sommer</v>
      </c>
      <c r="I499" s="3">
        <f>INDEX(Produkte!$A$1:$D$31,MATCH('Gesamtverkäufe 2025'!D3203,Produkte!$A$1:$A$31,0),4)</f>
        <v>249</v>
      </c>
      <c r="J499" s="3">
        <f t="shared" si="35"/>
        <v>2490</v>
      </c>
    </row>
    <row r="500" spans="1:10" hidden="1" outlineLevel="3" x14ac:dyDescent="0.3">
      <c r="A500" t="s">
        <v>3681</v>
      </c>
      <c r="B500" s="21">
        <v>45956</v>
      </c>
      <c r="C500" s="20">
        <f t="shared" si="34"/>
        <v>10</v>
      </c>
      <c r="D500" t="s">
        <v>111</v>
      </c>
      <c r="E500" t="s">
        <v>31</v>
      </c>
      <c r="F500">
        <v>20</v>
      </c>
      <c r="G500" t="str">
        <f>INDEX(Kunden!$A$1:$C$41,MATCH('Gesamtverkäufe 2025'!C3204,Kunden!$A$1:$A$41,0),3)</f>
        <v>R01</v>
      </c>
      <c r="H500" t="str">
        <f>INDEX(Regionen!$A$1:$C$9,MATCH('Gesamtverkäufe 2025'!F3204,Regionen!$A$1:$A$9,0),3)</f>
        <v>Anna Sommer</v>
      </c>
      <c r="I500" s="3">
        <f>INDEX(Produkte!$A$1:$D$31,MATCH('Gesamtverkäufe 2025'!D3204,Produkte!$A$1:$A$31,0),4)</f>
        <v>399</v>
      </c>
      <c r="J500" s="3">
        <f t="shared" si="35"/>
        <v>7980</v>
      </c>
    </row>
    <row r="501" spans="1:10" hidden="1" outlineLevel="3" x14ac:dyDescent="0.3">
      <c r="A501" t="s">
        <v>3675</v>
      </c>
      <c r="B501" s="21">
        <v>45945</v>
      </c>
      <c r="C501" s="20">
        <f t="shared" si="34"/>
        <v>10</v>
      </c>
      <c r="D501" t="s">
        <v>111</v>
      </c>
      <c r="E501" t="s">
        <v>67</v>
      </c>
      <c r="F501">
        <v>19</v>
      </c>
      <c r="G501" t="str">
        <f>INDEX(Kunden!$A$1:$C$41,MATCH('Gesamtverkäufe 2025'!C3210,Kunden!$A$1:$A$41,0),3)</f>
        <v>R01</v>
      </c>
      <c r="H501" t="str">
        <f>INDEX(Regionen!$A$1:$C$9,MATCH('Gesamtverkäufe 2025'!F3210,Regionen!$A$1:$A$9,0),3)</f>
        <v>Anna Sommer</v>
      </c>
      <c r="I501" s="3">
        <f>INDEX(Produkte!$A$1:$D$31,MATCH('Gesamtverkäufe 2025'!D3210,Produkte!$A$1:$A$31,0),4)</f>
        <v>299</v>
      </c>
      <c r="J501" s="3">
        <f t="shared" si="35"/>
        <v>5681</v>
      </c>
    </row>
    <row r="502" spans="1:10" hidden="1" outlineLevel="3" x14ac:dyDescent="0.3">
      <c r="A502" t="s">
        <v>3662</v>
      </c>
      <c r="B502" s="21">
        <v>45933</v>
      </c>
      <c r="C502" s="20">
        <f t="shared" si="34"/>
        <v>10</v>
      </c>
      <c r="D502" t="s">
        <v>111</v>
      </c>
      <c r="E502" t="s">
        <v>34</v>
      </c>
      <c r="F502">
        <v>4</v>
      </c>
      <c r="G502" t="str">
        <f>INDEX(Kunden!$A$1:$C$41,MATCH('Gesamtverkäufe 2025'!C3223,Kunden!$A$1:$A$41,0),3)</f>
        <v>R01</v>
      </c>
      <c r="H502" t="str">
        <f>INDEX(Regionen!$A$1:$C$9,MATCH('Gesamtverkäufe 2025'!F3223,Regionen!$A$1:$A$9,0),3)</f>
        <v>Anna Sommer</v>
      </c>
      <c r="I502" s="3">
        <f>INDEX(Produkte!$A$1:$D$31,MATCH('Gesamtverkäufe 2025'!D3223,Produkte!$A$1:$A$31,0),4)</f>
        <v>299</v>
      </c>
      <c r="J502" s="3">
        <f t="shared" si="35"/>
        <v>1196</v>
      </c>
    </row>
    <row r="503" spans="1:10" hidden="1" outlineLevel="3" x14ac:dyDescent="0.3">
      <c r="A503" t="s">
        <v>3618</v>
      </c>
      <c r="B503" s="21">
        <v>45945</v>
      </c>
      <c r="C503" s="20">
        <f t="shared" si="34"/>
        <v>10</v>
      </c>
      <c r="D503" t="s">
        <v>111</v>
      </c>
      <c r="E503" t="s">
        <v>71</v>
      </c>
      <c r="F503">
        <v>10</v>
      </c>
      <c r="G503" t="str">
        <f>INDEX(Kunden!$A$1:$C$41,MATCH('Gesamtverkäufe 2025'!C3266,Kunden!$A$1:$A$41,0),3)</f>
        <v>R01</v>
      </c>
      <c r="H503" t="str">
        <f>INDEX(Regionen!$A$1:$C$9,MATCH('Gesamtverkäufe 2025'!F3266,Regionen!$A$1:$A$9,0),3)</f>
        <v>Anna Sommer</v>
      </c>
      <c r="I503" s="3">
        <f>INDEX(Produkte!$A$1:$D$31,MATCH('Gesamtverkäufe 2025'!D3266,Produkte!$A$1:$A$31,0),4)</f>
        <v>79</v>
      </c>
      <c r="J503" s="3">
        <f t="shared" si="35"/>
        <v>790</v>
      </c>
    </row>
    <row r="504" spans="1:10" hidden="1" outlineLevel="3" x14ac:dyDescent="0.3">
      <c r="A504" t="s">
        <v>3615</v>
      </c>
      <c r="B504" s="21">
        <v>45960</v>
      </c>
      <c r="C504" s="20">
        <f t="shared" si="34"/>
        <v>10</v>
      </c>
      <c r="D504" t="s">
        <v>111</v>
      </c>
      <c r="E504" t="s">
        <v>79</v>
      </c>
      <c r="F504">
        <v>18</v>
      </c>
      <c r="G504" t="str">
        <f>INDEX(Kunden!$A$1:$C$41,MATCH('Gesamtverkäufe 2025'!C3269,Kunden!$A$1:$A$41,0),3)</f>
        <v>R01</v>
      </c>
      <c r="H504" t="str">
        <f>INDEX(Regionen!$A$1:$C$9,MATCH('Gesamtverkäufe 2025'!F3269,Regionen!$A$1:$A$9,0),3)</f>
        <v>Anna Sommer</v>
      </c>
      <c r="I504" s="3">
        <f>INDEX(Produkte!$A$1:$D$31,MATCH('Gesamtverkäufe 2025'!D3269,Produkte!$A$1:$A$31,0),4)</f>
        <v>149</v>
      </c>
      <c r="J504" s="3">
        <f t="shared" si="35"/>
        <v>2682</v>
      </c>
    </row>
    <row r="505" spans="1:10" hidden="1" outlineLevel="3" x14ac:dyDescent="0.3">
      <c r="A505" t="s">
        <v>3610</v>
      </c>
      <c r="B505" s="21">
        <v>45950</v>
      </c>
      <c r="C505" s="20">
        <f t="shared" si="34"/>
        <v>10</v>
      </c>
      <c r="D505" t="s">
        <v>111</v>
      </c>
      <c r="E505" t="s">
        <v>75</v>
      </c>
      <c r="F505">
        <v>17</v>
      </c>
      <c r="G505" t="str">
        <f>INDEX(Kunden!$A$1:$C$41,MATCH('Gesamtverkäufe 2025'!C3274,Kunden!$A$1:$A$41,0),3)</f>
        <v>R01</v>
      </c>
      <c r="H505" t="str">
        <f>INDEX(Regionen!$A$1:$C$9,MATCH('Gesamtverkäufe 2025'!F3274,Regionen!$A$1:$A$9,0),3)</f>
        <v>Anna Sommer</v>
      </c>
      <c r="I505" s="3">
        <f>INDEX(Produkte!$A$1:$D$31,MATCH('Gesamtverkäufe 2025'!D3274,Produkte!$A$1:$A$31,0),4)</f>
        <v>499</v>
      </c>
      <c r="J505" s="3">
        <f t="shared" si="35"/>
        <v>8483</v>
      </c>
    </row>
    <row r="506" spans="1:10" hidden="1" outlineLevel="3" x14ac:dyDescent="0.3">
      <c r="A506" t="s">
        <v>3601</v>
      </c>
      <c r="B506" s="21">
        <v>45955</v>
      </c>
      <c r="C506" s="20">
        <f t="shared" si="34"/>
        <v>10</v>
      </c>
      <c r="D506" t="s">
        <v>111</v>
      </c>
      <c r="E506" t="s">
        <v>31</v>
      </c>
      <c r="F506">
        <v>2</v>
      </c>
      <c r="G506" t="str">
        <f>INDEX(Kunden!$A$1:$C$41,MATCH('Gesamtverkäufe 2025'!C3283,Kunden!$A$1:$A$41,0),3)</f>
        <v>R01</v>
      </c>
      <c r="H506" t="str">
        <f>INDEX(Regionen!$A$1:$C$9,MATCH('Gesamtverkäufe 2025'!F3283,Regionen!$A$1:$A$9,0),3)</f>
        <v>Anna Sommer</v>
      </c>
      <c r="I506" s="3">
        <f>INDEX(Produkte!$A$1:$D$31,MATCH('Gesamtverkäufe 2025'!D3283,Produkte!$A$1:$A$31,0),4)</f>
        <v>399</v>
      </c>
      <c r="J506" s="3">
        <f t="shared" si="35"/>
        <v>798</v>
      </c>
    </row>
    <row r="507" spans="1:10" hidden="1" outlineLevel="3" x14ac:dyDescent="0.3">
      <c r="A507" t="s">
        <v>3572</v>
      </c>
      <c r="B507" s="21">
        <v>45960</v>
      </c>
      <c r="C507" s="20">
        <f t="shared" si="34"/>
        <v>10</v>
      </c>
      <c r="D507" t="s">
        <v>111</v>
      </c>
      <c r="E507" t="s">
        <v>73</v>
      </c>
      <c r="F507">
        <v>13</v>
      </c>
      <c r="G507" t="str">
        <f>INDEX(Kunden!$A$1:$C$41,MATCH('Gesamtverkäufe 2025'!C3311,Kunden!$A$1:$A$41,0),3)</f>
        <v>R01</v>
      </c>
      <c r="H507" t="str">
        <f>INDEX(Regionen!$A$1:$C$9,MATCH('Gesamtverkäufe 2025'!F3311,Regionen!$A$1:$A$9,0),3)</f>
        <v>Anna Sommer</v>
      </c>
      <c r="I507" s="3">
        <f>INDEX(Produkte!$A$1:$D$31,MATCH('Gesamtverkäufe 2025'!D3311,Produkte!$A$1:$A$31,0),4)</f>
        <v>399</v>
      </c>
      <c r="J507" s="3">
        <f t="shared" si="35"/>
        <v>5187</v>
      </c>
    </row>
    <row r="508" spans="1:10" hidden="1" outlineLevel="3" x14ac:dyDescent="0.3">
      <c r="A508" t="s">
        <v>3522</v>
      </c>
      <c r="B508" s="21">
        <v>45958</v>
      </c>
      <c r="C508" s="20">
        <f t="shared" si="34"/>
        <v>10</v>
      </c>
      <c r="D508" t="s">
        <v>111</v>
      </c>
      <c r="E508" t="s">
        <v>63</v>
      </c>
      <c r="F508">
        <v>1</v>
      </c>
      <c r="G508" t="str">
        <f>INDEX(Kunden!$A$1:$C$41,MATCH('Gesamtverkäufe 2025'!C3357,Kunden!$A$1:$A$41,0),3)</f>
        <v>R01</v>
      </c>
      <c r="H508" t="str">
        <f>INDEX(Regionen!$A$1:$C$9,MATCH('Gesamtverkäufe 2025'!F3357,Regionen!$A$1:$A$9,0),3)</f>
        <v>Anna Sommer</v>
      </c>
      <c r="I508" s="3">
        <f>INDEX(Produkte!$A$1:$D$31,MATCH('Gesamtverkäufe 2025'!D3357,Produkte!$A$1:$A$31,0),4)</f>
        <v>299</v>
      </c>
      <c r="J508" s="3">
        <f t="shared" si="35"/>
        <v>299</v>
      </c>
    </row>
    <row r="509" spans="1:10" hidden="1" outlineLevel="3" x14ac:dyDescent="0.3">
      <c r="A509" t="s">
        <v>3887</v>
      </c>
      <c r="B509" s="21">
        <v>45946</v>
      </c>
      <c r="C509" s="20">
        <f t="shared" si="34"/>
        <v>10</v>
      </c>
      <c r="D509" t="s">
        <v>113</v>
      </c>
      <c r="E509" t="s">
        <v>85</v>
      </c>
      <c r="F509">
        <v>10</v>
      </c>
      <c r="G509" t="str">
        <f>INDEX(Kunden!$A$1:$C$41,MATCH('Gesamtverkäufe 2025'!C2998,Kunden!$A$1:$A$41,0),3)</f>
        <v>R01</v>
      </c>
      <c r="H509" t="str">
        <f>INDEX(Regionen!$A$1:$C$9,MATCH('Gesamtverkäufe 2025'!F2998,Regionen!$A$1:$A$9,0),3)</f>
        <v>Anna Sommer</v>
      </c>
      <c r="I509" s="3">
        <f>INDEX(Produkte!$A$1:$D$31,MATCH('Gesamtverkäufe 2025'!D2998,Produkte!$A$1:$A$31,0),4)</f>
        <v>399</v>
      </c>
      <c r="J509" s="3">
        <f t="shared" si="35"/>
        <v>3990</v>
      </c>
    </row>
    <row r="510" spans="1:10" hidden="1" outlineLevel="3" x14ac:dyDescent="0.3">
      <c r="A510" t="s">
        <v>3867</v>
      </c>
      <c r="B510" s="21">
        <v>45944</v>
      </c>
      <c r="C510" s="20">
        <f t="shared" si="34"/>
        <v>10</v>
      </c>
      <c r="D510" t="s">
        <v>113</v>
      </c>
      <c r="E510" t="s">
        <v>55</v>
      </c>
      <c r="F510">
        <v>19</v>
      </c>
      <c r="G510" t="str">
        <f>INDEX(Kunden!$A$1:$C$41,MATCH('Gesamtverkäufe 2025'!C3018,Kunden!$A$1:$A$41,0),3)</f>
        <v>R01</v>
      </c>
      <c r="H510" t="str">
        <f>INDEX(Regionen!$A$1:$C$9,MATCH('Gesamtverkäufe 2025'!F3018,Regionen!$A$1:$A$9,0),3)</f>
        <v>Anna Sommer</v>
      </c>
      <c r="I510" s="3">
        <f>INDEX(Produkte!$A$1:$D$31,MATCH('Gesamtverkäufe 2025'!D3018,Produkte!$A$1:$A$31,0),4)</f>
        <v>49</v>
      </c>
      <c r="J510" s="3">
        <f t="shared" si="35"/>
        <v>931</v>
      </c>
    </row>
    <row r="511" spans="1:10" hidden="1" outlineLevel="3" x14ac:dyDescent="0.3">
      <c r="A511" t="s">
        <v>3860</v>
      </c>
      <c r="B511" s="21">
        <v>45950</v>
      </c>
      <c r="C511" s="20">
        <f t="shared" si="34"/>
        <v>10</v>
      </c>
      <c r="D511" t="s">
        <v>113</v>
      </c>
      <c r="E511" t="s">
        <v>87</v>
      </c>
      <c r="F511">
        <v>4</v>
      </c>
      <c r="G511" t="str">
        <f>INDEX(Kunden!$A$1:$C$41,MATCH('Gesamtverkäufe 2025'!C3025,Kunden!$A$1:$A$41,0),3)</f>
        <v>R01</v>
      </c>
      <c r="H511" t="str">
        <f>INDEX(Regionen!$A$1:$C$9,MATCH('Gesamtverkäufe 2025'!F3025,Regionen!$A$1:$A$9,0),3)</f>
        <v>Anna Sommer</v>
      </c>
      <c r="I511" s="3">
        <f>INDEX(Produkte!$A$1:$D$31,MATCH('Gesamtverkäufe 2025'!D3025,Produkte!$A$1:$A$31,0),4)</f>
        <v>99</v>
      </c>
      <c r="J511" s="3">
        <f t="shared" si="35"/>
        <v>396</v>
      </c>
    </row>
    <row r="512" spans="1:10" hidden="1" outlineLevel="3" x14ac:dyDescent="0.3">
      <c r="A512" t="s">
        <v>3859</v>
      </c>
      <c r="B512" s="21">
        <v>45946</v>
      </c>
      <c r="C512" s="20">
        <f t="shared" ref="C512:C543" si="36">MONTH(B512)</f>
        <v>10</v>
      </c>
      <c r="D512" t="s">
        <v>113</v>
      </c>
      <c r="E512" t="s">
        <v>87</v>
      </c>
      <c r="F512">
        <v>16</v>
      </c>
      <c r="G512" t="str">
        <f>INDEX(Kunden!$A$1:$C$41,MATCH('Gesamtverkäufe 2025'!C3026,Kunden!$A$1:$A$41,0),3)</f>
        <v>R01</v>
      </c>
      <c r="H512" t="str">
        <f>INDEX(Regionen!$A$1:$C$9,MATCH('Gesamtverkäufe 2025'!F3026,Regionen!$A$1:$A$9,0),3)</f>
        <v>Anna Sommer</v>
      </c>
      <c r="I512" s="3">
        <f>INDEX(Produkte!$A$1:$D$31,MATCH('Gesamtverkäufe 2025'!D3026,Produkte!$A$1:$A$31,0),4)</f>
        <v>99</v>
      </c>
      <c r="J512" s="3">
        <f t="shared" ref="J512:J543" si="37">F512*I512</f>
        <v>1584</v>
      </c>
    </row>
    <row r="513" spans="1:10" hidden="1" outlineLevel="3" x14ac:dyDescent="0.3">
      <c r="A513" t="s">
        <v>3779</v>
      </c>
      <c r="B513" s="21">
        <v>45938</v>
      </c>
      <c r="C513" s="20">
        <f t="shared" si="36"/>
        <v>10</v>
      </c>
      <c r="D513" t="s">
        <v>113</v>
      </c>
      <c r="E513" t="s">
        <v>67</v>
      </c>
      <c r="F513">
        <v>14</v>
      </c>
      <c r="G513" t="str">
        <f>INDEX(Kunden!$A$1:$C$41,MATCH('Gesamtverkäufe 2025'!C3106,Kunden!$A$1:$A$41,0),3)</f>
        <v>R01</v>
      </c>
      <c r="H513" t="str">
        <f>INDEX(Regionen!$A$1:$C$9,MATCH('Gesamtverkäufe 2025'!F3106,Regionen!$A$1:$A$9,0),3)</f>
        <v>Anna Sommer</v>
      </c>
      <c r="I513" s="3">
        <f>INDEX(Produkte!$A$1:$D$31,MATCH('Gesamtverkäufe 2025'!D3106,Produkte!$A$1:$A$31,0),4)</f>
        <v>299</v>
      </c>
      <c r="J513" s="3">
        <f t="shared" si="37"/>
        <v>4186</v>
      </c>
    </row>
    <row r="514" spans="1:10" hidden="1" outlineLevel="3" x14ac:dyDescent="0.3">
      <c r="A514" t="s">
        <v>3699</v>
      </c>
      <c r="B514" s="21">
        <v>45956</v>
      </c>
      <c r="C514" s="20">
        <f t="shared" si="36"/>
        <v>10</v>
      </c>
      <c r="D514" t="s">
        <v>113</v>
      </c>
      <c r="E514" t="s">
        <v>65</v>
      </c>
      <c r="F514">
        <v>12</v>
      </c>
      <c r="G514" t="str">
        <f>INDEX(Kunden!$A$1:$C$41,MATCH('Gesamtverkäufe 2025'!C3186,Kunden!$A$1:$A$41,0),3)</f>
        <v>R01</v>
      </c>
      <c r="H514" t="str">
        <f>INDEX(Regionen!$A$1:$C$9,MATCH('Gesamtverkäufe 2025'!F3186,Regionen!$A$1:$A$9,0),3)</f>
        <v>Anna Sommer</v>
      </c>
      <c r="I514" s="3">
        <f>INDEX(Produkte!$A$1:$D$31,MATCH('Gesamtverkäufe 2025'!D3186,Produkte!$A$1:$A$31,0),4)</f>
        <v>299</v>
      </c>
      <c r="J514" s="3">
        <f t="shared" si="37"/>
        <v>3588</v>
      </c>
    </row>
    <row r="515" spans="1:10" hidden="1" outlineLevel="3" x14ac:dyDescent="0.3">
      <c r="A515" t="s">
        <v>3646</v>
      </c>
      <c r="B515" s="21">
        <v>45931</v>
      </c>
      <c r="C515" s="20">
        <f t="shared" si="36"/>
        <v>10</v>
      </c>
      <c r="D515" t="s">
        <v>113</v>
      </c>
      <c r="E515" t="s">
        <v>57</v>
      </c>
      <c r="F515">
        <v>18</v>
      </c>
      <c r="G515" t="str">
        <f>INDEX(Kunden!$A$1:$C$41,MATCH('Gesamtverkäufe 2025'!C3238,Kunden!$A$1:$A$41,0),3)</f>
        <v>R01</v>
      </c>
      <c r="H515" t="str">
        <f>INDEX(Regionen!$A$1:$C$9,MATCH('Gesamtverkäufe 2025'!F3238,Regionen!$A$1:$A$9,0),3)</f>
        <v>Anna Sommer</v>
      </c>
      <c r="I515" s="3">
        <f>INDEX(Produkte!$A$1:$D$31,MATCH('Gesamtverkäufe 2025'!D3238,Produkte!$A$1:$A$31,0),4)</f>
        <v>99</v>
      </c>
      <c r="J515" s="3">
        <f t="shared" si="37"/>
        <v>1782</v>
      </c>
    </row>
    <row r="516" spans="1:10" hidden="1" outlineLevel="3" x14ac:dyDescent="0.3">
      <c r="A516" t="s">
        <v>3565</v>
      </c>
      <c r="B516" s="21">
        <v>45933</v>
      </c>
      <c r="C516" s="20">
        <f t="shared" si="36"/>
        <v>10</v>
      </c>
      <c r="D516" t="s">
        <v>113</v>
      </c>
      <c r="E516" t="s">
        <v>71</v>
      </c>
      <c r="F516">
        <v>1</v>
      </c>
      <c r="G516" t="str">
        <f>INDEX(Kunden!$A$1:$C$41,MATCH('Gesamtverkäufe 2025'!C3318,Kunden!$A$1:$A$41,0),3)</f>
        <v>R01</v>
      </c>
      <c r="H516" t="str">
        <f>INDEX(Regionen!$A$1:$C$9,MATCH('Gesamtverkäufe 2025'!F3318,Regionen!$A$1:$A$9,0),3)</f>
        <v>Anna Sommer</v>
      </c>
      <c r="I516" s="3">
        <f>INDEX(Produkte!$A$1:$D$31,MATCH('Gesamtverkäufe 2025'!D3318,Produkte!$A$1:$A$31,0),4)</f>
        <v>79</v>
      </c>
      <c r="J516" s="3">
        <f t="shared" si="37"/>
        <v>79</v>
      </c>
    </row>
    <row r="517" spans="1:10" hidden="1" outlineLevel="3" x14ac:dyDescent="0.3">
      <c r="A517" t="s">
        <v>3564</v>
      </c>
      <c r="B517" s="21">
        <v>45934</v>
      </c>
      <c r="C517" s="20">
        <f t="shared" si="36"/>
        <v>10</v>
      </c>
      <c r="D517" t="s">
        <v>113</v>
      </c>
      <c r="E517" t="s">
        <v>71</v>
      </c>
      <c r="F517">
        <v>5</v>
      </c>
      <c r="G517" t="str">
        <f>INDEX(Kunden!$A$1:$C$41,MATCH('Gesamtverkäufe 2025'!C3319,Kunden!$A$1:$A$41,0),3)</f>
        <v>R01</v>
      </c>
      <c r="H517" t="str">
        <f>INDEX(Regionen!$A$1:$C$9,MATCH('Gesamtverkäufe 2025'!F3319,Regionen!$A$1:$A$9,0),3)</f>
        <v>Anna Sommer</v>
      </c>
      <c r="I517" s="3">
        <f>INDEX(Produkte!$A$1:$D$31,MATCH('Gesamtverkäufe 2025'!D3319,Produkte!$A$1:$A$31,0),4)</f>
        <v>79</v>
      </c>
      <c r="J517" s="3">
        <f t="shared" si="37"/>
        <v>395</v>
      </c>
    </row>
    <row r="518" spans="1:10" hidden="1" outlineLevel="3" x14ac:dyDescent="0.3">
      <c r="A518" t="s">
        <v>3547</v>
      </c>
      <c r="B518" s="21">
        <v>45944</v>
      </c>
      <c r="C518" s="20">
        <f t="shared" si="36"/>
        <v>10</v>
      </c>
      <c r="D518" t="s">
        <v>113</v>
      </c>
      <c r="E518" t="s">
        <v>59</v>
      </c>
      <c r="F518">
        <v>2</v>
      </c>
      <c r="G518" t="str">
        <f>INDEX(Kunden!$A$1:$C$41,MATCH('Gesamtverkäufe 2025'!C3335,Kunden!$A$1:$A$41,0),3)</f>
        <v>R01</v>
      </c>
      <c r="H518" t="str">
        <f>INDEX(Regionen!$A$1:$C$9,MATCH('Gesamtverkäufe 2025'!F3335,Regionen!$A$1:$A$9,0),3)</f>
        <v>Anna Sommer</v>
      </c>
      <c r="I518" s="3">
        <f>INDEX(Produkte!$A$1:$D$31,MATCH('Gesamtverkäufe 2025'!D3335,Produkte!$A$1:$A$31,0),4)</f>
        <v>79</v>
      </c>
      <c r="J518" s="3">
        <f t="shared" si="37"/>
        <v>158</v>
      </c>
    </row>
    <row r="519" spans="1:10" hidden="1" outlineLevel="3" x14ac:dyDescent="0.3">
      <c r="A519" t="s">
        <v>3537</v>
      </c>
      <c r="B519" s="21">
        <v>45949</v>
      </c>
      <c r="C519" s="20">
        <f t="shared" si="36"/>
        <v>10</v>
      </c>
      <c r="D519" t="s">
        <v>113</v>
      </c>
      <c r="E519" t="s">
        <v>73</v>
      </c>
      <c r="F519">
        <v>1</v>
      </c>
      <c r="G519" t="str">
        <f>INDEX(Kunden!$A$1:$C$41,MATCH('Gesamtverkäufe 2025'!C3344,Kunden!$A$1:$A$41,0),3)</f>
        <v>R01</v>
      </c>
      <c r="H519" t="str">
        <f>INDEX(Regionen!$A$1:$C$9,MATCH('Gesamtverkäufe 2025'!F3344,Regionen!$A$1:$A$9,0),3)</f>
        <v>Anna Sommer</v>
      </c>
      <c r="I519" s="3">
        <f>INDEX(Produkte!$A$1:$D$31,MATCH('Gesamtverkäufe 2025'!D3344,Produkte!$A$1:$A$31,0),4)</f>
        <v>399</v>
      </c>
      <c r="J519" s="3">
        <f t="shared" si="37"/>
        <v>399</v>
      </c>
    </row>
    <row r="520" spans="1:10" hidden="1" outlineLevel="3" x14ac:dyDescent="0.3">
      <c r="A520" t="s">
        <v>3883</v>
      </c>
      <c r="B520" s="21">
        <v>45932</v>
      </c>
      <c r="C520" s="20">
        <f t="shared" si="36"/>
        <v>10</v>
      </c>
      <c r="D520" t="s">
        <v>167</v>
      </c>
      <c r="E520" t="s">
        <v>41</v>
      </c>
      <c r="F520">
        <v>2</v>
      </c>
      <c r="G520" t="str">
        <f>INDEX(Kunden!$A$1:$C$41,MATCH('Gesamtverkäufe 2025'!C3002,Kunden!$A$1:$A$41,0),3)</f>
        <v>R01</v>
      </c>
      <c r="H520" t="str">
        <f>INDEX(Regionen!$A$1:$C$9,MATCH('Gesamtverkäufe 2025'!F3002,Regionen!$A$1:$A$9,0),3)</f>
        <v>Anna Sommer</v>
      </c>
      <c r="I520" s="3">
        <f>INDEX(Produkte!$A$1:$D$31,MATCH('Gesamtverkäufe 2025'!D3002,Produkte!$A$1:$A$31,0),4)</f>
        <v>499</v>
      </c>
      <c r="J520" s="3">
        <f t="shared" si="37"/>
        <v>998</v>
      </c>
    </row>
    <row r="521" spans="1:10" hidden="1" outlineLevel="3" x14ac:dyDescent="0.3">
      <c r="A521" t="s">
        <v>3865</v>
      </c>
      <c r="B521" s="21">
        <v>45954</v>
      </c>
      <c r="C521" s="20">
        <f t="shared" si="36"/>
        <v>10</v>
      </c>
      <c r="D521" t="s">
        <v>167</v>
      </c>
      <c r="E521" t="s">
        <v>69</v>
      </c>
      <c r="F521">
        <v>9</v>
      </c>
      <c r="G521" t="str">
        <f>INDEX(Kunden!$A$1:$C$41,MATCH('Gesamtverkäufe 2025'!C3020,Kunden!$A$1:$A$41,0),3)</f>
        <v>R01</v>
      </c>
      <c r="H521" t="str">
        <f>INDEX(Regionen!$A$1:$C$9,MATCH('Gesamtverkäufe 2025'!F3020,Regionen!$A$1:$A$9,0),3)</f>
        <v>Anna Sommer</v>
      </c>
      <c r="I521" s="3">
        <f>INDEX(Produkte!$A$1:$D$31,MATCH('Gesamtverkäufe 2025'!D3020,Produkte!$A$1:$A$31,0),4)</f>
        <v>399</v>
      </c>
      <c r="J521" s="3">
        <f t="shared" si="37"/>
        <v>3591</v>
      </c>
    </row>
    <row r="522" spans="1:10" hidden="1" outlineLevel="3" x14ac:dyDescent="0.3">
      <c r="A522" t="s">
        <v>3827</v>
      </c>
      <c r="B522" s="21">
        <v>45941</v>
      </c>
      <c r="C522" s="20">
        <f t="shared" si="36"/>
        <v>10</v>
      </c>
      <c r="D522" t="s">
        <v>167</v>
      </c>
      <c r="E522" t="s">
        <v>51</v>
      </c>
      <c r="F522">
        <v>16</v>
      </c>
      <c r="G522" t="str">
        <f>INDEX(Kunden!$A$1:$C$41,MATCH('Gesamtverkäufe 2025'!C3058,Kunden!$A$1:$A$41,0),3)</f>
        <v>R01</v>
      </c>
      <c r="H522" t="str">
        <f>INDEX(Regionen!$A$1:$C$9,MATCH('Gesamtverkäufe 2025'!F3058,Regionen!$A$1:$A$9,0),3)</f>
        <v>Anna Sommer</v>
      </c>
      <c r="I522" s="3">
        <f>INDEX(Produkte!$A$1:$D$31,MATCH('Gesamtverkäufe 2025'!D3058,Produkte!$A$1:$A$31,0),4)</f>
        <v>49</v>
      </c>
      <c r="J522" s="3">
        <f t="shared" si="37"/>
        <v>784</v>
      </c>
    </row>
    <row r="523" spans="1:10" hidden="1" outlineLevel="3" x14ac:dyDescent="0.3">
      <c r="A523" t="s">
        <v>3811</v>
      </c>
      <c r="B523" s="21">
        <v>45938</v>
      </c>
      <c r="C523" s="20">
        <f t="shared" si="36"/>
        <v>10</v>
      </c>
      <c r="D523" t="s">
        <v>167</v>
      </c>
      <c r="E523" t="s">
        <v>39</v>
      </c>
      <c r="F523">
        <v>4</v>
      </c>
      <c r="G523" t="str">
        <f>INDEX(Kunden!$A$1:$C$41,MATCH('Gesamtverkäufe 2025'!C3074,Kunden!$A$1:$A$41,0),3)</f>
        <v>R01</v>
      </c>
      <c r="H523" t="str">
        <f>INDEX(Regionen!$A$1:$C$9,MATCH('Gesamtverkäufe 2025'!F3074,Regionen!$A$1:$A$9,0),3)</f>
        <v>Anna Sommer</v>
      </c>
      <c r="I523" s="3">
        <f>INDEX(Produkte!$A$1:$D$31,MATCH('Gesamtverkäufe 2025'!D3074,Produkte!$A$1:$A$31,0),4)</f>
        <v>499</v>
      </c>
      <c r="J523" s="3">
        <f t="shared" si="37"/>
        <v>1996</v>
      </c>
    </row>
    <row r="524" spans="1:10" hidden="1" outlineLevel="3" x14ac:dyDescent="0.3">
      <c r="A524" t="s">
        <v>3743</v>
      </c>
      <c r="B524" s="21">
        <v>45945</v>
      </c>
      <c r="C524" s="20">
        <f t="shared" si="36"/>
        <v>10</v>
      </c>
      <c r="D524" t="s">
        <v>167</v>
      </c>
      <c r="E524" t="s">
        <v>51</v>
      </c>
      <c r="F524">
        <v>2</v>
      </c>
      <c r="G524" t="str">
        <f>INDEX(Kunden!$A$1:$C$41,MATCH('Gesamtverkäufe 2025'!C3142,Kunden!$A$1:$A$41,0),3)</f>
        <v>R01</v>
      </c>
      <c r="H524" t="str">
        <f>INDEX(Regionen!$A$1:$C$9,MATCH('Gesamtverkäufe 2025'!F3142,Regionen!$A$1:$A$9,0),3)</f>
        <v>Anna Sommer</v>
      </c>
      <c r="I524" s="3">
        <f>INDEX(Produkte!$A$1:$D$31,MATCH('Gesamtverkäufe 2025'!D3142,Produkte!$A$1:$A$31,0),4)</f>
        <v>49</v>
      </c>
      <c r="J524" s="3">
        <f t="shared" si="37"/>
        <v>98</v>
      </c>
    </row>
    <row r="525" spans="1:10" hidden="1" outlineLevel="3" x14ac:dyDescent="0.3">
      <c r="A525" t="s">
        <v>3727</v>
      </c>
      <c r="B525" s="21">
        <v>45933</v>
      </c>
      <c r="C525" s="20">
        <f t="shared" si="36"/>
        <v>10</v>
      </c>
      <c r="D525" t="s">
        <v>167</v>
      </c>
      <c r="E525" t="s">
        <v>85</v>
      </c>
      <c r="F525">
        <v>12</v>
      </c>
      <c r="G525" t="str">
        <f>INDEX(Kunden!$A$1:$C$41,MATCH('Gesamtverkäufe 2025'!C3158,Kunden!$A$1:$A$41,0),3)</f>
        <v>R01</v>
      </c>
      <c r="H525" t="str">
        <f>INDEX(Regionen!$A$1:$C$9,MATCH('Gesamtverkäufe 2025'!F3158,Regionen!$A$1:$A$9,0),3)</f>
        <v>Anna Sommer</v>
      </c>
      <c r="I525" s="3">
        <f>INDEX(Produkte!$A$1:$D$31,MATCH('Gesamtverkäufe 2025'!D3158,Produkte!$A$1:$A$31,0),4)</f>
        <v>399</v>
      </c>
      <c r="J525" s="3">
        <f t="shared" si="37"/>
        <v>4788</v>
      </c>
    </row>
    <row r="526" spans="1:10" hidden="1" outlineLevel="3" x14ac:dyDescent="0.3">
      <c r="A526" t="s">
        <v>3688</v>
      </c>
      <c r="B526" s="21">
        <v>45945</v>
      </c>
      <c r="C526" s="20">
        <f t="shared" si="36"/>
        <v>10</v>
      </c>
      <c r="D526" t="s">
        <v>167</v>
      </c>
      <c r="E526" t="s">
        <v>79</v>
      </c>
      <c r="F526">
        <v>18</v>
      </c>
      <c r="G526" t="str">
        <f>INDEX(Kunden!$A$1:$C$41,MATCH('Gesamtverkäufe 2025'!C3197,Kunden!$A$1:$A$41,0),3)</f>
        <v>R01</v>
      </c>
      <c r="H526" t="str">
        <f>INDEX(Regionen!$A$1:$C$9,MATCH('Gesamtverkäufe 2025'!F3197,Regionen!$A$1:$A$9,0),3)</f>
        <v>Anna Sommer</v>
      </c>
      <c r="I526" s="3">
        <f>INDEX(Produkte!$A$1:$D$31,MATCH('Gesamtverkäufe 2025'!D3197,Produkte!$A$1:$A$31,0),4)</f>
        <v>149</v>
      </c>
      <c r="J526" s="3">
        <f t="shared" si="37"/>
        <v>2682</v>
      </c>
    </row>
    <row r="527" spans="1:10" hidden="1" outlineLevel="3" x14ac:dyDescent="0.3">
      <c r="A527" t="s">
        <v>3679</v>
      </c>
      <c r="B527" s="21">
        <v>45959</v>
      </c>
      <c r="C527" s="20">
        <f t="shared" si="36"/>
        <v>10</v>
      </c>
      <c r="D527" t="s">
        <v>167</v>
      </c>
      <c r="E527" t="s">
        <v>85</v>
      </c>
      <c r="F527">
        <v>11</v>
      </c>
      <c r="G527" t="str">
        <f>INDEX(Kunden!$A$1:$C$41,MATCH('Gesamtverkäufe 2025'!C3206,Kunden!$A$1:$A$41,0),3)</f>
        <v>R01</v>
      </c>
      <c r="H527" t="str">
        <f>INDEX(Regionen!$A$1:$C$9,MATCH('Gesamtverkäufe 2025'!F3206,Regionen!$A$1:$A$9,0),3)</f>
        <v>Anna Sommer</v>
      </c>
      <c r="I527" s="3">
        <f>INDEX(Produkte!$A$1:$D$31,MATCH('Gesamtverkäufe 2025'!D3206,Produkte!$A$1:$A$31,0),4)</f>
        <v>399</v>
      </c>
      <c r="J527" s="3">
        <f t="shared" si="37"/>
        <v>4389</v>
      </c>
    </row>
    <row r="528" spans="1:10" hidden="1" outlineLevel="3" x14ac:dyDescent="0.3">
      <c r="A528" t="s">
        <v>3677</v>
      </c>
      <c r="B528" s="21">
        <v>45954</v>
      </c>
      <c r="C528" s="20">
        <f t="shared" si="36"/>
        <v>10</v>
      </c>
      <c r="D528" t="s">
        <v>167</v>
      </c>
      <c r="E528" t="s">
        <v>65</v>
      </c>
      <c r="F528">
        <v>10</v>
      </c>
      <c r="G528" t="str">
        <f>INDEX(Kunden!$A$1:$C$41,MATCH('Gesamtverkäufe 2025'!C3208,Kunden!$A$1:$A$41,0),3)</f>
        <v>R01</v>
      </c>
      <c r="H528" t="str">
        <f>INDEX(Regionen!$A$1:$C$9,MATCH('Gesamtverkäufe 2025'!F3208,Regionen!$A$1:$A$9,0),3)</f>
        <v>Anna Sommer</v>
      </c>
      <c r="I528" s="3">
        <f>INDEX(Produkte!$A$1:$D$31,MATCH('Gesamtverkäufe 2025'!D3208,Produkte!$A$1:$A$31,0),4)</f>
        <v>299</v>
      </c>
      <c r="J528" s="3">
        <f t="shared" si="37"/>
        <v>2990</v>
      </c>
    </row>
    <row r="529" spans="1:10" hidden="1" outlineLevel="3" x14ac:dyDescent="0.3">
      <c r="A529" t="s">
        <v>3649</v>
      </c>
      <c r="B529" s="21">
        <v>45944</v>
      </c>
      <c r="C529" s="20">
        <f t="shared" si="36"/>
        <v>10</v>
      </c>
      <c r="D529" t="s">
        <v>167</v>
      </c>
      <c r="E529" t="s">
        <v>79</v>
      </c>
      <c r="F529">
        <v>5</v>
      </c>
      <c r="G529" t="str">
        <f>INDEX(Kunden!$A$1:$C$41,MATCH('Gesamtverkäufe 2025'!C3235,Kunden!$A$1:$A$41,0),3)</f>
        <v>R01</v>
      </c>
      <c r="H529" t="str">
        <f>INDEX(Regionen!$A$1:$C$9,MATCH('Gesamtverkäufe 2025'!F3235,Regionen!$A$1:$A$9,0),3)</f>
        <v>Anna Sommer</v>
      </c>
      <c r="I529" s="3">
        <f>INDEX(Produkte!$A$1:$D$31,MATCH('Gesamtverkäufe 2025'!D3235,Produkte!$A$1:$A$31,0),4)</f>
        <v>149</v>
      </c>
      <c r="J529" s="3">
        <f t="shared" si="37"/>
        <v>745</v>
      </c>
    </row>
    <row r="530" spans="1:10" hidden="1" outlineLevel="3" x14ac:dyDescent="0.3">
      <c r="A530" t="s">
        <v>3603</v>
      </c>
      <c r="B530" s="21">
        <v>45956</v>
      </c>
      <c r="C530" s="20">
        <f t="shared" si="36"/>
        <v>10</v>
      </c>
      <c r="D530" t="s">
        <v>167</v>
      </c>
      <c r="E530" t="s">
        <v>75</v>
      </c>
      <c r="F530">
        <v>18</v>
      </c>
      <c r="G530" t="str">
        <f>INDEX(Kunden!$A$1:$C$41,MATCH('Gesamtverkäufe 2025'!C3281,Kunden!$A$1:$A$41,0),3)</f>
        <v>R01</v>
      </c>
      <c r="H530" t="str">
        <f>INDEX(Regionen!$A$1:$C$9,MATCH('Gesamtverkäufe 2025'!F3281,Regionen!$A$1:$A$9,0),3)</f>
        <v>Anna Sommer</v>
      </c>
      <c r="I530" s="3">
        <f>INDEX(Produkte!$A$1:$D$31,MATCH('Gesamtverkäufe 2025'!D3281,Produkte!$A$1:$A$31,0),4)</f>
        <v>499</v>
      </c>
      <c r="J530" s="3">
        <f t="shared" si="37"/>
        <v>8982</v>
      </c>
    </row>
    <row r="531" spans="1:10" hidden="1" outlineLevel="3" x14ac:dyDescent="0.3">
      <c r="A531" t="s">
        <v>3579</v>
      </c>
      <c r="B531" s="21">
        <v>45953</v>
      </c>
      <c r="C531" s="20">
        <f t="shared" si="36"/>
        <v>10</v>
      </c>
      <c r="D531" t="s">
        <v>167</v>
      </c>
      <c r="E531" t="s">
        <v>63</v>
      </c>
      <c r="F531">
        <v>18</v>
      </c>
      <c r="G531" t="str">
        <f>INDEX(Kunden!$A$1:$C$41,MATCH('Gesamtverkäufe 2025'!C3304,Kunden!$A$1:$A$41,0),3)</f>
        <v>R01</v>
      </c>
      <c r="H531" t="str">
        <f>INDEX(Regionen!$A$1:$C$9,MATCH('Gesamtverkäufe 2025'!F3304,Regionen!$A$1:$A$9,0),3)</f>
        <v>Anna Sommer</v>
      </c>
      <c r="I531" s="3">
        <f>INDEX(Produkte!$A$1:$D$31,MATCH('Gesamtverkäufe 2025'!D3304,Produkte!$A$1:$A$31,0),4)</f>
        <v>299</v>
      </c>
      <c r="J531" s="3">
        <f t="shared" si="37"/>
        <v>5382</v>
      </c>
    </row>
    <row r="532" spans="1:10" hidden="1" outlineLevel="3" x14ac:dyDescent="0.3">
      <c r="A532" t="s">
        <v>3535</v>
      </c>
      <c r="B532" s="21">
        <v>45937</v>
      </c>
      <c r="C532" s="20">
        <f t="shared" si="36"/>
        <v>10</v>
      </c>
      <c r="D532" t="s">
        <v>167</v>
      </c>
      <c r="E532" t="s">
        <v>34</v>
      </c>
      <c r="F532">
        <v>18</v>
      </c>
      <c r="G532" t="str">
        <f>INDEX(Kunden!$A$1:$C$41,MATCH('Gesamtverkäufe 2025'!C3346,Kunden!$A$1:$A$41,0),3)</f>
        <v>R01</v>
      </c>
      <c r="H532" t="str">
        <f>INDEX(Regionen!$A$1:$C$9,MATCH('Gesamtverkäufe 2025'!F3346,Regionen!$A$1:$A$9,0),3)</f>
        <v>Anna Sommer</v>
      </c>
      <c r="I532" s="3">
        <f>INDEX(Produkte!$A$1:$D$31,MATCH('Gesamtverkäufe 2025'!D3346,Produkte!$A$1:$A$31,0),4)</f>
        <v>299</v>
      </c>
      <c r="J532" s="3">
        <f t="shared" si="37"/>
        <v>5382</v>
      </c>
    </row>
    <row r="533" spans="1:10" hidden="1" outlineLevel="3" x14ac:dyDescent="0.3">
      <c r="A533" t="s">
        <v>3526</v>
      </c>
      <c r="B533" s="21">
        <v>45934</v>
      </c>
      <c r="C533" s="20">
        <f t="shared" si="36"/>
        <v>10</v>
      </c>
      <c r="D533" t="s">
        <v>167</v>
      </c>
      <c r="E533" t="s">
        <v>67</v>
      </c>
      <c r="F533">
        <v>6</v>
      </c>
      <c r="G533" t="str">
        <f>INDEX(Kunden!$A$1:$C$41,MATCH('Gesamtverkäufe 2025'!C3354,Kunden!$A$1:$A$41,0),3)</f>
        <v>R01</v>
      </c>
      <c r="H533" t="str">
        <f>INDEX(Regionen!$A$1:$C$9,MATCH('Gesamtverkäufe 2025'!F3354,Regionen!$A$1:$A$9,0),3)</f>
        <v>Anna Sommer</v>
      </c>
      <c r="I533" s="3">
        <f>INDEX(Produkte!$A$1:$D$31,MATCH('Gesamtverkäufe 2025'!D3354,Produkte!$A$1:$A$31,0),4)</f>
        <v>299</v>
      </c>
      <c r="J533" s="3">
        <f t="shared" si="37"/>
        <v>1794</v>
      </c>
    </row>
    <row r="534" spans="1:10" hidden="1" outlineLevel="3" x14ac:dyDescent="0.3">
      <c r="A534" t="s">
        <v>3511</v>
      </c>
      <c r="B534" s="21">
        <v>45939</v>
      </c>
      <c r="C534" s="20">
        <f t="shared" si="36"/>
        <v>10</v>
      </c>
      <c r="D534" t="s">
        <v>167</v>
      </c>
      <c r="E534" t="s">
        <v>81</v>
      </c>
      <c r="F534">
        <v>20</v>
      </c>
      <c r="G534" t="str">
        <f>INDEX(Kunden!$A$1:$C$41,MATCH('Gesamtverkäufe 2025'!C3368,Kunden!$A$1:$A$41,0),3)</f>
        <v>R01</v>
      </c>
      <c r="H534" t="str">
        <f>INDEX(Regionen!$A$1:$C$9,MATCH('Gesamtverkäufe 2025'!F3368,Regionen!$A$1:$A$9,0),3)</f>
        <v>Anna Sommer</v>
      </c>
      <c r="I534" s="3">
        <f>INDEX(Produkte!$A$1:$D$31,MATCH('Gesamtverkäufe 2025'!D3368,Produkte!$A$1:$A$31,0),4)</f>
        <v>79</v>
      </c>
      <c r="J534" s="3">
        <f t="shared" si="37"/>
        <v>1580</v>
      </c>
    </row>
    <row r="535" spans="1:10" hidden="1" outlineLevel="3" x14ac:dyDescent="0.3">
      <c r="A535" t="s">
        <v>3864</v>
      </c>
      <c r="B535" s="21">
        <v>45957</v>
      </c>
      <c r="C535" s="20">
        <f t="shared" si="36"/>
        <v>10</v>
      </c>
      <c r="D535" t="s">
        <v>169</v>
      </c>
      <c r="E535" t="s">
        <v>59</v>
      </c>
      <c r="F535">
        <v>1</v>
      </c>
      <c r="G535" t="str">
        <f>INDEX(Kunden!$A$1:$C$41,MATCH('Gesamtverkäufe 2025'!C3021,Kunden!$A$1:$A$41,0),3)</f>
        <v>R01</v>
      </c>
      <c r="H535" t="str">
        <f>INDEX(Regionen!$A$1:$C$9,MATCH('Gesamtverkäufe 2025'!F3021,Regionen!$A$1:$A$9,0),3)</f>
        <v>Anna Sommer</v>
      </c>
      <c r="I535" s="3">
        <f>INDEX(Produkte!$A$1:$D$31,MATCH('Gesamtverkäufe 2025'!D3021,Produkte!$A$1:$A$31,0),4)</f>
        <v>79</v>
      </c>
      <c r="J535" s="3">
        <f t="shared" si="37"/>
        <v>79</v>
      </c>
    </row>
    <row r="536" spans="1:10" hidden="1" outlineLevel="3" x14ac:dyDescent="0.3">
      <c r="A536" t="s">
        <v>3831</v>
      </c>
      <c r="B536" s="21">
        <v>45935</v>
      </c>
      <c r="C536" s="20">
        <f t="shared" si="36"/>
        <v>10</v>
      </c>
      <c r="D536" t="s">
        <v>169</v>
      </c>
      <c r="E536" t="s">
        <v>89</v>
      </c>
      <c r="F536">
        <v>6</v>
      </c>
      <c r="G536" t="str">
        <f>INDEX(Kunden!$A$1:$C$41,MATCH('Gesamtverkäufe 2025'!C3054,Kunden!$A$1:$A$41,0),3)</f>
        <v>R01</v>
      </c>
      <c r="H536" t="str">
        <f>INDEX(Regionen!$A$1:$C$9,MATCH('Gesamtverkäufe 2025'!F3054,Regionen!$A$1:$A$9,0),3)</f>
        <v>Anna Sommer</v>
      </c>
      <c r="I536" s="3">
        <f>INDEX(Produkte!$A$1:$D$31,MATCH('Gesamtverkäufe 2025'!D3054,Produkte!$A$1:$A$31,0),4)</f>
        <v>29</v>
      </c>
      <c r="J536" s="3">
        <f t="shared" si="37"/>
        <v>174</v>
      </c>
    </row>
    <row r="537" spans="1:10" hidden="1" outlineLevel="3" x14ac:dyDescent="0.3">
      <c r="A537" t="s">
        <v>3828</v>
      </c>
      <c r="B537" s="21">
        <v>45953</v>
      </c>
      <c r="C537" s="20">
        <f t="shared" si="36"/>
        <v>10</v>
      </c>
      <c r="D537" t="s">
        <v>169</v>
      </c>
      <c r="E537" t="s">
        <v>73</v>
      </c>
      <c r="F537">
        <v>19</v>
      </c>
      <c r="G537" t="str">
        <f>INDEX(Kunden!$A$1:$C$41,MATCH('Gesamtverkäufe 2025'!C3057,Kunden!$A$1:$A$41,0),3)</f>
        <v>R01</v>
      </c>
      <c r="H537" t="str">
        <f>INDEX(Regionen!$A$1:$C$9,MATCH('Gesamtverkäufe 2025'!F3057,Regionen!$A$1:$A$9,0),3)</f>
        <v>Anna Sommer</v>
      </c>
      <c r="I537" s="3">
        <f>INDEX(Produkte!$A$1:$D$31,MATCH('Gesamtverkäufe 2025'!D3057,Produkte!$A$1:$A$31,0),4)</f>
        <v>399</v>
      </c>
      <c r="J537" s="3">
        <f t="shared" si="37"/>
        <v>7581</v>
      </c>
    </row>
    <row r="538" spans="1:10" hidden="1" outlineLevel="3" x14ac:dyDescent="0.3">
      <c r="A538" t="s">
        <v>3742</v>
      </c>
      <c r="B538" s="21">
        <v>45955</v>
      </c>
      <c r="C538" s="20">
        <f t="shared" si="36"/>
        <v>10</v>
      </c>
      <c r="D538" t="s">
        <v>169</v>
      </c>
      <c r="E538" t="s">
        <v>53</v>
      </c>
      <c r="F538">
        <v>17</v>
      </c>
      <c r="G538" t="str">
        <f>INDEX(Kunden!$A$1:$C$41,MATCH('Gesamtverkäufe 2025'!C3143,Kunden!$A$1:$A$41,0),3)</f>
        <v>R01</v>
      </c>
      <c r="H538" t="str">
        <f>INDEX(Regionen!$A$1:$C$9,MATCH('Gesamtverkäufe 2025'!F3143,Regionen!$A$1:$A$9,0),3)</f>
        <v>Anna Sommer</v>
      </c>
      <c r="I538" s="3">
        <f>INDEX(Produkte!$A$1:$D$31,MATCH('Gesamtverkäufe 2025'!D3143,Produkte!$A$1:$A$31,0),4)</f>
        <v>49</v>
      </c>
      <c r="J538" s="3">
        <f t="shared" si="37"/>
        <v>833</v>
      </c>
    </row>
    <row r="539" spans="1:10" hidden="1" outlineLevel="3" x14ac:dyDescent="0.3">
      <c r="A539" t="s">
        <v>3664</v>
      </c>
      <c r="B539" s="21">
        <v>45945</v>
      </c>
      <c r="C539" s="20">
        <f t="shared" si="36"/>
        <v>10</v>
      </c>
      <c r="D539" t="s">
        <v>169</v>
      </c>
      <c r="E539" t="s">
        <v>87</v>
      </c>
      <c r="F539">
        <v>10</v>
      </c>
      <c r="G539" t="str">
        <f>INDEX(Kunden!$A$1:$C$41,MATCH('Gesamtverkäufe 2025'!C3221,Kunden!$A$1:$A$41,0),3)</f>
        <v>R01</v>
      </c>
      <c r="H539" t="str">
        <f>INDEX(Regionen!$A$1:$C$9,MATCH('Gesamtverkäufe 2025'!F3221,Regionen!$A$1:$A$9,0),3)</f>
        <v>Anna Sommer</v>
      </c>
      <c r="I539" s="3">
        <f>INDEX(Produkte!$A$1:$D$31,MATCH('Gesamtverkäufe 2025'!D3221,Produkte!$A$1:$A$31,0),4)</f>
        <v>99</v>
      </c>
      <c r="J539" s="3">
        <f t="shared" si="37"/>
        <v>990</v>
      </c>
    </row>
    <row r="540" spans="1:10" hidden="1" outlineLevel="3" x14ac:dyDescent="0.3">
      <c r="A540" t="s">
        <v>3584</v>
      </c>
      <c r="B540" s="21">
        <v>45957</v>
      </c>
      <c r="C540" s="20">
        <f t="shared" si="36"/>
        <v>10</v>
      </c>
      <c r="D540" t="s">
        <v>169</v>
      </c>
      <c r="E540" t="s">
        <v>51</v>
      </c>
      <c r="F540">
        <v>17</v>
      </c>
      <c r="G540" t="str">
        <f>INDEX(Kunden!$A$1:$C$41,MATCH('Gesamtverkäufe 2025'!C3299,Kunden!$A$1:$A$41,0),3)</f>
        <v>R01</v>
      </c>
      <c r="H540" t="str">
        <f>INDEX(Regionen!$A$1:$C$9,MATCH('Gesamtverkäufe 2025'!F3299,Regionen!$A$1:$A$9,0),3)</f>
        <v>Anna Sommer</v>
      </c>
      <c r="I540" s="3">
        <f>INDEX(Produkte!$A$1:$D$31,MATCH('Gesamtverkäufe 2025'!D3299,Produkte!$A$1:$A$31,0),4)</f>
        <v>49</v>
      </c>
      <c r="J540" s="3">
        <f t="shared" si="37"/>
        <v>833</v>
      </c>
    </row>
    <row r="541" spans="1:10" hidden="1" outlineLevel="3" x14ac:dyDescent="0.3">
      <c r="A541" t="s">
        <v>3569</v>
      </c>
      <c r="B541" s="21">
        <v>45936</v>
      </c>
      <c r="C541" s="20">
        <f t="shared" si="36"/>
        <v>10</v>
      </c>
      <c r="D541" t="s">
        <v>169</v>
      </c>
      <c r="E541" t="s">
        <v>89</v>
      </c>
      <c r="F541">
        <v>5</v>
      </c>
      <c r="G541" t="str">
        <f>INDEX(Kunden!$A$1:$C$41,MATCH('Gesamtverkäufe 2025'!C3314,Kunden!$A$1:$A$41,0),3)</f>
        <v>R01</v>
      </c>
      <c r="H541" t="str">
        <f>INDEX(Regionen!$A$1:$C$9,MATCH('Gesamtverkäufe 2025'!F3314,Regionen!$A$1:$A$9,0),3)</f>
        <v>Anna Sommer</v>
      </c>
      <c r="I541" s="3">
        <f>INDEX(Produkte!$A$1:$D$31,MATCH('Gesamtverkäufe 2025'!D3314,Produkte!$A$1:$A$31,0),4)</f>
        <v>29</v>
      </c>
      <c r="J541" s="3">
        <f t="shared" si="37"/>
        <v>145</v>
      </c>
    </row>
    <row r="542" spans="1:10" hidden="1" outlineLevel="3" x14ac:dyDescent="0.3">
      <c r="A542" t="s">
        <v>3531</v>
      </c>
      <c r="B542" s="21">
        <v>45950</v>
      </c>
      <c r="C542" s="20">
        <f t="shared" si="36"/>
        <v>10</v>
      </c>
      <c r="D542" t="s">
        <v>169</v>
      </c>
      <c r="E542" t="s">
        <v>71</v>
      </c>
      <c r="F542">
        <v>11</v>
      </c>
      <c r="G542" t="str">
        <f>INDEX(Kunden!$A$1:$C$41,MATCH('Gesamtverkäufe 2025'!C3350,Kunden!$A$1:$A$41,0),3)</f>
        <v>R01</v>
      </c>
      <c r="H542" t="str">
        <f>INDEX(Regionen!$A$1:$C$9,MATCH('Gesamtverkäufe 2025'!F3350,Regionen!$A$1:$A$9,0),3)</f>
        <v>Anna Sommer</v>
      </c>
      <c r="I542" s="3">
        <f>INDEX(Produkte!$A$1:$D$31,MATCH('Gesamtverkäufe 2025'!D3350,Produkte!$A$1:$A$31,0),4)</f>
        <v>79</v>
      </c>
      <c r="J542" s="3">
        <f t="shared" si="37"/>
        <v>869</v>
      </c>
    </row>
    <row r="543" spans="1:10" hidden="1" outlineLevel="3" x14ac:dyDescent="0.3">
      <c r="A543" t="s">
        <v>3866</v>
      </c>
      <c r="B543" s="21">
        <v>45954</v>
      </c>
      <c r="C543" s="20">
        <f t="shared" si="36"/>
        <v>10</v>
      </c>
      <c r="D543" t="s">
        <v>173</v>
      </c>
      <c r="E543" t="s">
        <v>49</v>
      </c>
      <c r="F543">
        <v>15</v>
      </c>
      <c r="G543" t="str">
        <f>INDEX(Kunden!$A$1:$C$41,MATCH('Gesamtverkäufe 2025'!C3019,Kunden!$A$1:$A$41,0),3)</f>
        <v>R01</v>
      </c>
      <c r="H543" t="str">
        <f>INDEX(Regionen!$A$1:$C$9,MATCH('Gesamtverkäufe 2025'!F3019,Regionen!$A$1:$A$9,0),3)</f>
        <v>Anna Sommer</v>
      </c>
      <c r="I543" s="3">
        <f>INDEX(Produkte!$A$1:$D$31,MATCH('Gesamtverkäufe 2025'!D3019,Produkte!$A$1:$A$31,0),4)</f>
        <v>299</v>
      </c>
      <c r="J543" s="3">
        <f t="shared" si="37"/>
        <v>4485</v>
      </c>
    </row>
    <row r="544" spans="1:10" hidden="1" outlineLevel="3" x14ac:dyDescent="0.3">
      <c r="A544" t="s">
        <v>3815</v>
      </c>
      <c r="B544" s="21">
        <v>45945</v>
      </c>
      <c r="C544" s="20">
        <f t="shared" ref="C544:C554" si="38">MONTH(B544)</f>
        <v>10</v>
      </c>
      <c r="D544" t="s">
        <v>173</v>
      </c>
      <c r="E544" t="s">
        <v>51</v>
      </c>
      <c r="F544">
        <v>11</v>
      </c>
      <c r="G544" t="str">
        <f>INDEX(Kunden!$A$1:$C$41,MATCH('Gesamtverkäufe 2025'!C3070,Kunden!$A$1:$A$41,0),3)</f>
        <v>R01</v>
      </c>
      <c r="H544" t="str">
        <f>INDEX(Regionen!$A$1:$C$9,MATCH('Gesamtverkäufe 2025'!F3070,Regionen!$A$1:$A$9,0),3)</f>
        <v>Anna Sommer</v>
      </c>
      <c r="I544" s="3">
        <f>INDEX(Produkte!$A$1:$D$31,MATCH('Gesamtverkäufe 2025'!D3070,Produkte!$A$1:$A$31,0),4)</f>
        <v>49</v>
      </c>
      <c r="J544" s="3">
        <f t="shared" ref="J544:J554" si="39">F544*I544</f>
        <v>539</v>
      </c>
    </row>
    <row r="545" spans="1:10" hidden="1" outlineLevel="3" x14ac:dyDescent="0.3">
      <c r="A545" t="s">
        <v>3808</v>
      </c>
      <c r="B545" s="21">
        <v>45955</v>
      </c>
      <c r="C545" s="20">
        <f t="shared" si="38"/>
        <v>10</v>
      </c>
      <c r="D545" t="s">
        <v>173</v>
      </c>
      <c r="E545" t="s">
        <v>57</v>
      </c>
      <c r="F545">
        <v>9</v>
      </c>
      <c r="G545" t="str">
        <f>INDEX(Kunden!$A$1:$C$41,MATCH('Gesamtverkäufe 2025'!C3077,Kunden!$A$1:$A$41,0),3)</f>
        <v>R01</v>
      </c>
      <c r="H545" t="str">
        <f>INDEX(Regionen!$A$1:$C$9,MATCH('Gesamtverkäufe 2025'!F3077,Regionen!$A$1:$A$9,0),3)</f>
        <v>Anna Sommer</v>
      </c>
      <c r="I545" s="3">
        <f>INDEX(Produkte!$A$1:$D$31,MATCH('Gesamtverkäufe 2025'!D3077,Produkte!$A$1:$A$31,0),4)</f>
        <v>99</v>
      </c>
      <c r="J545" s="3">
        <f t="shared" si="39"/>
        <v>891</v>
      </c>
    </row>
    <row r="546" spans="1:10" hidden="1" outlineLevel="3" x14ac:dyDescent="0.3">
      <c r="A546" t="s">
        <v>3801</v>
      </c>
      <c r="B546" s="21">
        <v>45935</v>
      </c>
      <c r="C546" s="20">
        <f t="shared" si="38"/>
        <v>10</v>
      </c>
      <c r="D546" t="s">
        <v>173</v>
      </c>
      <c r="E546" t="s">
        <v>77</v>
      </c>
      <c r="F546">
        <v>20</v>
      </c>
      <c r="G546" t="str">
        <f>INDEX(Kunden!$A$1:$C$41,MATCH('Gesamtverkäufe 2025'!C3084,Kunden!$A$1:$A$41,0),3)</f>
        <v>R01</v>
      </c>
      <c r="H546" t="str">
        <f>INDEX(Regionen!$A$1:$C$9,MATCH('Gesamtverkäufe 2025'!F3084,Regionen!$A$1:$A$9,0),3)</f>
        <v>Anna Sommer</v>
      </c>
      <c r="I546" s="3">
        <f>INDEX(Produkte!$A$1:$D$31,MATCH('Gesamtverkäufe 2025'!D3084,Produkte!$A$1:$A$31,0),4)</f>
        <v>49</v>
      </c>
      <c r="J546" s="3">
        <f t="shared" si="39"/>
        <v>980</v>
      </c>
    </row>
    <row r="547" spans="1:10" hidden="1" outlineLevel="3" x14ac:dyDescent="0.3">
      <c r="A547" t="s">
        <v>3724</v>
      </c>
      <c r="B547" s="21">
        <v>45952</v>
      </c>
      <c r="C547" s="20">
        <f t="shared" si="38"/>
        <v>10</v>
      </c>
      <c r="D547" t="s">
        <v>173</v>
      </c>
      <c r="E547" t="s">
        <v>85</v>
      </c>
      <c r="F547">
        <v>19</v>
      </c>
      <c r="G547" t="str">
        <f>INDEX(Kunden!$A$1:$C$41,MATCH('Gesamtverkäufe 2025'!C3161,Kunden!$A$1:$A$41,0),3)</f>
        <v>R01</v>
      </c>
      <c r="H547" t="str">
        <f>INDEX(Regionen!$A$1:$C$9,MATCH('Gesamtverkäufe 2025'!F3161,Regionen!$A$1:$A$9,0),3)</f>
        <v>Anna Sommer</v>
      </c>
      <c r="I547" s="3">
        <f>INDEX(Produkte!$A$1:$D$31,MATCH('Gesamtverkäufe 2025'!D3161,Produkte!$A$1:$A$31,0),4)</f>
        <v>399</v>
      </c>
      <c r="J547" s="3">
        <f t="shared" si="39"/>
        <v>7581</v>
      </c>
    </row>
    <row r="548" spans="1:10" hidden="1" outlineLevel="3" x14ac:dyDescent="0.3">
      <c r="A548" t="s">
        <v>3705</v>
      </c>
      <c r="B548" s="21">
        <v>45934</v>
      </c>
      <c r="C548" s="20">
        <f t="shared" si="38"/>
        <v>10</v>
      </c>
      <c r="D548" t="s">
        <v>173</v>
      </c>
      <c r="E548" t="s">
        <v>91</v>
      </c>
      <c r="F548">
        <v>4</v>
      </c>
      <c r="G548" t="str">
        <f>INDEX(Kunden!$A$1:$C$41,MATCH('Gesamtverkäufe 2025'!C3180,Kunden!$A$1:$A$41,0),3)</f>
        <v>R01</v>
      </c>
      <c r="H548" t="str">
        <f>INDEX(Regionen!$A$1:$C$9,MATCH('Gesamtverkäufe 2025'!F3180,Regionen!$A$1:$A$9,0),3)</f>
        <v>Anna Sommer</v>
      </c>
      <c r="I548" s="3">
        <f>INDEX(Produkte!$A$1:$D$31,MATCH('Gesamtverkäufe 2025'!D3180,Produkte!$A$1:$A$31,0),4)</f>
        <v>249</v>
      </c>
      <c r="J548" s="3">
        <f t="shared" si="39"/>
        <v>996</v>
      </c>
    </row>
    <row r="549" spans="1:10" hidden="1" outlineLevel="3" x14ac:dyDescent="0.3">
      <c r="A549" t="s">
        <v>3701</v>
      </c>
      <c r="B549" s="21">
        <v>45934</v>
      </c>
      <c r="C549" s="20">
        <f t="shared" si="38"/>
        <v>10</v>
      </c>
      <c r="D549" t="s">
        <v>173</v>
      </c>
      <c r="E549" t="s">
        <v>31</v>
      </c>
      <c r="F549">
        <v>16</v>
      </c>
      <c r="G549" t="str">
        <f>INDEX(Kunden!$A$1:$C$41,MATCH('Gesamtverkäufe 2025'!C3184,Kunden!$A$1:$A$41,0),3)</f>
        <v>R01</v>
      </c>
      <c r="H549" t="str">
        <f>INDEX(Regionen!$A$1:$C$9,MATCH('Gesamtverkäufe 2025'!F3184,Regionen!$A$1:$A$9,0),3)</f>
        <v>Anna Sommer</v>
      </c>
      <c r="I549" s="3">
        <f>INDEX(Produkte!$A$1:$D$31,MATCH('Gesamtverkäufe 2025'!D3184,Produkte!$A$1:$A$31,0),4)</f>
        <v>399</v>
      </c>
      <c r="J549" s="3">
        <f t="shared" si="39"/>
        <v>6384</v>
      </c>
    </row>
    <row r="550" spans="1:10" hidden="1" outlineLevel="3" x14ac:dyDescent="0.3">
      <c r="A550" t="s">
        <v>3687</v>
      </c>
      <c r="B550" s="21">
        <v>45940</v>
      </c>
      <c r="C550" s="20">
        <f t="shared" si="38"/>
        <v>10</v>
      </c>
      <c r="D550" t="s">
        <v>173</v>
      </c>
      <c r="E550" t="s">
        <v>61</v>
      </c>
      <c r="F550">
        <v>11</v>
      </c>
      <c r="G550" t="str">
        <f>INDEX(Kunden!$A$1:$C$41,MATCH('Gesamtverkäufe 2025'!C3198,Kunden!$A$1:$A$41,0),3)</f>
        <v>R01</v>
      </c>
      <c r="H550" t="str">
        <f>INDEX(Regionen!$A$1:$C$9,MATCH('Gesamtverkäufe 2025'!F3198,Regionen!$A$1:$A$9,0),3)</f>
        <v>Anna Sommer</v>
      </c>
      <c r="I550" s="3">
        <f>INDEX(Produkte!$A$1:$D$31,MATCH('Gesamtverkäufe 2025'!D3198,Produkte!$A$1:$A$31,0),4)</f>
        <v>249</v>
      </c>
      <c r="J550" s="3">
        <f t="shared" si="39"/>
        <v>2739</v>
      </c>
    </row>
    <row r="551" spans="1:10" hidden="1" outlineLevel="3" x14ac:dyDescent="0.3">
      <c r="A551" t="s">
        <v>3639</v>
      </c>
      <c r="B551" s="21">
        <v>45936</v>
      </c>
      <c r="C551" s="20">
        <f t="shared" si="38"/>
        <v>10</v>
      </c>
      <c r="D551" t="s">
        <v>173</v>
      </c>
      <c r="E551" t="s">
        <v>85</v>
      </c>
      <c r="F551">
        <v>8</v>
      </c>
      <c r="G551" t="str">
        <f>INDEX(Kunden!$A$1:$C$41,MATCH('Gesamtverkäufe 2025'!C3245,Kunden!$A$1:$A$41,0),3)</f>
        <v>R01</v>
      </c>
      <c r="H551" t="str">
        <f>INDEX(Regionen!$A$1:$C$9,MATCH('Gesamtverkäufe 2025'!F3245,Regionen!$A$1:$A$9,0),3)</f>
        <v>Anna Sommer</v>
      </c>
      <c r="I551" s="3">
        <f>INDEX(Produkte!$A$1:$D$31,MATCH('Gesamtverkäufe 2025'!D3245,Produkte!$A$1:$A$31,0),4)</f>
        <v>399</v>
      </c>
      <c r="J551" s="3">
        <f t="shared" si="39"/>
        <v>3192</v>
      </c>
    </row>
    <row r="552" spans="1:10" hidden="1" outlineLevel="3" x14ac:dyDescent="0.3">
      <c r="A552" t="s">
        <v>3541</v>
      </c>
      <c r="B552" s="21">
        <v>45950</v>
      </c>
      <c r="C552" s="20">
        <f t="shared" si="38"/>
        <v>10</v>
      </c>
      <c r="D552" t="s">
        <v>173</v>
      </c>
      <c r="E552" t="s">
        <v>77</v>
      </c>
      <c r="F552">
        <v>4</v>
      </c>
      <c r="G552" t="str">
        <f>INDEX(Kunden!$A$1:$C$41,MATCH('Gesamtverkäufe 2025'!C3341,Kunden!$A$1:$A$41,0),3)</f>
        <v>R01</v>
      </c>
      <c r="H552" t="str">
        <f>INDEX(Regionen!$A$1:$C$9,MATCH('Gesamtverkäufe 2025'!F3341,Regionen!$A$1:$A$9,0),3)</f>
        <v>Anna Sommer</v>
      </c>
      <c r="I552" s="3">
        <f>INDEX(Produkte!$A$1:$D$31,MATCH('Gesamtverkäufe 2025'!D3341,Produkte!$A$1:$A$31,0),4)</f>
        <v>49</v>
      </c>
      <c r="J552" s="3">
        <f t="shared" si="39"/>
        <v>196</v>
      </c>
    </row>
    <row r="553" spans="1:10" hidden="1" outlineLevel="3" x14ac:dyDescent="0.3">
      <c r="A553" t="s">
        <v>3530</v>
      </c>
      <c r="B553" s="21">
        <v>45958</v>
      </c>
      <c r="C553" s="20">
        <f t="shared" si="38"/>
        <v>10</v>
      </c>
      <c r="D553" t="s">
        <v>173</v>
      </c>
      <c r="E553" t="s">
        <v>49</v>
      </c>
      <c r="F553">
        <v>1</v>
      </c>
      <c r="G553" t="str">
        <f>INDEX(Kunden!$A$1:$C$41,MATCH('Gesamtverkäufe 2025'!C3351,Kunden!$A$1:$A$41,0),3)</f>
        <v>R01</v>
      </c>
      <c r="H553" t="str">
        <f>INDEX(Regionen!$A$1:$C$9,MATCH('Gesamtverkäufe 2025'!F3351,Regionen!$A$1:$A$9,0),3)</f>
        <v>Anna Sommer</v>
      </c>
      <c r="I553" s="3">
        <f>INDEX(Produkte!$A$1:$D$31,MATCH('Gesamtverkäufe 2025'!D3351,Produkte!$A$1:$A$31,0),4)</f>
        <v>299</v>
      </c>
      <c r="J553" s="3">
        <f t="shared" si="39"/>
        <v>299</v>
      </c>
    </row>
    <row r="554" spans="1:10" hidden="1" outlineLevel="3" x14ac:dyDescent="0.3">
      <c r="A554" t="s">
        <v>3516</v>
      </c>
      <c r="B554" s="21">
        <v>45946</v>
      </c>
      <c r="C554" s="20">
        <f t="shared" si="38"/>
        <v>10</v>
      </c>
      <c r="D554" t="s">
        <v>173</v>
      </c>
      <c r="E554" t="s">
        <v>63</v>
      </c>
      <c r="F554">
        <v>9</v>
      </c>
      <c r="G554" t="str">
        <f>INDEX(Kunden!$A$1:$C$41,MATCH('Gesamtverkäufe 2025'!C3363,Kunden!$A$1:$A$41,0),3)</f>
        <v>R01</v>
      </c>
      <c r="H554" t="str">
        <f>INDEX(Regionen!$A$1:$C$9,MATCH('Gesamtverkäufe 2025'!F3363,Regionen!$A$1:$A$9,0),3)</f>
        <v>Anna Sommer</v>
      </c>
      <c r="I554" s="3">
        <f>INDEX(Produkte!$A$1:$D$31,MATCH('Gesamtverkäufe 2025'!D3363,Produkte!$A$1:$A$31,0),4)</f>
        <v>299</v>
      </c>
      <c r="J554" s="3">
        <f t="shared" si="39"/>
        <v>2691</v>
      </c>
    </row>
    <row r="555" spans="1:10" outlineLevel="2" collapsed="1" x14ac:dyDescent="0.3">
      <c r="B555" s="21"/>
      <c r="C555" s="26" t="s">
        <v>4738</v>
      </c>
      <c r="I555" s="3"/>
      <c r="J555" s="3">
        <f>SUBTOTAL(9,J480:J554)</f>
        <v>184128</v>
      </c>
    </row>
    <row r="556" spans="1:10" hidden="1" outlineLevel="3" x14ac:dyDescent="0.3">
      <c r="A556" t="s">
        <v>4047</v>
      </c>
      <c r="B556" s="21">
        <v>45977</v>
      </c>
      <c r="C556" s="20">
        <f t="shared" ref="C556:C579" si="40">MONTH(B556)</f>
        <v>11</v>
      </c>
      <c r="D556" t="s">
        <v>103</v>
      </c>
      <c r="E556" t="s">
        <v>53</v>
      </c>
      <c r="F556">
        <v>13</v>
      </c>
      <c r="G556" t="str">
        <f>INDEX(Kunden!$A$1:$C$41,MATCH('Gesamtverkäufe 2025'!C3418,Kunden!$A$1:$A$41,0),3)</f>
        <v>R01</v>
      </c>
      <c r="H556" t="str">
        <f>INDEX(Regionen!$A$1:$C$9,MATCH('Gesamtverkäufe 2025'!F3418,Regionen!$A$1:$A$9,0),3)</f>
        <v>Anna Sommer</v>
      </c>
      <c r="I556" s="3">
        <f>INDEX(Produkte!$A$1:$D$31,MATCH('Gesamtverkäufe 2025'!D3418,Produkte!$A$1:$A$31,0),4)</f>
        <v>49</v>
      </c>
      <c r="J556" s="3">
        <f t="shared" ref="J556:J579" si="41">F556*I556</f>
        <v>637</v>
      </c>
    </row>
    <row r="557" spans="1:10" hidden="1" outlineLevel="3" x14ac:dyDescent="0.3">
      <c r="A557" t="s">
        <v>4032</v>
      </c>
      <c r="B557" s="21">
        <v>45964</v>
      </c>
      <c r="C557" s="20">
        <f t="shared" si="40"/>
        <v>11</v>
      </c>
      <c r="D557" t="s">
        <v>103</v>
      </c>
      <c r="E557" t="s">
        <v>77</v>
      </c>
      <c r="F557">
        <v>7</v>
      </c>
      <c r="G557" t="str">
        <f>INDEX(Kunden!$A$1:$C$41,MATCH('Gesamtverkäufe 2025'!C3433,Kunden!$A$1:$A$41,0),3)</f>
        <v>R01</v>
      </c>
      <c r="H557" t="str">
        <f>INDEX(Regionen!$A$1:$C$9,MATCH('Gesamtverkäufe 2025'!F3433,Regionen!$A$1:$A$9,0),3)</f>
        <v>Anna Sommer</v>
      </c>
      <c r="I557" s="3">
        <f>INDEX(Produkte!$A$1:$D$31,MATCH('Gesamtverkäufe 2025'!D3433,Produkte!$A$1:$A$31,0),4)</f>
        <v>49</v>
      </c>
      <c r="J557" s="3">
        <f t="shared" si="41"/>
        <v>343</v>
      </c>
    </row>
    <row r="558" spans="1:10" hidden="1" outlineLevel="3" x14ac:dyDescent="0.3">
      <c r="A558" t="s">
        <v>4011</v>
      </c>
      <c r="B558" s="21">
        <v>45976</v>
      </c>
      <c r="C558" s="20">
        <f t="shared" si="40"/>
        <v>11</v>
      </c>
      <c r="D558" t="s">
        <v>103</v>
      </c>
      <c r="E558" t="s">
        <v>37</v>
      </c>
      <c r="F558">
        <v>16</v>
      </c>
      <c r="G558" t="str">
        <f>INDEX(Kunden!$A$1:$C$41,MATCH('Gesamtverkäufe 2025'!C3454,Kunden!$A$1:$A$41,0),3)</f>
        <v>R01</v>
      </c>
      <c r="H558" t="str">
        <f>INDEX(Regionen!$A$1:$C$9,MATCH('Gesamtverkäufe 2025'!F3454,Regionen!$A$1:$A$9,0),3)</f>
        <v>Anna Sommer</v>
      </c>
      <c r="I558" s="3">
        <f>INDEX(Produkte!$A$1:$D$31,MATCH('Gesamtverkäufe 2025'!D3454,Produkte!$A$1:$A$31,0),4)</f>
        <v>249</v>
      </c>
      <c r="J558" s="3">
        <f t="shared" si="41"/>
        <v>3984</v>
      </c>
    </row>
    <row r="559" spans="1:10" hidden="1" outlineLevel="3" x14ac:dyDescent="0.3">
      <c r="A559" t="s">
        <v>3950</v>
      </c>
      <c r="B559" s="21">
        <v>45963</v>
      </c>
      <c r="C559" s="20">
        <f t="shared" si="40"/>
        <v>11</v>
      </c>
      <c r="D559" t="s">
        <v>103</v>
      </c>
      <c r="E559" t="s">
        <v>65</v>
      </c>
      <c r="F559">
        <v>14</v>
      </c>
      <c r="G559" t="str">
        <f>INDEX(Kunden!$A$1:$C$41,MATCH('Gesamtverkäufe 2025'!C3514,Kunden!$A$1:$A$41,0),3)</f>
        <v>R01</v>
      </c>
      <c r="H559" t="str">
        <f>INDEX(Regionen!$A$1:$C$9,MATCH('Gesamtverkäufe 2025'!F3514,Regionen!$A$1:$A$9,0),3)</f>
        <v>Anna Sommer</v>
      </c>
      <c r="I559" s="3">
        <f>INDEX(Produkte!$A$1:$D$31,MATCH('Gesamtverkäufe 2025'!D3514,Produkte!$A$1:$A$31,0),4)</f>
        <v>299</v>
      </c>
      <c r="J559" s="3">
        <f t="shared" si="41"/>
        <v>4186</v>
      </c>
    </row>
    <row r="560" spans="1:10" hidden="1" outlineLevel="3" x14ac:dyDescent="0.3">
      <c r="A560" t="s">
        <v>3939</v>
      </c>
      <c r="B560" s="21">
        <v>45964</v>
      </c>
      <c r="C560" s="20">
        <f t="shared" si="40"/>
        <v>11</v>
      </c>
      <c r="D560" t="s">
        <v>103</v>
      </c>
      <c r="E560" t="s">
        <v>55</v>
      </c>
      <c r="F560">
        <v>12</v>
      </c>
      <c r="G560" t="str">
        <f>INDEX(Kunden!$A$1:$C$41,MATCH('Gesamtverkäufe 2025'!C3524,Kunden!$A$1:$A$41,0),3)</f>
        <v>R01</v>
      </c>
      <c r="H560" t="str">
        <f>INDEX(Regionen!$A$1:$C$9,MATCH('Gesamtverkäufe 2025'!F3524,Regionen!$A$1:$A$9,0),3)</f>
        <v>Anna Sommer</v>
      </c>
      <c r="I560" s="3">
        <f>INDEX(Produkte!$A$1:$D$31,MATCH('Gesamtverkäufe 2025'!D3524,Produkte!$A$1:$A$31,0),4)</f>
        <v>49</v>
      </c>
      <c r="J560" s="3">
        <f t="shared" si="41"/>
        <v>588</v>
      </c>
    </row>
    <row r="561" spans="1:10" hidden="1" outlineLevel="3" x14ac:dyDescent="0.3">
      <c r="A561" t="s">
        <v>4075</v>
      </c>
      <c r="B561" s="21">
        <v>45986</v>
      </c>
      <c r="C561" s="20">
        <f t="shared" si="40"/>
        <v>11</v>
      </c>
      <c r="D561" t="s">
        <v>111</v>
      </c>
      <c r="E561" t="s">
        <v>41</v>
      </c>
      <c r="F561">
        <v>18</v>
      </c>
      <c r="G561" t="str">
        <f>INDEX(Kunden!$A$1:$C$41,MATCH('Gesamtverkäufe 2025'!C3390,Kunden!$A$1:$A$41,0),3)</f>
        <v>R01</v>
      </c>
      <c r="H561" t="str">
        <f>INDEX(Regionen!$A$1:$C$9,MATCH('Gesamtverkäufe 2025'!F3390,Regionen!$A$1:$A$9,0),3)</f>
        <v>Anna Sommer</v>
      </c>
      <c r="I561" s="3">
        <f>INDEX(Produkte!$A$1:$D$31,MATCH('Gesamtverkäufe 2025'!D3390,Produkte!$A$1:$A$31,0),4)</f>
        <v>499</v>
      </c>
      <c r="J561" s="3">
        <f t="shared" si="41"/>
        <v>8982</v>
      </c>
    </row>
    <row r="562" spans="1:10" hidden="1" outlineLevel="3" x14ac:dyDescent="0.3">
      <c r="A562" t="s">
        <v>4031</v>
      </c>
      <c r="B562" s="21">
        <v>45977</v>
      </c>
      <c r="C562" s="20">
        <f t="shared" si="40"/>
        <v>11</v>
      </c>
      <c r="D562" t="s">
        <v>111</v>
      </c>
      <c r="E562" t="s">
        <v>81</v>
      </c>
      <c r="F562">
        <v>1</v>
      </c>
      <c r="G562" t="str">
        <f>INDEX(Kunden!$A$1:$C$41,MATCH('Gesamtverkäufe 2025'!C3434,Kunden!$A$1:$A$41,0),3)</f>
        <v>R01</v>
      </c>
      <c r="H562" t="str">
        <f>INDEX(Regionen!$A$1:$C$9,MATCH('Gesamtverkäufe 2025'!F3434,Regionen!$A$1:$A$9,0),3)</f>
        <v>Anna Sommer</v>
      </c>
      <c r="I562" s="3">
        <f>INDEX(Produkte!$A$1:$D$31,MATCH('Gesamtverkäufe 2025'!D3434,Produkte!$A$1:$A$31,0),4)</f>
        <v>79</v>
      </c>
      <c r="J562" s="3">
        <f t="shared" si="41"/>
        <v>79</v>
      </c>
    </row>
    <row r="563" spans="1:10" hidden="1" outlineLevel="3" x14ac:dyDescent="0.3">
      <c r="A563" t="s">
        <v>3986</v>
      </c>
      <c r="B563" s="21">
        <v>45972</v>
      </c>
      <c r="C563" s="20">
        <f t="shared" si="40"/>
        <v>11</v>
      </c>
      <c r="D563" t="s">
        <v>111</v>
      </c>
      <c r="E563" t="s">
        <v>63</v>
      </c>
      <c r="F563">
        <v>16</v>
      </c>
      <c r="G563" t="str">
        <f>INDEX(Kunden!$A$1:$C$41,MATCH('Gesamtverkäufe 2025'!C3479,Kunden!$A$1:$A$41,0),3)</f>
        <v>R01</v>
      </c>
      <c r="H563" t="str">
        <f>INDEX(Regionen!$A$1:$C$9,MATCH('Gesamtverkäufe 2025'!F3479,Regionen!$A$1:$A$9,0),3)</f>
        <v>Anna Sommer</v>
      </c>
      <c r="I563" s="3">
        <f>INDEX(Produkte!$A$1:$D$31,MATCH('Gesamtverkäufe 2025'!D3479,Produkte!$A$1:$A$31,0),4)</f>
        <v>299</v>
      </c>
      <c r="J563" s="3">
        <f t="shared" si="41"/>
        <v>4784</v>
      </c>
    </row>
    <row r="564" spans="1:10" hidden="1" outlineLevel="3" x14ac:dyDescent="0.3">
      <c r="A564" t="s">
        <v>3985</v>
      </c>
      <c r="B564" s="21">
        <v>45990</v>
      </c>
      <c r="C564" s="20">
        <f t="shared" si="40"/>
        <v>11</v>
      </c>
      <c r="D564" t="s">
        <v>111</v>
      </c>
      <c r="E564" t="s">
        <v>67</v>
      </c>
      <c r="F564">
        <v>12</v>
      </c>
      <c r="G564" t="str">
        <f>INDEX(Kunden!$A$1:$C$41,MATCH('Gesamtverkäufe 2025'!C3480,Kunden!$A$1:$A$41,0),3)</f>
        <v>R01</v>
      </c>
      <c r="H564" t="str">
        <f>INDEX(Regionen!$A$1:$C$9,MATCH('Gesamtverkäufe 2025'!F3480,Regionen!$A$1:$A$9,0),3)</f>
        <v>Anna Sommer</v>
      </c>
      <c r="I564" s="3">
        <f>INDEX(Produkte!$A$1:$D$31,MATCH('Gesamtverkäufe 2025'!D3480,Produkte!$A$1:$A$31,0),4)</f>
        <v>299</v>
      </c>
      <c r="J564" s="3">
        <f t="shared" si="41"/>
        <v>3588</v>
      </c>
    </row>
    <row r="565" spans="1:10" hidden="1" outlineLevel="3" x14ac:dyDescent="0.3">
      <c r="A565" t="s">
        <v>3927</v>
      </c>
      <c r="B565" s="21">
        <v>45979</v>
      </c>
      <c r="C565" s="20">
        <f t="shared" si="40"/>
        <v>11</v>
      </c>
      <c r="D565" t="s">
        <v>111</v>
      </c>
      <c r="E565" t="s">
        <v>31</v>
      </c>
      <c r="F565">
        <v>10</v>
      </c>
      <c r="G565" t="str">
        <f>INDEX(Kunden!$A$1:$C$41,MATCH('Gesamtverkäufe 2025'!C3535,Kunden!$A$1:$A$41,0),3)</f>
        <v>R01</v>
      </c>
      <c r="H565" t="str">
        <f>INDEX(Regionen!$A$1:$C$9,MATCH('Gesamtverkäufe 2025'!F3535,Regionen!$A$1:$A$9,0),3)</f>
        <v>Anna Sommer</v>
      </c>
      <c r="I565" s="3">
        <f>INDEX(Produkte!$A$1:$D$31,MATCH('Gesamtverkäufe 2025'!D3535,Produkte!$A$1:$A$31,0),4)</f>
        <v>399</v>
      </c>
      <c r="J565" s="3">
        <f t="shared" si="41"/>
        <v>3990</v>
      </c>
    </row>
    <row r="566" spans="1:10" hidden="1" outlineLevel="3" x14ac:dyDescent="0.3">
      <c r="A566" t="s">
        <v>3921</v>
      </c>
      <c r="B566" s="21">
        <v>45981</v>
      </c>
      <c r="C566" s="20">
        <f t="shared" si="40"/>
        <v>11</v>
      </c>
      <c r="D566" t="s">
        <v>111</v>
      </c>
      <c r="E566" t="s">
        <v>37</v>
      </c>
      <c r="F566">
        <v>9</v>
      </c>
      <c r="G566" t="str">
        <f>INDEX(Kunden!$A$1:$C$41,MATCH('Gesamtverkäufe 2025'!C3540,Kunden!$A$1:$A$41,0),3)</f>
        <v>R01</v>
      </c>
      <c r="H566" t="str">
        <f>INDEX(Regionen!$A$1:$C$9,MATCH('Gesamtverkäufe 2025'!F3540,Regionen!$A$1:$A$9,0),3)</f>
        <v>Anna Sommer</v>
      </c>
      <c r="I566" s="3">
        <f>INDEX(Produkte!$A$1:$D$31,MATCH('Gesamtverkäufe 2025'!D3540,Produkte!$A$1:$A$31,0),4)</f>
        <v>249</v>
      </c>
      <c r="J566" s="3">
        <f t="shared" si="41"/>
        <v>2241</v>
      </c>
    </row>
    <row r="567" spans="1:10" hidden="1" outlineLevel="3" x14ac:dyDescent="0.3">
      <c r="A567" t="s">
        <v>3972</v>
      </c>
      <c r="B567" s="21">
        <v>45979</v>
      </c>
      <c r="C567" s="20">
        <f t="shared" si="40"/>
        <v>11</v>
      </c>
      <c r="D567" t="s">
        <v>113</v>
      </c>
      <c r="E567" t="s">
        <v>89</v>
      </c>
      <c r="F567">
        <v>2</v>
      </c>
      <c r="G567" t="str">
        <f>INDEX(Kunden!$A$1:$C$41,MATCH('Gesamtverkäufe 2025'!C3493,Kunden!$A$1:$A$41,0),3)</f>
        <v>R01</v>
      </c>
      <c r="H567" t="str">
        <f>INDEX(Regionen!$A$1:$C$9,MATCH('Gesamtverkäufe 2025'!F3493,Regionen!$A$1:$A$9,0),3)</f>
        <v>Anna Sommer</v>
      </c>
      <c r="I567" s="3">
        <f>INDEX(Produkte!$A$1:$D$31,MATCH('Gesamtverkäufe 2025'!D3493,Produkte!$A$1:$A$31,0),4)</f>
        <v>29</v>
      </c>
      <c r="J567" s="3">
        <f t="shared" si="41"/>
        <v>58</v>
      </c>
    </row>
    <row r="568" spans="1:10" hidden="1" outlineLevel="3" x14ac:dyDescent="0.3">
      <c r="A568" t="s">
        <v>3965</v>
      </c>
      <c r="B568" s="21">
        <v>45984</v>
      </c>
      <c r="C568" s="20">
        <f t="shared" si="40"/>
        <v>11</v>
      </c>
      <c r="D568" t="s">
        <v>113</v>
      </c>
      <c r="E568" t="s">
        <v>59</v>
      </c>
      <c r="F568">
        <v>11</v>
      </c>
      <c r="G568" t="str">
        <f>INDEX(Kunden!$A$1:$C$41,MATCH('Gesamtverkäufe 2025'!C3499,Kunden!$A$1:$A$41,0),3)</f>
        <v>R01</v>
      </c>
      <c r="H568" t="str">
        <f>INDEX(Regionen!$A$1:$C$9,MATCH('Gesamtverkäufe 2025'!F3499,Regionen!$A$1:$A$9,0),3)</f>
        <v>Anna Sommer</v>
      </c>
      <c r="I568" s="3">
        <f>INDEX(Produkte!$A$1:$D$31,MATCH('Gesamtverkäufe 2025'!D3499,Produkte!$A$1:$A$31,0),4)</f>
        <v>79</v>
      </c>
      <c r="J568" s="3">
        <f t="shared" si="41"/>
        <v>869</v>
      </c>
    </row>
    <row r="569" spans="1:10" hidden="1" outlineLevel="3" x14ac:dyDescent="0.3">
      <c r="A569" t="s">
        <v>3960</v>
      </c>
      <c r="B569" s="21">
        <v>45964</v>
      </c>
      <c r="C569" s="20">
        <f t="shared" si="40"/>
        <v>11</v>
      </c>
      <c r="D569" t="s">
        <v>113</v>
      </c>
      <c r="E569" t="s">
        <v>59</v>
      </c>
      <c r="F569">
        <v>3</v>
      </c>
      <c r="G569" t="str">
        <f>INDEX(Kunden!$A$1:$C$41,MATCH('Gesamtverkäufe 2025'!C3504,Kunden!$A$1:$A$41,0),3)</f>
        <v>R01</v>
      </c>
      <c r="H569" t="str">
        <f>INDEX(Regionen!$A$1:$C$9,MATCH('Gesamtverkäufe 2025'!F3504,Regionen!$A$1:$A$9,0),3)</f>
        <v>Anna Sommer</v>
      </c>
      <c r="I569" s="3">
        <f>INDEX(Produkte!$A$1:$D$31,MATCH('Gesamtverkäufe 2025'!D3504,Produkte!$A$1:$A$31,0),4)</f>
        <v>79</v>
      </c>
      <c r="J569" s="3">
        <f t="shared" si="41"/>
        <v>237</v>
      </c>
    </row>
    <row r="570" spans="1:10" hidden="1" outlineLevel="3" x14ac:dyDescent="0.3">
      <c r="A570" t="s">
        <v>3945</v>
      </c>
      <c r="B570" s="21">
        <v>45967</v>
      </c>
      <c r="C570" s="20">
        <f t="shared" si="40"/>
        <v>11</v>
      </c>
      <c r="D570" t="s">
        <v>113</v>
      </c>
      <c r="E570" t="s">
        <v>65</v>
      </c>
      <c r="F570">
        <v>2</v>
      </c>
      <c r="G570" t="str">
        <f>INDEX(Kunden!$A$1:$C$41,MATCH('Gesamtverkäufe 2025'!C3518,Kunden!$A$1:$A$41,0),3)</f>
        <v>R01</v>
      </c>
      <c r="H570" t="str">
        <f>INDEX(Regionen!$A$1:$C$9,MATCH('Gesamtverkäufe 2025'!F3518,Regionen!$A$1:$A$9,0),3)</f>
        <v>Anna Sommer</v>
      </c>
      <c r="I570" s="3">
        <f>INDEX(Produkte!$A$1:$D$31,MATCH('Gesamtverkäufe 2025'!D3518,Produkte!$A$1:$A$31,0),4)</f>
        <v>299</v>
      </c>
      <c r="J570" s="3">
        <f t="shared" si="41"/>
        <v>598</v>
      </c>
    </row>
    <row r="571" spans="1:10" hidden="1" outlineLevel="3" x14ac:dyDescent="0.3">
      <c r="A571" t="s">
        <v>3940</v>
      </c>
      <c r="B571" s="21">
        <v>45990</v>
      </c>
      <c r="C571" s="20">
        <f t="shared" si="40"/>
        <v>11</v>
      </c>
      <c r="D571" t="s">
        <v>113</v>
      </c>
      <c r="E571" t="s">
        <v>65</v>
      </c>
      <c r="F571">
        <v>20</v>
      </c>
      <c r="G571" t="str">
        <f>INDEX(Kunden!$A$1:$C$41,MATCH('Gesamtverkäufe 2025'!C3523,Kunden!$A$1:$A$41,0),3)</f>
        <v>R01</v>
      </c>
      <c r="H571" t="str">
        <f>INDEX(Regionen!$A$1:$C$9,MATCH('Gesamtverkäufe 2025'!F3523,Regionen!$A$1:$A$9,0),3)</f>
        <v>Anna Sommer</v>
      </c>
      <c r="I571" s="3">
        <f>INDEX(Produkte!$A$1:$D$31,MATCH('Gesamtverkäufe 2025'!D3523,Produkte!$A$1:$A$31,0),4)</f>
        <v>299</v>
      </c>
      <c r="J571" s="3">
        <f t="shared" si="41"/>
        <v>5980</v>
      </c>
    </row>
    <row r="572" spans="1:10" hidden="1" outlineLevel="3" x14ac:dyDescent="0.3">
      <c r="A572" t="s">
        <v>3988</v>
      </c>
      <c r="B572" s="21">
        <v>45966</v>
      </c>
      <c r="C572" s="20">
        <f t="shared" si="40"/>
        <v>11</v>
      </c>
      <c r="D572" t="s">
        <v>167</v>
      </c>
      <c r="E572" t="s">
        <v>57</v>
      </c>
      <c r="F572">
        <v>8</v>
      </c>
      <c r="G572" t="str">
        <f>INDEX(Kunden!$A$1:$C$41,MATCH('Gesamtverkäufe 2025'!C3477,Kunden!$A$1:$A$41,0),3)</f>
        <v>R01</v>
      </c>
      <c r="H572" t="str">
        <f>INDEX(Regionen!$A$1:$C$9,MATCH('Gesamtverkäufe 2025'!F3477,Regionen!$A$1:$A$9,0),3)</f>
        <v>Anna Sommer</v>
      </c>
      <c r="I572" s="3">
        <f>INDEX(Produkte!$A$1:$D$31,MATCH('Gesamtverkäufe 2025'!D3477,Produkte!$A$1:$A$31,0),4)</f>
        <v>99</v>
      </c>
      <c r="J572" s="3">
        <f t="shared" si="41"/>
        <v>792</v>
      </c>
    </row>
    <row r="573" spans="1:10" hidden="1" outlineLevel="3" x14ac:dyDescent="0.3">
      <c r="A573" t="s">
        <v>3938</v>
      </c>
      <c r="B573" s="21">
        <v>45970</v>
      </c>
      <c r="C573" s="20">
        <f t="shared" si="40"/>
        <v>11</v>
      </c>
      <c r="D573" t="s">
        <v>167</v>
      </c>
      <c r="E573" t="s">
        <v>91</v>
      </c>
      <c r="F573">
        <v>8</v>
      </c>
      <c r="G573" t="str">
        <f>INDEX(Kunden!$A$1:$C$41,MATCH('Gesamtverkäufe 2025'!C3525,Kunden!$A$1:$A$41,0),3)</f>
        <v>R01</v>
      </c>
      <c r="H573" t="str">
        <f>INDEX(Regionen!$A$1:$C$9,MATCH('Gesamtverkäufe 2025'!F3525,Regionen!$A$1:$A$9,0),3)</f>
        <v>Anna Sommer</v>
      </c>
      <c r="I573" s="3">
        <f>INDEX(Produkte!$A$1:$D$31,MATCH('Gesamtverkäufe 2025'!D3525,Produkte!$A$1:$A$31,0),4)</f>
        <v>249</v>
      </c>
      <c r="J573" s="3">
        <f t="shared" si="41"/>
        <v>1992</v>
      </c>
    </row>
    <row r="574" spans="1:10" hidden="1" outlineLevel="3" x14ac:dyDescent="0.3">
      <c r="A574" t="s">
        <v>4034</v>
      </c>
      <c r="B574" s="21">
        <v>45973</v>
      </c>
      <c r="C574" s="20">
        <f t="shared" si="40"/>
        <v>11</v>
      </c>
      <c r="D574" t="s">
        <v>169</v>
      </c>
      <c r="E574" t="s">
        <v>51</v>
      </c>
      <c r="F574">
        <v>10</v>
      </c>
      <c r="G574" t="str">
        <f>INDEX(Kunden!$A$1:$C$41,MATCH('Gesamtverkäufe 2025'!C3431,Kunden!$A$1:$A$41,0),3)</f>
        <v>R01</v>
      </c>
      <c r="H574" t="str">
        <f>INDEX(Regionen!$A$1:$C$9,MATCH('Gesamtverkäufe 2025'!F3431,Regionen!$A$1:$A$9,0),3)</f>
        <v>Anna Sommer</v>
      </c>
      <c r="I574" s="3">
        <f>INDEX(Produkte!$A$1:$D$31,MATCH('Gesamtverkäufe 2025'!D3431,Produkte!$A$1:$A$31,0),4)</f>
        <v>49</v>
      </c>
      <c r="J574" s="3">
        <f t="shared" si="41"/>
        <v>490</v>
      </c>
    </row>
    <row r="575" spans="1:10" hidden="1" outlineLevel="3" x14ac:dyDescent="0.3">
      <c r="A575" t="s">
        <v>3898</v>
      </c>
      <c r="B575" s="21">
        <v>45989</v>
      </c>
      <c r="C575" s="20">
        <f t="shared" si="40"/>
        <v>11</v>
      </c>
      <c r="D575" t="s">
        <v>169</v>
      </c>
      <c r="E575" t="s">
        <v>77</v>
      </c>
      <c r="F575">
        <v>9</v>
      </c>
      <c r="G575" t="str">
        <f>INDEX(Kunden!$A$1:$C$41,MATCH('Gesamtverkäufe 2025'!C3558,Kunden!$A$1:$A$41,0),3)</f>
        <v>R01</v>
      </c>
      <c r="H575" t="str">
        <f>INDEX(Regionen!$A$1:$C$9,MATCH('Gesamtverkäufe 2025'!F3558,Regionen!$A$1:$A$9,0),3)</f>
        <v>Anna Sommer</v>
      </c>
      <c r="I575" s="3">
        <f>INDEX(Produkte!$A$1:$D$31,MATCH('Gesamtverkäufe 2025'!D3558,Produkte!$A$1:$A$31,0),4)</f>
        <v>49</v>
      </c>
      <c r="J575" s="3">
        <f t="shared" si="41"/>
        <v>441</v>
      </c>
    </row>
    <row r="576" spans="1:10" hidden="1" outlineLevel="3" x14ac:dyDescent="0.3">
      <c r="A576" t="s">
        <v>4056</v>
      </c>
      <c r="B576" s="21">
        <v>45987</v>
      </c>
      <c r="C576" s="20">
        <f t="shared" si="40"/>
        <v>11</v>
      </c>
      <c r="D576" t="s">
        <v>173</v>
      </c>
      <c r="E576" t="s">
        <v>81</v>
      </c>
      <c r="F576">
        <v>13</v>
      </c>
      <c r="G576" t="str">
        <f>INDEX(Kunden!$A$1:$C$41,MATCH('Gesamtverkäufe 2025'!C3409,Kunden!$A$1:$A$41,0),3)</f>
        <v>R01</v>
      </c>
      <c r="H576" t="str">
        <f>INDEX(Regionen!$A$1:$C$9,MATCH('Gesamtverkäufe 2025'!F3409,Regionen!$A$1:$A$9,0),3)</f>
        <v>Anna Sommer</v>
      </c>
      <c r="I576" s="3">
        <f>INDEX(Produkte!$A$1:$D$31,MATCH('Gesamtverkäufe 2025'!D3409,Produkte!$A$1:$A$31,0),4)</f>
        <v>79</v>
      </c>
      <c r="J576" s="3">
        <f t="shared" si="41"/>
        <v>1027</v>
      </c>
    </row>
    <row r="577" spans="1:10" hidden="1" outlineLevel="3" x14ac:dyDescent="0.3">
      <c r="A577" t="s">
        <v>4009</v>
      </c>
      <c r="B577" s="21">
        <v>45970</v>
      </c>
      <c r="C577" s="20">
        <f t="shared" si="40"/>
        <v>11</v>
      </c>
      <c r="D577" t="s">
        <v>173</v>
      </c>
      <c r="E577" t="s">
        <v>53</v>
      </c>
      <c r="F577">
        <v>2</v>
      </c>
      <c r="G577" t="str">
        <f>INDEX(Kunden!$A$1:$C$41,MATCH('Gesamtverkäufe 2025'!C3456,Kunden!$A$1:$A$41,0),3)</f>
        <v>R01</v>
      </c>
      <c r="H577" t="str">
        <f>INDEX(Regionen!$A$1:$C$9,MATCH('Gesamtverkäufe 2025'!F3456,Regionen!$A$1:$A$9,0),3)</f>
        <v>Anna Sommer</v>
      </c>
      <c r="I577" s="3">
        <f>INDEX(Produkte!$A$1:$D$31,MATCH('Gesamtverkäufe 2025'!D3456,Produkte!$A$1:$A$31,0),4)</f>
        <v>49</v>
      </c>
      <c r="J577" s="3">
        <f t="shared" si="41"/>
        <v>98</v>
      </c>
    </row>
    <row r="578" spans="1:10" hidden="1" outlineLevel="3" x14ac:dyDescent="0.3">
      <c r="A578" t="s">
        <v>4001</v>
      </c>
      <c r="B578" s="21">
        <v>45962</v>
      </c>
      <c r="C578" s="20">
        <f t="shared" si="40"/>
        <v>11</v>
      </c>
      <c r="D578" t="s">
        <v>173</v>
      </c>
      <c r="E578" t="s">
        <v>61</v>
      </c>
      <c r="F578">
        <v>12</v>
      </c>
      <c r="G578" t="str">
        <f>INDEX(Kunden!$A$1:$C$41,MATCH('Gesamtverkäufe 2025'!C3464,Kunden!$A$1:$A$41,0),3)</f>
        <v>R01</v>
      </c>
      <c r="H578" t="str">
        <f>INDEX(Regionen!$A$1:$C$9,MATCH('Gesamtverkäufe 2025'!F3464,Regionen!$A$1:$A$9,0),3)</f>
        <v>Anna Sommer</v>
      </c>
      <c r="I578" s="3">
        <f>INDEX(Produkte!$A$1:$D$31,MATCH('Gesamtverkäufe 2025'!D3464,Produkte!$A$1:$A$31,0),4)</f>
        <v>249</v>
      </c>
      <c r="J578" s="3">
        <f t="shared" si="41"/>
        <v>2988</v>
      </c>
    </row>
    <row r="579" spans="1:10" hidden="1" outlineLevel="3" x14ac:dyDescent="0.3">
      <c r="A579" t="s">
        <v>3923</v>
      </c>
      <c r="B579" s="21">
        <v>45985</v>
      </c>
      <c r="C579" s="20">
        <f t="shared" si="40"/>
        <v>11</v>
      </c>
      <c r="D579" t="s">
        <v>173</v>
      </c>
      <c r="E579" t="s">
        <v>83</v>
      </c>
      <c r="F579">
        <v>19</v>
      </c>
      <c r="G579" t="str">
        <f>INDEX(Kunden!$A$1:$C$41,MATCH('Gesamtverkäufe 2025'!C3538,Kunden!$A$1:$A$41,0),3)</f>
        <v>R01</v>
      </c>
      <c r="H579" t="str">
        <f>INDEX(Regionen!$A$1:$C$9,MATCH('Gesamtverkäufe 2025'!F3538,Regionen!$A$1:$A$9,0),3)</f>
        <v>Anna Sommer</v>
      </c>
      <c r="I579" s="3">
        <f>INDEX(Produkte!$A$1:$D$31,MATCH('Gesamtverkäufe 2025'!D3538,Produkte!$A$1:$A$31,0),4)</f>
        <v>29</v>
      </c>
      <c r="J579" s="3">
        <f t="shared" si="41"/>
        <v>551</v>
      </c>
    </row>
    <row r="580" spans="1:10" outlineLevel="2" collapsed="1" x14ac:dyDescent="0.3">
      <c r="B580" s="21"/>
      <c r="C580" s="26" t="s">
        <v>4739</v>
      </c>
      <c r="I580" s="3"/>
      <c r="J580" s="3">
        <f>SUBTOTAL(9,J556:J579)</f>
        <v>49523</v>
      </c>
    </row>
    <row r="581" spans="1:10" hidden="1" outlineLevel="3" x14ac:dyDescent="0.3">
      <c r="A581" t="s">
        <v>4651</v>
      </c>
      <c r="B581" s="21">
        <v>45998</v>
      </c>
      <c r="C581" s="20">
        <f t="shared" ref="C581:C612" si="42">MONTH(B581)</f>
        <v>12</v>
      </c>
      <c r="D581" t="s">
        <v>103</v>
      </c>
      <c r="E581" t="s">
        <v>87</v>
      </c>
      <c r="F581">
        <v>13</v>
      </c>
      <c r="G581" t="str">
        <f>INDEX(Kunden!$A$1:$C$41,MATCH('Gesamtverkäufe 2025'!C3568,Kunden!$A$1:$A$41,0),3)</f>
        <v>R01</v>
      </c>
      <c r="H581" t="str">
        <f>INDEX(Regionen!$A$1:$C$9,MATCH('Gesamtverkäufe 2025'!F3568,Regionen!$A$1:$A$9,0),3)</f>
        <v>Anna Sommer</v>
      </c>
      <c r="I581" s="3">
        <f>INDEX(Produkte!$A$1:$D$31,MATCH('Gesamtverkäufe 2025'!D3568,Produkte!$A$1:$A$31,0),4)</f>
        <v>99</v>
      </c>
      <c r="J581" s="3">
        <f t="shared" ref="J581:J612" si="43">F581*I581</f>
        <v>1287</v>
      </c>
    </row>
    <row r="582" spans="1:10" hidden="1" outlineLevel="3" x14ac:dyDescent="0.3">
      <c r="A582" t="s">
        <v>4645</v>
      </c>
      <c r="B582" s="21">
        <v>45995</v>
      </c>
      <c r="C582" s="20">
        <f t="shared" si="42"/>
        <v>12</v>
      </c>
      <c r="D582" t="s">
        <v>103</v>
      </c>
      <c r="E582" t="s">
        <v>31</v>
      </c>
      <c r="F582">
        <v>7</v>
      </c>
      <c r="G582" t="str">
        <f>INDEX(Kunden!$A$1:$C$41,MATCH('Gesamtverkäufe 2025'!C3574,Kunden!$A$1:$A$41,0),3)</f>
        <v>R01</v>
      </c>
      <c r="H582" t="str">
        <f>INDEX(Regionen!$A$1:$C$9,MATCH('Gesamtverkäufe 2025'!F3574,Regionen!$A$1:$A$9,0),3)</f>
        <v>Anna Sommer</v>
      </c>
      <c r="I582" s="3">
        <f>INDEX(Produkte!$A$1:$D$31,MATCH('Gesamtverkäufe 2025'!D3574,Produkte!$A$1:$A$31,0),4)</f>
        <v>399</v>
      </c>
      <c r="J582" s="3">
        <f t="shared" si="43"/>
        <v>2793</v>
      </c>
    </row>
    <row r="583" spans="1:10" hidden="1" outlineLevel="3" x14ac:dyDescent="0.3">
      <c r="A583" t="s">
        <v>4608</v>
      </c>
      <c r="B583" s="21">
        <v>45995</v>
      </c>
      <c r="C583" s="20">
        <f t="shared" si="42"/>
        <v>12</v>
      </c>
      <c r="D583" t="s">
        <v>103</v>
      </c>
      <c r="E583" t="s">
        <v>37</v>
      </c>
      <c r="F583">
        <v>1</v>
      </c>
      <c r="G583" t="str">
        <f>INDEX(Kunden!$A$1:$C$41,MATCH('Gesamtverkäufe 2025'!C3611,Kunden!$A$1:$A$41,0),3)</f>
        <v>R01</v>
      </c>
      <c r="H583" t="str">
        <f>INDEX(Regionen!$A$1:$C$9,MATCH('Gesamtverkäufe 2025'!F3611,Regionen!$A$1:$A$9,0),3)</f>
        <v>Anna Sommer</v>
      </c>
      <c r="I583" s="3">
        <f>INDEX(Produkte!$A$1:$D$31,MATCH('Gesamtverkäufe 2025'!D3611,Produkte!$A$1:$A$31,0),4)</f>
        <v>249</v>
      </c>
      <c r="J583" s="3">
        <f t="shared" si="43"/>
        <v>249</v>
      </c>
    </row>
    <row r="584" spans="1:10" hidden="1" outlineLevel="3" x14ac:dyDescent="0.3">
      <c r="A584" t="s">
        <v>4555</v>
      </c>
      <c r="B584" s="21">
        <v>45996</v>
      </c>
      <c r="C584" s="20">
        <f t="shared" si="42"/>
        <v>12</v>
      </c>
      <c r="D584" t="s">
        <v>103</v>
      </c>
      <c r="E584" t="s">
        <v>61</v>
      </c>
      <c r="F584">
        <v>12</v>
      </c>
      <c r="G584" t="str">
        <f>INDEX(Kunden!$A$1:$C$41,MATCH('Gesamtverkäufe 2025'!C3664,Kunden!$A$1:$A$41,0),3)</f>
        <v>R01</v>
      </c>
      <c r="H584" t="str">
        <f>INDEX(Regionen!$A$1:$C$9,MATCH('Gesamtverkäufe 2025'!F3664,Regionen!$A$1:$A$9,0),3)</f>
        <v>Anna Sommer</v>
      </c>
      <c r="I584" s="3">
        <f>INDEX(Produkte!$A$1:$D$31,MATCH('Gesamtverkäufe 2025'!D3664,Produkte!$A$1:$A$31,0),4)</f>
        <v>249</v>
      </c>
      <c r="J584" s="3">
        <f t="shared" si="43"/>
        <v>2988</v>
      </c>
    </row>
    <row r="585" spans="1:10" hidden="1" outlineLevel="3" x14ac:dyDescent="0.3">
      <c r="A585" t="s">
        <v>4538</v>
      </c>
      <c r="B585" s="21">
        <v>46020</v>
      </c>
      <c r="C585" s="20">
        <f t="shared" si="42"/>
        <v>12</v>
      </c>
      <c r="D585" t="s">
        <v>103</v>
      </c>
      <c r="E585" t="s">
        <v>91</v>
      </c>
      <c r="F585">
        <v>4</v>
      </c>
      <c r="G585" t="str">
        <f>INDEX(Kunden!$A$1:$C$41,MATCH('Gesamtverkäufe 2025'!C3681,Kunden!$A$1:$A$41,0),3)</f>
        <v>R01</v>
      </c>
      <c r="H585" t="str">
        <f>INDEX(Regionen!$A$1:$C$9,MATCH('Gesamtverkäufe 2025'!F3681,Regionen!$A$1:$A$9,0),3)</f>
        <v>Anna Sommer</v>
      </c>
      <c r="I585" s="3">
        <f>INDEX(Produkte!$A$1:$D$31,MATCH('Gesamtverkäufe 2025'!D3681,Produkte!$A$1:$A$31,0),4)</f>
        <v>249</v>
      </c>
      <c r="J585" s="3">
        <f t="shared" si="43"/>
        <v>996</v>
      </c>
    </row>
    <row r="586" spans="1:10" hidden="1" outlineLevel="3" x14ac:dyDescent="0.3">
      <c r="A586" t="s">
        <v>4437</v>
      </c>
      <c r="B586" s="21">
        <v>46002</v>
      </c>
      <c r="C586" s="20">
        <f t="shared" si="42"/>
        <v>12</v>
      </c>
      <c r="D586" t="s">
        <v>103</v>
      </c>
      <c r="E586" t="s">
        <v>34</v>
      </c>
      <c r="F586">
        <v>15</v>
      </c>
      <c r="G586" t="str">
        <f>INDEX(Kunden!$A$1:$C$41,MATCH('Gesamtverkäufe 2025'!C3782,Kunden!$A$1:$A$41,0),3)</f>
        <v>R01</v>
      </c>
      <c r="H586" t="str">
        <f>INDEX(Regionen!$A$1:$C$9,MATCH('Gesamtverkäufe 2025'!F3782,Regionen!$A$1:$A$9,0),3)</f>
        <v>Anna Sommer</v>
      </c>
      <c r="I586" s="3">
        <f>INDEX(Produkte!$A$1:$D$31,MATCH('Gesamtverkäufe 2025'!D3782,Produkte!$A$1:$A$31,0),4)</f>
        <v>299</v>
      </c>
      <c r="J586" s="3">
        <f t="shared" si="43"/>
        <v>4485</v>
      </c>
    </row>
    <row r="587" spans="1:10" hidden="1" outlineLevel="3" x14ac:dyDescent="0.3">
      <c r="A587" t="s">
        <v>4434</v>
      </c>
      <c r="B587" s="21">
        <v>46001</v>
      </c>
      <c r="C587" s="20">
        <f t="shared" si="42"/>
        <v>12</v>
      </c>
      <c r="D587" t="s">
        <v>103</v>
      </c>
      <c r="E587" t="s">
        <v>81</v>
      </c>
      <c r="F587">
        <v>19</v>
      </c>
      <c r="G587" t="str">
        <f>INDEX(Kunden!$A$1:$C$41,MATCH('Gesamtverkäufe 2025'!C3785,Kunden!$A$1:$A$41,0),3)</f>
        <v>R01</v>
      </c>
      <c r="H587" t="str">
        <f>INDEX(Regionen!$A$1:$C$9,MATCH('Gesamtverkäufe 2025'!F3785,Regionen!$A$1:$A$9,0),3)</f>
        <v>Anna Sommer</v>
      </c>
      <c r="I587" s="3">
        <f>INDEX(Produkte!$A$1:$D$31,MATCH('Gesamtverkäufe 2025'!D3785,Produkte!$A$1:$A$31,0),4)</f>
        <v>79</v>
      </c>
      <c r="J587" s="3">
        <f t="shared" si="43"/>
        <v>1501</v>
      </c>
    </row>
    <row r="588" spans="1:10" hidden="1" outlineLevel="3" x14ac:dyDescent="0.3">
      <c r="A588" t="s">
        <v>4339</v>
      </c>
      <c r="B588" s="21">
        <v>46001</v>
      </c>
      <c r="C588" s="20">
        <f t="shared" si="42"/>
        <v>12</v>
      </c>
      <c r="D588" t="s">
        <v>103</v>
      </c>
      <c r="E588" t="s">
        <v>46</v>
      </c>
      <c r="F588">
        <v>1</v>
      </c>
      <c r="G588" t="str">
        <f>INDEX(Kunden!$A$1:$C$41,MATCH('Gesamtverkäufe 2025'!C3880,Kunden!$A$1:$A$41,0),3)</f>
        <v>R01</v>
      </c>
      <c r="H588" t="str">
        <f>INDEX(Regionen!$A$1:$C$9,MATCH('Gesamtverkäufe 2025'!F3880,Regionen!$A$1:$A$9,0),3)</f>
        <v>Anna Sommer</v>
      </c>
      <c r="I588" s="3">
        <f>INDEX(Produkte!$A$1:$D$31,MATCH('Gesamtverkäufe 2025'!D3880,Produkte!$A$1:$A$31,0),4)</f>
        <v>99</v>
      </c>
      <c r="J588" s="3">
        <f t="shared" si="43"/>
        <v>99</v>
      </c>
    </row>
    <row r="589" spans="1:10" hidden="1" outlineLevel="3" x14ac:dyDescent="0.3">
      <c r="A589" t="s">
        <v>4304</v>
      </c>
      <c r="B589" s="21">
        <v>46005</v>
      </c>
      <c r="C589" s="20">
        <f t="shared" si="42"/>
        <v>12</v>
      </c>
      <c r="D589" t="s">
        <v>103</v>
      </c>
      <c r="E589" t="s">
        <v>39</v>
      </c>
      <c r="F589">
        <v>11</v>
      </c>
      <c r="G589" t="str">
        <f>INDEX(Kunden!$A$1:$C$41,MATCH('Gesamtverkäufe 2025'!C3915,Kunden!$A$1:$A$41,0),3)</f>
        <v>R01</v>
      </c>
      <c r="H589" t="str">
        <f>INDEX(Regionen!$A$1:$C$9,MATCH('Gesamtverkäufe 2025'!F3915,Regionen!$A$1:$A$9,0),3)</f>
        <v>Anna Sommer</v>
      </c>
      <c r="I589" s="3">
        <f>INDEX(Produkte!$A$1:$D$31,MATCH('Gesamtverkäufe 2025'!D3915,Produkte!$A$1:$A$31,0),4)</f>
        <v>499</v>
      </c>
      <c r="J589" s="3">
        <f t="shared" si="43"/>
        <v>5489</v>
      </c>
    </row>
    <row r="590" spans="1:10" hidden="1" outlineLevel="3" x14ac:dyDescent="0.3">
      <c r="A590" t="s">
        <v>4160</v>
      </c>
      <c r="B590" s="21">
        <v>46012</v>
      </c>
      <c r="C590" s="20">
        <f t="shared" si="42"/>
        <v>12</v>
      </c>
      <c r="D590" t="s">
        <v>103</v>
      </c>
      <c r="E590" t="s">
        <v>34</v>
      </c>
      <c r="F590">
        <v>4</v>
      </c>
      <c r="G590" t="str">
        <f>INDEX(Kunden!$A$1:$C$41,MATCH('Gesamtverkäufe 2025'!C4058,Kunden!$A$1:$A$41,0),3)</f>
        <v>R01</v>
      </c>
      <c r="H590" t="str">
        <f>INDEX(Regionen!$A$1:$C$9,MATCH('Gesamtverkäufe 2025'!F4058,Regionen!$A$1:$A$9,0),3)</f>
        <v>Anna Sommer</v>
      </c>
      <c r="I590" s="3">
        <f>INDEX(Produkte!$A$1:$D$31,MATCH('Gesamtverkäufe 2025'!D4058,Produkte!$A$1:$A$31,0),4)</f>
        <v>299</v>
      </c>
      <c r="J590" s="3">
        <f t="shared" si="43"/>
        <v>1196</v>
      </c>
    </row>
    <row r="591" spans="1:10" hidden="1" outlineLevel="3" x14ac:dyDescent="0.3">
      <c r="A591" t="s">
        <v>4656</v>
      </c>
      <c r="B591" s="21">
        <v>46000</v>
      </c>
      <c r="C591" s="20">
        <f t="shared" si="42"/>
        <v>12</v>
      </c>
      <c r="D591" t="s">
        <v>111</v>
      </c>
      <c r="E591" t="s">
        <v>34</v>
      </c>
      <c r="F591">
        <v>18</v>
      </c>
      <c r="G591" t="str">
        <f>INDEX(Kunden!$A$1:$C$41,MATCH('Gesamtverkäufe 2025'!C3563,Kunden!$A$1:$A$41,0),3)</f>
        <v>R01</v>
      </c>
      <c r="H591" t="str">
        <f>INDEX(Regionen!$A$1:$C$9,MATCH('Gesamtverkäufe 2025'!F3563,Regionen!$A$1:$A$9,0),3)</f>
        <v>Anna Sommer</v>
      </c>
      <c r="I591" s="3">
        <f>INDEX(Produkte!$A$1:$D$31,MATCH('Gesamtverkäufe 2025'!D3563,Produkte!$A$1:$A$31,0),4)</f>
        <v>299</v>
      </c>
      <c r="J591" s="3">
        <f t="shared" si="43"/>
        <v>5382</v>
      </c>
    </row>
    <row r="592" spans="1:10" hidden="1" outlineLevel="3" x14ac:dyDescent="0.3">
      <c r="A592" t="s">
        <v>4563</v>
      </c>
      <c r="B592" s="21">
        <v>46020</v>
      </c>
      <c r="C592" s="20">
        <f t="shared" si="42"/>
        <v>12</v>
      </c>
      <c r="D592" t="s">
        <v>111</v>
      </c>
      <c r="E592" t="s">
        <v>61</v>
      </c>
      <c r="F592">
        <v>10</v>
      </c>
      <c r="G592" t="str">
        <f>INDEX(Kunden!$A$1:$C$41,MATCH('Gesamtverkäufe 2025'!C3656,Kunden!$A$1:$A$41,0),3)</f>
        <v>R01</v>
      </c>
      <c r="H592" t="str">
        <f>INDEX(Regionen!$A$1:$C$9,MATCH('Gesamtverkäufe 2025'!F3656,Regionen!$A$1:$A$9,0),3)</f>
        <v>Anna Sommer</v>
      </c>
      <c r="I592" s="3">
        <f>INDEX(Produkte!$A$1:$D$31,MATCH('Gesamtverkäufe 2025'!D3656,Produkte!$A$1:$A$31,0),4)</f>
        <v>249</v>
      </c>
      <c r="J592" s="3">
        <f t="shared" si="43"/>
        <v>2490</v>
      </c>
    </row>
    <row r="593" spans="1:10" hidden="1" outlineLevel="3" x14ac:dyDescent="0.3">
      <c r="A593" t="s">
        <v>4490</v>
      </c>
      <c r="B593" s="21">
        <v>46000</v>
      </c>
      <c r="C593" s="20">
        <f t="shared" si="42"/>
        <v>12</v>
      </c>
      <c r="D593" t="s">
        <v>111</v>
      </c>
      <c r="E593" t="s">
        <v>51</v>
      </c>
      <c r="F593">
        <v>9</v>
      </c>
      <c r="G593" t="str">
        <f>INDEX(Kunden!$A$1:$C$41,MATCH('Gesamtverkäufe 2025'!C3729,Kunden!$A$1:$A$41,0),3)</f>
        <v>R01</v>
      </c>
      <c r="H593" t="str">
        <f>INDEX(Regionen!$A$1:$C$9,MATCH('Gesamtverkäufe 2025'!F3729,Regionen!$A$1:$A$9,0),3)</f>
        <v>Anna Sommer</v>
      </c>
      <c r="I593" s="3">
        <f>INDEX(Produkte!$A$1:$D$31,MATCH('Gesamtverkäufe 2025'!D3729,Produkte!$A$1:$A$31,0),4)</f>
        <v>49</v>
      </c>
      <c r="J593" s="3">
        <f t="shared" si="43"/>
        <v>441</v>
      </c>
    </row>
    <row r="594" spans="1:10" hidden="1" outlineLevel="3" x14ac:dyDescent="0.3">
      <c r="A594" t="s">
        <v>4418</v>
      </c>
      <c r="B594" s="21">
        <v>45994</v>
      </c>
      <c r="C594" s="20">
        <f t="shared" si="42"/>
        <v>12</v>
      </c>
      <c r="D594" t="s">
        <v>111</v>
      </c>
      <c r="E594" t="s">
        <v>31</v>
      </c>
      <c r="F594">
        <v>2</v>
      </c>
      <c r="G594" t="str">
        <f>INDEX(Kunden!$A$1:$C$41,MATCH('Gesamtverkäufe 2025'!C3801,Kunden!$A$1:$A$41,0),3)</f>
        <v>R01</v>
      </c>
      <c r="H594" t="str">
        <f>INDEX(Regionen!$A$1:$C$9,MATCH('Gesamtverkäufe 2025'!F3801,Regionen!$A$1:$A$9,0),3)</f>
        <v>Anna Sommer</v>
      </c>
      <c r="I594" s="3">
        <f>INDEX(Produkte!$A$1:$D$31,MATCH('Gesamtverkäufe 2025'!D3801,Produkte!$A$1:$A$31,0),4)</f>
        <v>399</v>
      </c>
      <c r="J594" s="3">
        <f t="shared" si="43"/>
        <v>798</v>
      </c>
    </row>
    <row r="595" spans="1:10" hidden="1" outlineLevel="3" x14ac:dyDescent="0.3">
      <c r="A595" t="s">
        <v>4358</v>
      </c>
      <c r="B595" s="21">
        <v>45994</v>
      </c>
      <c r="C595" s="20">
        <f t="shared" si="42"/>
        <v>12</v>
      </c>
      <c r="D595" t="s">
        <v>111</v>
      </c>
      <c r="E595" t="s">
        <v>81</v>
      </c>
      <c r="F595">
        <v>19</v>
      </c>
      <c r="G595" t="str">
        <f>INDEX(Kunden!$A$1:$C$41,MATCH('Gesamtverkäufe 2025'!C3861,Kunden!$A$1:$A$41,0),3)</f>
        <v>R01</v>
      </c>
      <c r="H595" t="str">
        <f>INDEX(Regionen!$A$1:$C$9,MATCH('Gesamtverkäufe 2025'!F3861,Regionen!$A$1:$A$9,0),3)</f>
        <v>Anna Sommer</v>
      </c>
      <c r="I595" s="3">
        <f>INDEX(Produkte!$A$1:$D$31,MATCH('Gesamtverkäufe 2025'!D3861,Produkte!$A$1:$A$31,0),4)</f>
        <v>79</v>
      </c>
      <c r="J595" s="3">
        <f t="shared" si="43"/>
        <v>1501</v>
      </c>
    </row>
    <row r="596" spans="1:10" hidden="1" outlineLevel="3" x14ac:dyDescent="0.3">
      <c r="A596" t="s">
        <v>4335</v>
      </c>
      <c r="B596" s="21">
        <v>46019</v>
      </c>
      <c r="C596" s="20">
        <f t="shared" si="42"/>
        <v>12</v>
      </c>
      <c r="D596" t="s">
        <v>111</v>
      </c>
      <c r="E596" t="s">
        <v>85</v>
      </c>
      <c r="F596">
        <v>11</v>
      </c>
      <c r="G596" t="str">
        <f>INDEX(Kunden!$A$1:$C$41,MATCH('Gesamtverkäufe 2025'!C3884,Kunden!$A$1:$A$41,0),3)</f>
        <v>R01</v>
      </c>
      <c r="H596" t="str">
        <f>INDEX(Regionen!$A$1:$C$9,MATCH('Gesamtverkäufe 2025'!F3884,Regionen!$A$1:$A$9,0),3)</f>
        <v>Anna Sommer</v>
      </c>
      <c r="I596" s="3">
        <f>INDEX(Produkte!$A$1:$D$31,MATCH('Gesamtverkäufe 2025'!D3884,Produkte!$A$1:$A$31,0),4)</f>
        <v>399</v>
      </c>
      <c r="J596" s="3">
        <f t="shared" si="43"/>
        <v>4389</v>
      </c>
    </row>
    <row r="597" spans="1:10" hidden="1" outlineLevel="3" x14ac:dyDescent="0.3">
      <c r="A597" t="s">
        <v>4320</v>
      </c>
      <c r="B597" s="21">
        <v>46011</v>
      </c>
      <c r="C597" s="20">
        <f t="shared" si="42"/>
        <v>12</v>
      </c>
      <c r="D597" t="s">
        <v>111</v>
      </c>
      <c r="E597" t="s">
        <v>73</v>
      </c>
      <c r="F597">
        <v>10</v>
      </c>
      <c r="G597" t="str">
        <f>INDEX(Kunden!$A$1:$C$41,MATCH('Gesamtverkäufe 2025'!C3899,Kunden!$A$1:$A$41,0),3)</f>
        <v>R01</v>
      </c>
      <c r="H597" t="str">
        <f>INDEX(Regionen!$A$1:$C$9,MATCH('Gesamtverkäufe 2025'!F3899,Regionen!$A$1:$A$9,0),3)</f>
        <v>Anna Sommer</v>
      </c>
      <c r="I597" s="3">
        <f>INDEX(Produkte!$A$1:$D$31,MATCH('Gesamtverkäufe 2025'!D3899,Produkte!$A$1:$A$31,0),4)</f>
        <v>399</v>
      </c>
      <c r="J597" s="3">
        <f t="shared" si="43"/>
        <v>3990</v>
      </c>
    </row>
    <row r="598" spans="1:10" hidden="1" outlineLevel="3" x14ac:dyDescent="0.3">
      <c r="A598" t="s">
        <v>4306</v>
      </c>
      <c r="B598" s="21">
        <v>46020</v>
      </c>
      <c r="C598" s="20">
        <f t="shared" si="42"/>
        <v>12</v>
      </c>
      <c r="D598" t="s">
        <v>111</v>
      </c>
      <c r="E598" t="s">
        <v>43</v>
      </c>
      <c r="F598">
        <v>10</v>
      </c>
      <c r="G598" t="str">
        <f>INDEX(Kunden!$A$1:$C$41,MATCH('Gesamtverkäufe 2025'!C3913,Kunden!$A$1:$A$41,0),3)</f>
        <v>R01</v>
      </c>
      <c r="H598" t="str">
        <f>INDEX(Regionen!$A$1:$C$9,MATCH('Gesamtverkäufe 2025'!F3913,Regionen!$A$1:$A$9,0),3)</f>
        <v>Anna Sommer</v>
      </c>
      <c r="I598" s="3">
        <f>INDEX(Produkte!$A$1:$D$31,MATCH('Gesamtverkäufe 2025'!D3913,Produkte!$A$1:$A$31,0),4)</f>
        <v>149</v>
      </c>
      <c r="J598" s="3">
        <f t="shared" si="43"/>
        <v>1490</v>
      </c>
    </row>
    <row r="599" spans="1:10" hidden="1" outlineLevel="3" x14ac:dyDescent="0.3">
      <c r="A599" t="s">
        <v>4291</v>
      </c>
      <c r="B599" s="21">
        <v>46005</v>
      </c>
      <c r="C599" s="20">
        <f t="shared" si="42"/>
        <v>12</v>
      </c>
      <c r="D599" t="s">
        <v>111</v>
      </c>
      <c r="E599" t="s">
        <v>71</v>
      </c>
      <c r="F599">
        <v>20</v>
      </c>
      <c r="G599" t="str">
        <f>INDEX(Kunden!$A$1:$C$41,MATCH('Gesamtverkäufe 2025'!C3928,Kunden!$A$1:$A$41,0),3)</f>
        <v>R01</v>
      </c>
      <c r="H599" t="str">
        <f>INDEX(Regionen!$A$1:$C$9,MATCH('Gesamtverkäufe 2025'!F3928,Regionen!$A$1:$A$9,0),3)</f>
        <v>Anna Sommer</v>
      </c>
      <c r="I599" s="3">
        <f>INDEX(Produkte!$A$1:$D$31,MATCH('Gesamtverkäufe 2025'!D3928,Produkte!$A$1:$A$31,0),4)</f>
        <v>79</v>
      </c>
      <c r="J599" s="3">
        <f t="shared" si="43"/>
        <v>1580</v>
      </c>
    </row>
    <row r="600" spans="1:10" hidden="1" outlineLevel="3" x14ac:dyDescent="0.3">
      <c r="A600" t="s">
        <v>4249</v>
      </c>
      <c r="B600" s="21">
        <v>46007</v>
      </c>
      <c r="C600" s="20">
        <f t="shared" si="42"/>
        <v>12</v>
      </c>
      <c r="D600" t="s">
        <v>111</v>
      </c>
      <c r="E600" t="s">
        <v>55</v>
      </c>
      <c r="F600">
        <v>20</v>
      </c>
      <c r="G600" t="str">
        <f>INDEX(Kunden!$A$1:$C$41,MATCH('Gesamtverkäufe 2025'!C3970,Kunden!$A$1:$A$41,0),3)</f>
        <v>R01</v>
      </c>
      <c r="H600" t="str">
        <f>INDEX(Regionen!$A$1:$C$9,MATCH('Gesamtverkäufe 2025'!F3970,Regionen!$A$1:$A$9,0),3)</f>
        <v>Anna Sommer</v>
      </c>
      <c r="I600" s="3">
        <f>INDEX(Produkte!$A$1:$D$31,MATCH('Gesamtverkäufe 2025'!D3970,Produkte!$A$1:$A$31,0),4)</f>
        <v>49</v>
      </c>
      <c r="J600" s="3">
        <f t="shared" si="43"/>
        <v>980</v>
      </c>
    </row>
    <row r="601" spans="1:10" hidden="1" outlineLevel="3" x14ac:dyDescent="0.3">
      <c r="A601" t="s">
        <v>4205</v>
      </c>
      <c r="B601" s="21">
        <v>46000</v>
      </c>
      <c r="C601" s="20">
        <f t="shared" si="42"/>
        <v>12</v>
      </c>
      <c r="D601" t="s">
        <v>111</v>
      </c>
      <c r="E601" t="s">
        <v>65</v>
      </c>
      <c r="F601">
        <v>7</v>
      </c>
      <c r="G601" t="str">
        <f>INDEX(Kunden!$A$1:$C$41,MATCH('Gesamtverkäufe 2025'!C4014,Kunden!$A$1:$A$41,0),3)</f>
        <v>R01</v>
      </c>
      <c r="H601" t="str">
        <f>INDEX(Regionen!$A$1:$C$9,MATCH('Gesamtverkäufe 2025'!F4014,Regionen!$A$1:$A$9,0),3)</f>
        <v>Anna Sommer</v>
      </c>
      <c r="I601" s="3">
        <f>INDEX(Produkte!$A$1:$D$31,MATCH('Gesamtverkäufe 2025'!D4014,Produkte!$A$1:$A$31,0),4)</f>
        <v>299</v>
      </c>
      <c r="J601" s="3">
        <f t="shared" si="43"/>
        <v>2093</v>
      </c>
    </row>
    <row r="602" spans="1:10" hidden="1" outlineLevel="3" x14ac:dyDescent="0.3">
      <c r="A602" t="s">
        <v>4190</v>
      </c>
      <c r="B602" s="21">
        <v>46012</v>
      </c>
      <c r="C602" s="20">
        <f t="shared" si="42"/>
        <v>12</v>
      </c>
      <c r="D602" t="s">
        <v>111</v>
      </c>
      <c r="E602" t="s">
        <v>85</v>
      </c>
      <c r="F602">
        <v>1</v>
      </c>
      <c r="G602" t="str">
        <f>INDEX(Kunden!$A$1:$C$41,MATCH('Gesamtverkäufe 2025'!C4029,Kunden!$A$1:$A$41,0),3)</f>
        <v>R01</v>
      </c>
      <c r="H602" t="str">
        <f>INDEX(Regionen!$A$1:$C$9,MATCH('Gesamtverkäufe 2025'!F4029,Regionen!$A$1:$A$9,0),3)</f>
        <v>Anna Sommer</v>
      </c>
      <c r="I602" s="3">
        <f>INDEX(Produkte!$A$1:$D$31,MATCH('Gesamtverkäufe 2025'!D4029,Produkte!$A$1:$A$31,0),4)</f>
        <v>399</v>
      </c>
      <c r="J602" s="3">
        <f t="shared" si="43"/>
        <v>399</v>
      </c>
    </row>
    <row r="603" spans="1:10" hidden="1" outlineLevel="3" x14ac:dyDescent="0.3">
      <c r="A603" t="s">
        <v>4572</v>
      </c>
      <c r="B603" s="21">
        <v>46011</v>
      </c>
      <c r="C603" s="20">
        <f t="shared" si="42"/>
        <v>12</v>
      </c>
      <c r="D603" t="s">
        <v>113</v>
      </c>
      <c r="E603" t="s">
        <v>83</v>
      </c>
      <c r="F603">
        <v>20</v>
      </c>
      <c r="G603" t="str">
        <f>INDEX(Kunden!$A$1:$C$41,MATCH('Gesamtverkäufe 2025'!C3647,Kunden!$A$1:$A$41,0),3)</f>
        <v>R01</v>
      </c>
      <c r="H603" t="str">
        <f>INDEX(Regionen!$A$1:$C$9,MATCH('Gesamtverkäufe 2025'!F3647,Regionen!$A$1:$A$9,0),3)</f>
        <v>Anna Sommer</v>
      </c>
      <c r="I603" s="3">
        <f>INDEX(Produkte!$A$1:$D$31,MATCH('Gesamtverkäufe 2025'!D3647,Produkte!$A$1:$A$31,0),4)</f>
        <v>29</v>
      </c>
      <c r="J603" s="3">
        <f t="shared" si="43"/>
        <v>580</v>
      </c>
    </row>
    <row r="604" spans="1:10" hidden="1" outlineLevel="3" x14ac:dyDescent="0.3">
      <c r="A604" t="s">
        <v>4487</v>
      </c>
      <c r="B604" s="21">
        <v>46008</v>
      </c>
      <c r="C604" s="20">
        <f t="shared" si="42"/>
        <v>12</v>
      </c>
      <c r="D604" t="s">
        <v>113</v>
      </c>
      <c r="E604" t="s">
        <v>73</v>
      </c>
      <c r="F604">
        <v>7</v>
      </c>
      <c r="G604" t="str">
        <f>INDEX(Kunden!$A$1:$C$41,MATCH('Gesamtverkäufe 2025'!C3732,Kunden!$A$1:$A$41,0),3)</f>
        <v>R01</v>
      </c>
      <c r="H604" t="str">
        <f>INDEX(Regionen!$A$1:$C$9,MATCH('Gesamtverkäufe 2025'!F3732,Regionen!$A$1:$A$9,0),3)</f>
        <v>Anna Sommer</v>
      </c>
      <c r="I604" s="3">
        <f>INDEX(Produkte!$A$1:$D$31,MATCH('Gesamtverkäufe 2025'!D3732,Produkte!$A$1:$A$31,0),4)</f>
        <v>399</v>
      </c>
      <c r="J604" s="3">
        <f t="shared" si="43"/>
        <v>2793</v>
      </c>
    </row>
    <row r="605" spans="1:10" hidden="1" outlineLevel="3" x14ac:dyDescent="0.3">
      <c r="A605" t="s">
        <v>4463</v>
      </c>
      <c r="B605" s="21">
        <v>46019</v>
      </c>
      <c r="C605" s="20">
        <f t="shared" si="42"/>
        <v>12</v>
      </c>
      <c r="D605" t="s">
        <v>113</v>
      </c>
      <c r="E605" t="s">
        <v>57</v>
      </c>
      <c r="F605">
        <v>17</v>
      </c>
      <c r="G605" t="str">
        <f>INDEX(Kunden!$A$1:$C$41,MATCH('Gesamtverkäufe 2025'!C3756,Kunden!$A$1:$A$41,0),3)</f>
        <v>R01</v>
      </c>
      <c r="H605" t="str">
        <f>INDEX(Regionen!$A$1:$C$9,MATCH('Gesamtverkäufe 2025'!F3756,Regionen!$A$1:$A$9,0),3)</f>
        <v>Anna Sommer</v>
      </c>
      <c r="I605" s="3">
        <f>INDEX(Produkte!$A$1:$D$31,MATCH('Gesamtverkäufe 2025'!D3756,Produkte!$A$1:$A$31,0),4)</f>
        <v>99</v>
      </c>
      <c r="J605" s="3">
        <f t="shared" si="43"/>
        <v>1683</v>
      </c>
    </row>
    <row r="606" spans="1:10" hidden="1" outlineLevel="3" x14ac:dyDescent="0.3">
      <c r="A606" t="s">
        <v>4415</v>
      </c>
      <c r="B606" s="21">
        <v>46015</v>
      </c>
      <c r="C606" s="20">
        <f t="shared" si="42"/>
        <v>12</v>
      </c>
      <c r="D606" t="s">
        <v>113</v>
      </c>
      <c r="E606" t="s">
        <v>34</v>
      </c>
      <c r="F606">
        <v>3</v>
      </c>
      <c r="G606" t="str">
        <f>INDEX(Kunden!$A$1:$C$41,MATCH('Gesamtverkäufe 2025'!C3804,Kunden!$A$1:$A$41,0),3)</f>
        <v>R01</v>
      </c>
      <c r="H606" t="str">
        <f>INDEX(Regionen!$A$1:$C$9,MATCH('Gesamtverkäufe 2025'!F3804,Regionen!$A$1:$A$9,0),3)</f>
        <v>Anna Sommer</v>
      </c>
      <c r="I606" s="3">
        <f>INDEX(Produkte!$A$1:$D$31,MATCH('Gesamtverkäufe 2025'!D3804,Produkte!$A$1:$A$31,0),4)</f>
        <v>299</v>
      </c>
      <c r="J606" s="3">
        <f t="shared" si="43"/>
        <v>897</v>
      </c>
    </row>
    <row r="607" spans="1:10" hidden="1" outlineLevel="3" x14ac:dyDescent="0.3">
      <c r="A607" t="s">
        <v>4388</v>
      </c>
      <c r="B607" s="21">
        <v>45992</v>
      </c>
      <c r="C607" s="20">
        <f t="shared" si="42"/>
        <v>12</v>
      </c>
      <c r="D607" t="s">
        <v>113</v>
      </c>
      <c r="E607" t="s">
        <v>63</v>
      </c>
      <c r="F607">
        <v>17</v>
      </c>
      <c r="G607" t="str">
        <f>INDEX(Kunden!$A$1:$C$41,MATCH('Gesamtverkäufe 2025'!C3831,Kunden!$A$1:$A$41,0),3)</f>
        <v>R01</v>
      </c>
      <c r="H607" t="str">
        <f>INDEX(Regionen!$A$1:$C$9,MATCH('Gesamtverkäufe 2025'!F3831,Regionen!$A$1:$A$9,0),3)</f>
        <v>Anna Sommer</v>
      </c>
      <c r="I607" s="3">
        <f>INDEX(Produkte!$A$1:$D$31,MATCH('Gesamtverkäufe 2025'!D3831,Produkte!$A$1:$A$31,0),4)</f>
        <v>299</v>
      </c>
      <c r="J607" s="3">
        <f t="shared" si="43"/>
        <v>5083</v>
      </c>
    </row>
    <row r="608" spans="1:10" hidden="1" outlineLevel="3" x14ac:dyDescent="0.3">
      <c r="A608" t="s">
        <v>4350</v>
      </c>
      <c r="B608" s="21">
        <v>45992</v>
      </c>
      <c r="C608" s="20">
        <f t="shared" si="42"/>
        <v>12</v>
      </c>
      <c r="D608" t="s">
        <v>113</v>
      </c>
      <c r="E608" t="s">
        <v>53</v>
      </c>
      <c r="F608">
        <v>11</v>
      </c>
      <c r="G608" t="str">
        <f>INDEX(Kunden!$A$1:$C$41,MATCH('Gesamtverkäufe 2025'!C3869,Kunden!$A$1:$A$41,0),3)</f>
        <v>R01</v>
      </c>
      <c r="H608" t="str">
        <f>INDEX(Regionen!$A$1:$C$9,MATCH('Gesamtverkäufe 2025'!F3869,Regionen!$A$1:$A$9,0),3)</f>
        <v>Anna Sommer</v>
      </c>
      <c r="I608" s="3">
        <f>INDEX(Produkte!$A$1:$D$31,MATCH('Gesamtverkäufe 2025'!D3869,Produkte!$A$1:$A$31,0),4)</f>
        <v>49</v>
      </c>
      <c r="J608" s="3">
        <f t="shared" si="43"/>
        <v>539</v>
      </c>
    </row>
    <row r="609" spans="1:10" hidden="1" outlineLevel="3" x14ac:dyDescent="0.3">
      <c r="A609" t="s">
        <v>4292</v>
      </c>
      <c r="B609" s="21">
        <v>46005</v>
      </c>
      <c r="C609" s="20">
        <f t="shared" si="42"/>
        <v>12</v>
      </c>
      <c r="D609" t="s">
        <v>113</v>
      </c>
      <c r="E609" t="s">
        <v>49</v>
      </c>
      <c r="F609">
        <v>20</v>
      </c>
      <c r="G609" t="str">
        <f>INDEX(Kunden!$A$1:$C$41,MATCH('Gesamtverkäufe 2025'!C3927,Kunden!$A$1:$A$41,0),3)</f>
        <v>R01</v>
      </c>
      <c r="H609" t="str">
        <f>INDEX(Regionen!$A$1:$C$9,MATCH('Gesamtverkäufe 2025'!F3927,Regionen!$A$1:$A$9,0),3)</f>
        <v>Anna Sommer</v>
      </c>
      <c r="I609" s="3">
        <f>INDEX(Produkte!$A$1:$D$31,MATCH('Gesamtverkäufe 2025'!D3927,Produkte!$A$1:$A$31,0),4)</f>
        <v>299</v>
      </c>
      <c r="J609" s="3">
        <f t="shared" si="43"/>
        <v>5980</v>
      </c>
    </row>
    <row r="610" spans="1:10" hidden="1" outlineLevel="3" x14ac:dyDescent="0.3">
      <c r="A610" t="s">
        <v>4270</v>
      </c>
      <c r="B610" s="21">
        <v>46002</v>
      </c>
      <c r="C610" s="20">
        <f t="shared" si="42"/>
        <v>12</v>
      </c>
      <c r="D610" t="s">
        <v>113</v>
      </c>
      <c r="E610" t="s">
        <v>69</v>
      </c>
      <c r="F610">
        <v>11</v>
      </c>
      <c r="G610" t="str">
        <f>INDEX(Kunden!$A$1:$C$41,MATCH('Gesamtverkäufe 2025'!C3949,Kunden!$A$1:$A$41,0),3)</f>
        <v>R01</v>
      </c>
      <c r="H610" t="str">
        <f>INDEX(Regionen!$A$1:$C$9,MATCH('Gesamtverkäufe 2025'!F3949,Regionen!$A$1:$A$9,0),3)</f>
        <v>Anna Sommer</v>
      </c>
      <c r="I610" s="3">
        <f>INDEX(Produkte!$A$1:$D$31,MATCH('Gesamtverkäufe 2025'!D3949,Produkte!$A$1:$A$31,0),4)</f>
        <v>399</v>
      </c>
      <c r="J610" s="3">
        <f t="shared" si="43"/>
        <v>4389</v>
      </c>
    </row>
    <row r="611" spans="1:10" hidden="1" outlineLevel="3" x14ac:dyDescent="0.3">
      <c r="A611" t="s">
        <v>4237</v>
      </c>
      <c r="B611" s="21">
        <v>46004</v>
      </c>
      <c r="C611" s="20">
        <f t="shared" si="42"/>
        <v>12</v>
      </c>
      <c r="D611" t="s">
        <v>113</v>
      </c>
      <c r="E611" t="s">
        <v>89</v>
      </c>
      <c r="F611">
        <v>1</v>
      </c>
      <c r="G611" t="str">
        <f>INDEX(Kunden!$A$1:$C$41,MATCH('Gesamtverkäufe 2025'!C3982,Kunden!$A$1:$A$41,0),3)</f>
        <v>R01</v>
      </c>
      <c r="H611" t="str">
        <f>INDEX(Regionen!$A$1:$C$9,MATCH('Gesamtverkäufe 2025'!F3982,Regionen!$A$1:$A$9,0),3)</f>
        <v>Anna Sommer</v>
      </c>
      <c r="I611" s="3">
        <f>INDEX(Produkte!$A$1:$D$31,MATCH('Gesamtverkäufe 2025'!D3982,Produkte!$A$1:$A$31,0),4)</f>
        <v>29</v>
      </c>
      <c r="J611" s="3">
        <f t="shared" si="43"/>
        <v>29</v>
      </c>
    </row>
    <row r="612" spans="1:10" hidden="1" outlineLevel="3" x14ac:dyDescent="0.3">
      <c r="A612" t="s">
        <v>4177</v>
      </c>
      <c r="B612" s="21">
        <v>46016</v>
      </c>
      <c r="C612" s="20">
        <f t="shared" si="42"/>
        <v>12</v>
      </c>
      <c r="D612" t="s">
        <v>113</v>
      </c>
      <c r="E612" t="s">
        <v>91</v>
      </c>
      <c r="F612">
        <v>5</v>
      </c>
      <c r="G612" t="str">
        <f>INDEX(Kunden!$A$1:$C$41,MATCH('Gesamtverkäufe 2025'!C4042,Kunden!$A$1:$A$41,0),3)</f>
        <v>R01</v>
      </c>
      <c r="H612" t="str">
        <f>INDEX(Regionen!$A$1:$C$9,MATCH('Gesamtverkäufe 2025'!F4042,Regionen!$A$1:$A$9,0),3)</f>
        <v>Anna Sommer</v>
      </c>
      <c r="I612" s="3">
        <f>INDEX(Produkte!$A$1:$D$31,MATCH('Gesamtverkäufe 2025'!D4042,Produkte!$A$1:$A$31,0),4)</f>
        <v>249</v>
      </c>
      <c r="J612" s="3">
        <f t="shared" si="43"/>
        <v>1245</v>
      </c>
    </row>
    <row r="613" spans="1:10" hidden="1" outlineLevel="3" x14ac:dyDescent="0.3">
      <c r="A613" t="s">
        <v>4167</v>
      </c>
      <c r="B613" s="21">
        <v>46015</v>
      </c>
      <c r="C613" s="20">
        <f t="shared" ref="C613:C644" si="44">MONTH(B613)</f>
        <v>12</v>
      </c>
      <c r="D613" t="s">
        <v>113</v>
      </c>
      <c r="E613" t="s">
        <v>75</v>
      </c>
      <c r="F613">
        <v>9</v>
      </c>
      <c r="G613" t="str">
        <f>INDEX(Kunden!$A$1:$C$41,MATCH('Gesamtverkäufe 2025'!C4051,Kunden!$A$1:$A$41,0),3)</f>
        <v>R01</v>
      </c>
      <c r="H613" t="str">
        <f>INDEX(Regionen!$A$1:$C$9,MATCH('Gesamtverkäufe 2025'!F4051,Regionen!$A$1:$A$9,0),3)</f>
        <v>Anna Sommer</v>
      </c>
      <c r="I613" s="3">
        <f>INDEX(Produkte!$A$1:$D$31,MATCH('Gesamtverkäufe 2025'!D4051,Produkte!$A$1:$A$31,0),4)</f>
        <v>499</v>
      </c>
      <c r="J613" s="3">
        <f t="shared" ref="J613:J644" si="45">F613*I613</f>
        <v>4491</v>
      </c>
    </row>
    <row r="614" spans="1:10" hidden="1" outlineLevel="3" x14ac:dyDescent="0.3">
      <c r="A614" t="s">
        <v>4612</v>
      </c>
      <c r="B614" s="21">
        <v>46021</v>
      </c>
      <c r="C614" s="20">
        <f t="shared" si="44"/>
        <v>12</v>
      </c>
      <c r="D614" t="s">
        <v>167</v>
      </c>
      <c r="E614" t="s">
        <v>43</v>
      </c>
      <c r="F614">
        <v>16</v>
      </c>
      <c r="G614" t="str">
        <f>INDEX(Kunden!$A$1:$C$41,MATCH('Gesamtverkäufe 2025'!C3607,Kunden!$A$1:$A$41,0),3)</f>
        <v>R01</v>
      </c>
      <c r="H614" t="str">
        <f>INDEX(Regionen!$A$1:$C$9,MATCH('Gesamtverkäufe 2025'!F3607,Regionen!$A$1:$A$9,0),3)</f>
        <v>Anna Sommer</v>
      </c>
      <c r="I614" s="3">
        <f>INDEX(Produkte!$A$1:$D$31,MATCH('Gesamtverkäufe 2025'!D3607,Produkte!$A$1:$A$31,0),4)</f>
        <v>149</v>
      </c>
      <c r="J614" s="3">
        <f t="shared" si="45"/>
        <v>2384</v>
      </c>
    </row>
    <row r="615" spans="1:10" hidden="1" outlineLevel="3" x14ac:dyDescent="0.3">
      <c r="A615" t="s">
        <v>4585</v>
      </c>
      <c r="B615" s="21">
        <v>46016</v>
      </c>
      <c r="C615" s="20">
        <f t="shared" si="44"/>
        <v>12</v>
      </c>
      <c r="D615" t="s">
        <v>167</v>
      </c>
      <c r="E615" t="s">
        <v>79</v>
      </c>
      <c r="F615">
        <v>4</v>
      </c>
      <c r="G615" t="str">
        <f>INDEX(Kunden!$A$1:$C$41,MATCH('Gesamtverkäufe 2025'!C3634,Kunden!$A$1:$A$41,0),3)</f>
        <v>R01</v>
      </c>
      <c r="H615" t="str">
        <f>INDEX(Regionen!$A$1:$C$9,MATCH('Gesamtverkäufe 2025'!F3634,Regionen!$A$1:$A$9,0),3)</f>
        <v>Anna Sommer</v>
      </c>
      <c r="I615" s="3">
        <f>INDEX(Produkte!$A$1:$D$31,MATCH('Gesamtverkäufe 2025'!D3634,Produkte!$A$1:$A$31,0),4)</f>
        <v>149</v>
      </c>
      <c r="J615" s="3">
        <f t="shared" si="45"/>
        <v>596</v>
      </c>
    </row>
    <row r="616" spans="1:10" hidden="1" outlineLevel="3" x14ac:dyDescent="0.3">
      <c r="A616" t="s">
        <v>4497</v>
      </c>
      <c r="B616" s="21">
        <v>46002</v>
      </c>
      <c r="C616" s="20">
        <f t="shared" si="44"/>
        <v>12</v>
      </c>
      <c r="D616" t="s">
        <v>167</v>
      </c>
      <c r="E616" t="s">
        <v>63</v>
      </c>
      <c r="F616">
        <v>13</v>
      </c>
      <c r="G616" t="str">
        <f>INDEX(Kunden!$A$1:$C$41,MATCH('Gesamtverkäufe 2025'!C3722,Kunden!$A$1:$A$41,0),3)</f>
        <v>R01</v>
      </c>
      <c r="H616" t="str">
        <f>INDEX(Regionen!$A$1:$C$9,MATCH('Gesamtverkäufe 2025'!F3722,Regionen!$A$1:$A$9,0),3)</f>
        <v>Anna Sommer</v>
      </c>
      <c r="I616" s="3">
        <f>INDEX(Produkte!$A$1:$D$31,MATCH('Gesamtverkäufe 2025'!D3722,Produkte!$A$1:$A$31,0),4)</f>
        <v>299</v>
      </c>
      <c r="J616" s="3">
        <f t="shared" si="45"/>
        <v>3887</v>
      </c>
    </row>
    <row r="617" spans="1:10" hidden="1" outlineLevel="3" x14ac:dyDescent="0.3">
      <c r="A617" t="s">
        <v>4476</v>
      </c>
      <c r="B617" s="21">
        <v>45998</v>
      </c>
      <c r="C617" s="20">
        <f t="shared" si="44"/>
        <v>12</v>
      </c>
      <c r="D617" t="s">
        <v>167</v>
      </c>
      <c r="E617" t="s">
        <v>87</v>
      </c>
      <c r="F617">
        <v>10</v>
      </c>
      <c r="G617" t="str">
        <f>INDEX(Kunden!$A$1:$C$41,MATCH('Gesamtverkäufe 2025'!C3743,Kunden!$A$1:$A$41,0),3)</f>
        <v>R01</v>
      </c>
      <c r="H617" t="str">
        <f>INDEX(Regionen!$A$1:$C$9,MATCH('Gesamtverkäufe 2025'!F3743,Regionen!$A$1:$A$9,0),3)</f>
        <v>Anna Sommer</v>
      </c>
      <c r="I617" s="3">
        <f>INDEX(Produkte!$A$1:$D$31,MATCH('Gesamtverkäufe 2025'!D3743,Produkte!$A$1:$A$31,0),4)</f>
        <v>99</v>
      </c>
      <c r="J617" s="3">
        <f t="shared" si="45"/>
        <v>990</v>
      </c>
    </row>
    <row r="618" spans="1:10" hidden="1" outlineLevel="3" x14ac:dyDescent="0.3">
      <c r="A618" t="s">
        <v>4459</v>
      </c>
      <c r="B618" s="21">
        <v>46005</v>
      </c>
      <c r="C618" s="20">
        <f t="shared" si="44"/>
        <v>12</v>
      </c>
      <c r="D618" t="s">
        <v>167</v>
      </c>
      <c r="E618" t="s">
        <v>65</v>
      </c>
      <c r="F618">
        <v>7</v>
      </c>
      <c r="G618" t="str">
        <f>INDEX(Kunden!$A$1:$C$41,MATCH('Gesamtverkäufe 2025'!C3760,Kunden!$A$1:$A$41,0),3)</f>
        <v>R01</v>
      </c>
      <c r="H618" t="str">
        <f>INDEX(Regionen!$A$1:$C$9,MATCH('Gesamtverkäufe 2025'!F3760,Regionen!$A$1:$A$9,0),3)</f>
        <v>Anna Sommer</v>
      </c>
      <c r="I618" s="3">
        <f>INDEX(Produkte!$A$1:$D$31,MATCH('Gesamtverkäufe 2025'!D3760,Produkte!$A$1:$A$31,0),4)</f>
        <v>299</v>
      </c>
      <c r="J618" s="3">
        <f t="shared" si="45"/>
        <v>2093</v>
      </c>
    </row>
    <row r="619" spans="1:10" hidden="1" outlineLevel="3" x14ac:dyDescent="0.3">
      <c r="A619" t="s">
        <v>4450</v>
      </c>
      <c r="B619" s="21">
        <v>46009</v>
      </c>
      <c r="C619" s="20">
        <f t="shared" si="44"/>
        <v>12</v>
      </c>
      <c r="D619" t="s">
        <v>167</v>
      </c>
      <c r="E619" t="s">
        <v>85</v>
      </c>
      <c r="F619">
        <v>18</v>
      </c>
      <c r="G619" t="str">
        <f>INDEX(Kunden!$A$1:$C$41,MATCH('Gesamtverkäufe 2025'!C3769,Kunden!$A$1:$A$41,0),3)</f>
        <v>R01</v>
      </c>
      <c r="H619" t="str">
        <f>INDEX(Regionen!$A$1:$C$9,MATCH('Gesamtverkäufe 2025'!F3769,Regionen!$A$1:$A$9,0),3)</f>
        <v>Anna Sommer</v>
      </c>
      <c r="I619" s="3">
        <f>INDEX(Produkte!$A$1:$D$31,MATCH('Gesamtverkäufe 2025'!D3769,Produkte!$A$1:$A$31,0),4)</f>
        <v>399</v>
      </c>
      <c r="J619" s="3">
        <f t="shared" si="45"/>
        <v>7182</v>
      </c>
    </row>
    <row r="620" spans="1:10" hidden="1" outlineLevel="3" x14ac:dyDescent="0.3">
      <c r="A620" t="s">
        <v>4439</v>
      </c>
      <c r="B620" s="21">
        <v>46016</v>
      </c>
      <c r="C620" s="20">
        <f t="shared" si="44"/>
        <v>12</v>
      </c>
      <c r="D620" t="s">
        <v>167</v>
      </c>
      <c r="E620" t="s">
        <v>37</v>
      </c>
      <c r="F620">
        <v>8</v>
      </c>
      <c r="G620" t="str">
        <f>INDEX(Kunden!$A$1:$C$41,MATCH('Gesamtverkäufe 2025'!C3780,Kunden!$A$1:$A$41,0),3)</f>
        <v>R01</v>
      </c>
      <c r="H620" t="str">
        <f>INDEX(Regionen!$A$1:$C$9,MATCH('Gesamtverkäufe 2025'!F3780,Regionen!$A$1:$A$9,0),3)</f>
        <v>Anna Sommer</v>
      </c>
      <c r="I620" s="3">
        <f>INDEX(Produkte!$A$1:$D$31,MATCH('Gesamtverkäufe 2025'!D3780,Produkte!$A$1:$A$31,0),4)</f>
        <v>249</v>
      </c>
      <c r="J620" s="3">
        <f t="shared" si="45"/>
        <v>1992</v>
      </c>
    </row>
    <row r="621" spans="1:10" hidden="1" outlineLevel="3" x14ac:dyDescent="0.3">
      <c r="A621" t="s">
        <v>4363</v>
      </c>
      <c r="B621" s="21">
        <v>46005</v>
      </c>
      <c r="C621" s="20">
        <f t="shared" si="44"/>
        <v>12</v>
      </c>
      <c r="D621" t="s">
        <v>167</v>
      </c>
      <c r="E621" t="s">
        <v>39</v>
      </c>
      <c r="F621">
        <v>5</v>
      </c>
      <c r="G621" t="str">
        <f>INDEX(Kunden!$A$1:$C$41,MATCH('Gesamtverkäufe 2025'!C3856,Kunden!$A$1:$A$41,0),3)</f>
        <v>R01</v>
      </c>
      <c r="H621" t="str">
        <f>INDEX(Regionen!$A$1:$C$9,MATCH('Gesamtverkäufe 2025'!F3856,Regionen!$A$1:$A$9,0),3)</f>
        <v>Anna Sommer</v>
      </c>
      <c r="I621" s="3">
        <f>INDEX(Produkte!$A$1:$D$31,MATCH('Gesamtverkäufe 2025'!D3856,Produkte!$A$1:$A$31,0),4)</f>
        <v>499</v>
      </c>
      <c r="J621" s="3">
        <f t="shared" si="45"/>
        <v>2495</v>
      </c>
    </row>
    <row r="622" spans="1:10" hidden="1" outlineLevel="3" x14ac:dyDescent="0.3">
      <c r="A622" t="s">
        <v>4359</v>
      </c>
      <c r="B622" s="21">
        <v>46012</v>
      </c>
      <c r="C622" s="20">
        <f t="shared" si="44"/>
        <v>12</v>
      </c>
      <c r="D622" t="s">
        <v>167</v>
      </c>
      <c r="E622" t="s">
        <v>61</v>
      </c>
      <c r="F622">
        <v>3</v>
      </c>
      <c r="G622" t="str">
        <f>INDEX(Kunden!$A$1:$C$41,MATCH('Gesamtverkäufe 2025'!C3860,Kunden!$A$1:$A$41,0),3)</f>
        <v>R01</v>
      </c>
      <c r="H622" t="str">
        <f>INDEX(Regionen!$A$1:$C$9,MATCH('Gesamtverkäufe 2025'!F3860,Regionen!$A$1:$A$9,0),3)</f>
        <v>Anna Sommer</v>
      </c>
      <c r="I622" s="3">
        <f>INDEX(Produkte!$A$1:$D$31,MATCH('Gesamtverkäufe 2025'!D3860,Produkte!$A$1:$A$31,0),4)</f>
        <v>249</v>
      </c>
      <c r="J622" s="3">
        <f t="shared" si="45"/>
        <v>747</v>
      </c>
    </row>
    <row r="623" spans="1:10" hidden="1" outlineLevel="3" x14ac:dyDescent="0.3">
      <c r="A623" t="s">
        <v>4325</v>
      </c>
      <c r="B623" s="21">
        <v>46003</v>
      </c>
      <c r="C623" s="20">
        <f t="shared" si="44"/>
        <v>12</v>
      </c>
      <c r="D623" t="s">
        <v>167</v>
      </c>
      <c r="E623" t="s">
        <v>87</v>
      </c>
      <c r="F623">
        <v>2</v>
      </c>
      <c r="G623" t="str">
        <f>INDEX(Kunden!$A$1:$C$41,MATCH('Gesamtverkäufe 2025'!C3894,Kunden!$A$1:$A$41,0),3)</f>
        <v>R01</v>
      </c>
      <c r="H623" t="str">
        <f>INDEX(Regionen!$A$1:$C$9,MATCH('Gesamtverkäufe 2025'!F3894,Regionen!$A$1:$A$9,0),3)</f>
        <v>Anna Sommer</v>
      </c>
      <c r="I623" s="3">
        <f>INDEX(Produkte!$A$1:$D$31,MATCH('Gesamtverkäufe 2025'!D3894,Produkte!$A$1:$A$31,0),4)</f>
        <v>99</v>
      </c>
      <c r="J623" s="3">
        <f t="shared" si="45"/>
        <v>198</v>
      </c>
    </row>
    <row r="624" spans="1:10" hidden="1" outlineLevel="3" x14ac:dyDescent="0.3">
      <c r="A624" t="s">
        <v>4206</v>
      </c>
      <c r="B624" s="21">
        <v>46004</v>
      </c>
      <c r="C624" s="20">
        <f t="shared" si="44"/>
        <v>12</v>
      </c>
      <c r="D624" t="s">
        <v>167</v>
      </c>
      <c r="E624" t="s">
        <v>57</v>
      </c>
      <c r="F624">
        <v>6</v>
      </c>
      <c r="G624" t="str">
        <f>INDEX(Kunden!$A$1:$C$41,MATCH('Gesamtverkäufe 2025'!C4013,Kunden!$A$1:$A$41,0),3)</f>
        <v>R01</v>
      </c>
      <c r="H624" t="str">
        <f>INDEX(Regionen!$A$1:$C$9,MATCH('Gesamtverkäufe 2025'!F4013,Regionen!$A$1:$A$9,0),3)</f>
        <v>Anna Sommer</v>
      </c>
      <c r="I624" s="3">
        <f>INDEX(Produkte!$A$1:$D$31,MATCH('Gesamtverkäufe 2025'!D4013,Produkte!$A$1:$A$31,0),4)</f>
        <v>99</v>
      </c>
      <c r="J624" s="3">
        <f t="shared" si="45"/>
        <v>594</v>
      </c>
    </row>
    <row r="625" spans="1:10" hidden="1" outlineLevel="3" x14ac:dyDescent="0.3">
      <c r="A625" t="s">
        <v>4171</v>
      </c>
      <c r="B625" s="21">
        <v>46008</v>
      </c>
      <c r="C625" s="20">
        <f t="shared" si="44"/>
        <v>12</v>
      </c>
      <c r="D625" t="s">
        <v>167</v>
      </c>
      <c r="E625" t="s">
        <v>93</v>
      </c>
      <c r="F625">
        <v>6</v>
      </c>
      <c r="G625" t="str">
        <f>INDEX(Kunden!$A$1:$C$41,MATCH('Gesamtverkäufe 2025'!C4048,Kunden!$A$1:$A$41,0),3)</f>
        <v>R01</v>
      </c>
      <c r="H625" t="str">
        <f>INDEX(Regionen!$A$1:$C$9,MATCH('Gesamtverkäufe 2025'!F4048,Regionen!$A$1:$A$9,0),3)</f>
        <v>Anna Sommer</v>
      </c>
      <c r="I625" s="3">
        <f>INDEX(Produkte!$A$1:$D$31,MATCH('Gesamtverkäufe 2025'!D4048,Produkte!$A$1:$A$31,0),4)</f>
        <v>399</v>
      </c>
      <c r="J625" s="3">
        <f t="shared" si="45"/>
        <v>2394</v>
      </c>
    </row>
    <row r="626" spans="1:10" hidden="1" outlineLevel="3" x14ac:dyDescent="0.3">
      <c r="A626" t="s">
        <v>4162</v>
      </c>
      <c r="B626" s="21">
        <v>45996</v>
      </c>
      <c r="C626" s="20">
        <f t="shared" si="44"/>
        <v>12</v>
      </c>
      <c r="D626" t="s">
        <v>167</v>
      </c>
      <c r="E626" t="s">
        <v>37</v>
      </c>
      <c r="F626">
        <v>10</v>
      </c>
      <c r="G626" t="str">
        <f>INDEX(Kunden!$A$1:$C$41,MATCH('Gesamtverkäufe 2025'!C4056,Kunden!$A$1:$A$41,0),3)</f>
        <v>R01</v>
      </c>
      <c r="H626" t="str">
        <f>INDEX(Regionen!$A$1:$C$9,MATCH('Gesamtverkäufe 2025'!F4056,Regionen!$A$1:$A$9,0),3)</f>
        <v>Anna Sommer</v>
      </c>
      <c r="I626" s="3">
        <f>INDEX(Produkte!$A$1:$D$31,MATCH('Gesamtverkäufe 2025'!D4056,Produkte!$A$1:$A$31,0),4)</f>
        <v>249</v>
      </c>
      <c r="J626" s="3">
        <f t="shared" si="45"/>
        <v>2490</v>
      </c>
    </row>
    <row r="627" spans="1:10" hidden="1" outlineLevel="3" x14ac:dyDescent="0.3">
      <c r="A627" t="s">
        <v>4647</v>
      </c>
      <c r="B627" s="21">
        <v>46005</v>
      </c>
      <c r="C627" s="20">
        <f t="shared" si="44"/>
        <v>12</v>
      </c>
      <c r="D627" t="s">
        <v>169</v>
      </c>
      <c r="E627" t="s">
        <v>79</v>
      </c>
      <c r="F627">
        <v>9</v>
      </c>
      <c r="G627" t="str">
        <f>INDEX(Kunden!$A$1:$C$41,MATCH('Gesamtverkäufe 2025'!C3572,Kunden!$A$1:$A$41,0),3)</f>
        <v>R01</v>
      </c>
      <c r="H627" t="str">
        <f>INDEX(Regionen!$A$1:$C$9,MATCH('Gesamtverkäufe 2025'!F3572,Regionen!$A$1:$A$9,0),3)</f>
        <v>Anna Sommer</v>
      </c>
      <c r="I627" s="3">
        <f>INDEX(Produkte!$A$1:$D$31,MATCH('Gesamtverkäufe 2025'!D3572,Produkte!$A$1:$A$31,0),4)</f>
        <v>149</v>
      </c>
      <c r="J627" s="3">
        <f t="shared" si="45"/>
        <v>1341</v>
      </c>
    </row>
    <row r="628" spans="1:10" hidden="1" outlineLevel="3" x14ac:dyDescent="0.3">
      <c r="A628" t="s">
        <v>4553</v>
      </c>
      <c r="B628" s="21">
        <v>46014</v>
      </c>
      <c r="C628" s="20">
        <f t="shared" si="44"/>
        <v>12</v>
      </c>
      <c r="D628" t="s">
        <v>169</v>
      </c>
      <c r="E628" t="s">
        <v>81</v>
      </c>
      <c r="F628">
        <v>16</v>
      </c>
      <c r="G628" t="str">
        <f>INDEX(Kunden!$A$1:$C$41,MATCH('Gesamtverkäufe 2025'!C3666,Kunden!$A$1:$A$41,0),3)</f>
        <v>R01</v>
      </c>
      <c r="H628" t="str">
        <f>INDEX(Regionen!$A$1:$C$9,MATCH('Gesamtverkäufe 2025'!F3666,Regionen!$A$1:$A$9,0),3)</f>
        <v>Anna Sommer</v>
      </c>
      <c r="I628" s="3">
        <f>INDEX(Produkte!$A$1:$D$31,MATCH('Gesamtverkäufe 2025'!D3666,Produkte!$A$1:$A$31,0),4)</f>
        <v>79</v>
      </c>
      <c r="J628" s="3">
        <f t="shared" si="45"/>
        <v>1264</v>
      </c>
    </row>
    <row r="629" spans="1:10" hidden="1" outlineLevel="3" x14ac:dyDescent="0.3">
      <c r="A629" t="s">
        <v>4480</v>
      </c>
      <c r="B629" s="21">
        <v>45992</v>
      </c>
      <c r="C629" s="20">
        <f t="shared" si="44"/>
        <v>12</v>
      </c>
      <c r="D629" t="s">
        <v>169</v>
      </c>
      <c r="E629" t="s">
        <v>89</v>
      </c>
      <c r="F629">
        <v>9</v>
      </c>
      <c r="G629" t="str">
        <f>INDEX(Kunden!$A$1:$C$41,MATCH('Gesamtverkäufe 2025'!C3739,Kunden!$A$1:$A$41,0),3)</f>
        <v>R01</v>
      </c>
      <c r="H629" t="str">
        <f>INDEX(Regionen!$A$1:$C$9,MATCH('Gesamtverkäufe 2025'!F3739,Regionen!$A$1:$A$9,0),3)</f>
        <v>Anna Sommer</v>
      </c>
      <c r="I629" s="3">
        <f>INDEX(Produkte!$A$1:$D$31,MATCH('Gesamtverkäufe 2025'!D3739,Produkte!$A$1:$A$31,0),4)</f>
        <v>29</v>
      </c>
      <c r="J629" s="3">
        <f t="shared" si="45"/>
        <v>261</v>
      </c>
    </row>
    <row r="630" spans="1:10" hidden="1" outlineLevel="3" x14ac:dyDescent="0.3">
      <c r="A630" t="s">
        <v>4446</v>
      </c>
      <c r="B630" s="21">
        <v>45998</v>
      </c>
      <c r="C630" s="20">
        <f t="shared" si="44"/>
        <v>12</v>
      </c>
      <c r="D630" t="s">
        <v>169</v>
      </c>
      <c r="E630" t="s">
        <v>49</v>
      </c>
      <c r="F630">
        <v>5</v>
      </c>
      <c r="G630" t="str">
        <f>INDEX(Kunden!$A$1:$C$41,MATCH('Gesamtverkäufe 2025'!C3773,Kunden!$A$1:$A$41,0),3)</f>
        <v>R01</v>
      </c>
      <c r="H630" t="str">
        <f>INDEX(Regionen!$A$1:$C$9,MATCH('Gesamtverkäufe 2025'!F3773,Regionen!$A$1:$A$9,0),3)</f>
        <v>Anna Sommer</v>
      </c>
      <c r="I630" s="3">
        <f>INDEX(Produkte!$A$1:$D$31,MATCH('Gesamtverkäufe 2025'!D3773,Produkte!$A$1:$A$31,0),4)</f>
        <v>299</v>
      </c>
      <c r="J630" s="3">
        <f t="shared" si="45"/>
        <v>1495</v>
      </c>
    </row>
    <row r="631" spans="1:10" hidden="1" outlineLevel="3" x14ac:dyDescent="0.3">
      <c r="A631" t="s">
        <v>4436</v>
      </c>
      <c r="B631" s="21">
        <v>46021</v>
      </c>
      <c r="C631" s="20">
        <f t="shared" si="44"/>
        <v>12</v>
      </c>
      <c r="D631" t="s">
        <v>169</v>
      </c>
      <c r="E631" t="s">
        <v>63</v>
      </c>
      <c r="F631">
        <v>9</v>
      </c>
      <c r="G631" t="str">
        <f>INDEX(Kunden!$A$1:$C$41,MATCH('Gesamtverkäufe 2025'!C3783,Kunden!$A$1:$A$41,0),3)</f>
        <v>R01</v>
      </c>
      <c r="H631" t="str">
        <f>INDEX(Regionen!$A$1:$C$9,MATCH('Gesamtverkäufe 2025'!F3783,Regionen!$A$1:$A$9,0),3)</f>
        <v>Anna Sommer</v>
      </c>
      <c r="I631" s="3">
        <f>INDEX(Produkte!$A$1:$D$31,MATCH('Gesamtverkäufe 2025'!D3783,Produkte!$A$1:$A$31,0),4)</f>
        <v>299</v>
      </c>
      <c r="J631" s="3">
        <f t="shared" si="45"/>
        <v>2691</v>
      </c>
    </row>
    <row r="632" spans="1:10" hidden="1" outlineLevel="3" x14ac:dyDescent="0.3">
      <c r="A632" t="s">
        <v>4433</v>
      </c>
      <c r="B632" s="21">
        <v>46007</v>
      </c>
      <c r="C632" s="20">
        <f t="shared" si="44"/>
        <v>12</v>
      </c>
      <c r="D632" t="s">
        <v>169</v>
      </c>
      <c r="E632" t="s">
        <v>51</v>
      </c>
      <c r="F632">
        <v>1</v>
      </c>
      <c r="G632" t="str">
        <f>INDEX(Kunden!$A$1:$C$41,MATCH('Gesamtverkäufe 2025'!C3786,Kunden!$A$1:$A$41,0),3)</f>
        <v>R01</v>
      </c>
      <c r="H632" t="str">
        <f>INDEX(Regionen!$A$1:$C$9,MATCH('Gesamtverkäufe 2025'!F3786,Regionen!$A$1:$A$9,0),3)</f>
        <v>Anna Sommer</v>
      </c>
      <c r="I632" s="3">
        <f>INDEX(Produkte!$A$1:$D$31,MATCH('Gesamtverkäufe 2025'!D3786,Produkte!$A$1:$A$31,0),4)</f>
        <v>49</v>
      </c>
      <c r="J632" s="3">
        <f t="shared" si="45"/>
        <v>49</v>
      </c>
    </row>
    <row r="633" spans="1:10" hidden="1" outlineLevel="3" x14ac:dyDescent="0.3">
      <c r="A633" t="s">
        <v>4367</v>
      </c>
      <c r="B633" s="21">
        <v>45992</v>
      </c>
      <c r="C633" s="20">
        <f t="shared" si="44"/>
        <v>12</v>
      </c>
      <c r="D633" t="s">
        <v>169</v>
      </c>
      <c r="E633" t="s">
        <v>57</v>
      </c>
      <c r="F633">
        <v>6</v>
      </c>
      <c r="G633" t="str">
        <f>INDEX(Kunden!$A$1:$C$41,MATCH('Gesamtverkäufe 2025'!C3852,Kunden!$A$1:$A$41,0),3)</f>
        <v>R01</v>
      </c>
      <c r="H633" t="str">
        <f>INDEX(Regionen!$A$1:$C$9,MATCH('Gesamtverkäufe 2025'!F3852,Regionen!$A$1:$A$9,0),3)</f>
        <v>Anna Sommer</v>
      </c>
      <c r="I633" s="3">
        <f>INDEX(Produkte!$A$1:$D$31,MATCH('Gesamtverkäufe 2025'!D3852,Produkte!$A$1:$A$31,0),4)</f>
        <v>99</v>
      </c>
      <c r="J633" s="3">
        <f t="shared" si="45"/>
        <v>594</v>
      </c>
    </row>
    <row r="634" spans="1:10" hidden="1" outlineLevel="3" x14ac:dyDescent="0.3">
      <c r="A634" t="s">
        <v>4349</v>
      </c>
      <c r="B634" s="21">
        <v>46020</v>
      </c>
      <c r="C634" s="20">
        <f t="shared" si="44"/>
        <v>12</v>
      </c>
      <c r="D634" t="s">
        <v>169</v>
      </c>
      <c r="E634" t="s">
        <v>57</v>
      </c>
      <c r="F634">
        <v>4</v>
      </c>
      <c r="G634" t="str">
        <f>INDEX(Kunden!$A$1:$C$41,MATCH('Gesamtverkäufe 2025'!C3870,Kunden!$A$1:$A$41,0),3)</f>
        <v>R01</v>
      </c>
      <c r="H634" t="str">
        <f>INDEX(Regionen!$A$1:$C$9,MATCH('Gesamtverkäufe 2025'!F3870,Regionen!$A$1:$A$9,0),3)</f>
        <v>Anna Sommer</v>
      </c>
      <c r="I634" s="3">
        <f>INDEX(Produkte!$A$1:$D$31,MATCH('Gesamtverkäufe 2025'!D3870,Produkte!$A$1:$A$31,0),4)</f>
        <v>99</v>
      </c>
      <c r="J634" s="3">
        <f t="shared" si="45"/>
        <v>396</v>
      </c>
    </row>
    <row r="635" spans="1:10" hidden="1" outlineLevel="3" x14ac:dyDescent="0.3">
      <c r="A635" t="s">
        <v>4340</v>
      </c>
      <c r="B635" s="21">
        <v>46007</v>
      </c>
      <c r="C635" s="20">
        <f t="shared" si="44"/>
        <v>12</v>
      </c>
      <c r="D635" t="s">
        <v>169</v>
      </c>
      <c r="E635" t="s">
        <v>77</v>
      </c>
      <c r="F635">
        <v>5</v>
      </c>
      <c r="G635" t="str">
        <f>INDEX(Kunden!$A$1:$C$41,MATCH('Gesamtverkäufe 2025'!C3879,Kunden!$A$1:$A$41,0),3)</f>
        <v>R01</v>
      </c>
      <c r="H635" t="str">
        <f>INDEX(Regionen!$A$1:$C$9,MATCH('Gesamtverkäufe 2025'!F3879,Regionen!$A$1:$A$9,0),3)</f>
        <v>Anna Sommer</v>
      </c>
      <c r="I635" s="3">
        <f>INDEX(Produkte!$A$1:$D$31,MATCH('Gesamtverkäufe 2025'!D3879,Produkte!$A$1:$A$31,0),4)</f>
        <v>49</v>
      </c>
      <c r="J635" s="3">
        <f t="shared" si="45"/>
        <v>245</v>
      </c>
    </row>
    <row r="636" spans="1:10" hidden="1" outlineLevel="3" x14ac:dyDescent="0.3">
      <c r="A636" t="s">
        <v>4216</v>
      </c>
      <c r="B636" s="21">
        <v>46020</v>
      </c>
      <c r="C636" s="20">
        <f t="shared" si="44"/>
        <v>12</v>
      </c>
      <c r="D636" t="s">
        <v>169</v>
      </c>
      <c r="E636" t="s">
        <v>75</v>
      </c>
      <c r="F636">
        <v>16</v>
      </c>
      <c r="G636" t="str">
        <f>INDEX(Kunden!$A$1:$C$41,MATCH('Gesamtverkäufe 2025'!C4003,Kunden!$A$1:$A$41,0),3)</f>
        <v>R01</v>
      </c>
      <c r="H636" t="str">
        <f>INDEX(Regionen!$A$1:$C$9,MATCH('Gesamtverkäufe 2025'!F4003,Regionen!$A$1:$A$9,0),3)</f>
        <v>Anna Sommer</v>
      </c>
      <c r="I636" s="3">
        <f>INDEX(Produkte!$A$1:$D$31,MATCH('Gesamtverkäufe 2025'!D4003,Produkte!$A$1:$A$31,0),4)</f>
        <v>499</v>
      </c>
      <c r="J636" s="3">
        <f t="shared" si="45"/>
        <v>7984</v>
      </c>
    </row>
    <row r="637" spans="1:10" hidden="1" outlineLevel="3" x14ac:dyDescent="0.3">
      <c r="A637" t="s">
        <v>4185</v>
      </c>
      <c r="B637" s="21">
        <v>46016</v>
      </c>
      <c r="C637" s="20">
        <f t="shared" si="44"/>
        <v>12</v>
      </c>
      <c r="D637" t="s">
        <v>169</v>
      </c>
      <c r="E637" t="s">
        <v>81</v>
      </c>
      <c r="F637">
        <v>12</v>
      </c>
      <c r="G637" t="str">
        <f>INDEX(Kunden!$A$1:$C$41,MATCH('Gesamtverkäufe 2025'!C4034,Kunden!$A$1:$A$41,0),3)</f>
        <v>R01</v>
      </c>
      <c r="H637" t="str">
        <f>INDEX(Regionen!$A$1:$C$9,MATCH('Gesamtverkäufe 2025'!F4034,Regionen!$A$1:$A$9,0),3)</f>
        <v>Anna Sommer</v>
      </c>
      <c r="I637" s="3">
        <f>INDEX(Produkte!$A$1:$D$31,MATCH('Gesamtverkäufe 2025'!D4034,Produkte!$A$1:$A$31,0),4)</f>
        <v>79</v>
      </c>
      <c r="J637" s="3">
        <f t="shared" si="45"/>
        <v>948</v>
      </c>
    </row>
    <row r="638" spans="1:10" hidden="1" outlineLevel="3" x14ac:dyDescent="0.3">
      <c r="A638" t="s">
        <v>4172</v>
      </c>
      <c r="B638" s="21">
        <v>45998</v>
      </c>
      <c r="C638" s="20">
        <f t="shared" si="44"/>
        <v>12</v>
      </c>
      <c r="D638" t="s">
        <v>169</v>
      </c>
      <c r="E638" t="s">
        <v>59</v>
      </c>
      <c r="F638">
        <v>10</v>
      </c>
      <c r="G638" t="str">
        <f>INDEX(Kunden!$A$1:$C$41,MATCH('Gesamtverkäufe 2025'!C4047,Kunden!$A$1:$A$41,0),3)</f>
        <v>R01</v>
      </c>
      <c r="H638" t="str">
        <f>INDEX(Regionen!$A$1:$C$9,MATCH('Gesamtverkäufe 2025'!F4047,Regionen!$A$1:$A$9,0),3)</f>
        <v>Anna Sommer</v>
      </c>
      <c r="I638" s="3">
        <f>INDEX(Produkte!$A$1:$D$31,MATCH('Gesamtverkäufe 2025'!D4047,Produkte!$A$1:$A$31,0),4)</f>
        <v>79</v>
      </c>
      <c r="J638" s="3">
        <f t="shared" si="45"/>
        <v>790</v>
      </c>
    </row>
    <row r="639" spans="1:10" hidden="1" outlineLevel="3" x14ac:dyDescent="0.3">
      <c r="A639" t="s">
        <v>4117</v>
      </c>
      <c r="B639" s="21">
        <v>45999</v>
      </c>
      <c r="C639" s="20">
        <f t="shared" si="44"/>
        <v>12</v>
      </c>
      <c r="D639" t="s">
        <v>169</v>
      </c>
      <c r="E639" t="s">
        <v>65</v>
      </c>
      <c r="F639">
        <v>11</v>
      </c>
      <c r="G639" t="str">
        <f>INDEX(Kunden!$A$1:$C$41,MATCH('Gesamtverkäufe 2025'!C4100,Kunden!$A$1:$A$41,0),3)</f>
        <v>R01</v>
      </c>
      <c r="H639" t="str">
        <f>INDEX(Regionen!$A$1:$C$9,MATCH('Gesamtverkäufe 2025'!F4100,Regionen!$A$1:$A$9,0),3)</f>
        <v>Anna Sommer</v>
      </c>
      <c r="I639" s="3">
        <f>INDEX(Produkte!$A$1:$D$31,MATCH('Gesamtverkäufe 2025'!D4100,Produkte!$A$1:$A$31,0),4)</f>
        <v>299</v>
      </c>
      <c r="J639" s="3">
        <f t="shared" si="45"/>
        <v>3289</v>
      </c>
    </row>
    <row r="640" spans="1:10" hidden="1" outlineLevel="3" x14ac:dyDescent="0.3">
      <c r="A640" t="s">
        <v>4648</v>
      </c>
      <c r="B640" s="21">
        <v>46005</v>
      </c>
      <c r="C640" s="20">
        <f t="shared" si="44"/>
        <v>12</v>
      </c>
      <c r="D640" t="s">
        <v>173</v>
      </c>
      <c r="E640" t="s">
        <v>49</v>
      </c>
      <c r="F640">
        <v>19</v>
      </c>
      <c r="G640" t="str">
        <f>INDEX(Kunden!$A$1:$C$41,MATCH('Gesamtverkäufe 2025'!C3571,Kunden!$A$1:$A$41,0),3)</f>
        <v>R01</v>
      </c>
      <c r="H640" t="str">
        <f>INDEX(Regionen!$A$1:$C$9,MATCH('Gesamtverkäufe 2025'!F3571,Regionen!$A$1:$A$9,0),3)</f>
        <v>Anna Sommer</v>
      </c>
      <c r="I640" s="3">
        <f>INDEX(Produkte!$A$1:$D$31,MATCH('Gesamtverkäufe 2025'!D3571,Produkte!$A$1:$A$31,0),4)</f>
        <v>299</v>
      </c>
      <c r="J640" s="3">
        <f t="shared" si="45"/>
        <v>5681</v>
      </c>
    </row>
    <row r="641" spans="1:10" hidden="1" outlineLevel="3" x14ac:dyDescent="0.3">
      <c r="A641" t="s">
        <v>4575</v>
      </c>
      <c r="B641" s="21">
        <v>45992</v>
      </c>
      <c r="C641" s="20">
        <f t="shared" si="44"/>
        <v>12</v>
      </c>
      <c r="D641" t="s">
        <v>173</v>
      </c>
      <c r="E641" t="s">
        <v>61</v>
      </c>
      <c r="F641">
        <v>12</v>
      </c>
      <c r="G641" t="str">
        <f>INDEX(Kunden!$A$1:$C$41,MATCH('Gesamtverkäufe 2025'!C3644,Kunden!$A$1:$A$41,0),3)</f>
        <v>R01</v>
      </c>
      <c r="H641" t="str">
        <f>INDEX(Regionen!$A$1:$C$9,MATCH('Gesamtverkäufe 2025'!F3644,Regionen!$A$1:$A$9,0),3)</f>
        <v>Anna Sommer</v>
      </c>
      <c r="I641" s="3">
        <f>INDEX(Produkte!$A$1:$D$31,MATCH('Gesamtverkäufe 2025'!D3644,Produkte!$A$1:$A$31,0),4)</f>
        <v>249</v>
      </c>
      <c r="J641" s="3">
        <f t="shared" si="45"/>
        <v>2988</v>
      </c>
    </row>
    <row r="642" spans="1:10" hidden="1" outlineLevel="3" x14ac:dyDescent="0.3">
      <c r="A642" t="s">
        <v>4529</v>
      </c>
      <c r="B642" s="21">
        <v>46002</v>
      </c>
      <c r="C642" s="20">
        <f t="shared" si="44"/>
        <v>12</v>
      </c>
      <c r="D642" t="s">
        <v>173</v>
      </c>
      <c r="E642" t="s">
        <v>41</v>
      </c>
      <c r="F642">
        <v>9</v>
      </c>
      <c r="G642" t="str">
        <f>INDEX(Kunden!$A$1:$C$41,MATCH('Gesamtverkäufe 2025'!C3690,Kunden!$A$1:$A$41,0),3)</f>
        <v>R01</v>
      </c>
      <c r="H642" t="str">
        <f>INDEX(Regionen!$A$1:$C$9,MATCH('Gesamtverkäufe 2025'!F3690,Regionen!$A$1:$A$9,0),3)</f>
        <v>Anna Sommer</v>
      </c>
      <c r="I642" s="3">
        <f>INDEX(Produkte!$A$1:$D$31,MATCH('Gesamtverkäufe 2025'!D3690,Produkte!$A$1:$A$31,0),4)</f>
        <v>499</v>
      </c>
      <c r="J642" s="3">
        <f t="shared" si="45"/>
        <v>4491</v>
      </c>
    </row>
    <row r="643" spans="1:10" hidden="1" outlineLevel="3" x14ac:dyDescent="0.3">
      <c r="A643" t="s">
        <v>4455</v>
      </c>
      <c r="B643" s="21">
        <v>46019</v>
      </c>
      <c r="C643" s="20">
        <f t="shared" si="44"/>
        <v>12</v>
      </c>
      <c r="D643" t="s">
        <v>173</v>
      </c>
      <c r="E643" t="s">
        <v>57</v>
      </c>
      <c r="F643">
        <v>9</v>
      </c>
      <c r="G643" t="str">
        <f>INDEX(Kunden!$A$1:$C$41,MATCH('Gesamtverkäufe 2025'!C3764,Kunden!$A$1:$A$41,0),3)</f>
        <v>R01</v>
      </c>
      <c r="H643" t="str">
        <f>INDEX(Regionen!$A$1:$C$9,MATCH('Gesamtverkäufe 2025'!F3764,Regionen!$A$1:$A$9,0),3)</f>
        <v>Anna Sommer</v>
      </c>
      <c r="I643" s="3">
        <f>INDEX(Produkte!$A$1:$D$31,MATCH('Gesamtverkäufe 2025'!D3764,Produkte!$A$1:$A$31,0),4)</f>
        <v>99</v>
      </c>
      <c r="J643" s="3">
        <f t="shared" si="45"/>
        <v>891</v>
      </c>
    </row>
    <row r="644" spans="1:10" hidden="1" outlineLevel="3" x14ac:dyDescent="0.3">
      <c r="A644" t="s">
        <v>4365</v>
      </c>
      <c r="B644" s="21">
        <v>45998</v>
      </c>
      <c r="C644" s="20">
        <f t="shared" si="44"/>
        <v>12</v>
      </c>
      <c r="D644" t="s">
        <v>173</v>
      </c>
      <c r="E644" t="s">
        <v>31</v>
      </c>
      <c r="F644">
        <v>20</v>
      </c>
      <c r="G644" t="str">
        <f>INDEX(Kunden!$A$1:$C$41,MATCH('Gesamtverkäufe 2025'!C3854,Kunden!$A$1:$A$41,0),3)</f>
        <v>R01</v>
      </c>
      <c r="H644" t="str">
        <f>INDEX(Regionen!$A$1:$C$9,MATCH('Gesamtverkäufe 2025'!F3854,Regionen!$A$1:$A$9,0),3)</f>
        <v>Anna Sommer</v>
      </c>
      <c r="I644" s="3">
        <f>INDEX(Produkte!$A$1:$D$31,MATCH('Gesamtverkäufe 2025'!D3854,Produkte!$A$1:$A$31,0),4)</f>
        <v>399</v>
      </c>
      <c r="J644" s="3">
        <f t="shared" si="45"/>
        <v>7980</v>
      </c>
    </row>
    <row r="645" spans="1:10" hidden="1" outlineLevel="3" x14ac:dyDescent="0.3">
      <c r="A645" t="s">
        <v>4354</v>
      </c>
      <c r="B645" s="21">
        <v>45995</v>
      </c>
      <c r="C645" s="20">
        <f t="shared" ref="C645:C655" si="46">MONTH(B645)</f>
        <v>12</v>
      </c>
      <c r="D645" t="s">
        <v>173</v>
      </c>
      <c r="E645" t="s">
        <v>37</v>
      </c>
      <c r="F645">
        <v>14</v>
      </c>
      <c r="G645" t="str">
        <f>INDEX(Kunden!$A$1:$C$41,MATCH('Gesamtverkäufe 2025'!C3865,Kunden!$A$1:$A$41,0),3)</f>
        <v>R01</v>
      </c>
      <c r="H645" t="str">
        <f>INDEX(Regionen!$A$1:$C$9,MATCH('Gesamtverkäufe 2025'!F3865,Regionen!$A$1:$A$9,0),3)</f>
        <v>Anna Sommer</v>
      </c>
      <c r="I645" s="3">
        <f>INDEX(Produkte!$A$1:$D$31,MATCH('Gesamtverkäufe 2025'!D3865,Produkte!$A$1:$A$31,0),4)</f>
        <v>249</v>
      </c>
      <c r="J645" s="3">
        <f t="shared" ref="J645:J655" si="47">F645*I645</f>
        <v>3486</v>
      </c>
    </row>
    <row r="646" spans="1:10" hidden="1" outlineLevel="3" x14ac:dyDescent="0.3">
      <c r="A646" t="s">
        <v>4317</v>
      </c>
      <c r="B646" s="21">
        <v>45992</v>
      </c>
      <c r="C646" s="20">
        <f t="shared" si="46"/>
        <v>12</v>
      </c>
      <c r="D646" t="s">
        <v>173</v>
      </c>
      <c r="E646" t="s">
        <v>93</v>
      </c>
      <c r="F646">
        <v>20</v>
      </c>
      <c r="G646" t="str">
        <f>INDEX(Kunden!$A$1:$C$41,MATCH('Gesamtverkäufe 2025'!C3902,Kunden!$A$1:$A$41,0),3)</f>
        <v>R01</v>
      </c>
      <c r="H646" t="str">
        <f>INDEX(Regionen!$A$1:$C$9,MATCH('Gesamtverkäufe 2025'!F3902,Regionen!$A$1:$A$9,0),3)</f>
        <v>Anna Sommer</v>
      </c>
      <c r="I646" s="3">
        <f>INDEX(Produkte!$A$1:$D$31,MATCH('Gesamtverkäufe 2025'!D3902,Produkte!$A$1:$A$31,0),4)</f>
        <v>399</v>
      </c>
      <c r="J646" s="3">
        <f t="shared" si="47"/>
        <v>7980</v>
      </c>
    </row>
    <row r="647" spans="1:10" hidden="1" outlineLevel="3" x14ac:dyDescent="0.3">
      <c r="A647" t="s">
        <v>4272</v>
      </c>
      <c r="B647" s="21">
        <v>46017</v>
      </c>
      <c r="C647" s="20">
        <f t="shared" si="46"/>
        <v>12</v>
      </c>
      <c r="D647" t="s">
        <v>173</v>
      </c>
      <c r="E647" t="s">
        <v>91</v>
      </c>
      <c r="F647">
        <v>15</v>
      </c>
      <c r="G647" t="str">
        <f>INDEX(Kunden!$A$1:$C$41,MATCH('Gesamtverkäufe 2025'!C3947,Kunden!$A$1:$A$41,0),3)</f>
        <v>R01</v>
      </c>
      <c r="H647" t="str">
        <f>INDEX(Regionen!$A$1:$C$9,MATCH('Gesamtverkäufe 2025'!F3947,Regionen!$A$1:$A$9,0),3)</f>
        <v>Anna Sommer</v>
      </c>
      <c r="I647" s="3">
        <f>INDEX(Produkte!$A$1:$D$31,MATCH('Gesamtverkäufe 2025'!D3947,Produkte!$A$1:$A$31,0),4)</f>
        <v>249</v>
      </c>
      <c r="J647" s="3">
        <f t="shared" si="47"/>
        <v>3735</v>
      </c>
    </row>
    <row r="648" spans="1:10" hidden="1" outlineLevel="3" x14ac:dyDescent="0.3">
      <c r="A648" t="s">
        <v>4243</v>
      </c>
      <c r="B648" s="21">
        <v>45998</v>
      </c>
      <c r="C648" s="20">
        <f t="shared" si="46"/>
        <v>12</v>
      </c>
      <c r="D648" t="s">
        <v>173</v>
      </c>
      <c r="E648" t="s">
        <v>93</v>
      </c>
      <c r="F648">
        <v>18</v>
      </c>
      <c r="G648" t="str">
        <f>INDEX(Kunden!$A$1:$C$41,MATCH('Gesamtverkäufe 2025'!C3976,Kunden!$A$1:$A$41,0),3)</f>
        <v>R01</v>
      </c>
      <c r="H648" t="str">
        <f>INDEX(Regionen!$A$1:$C$9,MATCH('Gesamtverkäufe 2025'!F3976,Regionen!$A$1:$A$9,0),3)</f>
        <v>Anna Sommer</v>
      </c>
      <c r="I648" s="3">
        <f>INDEX(Produkte!$A$1:$D$31,MATCH('Gesamtverkäufe 2025'!D3976,Produkte!$A$1:$A$31,0),4)</f>
        <v>399</v>
      </c>
      <c r="J648" s="3">
        <f t="shared" si="47"/>
        <v>7182</v>
      </c>
    </row>
    <row r="649" spans="1:10" hidden="1" outlineLevel="3" x14ac:dyDescent="0.3">
      <c r="A649" t="s">
        <v>4239</v>
      </c>
      <c r="B649" s="21">
        <v>46010</v>
      </c>
      <c r="C649" s="20">
        <f t="shared" si="46"/>
        <v>12</v>
      </c>
      <c r="D649" t="s">
        <v>173</v>
      </c>
      <c r="E649" t="s">
        <v>37</v>
      </c>
      <c r="F649">
        <v>9</v>
      </c>
      <c r="G649" t="str">
        <f>INDEX(Kunden!$A$1:$C$41,MATCH('Gesamtverkäufe 2025'!C3980,Kunden!$A$1:$A$41,0),3)</f>
        <v>R01</v>
      </c>
      <c r="H649" t="str">
        <f>INDEX(Regionen!$A$1:$C$9,MATCH('Gesamtverkäufe 2025'!F3980,Regionen!$A$1:$A$9,0),3)</f>
        <v>Anna Sommer</v>
      </c>
      <c r="I649" s="3">
        <f>INDEX(Produkte!$A$1:$D$31,MATCH('Gesamtverkäufe 2025'!D3980,Produkte!$A$1:$A$31,0),4)</f>
        <v>249</v>
      </c>
      <c r="J649" s="3">
        <f t="shared" si="47"/>
        <v>2241</v>
      </c>
    </row>
    <row r="650" spans="1:10" hidden="1" outlineLevel="3" x14ac:dyDescent="0.3">
      <c r="A650" t="s">
        <v>4228</v>
      </c>
      <c r="B650" s="21">
        <v>46017</v>
      </c>
      <c r="C650" s="20">
        <f t="shared" si="46"/>
        <v>12</v>
      </c>
      <c r="D650" t="s">
        <v>173</v>
      </c>
      <c r="E650" t="s">
        <v>46</v>
      </c>
      <c r="F650">
        <v>5</v>
      </c>
      <c r="G650" t="str">
        <f>INDEX(Kunden!$A$1:$C$41,MATCH('Gesamtverkäufe 2025'!C3991,Kunden!$A$1:$A$41,0),3)</f>
        <v>R01</v>
      </c>
      <c r="H650" t="str">
        <f>INDEX(Regionen!$A$1:$C$9,MATCH('Gesamtverkäufe 2025'!F3991,Regionen!$A$1:$A$9,0),3)</f>
        <v>Anna Sommer</v>
      </c>
      <c r="I650" s="3">
        <f>INDEX(Produkte!$A$1:$D$31,MATCH('Gesamtverkäufe 2025'!D3991,Produkte!$A$1:$A$31,0),4)</f>
        <v>99</v>
      </c>
      <c r="J650" s="3">
        <f t="shared" si="47"/>
        <v>495</v>
      </c>
    </row>
    <row r="651" spans="1:10" hidden="1" outlineLevel="3" x14ac:dyDescent="0.3">
      <c r="A651" t="s">
        <v>4222</v>
      </c>
      <c r="B651" s="21">
        <v>46021</v>
      </c>
      <c r="C651" s="20">
        <f t="shared" si="46"/>
        <v>12</v>
      </c>
      <c r="D651" t="s">
        <v>173</v>
      </c>
      <c r="E651" t="s">
        <v>85</v>
      </c>
      <c r="F651">
        <v>19</v>
      </c>
      <c r="G651" t="str">
        <f>INDEX(Kunden!$A$1:$C$41,MATCH('Gesamtverkäufe 2025'!C3997,Kunden!$A$1:$A$41,0),3)</f>
        <v>R01</v>
      </c>
      <c r="H651" t="str">
        <f>INDEX(Regionen!$A$1:$C$9,MATCH('Gesamtverkäufe 2025'!F3997,Regionen!$A$1:$A$9,0),3)</f>
        <v>Anna Sommer</v>
      </c>
      <c r="I651" s="3">
        <f>INDEX(Produkte!$A$1:$D$31,MATCH('Gesamtverkäufe 2025'!D3997,Produkte!$A$1:$A$31,0),4)</f>
        <v>399</v>
      </c>
      <c r="J651" s="3">
        <f t="shared" si="47"/>
        <v>7581</v>
      </c>
    </row>
    <row r="652" spans="1:10" hidden="1" outlineLevel="3" x14ac:dyDescent="0.3">
      <c r="A652" t="s">
        <v>4218</v>
      </c>
      <c r="B652" s="21">
        <v>45996</v>
      </c>
      <c r="C652" s="20">
        <f t="shared" si="46"/>
        <v>12</v>
      </c>
      <c r="D652" t="s">
        <v>173</v>
      </c>
      <c r="E652" t="s">
        <v>93</v>
      </c>
      <c r="F652">
        <v>4</v>
      </c>
      <c r="G652" t="str">
        <f>INDEX(Kunden!$A$1:$C$41,MATCH('Gesamtverkäufe 2025'!C4001,Kunden!$A$1:$A$41,0),3)</f>
        <v>R01</v>
      </c>
      <c r="H652" t="str">
        <f>INDEX(Regionen!$A$1:$C$9,MATCH('Gesamtverkäufe 2025'!F4001,Regionen!$A$1:$A$9,0),3)</f>
        <v>Anna Sommer</v>
      </c>
      <c r="I652" s="3">
        <f>INDEX(Produkte!$A$1:$D$31,MATCH('Gesamtverkäufe 2025'!D4001,Produkte!$A$1:$A$31,0),4)</f>
        <v>399</v>
      </c>
      <c r="J652" s="3">
        <f t="shared" si="47"/>
        <v>1596</v>
      </c>
    </row>
    <row r="653" spans="1:10" hidden="1" outlineLevel="3" x14ac:dyDescent="0.3">
      <c r="A653" t="s">
        <v>4174</v>
      </c>
      <c r="B653" s="21">
        <v>46006</v>
      </c>
      <c r="C653" s="20">
        <f t="shared" si="46"/>
        <v>12</v>
      </c>
      <c r="D653" t="s">
        <v>173</v>
      </c>
      <c r="E653" t="s">
        <v>34</v>
      </c>
      <c r="F653">
        <v>3</v>
      </c>
      <c r="G653" t="str">
        <f>INDEX(Kunden!$A$1:$C$41,MATCH('Gesamtverkäufe 2025'!C4045,Kunden!$A$1:$A$41,0),3)</f>
        <v>R01</v>
      </c>
      <c r="H653" t="str">
        <f>INDEX(Regionen!$A$1:$C$9,MATCH('Gesamtverkäufe 2025'!F4045,Regionen!$A$1:$A$9,0),3)</f>
        <v>Anna Sommer</v>
      </c>
      <c r="I653" s="3">
        <f>INDEX(Produkte!$A$1:$D$31,MATCH('Gesamtverkäufe 2025'!D4045,Produkte!$A$1:$A$31,0),4)</f>
        <v>299</v>
      </c>
      <c r="J653" s="3">
        <f t="shared" si="47"/>
        <v>897</v>
      </c>
    </row>
    <row r="654" spans="1:10" hidden="1" outlineLevel="3" x14ac:dyDescent="0.3">
      <c r="A654" t="s">
        <v>4124</v>
      </c>
      <c r="B654" s="21">
        <v>46015</v>
      </c>
      <c r="C654" s="20">
        <f t="shared" si="46"/>
        <v>12</v>
      </c>
      <c r="D654" t="s">
        <v>173</v>
      </c>
      <c r="E654" t="s">
        <v>53</v>
      </c>
      <c r="F654">
        <v>11</v>
      </c>
      <c r="G654" t="str">
        <f>INDEX(Kunden!$A$1:$C$41,MATCH('Gesamtverkäufe 2025'!C4093,Kunden!$A$1:$A$41,0),3)</f>
        <v>R01</v>
      </c>
      <c r="H654" t="str">
        <f>INDEX(Regionen!$A$1:$C$9,MATCH('Gesamtverkäufe 2025'!F4093,Regionen!$A$1:$A$9,0),3)</f>
        <v>Anna Sommer</v>
      </c>
      <c r="I654" s="3">
        <f>INDEX(Produkte!$A$1:$D$31,MATCH('Gesamtverkäufe 2025'!D4093,Produkte!$A$1:$A$31,0),4)</f>
        <v>49</v>
      </c>
      <c r="J654" s="3">
        <f t="shared" si="47"/>
        <v>539</v>
      </c>
    </row>
    <row r="655" spans="1:10" hidden="1" outlineLevel="3" x14ac:dyDescent="0.3">
      <c r="A655" t="s">
        <v>4109</v>
      </c>
      <c r="B655" s="21">
        <v>45993</v>
      </c>
      <c r="C655" s="20">
        <f t="shared" si="46"/>
        <v>12</v>
      </c>
      <c r="D655" t="s">
        <v>173</v>
      </c>
      <c r="E655" t="s">
        <v>63</v>
      </c>
      <c r="F655">
        <v>20</v>
      </c>
      <c r="G655" t="str">
        <f>INDEX(Kunden!$A$1:$C$41,MATCH('Gesamtverkäufe 2025'!C4107,Kunden!$A$1:$A$41,0),3)</f>
        <v>R01</v>
      </c>
      <c r="H655" t="str">
        <f>INDEX(Regionen!$A$1:$C$9,MATCH('Gesamtverkäufe 2025'!F4107,Regionen!$A$1:$A$9,0),3)</f>
        <v>Anna Sommer</v>
      </c>
      <c r="I655" s="3">
        <f>INDEX(Produkte!$A$1:$D$31,MATCH('Gesamtverkäufe 2025'!D4107,Produkte!$A$1:$A$31,0),4)</f>
        <v>299</v>
      </c>
      <c r="J655" s="3">
        <f t="shared" si="47"/>
        <v>5980</v>
      </c>
    </row>
    <row r="656" spans="1:10" outlineLevel="2" collapsed="1" x14ac:dyDescent="0.3">
      <c r="B656" s="21"/>
      <c r="C656" s="26" t="s">
        <v>4740</v>
      </c>
      <c r="I656" s="3"/>
      <c r="J656" s="3">
        <f>SUBTOTAL(9,J581:J655)</f>
        <v>187457</v>
      </c>
    </row>
    <row r="657" spans="1:10" outlineLevel="1" x14ac:dyDescent="0.3">
      <c r="B657" s="21"/>
      <c r="C657" s="20"/>
      <c r="H657" s="2" t="s">
        <v>4721</v>
      </c>
      <c r="I657" s="3"/>
      <c r="J657" s="3">
        <f>SUBTOTAL(9,J2:J655)</f>
        <v>1534288</v>
      </c>
    </row>
    <row r="658" spans="1:10" hidden="1" outlineLevel="3" x14ac:dyDescent="0.3">
      <c r="A658" t="s">
        <v>307</v>
      </c>
      <c r="B658" s="21">
        <v>45683</v>
      </c>
      <c r="C658" s="20">
        <f t="shared" ref="C658:C678" si="48">MONTH(B658)</f>
        <v>1</v>
      </c>
      <c r="D658" t="s">
        <v>119</v>
      </c>
      <c r="E658" t="s">
        <v>53</v>
      </c>
      <c r="F658">
        <v>13</v>
      </c>
      <c r="G658" t="str">
        <f>INDEX(Kunden!$A$1:$C$41,MATCH('Gesamtverkäufe 2025'!C69,Kunden!$A$1:$A$41,0),3)</f>
        <v>R07</v>
      </c>
      <c r="H658" t="str">
        <f>INDEX(Regionen!$A$1:$C$9,MATCH('Gesamtverkäufe 2025'!F69,Regionen!$A$1:$A$9,0),3)</f>
        <v>Claudia Beck</v>
      </c>
      <c r="I658" s="3">
        <f>INDEX(Produkte!$A$1:$D$31,MATCH('Gesamtverkäufe 2025'!D69,Produkte!$A$1:$A$31,0),4)</f>
        <v>49</v>
      </c>
      <c r="J658" s="3">
        <f t="shared" ref="J658:J678" si="49">F658*I658</f>
        <v>637</v>
      </c>
    </row>
    <row r="659" spans="1:10" hidden="1" outlineLevel="3" x14ac:dyDescent="0.3">
      <c r="A659" t="s">
        <v>308</v>
      </c>
      <c r="B659" s="21">
        <v>45659</v>
      </c>
      <c r="C659" s="20">
        <f t="shared" si="48"/>
        <v>1</v>
      </c>
      <c r="D659" t="s">
        <v>119</v>
      </c>
      <c r="E659" t="s">
        <v>79</v>
      </c>
      <c r="F659">
        <v>13</v>
      </c>
      <c r="G659" t="str">
        <f>INDEX(Kunden!$A$1:$C$41,MATCH('Gesamtverkäufe 2025'!C70,Kunden!$A$1:$A$41,0),3)</f>
        <v>R07</v>
      </c>
      <c r="H659" t="str">
        <f>INDEX(Regionen!$A$1:$C$9,MATCH('Gesamtverkäufe 2025'!F70,Regionen!$A$1:$A$9,0),3)</f>
        <v>Claudia Beck</v>
      </c>
      <c r="I659" s="3">
        <f>INDEX(Produkte!$A$1:$D$31,MATCH('Gesamtverkäufe 2025'!D70,Produkte!$A$1:$A$31,0),4)</f>
        <v>149</v>
      </c>
      <c r="J659" s="3">
        <f t="shared" si="49"/>
        <v>1937</v>
      </c>
    </row>
    <row r="660" spans="1:10" hidden="1" outlineLevel="3" x14ac:dyDescent="0.3">
      <c r="A660" t="s">
        <v>486</v>
      </c>
      <c r="B660" s="21">
        <v>45677</v>
      </c>
      <c r="C660" s="20">
        <f t="shared" si="48"/>
        <v>1</v>
      </c>
      <c r="D660" t="s">
        <v>119</v>
      </c>
      <c r="E660" t="s">
        <v>75</v>
      </c>
      <c r="F660">
        <v>18</v>
      </c>
      <c r="G660" t="str">
        <f>INDEX(Kunden!$A$1:$C$41,MATCH('Gesamtverkäufe 2025'!C175,Kunden!$A$1:$A$41,0),3)</f>
        <v>R07</v>
      </c>
      <c r="H660" t="str">
        <f>INDEX(Regionen!$A$1:$C$9,MATCH('Gesamtverkäufe 2025'!F175,Regionen!$A$1:$A$9,0),3)</f>
        <v>Claudia Beck</v>
      </c>
      <c r="I660" s="3">
        <f>INDEX(Produkte!$A$1:$D$31,MATCH('Gesamtverkäufe 2025'!D175,Produkte!$A$1:$A$31,0),4)</f>
        <v>499</v>
      </c>
      <c r="J660" s="3">
        <f t="shared" si="49"/>
        <v>8982</v>
      </c>
    </row>
    <row r="661" spans="1:10" hidden="1" outlineLevel="3" x14ac:dyDescent="0.3">
      <c r="A661" t="s">
        <v>505</v>
      </c>
      <c r="B661" s="21">
        <v>45675</v>
      </c>
      <c r="C661" s="20">
        <f t="shared" si="48"/>
        <v>1</v>
      </c>
      <c r="D661" t="s">
        <v>119</v>
      </c>
      <c r="E661" t="s">
        <v>75</v>
      </c>
      <c r="F661">
        <v>13</v>
      </c>
      <c r="G661" t="str">
        <f>INDEX(Kunden!$A$1:$C$41,MATCH('Gesamtverkäufe 2025'!C188,Kunden!$A$1:$A$41,0),3)</f>
        <v>R07</v>
      </c>
      <c r="H661" t="str">
        <f>INDEX(Regionen!$A$1:$C$9,MATCH('Gesamtverkäufe 2025'!F188,Regionen!$A$1:$A$9,0),3)</f>
        <v>Claudia Beck</v>
      </c>
      <c r="I661" s="3">
        <f>INDEX(Produkte!$A$1:$D$31,MATCH('Gesamtverkäufe 2025'!D188,Produkte!$A$1:$A$31,0),4)</f>
        <v>499</v>
      </c>
      <c r="J661" s="3">
        <f t="shared" si="49"/>
        <v>6487</v>
      </c>
    </row>
    <row r="662" spans="1:10" hidden="1" outlineLevel="3" x14ac:dyDescent="0.3">
      <c r="A662" t="s">
        <v>251</v>
      </c>
      <c r="B662" s="21">
        <v>45667</v>
      </c>
      <c r="C662" s="20">
        <f t="shared" si="48"/>
        <v>1</v>
      </c>
      <c r="D662" t="s">
        <v>127</v>
      </c>
      <c r="E662" t="s">
        <v>71</v>
      </c>
      <c r="F662">
        <v>14</v>
      </c>
      <c r="G662" t="str">
        <f>INDEX(Kunden!$A$1:$C$41,MATCH('Gesamtverkäufe 2025'!C39,Kunden!$A$1:$A$41,0),3)</f>
        <v>R07</v>
      </c>
      <c r="H662" t="str">
        <f>INDEX(Regionen!$A$1:$C$9,MATCH('Gesamtverkäufe 2025'!F39,Regionen!$A$1:$A$9,0),3)</f>
        <v>Claudia Beck</v>
      </c>
      <c r="I662" s="3">
        <f>INDEX(Produkte!$A$1:$D$31,MATCH('Gesamtverkäufe 2025'!D39,Produkte!$A$1:$A$31,0),4)</f>
        <v>79</v>
      </c>
      <c r="J662" s="3">
        <f t="shared" si="49"/>
        <v>1106</v>
      </c>
    </row>
    <row r="663" spans="1:10" hidden="1" outlineLevel="3" x14ac:dyDescent="0.3">
      <c r="A663" t="s">
        <v>349</v>
      </c>
      <c r="B663" s="21">
        <v>45673</v>
      </c>
      <c r="C663" s="20">
        <f t="shared" si="48"/>
        <v>1</v>
      </c>
      <c r="D663" t="s">
        <v>127</v>
      </c>
      <c r="E663" t="s">
        <v>57</v>
      </c>
      <c r="F663">
        <v>3</v>
      </c>
      <c r="G663" t="str">
        <f>INDEX(Kunden!$A$1:$C$41,MATCH('Gesamtverkäufe 2025'!C92,Kunden!$A$1:$A$41,0),3)</f>
        <v>R07</v>
      </c>
      <c r="H663" t="str">
        <f>INDEX(Regionen!$A$1:$C$9,MATCH('Gesamtverkäufe 2025'!F92,Regionen!$A$1:$A$9,0),3)</f>
        <v>Claudia Beck</v>
      </c>
      <c r="I663" s="3">
        <f>INDEX(Produkte!$A$1:$D$31,MATCH('Gesamtverkäufe 2025'!D92,Produkte!$A$1:$A$31,0),4)</f>
        <v>99</v>
      </c>
      <c r="J663" s="3">
        <f t="shared" si="49"/>
        <v>297</v>
      </c>
    </row>
    <row r="664" spans="1:10" hidden="1" outlineLevel="3" x14ac:dyDescent="0.3">
      <c r="A664" t="s">
        <v>377</v>
      </c>
      <c r="B664" s="21">
        <v>45666</v>
      </c>
      <c r="C664" s="20">
        <f t="shared" si="48"/>
        <v>1</v>
      </c>
      <c r="D664" t="s">
        <v>127</v>
      </c>
      <c r="E664" t="s">
        <v>55</v>
      </c>
      <c r="F664">
        <v>18</v>
      </c>
      <c r="G664" t="str">
        <f>INDEX(Kunden!$A$1:$C$41,MATCH('Gesamtverkäufe 2025'!C108,Kunden!$A$1:$A$41,0),3)</f>
        <v>R07</v>
      </c>
      <c r="H664" t="str">
        <f>INDEX(Regionen!$A$1:$C$9,MATCH('Gesamtverkäufe 2025'!F108,Regionen!$A$1:$A$9,0),3)</f>
        <v>Claudia Beck</v>
      </c>
      <c r="I664" s="3">
        <f>INDEX(Produkte!$A$1:$D$31,MATCH('Gesamtverkäufe 2025'!D108,Produkte!$A$1:$A$31,0),4)</f>
        <v>49</v>
      </c>
      <c r="J664" s="3">
        <f t="shared" si="49"/>
        <v>882</v>
      </c>
    </row>
    <row r="665" spans="1:10" hidden="1" outlineLevel="3" x14ac:dyDescent="0.3">
      <c r="A665" t="s">
        <v>442</v>
      </c>
      <c r="B665" s="21">
        <v>45670</v>
      </c>
      <c r="C665" s="20">
        <f t="shared" si="48"/>
        <v>1</v>
      </c>
      <c r="D665" t="s">
        <v>127</v>
      </c>
      <c r="E665" t="s">
        <v>55</v>
      </c>
      <c r="F665">
        <v>6</v>
      </c>
      <c r="G665" t="str">
        <f>INDEX(Kunden!$A$1:$C$41,MATCH('Gesamtverkäufe 2025'!C146,Kunden!$A$1:$A$41,0),3)</f>
        <v>R07</v>
      </c>
      <c r="H665" t="str">
        <f>INDEX(Regionen!$A$1:$C$9,MATCH('Gesamtverkäufe 2025'!F146,Regionen!$A$1:$A$9,0),3)</f>
        <v>Claudia Beck</v>
      </c>
      <c r="I665" s="3">
        <f>INDEX(Produkte!$A$1:$D$31,MATCH('Gesamtverkäufe 2025'!D146,Produkte!$A$1:$A$31,0),4)</f>
        <v>49</v>
      </c>
      <c r="J665" s="3">
        <f t="shared" si="49"/>
        <v>294</v>
      </c>
    </row>
    <row r="666" spans="1:10" hidden="1" outlineLevel="3" x14ac:dyDescent="0.3">
      <c r="A666" t="s">
        <v>477</v>
      </c>
      <c r="B666" s="21">
        <v>45681</v>
      </c>
      <c r="C666" s="20">
        <f t="shared" si="48"/>
        <v>1</v>
      </c>
      <c r="D666" t="s">
        <v>127</v>
      </c>
      <c r="E666" t="s">
        <v>46</v>
      </c>
      <c r="F666">
        <v>15</v>
      </c>
      <c r="G666" t="str">
        <f>INDEX(Kunden!$A$1:$C$41,MATCH('Gesamtverkäufe 2025'!C169,Kunden!$A$1:$A$41,0),3)</f>
        <v>R07</v>
      </c>
      <c r="H666" t="str">
        <f>INDEX(Regionen!$A$1:$C$9,MATCH('Gesamtverkäufe 2025'!F169,Regionen!$A$1:$A$9,0),3)</f>
        <v>Claudia Beck</v>
      </c>
      <c r="I666" s="3">
        <f>INDEX(Produkte!$A$1:$D$31,MATCH('Gesamtverkäufe 2025'!D169,Produkte!$A$1:$A$31,0),4)</f>
        <v>99</v>
      </c>
      <c r="J666" s="3">
        <f t="shared" si="49"/>
        <v>1485</v>
      </c>
    </row>
    <row r="667" spans="1:10" hidden="1" outlineLevel="3" x14ac:dyDescent="0.3">
      <c r="A667" t="s">
        <v>554</v>
      </c>
      <c r="B667" s="21">
        <v>45665</v>
      </c>
      <c r="C667" s="20">
        <f t="shared" si="48"/>
        <v>1</v>
      </c>
      <c r="D667" t="s">
        <v>127</v>
      </c>
      <c r="E667" t="s">
        <v>65</v>
      </c>
      <c r="F667">
        <v>15</v>
      </c>
      <c r="G667" t="str">
        <f>INDEX(Kunden!$A$1:$C$41,MATCH('Gesamtverkäufe 2025'!C223,Kunden!$A$1:$A$41,0),3)</f>
        <v>R07</v>
      </c>
      <c r="H667" t="str">
        <f>INDEX(Regionen!$A$1:$C$9,MATCH('Gesamtverkäufe 2025'!F223,Regionen!$A$1:$A$9,0),3)</f>
        <v>Claudia Beck</v>
      </c>
      <c r="I667" s="3">
        <f>INDEX(Produkte!$A$1:$D$31,MATCH('Gesamtverkäufe 2025'!D223,Produkte!$A$1:$A$31,0),4)</f>
        <v>299</v>
      </c>
      <c r="J667" s="3">
        <f t="shared" si="49"/>
        <v>4485</v>
      </c>
    </row>
    <row r="668" spans="1:10" hidden="1" outlineLevel="3" x14ac:dyDescent="0.3">
      <c r="A668" t="s">
        <v>584</v>
      </c>
      <c r="B668" s="21">
        <v>45670</v>
      </c>
      <c r="C668" s="20">
        <f t="shared" si="48"/>
        <v>1</v>
      </c>
      <c r="D668" t="s">
        <v>127</v>
      </c>
      <c r="E668" t="s">
        <v>85</v>
      </c>
      <c r="F668">
        <v>6</v>
      </c>
      <c r="G668" t="str">
        <f>INDEX(Kunden!$A$1:$C$41,MATCH('Gesamtverkäufe 2025'!C242,Kunden!$A$1:$A$41,0),3)</f>
        <v>R07</v>
      </c>
      <c r="H668" t="str">
        <f>INDEX(Regionen!$A$1:$C$9,MATCH('Gesamtverkäufe 2025'!F242,Regionen!$A$1:$A$9,0),3)</f>
        <v>Claudia Beck</v>
      </c>
      <c r="I668" s="3">
        <f>INDEX(Produkte!$A$1:$D$31,MATCH('Gesamtverkäufe 2025'!D242,Produkte!$A$1:$A$31,0),4)</f>
        <v>399</v>
      </c>
      <c r="J668" s="3">
        <f t="shared" si="49"/>
        <v>2394</v>
      </c>
    </row>
    <row r="669" spans="1:10" hidden="1" outlineLevel="3" x14ac:dyDescent="0.3">
      <c r="A669" t="s">
        <v>599</v>
      </c>
      <c r="B669" s="21">
        <v>45685</v>
      </c>
      <c r="C669" s="20">
        <f t="shared" si="48"/>
        <v>1</v>
      </c>
      <c r="D669" t="s">
        <v>127</v>
      </c>
      <c r="E669" t="s">
        <v>71</v>
      </c>
      <c r="F669">
        <v>1</v>
      </c>
      <c r="G669" t="str">
        <f>INDEX(Kunden!$A$1:$C$41,MATCH('Gesamtverkäufe 2025'!C253,Kunden!$A$1:$A$41,0),3)</f>
        <v>R07</v>
      </c>
      <c r="H669" t="str">
        <f>INDEX(Regionen!$A$1:$C$9,MATCH('Gesamtverkäufe 2025'!F253,Regionen!$A$1:$A$9,0),3)</f>
        <v>Claudia Beck</v>
      </c>
      <c r="I669" s="3">
        <f>INDEX(Produkte!$A$1:$D$31,MATCH('Gesamtverkäufe 2025'!D253,Produkte!$A$1:$A$31,0),4)</f>
        <v>79</v>
      </c>
      <c r="J669" s="3">
        <f t="shared" si="49"/>
        <v>79</v>
      </c>
    </row>
    <row r="670" spans="1:10" hidden="1" outlineLevel="3" x14ac:dyDescent="0.3">
      <c r="A670" t="s">
        <v>629</v>
      </c>
      <c r="B670" s="21">
        <v>45676</v>
      </c>
      <c r="C670" s="20">
        <f t="shared" si="48"/>
        <v>1</v>
      </c>
      <c r="D670" t="s">
        <v>127</v>
      </c>
      <c r="E670" t="s">
        <v>34</v>
      </c>
      <c r="F670">
        <v>16</v>
      </c>
      <c r="G670" t="str">
        <f>INDEX(Kunden!$A$1:$C$41,MATCH('Gesamtverkäufe 2025'!C272,Kunden!$A$1:$A$41,0),3)</f>
        <v>R07</v>
      </c>
      <c r="H670" t="str">
        <f>INDEX(Regionen!$A$1:$C$9,MATCH('Gesamtverkäufe 2025'!F272,Regionen!$A$1:$A$9,0),3)</f>
        <v>Claudia Beck</v>
      </c>
      <c r="I670" s="3">
        <f>INDEX(Produkte!$A$1:$D$31,MATCH('Gesamtverkäufe 2025'!D272,Produkte!$A$1:$A$31,0),4)</f>
        <v>299</v>
      </c>
      <c r="J670" s="3">
        <f t="shared" si="49"/>
        <v>4784</v>
      </c>
    </row>
    <row r="671" spans="1:10" hidden="1" outlineLevel="3" x14ac:dyDescent="0.3">
      <c r="A671" t="s">
        <v>372</v>
      </c>
      <c r="B671" s="21">
        <v>45679</v>
      </c>
      <c r="C671" s="20">
        <f t="shared" si="48"/>
        <v>1</v>
      </c>
      <c r="D671" t="s">
        <v>129</v>
      </c>
      <c r="E671" t="s">
        <v>46</v>
      </c>
      <c r="F671">
        <v>15</v>
      </c>
      <c r="G671" t="str">
        <f>INDEX(Kunden!$A$1:$C$41,MATCH('Gesamtverkäufe 2025'!C105,Kunden!$A$1:$A$41,0),3)</f>
        <v>R07</v>
      </c>
      <c r="H671" t="str">
        <f>INDEX(Regionen!$A$1:$C$9,MATCH('Gesamtverkäufe 2025'!F105,Regionen!$A$1:$A$9,0),3)</f>
        <v>Claudia Beck</v>
      </c>
      <c r="I671" s="3">
        <f>INDEX(Produkte!$A$1:$D$31,MATCH('Gesamtverkäufe 2025'!D105,Produkte!$A$1:$A$31,0),4)</f>
        <v>99</v>
      </c>
      <c r="J671" s="3">
        <f t="shared" si="49"/>
        <v>1485</v>
      </c>
    </row>
    <row r="672" spans="1:10" hidden="1" outlineLevel="3" x14ac:dyDescent="0.3">
      <c r="A672" t="s">
        <v>521</v>
      </c>
      <c r="B672" s="21">
        <v>45675</v>
      </c>
      <c r="C672" s="20">
        <f t="shared" si="48"/>
        <v>1</v>
      </c>
      <c r="D672" t="s">
        <v>129</v>
      </c>
      <c r="E672" t="s">
        <v>77</v>
      </c>
      <c r="F672">
        <v>1</v>
      </c>
      <c r="G672" t="str">
        <f>INDEX(Kunden!$A$1:$C$41,MATCH('Gesamtverkäufe 2025'!C199,Kunden!$A$1:$A$41,0),3)</f>
        <v>R07</v>
      </c>
      <c r="H672" t="str">
        <f>INDEX(Regionen!$A$1:$C$9,MATCH('Gesamtverkäufe 2025'!F199,Regionen!$A$1:$A$9,0),3)</f>
        <v>Claudia Beck</v>
      </c>
      <c r="I672" s="3">
        <f>INDEX(Produkte!$A$1:$D$31,MATCH('Gesamtverkäufe 2025'!D199,Produkte!$A$1:$A$31,0),4)</f>
        <v>49</v>
      </c>
      <c r="J672" s="3">
        <f t="shared" si="49"/>
        <v>49</v>
      </c>
    </row>
    <row r="673" spans="1:10" hidden="1" outlineLevel="3" x14ac:dyDescent="0.3">
      <c r="A673" t="s">
        <v>550</v>
      </c>
      <c r="B673" s="21">
        <v>45677</v>
      </c>
      <c r="C673" s="20">
        <f t="shared" si="48"/>
        <v>1</v>
      </c>
      <c r="D673" t="s">
        <v>129</v>
      </c>
      <c r="E673" t="s">
        <v>59</v>
      </c>
      <c r="F673">
        <v>16</v>
      </c>
      <c r="G673" t="str">
        <f>INDEX(Kunden!$A$1:$C$41,MATCH('Gesamtverkäufe 2025'!C220,Kunden!$A$1:$A$41,0),3)</f>
        <v>R07</v>
      </c>
      <c r="H673" t="str">
        <f>INDEX(Regionen!$A$1:$C$9,MATCH('Gesamtverkäufe 2025'!F220,Regionen!$A$1:$A$9,0),3)</f>
        <v>Claudia Beck</v>
      </c>
      <c r="I673" s="3">
        <f>INDEX(Produkte!$A$1:$D$31,MATCH('Gesamtverkäufe 2025'!D220,Produkte!$A$1:$A$31,0),4)</f>
        <v>79</v>
      </c>
      <c r="J673" s="3">
        <f t="shared" si="49"/>
        <v>1264</v>
      </c>
    </row>
    <row r="674" spans="1:10" hidden="1" outlineLevel="3" x14ac:dyDescent="0.3">
      <c r="A674" t="s">
        <v>613</v>
      </c>
      <c r="B674" s="21">
        <v>45686</v>
      </c>
      <c r="C674" s="20">
        <f t="shared" si="48"/>
        <v>1</v>
      </c>
      <c r="D674" t="s">
        <v>129</v>
      </c>
      <c r="E674" t="s">
        <v>31</v>
      </c>
      <c r="F674">
        <v>3</v>
      </c>
      <c r="G674" t="str">
        <f>INDEX(Kunden!$A$1:$C$41,MATCH('Gesamtverkäufe 2025'!C262,Kunden!$A$1:$A$41,0),3)</f>
        <v>R07</v>
      </c>
      <c r="H674" t="str">
        <f>INDEX(Regionen!$A$1:$C$9,MATCH('Gesamtverkäufe 2025'!F262,Regionen!$A$1:$A$9,0),3)</f>
        <v>Claudia Beck</v>
      </c>
      <c r="I674" s="3">
        <f>INDEX(Produkte!$A$1:$D$31,MATCH('Gesamtverkäufe 2025'!D262,Produkte!$A$1:$A$31,0),4)</f>
        <v>399</v>
      </c>
      <c r="J674" s="3">
        <f t="shared" si="49"/>
        <v>1197</v>
      </c>
    </row>
    <row r="675" spans="1:10" hidden="1" outlineLevel="3" x14ac:dyDescent="0.3">
      <c r="A675" t="s">
        <v>205</v>
      </c>
      <c r="B675" s="21">
        <v>45663</v>
      </c>
      <c r="C675" s="20">
        <f t="shared" si="48"/>
        <v>1</v>
      </c>
      <c r="D675" t="s">
        <v>147</v>
      </c>
      <c r="E675" t="s">
        <v>85</v>
      </c>
      <c r="F675">
        <v>16</v>
      </c>
      <c r="G675" t="str">
        <f>INDEX(Kunden!$A$1:$C$41,MATCH('Gesamtverkäufe 2025'!C15,Kunden!$A$1:$A$41,0),3)</f>
        <v>R07</v>
      </c>
      <c r="H675" t="str">
        <f>INDEX(Regionen!$A$1:$C$9,MATCH('Gesamtverkäufe 2025'!F15,Regionen!$A$1:$A$9,0),3)</f>
        <v>Claudia Beck</v>
      </c>
      <c r="I675" s="3">
        <f>INDEX(Produkte!$A$1:$D$31,MATCH('Gesamtverkäufe 2025'!D15,Produkte!$A$1:$A$31,0),4)</f>
        <v>399</v>
      </c>
      <c r="J675" s="3">
        <f t="shared" si="49"/>
        <v>6384</v>
      </c>
    </row>
    <row r="676" spans="1:10" hidden="1" outlineLevel="3" x14ac:dyDescent="0.3">
      <c r="A676" t="s">
        <v>347</v>
      </c>
      <c r="B676" s="21">
        <v>45677</v>
      </c>
      <c r="C676" s="20">
        <f t="shared" si="48"/>
        <v>1</v>
      </c>
      <c r="D676" t="s">
        <v>147</v>
      </c>
      <c r="E676" t="s">
        <v>37</v>
      </c>
      <c r="F676">
        <v>9</v>
      </c>
      <c r="G676" t="str">
        <f>INDEX(Kunden!$A$1:$C$41,MATCH('Gesamtverkäufe 2025'!C91,Kunden!$A$1:$A$41,0),3)</f>
        <v>R07</v>
      </c>
      <c r="H676" t="str">
        <f>INDEX(Regionen!$A$1:$C$9,MATCH('Gesamtverkäufe 2025'!F91,Regionen!$A$1:$A$9,0),3)</f>
        <v>Claudia Beck</v>
      </c>
      <c r="I676" s="3">
        <f>INDEX(Produkte!$A$1:$D$31,MATCH('Gesamtverkäufe 2025'!D91,Produkte!$A$1:$A$31,0),4)</f>
        <v>249</v>
      </c>
      <c r="J676" s="3">
        <f t="shared" si="49"/>
        <v>2241</v>
      </c>
    </row>
    <row r="677" spans="1:10" hidden="1" outlineLevel="3" x14ac:dyDescent="0.3">
      <c r="A677" t="s">
        <v>523</v>
      </c>
      <c r="B677" s="21">
        <v>45659</v>
      </c>
      <c r="C677" s="20">
        <f t="shared" si="48"/>
        <v>1</v>
      </c>
      <c r="D677" t="s">
        <v>147</v>
      </c>
      <c r="E677" t="s">
        <v>46</v>
      </c>
      <c r="F677">
        <v>4</v>
      </c>
      <c r="G677" t="str">
        <f>INDEX(Kunden!$A$1:$C$41,MATCH('Gesamtverkäufe 2025'!C200,Kunden!$A$1:$A$41,0),3)</f>
        <v>R07</v>
      </c>
      <c r="H677" t="str">
        <f>INDEX(Regionen!$A$1:$C$9,MATCH('Gesamtverkäufe 2025'!F200,Regionen!$A$1:$A$9,0),3)</f>
        <v>Claudia Beck</v>
      </c>
      <c r="I677" s="3">
        <f>INDEX(Produkte!$A$1:$D$31,MATCH('Gesamtverkäufe 2025'!D200,Produkte!$A$1:$A$31,0),4)</f>
        <v>99</v>
      </c>
      <c r="J677" s="3">
        <f t="shared" si="49"/>
        <v>396</v>
      </c>
    </row>
    <row r="678" spans="1:10" hidden="1" outlineLevel="3" x14ac:dyDescent="0.3">
      <c r="A678" t="s">
        <v>639</v>
      </c>
      <c r="B678" s="21">
        <v>45660</v>
      </c>
      <c r="C678" s="20">
        <f t="shared" si="48"/>
        <v>1</v>
      </c>
      <c r="D678" t="s">
        <v>147</v>
      </c>
      <c r="E678" t="s">
        <v>41</v>
      </c>
      <c r="F678">
        <v>17</v>
      </c>
      <c r="G678" t="str">
        <f>INDEX(Kunden!$A$1:$C$41,MATCH('Gesamtverkäufe 2025'!C278,Kunden!$A$1:$A$41,0),3)</f>
        <v>R07</v>
      </c>
      <c r="H678" t="str">
        <f>INDEX(Regionen!$A$1:$C$9,MATCH('Gesamtverkäufe 2025'!F278,Regionen!$A$1:$A$9,0),3)</f>
        <v>Claudia Beck</v>
      </c>
      <c r="I678" s="3">
        <f>INDEX(Produkte!$A$1:$D$31,MATCH('Gesamtverkäufe 2025'!D278,Produkte!$A$1:$A$31,0),4)</f>
        <v>499</v>
      </c>
      <c r="J678" s="3">
        <f t="shared" si="49"/>
        <v>8483</v>
      </c>
    </row>
    <row r="679" spans="1:10" outlineLevel="2" collapsed="1" x14ac:dyDescent="0.3">
      <c r="B679" s="21"/>
      <c r="C679" s="26" t="s">
        <v>4729</v>
      </c>
      <c r="I679" s="3"/>
      <c r="J679" s="3">
        <f>SUBTOTAL(9,J658:J678)</f>
        <v>55348</v>
      </c>
    </row>
    <row r="680" spans="1:10" hidden="1" outlineLevel="3" x14ac:dyDescent="0.3">
      <c r="A680" t="s">
        <v>750</v>
      </c>
      <c r="B680" s="21">
        <v>45691</v>
      </c>
      <c r="C680" s="20">
        <f t="shared" ref="C680:C697" si="50">MONTH(B680)</f>
        <v>2</v>
      </c>
      <c r="D680" t="s">
        <v>119</v>
      </c>
      <c r="E680" t="s">
        <v>55</v>
      </c>
      <c r="F680">
        <v>4</v>
      </c>
      <c r="G680" t="str">
        <f>INDEX(Kunden!$A$1:$C$41,MATCH('Gesamtverkäufe 2025'!C354,Kunden!$A$1:$A$41,0),3)</f>
        <v>R07</v>
      </c>
      <c r="H680" t="str">
        <f>INDEX(Regionen!$A$1:$C$9,MATCH('Gesamtverkäufe 2025'!F354,Regionen!$A$1:$A$9,0),3)</f>
        <v>Claudia Beck</v>
      </c>
      <c r="I680" s="3">
        <f>INDEX(Produkte!$A$1:$D$31,MATCH('Gesamtverkäufe 2025'!D354,Produkte!$A$1:$A$31,0),4)</f>
        <v>49</v>
      </c>
      <c r="J680" s="3">
        <f t="shared" ref="J680:J697" si="51">F680*I680</f>
        <v>196</v>
      </c>
    </row>
    <row r="681" spans="1:10" hidden="1" outlineLevel="3" x14ac:dyDescent="0.3">
      <c r="A681" t="s">
        <v>771</v>
      </c>
      <c r="B681" s="21">
        <v>45690</v>
      </c>
      <c r="C681" s="20">
        <f t="shared" si="50"/>
        <v>2</v>
      </c>
      <c r="D681" t="s">
        <v>119</v>
      </c>
      <c r="E681" t="s">
        <v>53</v>
      </c>
      <c r="F681">
        <v>8</v>
      </c>
      <c r="G681" t="str">
        <f>INDEX(Kunden!$A$1:$C$41,MATCH('Gesamtverkäufe 2025'!C371,Kunden!$A$1:$A$41,0),3)</f>
        <v>R07</v>
      </c>
      <c r="H681" t="str">
        <f>INDEX(Regionen!$A$1:$C$9,MATCH('Gesamtverkäufe 2025'!F371,Regionen!$A$1:$A$9,0),3)</f>
        <v>Claudia Beck</v>
      </c>
      <c r="I681" s="3">
        <f>INDEX(Produkte!$A$1:$D$31,MATCH('Gesamtverkäufe 2025'!D371,Produkte!$A$1:$A$31,0),4)</f>
        <v>49</v>
      </c>
      <c r="J681" s="3">
        <f t="shared" si="51"/>
        <v>392</v>
      </c>
    </row>
    <row r="682" spans="1:10" hidden="1" outlineLevel="3" x14ac:dyDescent="0.3">
      <c r="A682" t="s">
        <v>685</v>
      </c>
      <c r="B682" s="21">
        <v>45705</v>
      </c>
      <c r="C682" s="20">
        <f t="shared" si="50"/>
        <v>2</v>
      </c>
      <c r="D682" t="s">
        <v>127</v>
      </c>
      <c r="E682" t="s">
        <v>69</v>
      </c>
      <c r="F682">
        <v>6</v>
      </c>
      <c r="G682" t="str">
        <f>INDEX(Kunden!$A$1:$C$41,MATCH('Gesamtverkäufe 2025'!C312,Kunden!$A$1:$A$41,0),3)</f>
        <v>R07</v>
      </c>
      <c r="H682" t="str">
        <f>INDEX(Regionen!$A$1:$C$9,MATCH('Gesamtverkäufe 2025'!F312,Regionen!$A$1:$A$9,0),3)</f>
        <v>Claudia Beck</v>
      </c>
      <c r="I682" s="3">
        <f>INDEX(Produkte!$A$1:$D$31,MATCH('Gesamtverkäufe 2025'!D312,Produkte!$A$1:$A$31,0),4)</f>
        <v>399</v>
      </c>
      <c r="J682" s="3">
        <f t="shared" si="51"/>
        <v>2394</v>
      </c>
    </row>
    <row r="683" spans="1:10" hidden="1" outlineLevel="3" x14ac:dyDescent="0.3">
      <c r="A683" t="s">
        <v>722</v>
      </c>
      <c r="B683" s="21">
        <v>45713</v>
      </c>
      <c r="C683" s="20">
        <f t="shared" si="50"/>
        <v>2</v>
      </c>
      <c r="D683" t="s">
        <v>127</v>
      </c>
      <c r="E683" t="s">
        <v>83</v>
      </c>
      <c r="F683">
        <v>19</v>
      </c>
      <c r="G683" t="str">
        <f>INDEX(Kunden!$A$1:$C$41,MATCH('Gesamtverkäufe 2025'!C335,Kunden!$A$1:$A$41,0),3)</f>
        <v>R07</v>
      </c>
      <c r="H683" t="str">
        <f>INDEX(Regionen!$A$1:$C$9,MATCH('Gesamtverkäufe 2025'!F335,Regionen!$A$1:$A$9,0),3)</f>
        <v>Claudia Beck</v>
      </c>
      <c r="I683" s="3">
        <f>INDEX(Produkte!$A$1:$D$31,MATCH('Gesamtverkäufe 2025'!D335,Produkte!$A$1:$A$31,0),4)</f>
        <v>29</v>
      </c>
      <c r="J683" s="3">
        <f t="shared" si="51"/>
        <v>551</v>
      </c>
    </row>
    <row r="684" spans="1:10" hidden="1" outlineLevel="3" x14ac:dyDescent="0.3">
      <c r="A684" t="s">
        <v>816</v>
      </c>
      <c r="B684" s="21">
        <v>45692</v>
      </c>
      <c r="C684" s="20">
        <f t="shared" si="50"/>
        <v>2</v>
      </c>
      <c r="D684" t="s">
        <v>127</v>
      </c>
      <c r="E684" t="s">
        <v>83</v>
      </c>
      <c r="F684">
        <v>5</v>
      </c>
      <c r="G684" t="str">
        <f>INDEX(Kunden!$A$1:$C$41,MATCH('Gesamtverkäufe 2025'!C405,Kunden!$A$1:$A$41,0),3)</f>
        <v>R07</v>
      </c>
      <c r="H684" t="str">
        <f>INDEX(Regionen!$A$1:$C$9,MATCH('Gesamtverkäufe 2025'!F405,Regionen!$A$1:$A$9,0),3)</f>
        <v>Claudia Beck</v>
      </c>
      <c r="I684" s="3">
        <f>INDEX(Produkte!$A$1:$D$31,MATCH('Gesamtverkäufe 2025'!D405,Produkte!$A$1:$A$31,0),4)</f>
        <v>29</v>
      </c>
      <c r="J684" s="3">
        <f t="shared" si="51"/>
        <v>145</v>
      </c>
    </row>
    <row r="685" spans="1:10" hidden="1" outlineLevel="3" x14ac:dyDescent="0.3">
      <c r="A685" t="s">
        <v>843</v>
      </c>
      <c r="B685" s="21">
        <v>45690</v>
      </c>
      <c r="C685" s="20">
        <f t="shared" si="50"/>
        <v>2</v>
      </c>
      <c r="D685" t="s">
        <v>127</v>
      </c>
      <c r="E685" t="s">
        <v>46</v>
      </c>
      <c r="F685">
        <v>18</v>
      </c>
      <c r="G685" t="str">
        <f>INDEX(Kunden!$A$1:$C$41,MATCH('Gesamtverkäufe 2025'!C427,Kunden!$A$1:$A$41,0),3)</f>
        <v>R07</v>
      </c>
      <c r="H685" t="str">
        <f>INDEX(Regionen!$A$1:$C$9,MATCH('Gesamtverkäufe 2025'!F427,Regionen!$A$1:$A$9,0),3)</f>
        <v>Claudia Beck</v>
      </c>
      <c r="I685" s="3">
        <f>INDEX(Produkte!$A$1:$D$31,MATCH('Gesamtverkäufe 2025'!D427,Produkte!$A$1:$A$31,0),4)</f>
        <v>99</v>
      </c>
      <c r="J685" s="3">
        <f t="shared" si="51"/>
        <v>1782</v>
      </c>
    </row>
    <row r="686" spans="1:10" hidden="1" outlineLevel="3" x14ac:dyDescent="0.3">
      <c r="A686" t="s">
        <v>703</v>
      </c>
      <c r="B686" s="21">
        <v>45691</v>
      </c>
      <c r="C686" s="20">
        <f t="shared" si="50"/>
        <v>2</v>
      </c>
      <c r="D686" t="s">
        <v>129</v>
      </c>
      <c r="E686" t="s">
        <v>41</v>
      </c>
      <c r="F686">
        <v>15</v>
      </c>
      <c r="G686" t="str">
        <f>INDEX(Kunden!$A$1:$C$41,MATCH('Gesamtverkäufe 2025'!C324,Kunden!$A$1:$A$41,0),3)</f>
        <v>R07</v>
      </c>
      <c r="H686" t="str">
        <f>INDEX(Regionen!$A$1:$C$9,MATCH('Gesamtverkäufe 2025'!F324,Regionen!$A$1:$A$9,0),3)</f>
        <v>Claudia Beck</v>
      </c>
      <c r="I686" s="3">
        <f>INDEX(Produkte!$A$1:$D$31,MATCH('Gesamtverkäufe 2025'!D324,Produkte!$A$1:$A$31,0),4)</f>
        <v>499</v>
      </c>
      <c r="J686" s="3">
        <f t="shared" si="51"/>
        <v>7485</v>
      </c>
    </row>
    <row r="687" spans="1:10" hidden="1" outlineLevel="3" x14ac:dyDescent="0.3">
      <c r="A687" t="s">
        <v>748</v>
      </c>
      <c r="B687" s="21">
        <v>45715</v>
      </c>
      <c r="C687" s="20">
        <f t="shared" si="50"/>
        <v>2</v>
      </c>
      <c r="D687" t="s">
        <v>129</v>
      </c>
      <c r="E687" t="s">
        <v>83</v>
      </c>
      <c r="F687">
        <v>10</v>
      </c>
      <c r="G687" t="str">
        <f>INDEX(Kunden!$A$1:$C$41,MATCH('Gesamtverkäufe 2025'!C353,Kunden!$A$1:$A$41,0),3)</f>
        <v>R07</v>
      </c>
      <c r="H687" t="str">
        <f>INDEX(Regionen!$A$1:$C$9,MATCH('Gesamtverkäufe 2025'!F353,Regionen!$A$1:$A$9,0),3)</f>
        <v>Claudia Beck</v>
      </c>
      <c r="I687" s="3">
        <f>INDEX(Produkte!$A$1:$D$31,MATCH('Gesamtverkäufe 2025'!D353,Produkte!$A$1:$A$31,0),4)</f>
        <v>29</v>
      </c>
      <c r="J687" s="3">
        <f t="shared" si="51"/>
        <v>290</v>
      </c>
    </row>
    <row r="688" spans="1:10" hidden="1" outlineLevel="3" x14ac:dyDescent="0.3">
      <c r="A688" t="s">
        <v>828</v>
      </c>
      <c r="B688" s="21">
        <v>45694</v>
      </c>
      <c r="C688" s="20">
        <f t="shared" si="50"/>
        <v>2</v>
      </c>
      <c r="D688" t="s">
        <v>129</v>
      </c>
      <c r="E688" t="s">
        <v>71</v>
      </c>
      <c r="F688">
        <v>9</v>
      </c>
      <c r="G688" t="str">
        <f>INDEX(Kunden!$A$1:$C$41,MATCH('Gesamtverkäufe 2025'!C416,Kunden!$A$1:$A$41,0),3)</f>
        <v>R07</v>
      </c>
      <c r="H688" t="str">
        <f>INDEX(Regionen!$A$1:$C$9,MATCH('Gesamtverkäufe 2025'!F416,Regionen!$A$1:$A$9,0),3)</f>
        <v>Claudia Beck</v>
      </c>
      <c r="I688" s="3">
        <f>INDEX(Produkte!$A$1:$D$31,MATCH('Gesamtverkäufe 2025'!D416,Produkte!$A$1:$A$31,0),4)</f>
        <v>79</v>
      </c>
      <c r="J688" s="3">
        <f t="shared" si="51"/>
        <v>711</v>
      </c>
    </row>
    <row r="689" spans="1:10" hidden="1" outlineLevel="3" x14ac:dyDescent="0.3">
      <c r="A689" t="s">
        <v>863</v>
      </c>
      <c r="B689" s="21">
        <v>45698</v>
      </c>
      <c r="C689" s="20">
        <f t="shared" si="50"/>
        <v>2</v>
      </c>
      <c r="D689" t="s">
        <v>129</v>
      </c>
      <c r="E689" t="s">
        <v>37</v>
      </c>
      <c r="F689">
        <v>7</v>
      </c>
      <c r="G689" t="str">
        <f>INDEX(Kunden!$A$1:$C$41,MATCH('Gesamtverkäufe 2025'!C441,Kunden!$A$1:$A$41,0),3)</f>
        <v>R07</v>
      </c>
      <c r="H689" t="str">
        <f>INDEX(Regionen!$A$1:$C$9,MATCH('Gesamtverkäufe 2025'!F441,Regionen!$A$1:$A$9,0),3)</f>
        <v>Claudia Beck</v>
      </c>
      <c r="I689" s="3">
        <f>INDEX(Produkte!$A$1:$D$31,MATCH('Gesamtverkäufe 2025'!D441,Produkte!$A$1:$A$31,0),4)</f>
        <v>249</v>
      </c>
      <c r="J689" s="3">
        <f t="shared" si="51"/>
        <v>1743</v>
      </c>
    </row>
    <row r="690" spans="1:10" hidden="1" outlineLevel="3" x14ac:dyDescent="0.3">
      <c r="A690" t="s">
        <v>865</v>
      </c>
      <c r="B690" s="21">
        <v>45697</v>
      </c>
      <c r="C690" s="20">
        <f t="shared" si="50"/>
        <v>2</v>
      </c>
      <c r="D690" t="s">
        <v>129</v>
      </c>
      <c r="E690" t="s">
        <v>91</v>
      </c>
      <c r="F690">
        <v>11</v>
      </c>
      <c r="G690" t="str">
        <f>INDEX(Kunden!$A$1:$C$41,MATCH('Gesamtverkäufe 2025'!C442,Kunden!$A$1:$A$41,0),3)</f>
        <v>R07</v>
      </c>
      <c r="H690" t="str">
        <f>INDEX(Regionen!$A$1:$C$9,MATCH('Gesamtverkäufe 2025'!F442,Regionen!$A$1:$A$9,0),3)</f>
        <v>Claudia Beck</v>
      </c>
      <c r="I690" s="3">
        <f>INDEX(Produkte!$A$1:$D$31,MATCH('Gesamtverkäufe 2025'!D442,Produkte!$A$1:$A$31,0),4)</f>
        <v>249</v>
      </c>
      <c r="J690" s="3">
        <f t="shared" si="51"/>
        <v>2739</v>
      </c>
    </row>
    <row r="691" spans="1:10" hidden="1" outlineLevel="3" x14ac:dyDescent="0.3">
      <c r="A691" t="s">
        <v>872</v>
      </c>
      <c r="B691" s="21">
        <v>45712</v>
      </c>
      <c r="C691" s="20">
        <f t="shared" si="50"/>
        <v>2</v>
      </c>
      <c r="D691" t="s">
        <v>129</v>
      </c>
      <c r="E691" t="s">
        <v>53</v>
      </c>
      <c r="F691">
        <v>14</v>
      </c>
      <c r="G691" t="str">
        <f>INDEX(Kunden!$A$1:$C$41,MATCH('Gesamtverkäufe 2025'!C446,Kunden!$A$1:$A$41,0),3)</f>
        <v>R07</v>
      </c>
      <c r="H691" t="str">
        <f>INDEX(Regionen!$A$1:$C$9,MATCH('Gesamtverkäufe 2025'!F446,Regionen!$A$1:$A$9,0),3)</f>
        <v>Claudia Beck</v>
      </c>
      <c r="I691" s="3">
        <f>INDEX(Produkte!$A$1:$D$31,MATCH('Gesamtverkäufe 2025'!D446,Produkte!$A$1:$A$31,0),4)</f>
        <v>49</v>
      </c>
      <c r="J691" s="3">
        <f t="shared" si="51"/>
        <v>686</v>
      </c>
    </row>
    <row r="692" spans="1:10" hidden="1" outlineLevel="3" x14ac:dyDescent="0.3">
      <c r="A692" t="s">
        <v>917</v>
      </c>
      <c r="B692" s="21">
        <v>45697</v>
      </c>
      <c r="C692" s="20">
        <f t="shared" si="50"/>
        <v>2</v>
      </c>
      <c r="D692" t="s">
        <v>129</v>
      </c>
      <c r="E692" t="s">
        <v>79</v>
      </c>
      <c r="F692">
        <v>20</v>
      </c>
      <c r="G692" t="str">
        <f>INDEX(Kunden!$A$1:$C$41,MATCH('Gesamtverkäufe 2025'!C478,Kunden!$A$1:$A$41,0),3)</f>
        <v>R07</v>
      </c>
      <c r="H692" t="str">
        <f>INDEX(Regionen!$A$1:$C$9,MATCH('Gesamtverkäufe 2025'!F478,Regionen!$A$1:$A$9,0),3)</f>
        <v>Claudia Beck</v>
      </c>
      <c r="I692" s="3">
        <f>INDEX(Produkte!$A$1:$D$31,MATCH('Gesamtverkäufe 2025'!D478,Produkte!$A$1:$A$31,0),4)</f>
        <v>149</v>
      </c>
      <c r="J692" s="3">
        <f t="shared" si="51"/>
        <v>2980</v>
      </c>
    </row>
    <row r="693" spans="1:10" hidden="1" outlineLevel="3" x14ac:dyDescent="0.3">
      <c r="A693" t="s">
        <v>686</v>
      </c>
      <c r="B693" s="21">
        <v>45692</v>
      </c>
      <c r="C693" s="20">
        <f t="shared" si="50"/>
        <v>2</v>
      </c>
      <c r="D693" t="s">
        <v>147</v>
      </c>
      <c r="E693" t="s">
        <v>31</v>
      </c>
      <c r="F693">
        <v>4</v>
      </c>
      <c r="G693" t="str">
        <f>INDEX(Kunden!$A$1:$C$41,MATCH('Gesamtverkäufe 2025'!C313,Kunden!$A$1:$A$41,0),3)</f>
        <v>R07</v>
      </c>
      <c r="H693" t="str">
        <f>INDEX(Regionen!$A$1:$C$9,MATCH('Gesamtverkäufe 2025'!F313,Regionen!$A$1:$A$9,0),3)</f>
        <v>Claudia Beck</v>
      </c>
      <c r="I693" s="3">
        <f>INDEX(Produkte!$A$1:$D$31,MATCH('Gesamtverkäufe 2025'!D313,Produkte!$A$1:$A$31,0),4)</f>
        <v>399</v>
      </c>
      <c r="J693" s="3">
        <f t="shared" si="51"/>
        <v>1596</v>
      </c>
    </row>
    <row r="694" spans="1:10" hidden="1" outlineLevel="3" x14ac:dyDescent="0.3">
      <c r="A694" t="s">
        <v>687</v>
      </c>
      <c r="B694" s="21">
        <v>45701</v>
      </c>
      <c r="C694" s="20">
        <f t="shared" si="50"/>
        <v>2</v>
      </c>
      <c r="D694" t="s">
        <v>147</v>
      </c>
      <c r="E694" t="s">
        <v>61</v>
      </c>
      <c r="F694">
        <v>4</v>
      </c>
      <c r="G694" t="str">
        <f>INDEX(Kunden!$A$1:$C$41,MATCH('Gesamtverkäufe 2025'!C314,Kunden!$A$1:$A$41,0),3)</f>
        <v>R07</v>
      </c>
      <c r="H694" t="str">
        <f>INDEX(Regionen!$A$1:$C$9,MATCH('Gesamtverkäufe 2025'!F314,Regionen!$A$1:$A$9,0),3)</f>
        <v>Claudia Beck</v>
      </c>
      <c r="I694" s="3">
        <f>INDEX(Produkte!$A$1:$D$31,MATCH('Gesamtverkäufe 2025'!D314,Produkte!$A$1:$A$31,0),4)</f>
        <v>249</v>
      </c>
      <c r="J694" s="3">
        <f t="shared" si="51"/>
        <v>996</v>
      </c>
    </row>
    <row r="695" spans="1:10" hidden="1" outlineLevel="3" x14ac:dyDescent="0.3">
      <c r="A695" t="s">
        <v>739</v>
      </c>
      <c r="B695" s="21">
        <v>45709</v>
      </c>
      <c r="C695" s="20">
        <f t="shared" si="50"/>
        <v>2</v>
      </c>
      <c r="D695" t="s">
        <v>147</v>
      </c>
      <c r="E695" t="s">
        <v>69</v>
      </c>
      <c r="F695">
        <v>16</v>
      </c>
      <c r="G695" t="str">
        <f>INDEX(Kunden!$A$1:$C$41,MATCH('Gesamtverkäufe 2025'!C346,Kunden!$A$1:$A$41,0),3)</f>
        <v>R07</v>
      </c>
      <c r="H695" t="str">
        <f>INDEX(Regionen!$A$1:$C$9,MATCH('Gesamtverkäufe 2025'!F346,Regionen!$A$1:$A$9,0),3)</f>
        <v>Claudia Beck</v>
      </c>
      <c r="I695" s="3">
        <f>INDEX(Produkte!$A$1:$D$31,MATCH('Gesamtverkäufe 2025'!D346,Produkte!$A$1:$A$31,0),4)</f>
        <v>399</v>
      </c>
      <c r="J695" s="3">
        <f t="shared" si="51"/>
        <v>6384</v>
      </c>
    </row>
    <row r="696" spans="1:10" hidden="1" outlineLevel="3" x14ac:dyDescent="0.3">
      <c r="A696" t="s">
        <v>765</v>
      </c>
      <c r="B696" s="21">
        <v>45710</v>
      </c>
      <c r="C696" s="20">
        <f t="shared" si="50"/>
        <v>2</v>
      </c>
      <c r="D696" t="s">
        <v>147</v>
      </c>
      <c r="E696" t="s">
        <v>51</v>
      </c>
      <c r="F696">
        <v>10</v>
      </c>
      <c r="G696" t="str">
        <f>INDEX(Kunden!$A$1:$C$41,MATCH('Gesamtverkäufe 2025'!C367,Kunden!$A$1:$A$41,0),3)</f>
        <v>R07</v>
      </c>
      <c r="H696" t="str">
        <f>INDEX(Regionen!$A$1:$C$9,MATCH('Gesamtverkäufe 2025'!F367,Regionen!$A$1:$A$9,0),3)</f>
        <v>Claudia Beck</v>
      </c>
      <c r="I696" s="3">
        <f>INDEX(Produkte!$A$1:$D$31,MATCH('Gesamtverkäufe 2025'!D367,Produkte!$A$1:$A$31,0),4)</f>
        <v>49</v>
      </c>
      <c r="J696" s="3">
        <f t="shared" si="51"/>
        <v>490</v>
      </c>
    </row>
    <row r="697" spans="1:10" hidden="1" outlineLevel="3" x14ac:dyDescent="0.3">
      <c r="A697" t="s">
        <v>915</v>
      </c>
      <c r="B697" s="21">
        <v>45704</v>
      </c>
      <c r="C697" s="20">
        <f t="shared" si="50"/>
        <v>2</v>
      </c>
      <c r="D697" t="s">
        <v>147</v>
      </c>
      <c r="E697" t="s">
        <v>87</v>
      </c>
      <c r="F697">
        <v>5</v>
      </c>
      <c r="G697" t="str">
        <f>INDEX(Kunden!$A$1:$C$41,MATCH('Gesamtverkäufe 2025'!C477,Kunden!$A$1:$A$41,0),3)</f>
        <v>R07</v>
      </c>
      <c r="H697" t="str">
        <f>INDEX(Regionen!$A$1:$C$9,MATCH('Gesamtverkäufe 2025'!F477,Regionen!$A$1:$A$9,0),3)</f>
        <v>Claudia Beck</v>
      </c>
      <c r="I697" s="3">
        <f>INDEX(Produkte!$A$1:$D$31,MATCH('Gesamtverkäufe 2025'!D477,Produkte!$A$1:$A$31,0),4)</f>
        <v>99</v>
      </c>
      <c r="J697" s="3">
        <f t="shared" si="51"/>
        <v>495</v>
      </c>
    </row>
    <row r="698" spans="1:10" outlineLevel="2" collapsed="1" x14ac:dyDescent="0.3">
      <c r="B698" s="21"/>
      <c r="C698" s="26" t="s">
        <v>4730</v>
      </c>
      <c r="I698" s="3"/>
      <c r="J698" s="3">
        <f>SUBTOTAL(9,J680:J697)</f>
        <v>32055</v>
      </c>
    </row>
    <row r="699" spans="1:10" hidden="1" outlineLevel="3" x14ac:dyDescent="0.3">
      <c r="A699" t="s">
        <v>936</v>
      </c>
      <c r="B699" s="21">
        <v>45736</v>
      </c>
      <c r="C699" s="20">
        <f t="shared" ref="C699:C738" si="52">MONTH(B699)</f>
        <v>3</v>
      </c>
      <c r="D699" t="s">
        <v>119</v>
      </c>
      <c r="E699" t="s">
        <v>63</v>
      </c>
      <c r="F699">
        <v>13</v>
      </c>
      <c r="G699" t="str">
        <f>INDEX(Kunden!$A$1:$C$41,MATCH('Gesamtverkäufe 2025'!C493,Kunden!$A$1:$A$41,0),3)</f>
        <v>R07</v>
      </c>
      <c r="H699" t="str">
        <f>INDEX(Regionen!$A$1:$C$9,MATCH('Gesamtverkäufe 2025'!F493,Regionen!$A$1:$A$9,0),3)</f>
        <v>Claudia Beck</v>
      </c>
      <c r="I699" s="3">
        <f>INDEX(Produkte!$A$1:$D$31,MATCH('Gesamtverkäufe 2025'!D493,Produkte!$A$1:$A$31,0),4)</f>
        <v>299</v>
      </c>
      <c r="J699" s="3">
        <f t="shared" ref="J699:J738" si="53">F699*I699</f>
        <v>3887</v>
      </c>
    </row>
    <row r="700" spans="1:10" hidden="1" outlineLevel="3" x14ac:dyDescent="0.3">
      <c r="A700" t="s">
        <v>1357</v>
      </c>
      <c r="B700" s="21">
        <v>45727</v>
      </c>
      <c r="C700" s="20">
        <f t="shared" si="52"/>
        <v>3</v>
      </c>
      <c r="D700" t="s">
        <v>119</v>
      </c>
      <c r="E700" t="s">
        <v>49</v>
      </c>
      <c r="F700">
        <v>10</v>
      </c>
      <c r="G700" t="str">
        <f>INDEX(Kunden!$A$1:$C$41,MATCH('Gesamtverkäufe 2025'!C509,Kunden!$A$1:$A$41,0),3)</f>
        <v>R07</v>
      </c>
      <c r="H700" t="str">
        <f>INDEX(Regionen!$A$1:$C$9,MATCH('Gesamtverkäufe 2025'!F509,Regionen!$A$1:$A$9,0),3)</f>
        <v>Claudia Beck</v>
      </c>
      <c r="I700" s="3">
        <f>INDEX(Produkte!$A$1:$D$31,MATCH('Gesamtverkäufe 2025'!D509,Produkte!$A$1:$A$31,0),4)</f>
        <v>299</v>
      </c>
      <c r="J700" s="3">
        <f t="shared" si="53"/>
        <v>2990</v>
      </c>
    </row>
    <row r="701" spans="1:10" hidden="1" outlineLevel="3" x14ac:dyDescent="0.3">
      <c r="A701" t="s">
        <v>1348</v>
      </c>
      <c r="B701" s="21">
        <v>45719</v>
      </c>
      <c r="C701" s="20">
        <f t="shared" si="52"/>
        <v>3</v>
      </c>
      <c r="D701" t="s">
        <v>119</v>
      </c>
      <c r="E701" t="s">
        <v>85</v>
      </c>
      <c r="F701">
        <v>20</v>
      </c>
      <c r="G701" t="str">
        <f>INDEX(Kunden!$A$1:$C$41,MATCH('Gesamtverkäufe 2025'!C518,Kunden!$A$1:$A$41,0),3)</f>
        <v>R07</v>
      </c>
      <c r="H701" t="str">
        <f>INDEX(Regionen!$A$1:$C$9,MATCH('Gesamtverkäufe 2025'!F518,Regionen!$A$1:$A$9,0),3)</f>
        <v>Claudia Beck</v>
      </c>
      <c r="I701" s="3">
        <f>INDEX(Produkte!$A$1:$D$31,MATCH('Gesamtverkäufe 2025'!D518,Produkte!$A$1:$A$31,0),4)</f>
        <v>399</v>
      </c>
      <c r="J701" s="3">
        <f t="shared" si="53"/>
        <v>7980</v>
      </c>
    </row>
    <row r="702" spans="1:10" hidden="1" outlineLevel="3" x14ac:dyDescent="0.3">
      <c r="A702" t="s">
        <v>1334</v>
      </c>
      <c r="B702" s="21">
        <v>45720</v>
      </c>
      <c r="C702" s="20">
        <f t="shared" si="52"/>
        <v>3</v>
      </c>
      <c r="D702" t="s">
        <v>119</v>
      </c>
      <c r="E702" t="s">
        <v>83</v>
      </c>
      <c r="F702">
        <v>4</v>
      </c>
      <c r="G702" t="str">
        <f>INDEX(Kunden!$A$1:$C$41,MATCH('Gesamtverkäufe 2025'!C532,Kunden!$A$1:$A$41,0),3)</f>
        <v>R07</v>
      </c>
      <c r="H702" t="str">
        <f>INDEX(Regionen!$A$1:$C$9,MATCH('Gesamtverkäufe 2025'!F532,Regionen!$A$1:$A$9,0),3)</f>
        <v>Claudia Beck</v>
      </c>
      <c r="I702" s="3">
        <f>INDEX(Produkte!$A$1:$D$31,MATCH('Gesamtverkäufe 2025'!D532,Produkte!$A$1:$A$31,0),4)</f>
        <v>29</v>
      </c>
      <c r="J702" s="3">
        <f t="shared" si="53"/>
        <v>116</v>
      </c>
    </row>
    <row r="703" spans="1:10" hidden="1" outlineLevel="3" x14ac:dyDescent="0.3">
      <c r="A703" t="s">
        <v>1281</v>
      </c>
      <c r="B703" s="21">
        <v>45739</v>
      </c>
      <c r="C703" s="20">
        <f t="shared" si="52"/>
        <v>3</v>
      </c>
      <c r="D703" t="s">
        <v>119</v>
      </c>
      <c r="E703" t="s">
        <v>34</v>
      </c>
      <c r="F703">
        <v>9</v>
      </c>
      <c r="G703" t="str">
        <f>INDEX(Kunden!$A$1:$C$41,MATCH('Gesamtverkäufe 2025'!C585,Kunden!$A$1:$A$41,0),3)</f>
        <v>R07</v>
      </c>
      <c r="H703" t="str">
        <f>INDEX(Regionen!$A$1:$C$9,MATCH('Gesamtverkäufe 2025'!F585,Regionen!$A$1:$A$9,0),3)</f>
        <v>Claudia Beck</v>
      </c>
      <c r="I703" s="3">
        <f>INDEX(Produkte!$A$1:$D$31,MATCH('Gesamtverkäufe 2025'!D585,Produkte!$A$1:$A$31,0),4)</f>
        <v>299</v>
      </c>
      <c r="J703" s="3">
        <f t="shared" si="53"/>
        <v>2691</v>
      </c>
    </row>
    <row r="704" spans="1:10" hidden="1" outlineLevel="3" x14ac:dyDescent="0.3">
      <c r="A704" t="s">
        <v>1235</v>
      </c>
      <c r="B704" s="21">
        <v>45740</v>
      </c>
      <c r="C704" s="20">
        <f t="shared" si="52"/>
        <v>3</v>
      </c>
      <c r="D704" t="s">
        <v>119</v>
      </c>
      <c r="E704" t="s">
        <v>46</v>
      </c>
      <c r="F704">
        <v>4</v>
      </c>
      <c r="G704" t="str">
        <f>INDEX(Kunden!$A$1:$C$41,MATCH('Gesamtverkäufe 2025'!C631,Kunden!$A$1:$A$41,0),3)</f>
        <v>R07</v>
      </c>
      <c r="H704" t="str">
        <f>INDEX(Regionen!$A$1:$C$9,MATCH('Gesamtverkäufe 2025'!F631,Regionen!$A$1:$A$9,0),3)</f>
        <v>Claudia Beck</v>
      </c>
      <c r="I704" s="3">
        <f>INDEX(Produkte!$A$1:$D$31,MATCH('Gesamtverkäufe 2025'!D631,Produkte!$A$1:$A$31,0),4)</f>
        <v>99</v>
      </c>
      <c r="J704" s="3">
        <f t="shared" si="53"/>
        <v>396</v>
      </c>
    </row>
    <row r="705" spans="1:10" hidden="1" outlineLevel="3" x14ac:dyDescent="0.3">
      <c r="A705" t="s">
        <v>1215</v>
      </c>
      <c r="B705" s="21">
        <v>45730</v>
      </c>
      <c r="C705" s="20">
        <f t="shared" si="52"/>
        <v>3</v>
      </c>
      <c r="D705" t="s">
        <v>119</v>
      </c>
      <c r="E705" t="s">
        <v>59</v>
      </c>
      <c r="F705">
        <v>14</v>
      </c>
      <c r="G705" t="str">
        <f>INDEX(Kunden!$A$1:$C$41,MATCH('Gesamtverkäufe 2025'!C651,Kunden!$A$1:$A$41,0),3)</f>
        <v>R07</v>
      </c>
      <c r="H705" t="str">
        <f>INDEX(Regionen!$A$1:$C$9,MATCH('Gesamtverkäufe 2025'!F651,Regionen!$A$1:$A$9,0),3)</f>
        <v>Claudia Beck</v>
      </c>
      <c r="I705" s="3">
        <f>INDEX(Produkte!$A$1:$D$31,MATCH('Gesamtverkäufe 2025'!D651,Produkte!$A$1:$A$31,0),4)</f>
        <v>79</v>
      </c>
      <c r="J705" s="3">
        <f t="shared" si="53"/>
        <v>1106</v>
      </c>
    </row>
    <row r="706" spans="1:10" hidden="1" outlineLevel="3" x14ac:dyDescent="0.3">
      <c r="A706" t="s">
        <v>1177</v>
      </c>
      <c r="B706" s="21">
        <v>45729</v>
      </c>
      <c r="C706" s="20">
        <f t="shared" si="52"/>
        <v>3</v>
      </c>
      <c r="D706" t="s">
        <v>119</v>
      </c>
      <c r="E706" t="s">
        <v>73</v>
      </c>
      <c r="F706">
        <v>15</v>
      </c>
      <c r="G706" t="str">
        <f>INDEX(Kunden!$A$1:$C$41,MATCH('Gesamtverkäufe 2025'!C689,Kunden!$A$1:$A$41,0),3)</f>
        <v>R07</v>
      </c>
      <c r="H706" t="str">
        <f>INDEX(Regionen!$A$1:$C$9,MATCH('Gesamtverkäufe 2025'!F689,Regionen!$A$1:$A$9,0),3)</f>
        <v>Claudia Beck</v>
      </c>
      <c r="I706" s="3">
        <f>INDEX(Produkte!$A$1:$D$31,MATCH('Gesamtverkäufe 2025'!D689,Produkte!$A$1:$A$31,0),4)</f>
        <v>399</v>
      </c>
      <c r="J706" s="3">
        <f t="shared" si="53"/>
        <v>5985</v>
      </c>
    </row>
    <row r="707" spans="1:10" hidden="1" outlineLevel="3" x14ac:dyDescent="0.3">
      <c r="A707" t="s">
        <v>1165</v>
      </c>
      <c r="B707" s="21">
        <v>45730</v>
      </c>
      <c r="C707" s="20">
        <f t="shared" si="52"/>
        <v>3</v>
      </c>
      <c r="D707" t="s">
        <v>119</v>
      </c>
      <c r="E707" t="s">
        <v>53</v>
      </c>
      <c r="F707">
        <v>5</v>
      </c>
      <c r="G707" t="str">
        <f>INDEX(Kunden!$A$1:$C$41,MATCH('Gesamtverkäufe 2025'!C701,Kunden!$A$1:$A$41,0),3)</f>
        <v>R07</v>
      </c>
      <c r="H707" t="str">
        <f>INDEX(Regionen!$A$1:$C$9,MATCH('Gesamtverkäufe 2025'!F701,Regionen!$A$1:$A$9,0),3)</f>
        <v>Claudia Beck</v>
      </c>
      <c r="I707" s="3">
        <f>INDEX(Produkte!$A$1:$D$31,MATCH('Gesamtverkäufe 2025'!D701,Produkte!$A$1:$A$31,0),4)</f>
        <v>49</v>
      </c>
      <c r="J707" s="3">
        <f t="shared" si="53"/>
        <v>245</v>
      </c>
    </row>
    <row r="708" spans="1:10" hidden="1" outlineLevel="3" x14ac:dyDescent="0.3">
      <c r="A708" t="s">
        <v>1162</v>
      </c>
      <c r="B708" s="21">
        <v>45726</v>
      </c>
      <c r="C708" s="20">
        <f t="shared" si="52"/>
        <v>3</v>
      </c>
      <c r="D708" t="s">
        <v>119</v>
      </c>
      <c r="E708" t="s">
        <v>41</v>
      </c>
      <c r="F708">
        <v>15</v>
      </c>
      <c r="G708" t="str">
        <f>INDEX(Kunden!$A$1:$C$41,MATCH('Gesamtverkäufe 2025'!C704,Kunden!$A$1:$A$41,0),3)</f>
        <v>R07</v>
      </c>
      <c r="H708" t="str">
        <f>INDEX(Regionen!$A$1:$C$9,MATCH('Gesamtverkäufe 2025'!F704,Regionen!$A$1:$A$9,0),3)</f>
        <v>Claudia Beck</v>
      </c>
      <c r="I708" s="3">
        <f>INDEX(Produkte!$A$1:$D$31,MATCH('Gesamtverkäufe 2025'!D704,Produkte!$A$1:$A$31,0),4)</f>
        <v>499</v>
      </c>
      <c r="J708" s="3">
        <f t="shared" si="53"/>
        <v>7485</v>
      </c>
    </row>
    <row r="709" spans="1:10" hidden="1" outlineLevel="3" x14ac:dyDescent="0.3">
      <c r="A709" t="s">
        <v>1160</v>
      </c>
      <c r="B709" s="21">
        <v>45722</v>
      </c>
      <c r="C709" s="20">
        <f t="shared" si="52"/>
        <v>3</v>
      </c>
      <c r="D709" t="s">
        <v>119</v>
      </c>
      <c r="E709" t="s">
        <v>91</v>
      </c>
      <c r="F709">
        <v>8</v>
      </c>
      <c r="G709" t="str">
        <f>INDEX(Kunden!$A$1:$C$41,MATCH('Gesamtverkäufe 2025'!C706,Kunden!$A$1:$A$41,0),3)</f>
        <v>R07</v>
      </c>
      <c r="H709" t="str">
        <f>INDEX(Regionen!$A$1:$C$9,MATCH('Gesamtverkäufe 2025'!F706,Regionen!$A$1:$A$9,0),3)</f>
        <v>Claudia Beck</v>
      </c>
      <c r="I709" s="3">
        <f>INDEX(Produkte!$A$1:$D$31,MATCH('Gesamtverkäufe 2025'!D706,Produkte!$A$1:$A$31,0),4)</f>
        <v>249</v>
      </c>
      <c r="J709" s="3">
        <f t="shared" si="53"/>
        <v>1992</v>
      </c>
    </row>
    <row r="710" spans="1:10" hidden="1" outlineLevel="3" x14ac:dyDescent="0.3">
      <c r="A710" t="s">
        <v>1076</v>
      </c>
      <c r="B710" s="21">
        <v>45736</v>
      </c>
      <c r="C710" s="20">
        <f t="shared" si="52"/>
        <v>3</v>
      </c>
      <c r="D710" t="s">
        <v>119</v>
      </c>
      <c r="E710" t="s">
        <v>39</v>
      </c>
      <c r="F710">
        <v>20</v>
      </c>
      <c r="G710" t="str">
        <f>INDEX(Kunden!$A$1:$C$41,MATCH('Gesamtverkäufe 2025'!C790,Kunden!$A$1:$A$41,0),3)</f>
        <v>R07</v>
      </c>
      <c r="H710" t="str">
        <f>INDEX(Regionen!$A$1:$C$9,MATCH('Gesamtverkäufe 2025'!F790,Regionen!$A$1:$A$9,0),3)</f>
        <v>Claudia Beck</v>
      </c>
      <c r="I710" s="3">
        <f>INDEX(Produkte!$A$1:$D$31,MATCH('Gesamtverkäufe 2025'!D790,Produkte!$A$1:$A$31,0),4)</f>
        <v>499</v>
      </c>
      <c r="J710" s="3">
        <f t="shared" si="53"/>
        <v>9980</v>
      </c>
    </row>
    <row r="711" spans="1:10" hidden="1" outlineLevel="3" x14ac:dyDescent="0.3">
      <c r="A711" t="s">
        <v>1031</v>
      </c>
      <c r="B711" s="21">
        <v>45731</v>
      </c>
      <c r="C711" s="20">
        <f t="shared" si="52"/>
        <v>3</v>
      </c>
      <c r="D711" t="s">
        <v>119</v>
      </c>
      <c r="E711" t="s">
        <v>81</v>
      </c>
      <c r="F711">
        <v>1</v>
      </c>
      <c r="G711" t="str">
        <f>INDEX(Kunden!$A$1:$C$41,MATCH('Gesamtverkäufe 2025'!C835,Kunden!$A$1:$A$41,0),3)</f>
        <v>R07</v>
      </c>
      <c r="H711" t="str">
        <f>INDEX(Regionen!$A$1:$C$9,MATCH('Gesamtverkäufe 2025'!F835,Regionen!$A$1:$A$9,0),3)</f>
        <v>Claudia Beck</v>
      </c>
      <c r="I711" s="3">
        <f>INDEX(Produkte!$A$1:$D$31,MATCH('Gesamtverkäufe 2025'!D835,Produkte!$A$1:$A$31,0),4)</f>
        <v>79</v>
      </c>
      <c r="J711" s="3">
        <f t="shared" si="53"/>
        <v>79</v>
      </c>
    </row>
    <row r="712" spans="1:10" hidden="1" outlineLevel="3" x14ac:dyDescent="0.3">
      <c r="A712" t="s">
        <v>995</v>
      </c>
      <c r="B712" s="21">
        <v>45723</v>
      </c>
      <c r="C712" s="20">
        <f t="shared" si="52"/>
        <v>3</v>
      </c>
      <c r="D712" t="s">
        <v>119</v>
      </c>
      <c r="E712" t="s">
        <v>67</v>
      </c>
      <c r="F712">
        <v>2</v>
      </c>
      <c r="G712" t="str">
        <f>INDEX(Kunden!$A$1:$C$41,MATCH('Gesamtverkäufe 2025'!C870,Kunden!$A$1:$A$41,0),3)</f>
        <v>R07</v>
      </c>
      <c r="H712" t="str">
        <f>INDEX(Regionen!$A$1:$C$9,MATCH('Gesamtverkäufe 2025'!F870,Regionen!$A$1:$A$9,0),3)</f>
        <v>Claudia Beck</v>
      </c>
      <c r="I712" s="3">
        <f>INDEX(Produkte!$A$1:$D$31,MATCH('Gesamtverkäufe 2025'!D870,Produkte!$A$1:$A$31,0),4)</f>
        <v>299</v>
      </c>
      <c r="J712" s="3">
        <f t="shared" si="53"/>
        <v>598</v>
      </c>
    </row>
    <row r="713" spans="1:10" hidden="1" outlineLevel="3" x14ac:dyDescent="0.3">
      <c r="A713" t="s">
        <v>1345</v>
      </c>
      <c r="B713" s="21">
        <v>45742</v>
      </c>
      <c r="C713" s="20">
        <f t="shared" si="52"/>
        <v>3</v>
      </c>
      <c r="D713" t="s">
        <v>127</v>
      </c>
      <c r="E713" t="s">
        <v>75</v>
      </c>
      <c r="F713">
        <v>3</v>
      </c>
      <c r="G713" t="str">
        <f>INDEX(Kunden!$A$1:$C$41,MATCH('Gesamtverkäufe 2025'!C521,Kunden!$A$1:$A$41,0),3)</f>
        <v>R07</v>
      </c>
      <c r="H713" t="str">
        <f>INDEX(Regionen!$A$1:$C$9,MATCH('Gesamtverkäufe 2025'!F521,Regionen!$A$1:$A$9,0),3)</f>
        <v>Claudia Beck</v>
      </c>
      <c r="I713" s="3">
        <f>INDEX(Produkte!$A$1:$D$31,MATCH('Gesamtverkäufe 2025'!D521,Produkte!$A$1:$A$31,0),4)</f>
        <v>499</v>
      </c>
      <c r="J713" s="3">
        <f t="shared" si="53"/>
        <v>1497</v>
      </c>
    </row>
    <row r="714" spans="1:10" hidden="1" outlineLevel="3" x14ac:dyDescent="0.3">
      <c r="A714" t="s">
        <v>1343</v>
      </c>
      <c r="B714" s="21">
        <v>45719</v>
      </c>
      <c r="C714" s="20">
        <f t="shared" si="52"/>
        <v>3</v>
      </c>
      <c r="D714" t="s">
        <v>127</v>
      </c>
      <c r="E714" t="s">
        <v>71</v>
      </c>
      <c r="F714">
        <v>8</v>
      </c>
      <c r="G714" t="str">
        <f>INDEX(Kunden!$A$1:$C$41,MATCH('Gesamtverkäufe 2025'!C523,Kunden!$A$1:$A$41,0),3)</f>
        <v>R07</v>
      </c>
      <c r="H714" t="str">
        <f>INDEX(Regionen!$A$1:$C$9,MATCH('Gesamtverkäufe 2025'!F523,Regionen!$A$1:$A$9,0),3)</f>
        <v>Claudia Beck</v>
      </c>
      <c r="I714" s="3">
        <f>INDEX(Produkte!$A$1:$D$31,MATCH('Gesamtverkäufe 2025'!D523,Produkte!$A$1:$A$31,0),4)</f>
        <v>79</v>
      </c>
      <c r="J714" s="3">
        <f t="shared" si="53"/>
        <v>632</v>
      </c>
    </row>
    <row r="715" spans="1:10" hidden="1" outlineLevel="3" x14ac:dyDescent="0.3">
      <c r="A715" t="s">
        <v>1336</v>
      </c>
      <c r="B715" s="21">
        <v>45726</v>
      </c>
      <c r="C715" s="20">
        <f t="shared" si="52"/>
        <v>3</v>
      </c>
      <c r="D715" t="s">
        <v>127</v>
      </c>
      <c r="E715" t="s">
        <v>93</v>
      </c>
      <c r="F715">
        <v>3</v>
      </c>
      <c r="G715" t="str">
        <f>INDEX(Kunden!$A$1:$C$41,MATCH('Gesamtverkäufe 2025'!C530,Kunden!$A$1:$A$41,0),3)</f>
        <v>R07</v>
      </c>
      <c r="H715" t="str">
        <f>INDEX(Regionen!$A$1:$C$9,MATCH('Gesamtverkäufe 2025'!F530,Regionen!$A$1:$A$9,0),3)</f>
        <v>Claudia Beck</v>
      </c>
      <c r="I715" s="3">
        <f>INDEX(Produkte!$A$1:$D$31,MATCH('Gesamtverkäufe 2025'!D530,Produkte!$A$1:$A$31,0),4)</f>
        <v>399</v>
      </c>
      <c r="J715" s="3">
        <f t="shared" si="53"/>
        <v>1197</v>
      </c>
    </row>
    <row r="716" spans="1:10" hidden="1" outlineLevel="3" x14ac:dyDescent="0.3">
      <c r="A716" t="s">
        <v>1313</v>
      </c>
      <c r="B716" s="21">
        <v>45718</v>
      </c>
      <c r="C716" s="20">
        <f t="shared" si="52"/>
        <v>3</v>
      </c>
      <c r="D716" t="s">
        <v>127</v>
      </c>
      <c r="E716" t="s">
        <v>89</v>
      </c>
      <c r="F716">
        <v>10</v>
      </c>
      <c r="G716" t="str">
        <f>INDEX(Kunden!$A$1:$C$41,MATCH('Gesamtverkäufe 2025'!C553,Kunden!$A$1:$A$41,0),3)</f>
        <v>R07</v>
      </c>
      <c r="H716" t="str">
        <f>INDEX(Regionen!$A$1:$C$9,MATCH('Gesamtverkäufe 2025'!F553,Regionen!$A$1:$A$9,0),3)</f>
        <v>Claudia Beck</v>
      </c>
      <c r="I716" s="3">
        <f>INDEX(Produkte!$A$1:$D$31,MATCH('Gesamtverkäufe 2025'!D553,Produkte!$A$1:$A$31,0),4)</f>
        <v>29</v>
      </c>
      <c r="J716" s="3">
        <f t="shared" si="53"/>
        <v>290</v>
      </c>
    </row>
    <row r="717" spans="1:10" hidden="1" outlineLevel="3" x14ac:dyDescent="0.3">
      <c r="A717" t="s">
        <v>1082</v>
      </c>
      <c r="B717" s="21">
        <v>45727</v>
      </c>
      <c r="C717" s="20">
        <f t="shared" si="52"/>
        <v>3</v>
      </c>
      <c r="D717" t="s">
        <v>127</v>
      </c>
      <c r="E717" t="s">
        <v>41</v>
      </c>
      <c r="F717">
        <v>19</v>
      </c>
      <c r="G717" t="str">
        <f>INDEX(Kunden!$A$1:$C$41,MATCH('Gesamtverkäufe 2025'!C784,Kunden!$A$1:$A$41,0),3)</f>
        <v>R07</v>
      </c>
      <c r="H717" t="str">
        <f>INDEX(Regionen!$A$1:$C$9,MATCH('Gesamtverkäufe 2025'!F784,Regionen!$A$1:$A$9,0),3)</f>
        <v>Claudia Beck</v>
      </c>
      <c r="I717" s="3">
        <f>INDEX(Produkte!$A$1:$D$31,MATCH('Gesamtverkäufe 2025'!D784,Produkte!$A$1:$A$31,0),4)</f>
        <v>499</v>
      </c>
      <c r="J717" s="3">
        <f t="shared" si="53"/>
        <v>9481</v>
      </c>
    </row>
    <row r="718" spans="1:10" hidden="1" outlineLevel="3" x14ac:dyDescent="0.3">
      <c r="A718" t="s">
        <v>1078</v>
      </c>
      <c r="B718" s="21">
        <v>45740</v>
      </c>
      <c r="C718" s="20">
        <f t="shared" si="52"/>
        <v>3</v>
      </c>
      <c r="D718" t="s">
        <v>127</v>
      </c>
      <c r="E718" t="s">
        <v>65</v>
      </c>
      <c r="F718">
        <v>1</v>
      </c>
      <c r="G718" t="str">
        <f>INDEX(Kunden!$A$1:$C$41,MATCH('Gesamtverkäufe 2025'!C788,Kunden!$A$1:$A$41,0),3)</f>
        <v>R07</v>
      </c>
      <c r="H718" t="str">
        <f>INDEX(Regionen!$A$1:$C$9,MATCH('Gesamtverkäufe 2025'!F788,Regionen!$A$1:$A$9,0),3)</f>
        <v>Claudia Beck</v>
      </c>
      <c r="I718" s="3">
        <f>INDEX(Produkte!$A$1:$D$31,MATCH('Gesamtverkäufe 2025'!D788,Produkte!$A$1:$A$31,0),4)</f>
        <v>299</v>
      </c>
      <c r="J718" s="3">
        <f t="shared" si="53"/>
        <v>299</v>
      </c>
    </row>
    <row r="719" spans="1:10" hidden="1" outlineLevel="3" x14ac:dyDescent="0.3">
      <c r="A719" t="s">
        <v>1075</v>
      </c>
      <c r="B719" s="21">
        <v>45743</v>
      </c>
      <c r="C719" s="20">
        <f t="shared" si="52"/>
        <v>3</v>
      </c>
      <c r="D719" t="s">
        <v>127</v>
      </c>
      <c r="E719" t="s">
        <v>55</v>
      </c>
      <c r="F719">
        <v>12</v>
      </c>
      <c r="G719" t="str">
        <f>INDEX(Kunden!$A$1:$C$41,MATCH('Gesamtverkäufe 2025'!C791,Kunden!$A$1:$A$41,0),3)</f>
        <v>R07</v>
      </c>
      <c r="H719" t="str">
        <f>INDEX(Regionen!$A$1:$C$9,MATCH('Gesamtverkäufe 2025'!F791,Regionen!$A$1:$A$9,0),3)</f>
        <v>Claudia Beck</v>
      </c>
      <c r="I719" s="3">
        <f>INDEX(Produkte!$A$1:$D$31,MATCH('Gesamtverkäufe 2025'!D791,Produkte!$A$1:$A$31,0),4)</f>
        <v>49</v>
      </c>
      <c r="J719" s="3">
        <f t="shared" si="53"/>
        <v>588</v>
      </c>
    </row>
    <row r="720" spans="1:10" hidden="1" outlineLevel="3" x14ac:dyDescent="0.3">
      <c r="A720" t="s">
        <v>1296</v>
      </c>
      <c r="B720" s="21">
        <v>45725</v>
      </c>
      <c r="C720" s="20">
        <f t="shared" si="52"/>
        <v>3</v>
      </c>
      <c r="D720" t="s">
        <v>129</v>
      </c>
      <c r="E720" t="s">
        <v>63</v>
      </c>
      <c r="F720">
        <v>13</v>
      </c>
      <c r="G720" t="str">
        <f>INDEX(Kunden!$A$1:$C$41,MATCH('Gesamtverkäufe 2025'!C570,Kunden!$A$1:$A$41,0),3)</f>
        <v>R07</v>
      </c>
      <c r="H720" t="str">
        <f>INDEX(Regionen!$A$1:$C$9,MATCH('Gesamtverkäufe 2025'!F570,Regionen!$A$1:$A$9,0),3)</f>
        <v>Claudia Beck</v>
      </c>
      <c r="I720" s="3">
        <f>INDEX(Produkte!$A$1:$D$31,MATCH('Gesamtverkäufe 2025'!D570,Produkte!$A$1:$A$31,0),4)</f>
        <v>299</v>
      </c>
      <c r="J720" s="3">
        <f t="shared" si="53"/>
        <v>3887</v>
      </c>
    </row>
    <row r="721" spans="1:10" hidden="1" outlineLevel="3" x14ac:dyDescent="0.3">
      <c r="A721" t="s">
        <v>1271</v>
      </c>
      <c r="B721" s="21">
        <v>45737</v>
      </c>
      <c r="C721" s="20">
        <f t="shared" si="52"/>
        <v>3</v>
      </c>
      <c r="D721" t="s">
        <v>129</v>
      </c>
      <c r="E721" t="s">
        <v>93</v>
      </c>
      <c r="F721">
        <v>7</v>
      </c>
      <c r="G721" t="str">
        <f>INDEX(Kunden!$A$1:$C$41,MATCH('Gesamtverkäufe 2025'!C595,Kunden!$A$1:$A$41,0),3)</f>
        <v>R07</v>
      </c>
      <c r="H721" t="str">
        <f>INDEX(Regionen!$A$1:$C$9,MATCH('Gesamtverkäufe 2025'!F595,Regionen!$A$1:$A$9,0),3)</f>
        <v>Claudia Beck</v>
      </c>
      <c r="I721" s="3">
        <f>INDEX(Produkte!$A$1:$D$31,MATCH('Gesamtverkäufe 2025'!D595,Produkte!$A$1:$A$31,0),4)</f>
        <v>399</v>
      </c>
      <c r="J721" s="3">
        <f t="shared" si="53"/>
        <v>2793</v>
      </c>
    </row>
    <row r="722" spans="1:10" hidden="1" outlineLevel="3" x14ac:dyDescent="0.3">
      <c r="A722" t="s">
        <v>1239</v>
      </c>
      <c r="B722" s="21">
        <v>45729</v>
      </c>
      <c r="C722" s="20">
        <f t="shared" si="52"/>
        <v>3</v>
      </c>
      <c r="D722" t="s">
        <v>129</v>
      </c>
      <c r="E722" t="s">
        <v>37</v>
      </c>
      <c r="F722">
        <v>5</v>
      </c>
      <c r="G722" t="str">
        <f>INDEX(Kunden!$A$1:$C$41,MATCH('Gesamtverkäufe 2025'!C627,Kunden!$A$1:$A$41,0),3)</f>
        <v>R07</v>
      </c>
      <c r="H722" t="str">
        <f>INDEX(Regionen!$A$1:$C$9,MATCH('Gesamtverkäufe 2025'!F627,Regionen!$A$1:$A$9,0),3)</f>
        <v>Claudia Beck</v>
      </c>
      <c r="I722" s="3">
        <f>INDEX(Produkte!$A$1:$D$31,MATCH('Gesamtverkäufe 2025'!D627,Produkte!$A$1:$A$31,0),4)</f>
        <v>249</v>
      </c>
      <c r="J722" s="3">
        <f t="shared" si="53"/>
        <v>1245</v>
      </c>
    </row>
    <row r="723" spans="1:10" hidden="1" outlineLevel="3" x14ac:dyDescent="0.3">
      <c r="A723" t="s">
        <v>1234</v>
      </c>
      <c r="B723" s="21">
        <v>45717</v>
      </c>
      <c r="C723" s="20">
        <f t="shared" si="52"/>
        <v>3</v>
      </c>
      <c r="D723" t="s">
        <v>129</v>
      </c>
      <c r="E723" t="s">
        <v>43</v>
      </c>
      <c r="F723">
        <v>12</v>
      </c>
      <c r="G723" t="str">
        <f>INDEX(Kunden!$A$1:$C$41,MATCH('Gesamtverkäufe 2025'!C632,Kunden!$A$1:$A$41,0),3)</f>
        <v>R07</v>
      </c>
      <c r="H723" t="str">
        <f>INDEX(Regionen!$A$1:$C$9,MATCH('Gesamtverkäufe 2025'!F632,Regionen!$A$1:$A$9,0),3)</f>
        <v>Claudia Beck</v>
      </c>
      <c r="I723" s="3">
        <f>INDEX(Produkte!$A$1:$D$31,MATCH('Gesamtverkäufe 2025'!D632,Produkte!$A$1:$A$31,0),4)</f>
        <v>149</v>
      </c>
      <c r="J723" s="3">
        <f t="shared" si="53"/>
        <v>1788</v>
      </c>
    </row>
    <row r="724" spans="1:10" hidden="1" outlineLevel="3" x14ac:dyDescent="0.3">
      <c r="A724" t="s">
        <v>1216</v>
      </c>
      <c r="B724" s="21">
        <v>45737</v>
      </c>
      <c r="C724" s="20">
        <f t="shared" si="52"/>
        <v>3</v>
      </c>
      <c r="D724" t="s">
        <v>129</v>
      </c>
      <c r="E724" t="s">
        <v>43</v>
      </c>
      <c r="F724">
        <v>2</v>
      </c>
      <c r="G724" t="str">
        <f>INDEX(Kunden!$A$1:$C$41,MATCH('Gesamtverkäufe 2025'!C650,Kunden!$A$1:$A$41,0),3)</f>
        <v>R07</v>
      </c>
      <c r="H724" t="str">
        <f>INDEX(Regionen!$A$1:$C$9,MATCH('Gesamtverkäufe 2025'!F650,Regionen!$A$1:$A$9,0),3)</f>
        <v>Claudia Beck</v>
      </c>
      <c r="I724" s="3">
        <f>INDEX(Produkte!$A$1:$D$31,MATCH('Gesamtverkäufe 2025'!D650,Produkte!$A$1:$A$31,0),4)</f>
        <v>149</v>
      </c>
      <c r="J724" s="3">
        <f t="shared" si="53"/>
        <v>298</v>
      </c>
    </row>
    <row r="725" spans="1:10" hidden="1" outlineLevel="3" x14ac:dyDescent="0.3">
      <c r="A725" t="s">
        <v>1203</v>
      </c>
      <c r="B725" s="21">
        <v>45737</v>
      </c>
      <c r="C725" s="20">
        <f t="shared" si="52"/>
        <v>3</v>
      </c>
      <c r="D725" t="s">
        <v>129</v>
      </c>
      <c r="E725" t="s">
        <v>41</v>
      </c>
      <c r="F725">
        <v>15</v>
      </c>
      <c r="G725" t="str">
        <f>INDEX(Kunden!$A$1:$C$41,MATCH('Gesamtverkäufe 2025'!C663,Kunden!$A$1:$A$41,0),3)</f>
        <v>R07</v>
      </c>
      <c r="H725" t="str">
        <f>INDEX(Regionen!$A$1:$C$9,MATCH('Gesamtverkäufe 2025'!F663,Regionen!$A$1:$A$9,0),3)</f>
        <v>Claudia Beck</v>
      </c>
      <c r="I725" s="3">
        <f>INDEX(Produkte!$A$1:$D$31,MATCH('Gesamtverkäufe 2025'!D663,Produkte!$A$1:$A$31,0),4)</f>
        <v>499</v>
      </c>
      <c r="J725" s="3">
        <f t="shared" si="53"/>
        <v>7485</v>
      </c>
    </row>
    <row r="726" spans="1:10" hidden="1" outlineLevel="3" x14ac:dyDescent="0.3">
      <c r="A726" t="s">
        <v>1197</v>
      </c>
      <c r="B726" s="21">
        <v>45723</v>
      </c>
      <c r="C726" s="20">
        <f t="shared" si="52"/>
        <v>3</v>
      </c>
      <c r="D726" t="s">
        <v>129</v>
      </c>
      <c r="E726" t="s">
        <v>81</v>
      </c>
      <c r="F726">
        <v>19</v>
      </c>
      <c r="G726" t="str">
        <f>INDEX(Kunden!$A$1:$C$41,MATCH('Gesamtverkäufe 2025'!C669,Kunden!$A$1:$A$41,0),3)</f>
        <v>R07</v>
      </c>
      <c r="H726" t="str">
        <f>INDEX(Regionen!$A$1:$C$9,MATCH('Gesamtverkäufe 2025'!F669,Regionen!$A$1:$A$9,0),3)</f>
        <v>Claudia Beck</v>
      </c>
      <c r="I726" s="3">
        <f>INDEX(Produkte!$A$1:$D$31,MATCH('Gesamtverkäufe 2025'!D669,Produkte!$A$1:$A$31,0),4)</f>
        <v>79</v>
      </c>
      <c r="J726" s="3">
        <f t="shared" si="53"/>
        <v>1501</v>
      </c>
    </row>
    <row r="727" spans="1:10" hidden="1" outlineLevel="3" x14ac:dyDescent="0.3">
      <c r="A727" t="s">
        <v>1174</v>
      </c>
      <c r="B727" s="21">
        <v>45746</v>
      </c>
      <c r="C727" s="20">
        <f t="shared" si="52"/>
        <v>3</v>
      </c>
      <c r="D727" t="s">
        <v>129</v>
      </c>
      <c r="E727" t="s">
        <v>51</v>
      </c>
      <c r="F727">
        <v>12</v>
      </c>
      <c r="G727" t="str">
        <f>INDEX(Kunden!$A$1:$C$41,MATCH('Gesamtverkäufe 2025'!C692,Kunden!$A$1:$A$41,0),3)</f>
        <v>R07</v>
      </c>
      <c r="H727" t="str">
        <f>INDEX(Regionen!$A$1:$C$9,MATCH('Gesamtverkäufe 2025'!F692,Regionen!$A$1:$A$9,0),3)</f>
        <v>Claudia Beck</v>
      </c>
      <c r="I727" s="3">
        <f>INDEX(Produkte!$A$1:$D$31,MATCH('Gesamtverkäufe 2025'!D692,Produkte!$A$1:$A$31,0),4)</f>
        <v>49</v>
      </c>
      <c r="J727" s="3">
        <f t="shared" si="53"/>
        <v>588</v>
      </c>
    </row>
    <row r="728" spans="1:10" hidden="1" outlineLevel="3" x14ac:dyDescent="0.3">
      <c r="A728" t="s">
        <v>1173</v>
      </c>
      <c r="B728" s="21">
        <v>45729</v>
      </c>
      <c r="C728" s="20">
        <f t="shared" si="52"/>
        <v>3</v>
      </c>
      <c r="D728" t="s">
        <v>129</v>
      </c>
      <c r="E728" t="s">
        <v>87</v>
      </c>
      <c r="F728">
        <v>15</v>
      </c>
      <c r="G728" t="str">
        <f>INDEX(Kunden!$A$1:$C$41,MATCH('Gesamtverkäufe 2025'!C693,Kunden!$A$1:$A$41,0),3)</f>
        <v>R07</v>
      </c>
      <c r="H728" t="str">
        <f>INDEX(Regionen!$A$1:$C$9,MATCH('Gesamtverkäufe 2025'!F693,Regionen!$A$1:$A$9,0),3)</f>
        <v>Claudia Beck</v>
      </c>
      <c r="I728" s="3">
        <f>INDEX(Produkte!$A$1:$D$31,MATCH('Gesamtverkäufe 2025'!D693,Produkte!$A$1:$A$31,0),4)</f>
        <v>99</v>
      </c>
      <c r="J728" s="3">
        <f t="shared" si="53"/>
        <v>1485</v>
      </c>
    </row>
    <row r="729" spans="1:10" hidden="1" outlineLevel="3" x14ac:dyDescent="0.3">
      <c r="A729" t="s">
        <v>1113</v>
      </c>
      <c r="B729" s="21">
        <v>45723</v>
      </c>
      <c r="C729" s="20">
        <f t="shared" si="52"/>
        <v>3</v>
      </c>
      <c r="D729" t="s">
        <v>129</v>
      </c>
      <c r="E729" t="s">
        <v>61</v>
      </c>
      <c r="F729">
        <v>2</v>
      </c>
      <c r="G729" t="str">
        <f>INDEX(Kunden!$A$1:$C$41,MATCH('Gesamtverkäufe 2025'!C753,Kunden!$A$1:$A$41,0),3)</f>
        <v>R07</v>
      </c>
      <c r="H729" t="str">
        <f>INDEX(Regionen!$A$1:$C$9,MATCH('Gesamtverkäufe 2025'!F753,Regionen!$A$1:$A$9,0),3)</f>
        <v>Claudia Beck</v>
      </c>
      <c r="I729" s="3">
        <f>INDEX(Produkte!$A$1:$D$31,MATCH('Gesamtverkäufe 2025'!D753,Produkte!$A$1:$A$31,0),4)</f>
        <v>249</v>
      </c>
      <c r="J729" s="3">
        <f t="shared" si="53"/>
        <v>498</v>
      </c>
    </row>
    <row r="730" spans="1:10" hidden="1" outlineLevel="3" x14ac:dyDescent="0.3">
      <c r="A730" t="s">
        <v>1108</v>
      </c>
      <c r="B730" s="21">
        <v>45724</v>
      </c>
      <c r="C730" s="20">
        <f t="shared" si="52"/>
        <v>3</v>
      </c>
      <c r="D730" t="s">
        <v>129</v>
      </c>
      <c r="E730" t="s">
        <v>51</v>
      </c>
      <c r="F730">
        <v>12</v>
      </c>
      <c r="G730" t="str">
        <f>INDEX(Kunden!$A$1:$C$41,MATCH('Gesamtverkäufe 2025'!C758,Kunden!$A$1:$A$41,0),3)</f>
        <v>R07</v>
      </c>
      <c r="H730" t="str">
        <f>INDEX(Regionen!$A$1:$C$9,MATCH('Gesamtverkäufe 2025'!F758,Regionen!$A$1:$A$9,0),3)</f>
        <v>Claudia Beck</v>
      </c>
      <c r="I730" s="3">
        <f>INDEX(Produkte!$A$1:$D$31,MATCH('Gesamtverkäufe 2025'!D758,Produkte!$A$1:$A$31,0),4)</f>
        <v>49</v>
      </c>
      <c r="J730" s="3">
        <f t="shared" si="53"/>
        <v>588</v>
      </c>
    </row>
    <row r="731" spans="1:10" hidden="1" outlineLevel="3" x14ac:dyDescent="0.3">
      <c r="A731" t="s">
        <v>968</v>
      </c>
      <c r="B731" s="21">
        <v>45741</v>
      </c>
      <c r="C731" s="20">
        <f t="shared" si="52"/>
        <v>3</v>
      </c>
      <c r="D731" t="s">
        <v>129</v>
      </c>
      <c r="E731" t="s">
        <v>53</v>
      </c>
      <c r="F731">
        <v>12</v>
      </c>
      <c r="G731" t="str">
        <f>INDEX(Kunden!$A$1:$C$41,MATCH('Gesamtverkäufe 2025'!C893,Kunden!$A$1:$A$41,0),3)</f>
        <v>R07</v>
      </c>
      <c r="H731" t="str">
        <f>INDEX(Regionen!$A$1:$C$9,MATCH('Gesamtverkäufe 2025'!F893,Regionen!$A$1:$A$9,0),3)</f>
        <v>Claudia Beck</v>
      </c>
      <c r="I731" s="3">
        <f>INDEX(Produkte!$A$1:$D$31,MATCH('Gesamtverkäufe 2025'!D893,Produkte!$A$1:$A$31,0),4)</f>
        <v>49</v>
      </c>
      <c r="J731" s="3">
        <f t="shared" si="53"/>
        <v>588</v>
      </c>
    </row>
    <row r="732" spans="1:10" hidden="1" outlineLevel="3" x14ac:dyDescent="0.3">
      <c r="A732" t="s">
        <v>931</v>
      </c>
      <c r="B732" s="21">
        <v>45738</v>
      </c>
      <c r="C732" s="20">
        <f t="shared" si="52"/>
        <v>3</v>
      </c>
      <c r="D732" t="s">
        <v>147</v>
      </c>
      <c r="E732" t="s">
        <v>53</v>
      </c>
      <c r="F732">
        <v>18</v>
      </c>
      <c r="G732" t="str">
        <f>INDEX(Kunden!$A$1:$C$41,MATCH('Gesamtverkäufe 2025'!C489,Kunden!$A$1:$A$41,0),3)</f>
        <v>R07</v>
      </c>
      <c r="H732" t="str">
        <f>INDEX(Regionen!$A$1:$C$9,MATCH('Gesamtverkäufe 2025'!F489,Regionen!$A$1:$A$9,0),3)</f>
        <v>Claudia Beck</v>
      </c>
      <c r="I732" s="3">
        <f>INDEX(Produkte!$A$1:$D$31,MATCH('Gesamtverkäufe 2025'!D489,Produkte!$A$1:$A$31,0),4)</f>
        <v>49</v>
      </c>
      <c r="J732" s="3">
        <f t="shared" si="53"/>
        <v>882</v>
      </c>
    </row>
    <row r="733" spans="1:10" hidden="1" outlineLevel="3" x14ac:dyDescent="0.3">
      <c r="A733" t="s">
        <v>1339</v>
      </c>
      <c r="B733" s="21">
        <v>45722</v>
      </c>
      <c r="C733" s="20">
        <f t="shared" si="52"/>
        <v>3</v>
      </c>
      <c r="D733" t="s">
        <v>147</v>
      </c>
      <c r="E733" t="s">
        <v>83</v>
      </c>
      <c r="F733">
        <v>15</v>
      </c>
      <c r="G733" t="str">
        <f>INDEX(Kunden!$A$1:$C$41,MATCH('Gesamtverkäufe 2025'!C527,Kunden!$A$1:$A$41,0),3)</f>
        <v>R07</v>
      </c>
      <c r="H733" t="str">
        <f>INDEX(Regionen!$A$1:$C$9,MATCH('Gesamtverkäufe 2025'!F527,Regionen!$A$1:$A$9,0),3)</f>
        <v>Claudia Beck</v>
      </c>
      <c r="I733" s="3">
        <f>INDEX(Produkte!$A$1:$D$31,MATCH('Gesamtverkäufe 2025'!D527,Produkte!$A$1:$A$31,0),4)</f>
        <v>29</v>
      </c>
      <c r="J733" s="3">
        <f t="shared" si="53"/>
        <v>435</v>
      </c>
    </row>
    <row r="734" spans="1:10" hidden="1" outlineLevel="3" x14ac:dyDescent="0.3">
      <c r="A734" t="s">
        <v>1242</v>
      </c>
      <c r="B734" s="21">
        <v>45740</v>
      </c>
      <c r="C734" s="20">
        <f t="shared" si="52"/>
        <v>3</v>
      </c>
      <c r="D734" t="s">
        <v>147</v>
      </c>
      <c r="E734" t="s">
        <v>93</v>
      </c>
      <c r="F734">
        <v>19</v>
      </c>
      <c r="G734" t="str">
        <f>INDEX(Kunden!$A$1:$C$41,MATCH('Gesamtverkäufe 2025'!C624,Kunden!$A$1:$A$41,0),3)</f>
        <v>R07</v>
      </c>
      <c r="H734" t="str">
        <f>INDEX(Regionen!$A$1:$C$9,MATCH('Gesamtverkäufe 2025'!F624,Regionen!$A$1:$A$9,0),3)</f>
        <v>Claudia Beck</v>
      </c>
      <c r="I734" s="3">
        <f>INDEX(Produkte!$A$1:$D$31,MATCH('Gesamtverkäufe 2025'!D624,Produkte!$A$1:$A$31,0),4)</f>
        <v>399</v>
      </c>
      <c r="J734" s="3">
        <f t="shared" si="53"/>
        <v>7581</v>
      </c>
    </row>
    <row r="735" spans="1:10" hidden="1" outlineLevel="3" x14ac:dyDescent="0.3">
      <c r="A735" t="s">
        <v>1196</v>
      </c>
      <c r="B735" s="21">
        <v>45731</v>
      </c>
      <c r="C735" s="20">
        <f t="shared" si="52"/>
        <v>3</v>
      </c>
      <c r="D735" t="s">
        <v>147</v>
      </c>
      <c r="E735" t="s">
        <v>39</v>
      </c>
      <c r="F735">
        <v>8</v>
      </c>
      <c r="G735" t="str">
        <f>INDEX(Kunden!$A$1:$C$41,MATCH('Gesamtverkäufe 2025'!C670,Kunden!$A$1:$A$41,0),3)</f>
        <v>R07</v>
      </c>
      <c r="H735" t="str">
        <f>INDEX(Regionen!$A$1:$C$9,MATCH('Gesamtverkäufe 2025'!F670,Regionen!$A$1:$A$9,0),3)</f>
        <v>Claudia Beck</v>
      </c>
      <c r="I735" s="3">
        <f>INDEX(Produkte!$A$1:$D$31,MATCH('Gesamtverkäufe 2025'!D670,Produkte!$A$1:$A$31,0),4)</f>
        <v>499</v>
      </c>
      <c r="J735" s="3">
        <f t="shared" si="53"/>
        <v>3992</v>
      </c>
    </row>
    <row r="736" spans="1:10" hidden="1" outlineLevel="3" x14ac:dyDescent="0.3">
      <c r="A736" t="s">
        <v>1156</v>
      </c>
      <c r="B736" s="21">
        <v>45743</v>
      </c>
      <c r="C736" s="20">
        <f t="shared" si="52"/>
        <v>3</v>
      </c>
      <c r="D736" t="s">
        <v>147</v>
      </c>
      <c r="E736" t="s">
        <v>65</v>
      </c>
      <c r="F736">
        <v>10</v>
      </c>
      <c r="G736" t="str">
        <f>INDEX(Kunden!$A$1:$C$41,MATCH('Gesamtverkäufe 2025'!C710,Kunden!$A$1:$A$41,0),3)</f>
        <v>R07</v>
      </c>
      <c r="H736" t="str">
        <f>INDEX(Regionen!$A$1:$C$9,MATCH('Gesamtverkäufe 2025'!F710,Regionen!$A$1:$A$9,0),3)</f>
        <v>Claudia Beck</v>
      </c>
      <c r="I736" s="3">
        <f>INDEX(Produkte!$A$1:$D$31,MATCH('Gesamtverkäufe 2025'!D710,Produkte!$A$1:$A$31,0),4)</f>
        <v>299</v>
      </c>
      <c r="J736" s="3">
        <f t="shared" si="53"/>
        <v>2990</v>
      </c>
    </row>
    <row r="737" spans="1:10" hidden="1" outlineLevel="3" x14ac:dyDescent="0.3">
      <c r="A737" t="s">
        <v>1099</v>
      </c>
      <c r="B737" s="21">
        <v>45728</v>
      </c>
      <c r="C737" s="20">
        <f t="shared" si="52"/>
        <v>3</v>
      </c>
      <c r="D737" t="s">
        <v>147</v>
      </c>
      <c r="E737" t="s">
        <v>31</v>
      </c>
      <c r="F737">
        <v>12</v>
      </c>
      <c r="G737" t="str">
        <f>INDEX(Kunden!$A$1:$C$41,MATCH('Gesamtverkäufe 2025'!C767,Kunden!$A$1:$A$41,0),3)</f>
        <v>R07</v>
      </c>
      <c r="H737" t="str">
        <f>INDEX(Regionen!$A$1:$C$9,MATCH('Gesamtverkäufe 2025'!F767,Regionen!$A$1:$A$9,0),3)</f>
        <v>Claudia Beck</v>
      </c>
      <c r="I737" s="3">
        <f>INDEX(Produkte!$A$1:$D$31,MATCH('Gesamtverkäufe 2025'!D767,Produkte!$A$1:$A$31,0),4)</f>
        <v>399</v>
      </c>
      <c r="J737" s="3">
        <f t="shared" si="53"/>
        <v>4788</v>
      </c>
    </row>
    <row r="738" spans="1:10" hidden="1" outlineLevel="3" x14ac:dyDescent="0.3">
      <c r="A738" t="s">
        <v>1011</v>
      </c>
      <c r="B738" s="21">
        <v>45734</v>
      </c>
      <c r="C738" s="20">
        <f t="shared" si="52"/>
        <v>3</v>
      </c>
      <c r="D738" t="s">
        <v>147</v>
      </c>
      <c r="E738" t="s">
        <v>69</v>
      </c>
      <c r="F738">
        <v>14</v>
      </c>
      <c r="G738" t="str">
        <f>INDEX(Kunden!$A$1:$C$41,MATCH('Gesamtverkäufe 2025'!C855,Kunden!$A$1:$A$41,0),3)</f>
        <v>R07</v>
      </c>
      <c r="H738" t="str">
        <f>INDEX(Regionen!$A$1:$C$9,MATCH('Gesamtverkäufe 2025'!F855,Regionen!$A$1:$A$9,0),3)</f>
        <v>Claudia Beck</v>
      </c>
      <c r="I738" s="3">
        <f>INDEX(Produkte!$A$1:$D$31,MATCH('Gesamtverkäufe 2025'!D855,Produkte!$A$1:$A$31,0),4)</f>
        <v>399</v>
      </c>
      <c r="J738" s="3">
        <f t="shared" si="53"/>
        <v>5586</v>
      </c>
    </row>
    <row r="739" spans="1:10" outlineLevel="2" collapsed="1" x14ac:dyDescent="0.3">
      <c r="B739" s="21"/>
      <c r="C739" s="26" t="s">
        <v>4731</v>
      </c>
      <c r="I739" s="3"/>
      <c r="J739" s="3">
        <f>SUBTOTAL(9,J699:J738)</f>
        <v>108512</v>
      </c>
    </row>
    <row r="740" spans="1:10" hidden="1" outlineLevel="3" x14ac:dyDescent="0.3">
      <c r="A740" t="s">
        <v>1581</v>
      </c>
      <c r="B740" s="21">
        <v>45766</v>
      </c>
      <c r="C740" s="20">
        <f t="shared" ref="C740:C767" si="54">MONTH(B740)</f>
        <v>4</v>
      </c>
      <c r="D740" t="s">
        <v>119</v>
      </c>
      <c r="E740" t="s">
        <v>87</v>
      </c>
      <c r="F740">
        <v>20</v>
      </c>
      <c r="G740" t="str">
        <f>INDEX(Kunden!$A$1:$C$41,MATCH('Gesamtverkäufe 2025'!C957,Kunden!$A$1:$A$41,0),3)</f>
        <v>R07</v>
      </c>
      <c r="H740" t="str">
        <f>INDEX(Regionen!$A$1:$C$9,MATCH('Gesamtverkäufe 2025'!F957,Regionen!$A$1:$A$9,0),3)</f>
        <v>Claudia Beck</v>
      </c>
      <c r="I740" s="3">
        <f>INDEX(Produkte!$A$1:$D$31,MATCH('Gesamtverkäufe 2025'!D957,Produkte!$A$1:$A$31,0),4)</f>
        <v>99</v>
      </c>
      <c r="J740" s="3">
        <f t="shared" ref="J740:J767" si="55">F740*I740</f>
        <v>1980</v>
      </c>
    </row>
    <row r="741" spans="1:10" hidden="1" outlineLevel="3" x14ac:dyDescent="0.3">
      <c r="A741" t="s">
        <v>1576</v>
      </c>
      <c r="B741" s="21">
        <v>45751</v>
      </c>
      <c r="C741" s="20">
        <f t="shared" si="54"/>
        <v>4</v>
      </c>
      <c r="D741" t="s">
        <v>119</v>
      </c>
      <c r="E741" t="s">
        <v>61</v>
      </c>
      <c r="F741">
        <v>8</v>
      </c>
      <c r="G741" t="str">
        <f>INDEX(Kunden!$A$1:$C$41,MATCH('Gesamtverkäufe 2025'!C962,Kunden!$A$1:$A$41,0),3)</f>
        <v>R07</v>
      </c>
      <c r="H741" t="str">
        <f>INDEX(Regionen!$A$1:$C$9,MATCH('Gesamtverkäufe 2025'!F962,Regionen!$A$1:$A$9,0),3)</f>
        <v>Claudia Beck</v>
      </c>
      <c r="I741" s="3">
        <f>INDEX(Produkte!$A$1:$D$31,MATCH('Gesamtverkäufe 2025'!D962,Produkte!$A$1:$A$31,0),4)</f>
        <v>249</v>
      </c>
      <c r="J741" s="3">
        <f t="shared" si="55"/>
        <v>1992</v>
      </c>
    </row>
    <row r="742" spans="1:10" hidden="1" outlineLevel="3" x14ac:dyDescent="0.3">
      <c r="A742" t="s">
        <v>1561</v>
      </c>
      <c r="B742" s="21">
        <v>45754</v>
      </c>
      <c r="C742" s="20">
        <f t="shared" si="54"/>
        <v>4</v>
      </c>
      <c r="D742" t="s">
        <v>119</v>
      </c>
      <c r="E742" t="s">
        <v>87</v>
      </c>
      <c r="F742">
        <v>6</v>
      </c>
      <c r="G742" t="str">
        <f>INDEX(Kunden!$A$1:$C$41,MATCH('Gesamtverkäufe 2025'!C977,Kunden!$A$1:$A$41,0),3)</f>
        <v>R07</v>
      </c>
      <c r="H742" t="str">
        <f>INDEX(Regionen!$A$1:$C$9,MATCH('Gesamtverkäufe 2025'!F977,Regionen!$A$1:$A$9,0),3)</f>
        <v>Claudia Beck</v>
      </c>
      <c r="I742" s="3">
        <f>INDEX(Produkte!$A$1:$D$31,MATCH('Gesamtverkäufe 2025'!D977,Produkte!$A$1:$A$31,0),4)</f>
        <v>99</v>
      </c>
      <c r="J742" s="3">
        <f t="shared" si="55"/>
        <v>594</v>
      </c>
    </row>
    <row r="743" spans="1:10" hidden="1" outlineLevel="3" x14ac:dyDescent="0.3">
      <c r="A743" t="s">
        <v>1513</v>
      </c>
      <c r="B743" s="21">
        <v>45776</v>
      </c>
      <c r="C743" s="20">
        <f t="shared" si="54"/>
        <v>4</v>
      </c>
      <c r="D743" t="s">
        <v>119</v>
      </c>
      <c r="E743" t="s">
        <v>87</v>
      </c>
      <c r="F743">
        <v>15</v>
      </c>
      <c r="G743" t="str">
        <f>INDEX(Kunden!$A$1:$C$41,MATCH('Gesamtverkäufe 2025'!C1025,Kunden!$A$1:$A$41,0),3)</f>
        <v>R07</v>
      </c>
      <c r="H743" t="str">
        <f>INDEX(Regionen!$A$1:$C$9,MATCH('Gesamtverkäufe 2025'!F1025,Regionen!$A$1:$A$9,0),3)</f>
        <v>Claudia Beck</v>
      </c>
      <c r="I743" s="3">
        <f>INDEX(Produkte!$A$1:$D$31,MATCH('Gesamtverkäufe 2025'!D1025,Produkte!$A$1:$A$31,0),4)</f>
        <v>99</v>
      </c>
      <c r="J743" s="3">
        <f t="shared" si="55"/>
        <v>1485</v>
      </c>
    </row>
    <row r="744" spans="1:10" hidden="1" outlineLevel="3" x14ac:dyDescent="0.3">
      <c r="A744" t="s">
        <v>1498</v>
      </c>
      <c r="B744" s="21">
        <v>45754</v>
      </c>
      <c r="C744" s="20">
        <f t="shared" si="54"/>
        <v>4</v>
      </c>
      <c r="D744" t="s">
        <v>119</v>
      </c>
      <c r="E744" t="s">
        <v>93</v>
      </c>
      <c r="F744">
        <v>2</v>
      </c>
      <c r="G744" t="str">
        <f>INDEX(Kunden!$A$1:$C$41,MATCH('Gesamtverkäufe 2025'!C1040,Kunden!$A$1:$A$41,0),3)</f>
        <v>R07</v>
      </c>
      <c r="H744" t="str">
        <f>INDEX(Regionen!$A$1:$C$9,MATCH('Gesamtverkäufe 2025'!F1040,Regionen!$A$1:$A$9,0),3)</f>
        <v>Claudia Beck</v>
      </c>
      <c r="I744" s="3">
        <f>INDEX(Produkte!$A$1:$D$31,MATCH('Gesamtverkäufe 2025'!D1040,Produkte!$A$1:$A$31,0),4)</f>
        <v>399</v>
      </c>
      <c r="J744" s="3">
        <f t="shared" si="55"/>
        <v>798</v>
      </c>
    </row>
    <row r="745" spans="1:10" hidden="1" outlineLevel="3" x14ac:dyDescent="0.3">
      <c r="A745" t="s">
        <v>1469</v>
      </c>
      <c r="B745" s="21">
        <v>45758</v>
      </c>
      <c r="C745" s="20">
        <f t="shared" si="54"/>
        <v>4</v>
      </c>
      <c r="D745" t="s">
        <v>119</v>
      </c>
      <c r="E745" t="s">
        <v>85</v>
      </c>
      <c r="F745">
        <v>1</v>
      </c>
      <c r="G745" t="str">
        <f>INDEX(Kunden!$A$1:$C$41,MATCH('Gesamtverkäufe 2025'!C1069,Kunden!$A$1:$A$41,0),3)</f>
        <v>R07</v>
      </c>
      <c r="H745" t="str">
        <f>INDEX(Regionen!$A$1:$C$9,MATCH('Gesamtverkäufe 2025'!F1069,Regionen!$A$1:$A$9,0),3)</f>
        <v>Claudia Beck</v>
      </c>
      <c r="I745" s="3">
        <f>INDEX(Produkte!$A$1:$D$31,MATCH('Gesamtverkäufe 2025'!D1069,Produkte!$A$1:$A$31,0),4)</f>
        <v>399</v>
      </c>
      <c r="J745" s="3">
        <f t="shared" si="55"/>
        <v>399</v>
      </c>
    </row>
    <row r="746" spans="1:10" hidden="1" outlineLevel="3" x14ac:dyDescent="0.3">
      <c r="A746" t="s">
        <v>1425</v>
      </c>
      <c r="B746" s="21">
        <v>45766</v>
      </c>
      <c r="C746" s="20">
        <f t="shared" si="54"/>
        <v>4</v>
      </c>
      <c r="D746" t="s">
        <v>119</v>
      </c>
      <c r="E746" t="s">
        <v>83</v>
      </c>
      <c r="F746">
        <v>2</v>
      </c>
      <c r="G746" t="str">
        <f>INDEX(Kunden!$A$1:$C$41,MATCH('Gesamtverkäufe 2025'!C1111,Kunden!$A$1:$A$41,0),3)</f>
        <v>R07</v>
      </c>
      <c r="H746" t="str">
        <f>INDEX(Regionen!$A$1:$C$9,MATCH('Gesamtverkäufe 2025'!F1111,Regionen!$A$1:$A$9,0),3)</f>
        <v>Claudia Beck</v>
      </c>
      <c r="I746" s="3">
        <f>INDEX(Produkte!$A$1:$D$31,MATCH('Gesamtverkäufe 2025'!D1111,Produkte!$A$1:$A$31,0),4)</f>
        <v>29</v>
      </c>
      <c r="J746" s="3">
        <f t="shared" si="55"/>
        <v>58</v>
      </c>
    </row>
    <row r="747" spans="1:10" hidden="1" outlineLevel="3" x14ac:dyDescent="0.3">
      <c r="A747" t="s">
        <v>1603</v>
      </c>
      <c r="B747" s="21">
        <v>45754</v>
      </c>
      <c r="C747" s="20">
        <f t="shared" si="54"/>
        <v>4</v>
      </c>
      <c r="D747" t="s">
        <v>127</v>
      </c>
      <c r="E747" t="s">
        <v>77</v>
      </c>
      <c r="F747">
        <v>5</v>
      </c>
      <c r="G747" t="str">
        <f>INDEX(Kunden!$A$1:$C$41,MATCH('Gesamtverkäufe 2025'!C935,Kunden!$A$1:$A$41,0),3)</f>
        <v>R07</v>
      </c>
      <c r="H747" t="str">
        <f>INDEX(Regionen!$A$1:$C$9,MATCH('Gesamtverkäufe 2025'!F935,Regionen!$A$1:$A$9,0),3)</f>
        <v>Claudia Beck</v>
      </c>
      <c r="I747" s="3">
        <f>INDEX(Produkte!$A$1:$D$31,MATCH('Gesamtverkäufe 2025'!D935,Produkte!$A$1:$A$31,0),4)</f>
        <v>49</v>
      </c>
      <c r="J747" s="3">
        <f t="shared" si="55"/>
        <v>245</v>
      </c>
    </row>
    <row r="748" spans="1:10" hidden="1" outlineLevel="3" x14ac:dyDescent="0.3">
      <c r="A748" t="s">
        <v>1595</v>
      </c>
      <c r="B748" s="21">
        <v>45757</v>
      </c>
      <c r="C748" s="20">
        <f t="shared" si="54"/>
        <v>4</v>
      </c>
      <c r="D748" t="s">
        <v>127</v>
      </c>
      <c r="E748" t="s">
        <v>63</v>
      </c>
      <c r="F748">
        <v>3</v>
      </c>
      <c r="G748" t="str">
        <f>INDEX(Kunden!$A$1:$C$41,MATCH('Gesamtverkäufe 2025'!C943,Kunden!$A$1:$A$41,0),3)</f>
        <v>R07</v>
      </c>
      <c r="H748" t="str">
        <f>INDEX(Regionen!$A$1:$C$9,MATCH('Gesamtverkäufe 2025'!F943,Regionen!$A$1:$A$9,0),3)</f>
        <v>Claudia Beck</v>
      </c>
      <c r="I748" s="3">
        <f>INDEX(Produkte!$A$1:$D$31,MATCH('Gesamtverkäufe 2025'!D943,Produkte!$A$1:$A$31,0),4)</f>
        <v>299</v>
      </c>
      <c r="J748" s="3">
        <f t="shared" si="55"/>
        <v>897</v>
      </c>
    </row>
    <row r="749" spans="1:10" hidden="1" outlineLevel="3" x14ac:dyDescent="0.3">
      <c r="A749" t="s">
        <v>1575</v>
      </c>
      <c r="B749" s="21">
        <v>45760</v>
      </c>
      <c r="C749" s="20">
        <f t="shared" si="54"/>
        <v>4</v>
      </c>
      <c r="D749" t="s">
        <v>127</v>
      </c>
      <c r="E749" t="s">
        <v>79</v>
      </c>
      <c r="F749">
        <v>6</v>
      </c>
      <c r="G749" t="str">
        <f>INDEX(Kunden!$A$1:$C$41,MATCH('Gesamtverkäufe 2025'!C963,Kunden!$A$1:$A$41,0),3)</f>
        <v>R07</v>
      </c>
      <c r="H749" t="str">
        <f>INDEX(Regionen!$A$1:$C$9,MATCH('Gesamtverkäufe 2025'!F963,Regionen!$A$1:$A$9,0),3)</f>
        <v>Claudia Beck</v>
      </c>
      <c r="I749" s="3">
        <f>INDEX(Produkte!$A$1:$D$31,MATCH('Gesamtverkäufe 2025'!D963,Produkte!$A$1:$A$31,0),4)</f>
        <v>149</v>
      </c>
      <c r="J749" s="3">
        <f t="shared" si="55"/>
        <v>894</v>
      </c>
    </row>
    <row r="750" spans="1:10" hidden="1" outlineLevel="3" x14ac:dyDescent="0.3">
      <c r="A750" t="s">
        <v>1571</v>
      </c>
      <c r="B750" s="21">
        <v>45772</v>
      </c>
      <c r="C750" s="20">
        <f t="shared" si="54"/>
        <v>4</v>
      </c>
      <c r="D750" t="s">
        <v>127</v>
      </c>
      <c r="E750" t="s">
        <v>87</v>
      </c>
      <c r="F750">
        <v>11</v>
      </c>
      <c r="G750" t="str">
        <f>INDEX(Kunden!$A$1:$C$41,MATCH('Gesamtverkäufe 2025'!C967,Kunden!$A$1:$A$41,0),3)</f>
        <v>R07</v>
      </c>
      <c r="H750" t="str">
        <f>INDEX(Regionen!$A$1:$C$9,MATCH('Gesamtverkäufe 2025'!F967,Regionen!$A$1:$A$9,0),3)</f>
        <v>Claudia Beck</v>
      </c>
      <c r="I750" s="3">
        <f>INDEX(Produkte!$A$1:$D$31,MATCH('Gesamtverkäufe 2025'!D967,Produkte!$A$1:$A$31,0),4)</f>
        <v>99</v>
      </c>
      <c r="J750" s="3">
        <f t="shared" si="55"/>
        <v>1089</v>
      </c>
    </row>
    <row r="751" spans="1:10" hidden="1" outlineLevel="3" x14ac:dyDescent="0.3">
      <c r="A751" t="s">
        <v>1475</v>
      </c>
      <c r="B751" s="21">
        <v>45753</v>
      </c>
      <c r="C751" s="20">
        <f t="shared" si="54"/>
        <v>4</v>
      </c>
      <c r="D751" t="s">
        <v>127</v>
      </c>
      <c r="E751" t="s">
        <v>53</v>
      </c>
      <c r="F751">
        <v>7</v>
      </c>
      <c r="G751" t="str">
        <f>INDEX(Kunden!$A$1:$C$41,MATCH('Gesamtverkäufe 2025'!C1063,Kunden!$A$1:$A$41,0),3)</f>
        <v>R07</v>
      </c>
      <c r="H751" t="str">
        <f>INDEX(Regionen!$A$1:$C$9,MATCH('Gesamtverkäufe 2025'!F1063,Regionen!$A$1:$A$9,0),3)</f>
        <v>Claudia Beck</v>
      </c>
      <c r="I751" s="3">
        <f>INDEX(Produkte!$A$1:$D$31,MATCH('Gesamtverkäufe 2025'!D1063,Produkte!$A$1:$A$31,0),4)</f>
        <v>49</v>
      </c>
      <c r="J751" s="3">
        <f t="shared" si="55"/>
        <v>343</v>
      </c>
    </row>
    <row r="752" spans="1:10" hidden="1" outlineLevel="3" x14ac:dyDescent="0.3">
      <c r="A752" t="s">
        <v>1435</v>
      </c>
      <c r="B752" s="21">
        <v>45773</v>
      </c>
      <c r="C752" s="20">
        <f t="shared" si="54"/>
        <v>4</v>
      </c>
      <c r="D752" t="s">
        <v>127</v>
      </c>
      <c r="E752" t="s">
        <v>81</v>
      </c>
      <c r="F752">
        <v>13</v>
      </c>
      <c r="G752" t="str">
        <f>INDEX(Kunden!$A$1:$C$41,MATCH('Gesamtverkäufe 2025'!C1101,Kunden!$A$1:$A$41,0),3)</f>
        <v>R07</v>
      </c>
      <c r="H752" t="str">
        <f>INDEX(Regionen!$A$1:$C$9,MATCH('Gesamtverkäufe 2025'!F1101,Regionen!$A$1:$A$9,0),3)</f>
        <v>Claudia Beck</v>
      </c>
      <c r="I752" s="3">
        <f>INDEX(Produkte!$A$1:$D$31,MATCH('Gesamtverkäufe 2025'!D1101,Produkte!$A$1:$A$31,0),4)</f>
        <v>79</v>
      </c>
      <c r="J752" s="3">
        <f t="shared" si="55"/>
        <v>1027</v>
      </c>
    </row>
    <row r="753" spans="1:10" hidden="1" outlineLevel="3" x14ac:dyDescent="0.3">
      <c r="A753" t="s">
        <v>1416</v>
      </c>
      <c r="B753" s="21">
        <v>45751</v>
      </c>
      <c r="C753" s="20">
        <f t="shared" si="54"/>
        <v>4</v>
      </c>
      <c r="D753" t="s">
        <v>127</v>
      </c>
      <c r="E753" t="s">
        <v>34</v>
      </c>
      <c r="F753">
        <v>1</v>
      </c>
      <c r="G753" t="str">
        <f>INDEX(Kunden!$A$1:$C$41,MATCH('Gesamtverkäufe 2025'!C1120,Kunden!$A$1:$A$41,0),3)</f>
        <v>R07</v>
      </c>
      <c r="H753" t="str">
        <f>INDEX(Regionen!$A$1:$C$9,MATCH('Gesamtverkäufe 2025'!F1120,Regionen!$A$1:$A$9,0),3)</f>
        <v>Claudia Beck</v>
      </c>
      <c r="I753" s="3">
        <f>INDEX(Produkte!$A$1:$D$31,MATCH('Gesamtverkäufe 2025'!D1120,Produkte!$A$1:$A$31,0),4)</f>
        <v>299</v>
      </c>
      <c r="J753" s="3">
        <f t="shared" si="55"/>
        <v>299</v>
      </c>
    </row>
    <row r="754" spans="1:10" hidden="1" outlineLevel="3" x14ac:dyDescent="0.3">
      <c r="A754" t="s">
        <v>1386</v>
      </c>
      <c r="B754" s="21">
        <v>45762</v>
      </c>
      <c r="C754" s="20">
        <f t="shared" si="54"/>
        <v>4</v>
      </c>
      <c r="D754" t="s">
        <v>127</v>
      </c>
      <c r="E754" t="s">
        <v>79</v>
      </c>
      <c r="F754">
        <v>13</v>
      </c>
      <c r="G754" t="str">
        <f>INDEX(Kunden!$A$1:$C$41,MATCH('Gesamtverkäufe 2025'!C1146,Kunden!$A$1:$A$41,0),3)</f>
        <v>R07</v>
      </c>
      <c r="H754" t="str">
        <f>INDEX(Regionen!$A$1:$C$9,MATCH('Gesamtverkäufe 2025'!F1146,Regionen!$A$1:$A$9,0),3)</f>
        <v>Claudia Beck</v>
      </c>
      <c r="I754" s="3">
        <f>INDEX(Produkte!$A$1:$D$31,MATCH('Gesamtverkäufe 2025'!D1146,Produkte!$A$1:$A$31,0),4)</f>
        <v>149</v>
      </c>
      <c r="J754" s="3">
        <f t="shared" si="55"/>
        <v>1937</v>
      </c>
    </row>
    <row r="755" spans="1:10" hidden="1" outlineLevel="3" x14ac:dyDescent="0.3">
      <c r="A755" t="s">
        <v>1596</v>
      </c>
      <c r="B755" s="21">
        <v>45769</v>
      </c>
      <c r="C755" s="20">
        <f t="shared" si="54"/>
        <v>4</v>
      </c>
      <c r="D755" t="s">
        <v>129</v>
      </c>
      <c r="E755" t="s">
        <v>93</v>
      </c>
      <c r="F755">
        <v>11</v>
      </c>
      <c r="G755" t="str">
        <f>INDEX(Kunden!$A$1:$C$41,MATCH('Gesamtverkäufe 2025'!C942,Kunden!$A$1:$A$41,0),3)</f>
        <v>R07</v>
      </c>
      <c r="H755" t="str">
        <f>INDEX(Regionen!$A$1:$C$9,MATCH('Gesamtverkäufe 2025'!F942,Regionen!$A$1:$A$9,0),3)</f>
        <v>Claudia Beck</v>
      </c>
      <c r="I755" s="3">
        <f>INDEX(Produkte!$A$1:$D$31,MATCH('Gesamtverkäufe 2025'!D942,Produkte!$A$1:$A$31,0),4)</f>
        <v>399</v>
      </c>
      <c r="J755" s="3">
        <f t="shared" si="55"/>
        <v>4389</v>
      </c>
    </row>
    <row r="756" spans="1:10" hidden="1" outlineLevel="3" x14ac:dyDescent="0.3">
      <c r="A756" t="s">
        <v>1550</v>
      </c>
      <c r="B756" s="21">
        <v>45751</v>
      </c>
      <c r="C756" s="20">
        <f t="shared" si="54"/>
        <v>4</v>
      </c>
      <c r="D756" t="s">
        <v>129</v>
      </c>
      <c r="E756" t="s">
        <v>57</v>
      </c>
      <c r="F756">
        <v>12</v>
      </c>
      <c r="G756" t="str">
        <f>INDEX(Kunden!$A$1:$C$41,MATCH('Gesamtverkäufe 2025'!C988,Kunden!$A$1:$A$41,0),3)</f>
        <v>R07</v>
      </c>
      <c r="H756" t="str">
        <f>INDEX(Regionen!$A$1:$C$9,MATCH('Gesamtverkäufe 2025'!F988,Regionen!$A$1:$A$9,0),3)</f>
        <v>Claudia Beck</v>
      </c>
      <c r="I756" s="3">
        <f>INDEX(Produkte!$A$1:$D$31,MATCH('Gesamtverkäufe 2025'!D988,Produkte!$A$1:$A$31,0),4)</f>
        <v>99</v>
      </c>
      <c r="J756" s="3">
        <f t="shared" si="55"/>
        <v>1188</v>
      </c>
    </row>
    <row r="757" spans="1:10" hidden="1" outlineLevel="3" x14ac:dyDescent="0.3">
      <c r="A757" t="s">
        <v>1528</v>
      </c>
      <c r="B757" s="21">
        <v>45771</v>
      </c>
      <c r="C757" s="20">
        <f t="shared" si="54"/>
        <v>4</v>
      </c>
      <c r="D757" t="s">
        <v>129</v>
      </c>
      <c r="E757" t="s">
        <v>69</v>
      </c>
      <c r="F757">
        <v>6</v>
      </c>
      <c r="G757" t="str">
        <f>INDEX(Kunden!$A$1:$C$41,MATCH('Gesamtverkäufe 2025'!C1010,Kunden!$A$1:$A$41,0),3)</f>
        <v>R07</v>
      </c>
      <c r="H757" t="str">
        <f>INDEX(Regionen!$A$1:$C$9,MATCH('Gesamtverkäufe 2025'!F1010,Regionen!$A$1:$A$9,0),3)</f>
        <v>Claudia Beck</v>
      </c>
      <c r="I757" s="3">
        <f>INDEX(Produkte!$A$1:$D$31,MATCH('Gesamtverkäufe 2025'!D1010,Produkte!$A$1:$A$31,0),4)</f>
        <v>399</v>
      </c>
      <c r="J757" s="3">
        <f t="shared" si="55"/>
        <v>2394</v>
      </c>
    </row>
    <row r="758" spans="1:10" hidden="1" outlineLevel="3" x14ac:dyDescent="0.3">
      <c r="A758" t="s">
        <v>1468</v>
      </c>
      <c r="B758" s="21">
        <v>45777</v>
      </c>
      <c r="C758" s="20">
        <f t="shared" si="54"/>
        <v>4</v>
      </c>
      <c r="D758" t="s">
        <v>129</v>
      </c>
      <c r="E758" t="s">
        <v>83</v>
      </c>
      <c r="F758">
        <v>9</v>
      </c>
      <c r="G758" t="str">
        <f>INDEX(Kunden!$A$1:$C$41,MATCH('Gesamtverkäufe 2025'!C1070,Kunden!$A$1:$A$41,0),3)</f>
        <v>R07</v>
      </c>
      <c r="H758" t="str">
        <f>INDEX(Regionen!$A$1:$C$9,MATCH('Gesamtverkäufe 2025'!F1070,Regionen!$A$1:$A$9,0),3)</f>
        <v>Claudia Beck</v>
      </c>
      <c r="I758" s="3">
        <f>INDEX(Produkte!$A$1:$D$31,MATCH('Gesamtverkäufe 2025'!D1070,Produkte!$A$1:$A$31,0),4)</f>
        <v>29</v>
      </c>
      <c r="J758" s="3">
        <f t="shared" si="55"/>
        <v>261</v>
      </c>
    </row>
    <row r="759" spans="1:10" hidden="1" outlineLevel="3" x14ac:dyDescent="0.3">
      <c r="A759" t="s">
        <v>1431</v>
      </c>
      <c r="B759" s="21">
        <v>45776</v>
      </c>
      <c r="C759" s="20">
        <f t="shared" si="54"/>
        <v>4</v>
      </c>
      <c r="D759" t="s">
        <v>129</v>
      </c>
      <c r="E759" t="s">
        <v>91</v>
      </c>
      <c r="F759">
        <v>20</v>
      </c>
      <c r="G759" t="str">
        <f>INDEX(Kunden!$A$1:$C$41,MATCH('Gesamtverkäufe 2025'!C1105,Kunden!$A$1:$A$41,0),3)</f>
        <v>R07</v>
      </c>
      <c r="H759" t="str">
        <f>INDEX(Regionen!$A$1:$C$9,MATCH('Gesamtverkäufe 2025'!F1105,Regionen!$A$1:$A$9,0),3)</f>
        <v>Claudia Beck</v>
      </c>
      <c r="I759" s="3">
        <f>INDEX(Produkte!$A$1:$D$31,MATCH('Gesamtverkäufe 2025'!D1105,Produkte!$A$1:$A$31,0),4)</f>
        <v>249</v>
      </c>
      <c r="J759" s="3">
        <f t="shared" si="55"/>
        <v>4980</v>
      </c>
    </row>
    <row r="760" spans="1:10" hidden="1" outlineLevel="3" x14ac:dyDescent="0.3">
      <c r="A760" t="s">
        <v>1391</v>
      </c>
      <c r="B760" s="21">
        <v>45759</v>
      </c>
      <c r="C760" s="20">
        <f t="shared" si="54"/>
        <v>4</v>
      </c>
      <c r="D760" t="s">
        <v>129</v>
      </c>
      <c r="E760" t="s">
        <v>43</v>
      </c>
      <c r="F760">
        <v>12</v>
      </c>
      <c r="G760" t="str">
        <f>INDEX(Kunden!$A$1:$C$41,MATCH('Gesamtverkäufe 2025'!C1142,Kunden!$A$1:$A$41,0),3)</f>
        <v>R07</v>
      </c>
      <c r="H760" t="str">
        <f>INDEX(Regionen!$A$1:$C$9,MATCH('Gesamtverkäufe 2025'!F1142,Regionen!$A$1:$A$9,0),3)</f>
        <v>Claudia Beck</v>
      </c>
      <c r="I760" s="3">
        <f>INDEX(Produkte!$A$1:$D$31,MATCH('Gesamtverkäufe 2025'!D1142,Produkte!$A$1:$A$31,0),4)</f>
        <v>149</v>
      </c>
      <c r="J760" s="3">
        <f t="shared" si="55"/>
        <v>1788</v>
      </c>
    </row>
    <row r="761" spans="1:10" hidden="1" outlineLevel="3" x14ac:dyDescent="0.3">
      <c r="A761" t="s">
        <v>1537</v>
      </c>
      <c r="B761" s="21">
        <v>45765</v>
      </c>
      <c r="C761" s="20">
        <f t="shared" si="54"/>
        <v>4</v>
      </c>
      <c r="D761" t="s">
        <v>147</v>
      </c>
      <c r="E761" t="s">
        <v>91</v>
      </c>
      <c r="F761">
        <v>14</v>
      </c>
      <c r="G761" t="str">
        <f>INDEX(Kunden!$A$1:$C$41,MATCH('Gesamtverkäufe 2025'!C1001,Kunden!$A$1:$A$41,0),3)</f>
        <v>R07</v>
      </c>
      <c r="H761" t="str">
        <f>INDEX(Regionen!$A$1:$C$9,MATCH('Gesamtverkäufe 2025'!F1001,Regionen!$A$1:$A$9,0),3)</f>
        <v>Claudia Beck</v>
      </c>
      <c r="I761" s="3">
        <f>INDEX(Produkte!$A$1:$D$31,MATCH('Gesamtverkäufe 2025'!D1001,Produkte!$A$1:$A$31,0),4)</f>
        <v>249</v>
      </c>
      <c r="J761" s="3">
        <f t="shared" si="55"/>
        <v>3486</v>
      </c>
    </row>
    <row r="762" spans="1:10" hidden="1" outlineLevel="3" x14ac:dyDescent="0.3">
      <c r="A762" t="s">
        <v>1530</v>
      </c>
      <c r="B762" s="21">
        <v>45769</v>
      </c>
      <c r="C762" s="20">
        <f t="shared" si="54"/>
        <v>4</v>
      </c>
      <c r="D762" t="s">
        <v>147</v>
      </c>
      <c r="E762" t="s">
        <v>87</v>
      </c>
      <c r="F762">
        <v>2</v>
      </c>
      <c r="G762" t="str">
        <f>INDEX(Kunden!$A$1:$C$41,MATCH('Gesamtverkäufe 2025'!C1008,Kunden!$A$1:$A$41,0),3)</f>
        <v>R07</v>
      </c>
      <c r="H762" t="str">
        <f>INDEX(Regionen!$A$1:$C$9,MATCH('Gesamtverkäufe 2025'!F1008,Regionen!$A$1:$A$9,0),3)</f>
        <v>Claudia Beck</v>
      </c>
      <c r="I762" s="3">
        <f>INDEX(Produkte!$A$1:$D$31,MATCH('Gesamtverkäufe 2025'!D1008,Produkte!$A$1:$A$31,0),4)</f>
        <v>99</v>
      </c>
      <c r="J762" s="3">
        <f t="shared" si="55"/>
        <v>198</v>
      </c>
    </row>
    <row r="763" spans="1:10" hidden="1" outlineLevel="3" x14ac:dyDescent="0.3">
      <c r="A763" t="s">
        <v>1510</v>
      </c>
      <c r="B763" s="21">
        <v>45760</v>
      </c>
      <c r="C763" s="20">
        <f t="shared" si="54"/>
        <v>4</v>
      </c>
      <c r="D763" t="s">
        <v>147</v>
      </c>
      <c r="E763" t="s">
        <v>69</v>
      </c>
      <c r="F763">
        <v>17</v>
      </c>
      <c r="G763" t="str">
        <f>INDEX(Kunden!$A$1:$C$41,MATCH('Gesamtverkäufe 2025'!C1028,Kunden!$A$1:$A$41,0),3)</f>
        <v>R07</v>
      </c>
      <c r="H763" t="str">
        <f>INDEX(Regionen!$A$1:$C$9,MATCH('Gesamtverkäufe 2025'!F1028,Regionen!$A$1:$A$9,0),3)</f>
        <v>Claudia Beck</v>
      </c>
      <c r="I763" s="3">
        <f>INDEX(Produkte!$A$1:$D$31,MATCH('Gesamtverkäufe 2025'!D1028,Produkte!$A$1:$A$31,0),4)</f>
        <v>399</v>
      </c>
      <c r="J763" s="3">
        <f t="shared" si="55"/>
        <v>6783</v>
      </c>
    </row>
    <row r="764" spans="1:10" hidden="1" outlineLevel="3" x14ac:dyDescent="0.3">
      <c r="A764" t="s">
        <v>1497</v>
      </c>
      <c r="B764" s="21">
        <v>45748</v>
      </c>
      <c r="C764" s="20">
        <f t="shared" si="54"/>
        <v>4</v>
      </c>
      <c r="D764" t="s">
        <v>147</v>
      </c>
      <c r="E764" t="s">
        <v>69</v>
      </c>
      <c r="F764">
        <v>8</v>
      </c>
      <c r="G764" t="str">
        <f>INDEX(Kunden!$A$1:$C$41,MATCH('Gesamtverkäufe 2025'!C1041,Kunden!$A$1:$A$41,0),3)</f>
        <v>R07</v>
      </c>
      <c r="H764" t="str">
        <f>INDEX(Regionen!$A$1:$C$9,MATCH('Gesamtverkäufe 2025'!F1041,Regionen!$A$1:$A$9,0),3)</f>
        <v>Claudia Beck</v>
      </c>
      <c r="I764" s="3">
        <f>INDEX(Produkte!$A$1:$D$31,MATCH('Gesamtverkäufe 2025'!D1041,Produkte!$A$1:$A$31,0),4)</f>
        <v>399</v>
      </c>
      <c r="J764" s="3">
        <f t="shared" si="55"/>
        <v>3192</v>
      </c>
    </row>
    <row r="765" spans="1:10" hidden="1" outlineLevel="3" x14ac:dyDescent="0.3">
      <c r="A765" t="s">
        <v>1489</v>
      </c>
      <c r="B765" s="21">
        <v>45774</v>
      </c>
      <c r="C765" s="20">
        <f t="shared" si="54"/>
        <v>4</v>
      </c>
      <c r="D765" t="s">
        <v>147</v>
      </c>
      <c r="E765" t="s">
        <v>34</v>
      </c>
      <c r="F765">
        <v>15</v>
      </c>
      <c r="G765" t="str">
        <f>INDEX(Kunden!$A$1:$C$41,MATCH('Gesamtverkäufe 2025'!C1049,Kunden!$A$1:$A$41,0),3)</f>
        <v>R07</v>
      </c>
      <c r="H765" t="str">
        <f>INDEX(Regionen!$A$1:$C$9,MATCH('Gesamtverkäufe 2025'!F1049,Regionen!$A$1:$A$9,0),3)</f>
        <v>Claudia Beck</v>
      </c>
      <c r="I765" s="3">
        <f>INDEX(Produkte!$A$1:$D$31,MATCH('Gesamtverkäufe 2025'!D1049,Produkte!$A$1:$A$31,0),4)</f>
        <v>299</v>
      </c>
      <c r="J765" s="3">
        <f t="shared" si="55"/>
        <v>4485</v>
      </c>
    </row>
    <row r="766" spans="1:10" hidden="1" outlineLevel="3" x14ac:dyDescent="0.3">
      <c r="A766" t="s">
        <v>1485</v>
      </c>
      <c r="B766" s="21">
        <v>45755</v>
      </c>
      <c r="C766" s="20">
        <f t="shared" si="54"/>
        <v>4</v>
      </c>
      <c r="D766" t="s">
        <v>147</v>
      </c>
      <c r="E766" t="s">
        <v>37</v>
      </c>
      <c r="F766">
        <v>18</v>
      </c>
      <c r="G766" t="str">
        <f>INDEX(Kunden!$A$1:$C$41,MATCH('Gesamtverkäufe 2025'!C1053,Kunden!$A$1:$A$41,0),3)</f>
        <v>R07</v>
      </c>
      <c r="H766" t="str">
        <f>INDEX(Regionen!$A$1:$C$9,MATCH('Gesamtverkäufe 2025'!F1053,Regionen!$A$1:$A$9,0),3)</f>
        <v>Claudia Beck</v>
      </c>
      <c r="I766" s="3">
        <f>INDEX(Produkte!$A$1:$D$31,MATCH('Gesamtverkäufe 2025'!D1053,Produkte!$A$1:$A$31,0),4)</f>
        <v>249</v>
      </c>
      <c r="J766" s="3">
        <f t="shared" si="55"/>
        <v>4482</v>
      </c>
    </row>
    <row r="767" spans="1:10" hidden="1" outlineLevel="3" x14ac:dyDescent="0.3">
      <c r="A767" t="s">
        <v>1399</v>
      </c>
      <c r="B767" s="21">
        <v>45756</v>
      </c>
      <c r="C767" s="20">
        <f t="shared" si="54"/>
        <v>4</v>
      </c>
      <c r="D767" t="s">
        <v>147</v>
      </c>
      <c r="E767" t="s">
        <v>61</v>
      </c>
      <c r="F767">
        <v>6</v>
      </c>
      <c r="G767" t="str">
        <f>INDEX(Kunden!$A$1:$C$41,MATCH('Gesamtverkäufe 2025'!C1134,Kunden!$A$1:$A$41,0),3)</f>
        <v>R07</v>
      </c>
      <c r="H767" t="str">
        <f>INDEX(Regionen!$A$1:$C$9,MATCH('Gesamtverkäufe 2025'!F1134,Regionen!$A$1:$A$9,0),3)</f>
        <v>Claudia Beck</v>
      </c>
      <c r="I767" s="3">
        <f>INDEX(Produkte!$A$1:$D$31,MATCH('Gesamtverkäufe 2025'!D1134,Produkte!$A$1:$A$31,0),4)</f>
        <v>249</v>
      </c>
      <c r="J767" s="3">
        <f t="shared" si="55"/>
        <v>1494</v>
      </c>
    </row>
    <row r="768" spans="1:10" outlineLevel="2" collapsed="1" x14ac:dyDescent="0.3">
      <c r="B768" s="21"/>
      <c r="C768" s="26" t="s">
        <v>4732</v>
      </c>
      <c r="I768" s="3"/>
      <c r="J768" s="3">
        <f>SUBTOTAL(9,J740:J767)</f>
        <v>53157</v>
      </c>
    </row>
    <row r="769" spans="1:10" hidden="1" outlineLevel="3" x14ac:dyDescent="0.3">
      <c r="A769" t="s">
        <v>2151</v>
      </c>
      <c r="B769" s="21">
        <v>45800</v>
      </c>
      <c r="C769" s="20">
        <f t="shared" ref="C769:C800" si="56">MONTH(B769)</f>
        <v>5</v>
      </c>
      <c r="D769" t="s">
        <v>119</v>
      </c>
      <c r="E769" t="s">
        <v>91</v>
      </c>
      <c r="F769">
        <v>19</v>
      </c>
      <c r="G769" t="str">
        <f>INDEX(Kunden!$A$1:$C$41,MATCH('Gesamtverkäufe 2025'!C1166,Kunden!$A$1:$A$41,0),3)</f>
        <v>R07</v>
      </c>
      <c r="H769" t="str">
        <f>INDEX(Regionen!$A$1:$C$9,MATCH('Gesamtverkäufe 2025'!F1166,Regionen!$A$1:$A$9,0),3)</f>
        <v>Claudia Beck</v>
      </c>
      <c r="I769" s="3">
        <f>INDEX(Produkte!$A$1:$D$31,MATCH('Gesamtverkäufe 2025'!D1166,Produkte!$A$1:$A$31,0),4)</f>
        <v>249</v>
      </c>
      <c r="J769" s="3">
        <f t="shared" ref="J769:J800" si="57">F769*I769</f>
        <v>4731</v>
      </c>
    </row>
    <row r="770" spans="1:10" hidden="1" outlineLevel="3" x14ac:dyDescent="0.3">
      <c r="A770" t="s">
        <v>2115</v>
      </c>
      <c r="B770" s="21">
        <v>45804</v>
      </c>
      <c r="C770" s="20">
        <f t="shared" si="56"/>
        <v>5</v>
      </c>
      <c r="D770" t="s">
        <v>119</v>
      </c>
      <c r="E770" t="s">
        <v>49</v>
      </c>
      <c r="F770">
        <v>18</v>
      </c>
      <c r="G770" t="str">
        <f>INDEX(Kunden!$A$1:$C$41,MATCH('Gesamtverkäufe 2025'!C1202,Kunden!$A$1:$A$41,0),3)</f>
        <v>R07</v>
      </c>
      <c r="H770" t="str">
        <f>INDEX(Regionen!$A$1:$C$9,MATCH('Gesamtverkäufe 2025'!F1202,Regionen!$A$1:$A$9,0),3)</f>
        <v>Claudia Beck</v>
      </c>
      <c r="I770" s="3">
        <f>INDEX(Produkte!$A$1:$D$31,MATCH('Gesamtverkäufe 2025'!D1202,Produkte!$A$1:$A$31,0),4)</f>
        <v>299</v>
      </c>
      <c r="J770" s="3">
        <f t="shared" si="57"/>
        <v>5382</v>
      </c>
    </row>
    <row r="771" spans="1:10" hidden="1" outlineLevel="3" x14ac:dyDescent="0.3">
      <c r="A771" t="s">
        <v>2105</v>
      </c>
      <c r="B771" s="21">
        <v>45798</v>
      </c>
      <c r="C771" s="20">
        <f t="shared" si="56"/>
        <v>5</v>
      </c>
      <c r="D771" t="s">
        <v>119</v>
      </c>
      <c r="E771" t="s">
        <v>67</v>
      </c>
      <c r="F771">
        <v>20</v>
      </c>
      <c r="G771" t="str">
        <f>INDEX(Kunden!$A$1:$C$41,MATCH('Gesamtverkäufe 2025'!C1212,Kunden!$A$1:$A$41,0),3)</f>
        <v>R07</v>
      </c>
      <c r="H771" t="str">
        <f>INDEX(Regionen!$A$1:$C$9,MATCH('Gesamtverkäufe 2025'!F1212,Regionen!$A$1:$A$9,0),3)</f>
        <v>Claudia Beck</v>
      </c>
      <c r="I771" s="3">
        <f>INDEX(Produkte!$A$1:$D$31,MATCH('Gesamtverkäufe 2025'!D1212,Produkte!$A$1:$A$31,0),4)</f>
        <v>299</v>
      </c>
      <c r="J771" s="3">
        <f t="shared" si="57"/>
        <v>5980</v>
      </c>
    </row>
    <row r="772" spans="1:10" hidden="1" outlineLevel="3" x14ac:dyDescent="0.3">
      <c r="A772" t="s">
        <v>2101</v>
      </c>
      <c r="B772" s="21">
        <v>45797</v>
      </c>
      <c r="C772" s="20">
        <f t="shared" si="56"/>
        <v>5</v>
      </c>
      <c r="D772" t="s">
        <v>119</v>
      </c>
      <c r="E772" t="s">
        <v>49</v>
      </c>
      <c r="F772">
        <v>7</v>
      </c>
      <c r="G772" t="str">
        <f>INDEX(Kunden!$A$1:$C$41,MATCH('Gesamtverkäufe 2025'!C1216,Kunden!$A$1:$A$41,0),3)</f>
        <v>R07</v>
      </c>
      <c r="H772" t="str">
        <f>INDEX(Regionen!$A$1:$C$9,MATCH('Gesamtverkäufe 2025'!F1216,Regionen!$A$1:$A$9,0),3)</f>
        <v>Claudia Beck</v>
      </c>
      <c r="I772" s="3">
        <f>INDEX(Produkte!$A$1:$D$31,MATCH('Gesamtverkäufe 2025'!D1216,Produkte!$A$1:$A$31,0),4)</f>
        <v>299</v>
      </c>
      <c r="J772" s="3">
        <f t="shared" si="57"/>
        <v>2093</v>
      </c>
    </row>
    <row r="773" spans="1:10" hidden="1" outlineLevel="3" x14ac:dyDescent="0.3">
      <c r="A773" t="s">
        <v>2068</v>
      </c>
      <c r="B773" s="21">
        <v>45803</v>
      </c>
      <c r="C773" s="20">
        <f t="shared" si="56"/>
        <v>5</v>
      </c>
      <c r="D773" t="s">
        <v>119</v>
      </c>
      <c r="E773" t="s">
        <v>39</v>
      </c>
      <c r="F773">
        <v>2</v>
      </c>
      <c r="G773" t="str">
        <f>INDEX(Kunden!$A$1:$C$41,MATCH('Gesamtverkäufe 2025'!C1249,Kunden!$A$1:$A$41,0),3)</f>
        <v>R07</v>
      </c>
      <c r="H773" t="str">
        <f>INDEX(Regionen!$A$1:$C$9,MATCH('Gesamtverkäufe 2025'!F1249,Regionen!$A$1:$A$9,0),3)</f>
        <v>Claudia Beck</v>
      </c>
      <c r="I773" s="3">
        <f>INDEX(Produkte!$A$1:$D$31,MATCH('Gesamtverkäufe 2025'!D1249,Produkte!$A$1:$A$31,0),4)</f>
        <v>499</v>
      </c>
      <c r="J773" s="3">
        <f t="shared" si="57"/>
        <v>998</v>
      </c>
    </row>
    <row r="774" spans="1:10" hidden="1" outlineLevel="3" x14ac:dyDescent="0.3">
      <c r="A774" t="s">
        <v>2043</v>
      </c>
      <c r="B774" s="21">
        <v>45791</v>
      </c>
      <c r="C774" s="20">
        <f t="shared" si="56"/>
        <v>5</v>
      </c>
      <c r="D774" t="s">
        <v>119</v>
      </c>
      <c r="E774" t="s">
        <v>93</v>
      </c>
      <c r="F774">
        <v>5</v>
      </c>
      <c r="G774" t="str">
        <f>INDEX(Kunden!$A$1:$C$41,MATCH('Gesamtverkäufe 2025'!C1274,Kunden!$A$1:$A$41,0),3)</f>
        <v>R07</v>
      </c>
      <c r="H774" t="str">
        <f>INDEX(Regionen!$A$1:$C$9,MATCH('Gesamtverkäufe 2025'!F1274,Regionen!$A$1:$A$9,0),3)</f>
        <v>Claudia Beck</v>
      </c>
      <c r="I774" s="3">
        <f>INDEX(Produkte!$A$1:$D$31,MATCH('Gesamtverkäufe 2025'!D1274,Produkte!$A$1:$A$31,0),4)</f>
        <v>399</v>
      </c>
      <c r="J774" s="3">
        <f t="shared" si="57"/>
        <v>1995</v>
      </c>
    </row>
    <row r="775" spans="1:10" hidden="1" outlineLevel="3" x14ac:dyDescent="0.3">
      <c r="A775" t="s">
        <v>1940</v>
      </c>
      <c r="B775" s="21">
        <v>45795</v>
      </c>
      <c r="C775" s="20">
        <f t="shared" si="56"/>
        <v>5</v>
      </c>
      <c r="D775" t="s">
        <v>119</v>
      </c>
      <c r="E775" t="s">
        <v>34</v>
      </c>
      <c r="F775">
        <v>13</v>
      </c>
      <c r="G775" t="str">
        <f>INDEX(Kunden!$A$1:$C$41,MATCH('Gesamtverkäufe 2025'!C1377,Kunden!$A$1:$A$41,0),3)</f>
        <v>R07</v>
      </c>
      <c r="H775" t="str">
        <f>INDEX(Regionen!$A$1:$C$9,MATCH('Gesamtverkäufe 2025'!F1377,Regionen!$A$1:$A$9,0),3)</f>
        <v>Claudia Beck</v>
      </c>
      <c r="I775" s="3">
        <f>INDEX(Produkte!$A$1:$D$31,MATCH('Gesamtverkäufe 2025'!D1377,Produkte!$A$1:$A$31,0),4)</f>
        <v>299</v>
      </c>
      <c r="J775" s="3">
        <f t="shared" si="57"/>
        <v>3887</v>
      </c>
    </row>
    <row r="776" spans="1:10" hidden="1" outlineLevel="3" x14ac:dyDescent="0.3">
      <c r="A776" t="s">
        <v>1935</v>
      </c>
      <c r="B776" s="21">
        <v>45788</v>
      </c>
      <c r="C776" s="20">
        <f t="shared" si="56"/>
        <v>5</v>
      </c>
      <c r="D776" t="s">
        <v>119</v>
      </c>
      <c r="E776" t="s">
        <v>85</v>
      </c>
      <c r="F776">
        <v>3</v>
      </c>
      <c r="G776" t="str">
        <f>INDEX(Kunden!$A$1:$C$41,MATCH('Gesamtverkäufe 2025'!C1382,Kunden!$A$1:$A$41,0),3)</f>
        <v>R07</v>
      </c>
      <c r="H776" t="str">
        <f>INDEX(Regionen!$A$1:$C$9,MATCH('Gesamtverkäufe 2025'!F1382,Regionen!$A$1:$A$9,0),3)</f>
        <v>Claudia Beck</v>
      </c>
      <c r="I776" s="3">
        <f>INDEX(Produkte!$A$1:$D$31,MATCH('Gesamtverkäufe 2025'!D1382,Produkte!$A$1:$A$31,0),4)</f>
        <v>399</v>
      </c>
      <c r="J776" s="3">
        <f t="shared" si="57"/>
        <v>1197</v>
      </c>
    </row>
    <row r="777" spans="1:10" hidden="1" outlineLevel="3" x14ac:dyDescent="0.3">
      <c r="A777" t="s">
        <v>1926</v>
      </c>
      <c r="B777" s="21">
        <v>45784</v>
      </c>
      <c r="C777" s="20">
        <f t="shared" si="56"/>
        <v>5</v>
      </c>
      <c r="D777" t="s">
        <v>119</v>
      </c>
      <c r="E777" t="s">
        <v>57</v>
      </c>
      <c r="F777">
        <v>1</v>
      </c>
      <c r="G777" t="str">
        <f>INDEX(Kunden!$A$1:$C$41,MATCH('Gesamtverkäufe 2025'!C1391,Kunden!$A$1:$A$41,0),3)</f>
        <v>R07</v>
      </c>
      <c r="H777" t="str">
        <f>INDEX(Regionen!$A$1:$C$9,MATCH('Gesamtverkäufe 2025'!F1391,Regionen!$A$1:$A$9,0),3)</f>
        <v>Claudia Beck</v>
      </c>
      <c r="I777" s="3">
        <f>INDEX(Produkte!$A$1:$D$31,MATCH('Gesamtverkäufe 2025'!D1391,Produkte!$A$1:$A$31,0),4)</f>
        <v>99</v>
      </c>
      <c r="J777" s="3">
        <f t="shared" si="57"/>
        <v>99</v>
      </c>
    </row>
    <row r="778" spans="1:10" hidden="1" outlineLevel="3" x14ac:dyDescent="0.3">
      <c r="A778" t="s">
        <v>1896</v>
      </c>
      <c r="B778" s="21">
        <v>45805</v>
      </c>
      <c r="C778" s="20">
        <f t="shared" si="56"/>
        <v>5</v>
      </c>
      <c r="D778" t="s">
        <v>119</v>
      </c>
      <c r="E778" t="s">
        <v>57</v>
      </c>
      <c r="F778">
        <v>8</v>
      </c>
      <c r="G778" t="str">
        <f>INDEX(Kunden!$A$1:$C$41,MATCH('Gesamtverkäufe 2025'!C1421,Kunden!$A$1:$A$41,0),3)</f>
        <v>R07</v>
      </c>
      <c r="H778" t="str">
        <f>INDEX(Regionen!$A$1:$C$9,MATCH('Gesamtverkäufe 2025'!F1421,Regionen!$A$1:$A$9,0),3)</f>
        <v>Claudia Beck</v>
      </c>
      <c r="I778" s="3">
        <f>INDEX(Produkte!$A$1:$D$31,MATCH('Gesamtverkäufe 2025'!D1421,Produkte!$A$1:$A$31,0),4)</f>
        <v>99</v>
      </c>
      <c r="J778" s="3">
        <f t="shared" si="57"/>
        <v>792</v>
      </c>
    </row>
    <row r="779" spans="1:10" hidden="1" outlineLevel="3" x14ac:dyDescent="0.3">
      <c r="A779" t="s">
        <v>1879</v>
      </c>
      <c r="B779" s="21">
        <v>45781</v>
      </c>
      <c r="C779" s="20">
        <f t="shared" si="56"/>
        <v>5</v>
      </c>
      <c r="D779" t="s">
        <v>119</v>
      </c>
      <c r="E779" t="s">
        <v>39</v>
      </c>
      <c r="F779">
        <v>7</v>
      </c>
      <c r="G779" t="str">
        <f>INDEX(Kunden!$A$1:$C$41,MATCH('Gesamtverkäufe 2025'!C1438,Kunden!$A$1:$A$41,0),3)</f>
        <v>R07</v>
      </c>
      <c r="H779" t="str">
        <f>INDEX(Regionen!$A$1:$C$9,MATCH('Gesamtverkäufe 2025'!F1438,Regionen!$A$1:$A$9,0),3)</f>
        <v>Claudia Beck</v>
      </c>
      <c r="I779" s="3">
        <f>INDEX(Produkte!$A$1:$D$31,MATCH('Gesamtverkäufe 2025'!D1438,Produkte!$A$1:$A$31,0),4)</f>
        <v>499</v>
      </c>
      <c r="J779" s="3">
        <f t="shared" si="57"/>
        <v>3493</v>
      </c>
    </row>
    <row r="780" spans="1:10" hidden="1" outlineLevel="3" x14ac:dyDescent="0.3">
      <c r="A780" t="s">
        <v>1739</v>
      </c>
      <c r="B780" s="21">
        <v>45788</v>
      </c>
      <c r="C780" s="20">
        <f t="shared" si="56"/>
        <v>5</v>
      </c>
      <c r="D780" t="s">
        <v>119</v>
      </c>
      <c r="E780" t="s">
        <v>59</v>
      </c>
      <c r="F780">
        <v>17</v>
      </c>
      <c r="G780" t="str">
        <f>INDEX(Kunden!$A$1:$C$41,MATCH('Gesamtverkäufe 2025'!C1577,Kunden!$A$1:$A$41,0),3)</f>
        <v>R07</v>
      </c>
      <c r="H780" t="str">
        <f>INDEX(Regionen!$A$1:$C$9,MATCH('Gesamtverkäufe 2025'!F1577,Regionen!$A$1:$A$9,0),3)</f>
        <v>Claudia Beck</v>
      </c>
      <c r="I780" s="3">
        <f>INDEX(Produkte!$A$1:$D$31,MATCH('Gesamtverkäufe 2025'!D1577,Produkte!$A$1:$A$31,0),4)</f>
        <v>79</v>
      </c>
      <c r="J780" s="3">
        <f t="shared" si="57"/>
        <v>1343</v>
      </c>
    </row>
    <row r="781" spans="1:10" hidden="1" outlineLevel="3" x14ac:dyDescent="0.3">
      <c r="A781" t="s">
        <v>1735</v>
      </c>
      <c r="B781" s="21">
        <v>45785</v>
      </c>
      <c r="C781" s="20">
        <f t="shared" si="56"/>
        <v>5</v>
      </c>
      <c r="D781" t="s">
        <v>119</v>
      </c>
      <c r="E781" t="s">
        <v>61</v>
      </c>
      <c r="F781">
        <v>15</v>
      </c>
      <c r="G781" t="str">
        <f>INDEX(Kunden!$A$1:$C$41,MATCH('Gesamtverkäufe 2025'!C1581,Kunden!$A$1:$A$41,0),3)</f>
        <v>R07</v>
      </c>
      <c r="H781" t="str">
        <f>INDEX(Regionen!$A$1:$C$9,MATCH('Gesamtverkäufe 2025'!F1581,Regionen!$A$1:$A$9,0),3)</f>
        <v>Claudia Beck</v>
      </c>
      <c r="I781" s="3">
        <f>INDEX(Produkte!$A$1:$D$31,MATCH('Gesamtverkäufe 2025'!D1581,Produkte!$A$1:$A$31,0),4)</f>
        <v>249</v>
      </c>
      <c r="J781" s="3">
        <f t="shared" si="57"/>
        <v>3735</v>
      </c>
    </row>
    <row r="782" spans="1:10" hidden="1" outlineLevel="3" x14ac:dyDescent="0.3">
      <c r="A782" t="s">
        <v>1711</v>
      </c>
      <c r="B782" s="21">
        <v>45778</v>
      </c>
      <c r="C782" s="20">
        <f t="shared" si="56"/>
        <v>5</v>
      </c>
      <c r="D782" t="s">
        <v>119</v>
      </c>
      <c r="E782" t="s">
        <v>91</v>
      </c>
      <c r="F782">
        <v>12</v>
      </c>
      <c r="G782" t="str">
        <f>INDEX(Kunden!$A$1:$C$41,MATCH('Gesamtverkäufe 2025'!C1605,Kunden!$A$1:$A$41,0),3)</f>
        <v>R07</v>
      </c>
      <c r="H782" t="str">
        <f>INDEX(Regionen!$A$1:$C$9,MATCH('Gesamtverkäufe 2025'!F1605,Regionen!$A$1:$A$9,0),3)</f>
        <v>Claudia Beck</v>
      </c>
      <c r="I782" s="3">
        <f>INDEX(Produkte!$A$1:$D$31,MATCH('Gesamtverkäufe 2025'!D1605,Produkte!$A$1:$A$31,0),4)</f>
        <v>249</v>
      </c>
      <c r="J782" s="3">
        <f t="shared" si="57"/>
        <v>2988</v>
      </c>
    </row>
    <row r="783" spans="1:10" hidden="1" outlineLevel="3" x14ac:dyDescent="0.3">
      <c r="A783" t="s">
        <v>1709</v>
      </c>
      <c r="B783" s="21">
        <v>45797</v>
      </c>
      <c r="C783" s="20">
        <f t="shared" si="56"/>
        <v>5</v>
      </c>
      <c r="D783" t="s">
        <v>119</v>
      </c>
      <c r="E783" t="s">
        <v>93</v>
      </c>
      <c r="F783">
        <v>19</v>
      </c>
      <c r="G783" t="str">
        <f>INDEX(Kunden!$A$1:$C$41,MATCH('Gesamtverkäufe 2025'!C1607,Kunden!$A$1:$A$41,0),3)</f>
        <v>R07</v>
      </c>
      <c r="H783" t="str">
        <f>INDEX(Regionen!$A$1:$C$9,MATCH('Gesamtverkäufe 2025'!F1607,Regionen!$A$1:$A$9,0),3)</f>
        <v>Claudia Beck</v>
      </c>
      <c r="I783" s="3">
        <f>INDEX(Produkte!$A$1:$D$31,MATCH('Gesamtverkäufe 2025'!D1607,Produkte!$A$1:$A$31,0),4)</f>
        <v>399</v>
      </c>
      <c r="J783" s="3">
        <f t="shared" si="57"/>
        <v>7581</v>
      </c>
    </row>
    <row r="784" spans="1:10" hidden="1" outlineLevel="3" x14ac:dyDescent="0.3">
      <c r="A784" t="s">
        <v>1654</v>
      </c>
      <c r="B784" s="21">
        <v>45800</v>
      </c>
      <c r="C784" s="20">
        <f t="shared" si="56"/>
        <v>5</v>
      </c>
      <c r="D784" t="s">
        <v>119</v>
      </c>
      <c r="E784" t="s">
        <v>85</v>
      </c>
      <c r="F784">
        <v>15</v>
      </c>
      <c r="G784" t="str">
        <f>INDEX(Kunden!$A$1:$C$41,MATCH('Gesamtverkäufe 2025'!C1656,Kunden!$A$1:$A$41,0),3)</f>
        <v>R07</v>
      </c>
      <c r="H784" t="str">
        <f>INDEX(Regionen!$A$1:$C$9,MATCH('Gesamtverkäufe 2025'!F1656,Regionen!$A$1:$A$9,0),3)</f>
        <v>Claudia Beck</v>
      </c>
      <c r="I784" s="3">
        <f>INDEX(Produkte!$A$1:$D$31,MATCH('Gesamtverkäufe 2025'!D1656,Produkte!$A$1:$A$31,0),4)</f>
        <v>399</v>
      </c>
      <c r="J784" s="3">
        <f t="shared" si="57"/>
        <v>5985</v>
      </c>
    </row>
    <row r="785" spans="1:10" hidden="1" outlineLevel="3" x14ac:dyDescent="0.3">
      <c r="A785" t="s">
        <v>1639</v>
      </c>
      <c r="B785" s="21">
        <v>45786</v>
      </c>
      <c r="C785" s="20">
        <f t="shared" si="56"/>
        <v>5</v>
      </c>
      <c r="D785" t="s">
        <v>119</v>
      </c>
      <c r="E785" t="s">
        <v>57</v>
      </c>
      <c r="F785">
        <v>9</v>
      </c>
      <c r="G785" t="str">
        <f>INDEX(Kunden!$A$1:$C$41,MATCH('Gesamtverkäufe 2025'!C1669,Kunden!$A$1:$A$41,0),3)</f>
        <v>R07</v>
      </c>
      <c r="H785" t="str">
        <f>INDEX(Regionen!$A$1:$C$9,MATCH('Gesamtverkäufe 2025'!F1669,Regionen!$A$1:$A$9,0),3)</f>
        <v>Claudia Beck</v>
      </c>
      <c r="I785" s="3">
        <f>INDEX(Produkte!$A$1:$D$31,MATCH('Gesamtverkäufe 2025'!D1669,Produkte!$A$1:$A$31,0),4)</f>
        <v>99</v>
      </c>
      <c r="J785" s="3">
        <f t="shared" si="57"/>
        <v>891</v>
      </c>
    </row>
    <row r="786" spans="1:10" hidden="1" outlineLevel="3" x14ac:dyDescent="0.3">
      <c r="A786" t="s">
        <v>2127</v>
      </c>
      <c r="B786" s="21">
        <v>45802</v>
      </c>
      <c r="C786" s="20">
        <f t="shared" si="56"/>
        <v>5</v>
      </c>
      <c r="D786" t="s">
        <v>127</v>
      </c>
      <c r="E786" t="s">
        <v>55</v>
      </c>
      <c r="F786">
        <v>19</v>
      </c>
      <c r="G786" t="str">
        <f>INDEX(Kunden!$A$1:$C$41,MATCH('Gesamtverkäufe 2025'!C1190,Kunden!$A$1:$A$41,0),3)</f>
        <v>R07</v>
      </c>
      <c r="H786" t="str">
        <f>INDEX(Regionen!$A$1:$C$9,MATCH('Gesamtverkäufe 2025'!F1190,Regionen!$A$1:$A$9,0),3)</f>
        <v>Claudia Beck</v>
      </c>
      <c r="I786" s="3">
        <f>INDEX(Produkte!$A$1:$D$31,MATCH('Gesamtverkäufe 2025'!D1190,Produkte!$A$1:$A$31,0),4)</f>
        <v>49</v>
      </c>
      <c r="J786" s="3">
        <f t="shared" si="57"/>
        <v>931</v>
      </c>
    </row>
    <row r="787" spans="1:10" hidden="1" outlineLevel="3" x14ac:dyDescent="0.3">
      <c r="A787" t="s">
        <v>2111</v>
      </c>
      <c r="B787" s="21">
        <v>45790</v>
      </c>
      <c r="C787" s="20">
        <f t="shared" si="56"/>
        <v>5</v>
      </c>
      <c r="D787" t="s">
        <v>127</v>
      </c>
      <c r="E787" t="s">
        <v>34</v>
      </c>
      <c r="F787">
        <v>19</v>
      </c>
      <c r="G787" t="str">
        <f>INDEX(Kunden!$A$1:$C$41,MATCH('Gesamtverkäufe 2025'!C1206,Kunden!$A$1:$A$41,0),3)</f>
        <v>R07</v>
      </c>
      <c r="H787" t="str">
        <f>INDEX(Regionen!$A$1:$C$9,MATCH('Gesamtverkäufe 2025'!F1206,Regionen!$A$1:$A$9,0),3)</f>
        <v>Claudia Beck</v>
      </c>
      <c r="I787" s="3">
        <f>INDEX(Produkte!$A$1:$D$31,MATCH('Gesamtverkäufe 2025'!D1206,Produkte!$A$1:$A$31,0),4)</f>
        <v>299</v>
      </c>
      <c r="J787" s="3">
        <f t="shared" si="57"/>
        <v>5681</v>
      </c>
    </row>
    <row r="788" spans="1:10" hidden="1" outlineLevel="3" x14ac:dyDescent="0.3">
      <c r="A788" t="s">
        <v>2090</v>
      </c>
      <c r="B788" s="21">
        <v>45787</v>
      </c>
      <c r="C788" s="20">
        <f t="shared" si="56"/>
        <v>5</v>
      </c>
      <c r="D788" t="s">
        <v>127</v>
      </c>
      <c r="E788" t="s">
        <v>39</v>
      </c>
      <c r="F788">
        <v>2</v>
      </c>
      <c r="G788" t="str">
        <f>INDEX(Kunden!$A$1:$C$41,MATCH('Gesamtverkäufe 2025'!C1227,Kunden!$A$1:$A$41,0),3)</f>
        <v>R07</v>
      </c>
      <c r="H788" t="str">
        <f>INDEX(Regionen!$A$1:$C$9,MATCH('Gesamtverkäufe 2025'!F1227,Regionen!$A$1:$A$9,0),3)</f>
        <v>Claudia Beck</v>
      </c>
      <c r="I788" s="3">
        <f>INDEX(Produkte!$A$1:$D$31,MATCH('Gesamtverkäufe 2025'!D1227,Produkte!$A$1:$A$31,0),4)</f>
        <v>499</v>
      </c>
      <c r="J788" s="3">
        <f t="shared" si="57"/>
        <v>998</v>
      </c>
    </row>
    <row r="789" spans="1:10" hidden="1" outlineLevel="3" x14ac:dyDescent="0.3">
      <c r="A789" t="s">
        <v>2080</v>
      </c>
      <c r="B789" s="21">
        <v>45805</v>
      </c>
      <c r="C789" s="20">
        <f t="shared" si="56"/>
        <v>5</v>
      </c>
      <c r="D789" t="s">
        <v>127</v>
      </c>
      <c r="E789" t="s">
        <v>71</v>
      </c>
      <c r="F789">
        <v>12</v>
      </c>
      <c r="G789" t="str">
        <f>INDEX(Kunden!$A$1:$C$41,MATCH('Gesamtverkäufe 2025'!C1237,Kunden!$A$1:$A$41,0),3)</f>
        <v>R07</v>
      </c>
      <c r="H789" t="str">
        <f>INDEX(Regionen!$A$1:$C$9,MATCH('Gesamtverkäufe 2025'!F1237,Regionen!$A$1:$A$9,0),3)</f>
        <v>Claudia Beck</v>
      </c>
      <c r="I789" s="3">
        <f>INDEX(Produkte!$A$1:$D$31,MATCH('Gesamtverkäufe 2025'!D1237,Produkte!$A$1:$A$31,0),4)</f>
        <v>79</v>
      </c>
      <c r="J789" s="3">
        <f t="shared" si="57"/>
        <v>948</v>
      </c>
    </row>
    <row r="790" spans="1:10" hidden="1" outlineLevel="3" x14ac:dyDescent="0.3">
      <c r="A790" t="s">
        <v>2065</v>
      </c>
      <c r="B790" s="21">
        <v>45806</v>
      </c>
      <c r="C790" s="20">
        <f t="shared" si="56"/>
        <v>5</v>
      </c>
      <c r="D790" t="s">
        <v>127</v>
      </c>
      <c r="E790" t="s">
        <v>87</v>
      </c>
      <c r="F790">
        <v>14</v>
      </c>
      <c r="G790" t="str">
        <f>INDEX(Kunden!$A$1:$C$41,MATCH('Gesamtverkäufe 2025'!C1252,Kunden!$A$1:$A$41,0),3)</f>
        <v>R07</v>
      </c>
      <c r="H790" t="str">
        <f>INDEX(Regionen!$A$1:$C$9,MATCH('Gesamtverkäufe 2025'!F1252,Regionen!$A$1:$A$9,0),3)</f>
        <v>Claudia Beck</v>
      </c>
      <c r="I790" s="3">
        <f>INDEX(Produkte!$A$1:$D$31,MATCH('Gesamtverkäufe 2025'!D1252,Produkte!$A$1:$A$31,0),4)</f>
        <v>99</v>
      </c>
      <c r="J790" s="3">
        <f t="shared" si="57"/>
        <v>1386</v>
      </c>
    </row>
    <row r="791" spans="1:10" hidden="1" outlineLevel="3" x14ac:dyDescent="0.3">
      <c r="A791" t="s">
        <v>2013</v>
      </c>
      <c r="B791" s="21">
        <v>45804</v>
      </c>
      <c r="C791" s="20">
        <f t="shared" si="56"/>
        <v>5</v>
      </c>
      <c r="D791" t="s">
        <v>127</v>
      </c>
      <c r="E791" t="s">
        <v>43</v>
      </c>
      <c r="F791">
        <v>6</v>
      </c>
      <c r="G791" t="str">
        <f>INDEX(Kunden!$A$1:$C$41,MATCH('Gesamtverkäufe 2025'!C1304,Kunden!$A$1:$A$41,0),3)</f>
        <v>R07</v>
      </c>
      <c r="H791" t="str">
        <f>INDEX(Regionen!$A$1:$C$9,MATCH('Gesamtverkäufe 2025'!F1304,Regionen!$A$1:$A$9,0),3)</f>
        <v>Claudia Beck</v>
      </c>
      <c r="I791" s="3">
        <f>INDEX(Produkte!$A$1:$D$31,MATCH('Gesamtverkäufe 2025'!D1304,Produkte!$A$1:$A$31,0),4)</f>
        <v>149</v>
      </c>
      <c r="J791" s="3">
        <f t="shared" si="57"/>
        <v>894</v>
      </c>
    </row>
    <row r="792" spans="1:10" hidden="1" outlineLevel="3" x14ac:dyDescent="0.3">
      <c r="A792" t="s">
        <v>1989</v>
      </c>
      <c r="B792" s="21">
        <v>45795</v>
      </c>
      <c r="C792" s="20">
        <f t="shared" si="56"/>
        <v>5</v>
      </c>
      <c r="D792" t="s">
        <v>127</v>
      </c>
      <c r="E792" t="s">
        <v>65</v>
      </c>
      <c r="F792">
        <v>13</v>
      </c>
      <c r="G792" t="str">
        <f>INDEX(Kunden!$A$1:$C$41,MATCH('Gesamtverkäufe 2025'!C1328,Kunden!$A$1:$A$41,0),3)</f>
        <v>R07</v>
      </c>
      <c r="H792" t="str">
        <f>INDEX(Regionen!$A$1:$C$9,MATCH('Gesamtverkäufe 2025'!F1328,Regionen!$A$1:$A$9,0),3)</f>
        <v>Claudia Beck</v>
      </c>
      <c r="I792" s="3">
        <f>INDEX(Produkte!$A$1:$D$31,MATCH('Gesamtverkäufe 2025'!D1328,Produkte!$A$1:$A$31,0),4)</f>
        <v>299</v>
      </c>
      <c r="J792" s="3">
        <f t="shared" si="57"/>
        <v>3887</v>
      </c>
    </row>
    <row r="793" spans="1:10" hidden="1" outlineLevel="3" x14ac:dyDescent="0.3">
      <c r="A793" t="s">
        <v>1957</v>
      </c>
      <c r="B793" s="21">
        <v>45807</v>
      </c>
      <c r="C793" s="20">
        <f t="shared" si="56"/>
        <v>5</v>
      </c>
      <c r="D793" t="s">
        <v>127</v>
      </c>
      <c r="E793" t="s">
        <v>77</v>
      </c>
      <c r="F793">
        <v>11</v>
      </c>
      <c r="G793" t="str">
        <f>INDEX(Kunden!$A$1:$C$41,MATCH('Gesamtverkäufe 2025'!C1360,Kunden!$A$1:$A$41,0),3)</f>
        <v>R07</v>
      </c>
      <c r="H793" t="str">
        <f>INDEX(Regionen!$A$1:$C$9,MATCH('Gesamtverkäufe 2025'!F1360,Regionen!$A$1:$A$9,0),3)</f>
        <v>Claudia Beck</v>
      </c>
      <c r="I793" s="3">
        <f>INDEX(Produkte!$A$1:$D$31,MATCH('Gesamtverkäufe 2025'!D1360,Produkte!$A$1:$A$31,0),4)</f>
        <v>49</v>
      </c>
      <c r="J793" s="3">
        <f t="shared" si="57"/>
        <v>539</v>
      </c>
    </row>
    <row r="794" spans="1:10" hidden="1" outlineLevel="3" x14ac:dyDescent="0.3">
      <c r="A794" t="s">
        <v>1949</v>
      </c>
      <c r="B794" s="21">
        <v>45805</v>
      </c>
      <c r="C794" s="20">
        <f t="shared" si="56"/>
        <v>5</v>
      </c>
      <c r="D794" t="s">
        <v>127</v>
      </c>
      <c r="E794" t="s">
        <v>69</v>
      </c>
      <c r="F794">
        <v>1</v>
      </c>
      <c r="G794" t="str">
        <f>INDEX(Kunden!$A$1:$C$41,MATCH('Gesamtverkäufe 2025'!C1368,Kunden!$A$1:$A$41,0),3)</f>
        <v>R07</v>
      </c>
      <c r="H794" t="str">
        <f>INDEX(Regionen!$A$1:$C$9,MATCH('Gesamtverkäufe 2025'!F1368,Regionen!$A$1:$A$9,0),3)</f>
        <v>Claudia Beck</v>
      </c>
      <c r="I794" s="3">
        <f>INDEX(Produkte!$A$1:$D$31,MATCH('Gesamtverkäufe 2025'!D1368,Produkte!$A$1:$A$31,0),4)</f>
        <v>399</v>
      </c>
      <c r="J794" s="3">
        <f t="shared" si="57"/>
        <v>399</v>
      </c>
    </row>
    <row r="795" spans="1:10" hidden="1" outlineLevel="3" x14ac:dyDescent="0.3">
      <c r="A795" t="s">
        <v>1901</v>
      </c>
      <c r="B795" s="21">
        <v>45800</v>
      </c>
      <c r="C795" s="20">
        <f t="shared" si="56"/>
        <v>5</v>
      </c>
      <c r="D795" t="s">
        <v>127</v>
      </c>
      <c r="E795" t="s">
        <v>93</v>
      </c>
      <c r="F795">
        <v>15</v>
      </c>
      <c r="G795" t="str">
        <f>INDEX(Kunden!$A$1:$C$41,MATCH('Gesamtverkäufe 2025'!C1416,Kunden!$A$1:$A$41,0),3)</f>
        <v>R07</v>
      </c>
      <c r="H795" t="str">
        <f>INDEX(Regionen!$A$1:$C$9,MATCH('Gesamtverkäufe 2025'!F1416,Regionen!$A$1:$A$9,0),3)</f>
        <v>Claudia Beck</v>
      </c>
      <c r="I795" s="3">
        <f>INDEX(Produkte!$A$1:$D$31,MATCH('Gesamtverkäufe 2025'!D1416,Produkte!$A$1:$A$31,0),4)</f>
        <v>399</v>
      </c>
      <c r="J795" s="3">
        <f t="shared" si="57"/>
        <v>5985</v>
      </c>
    </row>
    <row r="796" spans="1:10" hidden="1" outlineLevel="3" x14ac:dyDescent="0.3">
      <c r="A796" t="s">
        <v>1831</v>
      </c>
      <c r="B796" s="21">
        <v>45783</v>
      </c>
      <c r="C796" s="20">
        <f t="shared" si="56"/>
        <v>5</v>
      </c>
      <c r="D796" t="s">
        <v>127</v>
      </c>
      <c r="E796" t="s">
        <v>37</v>
      </c>
      <c r="F796">
        <v>4</v>
      </c>
      <c r="G796" t="str">
        <f>INDEX(Kunden!$A$1:$C$41,MATCH('Gesamtverkäufe 2025'!C1486,Kunden!$A$1:$A$41,0),3)</f>
        <v>R07</v>
      </c>
      <c r="H796" t="str">
        <f>INDEX(Regionen!$A$1:$C$9,MATCH('Gesamtverkäufe 2025'!F1486,Regionen!$A$1:$A$9,0),3)</f>
        <v>Claudia Beck</v>
      </c>
      <c r="I796" s="3">
        <f>INDEX(Produkte!$A$1:$D$31,MATCH('Gesamtverkäufe 2025'!D1486,Produkte!$A$1:$A$31,0),4)</f>
        <v>249</v>
      </c>
      <c r="J796" s="3">
        <f t="shared" si="57"/>
        <v>996</v>
      </c>
    </row>
    <row r="797" spans="1:10" hidden="1" outlineLevel="3" x14ac:dyDescent="0.3">
      <c r="A797" t="s">
        <v>1798</v>
      </c>
      <c r="B797" s="21">
        <v>45778</v>
      </c>
      <c r="C797" s="20">
        <f t="shared" si="56"/>
        <v>5</v>
      </c>
      <c r="D797" t="s">
        <v>127</v>
      </c>
      <c r="E797" t="s">
        <v>34</v>
      </c>
      <c r="F797">
        <v>5</v>
      </c>
      <c r="G797" t="str">
        <f>INDEX(Kunden!$A$1:$C$41,MATCH('Gesamtverkäufe 2025'!C1518,Kunden!$A$1:$A$41,0),3)</f>
        <v>R07</v>
      </c>
      <c r="H797" t="str">
        <f>INDEX(Regionen!$A$1:$C$9,MATCH('Gesamtverkäufe 2025'!F1518,Regionen!$A$1:$A$9,0),3)</f>
        <v>Claudia Beck</v>
      </c>
      <c r="I797" s="3">
        <f>INDEX(Produkte!$A$1:$D$31,MATCH('Gesamtverkäufe 2025'!D1518,Produkte!$A$1:$A$31,0),4)</f>
        <v>299</v>
      </c>
      <c r="J797" s="3">
        <f t="shared" si="57"/>
        <v>1495</v>
      </c>
    </row>
    <row r="798" spans="1:10" hidden="1" outlineLevel="3" x14ac:dyDescent="0.3">
      <c r="A798" t="s">
        <v>1729</v>
      </c>
      <c r="B798" s="21">
        <v>45794</v>
      </c>
      <c r="C798" s="20">
        <f t="shared" si="56"/>
        <v>5</v>
      </c>
      <c r="D798" t="s">
        <v>127</v>
      </c>
      <c r="E798" t="s">
        <v>37</v>
      </c>
      <c r="F798">
        <v>12</v>
      </c>
      <c r="G798" t="str">
        <f>INDEX(Kunden!$A$1:$C$41,MATCH('Gesamtverkäufe 2025'!C1587,Kunden!$A$1:$A$41,0),3)</f>
        <v>R07</v>
      </c>
      <c r="H798" t="str">
        <f>INDEX(Regionen!$A$1:$C$9,MATCH('Gesamtverkäufe 2025'!F1587,Regionen!$A$1:$A$9,0),3)</f>
        <v>Claudia Beck</v>
      </c>
      <c r="I798" s="3">
        <f>INDEX(Produkte!$A$1:$D$31,MATCH('Gesamtverkäufe 2025'!D1587,Produkte!$A$1:$A$31,0),4)</f>
        <v>249</v>
      </c>
      <c r="J798" s="3">
        <f t="shared" si="57"/>
        <v>2988</v>
      </c>
    </row>
    <row r="799" spans="1:10" hidden="1" outlineLevel="3" x14ac:dyDescent="0.3">
      <c r="A799" t="s">
        <v>2144</v>
      </c>
      <c r="B799" s="21">
        <v>45784</v>
      </c>
      <c r="C799" s="20">
        <f t="shared" si="56"/>
        <v>5</v>
      </c>
      <c r="D799" t="s">
        <v>129</v>
      </c>
      <c r="E799" t="s">
        <v>34</v>
      </c>
      <c r="F799">
        <v>15</v>
      </c>
      <c r="G799" t="str">
        <f>INDEX(Kunden!$A$1:$C$41,MATCH('Gesamtverkäufe 2025'!C1173,Kunden!$A$1:$A$41,0),3)</f>
        <v>R07</v>
      </c>
      <c r="H799" t="str">
        <f>INDEX(Regionen!$A$1:$C$9,MATCH('Gesamtverkäufe 2025'!F1173,Regionen!$A$1:$A$9,0),3)</f>
        <v>Claudia Beck</v>
      </c>
      <c r="I799" s="3">
        <f>INDEX(Produkte!$A$1:$D$31,MATCH('Gesamtverkäufe 2025'!D1173,Produkte!$A$1:$A$31,0),4)</f>
        <v>299</v>
      </c>
      <c r="J799" s="3">
        <f t="shared" si="57"/>
        <v>4485</v>
      </c>
    </row>
    <row r="800" spans="1:10" hidden="1" outlineLevel="3" x14ac:dyDescent="0.3">
      <c r="A800" t="s">
        <v>2120</v>
      </c>
      <c r="B800" s="21">
        <v>45798</v>
      </c>
      <c r="C800" s="20">
        <f t="shared" si="56"/>
        <v>5</v>
      </c>
      <c r="D800" t="s">
        <v>129</v>
      </c>
      <c r="E800" t="s">
        <v>37</v>
      </c>
      <c r="F800">
        <v>18</v>
      </c>
      <c r="G800" t="str">
        <f>INDEX(Kunden!$A$1:$C$41,MATCH('Gesamtverkäufe 2025'!C1197,Kunden!$A$1:$A$41,0),3)</f>
        <v>R07</v>
      </c>
      <c r="H800" t="str">
        <f>INDEX(Regionen!$A$1:$C$9,MATCH('Gesamtverkäufe 2025'!F1197,Regionen!$A$1:$A$9,0),3)</f>
        <v>Claudia Beck</v>
      </c>
      <c r="I800" s="3">
        <f>INDEX(Produkte!$A$1:$D$31,MATCH('Gesamtverkäufe 2025'!D1197,Produkte!$A$1:$A$31,0),4)</f>
        <v>249</v>
      </c>
      <c r="J800" s="3">
        <f t="shared" si="57"/>
        <v>4482</v>
      </c>
    </row>
    <row r="801" spans="1:10" hidden="1" outlineLevel="3" x14ac:dyDescent="0.3">
      <c r="A801" t="s">
        <v>2097</v>
      </c>
      <c r="B801" s="21">
        <v>45806</v>
      </c>
      <c r="C801" s="20">
        <f t="shared" ref="C801:C825" si="58">MONTH(B801)</f>
        <v>5</v>
      </c>
      <c r="D801" t="s">
        <v>129</v>
      </c>
      <c r="E801" t="s">
        <v>59</v>
      </c>
      <c r="F801">
        <v>18</v>
      </c>
      <c r="G801" t="str">
        <f>INDEX(Kunden!$A$1:$C$41,MATCH('Gesamtverkäufe 2025'!C1220,Kunden!$A$1:$A$41,0),3)</f>
        <v>R07</v>
      </c>
      <c r="H801" t="str">
        <f>INDEX(Regionen!$A$1:$C$9,MATCH('Gesamtverkäufe 2025'!F1220,Regionen!$A$1:$A$9,0),3)</f>
        <v>Claudia Beck</v>
      </c>
      <c r="I801" s="3">
        <f>INDEX(Produkte!$A$1:$D$31,MATCH('Gesamtverkäufe 2025'!D1220,Produkte!$A$1:$A$31,0),4)</f>
        <v>79</v>
      </c>
      <c r="J801" s="3">
        <f t="shared" ref="J801:J825" si="59">F801*I801</f>
        <v>1422</v>
      </c>
    </row>
    <row r="802" spans="1:10" hidden="1" outlineLevel="3" x14ac:dyDescent="0.3">
      <c r="A802" t="s">
        <v>2053</v>
      </c>
      <c r="B802" s="21">
        <v>45787</v>
      </c>
      <c r="C802" s="20">
        <f t="shared" si="58"/>
        <v>5</v>
      </c>
      <c r="D802" t="s">
        <v>129</v>
      </c>
      <c r="E802" t="s">
        <v>87</v>
      </c>
      <c r="F802">
        <v>12</v>
      </c>
      <c r="G802" t="str">
        <f>INDEX(Kunden!$A$1:$C$41,MATCH('Gesamtverkäufe 2025'!C1264,Kunden!$A$1:$A$41,0),3)</f>
        <v>R07</v>
      </c>
      <c r="H802" t="str">
        <f>INDEX(Regionen!$A$1:$C$9,MATCH('Gesamtverkäufe 2025'!F1264,Regionen!$A$1:$A$9,0),3)</f>
        <v>Claudia Beck</v>
      </c>
      <c r="I802" s="3">
        <f>INDEX(Produkte!$A$1:$D$31,MATCH('Gesamtverkäufe 2025'!D1264,Produkte!$A$1:$A$31,0),4)</f>
        <v>99</v>
      </c>
      <c r="J802" s="3">
        <f t="shared" si="59"/>
        <v>1188</v>
      </c>
    </row>
    <row r="803" spans="1:10" hidden="1" outlineLevel="3" x14ac:dyDescent="0.3">
      <c r="A803" t="s">
        <v>2047</v>
      </c>
      <c r="B803" s="21">
        <v>45778</v>
      </c>
      <c r="C803" s="20">
        <f t="shared" si="58"/>
        <v>5</v>
      </c>
      <c r="D803" t="s">
        <v>129</v>
      </c>
      <c r="E803" t="s">
        <v>63</v>
      </c>
      <c r="F803">
        <v>7</v>
      </c>
      <c r="G803" t="str">
        <f>INDEX(Kunden!$A$1:$C$41,MATCH('Gesamtverkäufe 2025'!C1270,Kunden!$A$1:$A$41,0),3)</f>
        <v>R07</v>
      </c>
      <c r="H803" t="str">
        <f>INDEX(Regionen!$A$1:$C$9,MATCH('Gesamtverkäufe 2025'!F1270,Regionen!$A$1:$A$9,0),3)</f>
        <v>Claudia Beck</v>
      </c>
      <c r="I803" s="3">
        <f>INDEX(Produkte!$A$1:$D$31,MATCH('Gesamtverkäufe 2025'!D1270,Produkte!$A$1:$A$31,0),4)</f>
        <v>299</v>
      </c>
      <c r="J803" s="3">
        <f t="shared" si="59"/>
        <v>2093</v>
      </c>
    </row>
    <row r="804" spans="1:10" hidden="1" outlineLevel="3" x14ac:dyDescent="0.3">
      <c r="A804" t="s">
        <v>2028</v>
      </c>
      <c r="B804" s="21">
        <v>45787</v>
      </c>
      <c r="C804" s="20">
        <f t="shared" si="58"/>
        <v>5</v>
      </c>
      <c r="D804" t="s">
        <v>129</v>
      </c>
      <c r="E804" t="s">
        <v>77</v>
      </c>
      <c r="F804">
        <v>20</v>
      </c>
      <c r="G804" t="str">
        <f>INDEX(Kunden!$A$1:$C$41,MATCH('Gesamtverkäufe 2025'!C1289,Kunden!$A$1:$A$41,0),3)</f>
        <v>R07</v>
      </c>
      <c r="H804" t="str">
        <f>INDEX(Regionen!$A$1:$C$9,MATCH('Gesamtverkäufe 2025'!F1289,Regionen!$A$1:$A$9,0),3)</f>
        <v>Claudia Beck</v>
      </c>
      <c r="I804" s="3">
        <f>INDEX(Produkte!$A$1:$D$31,MATCH('Gesamtverkäufe 2025'!D1289,Produkte!$A$1:$A$31,0),4)</f>
        <v>49</v>
      </c>
      <c r="J804" s="3">
        <f t="shared" si="59"/>
        <v>980</v>
      </c>
    </row>
    <row r="805" spans="1:10" hidden="1" outlineLevel="3" x14ac:dyDescent="0.3">
      <c r="A805" t="s">
        <v>1806</v>
      </c>
      <c r="B805" s="21">
        <v>45778</v>
      </c>
      <c r="C805" s="20">
        <f t="shared" si="58"/>
        <v>5</v>
      </c>
      <c r="D805" t="s">
        <v>129</v>
      </c>
      <c r="E805" t="s">
        <v>69</v>
      </c>
      <c r="F805">
        <v>19</v>
      </c>
      <c r="G805" t="str">
        <f>INDEX(Kunden!$A$1:$C$41,MATCH('Gesamtverkäufe 2025'!C1510,Kunden!$A$1:$A$41,0),3)</f>
        <v>R07</v>
      </c>
      <c r="H805" t="str">
        <f>INDEX(Regionen!$A$1:$C$9,MATCH('Gesamtverkäufe 2025'!F1510,Regionen!$A$1:$A$9,0),3)</f>
        <v>Claudia Beck</v>
      </c>
      <c r="I805" s="3">
        <f>INDEX(Produkte!$A$1:$D$31,MATCH('Gesamtverkäufe 2025'!D1510,Produkte!$A$1:$A$31,0),4)</f>
        <v>399</v>
      </c>
      <c r="J805" s="3">
        <f t="shared" si="59"/>
        <v>7581</v>
      </c>
    </row>
    <row r="806" spans="1:10" hidden="1" outlineLevel="3" x14ac:dyDescent="0.3">
      <c r="A806" t="s">
        <v>1712</v>
      </c>
      <c r="B806" s="21">
        <v>45791</v>
      </c>
      <c r="C806" s="20">
        <f t="shared" si="58"/>
        <v>5</v>
      </c>
      <c r="D806" t="s">
        <v>129</v>
      </c>
      <c r="E806" t="s">
        <v>65</v>
      </c>
      <c r="F806">
        <v>7</v>
      </c>
      <c r="G806" t="str">
        <f>INDEX(Kunden!$A$1:$C$41,MATCH('Gesamtverkäufe 2025'!C1604,Kunden!$A$1:$A$41,0),3)</f>
        <v>R07</v>
      </c>
      <c r="H806" t="str">
        <f>INDEX(Regionen!$A$1:$C$9,MATCH('Gesamtverkäufe 2025'!F1604,Regionen!$A$1:$A$9,0),3)</f>
        <v>Claudia Beck</v>
      </c>
      <c r="I806" s="3">
        <f>INDEX(Produkte!$A$1:$D$31,MATCH('Gesamtverkäufe 2025'!D1604,Produkte!$A$1:$A$31,0),4)</f>
        <v>299</v>
      </c>
      <c r="J806" s="3">
        <f t="shared" si="59"/>
        <v>2093</v>
      </c>
    </row>
    <row r="807" spans="1:10" hidden="1" outlineLevel="3" x14ac:dyDescent="0.3">
      <c r="A807" t="s">
        <v>1692</v>
      </c>
      <c r="B807" s="21">
        <v>45790</v>
      </c>
      <c r="C807" s="20">
        <f t="shared" si="58"/>
        <v>5</v>
      </c>
      <c r="D807" t="s">
        <v>129</v>
      </c>
      <c r="E807" t="s">
        <v>43</v>
      </c>
      <c r="F807">
        <v>3</v>
      </c>
      <c r="G807" t="str">
        <f>INDEX(Kunden!$A$1:$C$41,MATCH('Gesamtverkäufe 2025'!C1623,Kunden!$A$1:$A$41,0),3)</f>
        <v>R07</v>
      </c>
      <c r="H807" t="str">
        <f>INDEX(Regionen!$A$1:$C$9,MATCH('Gesamtverkäufe 2025'!F1623,Regionen!$A$1:$A$9,0),3)</f>
        <v>Claudia Beck</v>
      </c>
      <c r="I807" s="3">
        <f>INDEX(Produkte!$A$1:$D$31,MATCH('Gesamtverkäufe 2025'!D1623,Produkte!$A$1:$A$31,0),4)</f>
        <v>149</v>
      </c>
      <c r="J807" s="3">
        <f t="shared" si="59"/>
        <v>447</v>
      </c>
    </row>
    <row r="808" spans="1:10" hidden="1" outlineLevel="3" x14ac:dyDescent="0.3">
      <c r="A808" t="s">
        <v>1651</v>
      </c>
      <c r="B808" s="21">
        <v>45793</v>
      </c>
      <c r="C808" s="20">
        <f t="shared" si="58"/>
        <v>5</v>
      </c>
      <c r="D808" t="s">
        <v>129</v>
      </c>
      <c r="E808" t="s">
        <v>43</v>
      </c>
      <c r="F808">
        <v>19</v>
      </c>
      <c r="G808" t="str">
        <f>INDEX(Kunden!$A$1:$C$41,MATCH('Gesamtverkäufe 2025'!C1659,Kunden!$A$1:$A$41,0),3)</f>
        <v>R07</v>
      </c>
      <c r="H808" t="str">
        <f>INDEX(Regionen!$A$1:$C$9,MATCH('Gesamtverkäufe 2025'!F1659,Regionen!$A$1:$A$9,0),3)</f>
        <v>Claudia Beck</v>
      </c>
      <c r="I808" s="3">
        <f>INDEX(Produkte!$A$1:$D$31,MATCH('Gesamtverkäufe 2025'!D1659,Produkte!$A$1:$A$31,0),4)</f>
        <v>149</v>
      </c>
      <c r="J808" s="3">
        <f t="shared" si="59"/>
        <v>2831</v>
      </c>
    </row>
    <row r="809" spans="1:10" hidden="1" outlineLevel="3" x14ac:dyDescent="0.3">
      <c r="A809" t="s">
        <v>2150</v>
      </c>
      <c r="B809" s="21">
        <v>45788</v>
      </c>
      <c r="C809" s="20">
        <f t="shared" si="58"/>
        <v>5</v>
      </c>
      <c r="D809" t="s">
        <v>147</v>
      </c>
      <c r="E809" t="s">
        <v>31</v>
      </c>
      <c r="F809">
        <v>10</v>
      </c>
      <c r="G809" t="str">
        <f>INDEX(Kunden!$A$1:$C$41,MATCH('Gesamtverkäufe 2025'!C1167,Kunden!$A$1:$A$41,0),3)</f>
        <v>R07</v>
      </c>
      <c r="H809" t="str">
        <f>INDEX(Regionen!$A$1:$C$9,MATCH('Gesamtverkäufe 2025'!F1167,Regionen!$A$1:$A$9,0),3)</f>
        <v>Claudia Beck</v>
      </c>
      <c r="I809" s="3">
        <f>INDEX(Produkte!$A$1:$D$31,MATCH('Gesamtverkäufe 2025'!D1167,Produkte!$A$1:$A$31,0),4)</f>
        <v>399</v>
      </c>
      <c r="J809" s="3">
        <f t="shared" si="59"/>
        <v>3990</v>
      </c>
    </row>
    <row r="810" spans="1:10" hidden="1" outlineLevel="3" x14ac:dyDescent="0.3">
      <c r="A810" t="s">
        <v>2099</v>
      </c>
      <c r="B810" s="21">
        <v>45791</v>
      </c>
      <c r="C810" s="20">
        <f t="shared" si="58"/>
        <v>5</v>
      </c>
      <c r="D810" t="s">
        <v>147</v>
      </c>
      <c r="E810" t="s">
        <v>71</v>
      </c>
      <c r="F810">
        <v>3</v>
      </c>
      <c r="G810" t="str">
        <f>INDEX(Kunden!$A$1:$C$41,MATCH('Gesamtverkäufe 2025'!C1218,Kunden!$A$1:$A$41,0),3)</f>
        <v>R07</v>
      </c>
      <c r="H810" t="str">
        <f>INDEX(Regionen!$A$1:$C$9,MATCH('Gesamtverkäufe 2025'!F1218,Regionen!$A$1:$A$9,0),3)</f>
        <v>Claudia Beck</v>
      </c>
      <c r="I810" s="3">
        <f>INDEX(Produkte!$A$1:$D$31,MATCH('Gesamtverkäufe 2025'!D1218,Produkte!$A$1:$A$31,0),4)</f>
        <v>79</v>
      </c>
      <c r="J810" s="3">
        <f t="shared" si="59"/>
        <v>237</v>
      </c>
    </row>
    <row r="811" spans="1:10" hidden="1" outlineLevel="3" x14ac:dyDescent="0.3">
      <c r="A811" t="s">
        <v>2064</v>
      </c>
      <c r="B811" s="21">
        <v>45792</v>
      </c>
      <c r="C811" s="20">
        <f t="shared" si="58"/>
        <v>5</v>
      </c>
      <c r="D811" t="s">
        <v>147</v>
      </c>
      <c r="E811" t="s">
        <v>73</v>
      </c>
      <c r="F811">
        <v>15</v>
      </c>
      <c r="G811" t="str">
        <f>INDEX(Kunden!$A$1:$C$41,MATCH('Gesamtverkäufe 2025'!C1253,Kunden!$A$1:$A$41,0),3)</f>
        <v>R07</v>
      </c>
      <c r="H811" t="str">
        <f>INDEX(Regionen!$A$1:$C$9,MATCH('Gesamtverkäufe 2025'!F1253,Regionen!$A$1:$A$9,0),3)</f>
        <v>Claudia Beck</v>
      </c>
      <c r="I811" s="3">
        <f>INDEX(Produkte!$A$1:$D$31,MATCH('Gesamtverkäufe 2025'!D1253,Produkte!$A$1:$A$31,0),4)</f>
        <v>399</v>
      </c>
      <c r="J811" s="3">
        <f t="shared" si="59"/>
        <v>5985</v>
      </c>
    </row>
    <row r="812" spans="1:10" hidden="1" outlineLevel="3" x14ac:dyDescent="0.3">
      <c r="A812" t="s">
        <v>2045</v>
      </c>
      <c r="B812" s="21">
        <v>45802</v>
      </c>
      <c r="C812" s="20">
        <f t="shared" si="58"/>
        <v>5</v>
      </c>
      <c r="D812" t="s">
        <v>147</v>
      </c>
      <c r="E812" t="s">
        <v>87</v>
      </c>
      <c r="F812">
        <v>10</v>
      </c>
      <c r="G812" t="str">
        <f>INDEX(Kunden!$A$1:$C$41,MATCH('Gesamtverkäufe 2025'!C1272,Kunden!$A$1:$A$41,0),3)</f>
        <v>R07</v>
      </c>
      <c r="H812" t="str">
        <f>INDEX(Regionen!$A$1:$C$9,MATCH('Gesamtverkäufe 2025'!F1272,Regionen!$A$1:$A$9,0),3)</f>
        <v>Claudia Beck</v>
      </c>
      <c r="I812" s="3">
        <f>INDEX(Produkte!$A$1:$D$31,MATCH('Gesamtverkäufe 2025'!D1272,Produkte!$A$1:$A$31,0),4)</f>
        <v>99</v>
      </c>
      <c r="J812" s="3">
        <f t="shared" si="59"/>
        <v>990</v>
      </c>
    </row>
    <row r="813" spans="1:10" hidden="1" outlineLevel="3" x14ac:dyDescent="0.3">
      <c r="A813" t="s">
        <v>1969</v>
      </c>
      <c r="B813" s="21">
        <v>45778</v>
      </c>
      <c r="C813" s="20">
        <f t="shared" si="58"/>
        <v>5</v>
      </c>
      <c r="D813" t="s">
        <v>147</v>
      </c>
      <c r="E813" t="s">
        <v>67</v>
      </c>
      <c r="F813">
        <v>8</v>
      </c>
      <c r="G813" t="str">
        <f>INDEX(Kunden!$A$1:$C$41,MATCH('Gesamtverkäufe 2025'!C1348,Kunden!$A$1:$A$41,0),3)</f>
        <v>R07</v>
      </c>
      <c r="H813" t="str">
        <f>INDEX(Regionen!$A$1:$C$9,MATCH('Gesamtverkäufe 2025'!F1348,Regionen!$A$1:$A$9,0),3)</f>
        <v>Claudia Beck</v>
      </c>
      <c r="I813" s="3">
        <f>INDEX(Produkte!$A$1:$D$31,MATCH('Gesamtverkäufe 2025'!D1348,Produkte!$A$1:$A$31,0),4)</f>
        <v>299</v>
      </c>
      <c r="J813" s="3">
        <f t="shared" si="59"/>
        <v>2392</v>
      </c>
    </row>
    <row r="814" spans="1:10" hidden="1" outlineLevel="3" x14ac:dyDescent="0.3">
      <c r="A814" t="s">
        <v>1941</v>
      </c>
      <c r="B814" s="21">
        <v>45795</v>
      </c>
      <c r="C814" s="20">
        <f t="shared" si="58"/>
        <v>5</v>
      </c>
      <c r="D814" t="s">
        <v>147</v>
      </c>
      <c r="E814" t="s">
        <v>85</v>
      </c>
      <c r="F814">
        <v>16</v>
      </c>
      <c r="G814" t="str">
        <f>INDEX(Kunden!$A$1:$C$41,MATCH('Gesamtverkäufe 2025'!C1376,Kunden!$A$1:$A$41,0),3)</f>
        <v>R07</v>
      </c>
      <c r="H814" t="str">
        <f>INDEX(Regionen!$A$1:$C$9,MATCH('Gesamtverkäufe 2025'!F1376,Regionen!$A$1:$A$9,0),3)</f>
        <v>Claudia Beck</v>
      </c>
      <c r="I814" s="3">
        <f>INDEX(Produkte!$A$1:$D$31,MATCH('Gesamtverkäufe 2025'!D1376,Produkte!$A$1:$A$31,0),4)</f>
        <v>399</v>
      </c>
      <c r="J814" s="3">
        <f t="shared" si="59"/>
        <v>6384</v>
      </c>
    </row>
    <row r="815" spans="1:10" hidden="1" outlineLevel="3" x14ac:dyDescent="0.3">
      <c r="A815" t="s">
        <v>1906</v>
      </c>
      <c r="B815" s="21">
        <v>45779</v>
      </c>
      <c r="C815" s="20">
        <f t="shared" si="58"/>
        <v>5</v>
      </c>
      <c r="D815" t="s">
        <v>147</v>
      </c>
      <c r="E815" t="s">
        <v>89</v>
      </c>
      <c r="F815">
        <v>16</v>
      </c>
      <c r="G815" t="str">
        <f>INDEX(Kunden!$A$1:$C$41,MATCH('Gesamtverkäufe 2025'!C1411,Kunden!$A$1:$A$41,0),3)</f>
        <v>R07</v>
      </c>
      <c r="H815" t="str">
        <f>INDEX(Regionen!$A$1:$C$9,MATCH('Gesamtverkäufe 2025'!F1411,Regionen!$A$1:$A$9,0),3)</f>
        <v>Claudia Beck</v>
      </c>
      <c r="I815" s="3">
        <f>INDEX(Produkte!$A$1:$D$31,MATCH('Gesamtverkäufe 2025'!D1411,Produkte!$A$1:$A$31,0),4)</f>
        <v>29</v>
      </c>
      <c r="J815" s="3">
        <f t="shared" si="59"/>
        <v>464</v>
      </c>
    </row>
    <row r="816" spans="1:10" hidden="1" outlineLevel="3" x14ac:dyDescent="0.3">
      <c r="A816" t="s">
        <v>1902</v>
      </c>
      <c r="B816" s="21">
        <v>45790</v>
      </c>
      <c r="C816" s="20">
        <f t="shared" si="58"/>
        <v>5</v>
      </c>
      <c r="D816" t="s">
        <v>147</v>
      </c>
      <c r="E816" t="s">
        <v>49</v>
      </c>
      <c r="F816">
        <v>7</v>
      </c>
      <c r="G816" t="str">
        <f>INDEX(Kunden!$A$1:$C$41,MATCH('Gesamtverkäufe 2025'!C1415,Kunden!$A$1:$A$41,0),3)</f>
        <v>R07</v>
      </c>
      <c r="H816" t="str">
        <f>INDEX(Regionen!$A$1:$C$9,MATCH('Gesamtverkäufe 2025'!F1415,Regionen!$A$1:$A$9,0),3)</f>
        <v>Claudia Beck</v>
      </c>
      <c r="I816" s="3">
        <f>INDEX(Produkte!$A$1:$D$31,MATCH('Gesamtverkäufe 2025'!D1415,Produkte!$A$1:$A$31,0),4)</f>
        <v>299</v>
      </c>
      <c r="J816" s="3">
        <f t="shared" si="59"/>
        <v>2093</v>
      </c>
    </row>
    <row r="817" spans="1:10" hidden="1" outlineLevel="3" x14ac:dyDescent="0.3">
      <c r="A817" t="s">
        <v>1895</v>
      </c>
      <c r="B817" s="21">
        <v>45795</v>
      </c>
      <c r="C817" s="20">
        <f t="shared" si="58"/>
        <v>5</v>
      </c>
      <c r="D817" t="s">
        <v>147</v>
      </c>
      <c r="E817" t="s">
        <v>91</v>
      </c>
      <c r="F817">
        <v>17</v>
      </c>
      <c r="G817" t="str">
        <f>INDEX(Kunden!$A$1:$C$41,MATCH('Gesamtverkäufe 2025'!C1422,Kunden!$A$1:$A$41,0),3)</f>
        <v>R07</v>
      </c>
      <c r="H817" t="str">
        <f>INDEX(Regionen!$A$1:$C$9,MATCH('Gesamtverkäufe 2025'!F1422,Regionen!$A$1:$A$9,0),3)</f>
        <v>Claudia Beck</v>
      </c>
      <c r="I817" s="3">
        <f>INDEX(Produkte!$A$1:$D$31,MATCH('Gesamtverkäufe 2025'!D1422,Produkte!$A$1:$A$31,0),4)</f>
        <v>249</v>
      </c>
      <c r="J817" s="3">
        <f t="shared" si="59"/>
        <v>4233</v>
      </c>
    </row>
    <row r="818" spans="1:10" hidden="1" outlineLevel="3" x14ac:dyDescent="0.3">
      <c r="A818" t="s">
        <v>1856</v>
      </c>
      <c r="B818" s="21">
        <v>45796</v>
      </c>
      <c r="C818" s="20">
        <f t="shared" si="58"/>
        <v>5</v>
      </c>
      <c r="D818" t="s">
        <v>147</v>
      </c>
      <c r="E818" t="s">
        <v>59</v>
      </c>
      <c r="F818">
        <v>8</v>
      </c>
      <c r="G818" t="str">
        <f>INDEX(Kunden!$A$1:$C$41,MATCH('Gesamtverkäufe 2025'!C1461,Kunden!$A$1:$A$41,0),3)</f>
        <v>R07</v>
      </c>
      <c r="H818" t="str">
        <f>INDEX(Regionen!$A$1:$C$9,MATCH('Gesamtverkäufe 2025'!F1461,Regionen!$A$1:$A$9,0),3)</f>
        <v>Claudia Beck</v>
      </c>
      <c r="I818" s="3">
        <f>INDEX(Produkte!$A$1:$D$31,MATCH('Gesamtverkäufe 2025'!D1461,Produkte!$A$1:$A$31,0),4)</f>
        <v>79</v>
      </c>
      <c r="J818" s="3">
        <f t="shared" si="59"/>
        <v>632</v>
      </c>
    </row>
    <row r="819" spans="1:10" hidden="1" outlineLevel="3" x14ac:dyDescent="0.3">
      <c r="A819" t="s">
        <v>1797</v>
      </c>
      <c r="B819" s="21">
        <v>45791</v>
      </c>
      <c r="C819" s="20">
        <f t="shared" si="58"/>
        <v>5</v>
      </c>
      <c r="D819" t="s">
        <v>147</v>
      </c>
      <c r="E819" t="s">
        <v>53</v>
      </c>
      <c r="F819">
        <v>12</v>
      </c>
      <c r="G819" t="str">
        <f>INDEX(Kunden!$A$1:$C$41,MATCH('Gesamtverkäufe 2025'!C1519,Kunden!$A$1:$A$41,0),3)</f>
        <v>R07</v>
      </c>
      <c r="H819" t="str">
        <f>INDEX(Regionen!$A$1:$C$9,MATCH('Gesamtverkäufe 2025'!F1519,Regionen!$A$1:$A$9,0),3)</f>
        <v>Claudia Beck</v>
      </c>
      <c r="I819" s="3">
        <f>INDEX(Produkte!$A$1:$D$31,MATCH('Gesamtverkäufe 2025'!D1519,Produkte!$A$1:$A$31,0),4)</f>
        <v>49</v>
      </c>
      <c r="J819" s="3">
        <f t="shared" si="59"/>
        <v>588</v>
      </c>
    </row>
    <row r="820" spans="1:10" hidden="1" outlineLevel="3" x14ac:dyDescent="0.3">
      <c r="A820" t="s">
        <v>1793</v>
      </c>
      <c r="B820" s="21">
        <v>45794</v>
      </c>
      <c r="C820" s="20">
        <f t="shared" si="58"/>
        <v>5</v>
      </c>
      <c r="D820" t="s">
        <v>147</v>
      </c>
      <c r="E820" t="s">
        <v>93</v>
      </c>
      <c r="F820">
        <v>9</v>
      </c>
      <c r="G820" t="str">
        <f>INDEX(Kunden!$A$1:$C$41,MATCH('Gesamtverkäufe 2025'!C1523,Kunden!$A$1:$A$41,0),3)</f>
        <v>R07</v>
      </c>
      <c r="H820" t="str">
        <f>INDEX(Regionen!$A$1:$C$9,MATCH('Gesamtverkäufe 2025'!F1523,Regionen!$A$1:$A$9,0),3)</f>
        <v>Claudia Beck</v>
      </c>
      <c r="I820" s="3">
        <f>INDEX(Produkte!$A$1:$D$31,MATCH('Gesamtverkäufe 2025'!D1523,Produkte!$A$1:$A$31,0),4)</f>
        <v>399</v>
      </c>
      <c r="J820" s="3">
        <f t="shared" si="59"/>
        <v>3591</v>
      </c>
    </row>
    <row r="821" spans="1:10" hidden="1" outlineLevel="3" x14ac:dyDescent="0.3">
      <c r="A821" t="s">
        <v>1778</v>
      </c>
      <c r="B821" s="21">
        <v>45792</v>
      </c>
      <c r="C821" s="20">
        <f t="shared" si="58"/>
        <v>5</v>
      </c>
      <c r="D821" t="s">
        <v>147</v>
      </c>
      <c r="E821" t="s">
        <v>43</v>
      </c>
      <c r="F821">
        <v>2</v>
      </c>
      <c r="G821" t="str">
        <f>INDEX(Kunden!$A$1:$C$41,MATCH('Gesamtverkäufe 2025'!C1538,Kunden!$A$1:$A$41,0),3)</f>
        <v>R07</v>
      </c>
      <c r="H821" t="str">
        <f>INDEX(Regionen!$A$1:$C$9,MATCH('Gesamtverkäufe 2025'!F1538,Regionen!$A$1:$A$9,0),3)</f>
        <v>Claudia Beck</v>
      </c>
      <c r="I821" s="3">
        <f>INDEX(Produkte!$A$1:$D$31,MATCH('Gesamtverkäufe 2025'!D1538,Produkte!$A$1:$A$31,0),4)</f>
        <v>149</v>
      </c>
      <c r="J821" s="3">
        <f t="shared" si="59"/>
        <v>298</v>
      </c>
    </row>
    <row r="822" spans="1:10" hidden="1" outlineLevel="3" x14ac:dyDescent="0.3">
      <c r="A822" t="s">
        <v>1751</v>
      </c>
      <c r="B822" s="21">
        <v>45783</v>
      </c>
      <c r="C822" s="20">
        <f t="shared" si="58"/>
        <v>5</v>
      </c>
      <c r="D822" t="s">
        <v>147</v>
      </c>
      <c r="E822" t="s">
        <v>87</v>
      </c>
      <c r="F822">
        <v>3</v>
      </c>
      <c r="G822" t="str">
        <f>INDEX(Kunden!$A$1:$C$41,MATCH('Gesamtverkäufe 2025'!C1565,Kunden!$A$1:$A$41,0),3)</f>
        <v>R07</v>
      </c>
      <c r="H822" t="str">
        <f>INDEX(Regionen!$A$1:$C$9,MATCH('Gesamtverkäufe 2025'!F1565,Regionen!$A$1:$A$9,0),3)</f>
        <v>Claudia Beck</v>
      </c>
      <c r="I822" s="3">
        <f>INDEX(Produkte!$A$1:$D$31,MATCH('Gesamtverkäufe 2025'!D1565,Produkte!$A$1:$A$31,0),4)</f>
        <v>99</v>
      </c>
      <c r="J822" s="3">
        <f t="shared" si="59"/>
        <v>297</v>
      </c>
    </row>
    <row r="823" spans="1:10" hidden="1" outlineLevel="3" x14ac:dyDescent="0.3">
      <c r="A823" t="s">
        <v>1732</v>
      </c>
      <c r="B823" s="21">
        <v>45797</v>
      </c>
      <c r="C823" s="20">
        <f t="shared" si="58"/>
        <v>5</v>
      </c>
      <c r="D823" t="s">
        <v>147</v>
      </c>
      <c r="E823" t="s">
        <v>53</v>
      </c>
      <c r="F823">
        <v>11</v>
      </c>
      <c r="G823" t="str">
        <f>INDEX(Kunden!$A$1:$C$41,MATCH('Gesamtverkäufe 2025'!C1584,Kunden!$A$1:$A$41,0),3)</f>
        <v>R07</v>
      </c>
      <c r="H823" t="str">
        <f>INDEX(Regionen!$A$1:$C$9,MATCH('Gesamtverkäufe 2025'!F1584,Regionen!$A$1:$A$9,0),3)</f>
        <v>Claudia Beck</v>
      </c>
      <c r="I823" s="3">
        <f>INDEX(Produkte!$A$1:$D$31,MATCH('Gesamtverkäufe 2025'!D1584,Produkte!$A$1:$A$31,0),4)</f>
        <v>49</v>
      </c>
      <c r="J823" s="3">
        <f t="shared" si="59"/>
        <v>539</v>
      </c>
    </row>
    <row r="824" spans="1:10" hidden="1" outlineLevel="3" x14ac:dyDescent="0.3">
      <c r="A824" t="s">
        <v>1690</v>
      </c>
      <c r="B824" s="21">
        <v>45793</v>
      </c>
      <c r="C824" s="20">
        <f t="shared" si="58"/>
        <v>5</v>
      </c>
      <c r="D824" t="s">
        <v>147</v>
      </c>
      <c r="E824" t="s">
        <v>69</v>
      </c>
      <c r="F824">
        <v>9</v>
      </c>
      <c r="G824" t="str">
        <f>INDEX(Kunden!$A$1:$C$41,MATCH('Gesamtverkäufe 2025'!C1625,Kunden!$A$1:$A$41,0),3)</f>
        <v>R07</v>
      </c>
      <c r="H824" t="str">
        <f>INDEX(Regionen!$A$1:$C$9,MATCH('Gesamtverkäufe 2025'!F1625,Regionen!$A$1:$A$9,0),3)</f>
        <v>Claudia Beck</v>
      </c>
      <c r="I824" s="3">
        <f>INDEX(Produkte!$A$1:$D$31,MATCH('Gesamtverkäufe 2025'!D1625,Produkte!$A$1:$A$31,0),4)</f>
        <v>399</v>
      </c>
      <c r="J824" s="3">
        <f t="shared" si="59"/>
        <v>3591</v>
      </c>
    </row>
    <row r="825" spans="1:10" hidden="1" outlineLevel="3" x14ac:dyDescent="0.3">
      <c r="A825" t="s">
        <v>1658</v>
      </c>
      <c r="B825" s="21">
        <v>45796</v>
      </c>
      <c r="C825" s="20">
        <f t="shared" si="58"/>
        <v>5</v>
      </c>
      <c r="D825" t="s">
        <v>147</v>
      </c>
      <c r="E825" t="s">
        <v>93</v>
      </c>
      <c r="F825">
        <v>13</v>
      </c>
      <c r="G825" t="str">
        <f>INDEX(Kunden!$A$1:$C$41,MATCH('Gesamtverkäufe 2025'!C1653,Kunden!$A$1:$A$41,0),3)</f>
        <v>R07</v>
      </c>
      <c r="H825" t="str">
        <f>INDEX(Regionen!$A$1:$C$9,MATCH('Gesamtverkäufe 2025'!F1653,Regionen!$A$1:$A$9,0),3)</f>
        <v>Claudia Beck</v>
      </c>
      <c r="I825" s="3">
        <f>INDEX(Produkte!$A$1:$D$31,MATCH('Gesamtverkäufe 2025'!D1653,Produkte!$A$1:$A$31,0),4)</f>
        <v>399</v>
      </c>
      <c r="J825" s="3">
        <f t="shared" si="59"/>
        <v>5187</v>
      </c>
    </row>
    <row r="826" spans="1:10" outlineLevel="2" collapsed="1" x14ac:dyDescent="0.3">
      <c r="B826" s="21"/>
      <c r="C826" s="26" t="s">
        <v>4733</v>
      </c>
      <c r="I826" s="3"/>
      <c r="J826" s="3">
        <f>SUBTOTAL(9,J769:J825)</f>
        <v>149390</v>
      </c>
    </row>
    <row r="827" spans="1:10" hidden="1" outlineLevel="3" x14ac:dyDescent="0.3">
      <c r="A827" t="s">
        <v>2480</v>
      </c>
      <c r="B827" s="21">
        <v>45820</v>
      </c>
      <c r="C827" s="20">
        <f t="shared" ref="C827:C857" si="60">MONTH(B827)</f>
        <v>6</v>
      </c>
      <c r="D827" t="s">
        <v>119</v>
      </c>
      <c r="E827" t="s">
        <v>55</v>
      </c>
      <c r="F827">
        <v>8</v>
      </c>
      <c r="G827" t="str">
        <f>INDEX(Kunden!$A$1:$C$41,MATCH('Gesamtverkäufe 2025'!C1696,Kunden!$A$1:$A$41,0),3)</f>
        <v>R07</v>
      </c>
      <c r="H827" t="str">
        <f>INDEX(Regionen!$A$1:$C$9,MATCH('Gesamtverkäufe 2025'!F1696,Regionen!$A$1:$A$9,0),3)</f>
        <v>Claudia Beck</v>
      </c>
      <c r="I827" s="3">
        <f>INDEX(Produkte!$A$1:$D$31,MATCH('Gesamtverkäufe 2025'!D1696,Produkte!$A$1:$A$31,0),4)</f>
        <v>49</v>
      </c>
      <c r="J827" s="3">
        <f t="shared" ref="J827:J857" si="61">F827*I827</f>
        <v>392</v>
      </c>
    </row>
    <row r="828" spans="1:10" hidden="1" outlineLevel="3" x14ac:dyDescent="0.3">
      <c r="A828" t="s">
        <v>2438</v>
      </c>
      <c r="B828" s="21">
        <v>45836</v>
      </c>
      <c r="C828" s="20">
        <f t="shared" si="60"/>
        <v>6</v>
      </c>
      <c r="D828" t="s">
        <v>119</v>
      </c>
      <c r="E828" t="s">
        <v>39</v>
      </c>
      <c r="F828">
        <v>4</v>
      </c>
      <c r="G828" t="str">
        <f>INDEX(Kunden!$A$1:$C$41,MATCH('Gesamtverkäufe 2025'!C1738,Kunden!$A$1:$A$41,0),3)</f>
        <v>R07</v>
      </c>
      <c r="H828" t="str">
        <f>INDEX(Regionen!$A$1:$C$9,MATCH('Gesamtverkäufe 2025'!F1738,Regionen!$A$1:$A$9,0),3)</f>
        <v>Claudia Beck</v>
      </c>
      <c r="I828" s="3">
        <f>INDEX(Produkte!$A$1:$D$31,MATCH('Gesamtverkäufe 2025'!D1738,Produkte!$A$1:$A$31,0),4)</f>
        <v>499</v>
      </c>
      <c r="J828" s="3">
        <f t="shared" si="61"/>
        <v>1996</v>
      </c>
    </row>
    <row r="829" spans="1:10" hidden="1" outlineLevel="3" x14ac:dyDescent="0.3">
      <c r="A829" t="s">
        <v>2435</v>
      </c>
      <c r="B829" s="21">
        <v>45815</v>
      </c>
      <c r="C829" s="20">
        <f t="shared" si="60"/>
        <v>6</v>
      </c>
      <c r="D829" t="s">
        <v>119</v>
      </c>
      <c r="E829" t="s">
        <v>69</v>
      </c>
      <c r="F829">
        <v>1</v>
      </c>
      <c r="G829" t="str">
        <f>INDEX(Kunden!$A$1:$C$41,MATCH('Gesamtverkäufe 2025'!C1741,Kunden!$A$1:$A$41,0),3)</f>
        <v>R07</v>
      </c>
      <c r="H829" t="str">
        <f>INDEX(Regionen!$A$1:$C$9,MATCH('Gesamtverkäufe 2025'!F1741,Regionen!$A$1:$A$9,0),3)</f>
        <v>Claudia Beck</v>
      </c>
      <c r="I829" s="3">
        <f>INDEX(Produkte!$A$1:$D$31,MATCH('Gesamtverkäufe 2025'!D1741,Produkte!$A$1:$A$31,0),4)</f>
        <v>399</v>
      </c>
      <c r="J829" s="3">
        <f t="shared" si="61"/>
        <v>399</v>
      </c>
    </row>
    <row r="830" spans="1:10" hidden="1" outlineLevel="3" x14ac:dyDescent="0.3">
      <c r="A830" t="s">
        <v>2370</v>
      </c>
      <c r="B830" s="21">
        <v>45822</v>
      </c>
      <c r="C830" s="20">
        <f t="shared" si="60"/>
        <v>6</v>
      </c>
      <c r="D830" t="s">
        <v>119</v>
      </c>
      <c r="E830" t="s">
        <v>69</v>
      </c>
      <c r="F830">
        <v>11</v>
      </c>
      <c r="G830" t="str">
        <f>INDEX(Kunden!$A$1:$C$41,MATCH('Gesamtverkäufe 2025'!C1806,Kunden!$A$1:$A$41,0),3)</f>
        <v>R07</v>
      </c>
      <c r="H830" t="str">
        <f>INDEX(Regionen!$A$1:$C$9,MATCH('Gesamtverkäufe 2025'!F1806,Regionen!$A$1:$A$9,0),3)</f>
        <v>Claudia Beck</v>
      </c>
      <c r="I830" s="3">
        <f>INDEX(Produkte!$A$1:$D$31,MATCH('Gesamtverkäufe 2025'!D1806,Produkte!$A$1:$A$31,0),4)</f>
        <v>399</v>
      </c>
      <c r="J830" s="3">
        <f t="shared" si="61"/>
        <v>4389</v>
      </c>
    </row>
    <row r="831" spans="1:10" hidden="1" outlineLevel="3" x14ac:dyDescent="0.3">
      <c r="A831" t="s">
        <v>2333</v>
      </c>
      <c r="B831" s="21">
        <v>45818</v>
      </c>
      <c r="C831" s="20">
        <f t="shared" si="60"/>
        <v>6</v>
      </c>
      <c r="D831" t="s">
        <v>119</v>
      </c>
      <c r="E831" t="s">
        <v>61</v>
      </c>
      <c r="F831">
        <v>4</v>
      </c>
      <c r="G831" t="str">
        <f>INDEX(Kunden!$A$1:$C$41,MATCH('Gesamtverkäufe 2025'!C1843,Kunden!$A$1:$A$41,0),3)</f>
        <v>R07</v>
      </c>
      <c r="H831" t="str">
        <f>INDEX(Regionen!$A$1:$C$9,MATCH('Gesamtverkäufe 2025'!F1843,Regionen!$A$1:$A$9,0),3)</f>
        <v>Claudia Beck</v>
      </c>
      <c r="I831" s="3">
        <f>INDEX(Produkte!$A$1:$D$31,MATCH('Gesamtverkäufe 2025'!D1843,Produkte!$A$1:$A$31,0),4)</f>
        <v>249</v>
      </c>
      <c r="J831" s="3">
        <f t="shared" si="61"/>
        <v>996</v>
      </c>
    </row>
    <row r="832" spans="1:10" hidden="1" outlineLevel="3" x14ac:dyDescent="0.3">
      <c r="A832" t="s">
        <v>2236</v>
      </c>
      <c r="B832" s="21">
        <v>45831</v>
      </c>
      <c r="C832" s="20">
        <f t="shared" si="60"/>
        <v>6</v>
      </c>
      <c r="D832" t="s">
        <v>119</v>
      </c>
      <c r="E832" t="s">
        <v>37</v>
      </c>
      <c r="F832">
        <v>20</v>
      </c>
      <c r="G832" t="str">
        <f>INDEX(Kunden!$A$1:$C$41,MATCH('Gesamtverkäufe 2025'!C1939,Kunden!$A$1:$A$41,0),3)</f>
        <v>R07</v>
      </c>
      <c r="H832" t="str">
        <f>INDEX(Regionen!$A$1:$C$9,MATCH('Gesamtverkäufe 2025'!F1939,Regionen!$A$1:$A$9,0),3)</f>
        <v>Claudia Beck</v>
      </c>
      <c r="I832" s="3">
        <f>INDEX(Produkte!$A$1:$D$31,MATCH('Gesamtverkäufe 2025'!D1939,Produkte!$A$1:$A$31,0),4)</f>
        <v>249</v>
      </c>
      <c r="J832" s="3">
        <f t="shared" si="61"/>
        <v>4980</v>
      </c>
    </row>
    <row r="833" spans="1:10" hidden="1" outlineLevel="3" x14ac:dyDescent="0.3">
      <c r="A833" t="s">
        <v>2219</v>
      </c>
      <c r="B833" s="21">
        <v>45837</v>
      </c>
      <c r="C833" s="20">
        <f t="shared" si="60"/>
        <v>6</v>
      </c>
      <c r="D833" t="s">
        <v>119</v>
      </c>
      <c r="E833" t="s">
        <v>93</v>
      </c>
      <c r="F833">
        <v>9</v>
      </c>
      <c r="G833" t="str">
        <f>INDEX(Kunden!$A$1:$C$41,MATCH('Gesamtverkäufe 2025'!C1956,Kunden!$A$1:$A$41,0),3)</f>
        <v>R07</v>
      </c>
      <c r="H833" t="str">
        <f>INDEX(Regionen!$A$1:$C$9,MATCH('Gesamtverkäufe 2025'!F1956,Regionen!$A$1:$A$9,0),3)</f>
        <v>Claudia Beck</v>
      </c>
      <c r="I833" s="3">
        <f>INDEX(Produkte!$A$1:$D$31,MATCH('Gesamtverkäufe 2025'!D1956,Produkte!$A$1:$A$31,0),4)</f>
        <v>399</v>
      </c>
      <c r="J833" s="3">
        <f t="shared" si="61"/>
        <v>3591</v>
      </c>
    </row>
    <row r="834" spans="1:10" hidden="1" outlineLevel="3" x14ac:dyDescent="0.3">
      <c r="A834" t="s">
        <v>2186</v>
      </c>
      <c r="B834" s="21">
        <v>45820</v>
      </c>
      <c r="C834" s="20">
        <f t="shared" si="60"/>
        <v>6</v>
      </c>
      <c r="D834" t="s">
        <v>119</v>
      </c>
      <c r="E834" t="s">
        <v>41</v>
      </c>
      <c r="F834">
        <v>15</v>
      </c>
      <c r="G834" t="str">
        <f>INDEX(Kunden!$A$1:$C$41,MATCH('Gesamtverkäufe 2025'!C1985,Kunden!$A$1:$A$41,0),3)</f>
        <v>R07</v>
      </c>
      <c r="H834" t="str">
        <f>INDEX(Regionen!$A$1:$C$9,MATCH('Gesamtverkäufe 2025'!F1985,Regionen!$A$1:$A$9,0),3)</f>
        <v>Claudia Beck</v>
      </c>
      <c r="I834" s="3">
        <f>INDEX(Produkte!$A$1:$D$31,MATCH('Gesamtverkäufe 2025'!D1985,Produkte!$A$1:$A$31,0),4)</f>
        <v>499</v>
      </c>
      <c r="J834" s="3">
        <f t="shared" si="61"/>
        <v>7485</v>
      </c>
    </row>
    <row r="835" spans="1:10" hidden="1" outlineLevel="3" x14ac:dyDescent="0.3">
      <c r="A835" t="s">
        <v>2184</v>
      </c>
      <c r="B835" s="21">
        <v>45812</v>
      </c>
      <c r="C835" s="20">
        <f t="shared" si="60"/>
        <v>6</v>
      </c>
      <c r="D835" t="s">
        <v>119</v>
      </c>
      <c r="E835" t="s">
        <v>53</v>
      </c>
      <c r="F835">
        <v>5</v>
      </c>
      <c r="G835" t="str">
        <f>INDEX(Kunden!$A$1:$C$41,MATCH('Gesamtverkäufe 2025'!C1987,Kunden!$A$1:$A$41,0),3)</f>
        <v>R07</v>
      </c>
      <c r="H835" t="str">
        <f>INDEX(Regionen!$A$1:$C$9,MATCH('Gesamtverkäufe 2025'!F1987,Regionen!$A$1:$A$9,0),3)</f>
        <v>Claudia Beck</v>
      </c>
      <c r="I835" s="3">
        <f>INDEX(Produkte!$A$1:$D$31,MATCH('Gesamtverkäufe 2025'!D1987,Produkte!$A$1:$A$31,0),4)</f>
        <v>49</v>
      </c>
      <c r="J835" s="3">
        <f t="shared" si="61"/>
        <v>245</v>
      </c>
    </row>
    <row r="836" spans="1:10" hidden="1" outlineLevel="3" x14ac:dyDescent="0.3">
      <c r="A836" t="s">
        <v>2166</v>
      </c>
      <c r="B836" s="21">
        <v>45822</v>
      </c>
      <c r="C836" s="20">
        <f t="shared" si="60"/>
        <v>6</v>
      </c>
      <c r="D836" t="s">
        <v>119</v>
      </c>
      <c r="E836" t="s">
        <v>79</v>
      </c>
      <c r="F836">
        <v>4</v>
      </c>
      <c r="G836" t="str">
        <f>INDEX(Kunden!$A$1:$C$41,MATCH('Gesamtverkäufe 2025'!C2002,Kunden!$A$1:$A$41,0),3)</f>
        <v>R07</v>
      </c>
      <c r="H836" t="str">
        <f>INDEX(Regionen!$A$1:$C$9,MATCH('Gesamtverkäufe 2025'!F2002,Regionen!$A$1:$A$9,0),3)</f>
        <v>Claudia Beck</v>
      </c>
      <c r="I836" s="3">
        <f>INDEX(Produkte!$A$1:$D$31,MATCH('Gesamtverkäufe 2025'!D2002,Produkte!$A$1:$A$31,0),4)</f>
        <v>149</v>
      </c>
      <c r="J836" s="3">
        <f t="shared" si="61"/>
        <v>596</v>
      </c>
    </row>
    <row r="837" spans="1:10" hidden="1" outlineLevel="3" x14ac:dyDescent="0.3">
      <c r="A837" t="s">
        <v>2338</v>
      </c>
      <c r="B837" s="21">
        <v>45838</v>
      </c>
      <c r="C837" s="20">
        <f t="shared" si="60"/>
        <v>6</v>
      </c>
      <c r="D837" t="s">
        <v>127</v>
      </c>
      <c r="E837" t="s">
        <v>39</v>
      </c>
      <c r="F837">
        <v>13</v>
      </c>
      <c r="G837" t="str">
        <f>INDEX(Kunden!$A$1:$C$41,MATCH('Gesamtverkäufe 2025'!C1838,Kunden!$A$1:$A$41,0),3)</f>
        <v>R07</v>
      </c>
      <c r="H837" t="str">
        <f>INDEX(Regionen!$A$1:$C$9,MATCH('Gesamtverkäufe 2025'!F1838,Regionen!$A$1:$A$9,0),3)</f>
        <v>Claudia Beck</v>
      </c>
      <c r="I837" s="3">
        <f>INDEX(Produkte!$A$1:$D$31,MATCH('Gesamtverkäufe 2025'!D1838,Produkte!$A$1:$A$31,0),4)</f>
        <v>499</v>
      </c>
      <c r="J837" s="3">
        <f t="shared" si="61"/>
        <v>6487</v>
      </c>
    </row>
    <row r="838" spans="1:10" hidden="1" outlineLevel="3" x14ac:dyDescent="0.3">
      <c r="A838" t="s">
        <v>2304</v>
      </c>
      <c r="B838" s="21">
        <v>45811</v>
      </c>
      <c r="C838" s="20">
        <f t="shared" si="60"/>
        <v>6</v>
      </c>
      <c r="D838" t="s">
        <v>127</v>
      </c>
      <c r="E838" t="s">
        <v>57</v>
      </c>
      <c r="F838">
        <v>5</v>
      </c>
      <c r="G838" t="str">
        <f>INDEX(Kunden!$A$1:$C$41,MATCH('Gesamtverkäufe 2025'!C1872,Kunden!$A$1:$A$41,0),3)</f>
        <v>R07</v>
      </c>
      <c r="H838" t="str">
        <f>INDEX(Regionen!$A$1:$C$9,MATCH('Gesamtverkäufe 2025'!F1872,Regionen!$A$1:$A$9,0),3)</f>
        <v>Claudia Beck</v>
      </c>
      <c r="I838" s="3">
        <f>INDEX(Produkte!$A$1:$D$31,MATCH('Gesamtverkäufe 2025'!D1872,Produkte!$A$1:$A$31,0),4)</f>
        <v>99</v>
      </c>
      <c r="J838" s="3">
        <f t="shared" si="61"/>
        <v>495</v>
      </c>
    </row>
    <row r="839" spans="1:10" hidden="1" outlineLevel="3" x14ac:dyDescent="0.3">
      <c r="A839" t="s">
        <v>2229</v>
      </c>
      <c r="B839" s="21">
        <v>45830</v>
      </c>
      <c r="C839" s="20">
        <f t="shared" si="60"/>
        <v>6</v>
      </c>
      <c r="D839" t="s">
        <v>127</v>
      </c>
      <c r="E839" t="s">
        <v>63</v>
      </c>
      <c r="F839">
        <v>1</v>
      </c>
      <c r="G839" t="str">
        <f>INDEX(Kunden!$A$1:$C$41,MATCH('Gesamtverkäufe 2025'!C1946,Kunden!$A$1:$A$41,0),3)</f>
        <v>R07</v>
      </c>
      <c r="H839" t="str">
        <f>INDEX(Regionen!$A$1:$C$9,MATCH('Gesamtverkäufe 2025'!F1946,Regionen!$A$1:$A$9,0),3)</f>
        <v>Claudia Beck</v>
      </c>
      <c r="I839" s="3">
        <f>INDEX(Produkte!$A$1:$D$31,MATCH('Gesamtverkäufe 2025'!D1946,Produkte!$A$1:$A$31,0),4)</f>
        <v>299</v>
      </c>
      <c r="J839" s="3">
        <f t="shared" si="61"/>
        <v>299</v>
      </c>
    </row>
    <row r="840" spans="1:10" hidden="1" outlineLevel="3" x14ac:dyDescent="0.3">
      <c r="A840" t="s">
        <v>2490</v>
      </c>
      <c r="B840" s="21">
        <v>45817</v>
      </c>
      <c r="C840" s="20">
        <f t="shared" si="60"/>
        <v>6</v>
      </c>
      <c r="D840" t="s">
        <v>129</v>
      </c>
      <c r="E840" t="s">
        <v>39</v>
      </c>
      <c r="F840">
        <v>19</v>
      </c>
      <c r="G840" t="str">
        <f>INDEX(Kunden!$A$1:$C$41,MATCH('Gesamtverkäufe 2025'!C1686,Kunden!$A$1:$A$41,0),3)</f>
        <v>R07</v>
      </c>
      <c r="H840" t="str">
        <f>INDEX(Regionen!$A$1:$C$9,MATCH('Gesamtverkäufe 2025'!F1686,Regionen!$A$1:$A$9,0),3)</f>
        <v>Claudia Beck</v>
      </c>
      <c r="I840" s="3">
        <f>INDEX(Produkte!$A$1:$D$31,MATCH('Gesamtverkäufe 2025'!D1686,Produkte!$A$1:$A$31,0),4)</f>
        <v>499</v>
      </c>
      <c r="J840" s="3">
        <f t="shared" si="61"/>
        <v>9481</v>
      </c>
    </row>
    <row r="841" spans="1:10" hidden="1" outlineLevel="3" x14ac:dyDescent="0.3">
      <c r="A841" t="s">
        <v>2421</v>
      </c>
      <c r="B841" s="21">
        <v>45827</v>
      </c>
      <c r="C841" s="20">
        <f t="shared" si="60"/>
        <v>6</v>
      </c>
      <c r="D841" t="s">
        <v>129</v>
      </c>
      <c r="E841" t="s">
        <v>91</v>
      </c>
      <c r="F841">
        <v>15</v>
      </c>
      <c r="G841" t="str">
        <f>INDEX(Kunden!$A$1:$C$41,MATCH('Gesamtverkäufe 2025'!C1755,Kunden!$A$1:$A$41,0),3)</f>
        <v>R07</v>
      </c>
      <c r="H841" t="str">
        <f>INDEX(Regionen!$A$1:$C$9,MATCH('Gesamtverkäufe 2025'!F1755,Regionen!$A$1:$A$9,0),3)</f>
        <v>Claudia Beck</v>
      </c>
      <c r="I841" s="3">
        <f>INDEX(Produkte!$A$1:$D$31,MATCH('Gesamtverkäufe 2025'!D1755,Produkte!$A$1:$A$31,0),4)</f>
        <v>249</v>
      </c>
      <c r="J841" s="3">
        <f t="shared" si="61"/>
        <v>3735</v>
      </c>
    </row>
    <row r="842" spans="1:10" hidden="1" outlineLevel="3" x14ac:dyDescent="0.3">
      <c r="A842" t="s">
        <v>2365</v>
      </c>
      <c r="B842" s="21">
        <v>45810</v>
      </c>
      <c r="C842" s="20">
        <f t="shared" si="60"/>
        <v>6</v>
      </c>
      <c r="D842" t="s">
        <v>129</v>
      </c>
      <c r="E842" t="s">
        <v>31</v>
      </c>
      <c r="F842">
        <v>13</v>
      </c>
      <c r="G842" t="str">
        <f>INDEX(Kunden!$A$1:$C$41,MATCH('Gesamtverkäufe 2025'!C1811,Kunden!$A$1:$A$41,0),3)</f>
        <v>R07</v>
      </c>
      <c r="H842" t="str">
        <f>INDEX(Regionen!$A$1:$C$9,MATCH('Gesamtverkäufe 2025'!F1811,Regionen!$A$1:$A$9,0),3)</f>
        <v>Claudia Beck</v>
      </c>
      <c r="I842" s="3">
        <f>INDEX(Produkte!$A$1:$D$31,MATCH('Gesamtverkäufe 2025'!D1811,Produkte!$A$1:$A$31,0),4)</f>
        <v>399</v>
      </c>
      <c r="J842" s="3">
        <f t="shared" si="61"/>
        <v>5187</v>
      </c>
    </row>
    <row r="843" spans="1:10" hidden="1" outlineLevel="3" x14ac:dyDescent="0.3">
      <c r="A843" t="s">
        <v>2324</v>
      </c>
      <c r="B843" s="21">
        <v>45819</v>
      </c>
      <c r="C843" s="20">
        <f t="shared" si="60"/>
        <v>6</v>
      </c>
      <c r="D843" t="s">
        <v>129</v>
      </c>
      <c r="E843" t="s">
        <v>37</v>
      </c>
      <c r="F843">
        <v>2</v>
      </c>
      <c r="G843" t="str">
        <f>INDEX(Kunden!$A$1:$C$41,MATCH('Gesamtverkäufe 2025'!C1852,Kunden!$A$1:$A$41,0),3)</f>
        <v>R07</v>
      </c>
      <c r="H843" t="str">
        <f>INDEX(Regionen!$A$1:$C$9,MATCH('Gesamtverkäufe 2025'!F1852,Regionen!$A$1:$A$9,0),3)</f>
        <v>Claudia Beck</v>
      </c>
      <c r="I843" s="3">
        <f>INDEX(Produkte!$A$1:$D$31,MATCH('Gesamtverkäufe 2025'!D1852,Produkte!$A$1:$A$31,0),4)</f>
        <v>249</v>
      </c>
      <c r="J843" s="3">
        <f t="shared" si="61"/>
        <v>498</v>
      </c>
    </row>
    <row r="844" spans="1:10" hidden="1" outlineLevel="3" x14ac:dyDescent="0.3">
      <c r="A844" t="s">
        <v>2313</v>
      </c>
      <c r="B844" s="21">
        <v>45828</v>
      </c>
      <c r="C844" s="20">
        <f t="shared" si="60"/>
        <v>6</v>
      </c>
      <c r="D844" t="s">
        <v>129</v>
      </c>
      <c r="E844" t="s">
        <v>65</v>
      </c>
      <c r="F844">
        <v>14</v>
      </c>
      <c r="G844" t="str">
        <f>INDEX(Kunden!$A$1:$C$41,MATCH('Gesamtverkäufe 2025'!C1863,Kunden!$A$1:$A$41,0),3)</f>
        <v>R07</v>
      </c>
      <c r="H844" t="str">
        <f>INDEX(Regionen!$A$1:$C$9,MATCH('Gesamtverkäufe 2025'!F1863,Regionen!$A$1:$A$9,0),3)</f>
        <v>Claudia Beck</v>
      </c>
      <c r="I844" s="3">
        <f>INDEX(Produkte!$A$1:$D$31,MATCH('Gesamtverkäufe 2025'!D1863,Produkte!$A$1:$A$31,0),4)</f>
        <v>299</v>
      </c>
      <c r="J844" s="3">
        <f t="shared" si="61"/>
        <v>4186</v>
      </c>
    </row>
    <row r="845" spans="1:10" hidden="1" outlineLevel="3" x14ac:dyDescent="0.3">
      <c r="A845" t="s">
        <v>2311</v>
      </c>
      <c r="B845" s="21">
        <v>45820</v>
      </c>
      <c r="C845" s="20">
        <f t="shared" si="60"/>
        <v>6</v>
      </c>
      <c r="D845" t="s">
        <v>129</v>
      </c>
      <c r="E845" t="s">
        <v>71</v>
      </c>
      <c r="F845">
        <v>11</v>
      </c>
      <c r="G845" t="str">
        <f>INDEX(Kunden!$A$1:$C$41,MATCH('Gesamtverkäufe 2025'!C1865,Kunden!$A$1:$A$41,0),3)</f>
        <v>R07</v>
      </c>
      <c r="H845" t="str">
        <f>INDEX(Regionen!$A$1:$C$9,MATCH('Gesamtverkäufe 2025'!F1865,Regionen!$A$1:$A$9,0),3)</f>
        <v>Claudia Beck</v>
      </c>
      <c r="I845" s="3">
        <f>INDEX(Produkte!$A$1:$D$31,MATCH('Gesamtverkäufe 2025'!D1865,Produkte!$A$1:$A$31,0),4)</f>
        <v>79</v>
      </c>
      <c r="J845" s="3">
        <f t="shared" si="61"/>
        <v>869</v>
      </c>
    </row>
    <row r="846" spans="1:10" hidden="1" outlineLevel="3" x14ac:dyDescent="0.3">
      <c r="A846" t="s">
        <v>2278</v>
      </c>
      <c r="B846" s="21">
        <v>45819</v>
      </c>
      <c r="C846" s="20">
        <f t="shared" si="60"/>
        <v>6</v>
      </c>
      <c r="D846" t="s">
        <v>129</v>
      </c>
      <c r="E846" t="s">
        <v>77</v>
      </c>
      <c r="F846">
        <v>6</v>
      </c>
      <c r="G846" t="str">
        <f>INDEX(Kunden!$A$1:$C$41,MATCH('Gesamtverkäufe 2025'!C1898,Kunden!$A$1:$A$41,0),3)</f>
        <v>R07</v>
      </c>
      <c r="H846" t="str">
        <f>INDEX(Regionen!$A$1:$C$9,MATCH('Gesamtverkäufe 2025'!F1898,Regionen!$A$1:$A$9,0),3)</f>
        <v>Claudia Beck</v>
      </c>
      <c r="I846" s="3">
        <f>INDEX(Produkte!$A$1:$D$31,MATCH('Gesamtverkäufe 2025'!D1898,Produkte!$A$1:$A$31,0),4)</f>
        <v>49</v>
      </c>
      <c r="J846" s="3">
        <f t="shared" si="61"/>
        <v>294</v>
      </c>
    </row>
    <row r="847" spans="1:10" hidden="1" outlineLevel="3" x14ac:dyDescent="0.3">
      <c r="A847" t="s">
        <v>2256</v>
      </c>
      <c r="B847" s="21">
        <v>45836</v>
      </c>
      <c r="C847" s="20">
        <f t="shared" si="60"/>
        <v>6</v>
      </c>
      <c r="D847" t="s">
        <v>129</v>
      </c>
      <c r="E847" t="s">
        <v>55</v>
      </c>
      <c r="F847">
        <v>1</v>
      </c>
      <c r="G847" t="str">
        <f>INDEX(Kunden!$A$1:$C$41,MATCH('Gesamtverkäufe 2025'!C1920,Kunden!$A$1:$A$41,0),3)</f>
        <v>R07</v>
      </c>
      <c r="H847" t="str">
        <f>INDEX(Regionen!$A$1:$C$9,MATCH('Gesamtverkäufe 2025'!F1920,Regionen!$A$1:$A$9,0),3)</f>
        <v>Claudia Beck</v>
      </c>
      <c r="I847" s="3">
        <f>INDEX(Produkte!$A$1:$D$31,MATCH('Gesamtverkäufe 2025'!D1920,Produkte!$A$1:$A$31,0),4)</f>
        <v>49</v>
      </c>
      <c r="J847" s="3">
        <f t="shared" si="61"/>
        <v>49</v>
      </c>
    </row>
    <row r="848" spans="1:10" hidden="1" outlineLevel="3" x14ac:dyDescent="0.3">
      <c r="A848" t="s">
        <v>2251</v>
      </c>
      <c r="B848" s="21">
        <v>45830</v>
      </c>
      <c r="C848" s="20">
        <f t="shared" si="60"/>
        <v>6</v>
      </c>
      <c r="D848" t="s">
        <v>129</v>
      </c>
      <c r="E848" t="s">
        <v>37</v>
      </c>
      <c r="F848">
        <v>9</v>
      </c>
      <c r="G848" t="str">
        <f>INDEX(Kunden!$A$1:$C$41,MATCH('Gesamtverkäufe 2025'!C1925,Kunden!$A$1:$A$41,0),3)</f>
        <v>R07</v>
      </c>
      <c r="H848" t="str">
        <f>INDEX(Regionen!$A$1:$C$9,MATCH('Gesamtverkäufe 2025'!F1925,Regionen!$A$1:$A$9,0),3)</f>
        <v>Claudia Beck</v>
      </c>
      <c r="I848" s="3">
        <f>INDEX(Produkte!$A$1:$D$31,MATCH('Gesamtverkäufe 2025'!D1925,Produkte!$A$1:$A$31,0),4)</f>
        <v>249</v>
      </c>
      <c r="J848" s="3">
        <f t="shared" si="61"/>
        <v>2241</v>
      </c>
    </row>
    <row r="849" spans="1:10" hidden="1" outlineLevel="3" x14ac:dyDescent="0.3">
      <c r="A849" t="s">
        <v>2222</v>
      </c>
      <c r="B849" s="21">
        <v>45814</v>
      </c>
      <c r="C849" s="20">
        <f t="shared" si="60"/>
        <v>6</v>
      </c>
      <c r="D849" t="s">
        <v>129</v>
      </c>
      <c r="E849" t="s">
        <v>57</v>
      </c>
      <c r="F849">
        <v>5</v>
      </c>
      <c r="G849" t="str">
        <f>INDEX(Kunden!$A$1:$C$41,MATCH('Gesamtverkäufe 2025'!C1953,Kunden!$A$1:$A$41,0),3)</f>
        <v>R07</v>
      </c>
      <c r="H849" t="str">
        <f>INDEX(Regionen!$A$1:$C$9,MATCH('Gesamtverkäufe 2025'!F1953,Regionen!$A$1:$A$9,0),3)</f>
        <v>Claudia Beck</v>
      </c>
      <c r="I849" s="3">
        <f>INDEX(Produkte!$A$1:$D$31,MATCH('Gesamtverkäufe 2025'!D1953,Produkte!$A$1:$A$31,0),4)</f>
        <v>99</v>
      </c>
      <c r="J849" s="3">
        <f t="shared" si="61"/>
        <v>495</v>
      </c>
    </row>
    <row r="850" spans="1:10" hidden="1" outlineLevel="3" x14ac:dyDescent="0.3">
      <c r="A850" t="s">
        <v>2185</v>
      </c>
      <c r="B850" s="21">
        <v>45814</v>
      </c>
      <c r="C850" s="20">
        <f t="shared" si="60"/>
        <v>6</v>
      </c>
      <c r="D850" t="s">
        <v>129</v>
      </c>
      <c r="E850" t="s">
        <v>69</v>
      </c>
      <c r="F850">
        <v>8</v>
      </c>
      <c r="G850" t="str">
        <f>INDEX(Kunden!$A$1:$C$41,MATCH('Gesamtverkäufe 2025'!C1986,Kunden!$A$1:$A$41,0),3)</f>
        <v>R07</v>
      </c>
      <c r="H850" t="str">
        <f>INDEX(Regionen!$A$1:$C$9,MATCH('Gesamtverkäufe 2025'!F1986,Regionen!$A$1:$A$9,0),3)</f>
        <v>Claudia Beck</v>
      </c>
      <c r="I850" s="3">
        <f>INDEX(Produkte!$A$1:$D$31,MATCH('Gesamtverkäufe 2025'!D1986,Produkte!$A$1:$A$31,0),4)</f>
        <v>399</v>
      </c>
      <c r="J850" s="3">
        <f t="shared" si="61"/>
        <v>3192</v>
      </c>
    </row>
    <row r="851" spans="1:10" hidden="1" outlineLevel="3" x14ac:dyDescent="0.3">
      <c r="A851" t="s">
        <v>2427</v>
      </c>
      <c r="B851" s="21">
        <v>45824</v>
      </c>
      <c r="C851" s="20">
        <f t="shared" si="60"/>
        <v>6</v>
      </c>
      <c r="D851" t="s">
        <v>147</v>
      </c>
      <c r="E851" t="s">
        <v>51</v>
      </c>
      <c r="F851">
        <v>11</v>
      </c>
      <c r="G851" t="str">
        <f>INDEX(Kunden!$A$1:$C$41,MATCH('Gesamtverkäufe 2025'!C1749,Kunden!$A$1:$A$41,0),3)</f>
        <v>R07</v>
      </c>
      <c r="H851" t="str">
        <f>INDEX(Regionen!$A$1:$C$9,MATCH('Gesamtverkäufe 2025'!F1749,Regionen!$A$1:$A$9,0),3)</f>
        <v>Claudia Beck</v>
      </c>
      <c r="I851" s="3">
        <f>INDEX(Produkte!$A$1:$D$31,MATCH('Gesamtverkäufe 2025'!D1749,Produkte!$A$1:$A$31,0),4)</f>
        <v>49</v>
      </c>
      <c r="J851" s="3">
        <f t="shared" si="61"/>
        <v>539</v>
      </c>
    </row>
    <row r="852" spans="1:10" hidden="1" outlineLevel="3" x14ac:dyDescent="0.3">
      <c r="A852" t="s">
        <v>2412</v>
      </c>
      <c r="B852" s="21">
        <v>45813</v>
      </c>
      <c r="C852" s="20">
        <f t="shared" si="60"/>
        <v>6</v>
      </c>
      <c r="D852" t="s">
        <v>147</v>
      </c>
      <c r="E852" t="s">
        <v>67</v>
      </c>
      <c r="F852">
        <v>18</v>
      </c>
      <c r="G852" t="str">
        <f>INDEX(Kunden!$A$1:$C$41,MATCH('Gesamtverkäufe 2025'!C1764,Kunden!$A$1:$A$41,0),3)</f>
        <v>R07</v>
      </c>
      <c r="H852" t="str">
        <f>INDEX(Regionen!$A$1:$C$9,MATCH('Gesamtverkäufe 2025'!F1764,Regionen!$A$1:$A$9,0),3)</f>
        <v>Claudia Beck</v>
      </c>
      <c r="I852" s="3">
        <f>INDEX(Produkte!$A$1:$D$31,MATCH('Gesamtverkäufe 2025'!D1764,Produkte!$A$1:$A$31,0),4)</f>
        <v>299</v>
      </c>
      <c r="J852" s="3">
        <f t="shared" si="61"/>
        <v>5382</v>
      </c>
    </row>
    <row r="853" spans="1:10" hidden="1" outlineLevel="3" x14ac:dyDescent="0.3">
      <c r="A853" t="s">
        <v>2346</v>
      </c>
      <c r="B853" s="21">
        <v>45824</v>
      </c>
      <c r="C853" s="20">
        <f t="shared" si="60"/>
        <v>6</v>
      </c>
      <c r="D853" t="s">
        <v>147</v>
      </c>
      <c r="E853" t="s">
        <v>93</v>
      </c>
      <c r="F853">
        <v>9</v>
      </c>
      <c r="G853" t="str">
        <f>INDEX(Kunden!$A$1:$C$41,MATCH('Gesamtverkäufe 2025'!C1830,Kunden!$A$1:$A$41,0),3)</f>
        <v>R07</v>
      </c>
      <c r="H853" t="str">
        <f>INDEX(Regionen!$A$1:$C$9,MATCH('Gesamtverkäufe 2025'!F1830,Regionen!$A$1:$A$9,0),3)</f>
        <v>Claudia Beck</v>
      </c>
      <c r="I853" s="3">
        <f>INDEX(Produkte!$A$1:$D$31,MATCH('Gesamtverkäufe 2025'!D1830,Produkte!$A$1:$A$31,0),4)</f>
        <v>399</v>
      </c>
      <c r="J853" s="3">
        <f t="shared" si="61"/>
        <v>3591</v>
      </c>
    </row>
    <row r="854" spans="1:10" hidden="1" outlineLevel="3" x14ac:dyDescent="0.3">
      <c r="A854" t="s">
        <v>2328</v>
      </c>
      <c r="B854" s="21">
        <v>45838</v>
      </c>
      <c r="C854" s="20">
        <f t="shared" si="60"/>
        <v>6</v>
      </c>
      <c r="D854" t="s">
        <v>147</v>
      </c>
      <c r="E854" t="s">
        <v>51</v>
      </c>
      <c r="F854">
        <v>18</v>
      </c>
      <c r="G854" t="str">
        <f>INDEX(Kunden!$A$1:$C$41,MATCH('Gesamtverkäufe 2025'!C1848,Kunden!$A$1:$A$41,0),3)</f>
        <v>R07</v>
      </c>
      <c r="H854" t="str">
        <f>INDEX(Regionen!$A$1:$C$9,MATCH('Gesamtverkäufe 2025'!F1848,Regionen!$A$1:$A$9,0),3)</f>
        <v>Claudia Beck</v>
      </c>
      <c r="I854" s="3">
        <f>INDEX(Produkte!$A$1:$D$31,MATCH('Gesamtverkäufe 2025'!D1848,Produkte!$A$1:$A$31,0),4)</f>
        <v>49</v>
      </c>
      <c r="J854" s="3">
        <f t="shared" si="61"/>
        <v>882</v>
      </c>
    </row>
    <row r="855" spans="1:10" hidden="1" outlineLevel="3" x14ac:dyDescent="0.3">
      <c r="A855" t="s">
        <v>2318</v>
      </c>
      <c r="B855" s="21">
        <v>45835</v>
      </c>
      <c r="C855" s="20">
        <f t="shared" si="60"/>
        <v>6</v>
      </c>
      <c r="D855" t="s">
        <v>147</v>
      </c>
      <c r="E855" t="s">
        <v>43</v>
      </c>
      <c r="F855">
        <v>15</v>
      </c>
      <c r="G855" t="str">
        <f>INDEX(Kunden!$A$1:$C$41,MATCH('Gesamtverkäufe 2025'!C1858,Kunden!$A$1:$A$41,0),3)</f>
        <v>R07</v>
      </c>
      <c r="H855" t="str">
        <f>INDEX(Regionen!$A$1:$C$9,MATCH('Gesamtverkäufe 2025'!F1858,Regionen!$A$1:$A$9,0),3)</f>
        <v>Claudia Beck</v>
      </c>
      <c r="I855" s="3">
        <f>INDEX(Produkte!$A$1:$D$31,MATCH('Gesamtverkäufe 2025'!D1858,Produkte!$A$1:$A$31,0),4)</f>
        <v>149</v>
      </c>
      <c r="J855" s="3">
        <f t="shared" si="61"/>
        <v>2235</v>
      </c>
    </row>
    <row r="856" spans="1:10" hidden="1" outlineLevel="3" x14ac:dyDescent="0.3">
      <c r="A856" t="s">
        <v>2265</v>
      </c>
      <c r="B856" s="21">
        <v>45814</v>
      </c>
      <c r="C856" s="20">
        <f t="shared" si="60"/>
        <v>6</v>
      </c>
      <c r="D856" t="s">
        <v>147</v>
      </c>
      <c r="E856" t="s">
        <v>79</v>
      </c>
      <c r="F856">
        <v>4</v>
      </c>
      <c r="G856" t="str">
        <f>INDEX(Kunden!$A$1:$C$41,MATCH('Gesamtverkäufe 2025'!C1911,Kunden!$A$1:$A$41,0),3)</f>
        <v>R07</v>
      </c>
      <c r="H856" t="str">
        <f>INDEX(Regionen!$A$1:$C$9,MATCH('Gesamtverkäufe 2025'!F1911,Regionen!$A$1:$A$9,0),3)</f>
        <v>Claudia Beck</v>
      </c>
      <c r="I856" s="3">
        <f>INDEX(Produkte!$A$1:$D$31,MATCH('Gesamtverkäufe 2025'!D1911,Produkte!$A$1:$A$31,0),4)</f>
        <v>149</v>
      </c>
      <c r="J856" s="3">
        <f t="shared" si="61"/>
        <v>596</v>
      </c>
    </row>
    <row r="857" spans="1:10" hidden="1" outlineLevel="3" x14ac:dyDescent="0.3">
      <c r="A857" t="s">
        <v>2194</v>
      </c>
      <c r="B857" s="21">
        <v>45820</v>
      </c>
      <c r="C857" s="20">
        <f t="shared" si="60"/>
        <v>6</v>
      </c>
      <c r="D857" t="s">
        <v>147</v>
      </c>
      <c r="E857" t="s">
        <v>37</v>
      </c>
      <c r="F857">
        <v>19</v>
      </c>
      <c r="G857" t="str">
        <f>INDEX(Kunden!$A$1:$C$41,MATCH('Gesamtverkäufe 2025'!C1978,Kunden!$A$1:$A$41,0),3)</f>
        <v>R07</v>
      </c>
      <c r="H857" t="str">
        <f>INDEX(Regionen!$A$1:$C$9,MATCH('Gesamtverkäufe 2025'!F1978,Regionen!$A$1:$A$9,0),3)</f>
        <v>Claudia Beck</v>
      </c>
      <c r="I857" s="3">
        <f>INDEX(Produkte!$A$1:$D$31,MATCH('Gesamtverkäufe 2025'!D1978,Produkte!$A$1:$A$31,0),4)</f>
        <v>249</v>
      </c>
      <c r="J857" s="3">
        <f t="shared" si="61"/>
        <v>4731</v>
      </c>
    </row>
    <row r="858" spans="1:10" outlineLevel="2" collapsed="1" x14ac:dyDescent="0.3">
      <c r="B858" s="21"/>
      <c r="C858" s="26" t="s">
        <v>4734</v>
      </c>
      <c r="I858" s="3"/>
      <c r="J858" s="3">
        <f>SUBTOTAL(9,J827:J857)</f>
        <v>80533</v>
      </c>
    </row>
    <row r="859" spans="1:10" hidden="1" outlineLevel="3" x14ac:dyDescent="0.3">
      <c r="A859" t="s">
        <v>2624</v>
      </c>
      <c r="B859" s="21">
        <v>45859</v>
      </c>
      <c r="C859" s="20">
        <f t="shared" ref="C859:C878" si="62">MONTH(B859)</f>
        <v>7</v>
      </c>
      <c r="D859" t="s">
        <v>119</v>
      </c>
      <c r="E859" t="s">
        <v>46</v>
      </c>
      <c r="F859">
        <v>10</v>
      </c>
      <c r="G859" t="str">
        <f>INDEX(Kunden!$A$1:$C$41,MATCH('Gesamtverkäufe 2025'!C2118,Kunden!$A$1:$A$41,0),3)</f>
        <v>R07</v>
      </c>
      <c r="H859" t="str">
        <f>INDEX(Regionen!$A$1:$C$9,MATCH('Gesamtverkäufe 2025'!F2118,Regionen!$A$1:$A$9,0),3)</f>
        <v>Claudia Beck</v>
      </c>
      <c r="I859" s="3">
        <f>INDEX(Produkte!$A$1:$D$31,MATCH('Gesamtverkäufe 2025'!D2118,Produkte!$A$1:$A$31,0),4)</f>
        <v>99</v>
      </c>
      <c r="J859" s="3">
        <f t="shared" ref="J859:J878" si="63">F859*I859</f>
        <v>990</v>
      </c>
    </row>
    <row r="860" spans="1:10" hidden="1" outlineLevel="3" x14ac:dyDescent="0.3">
      <c r="A860" t="s">
        <v>2607</v>
      </c>
      <c r="B860" s="21">
        <v>45866</v>
      </c>
      <c r="C860" s="20">
        <f t="shared" si="62"/>
        <v>7</v>
      </c>
      <c r="D860" t="s">
        <v>119</v>
      </c>
      <c r="E860" t="s">
        <v>73</v>
      </c>
      <c r="F860">
        <v>11</v>
      </c>
      <c r="G860" t="str">
        <f>INDEX(Kunden!$A$1:$C$41,MATCH('Gesamtverkäufe 2025'!C2135,Kunden!$A$1:$A$41,0),3)</f>
        <v>R07</v>
      </c>
      <c r="H860" t="str">
        <f>INDEX(Regionen!$A$1:$C$9,MATCH('Gesamtverkäufe 2025'!F2135,Regionen!$A$1:$A$9,0),3)</f>
        <v>Claudia Beck</v>
      </c>
      <c r="I860" s="3">
        <f>INDEX(Produkte!$A$1:$D$31,MATCH('Gesamtverkäufe 2025'!D2135,Produkte!$A$1:$A$31,0),4)</f>
        <v>399</v>
      </c>
      <c r="J860" s="3">
        <f t="shared" si="63"/>
        <v>4389</v>
      </c>
    </row>
    <row r="861" spans="1:10" hidden="1" outlineLevel="3" x14ac:dyDescent="0.3">
      <c r="A861" t="s">
        <v>2595</v>
      </c>
      <c r="B861" s="21">
        <v>45841</v>
      </c>
      <c r="C861" s="20">
        <f t="shared" si="62"/>
        <v>7</v>
      </c>
      <c r="D861" t="s">
        <v>119</v>
      </c>
      <c r="E861" t="s">
        <v>79</v>
      </c>
      <c r="F861">
        <v>14</v>
      </c>
      <c r="G861" t="str">
        <f>INDEX(Kunden!$A$1:$C$41,MATCH('Gesamtverkäufe 2025'!C2147,Kunden!$A$1:$A$41,0),3)</f>
        <v>R07</v>
      </c>
      <c r="H861" t="str">
        <f>INDEX(Regionen!$A$1:$C$9,MATCH('Gesamtverkäufe 2025'!F2147,Regionen!$A$1:$A$9,0),3)</f>
        <v>Claudia Beck</v>
      </c>
      <c r="I861" s="3">
        <f>INDEX(Produkte!$A$1:$D$31,MATCH('Gesamtverkäufe 2025'!D2147,Produkte!$A$1:$A$31,0),4)</f>
        <v>149</v>
      </c>
      <c r="J861" s="3">
        <f t="shared" si="63"/>
        <v>2086</v>
      </c>
    </row>
    <row r="862" spans="1:10" hidden="1" outlineLevel="3" x14ac:dyDescent="0.3">
      <c r="A862" t="s">
        <v>2579</v>
      </c>
      <c r="B862" s="21">
        <v>45845</v>
      </c>
      <c r="C862" s="20">
        <f t="shared" si="62"/>
        <v>7</v>
      </c>
      <c r="D862" t="s">
        <v>119</v>
      </c>
      <c r="E862" t="s">
        <v>91</v>
      </c>
      <c r="F862">
        <v>17</v>
      </c>
      <c r="G862" t="str">
        <f>INDEX(Kunden!$A$1:$C$41,MATCH('Gesamtverkäufe 2025'!C2162,Kunden!$A$1:$A$41,0),3)</f>
        <v>R07</v>
      </c>
      <c r="H862" t="str">
        <f>INDEX(Regionen!$A$1:$C$9,MATCH('Gesamtverkäufe 2025'!F2162,Regionen!$A$1:$A$9,0),3)</f>
        <v>Claudia Beck</v>
      </c>
      <c r="I862" s="3">
        <f>INDEX(Produkte!$A$1:$D$31,MATCH('Gesamtverkäufe 2025'!D2162,Produkte!$A$1:$A$31,0),4)</f>
        <v>249</v>
      </c>
      <c r="J862" s="3">
        <f t="shared" si="63"/>
        <v>4233</v>
      </c>
    </row>
    <row r="863" spans="1:10" hidden="1" outlineLevel="3" x14ac:dyDescent="0.3">
      <c r="A863" t="s">
        <v>2522</v>
      </c>
      <c r="B863" s="21">
        <v>45860</v>
      </c>
      <c r="C863" s="20">
        <f t="shared" si="62"/>
        <v>7</v>
      </c>
      <c r="D863" t="s">
        <v>119</v>
      </c>
      <c r="E863" t="s">
        <v>77</v>
      </c>
      <c r="F863">
        <v>12</v>
      </c>
      <c r="G863" t="str">
        <f>INDEX(Kunden!$A$1:$C$41,MATCH('Gesamtverkäufe 2025'!C2217,Kunden!$A$1:$A$41,0),3)</f>
        <v>R07</v>
      </c>
      <c r="H863" t="str">
        <f>INDEX(Regionen!$A$1:$C$9,MATCH('Gesamtverkäufe 2025'!F2217,Regionen!$A$1:$A$9,0),3)</f>
        <v>Claudia Beck</v>
      </c>
      <c r="I863" s="3">
        <f>INDEX(Produkte!$A$1:$D$31,MATCH('Gesamtverkäufe 2025'!D2217,Produkte!$A$1:$A$31,0),4)</f>
        <v>49</v>
      </c>
      <c r="J863" s="3">
        <f t="shared" si="63"/>
        <v>588</v>
      </c>
    </row>
    <row r="864" spans="1:10" hidden="1" outlineLevel="3" x14ac:dyDescent="0.3">
      <c r="A864" t="s">
        <v>2511</v>
      </c>
      <c r="B864" s="21">
        <v>45868</v>
      </c>
      <c r="C864" s="20">
        <f t="shared" si="62"/>
        <v>7</v>
      </c>
      <c r="D864" t="s">
        <v>119</v>
      </c>
      <c r="E864" t="s">
        <v>75</v>
      </c>
      <c r="F864">
        <v>6</v>
      </c>
      <c r="G864" t="str">
        <f>INDEX(Kunden!$A$1:$C$41,MATCH('Gesamtverkäufe 2025'!C2226,Kunden!$A$1:$A$41,0),3)</f>
        <v>R07</v>
      </c>
      <c r="H864" t="str">
        <f>INDEX(Regionen!$A$1:$C$9,MATCH('Gesamtverkäufe 2025'!F2226,Regionen!$A$1:$A$9,0),3)</f>
        <v>Claudia Beck</v>
      </c>
      <c r="I864" s="3">
        <f>INDEX(Produkte!$A$1:$D$31,MATCH('Gesamtverkäufe 2025'!D2226,Produkte!$A$1:$A$31,0),4)</f>
        <v>499</v>
      </c>
      <c r="J864" s="3">
        <f t="shared" si="63"/>
        <v>2994</v>
      </c>
    </row>
    <row r="865" spans="1:10" hidden="1" outlineLevel="3" x14ac:dyDescent="0.3">
      <c r="A865" t="s">
        <v>2726</v>
      </c>
      <c r="B865" s="21">
        <v>45846</v>
      </c>
      <c r="C865" s="20">
        <f t="shared" si="62"/>
        <v>7</v>
      </c>
      <c r="D865" t="s">
        <v>127</v>
      </c>
      <c r="E865" t="s">
        <v>31</v>
      </c>
      <c r="F865">
        <v>10</v>
      </c>
      <c r="G865" t="str">
        <f>INDEX(Kunden!$A$1:$C$41,MATCH('Gesamtverkäufe 2025'!C2016,Kunden!$A$1:$A$41,0),3)</f>
        <v>R07</v>
      </c>
      <c r="H865" t="str">
        <f>INDEX(Regionen!$A$1:$C$9,MATCH('Gesamtverkäufe 2025'!F2016,Regionen!$A$1:$A$9,0),3)</f>
        <v>Claudia Beck</v>
      </c>
      <c r="I865" s="3">
        <f>INDEX(Produkte!$A$1:$D$31,MATCH('Gesamtverkäufe 2025'!D2016,Produkte!$A$1:$A$31,0),4)</f>
        <v>399</v>
      </c>
      <c r="J865" s="3">
        <f t="shared" si="63"/>
        <v>3990</v>
      </c>
    </row>
    <row r="866" spans="1:10" hidden="1" outlineLevel="3" x14ac:dyDescent="0.3">
      <c r="A866" t="s">
        <v>2659</v>
      </c>
      <c r="B866" s="21">
        <v>45856</v>
      </c>
      <c r="C866" s="20">
        <f t="shared" si="62"/>
        <v>7</v>
      </c>
      <c r="D866" t="s">
        <v>127</v>
      </c>
      <c r="E866" t="s">
        <v>83</v>
      </c>
      <c r="F866">
        <v>6</v>
      </c>
      <c r="G866" t="str">
        <f>INDEX(Kunden!$A$1:$C$41,MATCH('Gesamtverkäufe 2025'!C2083,Kunden!$A$1:$A$41,0),3)</f>
        <v>R07</v>
      </c>
      <c r="H866" t="str">
        <f>INDEX(Regionen!$A$1:$C$9,MATCH('Gesamtverkäufe 2025'!F2083,Regionen!$A$1:$A$9,0),3)</f>
        <v>Claudia Beck</v>
      </c>
      <c r="I866" s="3">
        <f>INDEX(Produkte!$A$1:$D$31,MATCH('Gesamtverkäufe 2025'!D2083,Produkte!$A$1:$A$31,0),4)</f>
        <v>29</v>
      </c>
      <c r="J866" s="3">
        <f t="shared" si="63"/>
        <v>174</v>
      </c>
    </row>
    <row r="867" spans="1:10" hidden="1" outlineLevel="3" x14ac:dyDescent="0.3">
      <c r="A867" t="s">
        <v>2631</v>
      </c>
      <c r="B867" s="21">
        <v>45862</v>
      </c>
      <c r="C867" s="20">
        <f t="shared" si="62"/>
        <v>7</v>
      </c>
      <c r="D867" t="s">
        <v>127</v>
      </c>
      <c r="E867" t="s">
        <v>91</v>
      </c>
      <c r="F867">
        <v>19</v>
      </c>
      <c r="G867" t="str">
        <f>INDEX(Kunden!$A$1:$C$41,MATCH('Gesamtverkäufe 2025'!C2111,Kunden!$A$1:$A$41,0),3)</f>
        <v>R07</v>
      </c>
      <c r="H867" t="str">
        <f>INDEX(Regionen!$A$1:$C$9,MATCH('Gesamtverkäufe 2025'!F2111,Regionen!$A$1:$A$9,0),3)</f>
        <v>Claudia Beck</v>
      </c>
      <c r="I867" s="3">
        <f>INDEX(Produkte!$A$1:$D$31,MATCH('Gesamtverkäufe 2025'!D2111,Produkte!$A$1:$A$31,0),4)</f>
        <v>249</v>
      </c>
      <c r="J867" s="3">
        <f t="shared" si="63"/>
        <v>4731</v>
      </c>
    </row>
    <row r="868" spans="1:10" hidden="1" outlineLevel="3" x14ac:dyDescent="0.3">
      <c r="A868" t="s">
        <v>2609</v>
      </c>
      <c r="B868" s="21">
        <v>45865</v>
      </c>
      <c r="C868" s="20">
        <f t="shared" si="62"/>
        <v>7</v>
      </c>
      <c r="D868" t="s">
        <v>127</v>
      </c>
      <c r="E868" t="s">
        <v>39</v>
      </c>
      <c r="F868">
        <v>10</v>
      </c>
      <c r="G868" t="str">
        <f>INDEX(Kunden!$A$1:$C$41,MATCH('Gesamtverkäufe 2025'!C2133,Kunden!$A$1:$A$41,0),3)</f>
        <v>R07</v>
      </c>
      <c r="H868" t="str">
        <f>INDEX(Regionen!$A$1:$C$9,MATCH('Gesamtverkäufe 2025'!F2133,Regionen!$A$1:$A$9,0),3)</f>
        <v>Claudia Beck</v>
      </c>
      <c r="I868" s="3">
        <f>INDEX(Produkte!$A$1:$D$31,MATCH('Gesamtverkäufe 2025'!D2133,Produkte!$A$1:$A$31,0),4)</f>
        <v>499</v>
      </c>
      <c r="J868" s="3">
        <f t="shared" si="63"/>
        <v>4990</v>
      </c>
    </row>
    <row r="869" spans="1:10" hidden="1" outlineLevel="3" x14ac:dyDescent="0.3">
      <c r="A869" t="s">
        <v>2553</v>
      </c>
      <c r="B869" s="21">
        <v>45866</v>
      </c>
      <c r="C869" s="20">
        <f t="shared" si="62"/>
        <v>7</v>
      </c>
      <c r="D869" t="s">
        <v>127</v>
      </c>
      <c r="E869" t="s">
        <v>85</v>
      </c>
      <c r="F869">
        <v>15</v>
      </c>
      <c r="G869" t="str">
        <f>INDEX(Kunden!$A$1:$C$41,MATCH('Gesamtverkäufe 2025'!C2188,Kunden!$A$1:$A$41,0),3)</f>
        <v>R07</v>
      </c>
      <c r="H869" t="str">
        <f>INDEX(Regionen!$A$1:$C$9,MATCH('Gesamtverkäufe 2025'!F2188,Regionen!$A$1:$A$9,0),3)</f>
        <v>Claudia Beck</v>
      </c>
      <c r="I869" s="3">
        <f>INDEX(Produkte!$A$1:$D$31,MATCH('Gesamtverkäufe 2025'!D2188,Produkte!$A$1:$A$31,0),4)</f>
        <v>399</v>
      </c>
      <c r="J869" s="3">
        <f t="shared" si="63"/>
        <v>5985</v>
      </c>
    </row>
    <row r="870" spans="1:10" hidden="1" outlineLevel="3" x14ac:dyDescent="0.3">
      <c r="A870" t="s">
        <v>2657</v>
      </c>
      <c r="B870" s="21">
        <v>45863</v>
      </c>
      <c r="C870" s="20">
        <f t="shared" si="62"/>
        <v>7</v>
      </c>
      <c r="D870" t="s">
        <v>129</v>
      </c>
      <c r="E870" t="s">
        <v>37</v>
      </c>
      <c r="F870">
        <v>16</v>
      </c>
      <c r="G870" t="str">
        <f>INDEX(Kunden!$A$1:$C$41,MATCH('Gesamtverkäufe 2025'!C2085,Kunden!$A$1:$A$41,0),3)</f>
        <v>R07</v>
      </c>
      <c r="H870" t="str">
        <f>INDEX(Regionen!$A$1:$C$9,MATCH('Gesamtverkäufe 2025'!F2085,Regionen!$A$1:$A$9,0),3)</f>
        <v>Claudia Beck</v>
      </c>
      <c r="I870" s="3">
        <f>INDEX(Produkte!$A$1:$D$31,MATCH('Gesamtverkäufe 2025'!D2085,Produkte!$A$1:$A$31,0),4)</f>
        <v>249</v>
      </c>
      <c r="J870" s="3">
        <f t="shared" si="63"/>
        <v>3984</v>
      </c>
    </row>
    <row r="871" spans="1:10" hidden="1" outlineLevel="3" x14ac:dyDescent="0.3">
      <c r="A871" t="s">
        <v>2542</v>
      </c>
      <c r="B871" s="21">
        <v>45843</v>
      </c>
      <c r="C871" s="20">
        <f t="shared" si="62"/>
        <v>7</v>
      </c>
      <c r="D871" t="s">
        <v>129</v>
      </c>
      <c r="E871" t="s">
        <v>79</v>
      </c>
      <c r="F871">
        <v>5</v>
      </c>
      <c r="G871" t="str">
        <f>INDEX(Kunden!$A$1:$C$41,MATCH('Gesamtverkäufe 2025'!C2199,Kunden!$A$1:$A$41,0),3)</f>
        <v>R07</v>
      </c>
      <c r="H871" t="str">
        <f>INDEX(Regionen!$A$1:$C$9,MATCH('Gesamtverkäufe 2025'!F2199,Regionen!$A$1:$A$9,0),3)</f>
        <v>Claudia Beck</v>
      </c>
      <c r="I871" s="3">
        <f>INDEX(Produkte!$A$1:$D$31,MATCH('Gesamtverkäufe 2025'!D2199,Produkte!$A$1:$A$31,0),4)</f>
        <v>149</v>
      </c>
      <c r="J871" s="3">
        <f t="shared" si="63"/>
        <v>745</v>
      </c>
    </row>
    <row r="872" spans="1:10" hidden="1" outlineLevel="3" x14ac:dyDescent="0.3">
      <c r="A872" t="s">
        <v>2523</v>
      </c>
      <c r="B872" s="21">
        <v>45868</v>
      </c>
      <c r="C872" s="20">
        <f t="shared" si="62"/>
        <v>7</v>
      </c>
      <c r="D872" t="s">
        <v>129</v>
      </c>
      <c r="E872" t="s">
        <v>81</v>
      </c>
      <c r="F872">
        <v>17</v>
      </c>
      <c r="G872" t="str">
        <f>INDEX(Kunden!$A$1:$C$41,MATCH('Gesamtverkäufe 2025'!C2216,Kunden!$A$1:$A$41,0),3)</f>
        <v>R07</v>
      </c>
      <c r="H872" t="str">
        <f>INDEX(Regionen!$A$1:$C$9,MATCH('Gesamtverkäufe 2025'!F2216,Regionen!$A$1:$A$9,0),3)</f>
        <v>Claudia Beck</v>
      </c>
      <c r="I872" s="3">
        <f>INDEX(Produkte!$A$1:$D$31,MATCH('Gesamtverkäufe 2025'!D2216,Produkte!$A$1:$A$31,0),4)</f>
        <v>79</v>
      </c>
      <c r="J872" s="3">
        <f t="shared" si="63"/>
        <v>1343</v>
      </c>
    </row>
    <row r="873" spans="1:10" hidden="1" outlineLevel="3" x14ac:dyDescent="0.3">
      <c r="A873" t="s">
        <v>2671</v>
      </c>
      <c r="B873" s="21">
        <v>45860</v>
      </c>
      <c r="C873" s="20">
        <f t="shared" si="62"/>
        <v>7</v>
      </c>
      <c r="D873" t="s">
        <v>147</v>
      </c>
      <c r="E873" t="s">
        <v>93</v>
      </c>
      <c r="F873">
        <v>13</v>
      </c>
      <c r="G873" t="str">
        <f>INDEX(Kunden!$A$1:$C$41,MATCH('Gesamtverkäufe 2025'!C2071,Kunden!$A$1:$A$41,0),3)</f>
        <v>R07</v>
      </c>
      <c r="H873" t="str">
        <f>INDEX(Regionen!$A$1:$C$9,MATCH('Gesamtverkäufe 2025'!F2071,Regionen!$A$1:$A$9,0),3)</f>
        <v>Claudia Beck</v>
      </c>
      <c r="I873" s="3">
        <f>INDEX(Produkte!$A$1:$D$31,MATCH('Gesamtverkäufe 2025'!D2071,Produkte!$A$1:$A$31,0),4)</f>
        <v>399</v>
      </c>
      <c r="J873" s="3">
        <f t="shared" si="63"/>
        <v>5187</v>
      </c>
    </row>
    <row r="874" spans="1:10" hidden="1" outlineLevel="3" x14ac:dyDescent="0.3">
      <c r="A874" t="s">
        <v>2644</v>
      </c>
      <c r="B874" s="21">
        <v>45861</v>
      </c>
      <c r="C874" s="20">
        <f t="shared" si="62"/>
        <v>7</v>
      </c>
      <c r="D874" t="s">
        <v>147</v>
      </c>
      <c r="E874" t="s">
        <v>69</v>
      </c>
      <c r="F874">
        <v>8</v>
      </c>
      <c r="G874" t="str">
        <f>INDEX(Kunden!$A$1:$C$41,MATCH('Gesamtverkäufe 2025'!C2098,Kunden!$A$1:$A$41,0),3)</f>
        <v>R07</v>
      </c>
      <c r="H874" t="str">
        <f>INDEX(Regionen!$A$1:$C$9,MATCH('Gesamtverkäufe 2025'!F2098,Regionen!$A$1:$A$9,0),3)</f>
        <v>Claudia Beck</v>
      </c>
      <c r="I874" s="3">
        <f>INDEX(Produkte!$A$1:$D$31,MATCH('Gesamtverkäufe 2025'!D2098,Produkte!$A$1:$A$31,0),4)</f>
        <v>399</v>
      </c>
      <c r="J874" s="3">
        <f t="shared" si="63"/>
        <v>3192</v>
      </c>
    </row>
    <row r="875" spans="1:10" hidden="1" outlineLevel="3" x14ac:dyDescent="0.3">
      <c r="A875" t="s">
        <v>2608</v>
      </c>
      <c r="B875" s="21">
        <v>45847</v>
      </c>
      <c r="C875" s="20">
        <f t="shared" si="62"/>
        <v>7</v>
      </c>
      <c r="D875" t="s">
        <v>147</v>
      </c>
      <c r="E875" t="s">
        <v>53</v>
      </c>
      <c r="F875">
        <v>16</v>
      </c>
      <c r="G875" t="str">
        <f>INDEX(Kunden!$A$1:$C$41,MATCH('Gesamtverkäufe 2025'!C2134,Kunden!$A$1:$A$41,0),3)</f>
        <v>R07</v>
      </c>
      <c r="H875" t="str">
        <f>INDEX(Regionen!$A$1:$C$9,MATCH('Gesamtverkäufe 2025'!F2134,Regionen!$A$1:$A$9,0),3)</f>
        <v>Claudia Beck</v>
      </c>
      <c r="I875" s="3">
        <f>INDEX(Produkte!$A$1:$D$31,MATCH('Gesamtverkäufe 2025'!D2134,Produkte!$A$1:$A$31,0),4)</f>
        <v>49</v>
      </c>
      <c r="J875" s="3">
        <f t="shared" si="63"/>
        <v>784</v>
      </c>
    </row>
    <row r="876" spans="1:10" hidden="1" outlineLevel="3" x14ac:dyDescent="0.3">
      <c r="A876" t="s">
        <v>2605</v>
      </c>
      <c r="B876" s="21">
        <v>45859</v>
      </c>
      <c r="C876" s="20">
        <f t="shared" si="62"/>
        <v>7</v>
      </c>
      <c r="D876" t="s">
        <v>147</v>
      </c>
      <c r="E876" t="s">
        <v>91</v>
      </c>
      <c r="F876">
        <v>10</v>
      </c>
      <c r="G876" t="str">
        <f>INDEX(Kunden!$A$1:$C$41,MATCH('Gesamtverkäufe 2025'!C2137,Kunden!$A$1:$A$41,0),3)</f>
        <v>R07</v>
      </c>
      <c r="H876" t="str">
        <f>INDEX(Regionen!$A$1:$C$9,MATCH('Gesamtverkäufe 2025'!F2137,Regionen!$A$1:$A$9,0),3)</f>
        <v>Claudia Beck</v>
      </c>
      <c r="I876" s="3">
        <f>INDEX(Produkte!$A$1:$D$31,MATCH('Gesamtverkäufe 2025'!D2137,Produkte!$A$1:$A$31,0),4)</f>
        <v>249</v>
      </c>
      <c r="J876" s="3">
        <f t="shared" si="63"/>
        <v>2490</v>
      </c>
    </row>
    <row r="877" spans="1:10" hidden="1" outlineLevel="3" x14ac:dyDescent="0.3">
      <c r="A877" t="s">
        <v>2583</v>
      </c>
      <c r="B877" s="21">
        <v>45865</v>
      </c>
      <c r="C877" s="20">
        <f t="shared" si="62"/>
        <v>7</v>
      </c>
      <c r="D877" t="s">
        <v>147</v>
      </c>
      <c r="E877" t="s">
        <v>61</v>
      </c>
      <c r="F877">
        <v>8</v>
      </c>
      <c r="G877" t="str">
        <f>INDEX(Kunden!$A$1:$C$41,MATCH('Gesamtverkäufe 2025'!C2158,Kunden!$A$1:$A$41,0),3)</f>
        <v>R07</v>
      </c>
      <c r="H877" t="str">
        <f>INDEX(Regionen!$A$1:$C$9,MATCH('Gesamtverkäufe 2025'!F2158,Regionen!$A$1:$A$9,0),3)</f>
        <v>Claudia Beck</v>
      </c>
      <c r="I877" s="3">
        <f>INDEX(Produkte!$A$1:$D$31,MATCH('Gesamtverkäufe 2025'!D2158,Produkte!$A$1:$A$31,0),4)</f>
        <v>249</v>
      </c>
      <c r="J877" s="3">
        <f t="shared" si="63"/>
        <v>1992</v>
      </c>
    </row>
    <row r="878" spans="1:10" hidden="1" outlineLevel="3" x14ac:dyDescent="0.3">
      <c r="A878" t="s">
        <v>2551</v>
      </c>
      <c r="B878" s="21">
        <v>45863</v>
      </c>
      <c r="C878" s="20">
        <f t="shared" si="62"/>
        <v>7</v>
      </c>
      <c r="D878" t="s">
        <v>147</v>
      </c>
      <c r="E878" t="s">
        <v>61</v>
      </c>
      <c r="F878">
        <v>5</v>
      </c>
      <c r="G878" t="str">
        <f>INDEX(Kunden!$A$1:$C$41,MATCH('Gesamtverkäufe 2025'!C2190,Kunden!$A$1:$A$41,0),3)</f>
        <v>R07</v>
      </c>
      <c r="H878" t="str">
        <f>INDEX(Regionen!$A$1:$C$9,MATCH('Gesamtverkäufe 2025'!F2190,Regionen!$A$1:$A$9,0),3)</f>
        <v>Claudia Beck</v>
      </c>
      <c r="I878" s="3">
        <f>INDEX(Produkte!$A$1:$D$31,MATCH('Gesamtverkäufe 2025'!D2190,Produkte!$A$1:$A$31,0),4)</f>
        <v>249</v>
      </c>
      <c r="J878" s="3">
        <f t="shared" si="63"/>
        <v>1245</v>
      </c>
    </row>
    <row r="879" spans="1:10" outlineLevel="2" collapsed="1" x14ac:dyDescent="0.3">
      <c r="B879" s="21"/>
      <c r="C879" s="26" t="s">
        <v>4735</v>
      </c>
      <c r="I879" s="3"/>
      <c r="J879" s="3">
        <f>SUBTOTAL(9,J859:J878)</f>
        <v>56112</v>
      </c>
    </row>
    <row r="880" spans="1:10" hidden="1" outlineLevel="3" x14ac:dyDescent="0.3">
      <c r="A880" t="s">
        <v>3191</v>
      </c>
      <c r="B880" s="21">
        <v>45875</v>
      </c>
      <c r="C880" s="20">
        <f t="shared" ref="C880:C911" si="64">MONTH(B880)</f>
        <v>8</v>
      </c>
      <c r="D880" t="s">
        <v>119</v>
      </c>
      <c r="E880" t="s">
        <v>51</v>
      </c>
      <c r="F880">
        <v>1</v>
      </c>
      <c r="G880" t="str">
        <f>INDEX(Kunden!$A$1:$C$41,MATCH('Gesamtverkäufe 2025'!C2251,Kunden!$A$1:$A$41,0),3)</f>
        <v>R07</v>
      </c>
      <c r="H880" t="str">
        <f>INDEX(Regionen!$A$1:$C$9,MATCH('Gesamtverkäufe 2025'!F2251,Regionen!$A$1:$A$9,0),3)</f>
        <v>Claudia Beck</v>
      </c>
      <c r="I880" s="3">
        <f>INDEX(Produkte!$A$1:$D$31,MATCH('Gesamtverkäufe 2025'!D2251,Produkte!$A$1:$A$31,0),4)</f>
        <v>49</v>
      </c>
      <c r="J880" s="3">
        <f t="shared" ref="J880:J911" si="65">F880*I880</f>
        <v>49</v>
      </c>
    </row>
    <row r="881" spans="1:10" hidden="1" outlineLevel="3" x14ac:dyDescent="0.3">
      <c r="A881" t="s">
        <v>3121</v>
      </c>
      <c r="B881" s="21">
        <v>45885</v>
      </c>
      <c r="C881" s="20">
        <f t="shared" si="64"/>
        <v>8</v>
      </c>
      <c r="D881" t="s">
        <v>119</v>
      </c>
      <c r="E881" t="s">
        <v>49</v>
      </c>
      <c r="F881">
        <v>6</v>
      </c>
      <c r="G881" t="str">
        <f>INDEX(Kunden!$A$1:$C$41,MATCH('Gesamtverkäufe 2025'!C2321,Kunden!$A$1:$A$41,0),3)</f>
        <v>R07</v>
      </c>
      <c r="H881" t="str">
        <f>INDEX(Regionen!$A$1:$C$9,MATCH('Gesamtverkäufe 2025'!F2321,Regionen!$A$1:$A$9,0),3)</f>
        <v>Claudia Beck</v>
      </c>
      <c r="I881" s="3">
        <f>INDEX(Produkte!$A$1:$D$31,MATCH('Gesamtverkäufe 2025'!D2321,Produkte!$A$1:$A$31,0),4)</f>
        <v>299</v>
      </c>
      <c r="J881" s="3">
        <f t="shared" si="65"/>
        <v>1794</v>
      </c>
    </row>
    <row r="882" spans="1:10" hidden="1" outlineLevel="3" x14ac:dyDescent="0.3">
      <c r="A882" t="s">
        <v>3081</v>
      </c>
      <c r="B882" s="21">
        <v>45883</v>
      </c>
      <c r="C882" s="20">
        <f t="shared" si="64"/>
        <v>8</v>
      </c>
      <c r="D882" t="s">
        <v>119</v>
      </c>
      <c r="E882" t="s">
        <v>87</v>
      </c>
      <c r="F882">
        <v>5</v>
      </c>
      <c r="G882" t="str">
        <f>INDEX(Kunden!$A$1:$C$41,MATCH('Gesamtverkäufe 2025'!C2361,Kunden!$A$1:$A$41,0),3)</f>
        <v>R07</v>
      </c>
      <c r="H882" t="str">
        <f>INDEX(Regionen!$A$1:$C$9,MATCH('Gesamtverkäufe 2025'!F2361,Regionen!$A$1:$A$9,0),3)</f>
        <v>Claudia Beck</v>
      </c>
      <c r="I882" s="3">
        <f>INDEX(Produkte!$A$1:$D$31,MATCH('Gesamtverkäufe 2025'!D2361,Produkte!$A$1:$A$31,0),4)</f>
        <v>99</v>
      </c>
      <c r="J882" s="3">
        <f t="shared" si="65"/>
        <v>495</v>
      </c>
    </row>
    <row r="883" spans="1:10" hidden="1" outlineLevel="3" x14ac:dyDescent="0.3">
      <c r="A883" t="s">
        <v>3026</v>
      </c>
      <c r="B883" s="21">
        <v>45888</v>
      </c>
      <c r="C883" s="20">
        <f t="shared" si="64"/>
        <v>8</v>
      </c>
      <c r="D883" t="s">
        <v>119</v>
      </c>
      <c r="E883" t="s">
        <v>49</v>
      </c>
      <c r="F883">
        <v>20</v>
      </c>
      <c r="G883" t="str">
        <f>INDEX(Kunden!$A$1:$C$41,MATCH('Gesamtverkäufe 2025'!C2416,Kunden!$A$1:$A$41,0),3)</f>
        <v>R07</v>
      </c>
      <c r="H883" t="str">
        <f>INDEX(Regionen!$A$1:$C$9,MATCH('Gesamtverkäufe 2025'!F2416,Regionen!$A$1:$A$9,0),3)</f>
        <v>Claudia Beck</v>
      </c>
      <c r="I883" s="3">
        <f>INDEX(Produkte!$A$1:$D$31,MATCH('Gesamtverkäufe 2025'!D2416,Produkte!$A$1:$A$31,0),4)</f>
        <v>299</v>
      </c>
      <c r="J883" s="3">
        <f t="shared" si="65"/>
        <v>5980</v>
      </c>
    </row>
    <row r="884" spans="1:10" hidden="1" outlineLevel="3" x14ac:dyDescent="0.3">
      <c r="A884" t="s">
        <v>2934</v>
      </c>
      <c r="B884" s="21">
        <v>45879</v>
      </c>
      <c r="C884" s="20">
        <f t="shared" si="64"/>
        <v>8</v>
      </c>
      <c r="D884" t="s">
        <v>119</v>
      </c>
      <c r="E884" t="s">
        <v>43</v>
      </c>
      <c r="F884">
        <v>8</v>
      </c>
      <c r="G884" t="str">
        <f>INDEX(Kunden!$A$1:$C$41,MATCH('Gesamtverkäufe 2025'!C2508,Kunden!$A$1:$A$41,0),3)</f>
        <v>R07</v>
      </c>
      <c r="H884" t="str">
        <f>INDEX(Regionen!$A$1:$C$9,MATCH('Gesamtverkäufe 2025'!F2508,Regionen!$A$1:$A$9,0),3)</f>
        <v>Claudia Beck</v>
      </c>
      <c r="I884" s="3">
        <f>INDEX(Produkte!$A$1:$D$31,MATCH('Gesamtverkäufe 2025'!D2508,Produkte!$A$1:$A$31,0),4)</f>
        <v>149</v>
      </c>
      <c r="J884" s="3">
        <f t="shared" si="65"/>
        <v>1192</v>
      </c>
    </row>
    <row r="885" spans="1:10" hidden="1" outlineLevel="3" x14ac:dyDescent="0.3">
      <c r="A885" t="s">
        <v>2927</v>
      </c>
      <c r="B885" s="21">
        <v>45888</v>
      </c>
      <c r="C885" s="20">
        <f t="shared" si="64"/>
        <v>8</v>
      </c>
      <c r="D885" t="s">
        <v>119</v>
      </c>
      <c r="E885" t="s">
        <v>61</v>
      </c>
      <c r="F885">
        <v>15</v>
      </c>
      <c r="G885" t="str">
        <f>INDEX(Kunden!$A$1:$C$41,MATCH('Gesamtverkäufe 2025'!C2515,Kunden!$A$1:$A$41,0),3)</f>
        <v>R07</v>
      </c>
      <c r="H885" t="str">
        <f>INDEX(Regionen!$A$1:$C$9,MATCH('Gesamtverkäufe 2025'!F2515,Regionen!$A$1:$A$9,0),3)</f>
        <v>Claudia Beck</v>
      </c>
      <c r="I885" s="3">
        <f>INDEX(Produkte!$A$1:$D$31,MATCH('Gesamtverkäufe 2025'!D2515,Produkte!$A$1:$A$31,0),4)</f>
        <v>249</v>
      </c>
      <c r="J885" s="3">
        <f t="shared" si="65"/>
        <v>3735</v>
      </c>
    </row>
    <row r="886" spans="1:10" hidden="1" outlineLevel="3" x14ac:dyDescent="0.3">
      <c r="A886" t="s">
        <v>2907</v>
      </c>
      <c r="B886" s="21">
        <v>45886</v>
      </c>
      <c r="C886" s="20">
        <f t="shared" si="64"/>
        <v>8</v>
      </c>
      <c r="D886" t="s">
        <v>119</v>
      </c>
      <c r="E886" t="s">
        <v>79</v>
      </c>
      <c r="F886">
        <v>15</v>
      </c>
      <c r="G886" t="str">
        <f>INDEX(Kunden!$A$1:$C$41,MATCH('Gesamtverkäufe 2025'!C2535,Kunden!$A$1:$A$41,0),3)</f>
        <v>R07</v>
      </c>
      <c r="H886" t="str">
        <f>INDEX(Regionen!$A$1:$C$9,MATCH('Gesamtverkäufe 2025'!F2535,Regionen!$A$1:$A$9,0),3)</f>
        <v>Claudia Beck</v>
      </c>
      <c r="I886" s="3">
        <f>INDEX(Produkte!$A$1:$D$31,MATCH('Gesamtverkäufe 2025'!D2535,Produkte!$A$1:$A$31,0),4)</f>
        <v>149</v>
      </c>
      <c r="J886" s="3">
        <f t="shared" si="65"/>
        <v>2235</v>
      </c>
    </row>
    <row r="887" spans="1:10" hidden="1" outlineLevel="3" x14ac:dyDescent="0.3">
      <c r="A887" t="s">
        <v>2823</v>
      </c>
      <c r="B887" s="21">
        <v>45870</v>
      </c>
      <c r="C887" s="20">
        <f t="shared" si="64"/>
        <v>8</v>
      </c>
      <c r="D887" t="s">
        <v>119</v>
      </c>
      <c r="E887" t="s">
        <v>85</v>
      </c>
      <c r="F887">
        <v>12</v>
      </c>
      <c r="G887" t="str">
        <f>INDEX(Kunden!$A$1:$C$41,MATCH('Gesamtverkäufe 2025'!C2619,Kunden!$A$1:$A$41,0),3)</f>
        <v>R07</v>
      </c>
      <c r="H887" t="str">
        <f>INDEX(Regionen!$A$1:$C$9,MATCH('Gesamtverkäufe 2025'!F2619,Regionen!$A$1:$A$9,0),3)</f>
        <v>Claudia Beck</v>
      </c>
      <c r="I887" s="3">
        <f>INDEX(Produkte!$A$1:$D$31,MATCH('Gesamtverkäufe 2025'!D2619,Produkte!$A$1:$A$31,0),4)</f>
        <v>399</v>
      </c>
      <c r="J887" s="3">
        <f t="shared" si="65"/>
        <v>4788</v>
      </c>
    </row>
    <row r="888" spans="1:10" hidden="1" outlineLevel="3" x14ac:dyDescent="0.3">
      <c r="A888" t="s">
        <v>2820</v>
      </c>
      <c r="B888" s="21">
        <v>45871</v>
      </c>
      <c r="C888" s="20">
        <f t="shared" si="64"/>
        <v>8</v>
      </c>
      <c r="D888" t="s">
        <v>119</v>
      </c>
      <c r="E888" t="s">
        <v>75</v>
      </c>
      <c r="F888">
        <v>10</v>
      </c>
      <c r="G888" t="str">
        <f>INDEX(Kunden!$A$1:$C$41,MATCH('Gesamtverkäufe 2025'!C2622,Kunden!$A$1:$A$41,0),3)</f>
        <v>R07</v>
      </c>
      <c r="H888" t="str">
        <f>INDEX(Regionen!$A$1:$C$9,MATCH('Gesamtverkäufe 2025'!F2622,Regionen!$A$1:$A$9,0),3)</f>
        <v>Claudia Beck</v>
      </c>
      <c r="I888" s="3">
        <f>INDEX(Produkte!$A$1:$D$31,MATCH('Gesamtverkäufe 2025'!D2622,Produkte!$A$1:$A$31,0),4)</f>
        <v>499</v>
      </c>
      <c r="J888" s="3">
        <f t="shared" si="65"/>
        <v>4990</v>
      </c>
    </row>
    <row r="889" spans="1:10" hidden="1" outlineLevel="3" x14ac:dyDescent="0.3">
      <c r="A889" t="s">
        <v>2792</v>
      </c>
      <c r="B889" s="21">
        <v>45878</v>
      </c>
      <c r="C889" s="20">
        <f t="shared" si="64"/>
        <v>8</v>
      </c>
      <c r="D889" t="s">
        <v>119</v>
      </c>
      <c r="E889" t="s">
        <v>39</v>
      </c>
      <c r="F889">
        <v>9</v>
      </c>
      <c r="G889" t="str">
        <f>INDEX(Kunden!$A$1:$C$41,MATCH('Gesamtverkäufe 2025'!C2650,Kunden!$A$1:$A$41,0),3)</f>
        <v>R07</v>
      </c>
      <c r="H889" t="str">
        <f>INDEX(Regionen!$A$1:$C$9,MATCH('Gesamtverkäufe 2025'!F2650,Regionen!$A$1:$A$9,0),3)</f>
        <v>Claudia Beck</v>
      </c>
      <c r="I889" s="3">
        <f>INDEX(Produkte!$A$1:$D$31,MATCH('Gesamtverkäufe 2025'!D2650,Produkte!$A$1:$A$31,0),4)</f>
        <v>499</v>
      </c>
      <c r="J889" s="3">
        <f t="shared" si="65"/>
        <v>4491</v>
      </c>
    </row>
    <row r="890" spans="1:10" hidden="1" outlineLevel="3" x14ac:dyDescent="0.3">
      <c r="A890" t="s">
        <v>2781</v>
      </c>
      <c r="B890" s="21">
        <v>45876</v>
      </c>
      <c r="C890" s="20">
        <f t="shared" si="64"/>
        <v>8</v>
      </c>
      <c r="D890" t="s">
        <v>119</v>
      </c>
      <c r="E890" t="s">
        <v>51</v>
      </c>
      <c r="F890">
        <v>10</v>
      </c>
      <c r="G890" t="str">
        <f>INDEX(Kunden!$A$1:$C$41,MATCH('Gesamtverkäufe 2025'!C2661,Kunden!$A$1:$A$41,0),3)</f>
        <v>R07</v>
      </c>
      <c r="H890" t="str">
        <f>INDEX(Regionen!$A$1:$C$9,MATCH('Gesamtverkäufe 2025'!F2661,Regionen!$A$1:$A$9,0),3)</f>
        <v>Claudia Beck</v>
      </c>
      <c r="I890" s="3">
        <f>INDEX(Produkte!$A$1:$D$31,MATCH('Gesamtverkäufe 2025'!D2661,Produkte!$A$1:$A$31,0),4)</f>
        <v>49</v>
      </c>
      <c r="J890" s="3">
        <f t="shared" si="65"/>
        <v>490</v>
      </c>
    </row>
    <row r="891" spans="1:10" hidden="1" outlineLevel="3" x14ac:dyDescent="0.3">
      <c r="A891" t="s">
        <v>3177</v>
      </c>
      <c r="B891" s="21">
        <v>45872</v>
      </c>
      <c r="C891" s="20">
        <f t="shared" si="64"/>
        <v>8</v>
      </c>
      <c r="D891" t="s">
        <v>127</v>
      </c>
      <c r="E891" t="s">
        <v>61</v>
      </c>
      <c r="F891">
        <v>2</v>
      </c>
      <c r="G891" t="str">
        <f>INDEX(Kunden!$A$1:$C$41,MATCH('Gesamtverkäufe 2025'!C2265,Kunden!$A$1:$A$41,0),3)</f>
        <v>R07</v>
      </c>
      <c r="H891" t="str">
        <f>INDEX(Regionen!$A$1:$C$9,MATCH('Gesamtverkäufe 2025'!F2265,Regionen!$A$1:$A$9,0),3)</f>
        <v>Claudia Beck</v>
      </c>
      <c r="I891" s="3">
        <f>INDEX(Produkte!$A$1:$D$31,MATCH('Gesamtverkäufe 2025'!D2265,Produkte!$A$1:$A$31,0),4)</f>
        <v>249</v>
      </c>
      <c r="J891" s="3">
        <f t="shared" si="65"/>
        <v>498</v>
      </c>
    </row>
    <row r="892" spans="1:10" hidden="1" outlineLevel="3" x14ac:dyDescent="0.3">
      <c r="A892" t="s">
        <v>3138</v>
      </c>
      <c r="B892" s="21">
        <v>45886</v>
      </c>
      <c r="C892" s="20">
        <f t="shared" si="64"/>
        <v>8</v>
      </c>
      <c r="D892" t="s">
        <v>127</v>
      </c>
      <c r="E892" t="s">
        <v>53</v>
      </c>
      <c r="F892">
        <v>3</v>
      </c>
      <c r="G892" t="str">
        <f>INDEX(Kunden!$A$1:$C$41,MATCH('Gesamtverkäufe 2025'!C2304,Kunden!$A$1:$A$41,0),3)</f>
        <v>R07</v>
      </c>
      <c r="H892" t="str">
        <f>INDEX(Regionen!$A$1:$C$9,MATCH('Gesamtverkäufe 2025'!F2304,Regionen!$A$1:$A$9,0),3)</f>
        <v>Claudia Beck</v>
      </c>
      <c r="I892" s="3">
        <f>INDEX(Produkte!$A$1:$D$31,MATCH('Gesamtverkäufe 2025'!D2304,Produkte!$A$1:$A$31,0),4)</f>
        <v>49</v>
      </c>
      <c r="J892" s="3">
        <f t="shared" si="65"/>
        <v>147</v>
      </c>
    </row>
    <row r="893" spans="1:10" hidden="1" outlineLevel="3" x14ac:dyDescent="0.3">
      <c r="A893" t="s">
        <v>3128</v>
      </c>
      <c r="B893" s="21">
        <v>45871</v>
      </c>
      <c r="C893" s="20">
        <f t="shared" si="64"/>
        <v>8</v>
      </c>
      <c r="D893" t="s">
        <v>127</v>
      </c>
      <c r="E893" t="s">
        <v>83</v>
      </c>
      <c r="F893">
        <v>6</v>
      </c>
      <c r="G893" t="str">
        <f>INDEX(Kunden!$A$1:$C$41,MATCH('Gesamtverkäufe 2025'!C2314,Kunden!$A$1:$A$41,0),3)</f>
        <v>R07</v>
      </c>
      <c r="H893" t="str">
        <f>INDEX(Regionen!$A$1:$C$9,MATCH('Gesamtverkäufe 2025'!F2314,Regionen!$A$1:$A$9,0),3)</f>
        <v>Claudia Beck</v>
      </c>
      <c r="I893" s="3">
        <f>INDEX(Produkte!$A$1:$D$31,MATCH('Gesamtverkäufe 2025'!D2314,Produkte!$A$1:$A$31,0),4)</f>
        <v>29</v>
      </c>
      <c r="J893" s="3">
        <f t="shared" si="65"/>
        <v>174</v>
      </c>
    </row>
    <row r="894" spans="1:10" hidden="1" outlineLevel="3" x14ac:dyDescent="0.3">
      <c r="A894" t="s">
        <v>3093</v>
      </c>
      <c r="B894" s="21">
        <v>45878</v>
      </c>
      <c r="C894" s="20">
        <f t="shared" si="64"/>
        <v>8</v>
      </c>
      <c r="D894" t="s">
        <v>127</v>
      </c>
      <c r="E894" t="s">
        <v>71</v>
      </c>
      <c r="F894">
        <v>14</v>
      </c>
      <c r="G894" t="str">
        <f>INDEX(Kunden!$A$1:$C$41,MATCH('Gesamtverkäufe 2025'!C2349,Kunden!$A$1:$A$41,0),3)</f>
        <v>R07</v>
      </c>
      <c r="H894" t="str">
        <f>INDEX(Regionen!$A$1:$C$9,MATCH('Gesamtverkäufe 2025'!F2349,Regionen!$A$1:$A$9,0),3)</f>
        <v>Claudia Beck</v>
      </c>
      <c r="I894" s="3">
        <f>INDEX(Produkte!$A$1:$D$31,MATCH('Gesamtverkäufe 2025'!D2349,Produkte!$A$1:$A$31,0),4)</f>
        <v>79</v>
      </c>
      <c r="J894" s="3">
        <f t="shared" si="65"/>
        <v>1106</v>
      </c>
    </row>
    <row r="895" spans="1:10" hidden="1" outlineLevel="3" x14ac:dyDescent="0.3">
      <c r="A895" t="s">
        <v>3070</v>
      </c>
      <c r="B895" s="21">
        <v>45893</v>
      </c>
      <c r="C895" s="20">
        <f t="shared" si="64"/>
        <v>8</v>
      </c>
      <c r="D895" t="s">
        <v>127</v>
      </c>
      <c r="E895" t="s">
        <v>43</v>
      </c>
      <c r="F895">
        <v>2</v>
      </c>
      <c r="G895" t="str">
        <f>INDEX(Kunden!$A$1:$C$41,MATCH('Gesamtverkäufe 2025'!C2372,Kunden!$A$1:$A$41,0),3)</f>
        <v>R07</v>
      </c>
      <c r="H895" t="str">
        <f>INDEX(Regionen!$A$1:$C$9,MATCH('Gesamtverkäufe 2025'!F2372,Regionen!$A$1:$A$9,0),3)</f>
        <v>Claudia Beck</v>
      </c>
      <c r="I895" s="3">
        <f>INDEX(Produkte!$A$1:$D$31,MATCH('Gesamtverkäufe 2025'!D2372,Produkte!$A$1:$A$31,0),4)</f>
        <v>149</v>
      </c>
      <c r="J895" s="3">
        <f t="shared" si="65"/>
        <v>298</v>
      </c>
    </row>
    <row r="896" spans="1:10" hidden="1" outlineLevel="3" x14ac:dyDescent="0.3">
      <c r="A896" t="s">
        <v>3067</v>
      </c>
      <c r="B896" s="21">
        <v>45870</v>
      </c>
      <c r="C896" s="20">
        <f t="shared" si="64"/>
        <v>8</v>
      </c>
      <c r="D896" t="s">
        <v>127</v>
      </c>
      <c r="E896" t="s">
        <v>71</v>
      </c>
      <c r="F896">
        <v>1</v>
      </c>
      <c r="G896" t="str">
        <f>INDEX(Kunden!$A$1:$C$41,MATCH('Gesamtverkäufe 2025'!C2375,Kunden!$A$1:$A$41,0),3)</f>
        <v>R07</v>
      </c>
      <c r="H896" t="str">
        <f>INDEX(Regionen!$A$1:$C$9,MATCH('Gesamtverkäufe 2025'!F2375,Regionen!$A$1:$A$9,0),3)</f>
        <v>Claudia Beck</v>
      </c>
      <c r="I896" s="3">
        <f>INDEX(Produkte!$A$1:$D$31,MATCH('Gesamtverkäufe 2025'!D2375,Produkte!$A$1:$A$31,0),4)</f>
        <v>79</v>
      </c>
      <c r="J896" s="3">
        <f t="shared" si="65"/>
        <v>79</v>
      </c>
    </row>
    <row r="897" spans="1:10" hidden="1" outlineLevel="3" x14ac:dyDescent="0.3">
      <c r="A897" t="s">
        <v>3027</v>
      </c>
      <c r="B897" s="21">
        <v>45896</v>
      </c>
      <c r="C897" s="20">
        <f t="shared" si="64"/>
        <v>8</v>
      </c>
      <c r="D897" t="s">
        <v>127</v>
      </c>
      <c r="E897" t="s">
        <v>75</v>
      </c>
      <c r="F897">
        <v>14</v>
      </c>
      <c r="G897" t="str">
        <f>INDEX(Kunden!$A$1:$C$41,MATCH('Gesamtverkäufe 2025'!C2415,Kunden!$A$1:$A$41,0),3)</f>
        <v>R07</v>
      </c>
      <c r="H897" t="str">
        <f>INDEX(Regionen!$A$1:$C$9,MATCH('Gesamtverkäufe 2025'!F2415,Regionen!$A$1:$A$9,0),3)</f>
        <v>Claudia Beck</v>
      </c>
      <c r="I897" s="3">
        <f>INDEX(Produkte!$A$1:$D$31,MATCH('Gesamtverkäufe 2025'!D2415,Produkte!$A$1:$A$31,0),4)</f>
        <v>499</v>
      </c>
      <c r="J897" s="3">
        <f t="shared" si="65"/>
        <v>6986</v>
      </c>
    </row>
    <row r="898" spans="1:10" hidden="1" outlineLevel="3" x14ac:dyDescent="0.3">
      <c r="A898" t="s">
        <v>3005</v>
      </c>
      <c r="B898" s="21">
        <v>45891</v>
      </c>
      <c r="C898" s="20">
        <f t="shared" si="64"/>
        <v>8</v>
      </c>
      <c r="D898" t="s">
        <v>127</v>
      </c>
      <c r="E898" t="s">
        <v>73</v>
      </c>
      <c r="F898">
        <v>5</v>
      </c>
      <c r="G898" t="str">
        <f>INDEX(Kunden!$A$1:$C$41,MATCH('Gesamtverkäufe 2025'!C2437,Kunden!$A$1:$A$41,0),3)</f>
        <v>R07</v>
      </c>
      <c r="H898" t="str">
        <f>INDEX(Regionen!$A$1:$C$9,MATCH('Gesamtverkäufe 2025'!F2437,Regionen!$A$1:$A$9,0),3)</f>
        <v>Claudia Beck</v>
      </c>
      <c r="I898" s="3">
        <f>INDEX(Produkte!$A$1:$D$31,MATCH('Gesamtverkäufe 2025'!D2437,Produkte!$A$1:$A$31,0),4)</f>
        <v>399</v>
      </c>
      <c r="J898" s="3">
        <f t="shared" si="65"/>
        <v>1995</v>
      </c>
    </row>
    <row r="899" spans="1:10" hidden="1" outlineLevel="3" x14ac:dyDescent="0.3">
      <c r="A899" t="s">
        <v>3002</v>
      </c>
      <c r="B899" s="21">
        <v>45894</v>
      </c>
      <c r="C899" s="20">
        <f t="shared" si="64"/>
        <v>8</v>
      </c>
      <c r="D899" t="s">
        <v>127</v>
      </c>
      <c r="E899" t="s">
        <v>85</v>
      </c>
      <c r="F899">
        <v>8</v>
      </c>
      <c r="G899" t="str">
        <f>INDEX(Kunden!$A$1:$C$41,MATCH('Gesamtverkäufe 2025'!C2440,Kunden!$A$1:$A$41,0),3)</f>
        <v>R07</v>
      </c>
      <c r="H899" t="str">
        <f>INDEX(Regionen!$A$1:$C$9,MATCH('Gesamtverkäufe 2025'!F2440,Regionen!$A$1:$A$9,0),3)</f>
        <v>Claudia Beck</v>
      </c>
      <c r="I899" s="3">
        <f>INDEX(Produkte!$A$1:$D$31,MATCH('Gesamtverkäufe 2025'!D2440,Produkte!$A$1:$A$31,0),4)</f>
        <v>399</v>
      </c>
      <c r="J899" s="3">
        <f t="shared" si="65"/>
        <v>3192</v>
      </c>
    </row>
    <row r="900" spans="1:10" hidden="1" outlineLevel="3" x14ac:dyDescent="0.3">
      <c r="A900" t="s">
        <v>2972</v>
      </c>
      <c r="B900" s="21">
        <v>45876</v>
      </c>
      <c r="C900" s="20">
        <f t="shared" si="64"/>
        <v>8</v>
      </c>
      <c r="D900" t="s">
        <v>127</v>
      </c>
      <c r="E900" t="s">
        <v>85</v>
      </c>
      <c r="F900">
        <v>3</v>
      </c>
      <c r="G900" t="str">
        <f>INDEX(Kunden!$A$1:$C$41,MATCH('Gesamtverkäufe 2025'!C2470,Kunden!$A$1:$A$41,0),3)</f>
        <v>R07</v>
      </c>
      <c r="H900" t="str">
        <f>INDEX(Regionen!$A$1:$C$9,MATCH('Gesamtverkäufe 2025'!F2470,Regionen!$A$1:$A$9,0),3)</f>
        <v>Claudia Beck</v>
      </c>
      <c r="I900" s="3">
        <f>INDEX(Produkte!$A$1:$D$31,MATCH('Gesamtverkäufe 2025'!D2470,Produkte!$A$1:$A$31,0),4)</f>
        <v>399</v>
      </c>
      <c r="J900" s="3">
        <f t="shared" si="65"/>
        <v>1197</v>
      </c>
    </row>
    <row r="901" spans="1:10" hidden="1" outlineLevel="3" x14ac:dyDescent="0.3">
      <c r="A901" t="s">
        <v>2952</v>
      </c>
      <c r="B901" s="21">
        <v>45879</v>
      </c>
      <c r="C901" s="20">
        <f t="shared" si="64"/>
        <v>8</v>
      </c>
      <c r="D901" t="s">
        <v>127</v>
      </c>
      <c r="E901" t="s">
        <v>49</v>
      </c>
      <c r="F901">
        <v>3</v>
      </c>
      <c r="G901" t="str">
        <f>INDEX(Kunden!$A$1:$C$41,MATCH('Gesamtverkäufe 2025'!C2490,Kunden!$A$1:$A$41,0),3)</f>
        <v>R07</v>
      </c>
      <c r="H901" t="str">
        <f>INDEX(Regionen!$A$1:$C$9,MATCH('Gesamtverkäufe 2025'!F2490,Regionen!$A$1:$A$9,0),3)</f>
        <v>Claudia Beck</v>
      </c>
      <c r="I901" s="3">
        <f>INDEX(Produkte!$A$1:$D$31,MATCH('Gesamtverkäufe 2025'!D2490,Produkte!$A$1:$A$31,0),4)</f>
        <v>299</v>
      </c>
      <c r="J901" s="3">
        <f t="shared" si="65"/>
        <v>897</v>
      </c>
    </row>
    <row r="902" spans="1:10" hidden="1" outlineLevel="3" x14ac:dyDescent="0.3">
      <c r="A902" t="s">
        <v>2923</v>
      </c>
      <c r="B902" s="21">
        <v>45889</v>
      </c>
      <c r="C902" s="20">
        <f t="shared" si="64"/>
        <v>8</v>
      </c>
      <c r="D902" t="s">
        <v>127</v>
      </c>
      <c r="E902" t="s">
        <v>61</v>
      </c>
      <c r="F902">
        <v>4</v>
      </c>
      <c r="G902" t="str">
        <f>INDEX(Kunden!$A$1:$C$41,MATCH('Gesamtverkäufe 2025'!C2519,Kunden!$A$1:$A$41,0),3)</f>
        <v>R07</v>
      </c>
      <c r="H902" t="str">
        <f>INDEX(Regionen!$A$1:$C$9,MATCH('Gesamtverkäufe 2025'!F2519,Regionen!$A$1:$A$9,0),3)</f>
        <v>Claudia Beck</v>
      </c>
      <c r="I902" s="3">
        <f>INDEX(Produkte!$A$1:$D$31,MATCH('Gesamtverkäufe 2025'!D2519,Produkte!$A$1:$A$31,0),4)</f>
        <v>249</v>
      </c>
      <c r="J902" s="3">
        <f t="shared" si="65"/>
        <v>996</v>
      </c>
    </row>
    <row r="903" spans="1:10" hidden="1" outlineLevel="3" x14ac:dyDescent="0.3">
      <c r="A903" t="s">
        <v>2905</v>
      </c>
      <c r="B903" s="21">
        <v>45871</v>
      </c>
      <c r="C903" s="20">
        <f t="shared" si="64"/>
        <v>8</v>
      </c>
      <c r="D903" t="s">
        <v>127</v>
      </c>
      <c r="E903" t="s">
        <v>46</v>
      </c>
      <c r="F903">
        <v>7</v>
      </c>
      <c r="G903" t="str">
        <f>INDEX(Kunden!$A$1:$C$41,MATCH('Gesamtverkäufe 2025'!C2537,Kunden!$A$1:$A$41,0),3)</f>
        <v>R07</v>
      </c>
      <c r="H903" t="str">
        <f>INDEX(Regionen!$A$1:$C$9,MATCH('Gesamtverkäufe 2025'!F2537,Regionen!$A$1:$A$9,0),3)</f>
        <v>Claudia Beck</v>
      </c>
      <c r="I903" s="3">
        <f>INDEX(Produkte!$A$1:$D$31,MATCH('Gesamtverkäufe 2025'!D2537,Produkte!$A$1:$A$31,0),4)</f>
        <v>99</v>
      </c>
      <c r="J903" s="3">
        <f t="shared" si="65"/>
        <v>693</v>
      </c>
    </row>
    <row r="904" spans="1:10" hidden="1" outlineLevel="3" x14ac:dyDescent="0.3">
      <c r="A904" t="s">
        <v>2842</v>
      </c>
      <c r="B904" s="21">
        <v>45893</v>
      </c>
      <c r="C904" s="20">
        <f t="shared" si="64"/>
        <v>8</v>
      </c>
      <c r="D904" t="s">
        <v>127</v>
      </c>
      <c r="E904" t="s">
        <v>49</v>
      </c>
      <c r="F904">
        <v>12</v>
      </c>
      <c r="G904" t="str">
        <f>INDEX(Kunden!$A$1:$C$41,MATCH('Gesamtverkäufe 2025'!C2600,Kunden!$A$1:$A$41,0),3)</f>
        <v>R07</v>
      </c>
      <c r="H904" t="str">
        <f>INDEX(Regionen!$A$1:$C$9,MATCH('Gesamtverkäufe 2025'!F2600,Regionen!$A$1:$A$9,0),3)</f>
        <v>Claudia Beck</v>
      </c>
      <c r="I904" s="3">
        <f>INDEX(Produkte!$A$1:$D$31,MATCH('Gesamtverkäufe 2025'!D2600,Produkte!$A$1:$A$31,0),4)</f>
        <v>299</v>
      </c>
      <c r="J904" s="3">
        <f t="shared" si="65"/>
        <v>3588</v>
      </c>
    </row>
    <row r="905" spans="1:10" hidden="1" outlineLevel="3" x14ac:dyDescent="0.3">
      <c r="A905" t="s">
        <v>2832</v>
      </c>
      <c r="B905" s="21">
        <v>45894</v>
      </c>
      <c r="C905" s="20">
        <f t="shared" si="64"/>
        <v>8</v>
      </c>
      <c r="D905" t="s">
        <v>127</v>
      </c>
      <c r="E905" t="s">
        <v>77</v>
      </c>
      <c r="F905">
        <v>16</v>
      </c>
      <c r="G905" t="str">
        <f>INDEX(Kunden!$A$1:$C$41,MATCH('Gesamtverkäufe 2025'!C2610,Kunden!$A$1:$A$41,0),3)</f>
        <v>R07</v>
      </c>
      <c r="H905" t="str">
        <f>INDEX(Regionen!$A$1:$C$9,MATCH('Gesamtverkäufe 2025'!F2610,Regionen!$A$1:$A$9,0),3)</f>
        <v>Claudia Beck</v>
      </c>
      <c r="I905" s="3">
        <f>INDEX(Produkte!$A$1:$D$31,MATCH('Gesamtverkäufe 2025'!D2610,Produkte!$A$1:$A$31,0),4)</f>
        <v>49</v>
      </c>
      <c r="J905" s="3">
        <f t="shared" si="65"/>
        <v>784</v>
      </c>
    </row>
    <row r="906" spans="1:10" hidden="1" outlineLevel="3" x14ac:dyDescent="0.3">
      <c r="A906" t="s">
        <v>3162</v>
      </c>
      <c r="B906" s="21">
        <v>45890</v>
      </c>
      <c r="C906" s="20">
        <f t="shared" si="64"/>
        <v>8</v>
      </c>
      <c r="D906" t="s">
        <v>129</v>
      </c>
      <c r="E906" t="s">
        <v>31</v>
      </c>
      <c r="F906">
        <v>19</v>
      </c>
      <c r="G906" t="str">
        <f>INDEX(Kunden!$A$1:$C$41,MATCH('Gesamtverkäufe 2025'!C2280,Kunden!$A$1:$A$41,0),3)</f>
        <v>R07</v>
      </c>
      <c r="H906" t="str">
        <f>INDEX(Regionen!$A$1:$C$9,MATCH('Gesamtverkäufe 2025'!F2280,Regionen!$A$1:$A$9,0),3)</f>
        <v>Claudia Beck</v>
      </c>
      <c r="I906" s="3">
        <f>INDEX(Produkte!$A$1:$D$31,MATCH('Gesamtverkäufe 2025'!D2280,Produkte!$A$1:$A$31,0),4)</f>
        <v>399</v>
      </c>
      <c r="J906" s="3">
        <f t="shared" si="65"/>
        <v>7581</v>
      </c>
    </row>
    <row r="907" spans="1:10" hidden="1" outlineLevel="3" x14ac:dyDescent="0.3">
      <c r="A907" t="s">
        <v>3054</v>
      </c>
      <c r="B907" s="21">
        <v>45884</v>
      </c>
      <c r="C907" s="20">
        <f t="shared" si="64"/>
        <v>8</v>
      </c>
      <c r="D907" t="s">
        <v>129</v>
      </c>
      <c r="E907" t="s">
        <v>81</v>
      </c>
      <c r="F907">
        <v>1</v>
      </c>
      <c r="G907" t="str">
        <f>INDEX(Kunden!$A$1:$C$41,MATCH('Gesamtverkäufe 2025'!C2388,Kunden!$A$1:$A$41,0),3)</f>
        <v>R07</v>
      </c>
      <c r="H907" t="str">
        <f>INDEX(Regionen!$A$1:$C$9,MATCH('Gesamtverkäufe 2025'!F2388,Regionen!$A$1:$A$9,0),3)</f>
        <v>Claudia Beck</v>
      </c>
      <c r="I907" s="3">
        <f>INDEX(Produkte!$A$1:$D$31,MATCH('Gesamtverkäufe 2025'!D2388,Produkte!$A$1:$A$31,0),4)</f>
        <v>79</v>
      </c>
      <c r="J907" s="3">
        <f t="shared" si="65"/>
        <v>79</v>
      </c>
    </row>
    <row r="908" spans="1:10" hidden="1" outlineLevel="3" x14ac:dyDescent="0.3">
      <c r="A908" t="s">
        <v>3053</v>
      </c>
      <c r="B908" s="21">
        <v>45873</v>
      </c>
      <c r="C908" s="20">
        <f t="shared" si="64"/>
        <v>8</v>
      </c>
      <c r="D908" t="s">
        <v>129</v>
      </c>
      <c r="E908" t="s">
        <v>89</v>
      </c>
      <c r="F908">
        <v>9</v>
      </c>
      <c r="G908" t="str">
        <f>INDEX(Kunden!$A$1:$C$41,MATCH('Gesamtverkäufe 2025'!C2389,Kunden!$A$1:$A$41,0),3)</f>
        <v>R07</v>
      </c>
      <c r="H908" t="str">
        <f>INDEX(Regionen!$A$1:$C$9,MATCH('Gesamtverkäufe 2025'!F2389,Regionen!$A$1:$A$9,0),3)</f>
        <v>Claudia Beck</v>
      </c>
      <c r="I908" s="3">
        <f>INDEX(Produkte!$A$1:$D$31,MATCH('Gesamtverkäufe 2025'!D2389,Produkte!$A$1:$A$31,0),4)</f>
        <v>29</v>
      </c>
      <c r="J908" s="3">
        <f t="shared" si="65"/>
        <v>261</v>
      </c>
    </row>
    <row r="909" spans="1:10" hidden="1" outlineLevel="3" x14ac:dyDescent="0.3">
      <c r="A909" t="s">
        <v>3039</v>
      </c>
      <c r="B909" s="21">
        <v>45875</v>
      </c>
      <c r="C909" s="20">
        <f t="shared" si="64"/>
        <v>8</v>
      </c>
      <c r="D909" t="s">
        <v>129</v>
      </c>
      <c r="E909" t="s">
        <v>51</v>
      </c>
      <c r="F909">
        <v>4</v>
      </c>
      <c r="G909" t="str">
        <f>INDEX(Kunden!$A$1:$C$41,MATCH('Gesamtverkäufe 2025'!C2403,Kunden!$A$1:$A$41,0),3)</f>
        <v>R07</v>
      </c>
      <c r="H909" t="str">
        <f>INDEX(Regionen!$A$1:$C$9,MATCH('Gesamtverkäufe 2025'!F2403,Regionen!$A$1:$A$9,0),3)</f>
        <v>Claudia Beck</v>
      </c>
      <c r="I909" s="3">
        <f>INDEX(Produkte!$A$1:$D$31,MATCH('Gesamtverkäufe 2025'!D2403,Produkte!$A$1:$A$31,0),4)</f>
        <v>49</v>
      </c>
      <c r="J909" s="3">
        <f t="shared" si="65"/>
        <v>196</v>
      </c>
    </row>
    <row r="910" spans="1:10" hidden="1" outlineLevel="3" x14ac:dyDescent="0.3">
      <c r="A910" t="s">
        <v>3000</v>
      </c>
      <c r="B910" s="21">
        <v>45888</v>
      </c>
      <c r="C910" s="20">
        <f t="shared" si="64"/>
        <v>8</v>
      </c>
      <c r="D910" t="s">
        <v>129</v>
      </c>
      <c r="E910" t="s">
        <v>41</v>
      </c>
      <c r="F910">
        <v>8</v>
      </c>
      <c r="G910" t="str">
        <f>INDEX(Kunden!$A$1:$C$41,MATCH('Gesamtverkäufe 2025'!C2442,Kunden!$A$1:$A$41,0),3)</f>
        <v>R07</v>
      </c>
      <c r="H910" t="str">
        <f>INDEX(Regionen!$A$1:$C$9,MATCH('Gesamtverkäufe 2025'!F2442,Regionen!$A$1:$A$9,0),3)</f>
        <v>Claudia Beck</v>
      </c>
      <c r="I910" s="3">
        <f>INDEX(Produkte!$A$1:$D$31,MATCH('Gesamtverkäufe 2025'!D2442,Produkte!$A$1:$A$31,0),4)</f>
        <v>499</v>
      </c>
      <c r="J910" s="3">
        <f t="shared" si="65"/>
        <v>3992</v>
      </c>
    </row>
    <row r="911" spans="1:10" hidden="1" outlineLevel="3" x14ac:dyDescent="0.3">
      <c r="A911" t="s">
        <v>2908</v>
      </c>
      <c r="B911" s="21">
        <v>45886</v>
      </c>
      <c r="C911" s="20">
        <f t="shared" si="64"/>
        <v>8</v>
      </c>
      <c r="D911" t="s">
        <v>129</v>
      </c>
      <c r="E911" t="s">
        <v>89</v>
      </c>
      <c r="F911">
        <v>1</v>
      </c>
      <c r="G911" t="str">
        <f>INDEX(Kunden!$A$1:$C$41,MATCH('Gesamtverkäufe 2025'!C2534,Kunden!$A$1:$A$41,0),3)</f>
        <v>R07</v>
      </c>
      <c r="H911" t="str">
        <f>INDEX(Regionen!$A$1:$C$9,MATCH('Gesamtverkäufe 2025'!F2534,Regionen!$A$1:$A$9,0),3)</f>
        <v>Claudia Beck</v>
      </c>
      <c r="I911" s="3">
        <f>INDEX(Produkte!$A$1:$D$31,MATCH('Gesamtverkäufe 2025'!D2534,Produkte!$A$1:$A$31,0),4)</f>
        <v>29</v>
      </c>
      <c r="J911" s="3">
        <f t="shared" si="65"/>
        <v>29</v>
      </c>
    </row>
    <row r="912" spans="1:10" hidden="1" outlineLevel="3" x14ac:dyDescent="0.3">
      <c r="A912" t="s">
        <v>2888</v>
      </c>
      <c r="B912" s="21">
        <v>45886</v>
      </c>
      <c r="C912" s="20">
        <f t="shared" ref="C912:C928" si="66">MONTH(B912)</f>
        <v>8</v>
      </c>
      <c r="D912" t="s">
        <v>129</v>
      </c>
      <c r="E912" t="s">
        <v>83</v>
      </c>
      <c r="F912">
        <v>15</v>
      </c>
      <c r="G912" t="str">
        <f>INDEX(Kunden!$A$1:$C$41,MATCH('Gesamtverkäufe 2025'!C2554,Kunden!$A$1:$A$41,0),3)</f>
        <v>R07</v>
      </c>
      <c r="H912" t="str">
        <f>INDEX(Regionen!$A$1:$C$9,MATCH('Gesamtverkäufe 2025'!F2554,Regionen!$A$1:$A$9,0),3)</f>
        <v>Claudia Beck</v>
      </c>
      <c r="I912" s="3">
        <f>INDEX(Produkte!$A$1:$D$31,MATCH('Gesamtverkäufe 2025'!D2554,Produkte!$A$1:$A$31,0),4)</f>
        <v>29</v>
      </c>
      <c r="J912" s="3">
        <f t="shared" ref="J912:J928" si="67">F912*I912</f>
        <v>435</v>
      </c>
    </row>
    <row r="913" spans="1:10" hidden="1" outlineLevel="3" x14ac:dyDescent="0.3">
      <c r="A913" t="s">
        <v>2887</v>
      </c>
      <c r="B913" s="21">
        <v>45887</v>
      </c>
      <c r="C913" s="20">
        <f t="shared" si="66"/>
        <v>8</v>
      </c>
      <c r="D913" t="s">
        <v>129</v>
      </c>
      <c r="E913" t="s">
        <v>55</v>
      </c>
      <c r="F913">
        <v>19</v>
      </c>
      <c r="G913" t="str">
        <f>INDEX(Kunden!$A$1:$C$41,MATCH('Gesamtverkäufe 2025'!C2555,Kunden!$A$1:$A$41,0),3)</f>
        <v>R07</v>
      </c>
      <c r="H913" t="str">
        <f>INDEX(Regionen!$A$1:$C$9,MATCH('Gesamtverkäufe 2025'!F2555,Regionen!$A$1:$A$9,0),3)</f>
        <v>Claudia Beck</v>
      </c>
      <c r="I913" s="3">
        <f>INDEX(Produkte!$A$1:$D$31,MATCH('Gesamtverkäufe 2025'!D2555,Produkte!$A$1:$A$31,0),4)</f>
        <v>49</v>
      </c>
      <c r="J913" s="3">
        <f t="shared" si="67"/>
        <v>931</v>
      </c>
    </row>
    <row r="914" spans="1:10" hidden="1" outlineLevel="3" x14ac:dyDescent="0.3">
      <c r="A914" t="s">
        <v>2780</v>
      </c>
      <c r="B914" s="21">
        <v>45888</v>
      </c>
      <c r="C914" s="20">
        <f t="shared" si="66"/>
        <v>8</v>
      </c>
      <c r="D914" t="s">
        <v>129</v>
      </c>
      <c r="E914" t="s">
        <v>57</v>
      </c>
      <c r="F914">
        <v>1</v>
      </c>
      <c r="G914" t="str">
        <f>INDEX(Kunden!$A$1:$C$41,MATCH('Gesamtverkäufe 2025'!C2662,Kunden!$A$1:$A$41,0),3)</f>
        <v>R07</v>
      </c>
      <c r="H914" t="str">
        <f>INDEX(Regionen!$A$1:$C$9,MATCH('Gesamtverkäufe 2025'!F2662,Regionen!$A$1:$A$9,0),3)</f>
        <v>Claudia Beck</v>
      </c>
      <c r="I914" s="3">
        <f>INDEX(Produkte!$A$1:$D$31,MATCH('Gesamtverkäufe 2025'!D2662,Produkte!$A$1:$A$31,0),4)</f>
        <v>99</v>
      </c>
      <c r="J914" s="3">
        <f t="shared" si="67"/>
        <v>99</v>
      </c>
    </row>
    <row r="915" spans="1:10" hidden="1" outlineLevel="3" x14ac:dyDescent="0.3">
      <c r="A915" t="s">
        <v>2742</v>
      </c>
      <c r="B915" s="21">
        <v>45889</v>
      </c>
      <c r="C915" s="20">
        <f t="shared" si="66"/>
        <v>8</v>
      </c>
      <c r="D915" t="s">
        <v>129</v>
      </c>
      <c r="E915" t="s">
        <v>37</v>
      </c>
      <c r="F915">
        <v>18</v>
      </c>
      <c r="G915" t="str">
        <f>INDEX(Kunden!$A$1:$C$41,MATCH('Gesamtverkäufe 2025'!C2694,Kunden!$A$1:$A$41,0),3)</f>
        <v>R07</v>
      </c>
      <c r="H915" t="str">
        <f>INDEX(Regionen!$A$1:$C$9,MATCH('Gesamtverkäufe 2025'!F2694,Regionen!$A$1:$A$9,0),3)</f>
        <v>Claudia Beck</v>
      </c>
      <c r="I915" s="3">
        <f>INDEX(Produkte!$A$1:$D$31,MATCH('Gesamtverkäufe 2025'!D2694,Produkte!$A$1:$A$31,0),4)</f>
        <v>249</v>
      </c>
      <c r="J915" s="3">
        <f t="shared" si="67"/>
        <v>4482</v>
      </c>
    </row>
    <row r="916" spans="1:10" hidden="1" outlineLevel="3" x14ac:dyDescent="0.3">
      <c r="A916" t="s">
        <v>3156</v>
      </c>
      <c r="B916" s="21">
        <v>45888</v>
      </c>
      <c r="C916" s="20">
        <f t="shared" si="66"/>
        <v>8</v>
      </c>
      <c r="D916" t="s">
        <v>147</v>
      </c>
      <c r="E916" t="s">
        <v>46</v>
      </c>
      <c r="F916">
        <v>17</v>
      </c>
      <c r="G916" t="str">
        <f>INDEX(Kunden!$A$1:$C$41,MATCH('Gesamtverkäufe 2025'!C2286,Kunden!$A$1:$A$41,0),3)</f>
        <v>R07</v>
      </c>
      <c r="H916" t="str">
        <f>INDEX(Regionen!$A$1:$C$9,MATCH('Gesamtverkäufe 2025'!F2286,Regionen!$A$1:$A$9,0),3)</f>
        <v>Claudia Beck</v>
      </c>
      <c r="I916" s="3">
        <f>INDEX(Produkte!$A$1:$D$31,MATCH('Gesamtverkäufe 2025'!D2286,Produkte!$A$1:$A$31,0),4)</f>
        <v>99</v>
      </c>
      <c r="J916" s="3">
        <f t="shared" si="67"/>
        <v>1683</v>
      </c>
    </row>
    <row r="917" spans="1:10" hidden="1" outlineLevel="3" x14ac:dyDescent="0.3">
      <c r="A917" t="s">
        <v>3145</v>
      </c>
      <c r="B917" s="21">
        <v>45877</v>
      </c>
      <c r="C917" s="20">
        <f t="shared" si="66"/>
        <v>8</v>
      </c>
      <c r="D917" t="s">
        <v>147</v>
      </c>
      <c r="E917" t="s">
        <v>89</v>
      </c>
      <c r="F917">
        <v>14</v>
      </c>
      <c r="G917" t="str">
        <f>INDEX(Kunden!$A$1:$C$41,MATCH('Gesamtverkäufe 2025'!C2297,Kunden!$A$1:$A$41,0),3)</f>
        <v>R07</v>
      </c>
      <c r="H917" t="str">
        <f>INDEX(Regionen!$A$1:$C$9,MATCH('Gesamtverkäufe 2025'!F2297,Regionen!$A$1:$A$9,0),3)</f>
        <v>Claudia Beck</v>
      </c>
      <c r="I917" s="3">
        <f>INDEX(Produkte!$A$1:$D$31,MATCH('Gesamtverkäufe 2025'!D2297,Produkte!$A$1:$A$31,0),4)</f>
        <v>29</v>
      </c>
      <c r="J917" s="3">
        <f t="shared" si="67"/>
        <v>406</v>
      </c>
    </row>
    <row r="918" spans="1:10" hidden="1" outlineLevel="3" x14ac:dyDescent="0.3">
      <c r="A918" t="s">
        <v>3133</v>
      </c>
      <c r="B918" s="21">
        <v>45874</v>
      </c>
      <c r="C918" s="20">
        <f t="shared" si="66"/>
        <v>8</v>
      </c>
      <c r="D918" t="s">
        <v>147</v>
      </c>
      <c r="E918" t="s">
        <v>57</v>
      </c>
      <c r="F918">
        <v>1</v>
      </c>
      <c r="G918" t="str">
        <f>INDEX(Kunden!$A$1:$C$41,MATCH('Gesamtverkäufe 2025'!C2309,Kunden!$A$1:$A$41,0),3)</f>
        <v>R07</v>
      </c>
      <c r="H918" t="str">
        <f>INDEX(Regionen!$A$1:$C$9,MATCH('Gesamtverkäufe 2025'!F2309,Regionen!$A$1:$A$9,0),3)</f>
        <v>Claudia Beck</v>
      </c>
      <c r="I918" s="3">
        <f>INDEX(Produkte!$A$1:$D$31,MATCH('Gesamtverkäufe 2025'!D2309,Produkte!$A$1:$A$31,0),4)</f>
        <v>99</v>
      </c>
      <c r="J918" s="3">
        <f t="shared" si="67"/>
        <v>99</v>
      </c>
    </row>
    <row r="919" spans="1:10" hidden="1" outlineLevel="3" x14ac:dyDescent="0.3">
      <c r="A919" t="s">
        <v>3120</v>
      </c>
      <c r="B919" s="21">
        <v>45875</v>
      </c>
      <c r="C919" s="20">
        <f t="shared" si="66"/>
        <v>8</v>
      </c>
      <c r="D919" t="s">
        <v>147</v>
      </c>
      <c r="E919" t="s">
        <v>79</v>
      </c>
      <c r="F919">
        <v>13</v>
      </c>
      <c r="G919" t="str">
        <f>INDEX(Kunden!$A$1:$C$41,MATCH('Gesamtverkäufe 2025'!C2322,Kunden!$A$1:$A$41,0),3)</f>
        <v>R07</v>
      </c>
      <c r="H919" t="str">
        <f>INDEX(Regionen!$A$1:$C$9,MATCH('Gesamtverkäufe 2025'!F2322,Regionen!$A$1:$A$9,0),3)</f>
        <v>Claudia Beck</v>
      </c>
      <c r="I919" s="3">
        <f>INDEX(Produkte!$A$1:$D$31,MATCH('Gesamtverkäufe 2025'!D2322,Produkte!$A$1:$A$31,0),4)</f>
        <v>149</v>
      </c>
      <c r="J919" s="3">
        <f t="shared" si="67"/>
        <v>1937</v>
      </c>
    </row>
    <row r="920" spans="1:10" hidden="1" outlineLevel="3" x14ac:dyDescent="0.3">
      <c r="A920" t="s">
        <v>3012</v>
      </c>
      <c r="B920" s="21">
        <v>45885</v>
      </c>
      <c r="C920" s="20">
        <f t="shared" si="66"/>
        <v>8</v>
      </c>
      <c r="D920" t="s">
        <v>147</v>
      </c>
      <c r="E920" t="s">
        <v>65</v>
      </c>
      <c r="F920">
        <v>7</v>
      </c>
      <c r="G920" t="str">
        <f>INDEX(Kunden!$A$1:$C$41,MATCH('Gesamtverkäufe 2025'!C2430,Kunden!$A$1:$A$41,0),3)</f>
        <v>R07</v>
      </c>
      <c r="H920" t="str">
        <f>INDEX(Regionen!$A$1:$C$9,MATCH('Gesamtverkäufe 2025'!F2430,Regionen!$A$1:$A$9,0),3)</f>
        <v>Claudia Beck</v>
      </c>
      <c r="I920" s="3">
        <f>INDEX(Produkte!$A$1:$D$31,MATCH('Gesamtverkäufe 2025'!D2430,Produkte!$A$1:$A$31,0),4)</f>
        <v>299</v>
      </c>
      <c r="J920" s="3">
        <f t="shared" si="67"/>
        <v>2093</v>
      </c>
    </row>
    <row r="921" spans="1:10" hidden="1" outlineLevel="3" x14ac:dyDescent="0.3">
      <c r="A921" t="s">
        <v>2985</v>
      </c>
      <c r="B921" s="21">
        <v>45877</v>
      </c>
      <c r="C921" s="20">
        <f t="shared" si="66"/>
        <v>8</v>
      </c>
      <c r="D921" t="s">
        <v>147</v>
      </c>
      <c r="E921" t="s">
        <v>61</v>
      </c>
      <c r="F921">
        <v>12</v>
      </c>
      <c r="G921" t="str">
        <f>INDEX(Kunden!$A$1:$C$41,MATCH('Gesamtverkäufe 2025'!C2457,Kunden!$A$1:$A$41,0),3)</f>
        <v>R07</v>
      </c>
      <c r="H921" t="str">
        <f>INDEX(Regionen!$A$1:$C$9,MATCH('Gesamtverkäufe 2025'!F2457,Regionen!$A$1:$A$9,0),3)</f>
        <v>Claudia Beck</v>
      </c>
      <c r="I921" s="3">
        <f>INDEX(Produkte!$A$1:$D$31,MATCH('Gesamtverkäufe 2025'!D2457,Produkte!$A$1:$A$31,0),4)</f>
        <v>249</v>
      </c>
      <c r="J921" s="3">
        <f t="shared" si="67"/>
        <v>2988</v>
      </c>
    </row>
    <row r="922" spans="1:10" hidden="1" outlineLevel="3" x14ac:dyDescent="0.3">
      <c r="A922" t="s">
        <v>2973</v>
      </c>
      <c r="B922" s="21">
        <v>45897</v>
      </c>
      <c r="C922" s="20">
        <f t="shared" si="66"/>
        <v>8</v>
      </c>
      <c r="D922" t="s">
        <v>147</v>
      </c>
      <c r="E922" t="s">
        <v>89</v>
      </c>
      <c r="F922">
        <v>18</v>
      </c>
      <c r="G922" t="str">
        <f>INDEX(Kunden!$A$1:$C$41,MATCH('Gesamtverkäufe 2025'!C2469,Kunden!$A$1:$A$41,0),3)</f>
        <v>R07</v>
      </c>
      <c r="H922" t="str">
        <f>INDEX(Regionen!$A$1:$C$9,MATCH('Gesamtverkäufe 2025'!F2469,Regionen!$A$1:$A$9,0),3)</f>
        <v>Claudia Beck</v>
      </c>
      <c r="I922" s="3">
        <f>INDEX(Produkte!$A$1:$D$31,MATCH('Gesamtverkäufe 2025'!D2469,Produkte!$A$1:$A$31,0),4)</f>
        <v>29</v>
      </c>
      <c r="J922" s="3">
        <f t="shared" si="67"/>
        <v>522</v>
      </c>
    </row>
    <row r="923" spans="1:10" hidden="1" outlineLevel="3" x14ac:dyDescent="0.3">
      <c r="A923" t="s">
        <v>2932</v>
      </c>
      <c r="B923" s="21">
        <v>45889</v>
      </c>
      <c r="C923" s="20">
        <f t="shared" si="66"/>
        <v>8</v>
      </c>
      <c r="D923" t="s">
        <v>147</v>
      </c>
      <c r="E923" t="s">
        <v>73</v>
      </c>
      <c r="F923">
        <v>5</v>
      </c>
      <c r="G923" t="str">
        <f>INDEX(Kunden!$A$1:$C$41,MATCH('Gesamtverkäufe 2025'!C2510,Kunden!$A$1:$A$41,0),3)</f>
        <v>R07</v>
      </c>
      <c r="H923" t="str">
        <f>INDEX(Regionen!$A$1:$C$9,MATCH('Gesamtverkäufe 2025'!F2510,Regionen!$A$1:$A$9,0),3)</f>
        <v>Claudia Beck</v>
      </c>
      <c r="I923" s="3">
        <f>INDEX(Produkte!$A$1:$D$31,MATCH('Gesamtverkäufe 2025'!D2510,Produkte!$A$1:$A$31,0),4)</f>
        <v>399</v>
      </c>
      <c r="J923" s="3">
        <f t="shared" si="67"/>
        <v>1995</v>
      </c>
    </row>
    <row r="924" spans="1:10" hidden="1" outlineLevel="3" x14ac:dyDescent="0.3">
      <c r="A924" t="s">
        <v>2901</v>
      </c>
      <c r="B924" s="21">
        <v>45874</v>
      </c>
      <c r="C924" s="20">
        <f t="shared" si="66"/>
        <v>8</v>
      </c>
      <c r="D924" t="s">
        <v>147</v>
      </c>
      <c r="E924" t="s">
        <v>91</v>
      </c>
      <c r="F924">
        <v>7</v>
      </c>
      <c r="G924" t="str">
        <f>INDEX(Kunden!$A$1:$C$41,MATCH('Gesamtverkäufe 2025'!C2541,Kunden!$A$1:$A$41,0),3)</f>
        <v>R07</v>
      </c>
      <c r="H924" t="str">
        <f>INDEX(Regionen!$A$1:$C$9,MATCH('Gesamtverkäufe 2025'!F2541,Regionen!$A$1:$A$9,0),3)</f>
        <v>Claudia Beck</v>
      </c>
      <c r="I924" s="3">
        <f>INDEX(Produkte!$A$1:$D$31,MATCH('Gesamtverkäufe 2025'!D2541,Produkte!$A$1:$A$31,0),4)</f>
        <v>249</v>
      </c>
      <c r="J924" s="3">
        <f t="shared" si="67"/>
        <v>1743</v>
      </c>
    </row>
    <row r="925" spans="1:10" hidden="1" outlineLevel="3" x14ac:dyDescent="0.3">
      <c r="A925" t="s">
        <v>2881</v>
      </c>
      <c r="B925" s="21">
        <v>45879</v>
      </c>
      <c r="C925" s="20">
        <f t="shared" si="66"/>
        <v>8</v>
      </c>
      <c r="D925" t="s">
        <v>147</v>
      </c>
      <c r="E925" t="s">
        <v>81</v>
      </c>
      <c r="F925">
        <v>3</v>
      </c>
      <c r="G925" t="str">
        <f>INDEX(Kunden!$A$1:$C$41,MATCH('Gesamtverkäufe 2025'!C2561,Kunden!$A$1:$A$41,0),3)</f>
        <v>R07</v>
      </c>
      <c r="H925" t="str">
        <f>INDEX(Regionen!$A$1:$C$9,MATCH('Gesamtverkäufe 2025'!F2561,Regionen!$A$1:$A$9,0),3)</f>
        <v>Claudia Beck</v>
      </c>
      <c r="I925" s="3">
        <f>INDEX(Produkte!$A$1:$D$31,MATCH('Gesamtverkäufe 2025'!D2561,Produkte!$A$1:$A$31,0),4)</f>
        <v>79</v>
      </c>
      <c r="J925" s="3">
        <f t="shared" si="67"/>
        <v>237</v>
      </c>
    </row>
    <row r="926" spans="1:10" hidden="1" outlineLevel="3" x14ac:dyDescent="0.3">
      <c r="A926" t="s">
        <v>2796</v>
      </c>
      <c r="B926" s="21">
        <v>45898</v>
      </c>
      <c r="C926" s="20">
        <f t="shared" si="66"/>
        <v>8</v>
      </c>
      <c r="D926" t="s">
        <v>147</v>
      </c>
      <c r="E926" t="s">
        <v>81</v>
      </c>
      <c r="F926">
        <v>10</v>
      </c>
      <c r="G926" t="str">
        <f>INDEX(Kunden!$A$1:$C$41,MATCH('Gesamtverkäufe 2025'!C2646,Kunden!$A$1:$A$41,0),3)</f>
        <v>R07</v>
      </c>
      <c r="H926" t="str">
        <f>INDEX(Regionen!$A$1:$C$9,MATCH('Gesamtverkäufe 2025'!F2646,Regionen!$A$1:$A$9,0),3)</f>
        <v>Claudia Beck</v>
      </c>
      <c r="I926" s="3">
        <f>INDEX(Produkte!$A$1:$D$31,MATCH('Gesamtverkäufe 2025'!D2646,Produkte!$A$1:$A$31,0),4)</f>
        <v>79</v>
      </c>
      <c r="J926" s="3">
        <f t="shared" si="67"/>
        <v>790</v>
      </c>
    </row>
    <row r="927" spans="1:10" hidden="1" outlineLevel="3" x14ac:dyDescent="0.3">
      <c r="A927" t="s">
        <v>2768</v>
      </c>
      <c r="B927" s="21">
        <v>45886</v>
      </c>
      <c r="C927" s="20">
        <f t="shared" si="66"/>
        <v>8</v>
      </c>
      <c r="D927" t="s">
        <v>147</v>
      </c>
      <c r="E927" t="s">
        <v>79</v>
      </c>
      <c r="F927">
        <v>4</v>
      </c>
      <c r="G927" t="str">
        <f>INDEX(Kunden!$A$1:$C$41,MATCH('Gesamtverkäufe 2025'!C2673,Kunden!$A$1:$A$41,0),3)</f>
        <v>R07</v>
      </c>
      <c r="H927" t="str">
        <f>INDEX(Regionen!$A$1:$C$9,MATCH('Gesamtverkäufe 2025'!F2673,Regionen!$A$1:$A$9,0),3)</f>
        <v>Claudia Beck</v>
      </c>
      <c r="I927" s="3">
        <f>INDEX(Produkte!$A$1:$D$31,MATCH('Gesamtverkäufe 2025'!D2673,Produkte!$A$1:$A$31,0),4)</f>
        <v>149</v>
      </c>
      <c r="J927" s="3">
        <f t="shared" si="67"/>
        <v>596</v>
      </c>
    </row>
    <row r="928" spans="1:10" hidden="1" outlineLevel="3" x14ac:dyDescent="0.3">
      <c r="A928" t="s">
        <v>2746</v>
      </c>
      <c r="B928" s="21">
        <v>45899</v>
      </c>
      <c r="C928" s="20">
        <f t="shared" si="66"/>
        <v>8</v>
      </c>
      <c r="D928" t="s">
        <v>147</v>
      </c>
      <c r="E928" t="s">
        <v>85</v>
      </c>
      <c r="F928">
        <v>20</v>
      </c>
      <c r="G928" t="str">
        <f>INDEX(Kunden!$A$1:$C$41,MATCH('Gesamtverkäufe 2025'!C2691,Kunden!$A$1:$A$41,0),3)</f>
        <v>R07</v>
      </c>
      <c r="H928" t="str">
        <f>INDEX(Regionen!$A$1:$C$9,MATCH('Gesamtverkäufe 2025'!F2691,Regionen!$A$1:$A$9,0),3)</f>
        <v>Claudia Beck</v>
      </c>
      <c r="I928" s="3">
        <f>INDEX(Produkte!$A$1:$D$31,MATCH('Gesamtverkäufe 2025'!D2691,Produkte!$A$1:$A$31,0),4)</f>
        <v>399</v>
      </c>
      <c r="J928" s="3">
        <f t="shared" si="67"/>
        <v>7980</v>
      </c>
    </row>
    <row r="929" spans="1:10" outlineLevel="2" collapsed="1" x14ac:dyDescent="0.3">
      <c r="B929" s="21"/>
      <c r="C929" s="26" t="s">
        <v>4736</v>
      </c>
      <c r="I929" s="3"/>
      <c r="J929" s="3">
        <f>SUBTOTAL(9,J880:J928)</f>
        <v>94023</v>
      </c>
    </row>
    <row r="930" spans="1:10" hidden="1" outlineLevel="3" x14ac:dyDescent="0.3">
      <c r="A930" t="s">
        <v>3472</v>
      </c>
      <c r="B930" s="21">
        <v>45911</v>
      </c>
      <c r="C930" s="20">
        <f t="shared" ref="C930:C954" si="68">MONTH(B930)</f>
        <v>9</v>
      </c>
      <c r="D930" t="s">
        <v>119</v>
      </c>
      <c r="E930" t="s">
        <v>43</v>
      </c>
      <c r="F930">
        <v>19</v>
      </c>
      <c r="G930" t="str">
        <f>INDEX(Kunden!$A$1:$C$41,MATCH('Gesamtverkäufe 2025'!C2736,Kunden!$A$1:$A$41,0),3)</f>
        <v>R07</v>
      </c>
      <c r="H930" t="str">
        <f>INDEX(Regionen!$A$1:$C$9,MATCH('Gesamtverkäufe 2025'!F2736,Regionen!$A$1:$A$9,0),3)</f>
        <v>Claudia Beck</v>
      </c>
      <c r="I930" s="3">
        <f>INDEX(Produkte!$A$1:$D$31,MATCH('Gesamtverkäufe 2025'!D2736,Produkte!$A$1:$A$31,0),4)</f>
        <v>149</v>
      </c>
      <c r="J930" s="3">
        <f t="shared" ref="J930:J954" si="69">F930*I930</f>
        <v>2831</v>
      </c>
    </row>
    <row r="931" spans="1:10" hidden="1" outlineLevel="3" x14ac:dyDescent="0.3">
      <c r="A931" t="s">
        <v>3378</v>
      </c>
      <c r="B931" s="21">
        <v>45907</v>
      </c>
      <c r="C931" s="20">
        <f t="shared" si="68"/>
        <v>9</v>
      </c>
      <c r="D931" t="s">
        <v>119</v>
      </c>
      <c r="E931" t="s">
        <v>55</v>
      </c>
      <c r="F931">
        <v>12</v>
      </c>
      <c r="G931" t="str">
        <f>INDEX(Kunden!$A$1:$C$41,MATCH('Gesamtverkäufe 2025'!C2830,Kunden!$A$1:$A$41,0),3)</f>
        <v>R07</v>
      </c>
      <c r="H931" t="str">
        <f>INDEX(Regionen!$A$1:$C$9,MATCH('Gesamtverkäufe 2025'!F2830,Regionen!$A$1:$A$9,0),3)</f>
        <v>Claudia Beck</v>
      </c>
      <c r="I931" s="3">
        <f>INDEX(Produkte!$A$1:$D$31,MATCH('Gesamtverkäufe 2025'!D2830,Produkte!$A$1:$A$31,0),4)</f>
        <v>49</v>
      </c>
      <c r="J931" s="3">
        <f t="shared" si="69"/>
        <v>588</v>
      </c>
    </row>
    <row r="932" spans="1:10" hidden="1" outlineLevel="3" x14ac:dyDescent="0.3">
      <c r="A932" t="s">
        <v>3479</v>
      </c>
      <c r="B932" s="21">
        <v>45916</v>
      </c>
      <c r="C932" s="20">
        <f t="shared" si="68"/>
        <v>9</v>
      </c>
      <c r="D932" t="s">
        <v>127</v>
      </c>
      <c r="E932" t="s">
        <v>41</v>
      </c>
      <c r="F932">
        <v>16</v>
      </c>
      <c r="G932" t="str">
        <f>INDEX(Kunden!$A$1:$C$41,MATCH('Gesamtverkäufe 2025'!C2729,Kunden!$A$1:$A$41,0),3)</f>
        <v>R07</v>
      </c>
      <c r="H932" t="str">
        <f>INDEX(Regionen!$A$1:$C$9,MATCH('Gesamtverkäufe 2025'!F2729,Regionen!$A$1:$A$9,0),3)</f>
        <v>Claudia Beck</v>
      </c>
      <c r="I932" s="3">
        <f>INDEX(Produkte!$A$1:$D$31,MATCH('Gesamtverkäufe 2025'!D2729,Produkte!$A$1:$A$31,0),4)</f>
        <v>499</v>
      </c>
      <c r="J932" s="3">
        <f t="shared" si="69"/>
        <v>7984</v>
      </c>
    </row>
    <row r="933" spans="1:10" hidden="1" outlineLevel="3" x14ac:dyDescent="0.3">
      <c r="A933" t="s">
        <v>3458</v>
      </c>
      <c r="B933" s="21">
        <v>45915</v>
      </c>
      <c r="C933" s="20">
        <f t="shared" si="68"/>
        <v>9</v>
      </c>
      <c r="D933" t="s">
        <v>127</v>
      </c>
      <c r="E933" t="s">
        <v>34</v>
      </c>
      <c r="F933">
        <v>12</v>
      </c>
      <c r="G933" t="str">
        <f>INDEX(Kunden!$A$1:$C$41,MATCH('Gesamtverkäufe 2025'!C2750,Kunden!$A$1:$A$41,0),3)</f>
        <v>R07</v>
      </c>
      <c r="H933" t="str">
        <f>INDEX(Regionen!$A$1:$C$9,MATCH('Gesamtverkäufe 2025'!F2750,Regionen!$A$1:$A$9,0),3)</f>
        <v>Claudia Beck</v>
      </c>
      <c r="I933" s="3">
        <f>INDEX(Produkte!$A$1:$D$31,MATCH('Gesamtverkäufe 2025'!D2750,Produkte!$A$1:$A$31,0),4)</f>
        <v>299</v>
      </c>
      <c r="J933" s="3">
        <f t="shared" si="69"/>
        <v>3588</v>
      </c>
    </row>
    <row r="934" spans="1:10" hidden="1" outlineLevel="3" x14ac:dyDescent="0.3">
      <c r="A934" t="s">
        <v>3407</v>
      </c>
      <c r="B934" s="21">
        <v>45924</v>
      </c>
      <c r="C934" s="20">
        <f t="shared" si="68"/>
        <v>9</v>
      </c>
      <c r="D934" t="s">
        <v>127</v>
      </c>
      <c r="E934" t="s">
        <v>75</v>
      </c>
      <c r="F934">
        <v>8</v>
      </c>
      <c r="G934" t="str">
        <f>INDEX(Kunden!$A$1:$C$41,MATCH('Gesamtverkäufe 2025'!C2801,Kunden!$A$1:$A$41,0),3)</f>
        <v>R07</v>
      </c>
      <c r="H934" t="str">
        <f>INDEX(Regionen!$A$1:$C$9,MATCH('Gesamtverkäufe 2025'!F2801,Regionen!$A$1:$A$9,0),3)</f>
        <v>Claudia Beck</v>
      </c>
      <c r="I934" s="3">
        <f>INDEX(Produkte!$A$1:$D$31,MATCH('Gesamtverkäufe 2025'!D2801,Produkte!$A$1:$A$31,0),4)</f>
        <v>499</v>
      </c>
      <c r="J934" s="3">
        <f t="shared" si="69"/>
        <v>3992</v>
      </c>
    </row>
    <row r="935" spans="1:10" hidden="1" outlineLevel="3" x14ac:dyDescent="0.3">
      <c r="A935" t="s">
        <v>3404</v>
      </c>
      <c r="B935" s="21">
        <v>45919</v>
      </c>
      <c r="C935" s="20">
        <f t="shared" si="68"/>
        <v>9</v>
      </c>
      <c r="D935" t="s">
        <v>127</v>
      </c>
      <c r="E935" t="s">
        <v>63</v>
      </c>
      <c r="F935">
        <v>3</v>
      </c>
      <c r="G935" t="str">
        <f>INDEX(Kunden!$A$1:$C$41,MATCH('Gesamtverkäufe 2025'!C2804,Kunden!$A$1:$A$41,0),3)</f>
        <v>R07</v>
      </c>
      <c r="H935" t="str">
        <f>INDEX(Regionen!$A$1:$C$9,MATCH('Gesamtverkäufe 2025'!F2804,Regionen!$A$1:$A$9,0),3)</f>
        <v>Claudia Beck</v>
      </c>
      <c r="I935" s="3">
        <f>INDEX(Produkte!$A$1:$D$31,MATCH('Gesamtverkäufe 2025'!D2804,Produkte!$A$1:$A$31,0),4)</f>
        <v>299</v>
      </c>
      <c r="J935" s="3">
        <f t="shared" si="69"/>
        <v>897</v>
      </c>
    </row>
    <row r="936" spans="1:10" hidden="1" outlineLevel="3" x14ac:dyDescent="0.3">
      <c r="A936" t="s">
        <v>3388</v>
      </c>
      <c r="B936" s="21">
        <v>45903</v>
      </c>
      <c r="C936" s="20">
        <f t="shared" si="68"/>
        <v>9</v>
      </c>
      <c r="D936" t="s">
        <v>127</v>
      </c>
      <c r="E936" t="s">
        <v>67</v>
      </c>
      <c r="F936">
        <v>6</v>
      </c>
      <c r="G936" t="str">
        <f>INDEX(Kunden!$A$1:$C$41,MATCH('Gesamtverkäufe 2025'!C2820,Kunden!$A$1:$A$41,0),3)</f>
        <v>R07</v>
      </c>
      <c r="H936" t="str">
        <f>INDEX(Regionen!$A$1:$C$9,MATCH('Gesamtverkäufe 2025'!F2820,Regionen!$A$1:$A$9,0),3)</f>
        <v>Claudia Beck</v>
      </c>
      <c r="I936" s="3">
        <f>INDEX(Produkte!$A$1:$D$31,MATCH('Gesamtverkäufe 2025'!D2820,Produkte!$A$1:$A$31,0),4)</f>
        <v>299</v>
      </c>
      <c r="J936" s="3">
        <f t="shared" si="69"/>
        <v>1794</v>
      </c>
    </row>
    <row r="937" spans="1:10" hidden="1" outlineLevel="3" x14ac:dyDescent="0.3">
      <c r="A937" t="s">
        <v>3372</v>
      </c>
      <c r="B937" s="21">
        <v>45929</v>
      </c>
      <c r="C937" s="20">
        <f t="shared" si="68"/>
        <v>9</v>
      </c>
      <c r="D937" t="s">
        <v>127</v>
      </c>
      <c r="E937" t="s">
        <v>71</v>
      </c>
      <c r="F937">
        <v>4</v>
      </c>
      <c r="G937" t="str">
        <f>INDEX(Kunden!$A$1:$C$41,MATCH('Gesamtverkäufe 2025'!C2836,Kunden!$A$1:$A$41,0),3)</f>
        <v>R07</v>
      </c>
      <c r="H937" t="str">
        <f>INDEX(Regionen!$A$1:$C$9,MATCH('Gesamtverkäufe 2025'!F2836,Regionen!$A$1:$A$9,0),3)</f>
        <v>Claudia Beck</v>
      </c>
      <c r="I937" s="3">
        <f>INDEX(Produkte!$A$1:$D$31,MATCH('Gesamtverkäufe 2025'!D2836,Produkte!$A$1:$A$31,0),4)</f>
        <v>79</v>
      </c>
      <c r="J937" s="3">
        <f t="shared" si="69"/>
        <v>316</v>
      </c>
    </row>
    <row r="938" spans="1:10" hidden="1" outlineLevel="3" x14ac:dyDescent="0.3">
      <c r="A938" t="s">
        <v>3350</v>
      </c>
      <c r="B938" s="21">
        <v>45904</v>
      </c>
      <c r="C938" s="20">
        <f t="shared" si="68"/>
        <v>9</v>
      </c>
      <c r="D938" t="s">
        <v>127</v>
      </c>
      <c r="E938" t="s">
        <v>53</v>
      </c>
      <c r="F938">
        <v>5</v>
      </c>
      <c r="G938" t="str">
        <f>INDEX(Kunden!$A$1:$C$41,MATCH('Gesamtverkäufe 2025'!C2858,Kunden!$A$1:$A$41,0),3)</f>
        <v>R07</v>
      </c>
      <c r="H938" t="str">
        <f>INDEX(Regionen!$A$1:$C$9,MATCH('Gesamtverkäufe 2025'!F2858,Regionen!$A$1:$A$9,0),3)</f>
        <v>Claudia Beck</v>
      </c>
      <c r="I938" s="3">
        <f>INDEX(Produkte!$A$1:$D$31,MATCH('Gesamtverkäufe 2025'!D2858,Produkte!$A$1:$A$31,0),4)</f>
        <v>49</v>
      </c>
      <c r="J938" s="3">
        <f t="shared" si="69"/>
        <v>245</v>
      </c>
    </row>
    <row r="939" spans="1:10" hidden="1" outlineLevel="3" x14ac:dyDescent="0.3">
      <c r="A939" t="s">
        <v>3243</v>
      </c>
      <c r="B939" s="21">
        <v>45913</v>
      </c>
      <c r="C939" s="20">
        <f t="shared" si="68"/>
        <v>9</v>
      </c>
      <c r="D939" t="s">
        <v>127</v>
      </c>
      <c r="E939" t="s">
        <v>43</v>
      </c>
      <c r="F939">
        <v>3</v>
      </c>
      <c r="G939" t="str">
        <f>INDEX(Kunden!$A$1:$C$41,MATCH('Gesamtverkäufe 2025'!C2962,Kunden!$A$1:$A$41,0),3)</f>
        <v>R07</v>
      </c>
      <c r="H939" t="str">
        <f>INDEX(Regionen!$A$1:$C$9,MATCH('Gesamtverkäufe 2025'!F2962,Regionen!$A$1:$A$9,0),3)</f>
        <v>Claudia Beck</v>
      </c>
      <c r="I939" s="3">
        <f>INDEX(Produkte!$A$1:$D$31,MATCH('Gesamtverkäufe 2025'!D2962,Produkte!$A$1:$A$31,0),4)</f>
        <v>149</v>
      </c>
      <c r="J939" s="3">
        <f t="shared" si="69"/>
        <v>447</v>
      </c>
    </row>
    <row r="940" spans="1:10" hidden="1" outlineLevel="3" x14ac:dyDescent="0.3">
      <c r="A940" t="s">
        <v>3426</v>
      </c>
      <c r="B940" s="21">
        <v>45905</v>
      </c>
      <c r="C940" s="20">
        <f t="shared" si="68"/>
        <v>9</v>
      </c>
      <c r="D940" t="s">
        <v>129</v>
      </c>
      <c r="E940" t="s">
        <v>83</v>
      </c>
      <c r="F940">
        <v>7</v>
      </c>
      <c r="G940" t="str">
        <f>INDEX(Kunden!$A$1:$C$41,MATCH('Gesamtverkäufe 2025'!C2782,Kunden!$A$1:$A$41,0),3)</f>
        <v>R07</v>
      </c>
      <c r="H940" t="str">
        <f>INDEX(Regionen!$A$1:$C$9,MATCH('Gesamtverkäufe 2025'!F2782,Regionen!$A$1:$A$9,0),3)</f>
        <v>Claudia Beck</v>
      </c>
      <c r="I940" s="3">
        <f>INDEX(Produkte!$A$1:$D$31,MATCH('Gesamtverkäufe 2025'!D2782,Produkte!$A$1:$A$31,0),4)</f>
        <v>29</v>
      </c>
      <c r="J940" s="3">
        <f t="shared" si="69"/>
        <v>203</v>
      </c>
    </row>
    <row r="941" spans="1:10" hidden="1" outlineLevel="3" x14ac:dyDescent="0.3">
      <c r="A941" t="s">
        <v>3422</v>
      </c>
      <c r="B941" s="21">
        <v>45922</v>
      </c>
      <c r="C941" s="20">
        <f t="shared" si="68"/>
        <v>9</v>
      </c>
      <c r="D941" t="s">
        <v>129</v>
      </c>
      <c r="E941" t="s">
        <v>77</v>
      </c>
      <c r="F941">
        <v>20</v>
      </c>
      <c r="G941" t="str">
        <f>INDEX(Kunden!$A$1:$C$41,MATCH('Gesamtverkäufe 2025'!C2786,Kunden!$A$1:$A$41,0),3)</f>
        <v>R07</v>
      </c>
      <c r="H941" t="str">
        <f>INDEX(Regionen!$A$1:$C$9,MATCH('Gesamtverkäufe 2025'!F2786,Regionen!$A$1:$A$9,0),3)</f>
        <v>Claudia Beck</v>
      </c>
      <c r="I941" s="3">
        <f>INDEX(Produkte!$A$1:$D$31,MATCH('Gesamtverkäufe 2025'!D2786,Produkte!$A$1:$A$31,0),4)</f>
        <v>49</v>
      </c>
      <c r="J941" s="3">
        <f t="shared" si="69"/>
        <v>980</v>
      </c>
    </row>
    <row r="942" spans="1:10" hidden="1" outlineLevel="3" x14ac:dyDescent="0.3">
      <c r="A942" t="s">
        <v>3329</v>
      </c>
      <c r="B942" s="21">
        <v>45921</v>
      </c>
      <c r="C942" s="20">
        <f t="shared" si="68"/>
        <v>9</v>
      </c>
      <c r="D942" t="s">
        <v>129</v>
      </c>
      <c r="E942" t="s">
        <v>51</v>
      </c>
      <c r="F942">
        <v>12</v>
      </c>
      <c r="G942" t="str">
        <f>INDEX(Kunden!$A$1:$C$41,MATCH('Gesamtverkäufe 2025'!C2879,Kunden!$A$1:$A$41,0),3)</f>
        <v>R07</v>
      </c>
      <c r="H942" t="str">
        <f>INDEX(Regionen!$A$1:$C$9,MATCH('Gesamtverkäufe 2025'!F2879,Regionen!$A$1:$A$9,0),3)</f>
        <v>Claudia Beck</v>
      </c>
      <c r="I942" s="3">
        <f>INDEX(Produkte!$A$1:$D$31,MATCH('Gesamtverkäufe 2025'!D2879,Produkte!$A$1:$A$31,0),4)</f>
        <v>49</v>
      </c>
      <c r="J942" s="3">
        <f t="shared" si="69"/>
        <v>588</v>
      </c>
    </row>
    <row r="943" spans="1:10" hidden="1" outlineLevel="3" x14ac:dyDescent="0.3">
      <c r="A943" t="s">
        <v>3315</v>
      </c>
      <c r="B943" s="21">
        <v>45904</v>
      </c>
      <c r="C943" s="20">
        <f t="shared" si="68"/>
        <v>9</v>
      </c>
      <c r="D943" t="s">
        <v>129</v>
      </c>
      <c r="E943" t="s">
        <v>67</v>
      </c>
      <c r="F943">
        <v>9</v>
      </c>
      <c r="G943" t="str">
        <f>INDEX(Kunden!$A$1:$C$41,MATCH('Gesamtverkäufe 2025'!C2893,Kunden!$A$1:$A$41,0),3)</f>
        <v>R07</v>
      </c>
      <c r="H943" t="str">
        <f>INDEX(Regionen!$A$1:$C$9,MATCH('Gesamtverkäufe 2025'!F2893,Regionen!$A$1:$A$9,0),3)</f>
        <v>Claudia Beck</v>
      </c>
      <c r="I943" s="3">
        <f>INDEX(Produkte!$A$1:$D$31,MATCH('Gesamtverkäufe 2025'!D2893,Produkte!$A$1:$A$31,0),4)</f>
        <v>299</v>
      </c>
      <c r="J943" s="3">
        <f t="shared" si="69"/>
        <v>2691</v>
      </c>
    </row>
    <row r="944" spans="1:10" hidden="1" outlineLevel="3" x14ac:dyDescent="0.3">
      <c r="A944" t="s">
        <v>3297</v>
      </c>
      <c r="B944" s="21">
        <v>45930</v>
      </c>
      <c r="C944" s="20">
        <f t="shared" si="68"/>
        <v>9</v>
      </c>
      <c r="D944" t="s">
        <v>129</v>
      </c>
      <c r="E944" t="s">
        <v>85</v>
      </c>
      <c r="F944">
        <v>4</v>
      </c>
      <c r="G944" t="str">
        <f>INDEX(Kunden!$A$1:$C$41,MATCH('Gesamtverkäufe 2025'!C2911,Kunden!$A$1:$A$41,0),3)</f>
        <v>R07</v>
      </c>
      <c r="H944" t="str">
        <f>INDEX(Regionen!$A$1:$C$9,MATCH('Gesamtverkäufe 2025'!F2911,Regionen!$A$1:$A$9,0),3)</f>
        <v>Claudia Beck</v>
      </c>
      <c r="I944" s="3">
        <f>INDEX(Produkte!$A$1:$D$31,MATCH('Gesamtverkäufe 2025'!D2911,Produkte!$A$1:$A$31,0),4)</f>
        <v>399</v>
      </c>
      <c r="J944" s="3">
        <f t="shared" si="69"/>
        <v>1596</v>
      </c>
    </row>
    <row r="945" spans="1:10" hidden="1" outlineLevel="3" x14ac:dyDescent="0.3">
      <c r="A945" t="s">
        <v>3265</v>
      </c>
      <c r="B945" s="21">
        <v>45930</v>
      </c>
      <c r="C945" s="20">
        <f t="shared" si="68"/>
        <v>9</v>
      </c>
      <c r="D945" t="s">
        <v>129</v>
      </c>
      <c r="E945" t="s">
        <v>89</v>
      </c>
      <c r="F945">
        <v>6</v>
      </c>
      <c r="G945" t="str">
        <f>INDEX(Kunden!$A$1:$C$41,MATCH('Gesamtverkäufe 2025'!C2942,Kunden!$A$1:$A$41,0),3)</f>
        <v>R07</v>
      </c>
      <c r="H945" t="str">
        <f>INDEX(Regionen!$A$1:$C$9,MATCH('Gesamtverkäufe 2025'!F2942,Regionen!$A$1:$A$9,0),3)</f>
        <v>Claudia Beck</v>
      </c>
      <c r="I945" s="3">
        <f>INDEX(Produkte!$A$1:$D$31,MATCH('Gesamtverkäufe 2025'!D2942,Produkte!$A$1:$A$31,0),4)</f>
        <v>29</v>
      </c>
      <c r="J945" s="3">
        <f t="shared" si="69"/>
        <v>174</v>
      </c>
    </row>
    <row r="946" spans="1:10" hidden="1" outlineLevel="3" x14ac:dyDescent="0.3">
      <c r="A946" t="s">
        <v>3263</v>
      </c>
      <c r="B946" s="21">
        <v>45919</v>
      </c>
      <c r="C946" s="20">
        <f t="shared" si="68"/>
        <v>9</v>
      </c>
      <c r="D946" t="s">
        <v>129</v>
      </c>
      <c r="E946" t="s">
        <v>39</v>
      </c>
      <c r="F946">
        <v>5</v>
      </c>
      <c r="G946" t="str">
        <f>INDEX(Kunden!$A$1:$C$41,MATCH('Gesamtverkäufe 2025'!C2944,Kunden!$A$1:$A$41,0),3)</f>
        <v>R07</v>
      </c>
      <c r="H946" t="str">
        <f>INDEX(Regionen!$A$1:$C$9,MATCH('Gesamtverkäufe 2025'!F2944,Regionen!$A$1:$A$9,0),3)</f>
        <v>Claudia Beck</v>
      </c>
      <c r="I946" s="3">
        <f>INDEX(Produkte!$A$1:$D$31,MATCH('Gesamtverkäufe 2025'!D2944,Produkte!$A$1:$A$31,0),4)</f>
        <v>499</v>
      </c>
      <c r="J946" s="3">
        <f t="shared" si="69"/>
        <v>2495</v>
      </c>
    </row>
    <row r="947" spans="1:10" hidden="1" outlineLevel="3" x14ac:dyDescent="0.3">
      <c r="A947" t="s">
        <v>3245</v>
      </c>
      <c r="B947" s="21">
        <v>45906</v>
      </c>
      <c r="C947" s="20">
        <f t="shared" si="68"/>
        <v>9</v>
      </c>
      <c r="D947" t="s">
        <v>129</v>
      </c>
      <c r="E947" t="s">
        <v>46</v>
      </c>
      <c r="F947">
        <v>11</v>
      </c>
      <c r="G947" t="str">
        <f>INDEX(Kunden!$A$1:$C$41,MATCH('Gesamtverkäufe 2025'!C2960,Kunden!$A$1:$A$41,0),3)</f>
        <v>R07</v>
      </c>
      <c r="H947" t="str">
        <f>INDEX(Regionen!$A$1:$C$9,MATCH('Gesamtverkäufe 2025'!F2960,Regionen!$A$1:$A$9,0),3)</f>
        <v>Claudia Beck</v>
      </c>
      <c r="I947" s="3">
        <f>INDEX(Produkte!$A$1:$D$31,MATCH('Gesamtverkäufe 2025'!D2960,Produkte!$A$1:$A$31,0),4)</f>
        <v>99</v>
      </c>
      <c r="J947" s="3">
        <f t="shared" si="69"/>
        <v>1089</v>
      </c>
    </row>
    <row r="948" spans="1:10" hidden="1" outlineLevel="3" x14ac:dyDescent="0.3">
      <c r="A948" t="s">
        <v>3244</v>
      </c>
      <c r="B948" s="21">
        <v>45907</v>
      </c>
      <c r="C948" s="20">
        <f t="shared" si="68"/>
        <v>9</v>
      </c>
      <c r="D948" t="s">
        <v>129</v>
      </c>
      <c r="E948" t="s">
        <v>39</v>
      </c>
      <c r="F948">
        <v>12</v>
      </c>
      <c r="G948" t="str">
        <f>INDEX(Kunden!$A$1:$C$41,MATCH('Gesamtverkäufe 2025'!C2961,Kunden!$A$1:$A$41,0),3)</f>
        <v>R07</v>
      </c>
      <c r="H948" t="str">
        <f>INDEX(Regionen!$A$1:$C$9,MATCH('Gesamtverkäufe 2025'!F2961,Regionen!$A$1:$A$9,0),3)</f>
        <v>Claudia Beck</v>
      </c>
      <c r="I948" s="3">
        <f>INDEX(Produkte!$A$1:$D$31,MATCH('Gesamtverkäufe 2025'!D2961,Produkte!$A$1:$A$31,0),4)</f>
        <v>499</v>
      </c>
      <c r="J948" s="3">
        <f t="shared" si="69"/>
        <v>5988</v>
      </c>
    </row>
    <row r="949" spans="1:10" hidden="1" outlineLevel="3" x14ac:dyDescent="0.3">
      <c r="A949" t="s">
        <v>3220</v>
      </c>
      <c r="B949" s="21">
        <v>45929</v>
      </c>
      <c r="C949" s="20">
        <f t="shared" si="68"/>
        <v>9</v>
      </c>
      <c r="D949" t="s">
        <v>129</v>
      </c>
      <c r="E949" t="s">
        <v>37</v>
      </c>
      <c r="F949">
        <v>9</v>
      </c>
      <c r="G949" t="str">
        <f>INDEX(Kunden!$A$1:$C$41,MATCH('Gesamtverkäufe 2025'!C2984,Kunden!$A$1:$A$41,0),3)</f>
        <v>R07</v>
      </c>
      <c r="H949" t="str">
        <f>INDEX(Regionen!$A$1:$C$9,MATCH('Gesamtverkäufe 2025'!F2984,Regionen!$A$1:$A$9,0),3)</f>
        <v>Claudia Beck</v>
      </c>
      <c r="I949" s="3">
        <f>INDEX(Produkte!$A$1:$D$31,MATCH('Gesamtverkäufe 2025'!D2984,Produkte!$A$1:$A$31,0),4)</f>
        <v>249</v>
      </c>
      <c r="J949" s="3">
        <f t="shared" si="69"/>
        <v>2241</v>
      </c>
    </row>
    <row r="950" spans="1:10" hidden="1" outlineLevel="3" x14ac:dyDescent="0.3">
      <c r="A950" t="s">
        <v>3467</v>
      </c>
      <c r="B950" s="21">
        <v>45930</v>
      </c>
      <c r="C950" s="20">
        <f t="shared" si="68"/>
        <v>9</v>
      </c>
      <c r="D950" t="s">
        <v>147</v>
      </c>
      <c r="E950" t="s">
        <v>61</v>
      </c>
      <c r="F950">
        <v>12</v>
      </c>
      <c r="G950" t="str">
        <f>INDEX(Kunden!$A$1:$C$41,MATCH('Gesamtverkäufe 2025'!C2741,Kunden!$A$1:$A$41,0),3)</f>
        <v>R07</v>
      </c>
      <c r="H950" t="str">
        <f>INDEX(Regionen!$A$1:$C$9,MATCH('Gesamtverkäufe 2025'!F2741,Regionen!$A$1:$A$9,0),3)</f>
        <v>Claudia Beck</v>
      </c>
      <c r="I950" s="3">
        <f>INDEX(Produkte!$A$1:$D$31,MATCH('Gesamtverkäufe 2025'!D2741,Produkte!$A$1:$A$31,0),4)</f>
        <v>249</v>
      </c>
      <c r="J950" s="3">
        <f t="shared" si="69"/>
        <v>2988</v>
      </c>
    </row>
    <row r="951" spans="1:10" hidden="1" outlineLevel="3" x14ac:dyDescent="0.3">
      <c r="A951" t="s">
        <v>3399</v>
      </c>
      <c r="B951" s="21">
        <v>45926</v>
      </c>
      <c r="C951" s="20">
        <f t="shared" si="68"/>
        <v>9</v>
      </c>
      <c r="D951" t="s">
        <v>147</v>
      </c>
      <c r="E951" t="s">
        <v>93</v>
      </c>
      <c r="F951">
        <v>4</v>
      </c>
      <c r="G951" t="str">
        <f>INDEX(Kunden!$A$1:$C$41,MATCH('Gesamtverkäufe 2025'!C2809,Kunden!$A$1:$A$41,0),3)</f>
        <v>R07</v>
      </c>
      <c r="H951" t="str">
        <f>INDEX(Regionen!$A$1:$C$9,MATCH('Gesamtverkäufe 2025'!F2809,Regionen!$A$1:$A$9,0),3)</f>
        <v>Claudia Beck</v>
      </c>
      <c r="I951" s="3">
        <f>INDEX(Produkte!$A$1:$D$31,MATCH('Gesamtverkäufe 2025'!D2809,Produkte!$A$1:$A$31,0),4)</f>
        <v>399</v>
      </c>
      <c r="J951" s="3">
        <f t="shared" si="69"/>
        <v>1596</v>
      </c>
    </row>
    <row r="952" spans="1:10" hidden="1" outlineLevel="3" x14ac:dyDescent="0.3">
      <c r="A952" t="s">
        <v>3365</v>
      </c>
      <c r="B952" s="21">
        <v>45906</v>
      </c>
      <c r="C952" s="20">
        <f t="shared" si="68"/>
        <v>9</v>
      </c>
      <c r="D952" t="s">
        <v>147</v>
      </c>
      <c r="E952" t="s">
        <v>43</v>
      </c>
      <c r="F952">
        <v>18</v>
      </c>
      <c r="G952" t="str">
        <f>INDEX(Kunden!$A$1:$C$41,MATCH('Gesamtverkäufe 2025'!C2843,Kunden!$A$1:$A$41,0),3)</f>
        <v>R07</v>
      </c>
      <c r="H952" t="str">
        <f>INDEX(Regionen!$A$1:$C$9,MATCH('Gesamtverkäufe 2025'!F2843,Regionen!$A$1:$A$9,0),3)</f>
        <v>Claudia Beck</v>
      </c>
      <c r="I952" s="3">
        <f>INDEX(Produkte!$A$1:$D$31,MATCH('Gesamtverkäufe 2025'!D2843,Produkte!$A$1:$A$31,0),4)</f>
        <v>149</v>
      </c>
      <c r="J952" s="3">
        <f t="shared" si="69"/>
        <v>2682</v>
      </c>
    </row>
    <row r="953" spans="1:10" hidden="1" outlineLevel="3" x14ac:dyDescent="0.3">
      <c r="A953" t="s">
        <v>3259</v>
      </c>
      <c r="B953" s="21">
        <v>45920</v>
      </c>
      <c r="C953" s="20">
        <f t="shared" si="68"/>
        <v>9</v>
      </c>
      <c r="D953" t="s">
        <v>147</v>
      </c>
      <c r="E953" t="s">
        <v>87</v>
      </c>
      <c r="F953">
        <v>3</v>
      </c>
      <c r="G953" t="str">
        <f>INDEX(Kunden!$A$1:$C$41,MATCH('Gesamtverkäufe 2025'!C2948,Kunden!$A$1:$A$41,0),3)</f>
        <v>R07</v>
      </c>
      <c r="H953" t="str">
        <f>INDEX(Regionen!$A$1:$C$9,MATCH('Gesamtverkäufe 2025'!F2948,Regionen!$A$1:$A$9,0),3)</f>
        <v>Claudia Beck</v>
      </c>
      <c r="I953" s="3">
        <f>INDEX(Produkte!$A$1:$D$31,MATCH('Gesamtverkäufe 2025'!D2948,Produkte!$A$1:$A$31,0),4)</f>
        <v>99</v>
      </c>
      <c r="J953" s="3">
        <f t="shared" si="69"/>
        <v>297</v>
      </c>
    </row>
    <row r="954" spans="1:10" hidden="1" outlineLevel="3" x14ac:dyDescent="0.3">
      <c r="A954" t="s">
        <v>3250</v>
      </c>
      <c r="B954" s="21">
        <v>45923</v>
      </c>
      <c r="C954" s="20">
        <f t="shared" si="68"/>
        <v>9</v>
      </c>
      <c r="D954" t="s">
        <v>147</v>
      </c>
      <c r="E954" t="s">
        <v>51</v>
      </c>
      <c r="F954">
        <v>10</v>
      </c>
      <c r="G954" t="str">
        <f>INDEX(Kunden!$A$1:$C$41,MATCH('Gesamtverkäufe 2025'!C2956,Kunden!$A$1:$A$41,0),3)</f>
        <v>R07</v>
      </c>
      <c r="H954" t="str">
        <f>INDEX(Regionen!$A$1:$C$9,MATCH('Gesamtverkäufe 2025'!F2956,Regionen!$A$1:$A$9,0),3)</f>
        <v>Claudia Beck</v>
      </c>
      <c r="I954" s="3">
        <f>INDEX(Produkte!$A$1:$D$31,MATCH('Gesamtverkäufe 2025'!D2956,Produkte!$A$1:$A$31,0),4)</f>
        <v>49</v>
      </c>
      <c r="J954" s="3">
        <f t="shared" si="69"/>
        <v>490</v>
      </c>
    </row>
    <row r="955" spans="1:10" outlineLevel="2" collapsed="1" x14ac:dyDescent="0.3">
      <c r="B955" s="21"/>
      <c r="C955" s="26" t="s">
        <v>4737</v>
      </c>
      <c r="I955" s="3"/>
      <c r="J955" s="3">
        <f>SUBTOTAL(9,J930:J954)</f>
        <v>48780</v>
      </c>
    </row>
    <row r="956" spans="1:10" hidden="1" outlineLevel="3" x14ac:dyDescent="0.3">
      <c r="A956" t="s">
        <v>3776</v>
      </c>
      <c r="B956" s="21">
        <v>45938</v>
      </c>
      <c r="C956" s="20">
        <f t="shared" ref="C956:C987" si="70">MONTH(B956)</f>
        <v>10</v>
      </c>
      <c r="D956" t="s">
        <v>119</v>
      </c>
      <c r="E956" t="s">
        <v>57</v>
      </c>
      <c r="F956">
        <v>1</v>
      </c>
      <c r="G956" t="str">
        <f>INDEX(Kunden!$A$1:$C$41,MATCH('Gesamtverkäufe 2025'!C3109,Kunden!$A$1:$A$41,0),3)</f>
        <v>R07</v>
      </c>
      <c r="H956" t="str">
        <f>INDEX(Regionen!$A$1:$C$9,MATCH('Gesamtverkäufe 2025'!F3109,Regionen!$A$1:$A$9,0),3)</f>
        <v>Claudia Beck</v>
      </c>
      <c r="I956" s="3">
        <f>INDEX(Produkte!$A$1:$D$31,MATCH('Gesamtverkäufe 2025'!D3109,Produkte!$A$1:$A$31,0),4)</f>
        <v>99</v>
      </c>
      <c r="J956" s="3">
        <f t="shared" ref="J956:J987" si="71">F956*I956</f>
        <v>99</v>
      </c>
    </row>
    <row r="957" spans="1:10" hidden="1" outlineLevel="3" x14ac:dyDescent="0.3">
      <c r="A957" t="s">
        <v>3755</v>
      </c>
      <c r="B957" s="21">
        <v>45943</v>
      </c>
      <c r="C957" s="20">
        <f t="shared" si="70"/>
        <v>10</v>
      </c>
      <c r="D957" t="s">
        <v>119</v>
      </c>
      <c r="E957" t="s">
        <v>85</v>
      </c>
      <c r="F957">
        <v>3</v>
      </c>
      <c r="G957" t="str">
        <f>INDEX(Kunden!$A$1:$C$41,MATCH('Gesamtverkäufe 2025'!C3130,Kunden!$A$1:$A$41,0),3)</f>
        <v>R07</v>
      </c>
      <c r="H957" t="str">
        <f>INDEX(Regionen!$A$1:$C$9,MATCH('Gesamtverkäufe 2025'!F3130,Regionen!$A$1:$A$9,0),3)</f>
        <v>Claudia Beck</v>
      </c>
      <c r="I957" s="3">
        <f>INDEX(Produkte!$A$1:$D$31,MATCH('Gesamtverkäufe 2025'!D3130,Produkte!$A$1:$A$31,0),4)</f>
        <v>399</v>
      </c>
      <c r="J957" s="3">
        <f t="shared" si="71"/>
        <v>1197</v>
      </c>
    </row>
    <row r="958" spans="1:10" hidden="1" outlineLevel="3" x14ac:dyDescent="0.3">
      <c r="A958" t="s">
        <v>3673</v>
      </c>
      <c r="B958" s="21">
        <v>45953</v>
      </c>
      <c r="C958" s="20">
        <f t="shared" si="70"/>
        <v>10</v>
      </c>
      <c r="D958" t="s">
        <v>119</v>
      </c>
      <c r="E958" t="s">
        <v>34</v>
      </c>
      <c r="F958">
        <v>3</v>
      </c>
      <c r="G958" t="str">
        <f>INDEX(Kunden!$A$1:$C$41,MATCH('Gesamtverkäufe 2025'!C3212,Kunden!$A$1:$A$41,0),3)</f>
        <v>R07</v>
      </c>
      <c r="H958" t="str">
        <f>INDEX(Regionen!$A$1:$C$9,MATCH('Gesamtverkäufe 2025'!F3212,Regionen!$A$1:$A$9,0),3)</f>
        <v>Claudia Beck</v>
      </c>
      <c r="I958" s="3">
        <f>INDEX(Produkte!$A$1:$D$31,MATCH('Gesamtverkäufe 2025'!D3212,Produkte!$A$1:$A$31,0),4)</f>
        <v>299</v>
      </c>
      <c r="J958" s="3">
        <f t="shared" si="71"/>
        <v>897</v>
      </c>
    </row>
    <row r="959" spans="1:10" hidden="1" outlineLevel="3" x14ac:dyDescent="0.3">
      <c r="A959" t="s">
        <v>3588</v>
      </c>
      <c r="B959" s="21">
        <v>45938</v>
      </c>
      <c r="C959" s="20">
        <f t="shared" si="70"/>
        <v>10</v>
      </c>
      <c r="D959" t="s">
        <v>119</v>
      </c>
      <c r="E959" t="s">
        <v>91</v>
      </c>
      <c r="F959">
        <v>2</v>
      </c>
      <c r="G959" t="str">
        <f>INDEX(Kunden!$A$1:$C$41,MATCH('Gesamtverkäufe 2025'!C3295,Kunden!$A$1:$A$41,0),3)</f>
        <v>R07</v>
      </c>
      <c r="H959" t="str">
        <f>INDEX(Regionen!$A$1:$C$9,MATCH('Gesamtverkäufe 2025'!F3295,Regionen!$A$1:$A$9,0),3)</f>
        <v>Claudia Beck</v>
      </c>
      <c r="I959" s="3">
        <f>INDEX(Produkte!$A$1:$D$31,MATCH('Gesamtverkäufe 2025'!D3295,Produkte!$A$1:$A$31,0),4)</f>
        <v>249</v>
      </c>
      <c r="J959" s="3">
        <f t="shared" si="71"/>
        <v>498</v>
      </c>
    </row>
    <row r="960" spans="1:10" hidden="1" outlineLevel="3" x14ac:dyDescent="0.3">
      <c r="A960" t="s">
        <v>3854</v>
      </c>
      <c r="B960" s="21">
        <v>45958</v>
      </c>
      <c r="C960" s="20">
        <f t="shared" si="70"/>
        <v>10</v>
      </c>
      <c r="D960" t="s">
        <v>127</v>
      </c>
      <c r="E960" t="s">
        <v>49</v>
      </c>
      <c r="F960">
        <v>14</v>
      </c>
      <c r="G960" t="str">
        <f>INDEX(Kunden!$A$1:$C$41,MATCH('Gesamtverkäufe 2025'!C3031,Kunden!$A$1:$A$41,0),3)</f>
        <v>R07</v>
      </c>
      <c r="H960" t="str">
        <f>INDEX(Regionen!$A$1:$C$9,MATCH('Gesamtverkäufe 2025'!F3031,Regionen!$A$1:$A$9,0),3)</f>
        <v>Claudia Beck</v>
      </c>
      <c r="I960" s="3">
        <f>INDEX(Produkte!$A$1:$D$31,MATCH('Gesamtverkäufe 2025'!D3031,Produkte!$A$1:$A$31,0),4)</f>
        <v>299</v>
      </c>
      <c r="J960" s="3">
        <f t="shared" si="71"/>
        <v>4186</v>
      </c>
    </row>
    <row r="961" spans="1:10" hidden="1" outlineLevel="3" x14ac:dyDescent="0.3">
      <c r="A961" t="s">
        <v>3841</v>
      </c>
      <c r="B961" s="21">
        <v>45946</v>
      </c>
      <c r="C961" s="20">
        <f t="shared" si="70"/>
        <v>10</v>
      </c>
      <c r="D961" t="s">
        <v>127</v>
      </c>
      <c r="E961" t="s">
        <v>34</v>
      </c>
      <c r="F961">
        <v>2</v>
      </c>
      <c r="G961" t="str">
        <f>INDEX(Kunden!$A$1:$C$41,MATCH('Gesamtverkäufe 2025'!C3044,Kunden!$A$1:$A$41,0),3)</f>
        <v>R07</v>
      </c>
      <c r="H961" t="str">
        <f>INDEX(Regionen!$A$1:$C$9,MATCH('Gesamtverkäufe 2025'!F3044,Regionen!$A$1:$A$9,0),3)</f>
        <v>Claudia Beck</v>
      </c>
      <c r="I961" s="3">
        <f>INDEX(Produkte!$A$1:$D$31,MATCH('Gesamtverkäufe 2025'!D3044,Produkte!$A$1:$A$31,0),4)</f>
        <v>299</v>
      </c>
      <c r="J961" s="3">
        <f t="shared" si="71"/>
        <v>598</v>
      </c>
    </row>
    <row r="962" spans="1:10" hidden="1" outlineLevel="3" x14ac:dyDescent="0.3">
      <c r="A962" t="s">
        <v>3800</v>
      </c>
      <c r="B962" s="21">
        <v>45959</v>
      </c>
      <c r="C962" s="20">
        <f t="shared" si="70"/>
        <v>10</v>
      </c>
      <c r="D962" t="s">
        <v>127</v>
      </c>
      <c r="E962" t="s">
        <v>73</v>
      </c>
      <c r="F962">
        <v>14</v>
      </c>
      <c r="G962" t="str">
        <f>INDEX(Kunden!$A$1:$C$41,MATCH('Gesamtverkäufe 2025'!C3085,Kunden!$A$1:$A$41,0),3)</f>
        <v>R07</v>
      </c>
      <c r="H962" t="str">
        <f>INDEX(Regionen!$A$1:$C$9,MATCH('Gesamtverkäufe 2025'!F3085,Regionen!$A$1:$A$9,0),3)</f>
        <v>Claudia Beck</v>
      </c>
      <c r="I962" s="3">
        <f>INDEX(Produkte!$A$1:$D$31,MATCH('Gesamtverkäufe 2025'!D3085,Produkte!$A$1:$A$31,0),4)</f>
        <v>399</v>
      </c>
      <c r="J962" s="3">
        <f t="shared" si="71"/>
        <v>5586</v>
      </c>
    </row>
    <row r="963" spans="1:10" hidden="1" outlineLevel="3" x14ac:dyDescent="0.3">
      <c r="A963" t="s">
        <v>3780</v>
      </c>
      <c r="B963" s="21">
        <v>45935</v>
      </c>
      <c r="C963" s="20">
        <f t="shared" si="70"/>
        <v>10</v>
      </c>
      <c r="D963" t="s">
        <v>127</v>
      </c>
      <c r="E963" t="s">
        <v>77</v>
      </c>
      <c r="F963">
        <v>1</v>
      </c>
      <c r="G963" t="str">
        <f>INDEX(Kunden!$A$1:$C$41,MATCH('Gesamtverkäufe 2025'!C3105,Kunden!$A$1:$A$41,0),3)</f>
        <v>R07</v>
      </c>
      <c r="H963" t="str">
        <f>INDEX(Regionen!$A$1:$C$9,MATCH('Gesamtverkäufe 2025'!F3105,Regionen!$A$1:$A$9,0),3)</f>
        <v>Claudia Beck</v>
      </c>
      <c r="I963" s="3">
        <f>INDEX(Produkte!$A$1:$D$31,MATCH('Gesamtverkäufe 2025'!D3105,Produkte!$A$1:$A$31,0),4)</f>
        <v>49</v>
      </c>
      <c r="J963" s="3">
        <f t="shared" si="71"/>
        <v>49</v>
      </c>
    </row>
    <row r="964" spans="1:10" hidden="1" outlineLevel="3" x14ac:dyDescent="0.3">
      <c r="A964" t="s">
        <v>3748</v>
      </c>
      <c r="B964" s="21">
        <v>45955</v>
      </c>
      <c r="C964" s="20">
        <f t="shared" si="70"/>
        <v>10</v>
      </c>
      <c r="D964" t="s">
        <v>127</v>
      </c>
      <c r="E964" t="s">
        <v>63</v>
      </c>
      <c r="F964">
        <v>14</v>
      </c>
      <c r="G964" t="str">
        <f>INDEX(Kunden!$A$1:$C$41,MATCH('Gesamtverkäufe 2025'!C3137,Kunden!$A$1:$A$41,0),3)</f>
        <v>R07</v>
      </c>
      <c r="H964" t="str">
        <f>INDEX(Regionen!$A$1:$C$9,MATCH('Gesamtverkäufe 2025'!F3137,Regionen!$A$1:$A$9,0),3)</f>
        <v>Claudia Beck</v>
      </c>
      <c r="I964" s="3">
        <f>INDEX(Produkte!$A$1:$D$31,MATCH('Gesamtverkäufe 2025'!D3137,Produkte!$A$1:$A$31,0),4)</f>
        <v>299</v>
      </c>
      <c r="J964" s="3">
        <f t="shared" si="71"/>
        <v>4186</v>
      </c>
    </row>
    <row r="965" spans="1:10" hidden="1" outlineLevel="3" x14ac:dyDescent="0.3">
      <c r="A965" t="s">
        <v>3691</v>
      </c>
      <c r="B965" s="21">
        <v>45947</v>
      </c>
      <c r="C965" s="20">
        <f t="shared" si="70"/>
        <v>10</v>
      </c>
      <c r="D965" t="s">
        <v>127</v>
      </c>
      <c r="E965" t="s">
        <v>39</v>
      </c>
      <c r="F965">
        <v>12</v>
      </c>
      <c r="G965" t="str">
        <f>INDEX(Kunden!$A$1:$C$41,MATCH('Gesamtverkäufe 2025'!C3194,Kunden!$A$1:$A$41,0),3)</f>
        <v>R07</v>
      </c>
      <c r="H965" t="str">
        <f>INDEX(Regionen!$A$1:$C$9,MATCH('Gesamtverkäufe 2025'!F3194,Regionen!$A$1:$A$9,0),3)</f>
        <v>Claudia Beck</v>
      </c>
      <c r="I965" s="3">
        <f>INDEX(Produkte!$A$1:$D$31,MATCH('Gesamtverkäufe 2025'!D3194,Produkte!$A$1:$A$31,0),4)</f>
        <v>499</v>
      </c>
      <c r="J965" s="3">
        <f t="shared" si="71"/>
        <v>5988</v>
      </c>
    </row>
    <row r="966" spans="1:10" hidden="1" outlineLevel="3" x14ac:dyDescent="0.3">
      <c r="A966" t="s">
        <v>3654</v>
      </c>
      <c r="B966" s="21">
        <v>45939</v>
      </c>
      <c r="C966" s="20">
        <f t="shared" si="70"/>
        <v>10</v>
      </c>
      <c r="D966" t="s">
        <v>127</v>
      </c>
      <c r="E966" t="s">
        <v>59</v>
      </c>
      <c r="F966">
        <v>9</v>
      </c>
      <c r="G966" t="str">
        <f>INDEX(Kunden!$A$1:$C$41,MATCH('Gesamtverkäufe 2025'!C3230,Kunden!$A$1:$A$41,0),3)</f>
        <v>R07</v>
      </c>
      <c r="H966" t="str">
        <f>INDEX(Regionen!$A$1:$C$9,MATCH('Gesamtverkäufe 2025'!F3230,Regionen!$A$1:$A$9,0),3)</f>
        <v>Claudia Beck</v>
      </c>
      <c r="I966" s="3">
        <f>INDEX(Produkte!$A$1:$D$31,MATCH('Gesamtverkäufe 2025'!D3230,Produkte!$A$1:$A$31,0),4)</f>
        <v>79</v>
      </c>
      <c r="J966" s="3">
        <f t="shared" si="71"/>
        <v>711</v>
      </c>
    </row>
    <row r="967" spans="1:10" hidden="1" outlineLevel="3" x14ac:dyDescent="0.3">
      <c r="A967" t="s">
        <v>3529</v>
      </c>
      <c r="B967" s="21">
        <v>45946</v>
      </c>
      <c r="C967" s="20">
        <f t="shared" si="70"/>
        <v>10</v>
      </c>
      <c r="D967" t="s">
        <v>127</v>
      </c>
      <c r="E967" t="s">
        <v>39</v>
      </c>
      <c r="F967">
        <v>20</v>
      </c>
      <c r="G967" t="str">
        <f>INDEX(Kunden!$A$1:$C$41,MATCH('Gesamtverkäufe 2025'!C3352,Kunden!$A$1:$A$41,0),3)</f>
        <v>R07</v>
      </c>
      <c r="H967" t="str">
        <f>INDEX(Regionen!$A$1:$C$9,MATCH('Gesamtverkäufe 2025'!F3352,Regionen!$A$1:$A$9,0),3)</f>
        <v>Claudia Beck</v>
      </c>
      <c r="I967" s="3">
        <f>INDEX(Produkte!$A$1:$D$31,MATCH('Gesamtverkäufe 2025'!D3352,Produkte!$A$1:$A$31,0),4)</f>
        <v>499</v>
      </c>
      <c r="J967" s="3">
        <f t="shared" si="71"/>
        <v>9980</v>
      </c>
    </row>
    <row r="968" spans="1:10" hidden="1" outlineLevel="3" x14ac:dyDescent="0.3">
      <c r="A968" t="s">
        <v>3873</v>
      </c>
      <c r="B968" s="21">
        <v>45947</v>
      </c>
      <c r="C968" s="20">
        <f t="shared" si="70"/>
        <v>10</v>
      </c>
      <c r="D968" t="s">
        <v>129</v>
      </c>
      <c r="E968" t="s">
        <v>49</v>
      </c>
      <c r="F968">
        <v>18</v>
      </c>
      <c r="G968" t="str">
        <f>INDEX(Kunden!$A$1:$C$41,MATCH('Gesamtverkäufe 2025'!C3012,Kunden!$A$1:$A$41,0),3)</f>
        <v>R07</v>
      </c>
      <c r="H968" t="str">
        <f>INDEX(Regionen!$A$1:$C$9,MATCH('Gesamtverkäufe 2025'!F3012,Regionen!$A$1:$A$9,0),3)</f>
        <v>Claudia Beck</v>
      </c>
      <c r="I968" s="3">
        <f>INDEX(Produkte!$A$1:$D$31,MATCH('Gesamtverkäufe 2025'!D3012,Produkte!$A$1:$A$31,0),4)</f>
        <v>299</v>
      </c>
      <c r="J968" s="3">
        <f t="shared" si="71"/>
        <v>5382</v>
      </c>
    </row>
    <row r="969" spans="1:10" hidden="1" outlineLevel="3" x14ac:dyDescent="0.3">
      <c r="A969" t="s">
        <v>3825</v>
      </c>
      <c r="B969" s="21">
        <v>45940</v>
      </c>
      <c r="C969" s="20">
        <f t="shared" si="70"/>
        <v>10</v>
      </c>
      <c r="D969" t="s">
        <v>129</v>
      </c>
      <c r="E969" t="s">
        <v>77</v>
      </c>
      <c r="F969">
        <v>18</v>
      </c>
      <c r="G969" t="str">
        <f>INDEX(Kunden!$A$1:$C$41,MATCH('Gesamtverkäufe 2025'!C3060,Kunden!$A$1:$A$41,0),3)</f>
        <v>R07</v>
      </c>
      <c r="H969" t="str">
        <f>INDEX(Regionen!$A$1:$C$9,MATCH('Gesamtverkäufe 2025'!F3060,Regionen!$A$1:$A$9,0),3)</f>
        <v>Claudia Beck</v>
      </c>
      <c r="I969" s="3">
        <f>INDEX(Produkte!$A$1:$D$31,MATCH('Gesamtverkäufe 2025'!D3060,Produkte!$A$1:$A$31,0),4)</f>
        <v>49</v>
      </c>
      <c r="J969" s="3">
        <f t="shared" si="71"/>
        <v>882</v>
      </c>
    </row>
    <row r="970" spans="1:10" hidden="1" outlineLevel="3" x14ac:dyDescent="0.3">
      <c r="A970" t="s">
        <v>3722</v>
      </c>
      <c r="B970" s="21">
        <v>45932</v>
      </c>
      <c r="C970" s="20">
        <f t="shared" si="70"/>
        <v>10</v>
      </c>
      <c r="D970" t="s">
        <v>129</v>
      </c>
      <c r="E970" t="s">
        <v>53</v>
      </c>
      <c r="F970">
        <v>10</v>
      </c>
      <c r="G970" t="str">
        <f>INDEX(Kunden!$A$1:$C$41,MATCH('Gesamtverkäufe 2025'!C3163,Kunden!$A$1:$A$41,0),3)</f>
        <v>R07</v>
      </c>
      <c r="H970" t="str">
        <f>INDEX(Regionen!$A$1:$C$9,MATCH('Gesamtverkäufe 2025'!F3163,Regionen!$A$1:$A$9,0),3)</f>
        <v>Claudia Beck</v>
      </c>
      <c r="I970" s="3">
        <f>INDEX(Produkte!$A$1:$D$31,MATCH('Gesamtverkäufe 2025'!D3163,Produkte!$A$1:$A$31,0),4)</f>
        <v>49</v>
      </c>
      <c r="J970" s="3">
        <f t="shared" si="71"/>
        <v>490</v>
      </c>
    </row>
    <row r="971" spans="1:10" hidden="1" outlineLevel="3" x14ac:dyDescent="0.3">
      <c r="A971" t="s">
        <v>3717</v>
      </c>
      <c r="B971" s="21">
        <v>45950</v>
      </c>
      <c r="C971" s="20">
        <f t="shared" si="70"/>
        <v>10</v>
      </c>
      <c r="D971" t="s">
        <v>129</v>
      </c>
      <c r="E971" t="s">
        <v>63</v>
      </c>
      <c r="F971">
        <v>6</v>
      </c>
      <c r="G971" t="str">
        <f>INDEX(Kunden!$A$1:$C$41,MATCH('Gesamtverkäufe 2025'!C3168,Kunden!$A$1:$A$41,0),3)</f>
        <v>R07</v>
      </c>
      <c r="H971" t="str">
        <f>INDEX(Regionen!$A$1:$C$9,MATCH('Gesamtverkäufe 2025'!F3168,Regionen!$A$1:$A$9,0),3)</f>
        <v>Claudia Beck</v>
      </c>
      <c r="I971" s="3">
        <f>INDEX(Produkte!$A$1:$D$31,MATCH('Gesamtverkäufe 2025'!D3168,Produkte!$A$1:$A$31,0),4)</f>
        <v>299</v>
      </c>
      <c r="J971" s="3">
        <f t="shared" si="71"/>
        <v>1794</v>
      </c>
    </row>
    <row r="972" spans="1:10" hidden="1" outlineLevel="3" x14ac:dyDescent="0.3">
      <c r="A972" t="s">
        <v>3711</v>
      </c>
      <c r="B972" s="21">
        <v>45940</v>
      </c>
      <c r="C972" s="20">
        <f t="shared" si="70"/>
        <v>10</v>
      </c>
      <c r="D972" t="s">
        <v>129</v>
      </c>
      <c r="E972" t="s">
        <v>31</v>
      </c>
      <c r="F972">
        <v>1</v>
      </c>
      <c r="G972" t="str">
        <f>INDEX(Kunden!$A$1:$C$41,MATCH('Gesamtverkäufe 2025'!C3174,Kunden!$A$1:$A$41,0),3)</f>
        <v>R07</v>
      </c>
      <c r="H972" t="str">
        <f>INDEX(Regionen!$A$1:$C$9,MATCH('Gesamtverkäufe 2025'!F3174,Regionen!$A$1:$A$9,0),3)</f>
        <v>Claudia Beck</v>
      </c>
      <c r="I972" s="3">
        <f>INDEX(Produkte!$A$1:$D$31,MATCH('Gesamtverkäufe 2025'!D3174,Produkte!$A$1:$A$31,0),4)</f>
        <v>399</v>
      </c>
      <c r="J972" s="3">
        <f t="shared" si="71"/>
        <v>399</v>
      </c>
    </row>
    <row r="973" spans="1:10" hidden="1" outlineLevel="3" x14ac:dyDescent="0.3">
      <c r="A973" t="s">
        <v>3678</v>
      </c>
      <c r="B973" s="21">
        <v>45953</v>
      </c>
      <c r="C973" s="20">
        <f t="shared" si="70"/>
        <v>10</v>
      </c>
      <c r="D973" t="s">
        <v>129</v>
      </c>
      <c r="E973" t="s">
        <v>55</v>
      </c>
      <c r="F973">
        <v>5</v>
      </c>
      <c r="G973" t="str">
        <f>INDEX(Kunden!$A$1:$C$41,MATCH('Gesamtverkäufe 2025'!C3207,Kunden!$A$1:$A$41,0),3)</f>
        <v>R07</v>
      </c>
      <c r="H973" t="str">
        <f>INDEX(Regionen!$A$1:$C$9,MATCH('Gesamtverkäufe 2025'!F3207,Regionen!$A$1:$A$9,0),3)</f>
        <v>Claudia Beck</v>
      </c>
      <c r="I973" s="3">
        <f>INDEX(Produkte!$A$1:$D$31,MATCH('Gesamtverkäufe 2025'!D3207,Produkte!$A$1:$A$31,0),4)</f>
        <v>49</v>
      </c>
      <c r="J973" s="3">
        <f t="shared" si="71"/>
        <v>245</v>
      </c>
    </row>
    <row r="974" spans="1:10" hidden="1" outlineLevel="3" x14ac:dyDescent="0.3">
      <c r="A974" t="s">
        <v>3671</v>
      </c>
      <c r="B974" s="21">
        <v>45931</v>
      </c>
      <c r="C974" s="20">
        <f t="shared" si="70"/>
        <v>10</v>
      </c>
      <c r="D974" t="s">
        <v>129</v>
      </c>
      <c r="E974" t="s">
        <v>43</v>
      </c>
      <c r="F974">
        <v>20</v>
      </c>
      <c r="G974" t="str">
        <f>INDEX(Kunden!$A$1:$C$41,MATCH('Gesamtverkäufe 2025'!C3214,Kunden!$A$1:$A$41,0),3)</f>
        <v>R07</v>
      </c>
      <c r="H974" t="str">
        <f>INDEX(Regionen!$A$1:$C$9,MATCH('Gesamtverkäufe 2025'!F3214,Regionen!$A$1:$A$9,0),3)</f>
        <v>Claudia Beck</v>
      </c>
      <c r="I974" s="3">
        <f>INDEX(Produkte!$A$1:$D$31,MATCH('Gesamtverkäufe 2025'!D3214,Produkte!$A$1:$A$31,0),4)</f>
        <v>149</v>
      </c>
      <c r="J974" s="3">
        <f t="shared" si="71"/>
        <v>2980</v>
      </c>
    </row>
    <row r="975" spans="1:10" hidden="1" outlineLevel="3" x14ac:dyDescent="0.3">
      <c r="A975" t="s">
        <v>3665</v>
      </c>
      <c r="B975" s="21">
        <v>45946</v>
      </c>
      <c r="C975" s="20">
        <f t="shared" si="70"/>
        <v>10</v>
      </c>
      <c r="D975" t="s">
        <v>129</v>
      </c>
      <c r="E975" t="s">
        <v>31</v>
      </c>
      <c r="F975">
        <v>7</v>
      </c>
      <c r="G975" t="str">
        <f>INDEX(Kunden!$A$1:$C$41,MATCH('Gesamtverkäufe 2025'!C3220,Kunden!$A$1:$A$41,0),3)</f>
        <v>R07</v>
      </c>
      <c r="H975" t="str">
        <f>INDEX(Regionen!$A$1:$C$9,MATCH('Gesamtverkäufe 2025'!F3220,Regionen!$A$1:$A$9,0),3)</f>
        <v>Claudia Beck</v>
      </c>
      <c r="I975" s="3">
        <f>INDEX(Produkte!$A$1:$D$31,MATCH('Gesamtverkäufe 2025'!D3220,Produkte!$A$1:$A$31,0),4)</f>
        <v>399</v>
      </c>
      <c r="J975" s="3">
        <f t="shared" si="71"/>
        <v>2793</v>
      </c>
    </row>
    <row r="976" spans="1:10" hidden="1" outlineLevel="3" x14ac:dyDescent="0.3">
      <c r="A976" t="s">
        <v>3647</v>
      </c>
      <c r="B976" s="21">
        <v>45952</v>
      </c>
      <c r="C976" s="20">
        <f t="shared" si="70"/>
        <v>10</v>
      </c>
      <c r="D976" t="s">
        <v>129</v>
      </c>
      <c r="E976" t="s">
        <v>51</v>
      </c>
      <c r="F976">
        <v>20</v>
      </c>
      <c r="G976" t="str">
        <f>INDEX(Kunden!$A$1:$C$41,MATCH('Gesamtverkäufe 2025'!C3237,Kunden!$A$1:$A$41,0),3)</f>
        <v>R07</v>
      </c>
      <c r="H976" t="str">
        <f>INDEX(Regionen!$A$1:$C$9,MATCH('Gesamtverkäufe 2025'!F3237,Regionen!$A$1:$A$9,0),3)</f>
        <v>Claudia Beck</v>
      </c>
      <c r="I976" s="3">
        <f>INDEX(Produkte!$A$1:$D$31,MATCH('Gesamtverkäufe 2025'!D3237,Produkte!$A$1:$A$31,0),4)</f>
        <v>49</v>
      </c>
      <c r="J976" s="3">
        <f t="shared" si="71"/>
        <v>980</v>
      </c>
    </row>
    <row r="977" spans="1:10" hidden="1" outlineLevel="3" x14ac:dyDescent="0.3">
      <c r="A977" t="s">
        <v>3611</v>
      </c>
      <c r="B977" s="21">
        <v>45953</v>
      </c>
      <c r="C977" s="20">
        <f t="shared" si="70"/>
        <v>10</v>
      </c>
      <c r="D977" t="s">
        <v>129</v>
      </c>
      <c r="E977" t="s">
        <v>61</v>
      </c>
      <c r="F977">
        <v>8</v>
      </c>
      <c r="G977" t="str">
        <f>INDEX(Kunden!$A$1:$C$41,MATCH('Gesamtverkäufe 2025'!C3273,Kunden!$A$1:$A$41,0),3)</f>
        <v>R07</v>
      </c>
      <c r="H977" t="str">
        <f>INDEX(Regionen!$A$1:$C$9,MATCH('Gesamtverkäufe 2025'!F3273,Regionen!$A$1:$A$9,0),3)</f>
        <v>Claudia Beck</v>
      </c>
      <c r="I977" s="3">
        <f>INDEX(Produkte!$A$1:$D$31,MATCH('Gesamtverkäufe 2025'!D3273,Produkte!$A$1:$A$31,0),4)</f>
        <v>249</v>
      </c>
      <c r="J977" s="3">
        <f t="shared" si="71"/>
        <v>1992</v>
      </c>
    </row>
    <row r="978" spans="1:10" hidden="1" outlineLevel="3" x14ac:dyDescent="0.3">
      <c r="A978" t="s">
        <v>3592</v>
      </c>
      <c r="B978" s="21">
        <v>45959</v>
      </c>
      <c r="C978" s="20">
        <f t="shared" si="70"/>
        <v>10</v>
      </c>
      <c r="D978" t="s">
        <v>129</v>
      </c>
      <c r="E978" t="s">
        <v>57</v>
      </c>
      <c r="F978">
        <v>15</v>
      </c>
      <c r="G978" t="str">
        <f>INDEX(Kunden!$A$1:$C$41,MATCH('Gesamtverkäufe 2025'!C3291,Kunden!$A$1:$A$41,0),3)</f>
        <v>R07</v>
      </c>
      <c r="H978" t="str">
        <f>INDEX(Regionen!$A$1:$C$9,MATCH('Gesamtverkäufe 2025'!F3291,Regionen!$A$1:$A$9,0),3)</f>
        <v>Claudia Beck</v>
      </c>
      <c r="I978" s="3">
        <f>INDEX(Produkte!$A$1:$D$31,MATCH('Gesamtverkäufe 2025'!D3291,Produkte!$A$1:$A$31,0),4)</f>
        <v>99</v>
      </c>
      <c r="J978" s="3">
        <f t="shared" si="71"/>
        <v>1485</v>
      </c>
    </row>
    <row r="979" spans="1:10" hidden="1" outlineLevel="3" x14ac:dyDescent="0.3">
      <c r="A979" t="s">
        <v>3551</v>
      </c>
      <c r="B979" s="21">
        <v>45952</v>
      </c>
      <c r="C979" s="20">
        <f t="shared" si="70"/>
        <v>10</v>
      </c>
      <c r="D979" t="s">
        <v>129</v>
      </c>
      <c r="E979" t="s">
        <v>43</v>
      </c>
      <c r="F979">
        <v>9</v>
      </c>
      <c r="G979" t="str">
        <f>INDEX(Kunden!$A$1:$C$41,MATCH('Gesamtverkäufe 2025'!C3331,Kunden!$A$1:$A$41,0),3)</f>
        <v>R07</v>
      </c>
      <c r="H979" t="str">
        <f>INDEX(Regionen!$A$1:$C$9,MATCH('Gesamtverkäufe 2025'!F3331,Regionen!$A$1:$A$9,0),3)</f>
        <v>Claudia Beck</v>
      </c>
      <c r="I979" s="3">
        <f>INDEX(Produkte!$A$1:$D$31,MATCH('Gesamtverkäufe 2025'!D3331,Produkte!$A$1:$A$31,0),4)</f>
        <v>149</v>
      </c>
      <c r="J979" s="3">
        <f t="shared" si="71"/>
        <v>1341</v>
      </c>
    </row>
    <row r="980" spans="1:10" hidden="1" outlineLevel="3" x14ac:dyDescent="0.3">
      <c r="A980" t="s">
        <v>3891</v>
      </c>
      <c r="B980" s="21">
        <v>45953</v>
      </c>
      <c r="C980" s="20">
        <f t="shared" si="70"/>
        <v>10</v>
      </c>
      <c r="D980" t="s">
        <v>147</v>
      </c>
      <c r="E980" t="s">
        <v>77</v>
      </c>
      <c r="F980">
        <v>9</v>
      </c>
      <c r="G980" t="str">
        <f>INDEX(Kunden!$A$1:$C$41,MATCH('Gesamtverkäufe 2025'!C2994,Kunden!$A$1:$A$41,0),3)</f>
        <v>R07</v>
      </c>
      <c r="H980" t="str">
        <f>INDEX(Regionen!$A$1:$C$9,MATCH('Gesamtverkäufe 2025'!F2994,Regionen!$A$1:$A$9,0),3)</f>
        <v>Claudia Beck</v>
      </c>
      <c r="I980" s="3">
        <f>INDEX(Produkte!$A$1:$D$31,MATCH('Gesamtverkäufe 2025'!D2994,Produkte!$A$1:$A$31,0),4)</f>
        <v>49</v>
      </c>
      <c r="J980" s="3">
        <f t="shared" si="71"/>
        <v>441</v>
      </c>
    </row>
    <row r="981" spans="1:10" hidden="1" outlineLevel="3" x14ac:dyDescent="0.3">
      <c r="A981" t="s">
        <v>3881</v>
      </c>
      <c r="B981" s="21">
        <v>45954</v>
      </c>
      <c r="C981" s="20">
        <f t="shared" si="70"/>
        <v>10</v>
      </c>
      <c r="D981" t="s">
        <v>147</v>
      </c>
      <c r="E981" t="s">
        <v>59</v>
      </c>
      <c r="F981">
        <v>9</v>
      </c>
      <c r="G981" t="str">
        <f>INDEX(Kunden!$A$1:$C$41,MATCH('Gesamtverkäufe 2025'!C3004,Kunden!$A$1:$A$41,0),3)</f>
        <v>R07</v>
      </c>
      <c r="H981" t="str">
        <f>INDEX(Regionen!$A$1:$C$9,MATCH('Gesamtverkäufe 2025'!F3004,Regionen!$A$1:$A$9,0),3)</f>
        <v>Claudia Beck</v>
      </c>
      <c r="I981" s="3">
        <f>INDEX(Produkte!$A$1:$D$31,MATCH('Gesamtverkäufe 2025'!D3004,Produkte!$A$1:$A$31,0),4)</f>
        <v>79</v>
      </c>
      <c r="J981" s="3">
        <f t="shared" si="71"/>
        <v>711</v>
      </c>
    </row>
    <row r="982" spans="1:10" hidden="1" outlineLevel="3" x14ac:dyDescent="0.3">
      <c r="A982" t="s">
        <v>3830</v>
      </c>
      <c r="B982" s="21">
        <v>45960</v>
      </c>
      <c r="C982" s="20">
        <f t="shared" si="70"/>
        <v>10</v>
      </c>
      <c r="D982" t="s">
        <v>147</v>
      </c>
      <c r="E982" t="s">
        <v>71</v>
      </c>
      <c r="F982">
        <v>3</v>
      </c>
      <c r="G982" t="str">
        <f>INDEX(Kunden!$A$1:$C$41,MATCH('Gesamtverkäufe 2025'!C3055,Kunden!$A$1:$A$41,0),3)</f>
        <v>R07</v>
      </c>
      <c r="H982" t="str">
        <f>INDEX(Regionen!$A$1:$C$9,MATCH('Gesamtverkäufe 2025'!F3055,Regionen!$A$1:$A$9,0),3)</f>
        <v>Claudia Beck</v>
      </c>
      <c r="I982" s="3">
        <f>INDEX(Produkte!$A$1:$D$31,MATCH('Gesamtverkäufe 2025'!D3055,Produkte!$A$1:$A$31,0),4)</f>
        <v>79</v>
      </c>
      <c r="J982" s="3">
        <f t="shared" si="71"/>
        <v>237</v>
      </c>
    </row>
    <row r="983" spans="1:10" hidden="1" outlineLevel="3" x14ac:dyDescent="0.3">
      <c r="A983" t="s">
        <v>3802</v>
      </c>
      <c r="B983" s="21">
        <v>45948</v>
      </c>
      <c r="C983" s="20">
        <f t="shared" si="70"/>
        <v>10</v>
      </c>
      <c r="D983" t="s">
        <v>147</v>
      </c>
      <c r="E983" t="s">
        <v>57</v>
      </c>
      <c r="F983">
        <v>10</v>
      </c>
      <c r="G983" t="str">
        <f>INDEX(Kunden!$A$1:$C$41,MATCH('Gesamtverkäufe 2025'!C3083,Kunden!$A$1:$A$41,0),3)</f>
        <v>R07</v>
      </c>
      <c r="H983" t="str">
        <f>INDEX(Regionen!$A$1:$C$9,MATCH('Gesamtverkäufe 2025'!F3083,Regionen!$A$1:$A$9,0),3)</f>
        <v>Claudia Beck</v>
      </c>
      <c r="I983" s="3">
        <f>INDEX(Produkte!$A$1:$D$31,MATCH('Gesamtverkäufe 2025'!D3083,Produkte!$A$1:$A$31,0),4)</f>
        <v>99</v>
      </c>
      <c r="J983" s="3">
        <f t="shared" si="71"/>
        <v>990</v>
      </c>
    </row>
    <row r="984" spans="1:10" hidden="1" outlineLevel="3" x14ac:dyDescent="0.3">
      <c r="A984" t="s">
        <v>3663</v>
      </c>
      <c r="B984" s="21">
        <v>45932</v>
      </c>
      <c r="C984" s="20">
        <f t="shared" si="70"/>
        <v>10</v>
      </c>
      <c r="D984" t="s">
        <v>147</v>
      </c>
      <c r="E984" t="s">
        <v>59</v>
      </c>
      <c r="F984">
        <v>3</v>
      </c>
      <c r="G984" t="str">
        <f>INDEX(Kunden!$A$1:$C$41,MATCH('Gesamtverkäufe 2025'!C3222,Kunden!$A$1:$A$41,0),3)</f>
        <v>R07</v>
      </c>
      <c r="H984" t="str">
        <f>INDEX(Regionen!$A$1:$C$9,MATCH('Gesamtverkäufe 2025'!F3222,Regionen!$A$1:$A$9,0),3)</f>
        <v>Claudia Beck</v>
      </c>
      <c r="I984" s="3">
        <f>INDEX(Produkte!$A$1:$D$31,MATCH('Gesamtverkäufe 2025'!D3222,Produkte!$A$1:$A$31,0),4)</f>
        <v>79</v>
      </c>
      <c r="J984" s="3">
        <f t="shared" si="71"/>
        <v>237</v>
      </c>
    </row>
    <row r="985" spans="1:10" hidden="1" outlineLevel="3" x14ac:dyDescent="0.3">
      <c r="A985" t="s">
        <v>3660</v>
      </c>
      <c r="B985" s="21">
        <v>45957</v>
      </c>
      <c r="C985" s="20">
        <f t="shared" si="70"/>
        <v>10</v>
      </c>
      <c r="D985" t="s">
        <v>147</v>
      </c>
      <c r="E985" t="s">
        <v>46</v>
      </c>
      <c r="F985">
        <v>13</v>
      </c>
      <c r="G985" t="str">
        <f>INDEX(Kunden!$A$1:$C$41,MATCH('Gesamtverkäufe 2025'!C3225,Kunden!$A$1:$A$41,0),3)</f>
        <v>R07</v>
      </c>
      <c r="H985" t="str">
        <f>INDEX(Regionen!$A$1:$C$9,MATCH('Gesamtverkäufe 2025'!F3225,Regionen!$A$1:$A$9,0),3)</f>
        <v>Claudia Beck</v>
      </c>
      <c r="I985" s="3">
        <f>INDEX(Produkte!$A$1:$D$31,MATCH('Gesamtverkäufe 2025'!D3225,Produkte!$A$1:$A$31,0),4)</f>
        <v>99</v>
      </c>
      <c r="J985" s="3">
        <f t="shared" si="71"/>
        <v>1287</v>
      </c>
    </row>
    <row r="986" spans="1:10" hidden="1" outlineLevel="3" x14ac:dyDescent="0.3">
      <c r="A986" t="s">
        <v>3548</v>
      </c>
      <c r="B986" s="21">
        <v>45958</v>
      </c>
      <c r="C986" s="20">
        <f t="shared" si="70"/>
        <v>10</v>
      </c>
      <c r="D986" t="s">
        <v>147</v>
      </c>
      <c r="E986" t="s">
        <v>37</v>
      </c>
      <c r="F986">
        <v>20</v>
      </c>
      <c r="G986" t="str">
        <f>INDEX(Kunden!$A$1:$C$41,MATCH('Gesamtverkäufe 2025'!C3334,Kunden!$A$1:$A$41,0),3)</f>
        <v>R07</v>
      </c>
      <c r="H986" t="str">
        <f>INDEX(Regionen!$A$1:$C$9,MATCH('Gesamtverkäufe 2025'!F3334,Regionen!$A$1:$A$9,0),3)</f>
        <v>Claudia Beck</v>
      </c>
      <c r="I986" s="3">
        <f>INDEX(Produkte!$A$1:$D$31,MATCH('Gesamtverkäufe 2025'!D3334,Produkte!$A$1:$A$31,0),4)</f>
        <v>249</v>
      </c>
      <c r="J986" s="3">
        <f t="shared" si="71"/>
        <v>4980</v>
      </c>
    </row>
    <row r="987" spans="1:10" hidden="1" outlineLevel="3" x14ac:dyDescent="0.3">
      <c r="A987" t="s">
        <v>3544</v>
      </c>
      <c r="B987" s="21">
        <v>45937</v>
      </c>
      <c r="C987" s="20">
        <f t="shared" si="70"/>
        <v>10</v>
      </c>
      <c r="D987" t="s">
        <v>147</v>
      </c>
      <c r="E987" t="s">
        <v>69</v>
      </c>
      <c r="F987">
        <v>1</v>
      </c>
      <c r="G987" t="str">
        <f>INDEX(Kunden!$A$1:$C$41,MATCH('Gesamtverkäufe 2025'!C3338,Kunden!$A$1:$A$41,0),3)</f>
        <v>R07</v>
      </c>
      <c r="H987" t="str">
        <f>INDEX(Regionen!$A$1:$C$9,MATCH('Gesamtverkäufe 2025'!F3338,Regionen!$A$1:$A$9,0),3)</f>
        <v>Claudia Beck</v>
      </c>
      <c r="I987" s="3">
        <f>INDEX(Produkte!$A$1:$D$31,MATCH('Gesamtverkäufe 2025'!D3338,Produkte!$A$1:$A$31,0),4)</f>
        <v>399</v>
      </c>
      <c r="J987" s="3">
        <f t="shared" si="71"/>
        <v>399</v>
      </c>
    </row>
    <row r="988" spans="1:10" outlineLevel="2" collapsed="1" x14ac:dyDescent="0.3">
      <c r="B988" s="21"/>
      <c r="C988" s="26" t="s">
        <v>4738</v>
      </c>
      <c r="I988" s="3"/>
      <c r="J988" s="3">
        <f>SUBTOTAL(9,J956:J987)</f>
        <v>64020</v>
      </c>
    </row>
    <row r="989" spans="1:10" hidden="1" outlineLevel="3" x14ac:dyDescent="0.3">
      <c r="A989" t="s">
        <v>4083</v>
      </c>
      <c r="B989" s="21">
        <v>45967</v>
      </c>
      <c r="C989" s="20">
        <f t="shared" ref="C989:C1002" si="72">MONTH(B989)</f>
        <v>11</v>
      </c>
      <c r="D989" t="s">
        <v>119</v>
      </c>
      <c r="E989" t="s">
        <v>34</v>
      </c>
      <c r="F989">
        <v>16</v>
      </c>
      <c r="G989" t="str">
        <f>INDEX(Kunden!$A$1:$C$41,MATCH('Gesamtverkäufe 2025'!C3382,Kunden!$A$1:$A$41,0),3)</f>
        <v>R07</v>
      </c>
      <c r="H989" t="str">
        <f>INDEX(Regionen!$A$1:$C$9,MATCH('Gesamtverkäufe 2025'!F3382,Regionen!$A$1:$A$9,0),3)</f>
        <v>Claudia Beck</v>
      </c>
      <c r="I989" s="3">
        <f>INDEX(Produkte!$A$1:$D$31,MATCH('Gesamtverkäufe 2025'!D3382,Produkte!$A$1:$A$31,0),4)</f>
        <v>299</v>
      </c>
      <c r="J989" s="3">
        <f t="shared" ref="J989:J1002" si="73">F989*I989</f>
        <v>4784</v>
      </c>
    </row>
    <row r="990" spans="1:10" hidden="1" outlineLevel="3" x14ac:dyDescent="0.3">
      <c r="A990" t="s">
        <v>3933</v>
      </c>
      <c r="B990" s="21">
        <v>45990</v>
      </c>
      <c r="C990" s="20">
        <f t="shared" si="72"/>
        <v>11</v>
      </c>
      <c r="D990" t="s">
        <v>119</v>
      </c>
      <c r="E990" t="s">
        <v>31</v>
      </c>
      <c r="F990">
        <v>14</v>
      </c>
      <c r="G990" t="str">
        <f>INDEX(Kunden!$A$1:$C$41,MATCH('Gesamtverkäufe 2025'!C3530,Kunden!$A$1:$A$41,0),3)</f>
        <v>R07</v>
      </c>
      <c r="H990" t="str">
        <f>INDEX(Regionen!$A$1:$C$9,MATCH('Gesamtverkäufe 2025'!F3530,Regionen!$A$1:$A$9,0),3)</f>
        <v>Claudia Beck</v>
      </c>
      <c r="I990" s="3">
        <f>INDEX(Produkte!$A$1:$D$31,MATCH('Gesamtverkäufe 2025'!D3530,Produkte!$A$1:$A$31,0),4)</f>
        <v>399</v>
      </c>
      <c r="J990" s="3">
        <f t="shared" si="73"/>
        <v>5586</v>
      </c>
    </row>
    <row r="991" spans="1:10" hidden="1" outlineLevel="3" x14ac:dyDescent="0.3">
      <c r="A991" t="s">
        <v>3969</v>
      </c>
      <c r="B991" s="21">
        <v>45991</v>
      </c>
      <c r="C991" s="20">
        <f t="shared" si="72"/>
        <v>11</v>
      </c>
      <c r="D991" t="s">
        <v>127</v>
      </c>
      <c r="E991" t="s">
        <v>46</v>
      </c>
      <c r="F991">
        <v>15</v>
      </c>
      <c r="G991" t="str">
        <f>INDEX(Kunden!$A$1:$C$41,MATCH('Gesamtverkäufe 2025'!C3496,Kunden!$A$1:$A$41,0),3)</f>
        <v>R07</v>
      </c>
      <c r="H991" t="str">
        <f>INDEX(Regionen!$A$1:$C$9,MATCH('Gesamtverkäufe 2025'!F3496,Regionen!$A$1:$A$9,0),3)</f>
        <v>Claudia Beck</v>
      </c>
      <c r="I991" s="3">
        <f>INDEX(Produkte!$A$1:$D$31,MATCH('Gesamtverkäufe 2025'!D3496,Produkte!$A$1:$A$31,0),4)</f>
        <v>99</v>
      </c>
      <c r="J991" s="3">
        <f t="shared" si="73"/>
        <v>1485</v>
      </c>
    </row>
    <row r="992" spans="1:10" hidden="1" outlineLevel="3" x14ac:dyDescent="0.3">
      <c r="A992" t="s">
        <v>4058</v>
      </c>
      <c r="B992" s="21">
        <v>45985</v>
      </c>
      <c r="C992" s="20">
        <f t="shared" si="72"/>
        <v>11</v>
      </c>
      <c r="D992" t="s">
        <v>129</v>
      </c>
      <c r="E992" t="s">
        <v>71</v>
      </c>
      <c r="F992">
        <v>9</v>
      </c>
      <c r="G992" t="str">
        <f>INDEX(Kunden!$A$1:$C$41,MATCH('Gesamtverkäufe 2025'!C3407,Kunden!$A$1:$A$41,0),3)</f>
        <v>R07</v>
      </c>
      <c r="H992" t="str">
        <f>INDEX(Regionen!$A$1:$C$9,MATCH('Gesamtverkäufe 2025'!F3407,Regionen!$A$1:$A$9,0),3)</f>
        <v>Claudia Beck</v>
      </c>
      <c r="I992" s="3">
        <f>INDEX(Produkte!$A$1:$D$31,MATCH('Gesamtverkäufe 2025'!D3407,Produkte!$A$1:$A$31,0),4)</f>
        <v>79</v>
      </c>
      <c r="J992" s="3">
        <f t="shared" si="73"/>
        <v>711</v>
      </c>
    </row>
    <row r="993" spans="1:10" hidden="1" outlineLevel="3" x14ac:dyDescent="0.3">
      <c r="A993" t="s">
        <v>4045</v>
      </c>
      <c r="B993" s="21">
        <v>45964</v>
      </c>
      <c r="C993" s="20">
        <f t="shared" si="72"/>
        <v>11</v>
      </c>
      <c r="D993" t="s">
        <v>129</v>
      </c>
      <c r="E993" t="s">
        <v>51</v>
      </c>
      <c r="F993">
        <v>2</v>
      </c>
      <c r="G993" t="str">
        <f>INDEX(Kunden!$A$1:$C$41,MATCH('Gesamtverkäufe 2025'!C3420,Kunden!$A$1:$A$41,0),3)</f>
        <v>R07</v>
      </c>
      <c r="H993" t="str">
        <f>INDEX(Regionen!$A$1:$C$9,MATCH('Gesamtverkäufe 2025'!F3420,Regionen!$A$1:$A$9,0),3)</f>
        <v>Claudia Beck</v>
      </c>
      <c r="I993" s="3">
        <f>INDEX(Produkte!$A$1:$D$31,MATCH('Gesamtverkäufe 2025'!D3420,Produkte!$A$1:$A$31,0),4)</f>
        <v>49</v>
      </c>
      <c r="J993" s="3">
        <f t="shared" si="73"/>
        <v>98</v>
      </c>
    </row>
    <row r="994" spans="1:10" hidden="1" outlineLevel="3" x14ac:dyDescent="0.3">
      <c r="A994" t="s">
        <v>4036</v>
      </c>
      <c r="B994" s="21">
        <v>45976</v>
      </c>
      <c r="C994" s="20">
        <f t="shared" si="72"/>
        <v>11</v>
      </c>
      <c r="D994" t="s">
        <v>129</v>
      </c>
      <c r="E994" t="s">
        <v>57</v>
      </c>
      <c r="F994">
        <v>4</v>
      </c>
      <c r="G994" t="str">
        <f>INDEX(Kunden!$A$1:$C$41,MATCH('Gesamtverkäufe 2025'!C3429,Kunden!$A$1:$A$41,0),3)</f>
        <v>R07</v>
      </c>
      <c r="H994" t="str">
        <f>INDEX(Regionen!$A$1:$C$9,MATCH('Gesamtverkäufe 2025'!F3429,Regionen!$A$1:$A$9,0),3)</f>
        <v>Claudia Beck</v>
      </c>
      <c r="I994" s="3">
        <f>INDEX(Produkte!$A$1:$D$31,MATCH('Gesamtverkäufe 2025'!D3429,Produkte!$A$1:$A$31,0),4)</f>
        <v>99</v>
      </c>
      <c r="J994" s="3">
        <f t="shared" si="73"/>
        <v>396</v>
      </c>
    </row>
    <row r="995" spans="1:10" hidden="1" outlineLevel="3" x14ac:dyDescent="0.3">
      <c r="A995" t="s">
        <v>4024</v>
      </c>
      <c r="B995" s="21">
        <v>45975</v>
      </c>
      <c r="C995" s="20">
        <f t="shared" si="72"/>
        <v>11</v>
      </c>
      <c r="D995" t="s">
        <v>129</v>
      </c>
      <c r="E995" t="s">
        <v>65</v>
      </c>
      <c r="F995">
        <v>17</v>
      </c>
      <c r="G995" t="str">
        <f>INDEX(Kunden!$A$1:$C$41,MATCH('Gesamtverkäufe 2025'!C3441,Kunden!$A$1:$A$41,0),3)</f>
        <v>R07</v>
      </c>
      <c r="H995" t="str">
        <f>INDEX(Regionen!$A$1:$C$9,MATCH('Gesamtverkäufe 2025'!F3441,Regionen!$A$1:$A$9,0),3)</f>
        <v>Claudia Beck</v>
      </c>
      <c r="I995" s="3">
        <f>INDEX(Produkte!$A$1:$D$31,MATCH('Gesamtverkäufe 2025'!D3441,Produkte!$A$1:$A$31,0),4)</f>
        <v>299</v>
      </c>
      <c r="J995" s="3">
        <f t="shared" si="73"/>
        <v>5083</v>
      </c>
    </row>
    <row r="996" spans="1:10" hidden="1" outlineLevel="3" x14ac:dyDescent="0.3">
      <c r="A996" t="s">
        <v>3907</v>
      </c>
      <c r="B996" s="21">
        <v>45966</v>
      </c>
      <c r="C996" s="20">
        <f t="shared" si="72"/>
        <v>11</v>
      </c>
      <c r="D996" t="s">
        <v>129</v>
      </c>
      <c r="E996" t="s">
        <v>41</v>
      </c>
      <c r="F996">
        <v>4</v>
      </c>
      <c r="G996" t="str">
        <f>INDEX(Kunden!$A$1:$C$41,MATCH('Gesamtverkäufe 2025'!C3551,Kunden!$A$1:$A$41,0),3)</f>
        <v>R07</v>
      </c>
      <c r="H996" t="str">
        <f>INDEX(Regionen!$A$1:$C$9,MATCH('Gesamtverkäufe 2025'!F3551,Regionen!$A$1:$A$9,0),3)</f>
        <v>Claudia Beck</v>
      </c>
      <c r="I996" s="3">
        <f>INDEX(Produkte!$A$1:$D$31,MATCH('Gesamtverkäufe 2025'!D3551,Produkte!$A$1:$A$31,0),4)</f>
        <v>499</v>
      </c>
      <c r="J996" s="3">
        <f t="shared" si="73"/>
        <v>1996</v>
      </c>
    </row>
    <row r="997" spans="1:10" hidden="1" outlineLevel="3" x14ac:dyDescent="0.3">
      <c r="A997" t="s">
        <v>4085</v>
      </c>
      <c r="B997" s="21">
        <v>45987</v>
      </c>
      <c r="C997" s="20">
        <f t="shared" si="72"/>
        <v>11</v>
      </c>
      <c r="D997" t="s">
        <v>147</v>
      </c>
      <c r="E997" t="s">
        <v>46</v>
      </c>
      <c r="F997">
        <v>3</v>
      </c>
      <c r="G997" t="str">
        <f>INDEX(Kunden!$A$1:$C$41,MATCH('Gesamtverkäufe 2025'!C3380,Kunden!$A$1:$A$41,0),3)</f>
        <v>R07</v>
      </c>
      <c r="H997" t="str">
        <f>INDEX(Regionen!$A$1:$C$9,MATCH('Gesamtverkäufe 2025'!F3380,Regionen!$A$1:$A$9,0),3)</f>
        <v>Claudia Beck</v>
      </c>
      <c r="I997" s="3">
        <f>INDEX(Produkte!$A$1:$D$31,MATCH('Gesamtverkäufe 2025'!D3380,Produkte!$A$1:$A$31,0),4)</f>
        <v>99</v>
      </c>
      <c r="J997" s="3">
        <f t="shared" si="73"/>
        <v>297</v>
      </c>
    </row>
    <row r="998" spans="1:10" hidden="1" outlineLevel="3" x14ac:dyDescent="0.3">
      <c r="A998" t="s">
        <v>4072</v>
      </c>
      <c r="B998" s="21">
        <v>45982</v>
      </c>
      <c r="C998" s="20">
        <f t="shared" si="72"/>
        <v>11</v>
      </c>
      <c r="D998" t="s">
        <v>147</v>
      </c>
      <c r="E998" t="s">
        <v>61</v>
      </c>
      <c r="F998">
        <v>6</v>
      </c>
      <c r="G998" t="str">
        <f>INDEX(Kunden!$A$1:$C$41,MATCH('Gesamtverkäufe 2025'!C3393,Kunden!$A$1:$A$41,0),3)</f>
        <v>R07</v>
      </c>
      <c r="H998" t="str">
        <f>INDEX(Regionen!$A$1:$C$9,MATCH('Gesamtverkäufe 2025'!F3393,Regionen!$A$1:$A$9,0),3)</f>
        <v>Claudia Beck</v>
      </c>
      <c r="I998" s="3">
        <f>INDEX(Produkte!$A$1:$D$31,MATCH('Gesamtverkäufe 2025'!D3393,Produkte!$A$1:$A$31,0),4)</f>
        <v>249</v>
      </c>
      <c r="J998" s="3">
        <f t="shared" si="73"/>
        <v>1494</v>
      </c>
    </row>
    <row r="999" spans="1:10" hidden="1" outlineLevel="3" x14ac:dyDescent="0.3">
      <c r="A999" t="s">
        <v>3994</v>
      </c>
      <c r="B999" s="21">
        <v>45979</v>
      </c>
      <c r="C999" s="20">
        <f t="shared" si="72"/>
        <v>11</v>
      </c>
      <c r="D999" t="s">
        <v>147</v>
      </c>
      <c r="E999" t="s">
        <v>77</v>
      </c>
      <c r="F999">
        <v>18</v>
      </c>
      <c r="G999" t="str">
        <f>INDEX(Kunden!$A$1:$C$41,MATCH('Gesamtverkäufe 2025'!C3471,Kunden!$A$1:$A$41,0),3)</f>
        <v>R07</v>
      </c>
      <c r="H999" t="str">
        <f>INDEX(Regionen!$A$1:$C$9,MATCH('Gesamtverkäufe 2025'!F3471,Regionen!$A$1:$A$9,0),3)</f>
        <v>Claudia Beck</v>
      </c>
      <c r="I999" s="3">
        <f>INDEX(Produkte!$A$1:$D$31,MATCH('Gesamtverkäufe 2025'!D3471,Produkte!$A$1:$A$31,0),4)</f>
        <v>49</v>
      </c>
      <c r="J999" s="3">
        <f t="shared" si="73"/>
        <v>882</v>
      </c>
    </row>
    <row r="1000" spans="1:10" hidden="1" outlineLevel="3" x14ac:dyDescent="0.3">
      <c r="A1000" t="s">
        <v>3977</v>
      </c>
      <c r="B1000" s="21">
        <v>45964</v>
      </c>
      <c r="C1000" s="20">
        <f t="shared" si="72"/>
        <v>11</v>
      </c>
      <c r="D1000" t="s">
        <v>147</v>
      </c>
      <c r="E1000" t="s">
        <v>61</v>
      </c>
      <c r="F1000">
        <v>12</v>
      </c>
      <c r="G1000" t="str">
        <f>INDEX(Kunden!$A$1:$C$41,MATCH('Gesamtverkäufe 2025'!C3488,Kunden!$A$1:$A$41,0),3)</f>
        <v>R07</v>
      </c>
      <c r="H1000" t="str">
        <f>INDEX(Regionen!$A$1:$C$9,MATCH('Gesamtverkäufe 2025'!F3488,Regionen!$A$1:$A$9,0),3)</f>
        <v>Claudia Beck</v>
      </c>
      <c r="I1000" s="3">
        <f>INDEX(Produkte!$A$1:$D$31,MATCH('Gesamtverkäufe 2025'!D3488,Produkte!$A$1:$A$31,0),4)</f>
        <v>249</v>
      </c>
      <c r="J1000" s="3">
        <f t="shared" si="73"/>
        <v>2988</v>
      </c>
    </row>
    <row r="1001" spans="1:10" hidden="1" outlineLevel="3" x14ac:dyDescent="0.3">
      <c r="A1001" t="s">
        <v>3973</v>
      </c>
      <c r="B1001" s="21">
        <v>45986</v>
      </c>
      <c r="C1001" s="20">
        <f t="shared" si="72"/>
        <v>11</v>
      </c>
      <c r="D1001" t="s">
        <v>147</v>
      </c>
      <c r="E1001" t="s">
        <v>46</v>
      </c>
      <c r="F1001">
        <v>3</v>
      </c>
      <c r="G1001" t="str">
        <f>INDEX(Kunden!$A$1:$C$41,MATCH('Gesamtverkäufe 2025'!C3492,Kunden!$A$1:$A$41,0),3)</f>
        <v>R07</v>
      </c>
      <c r="H1001" t="str">
        <f>INDEX(Regionen!$A$1:$C$9,MATCH('Gesamtverkäufe 2025'!F3492,Regionen!$A$1:$A$9,0),3)</f>
        <v>Claudia Beck</v>
      </c>
      <c r="I1001" s="3">
        <f>INDEX(Produkte!$A$1:$D$31,MATCH('Gesamtverkäufe 2025'!D3492,Produkte!$A$1:$A$31,0),4)</f>
        <v>99</v>
      </c>
      <c r="J1001" s="3">
        <f t="shared" si="73"/>
        <v>297</v>
      </c>
    </row>
    <row r="1002" spans="1:10" hidden="1" outlineLevel="3" x14ac:dyDescent="0.3">
      <c r="A1002" t="s">
        <v>3932</v>
      </c>
      <c r="B1002" s="21">
        <v>45979</v>
      </c>
      <c r="C1002" s="20">
        <f t="shared" si="72"/>
        <v>11</v>
      </c>
      <c r="D1002" t="s">
        <v>147</v>
      </c>
      <c r="E1002" t="s">
        <v>91</v>
      </c>
      <c r="F1002">
        <v>18</v>
      </c>
      <c r="G1002" t="str">
        <f>INDEX(Kunden!$A$1:$C$41,MATCH('Gesamtverkäufe 2025'!C3531,Kunden!$A$1:$A$41,0),3)</f>
        <v>R07</v>
      </c>
      <c r="H1002" t="str">
        <f>INDEX(Regionen!$A$1:$C$9,MATCH('Gesamtverkäufe 2025'!F3531,Regionen!$A$1:$A$9,0),3)</f>
        <v>Claudia Beck</v>
      </c>
      <c r="I1002" s="3">
        <f>INDEX(Produkte!$A$1:$D$31,MATCH('Gesamtverkäufe 2025'!D3531,Produkte!$A$1:$A$31,0),4)</f>
        <v>249</v>
      </c>
      <c r="J1002" s="3">
        <f t="shared" si="73"/>
        <v>4482</v>
      </c>
    </row>
    <row r="1003" spans="1:10" outlineLevel="2" collapsed="1" x14ac:dyDescent="0.3">
      <c r="B1003" s="21"/>
      <c r="C1003" s="26" t="s">
        <v>4739</v>
      </c>
      <c r="I1003" s="3"/>
      <c r="J1003" s="3">
        <f>SUBTOTAL(9,J989:J1002)</f>
        <v>30579</v>
      </c>
    </row>
    <row r="1004" spans="1:10" hidden="1" outlineLevel="3" x14ac:dyDescent="0.3">
      <c r="A1004" t="s">
        <v>4653</v>
      </c>
      <c r="B1004" s="21">
        <v>46010</v>
      </c>
      <c r="C1004" s="20">
        <f t="shared" ref="C1004:C1035" si="74">MONTH(B1004)</f>
        <v>12</v>
      </c>
      <c r="D1004" t="s">
        <v>119</v>
      </c>
      <c r="E1004" t="s">
        <v>41</v>
      </c>
      <c r="F1004">
        <v>10</v>
      </c>
      <c r="G1004" t="str">
        <f>INDEX(Kunden!$A$1:$C$41,MATCH('Gesamtverkäufe 2025'!C3566,Kunden!$A$1:$A$41,0),3)</f>
        <v>R07</v>
      </c>
      <c r="H1004" t="str">
        <f>INDEX(Regionen!$A$1:$C$9,MATCH('Gesamtverkäufe 2025'!F3566,Regionen!$A$1:$A$9,0),3)</f>
        <v>Claudia Beck</v>
      </c>
      <c r="I1004" s="3">
        <f>INDEX(Produkte!$A$1:$D$31,MATCH('Gesamtverkäufe 2025'!D3566,Produkte!$A$1:$A$31,0),4)</f>
        <v>499</v>
      </c>
      <c r="J1004" s="3">
        <f t="shared" ref="J1004:J1035" si="75">F1004*I1004</f>
        <v>4990</v>
      </c>
    </row>
    <row r="1005" spans="1:10" hidden="1" outlineLevel="3" x14ac:dyDescent="0.3">
      <c r="A1005" t="s">
        <v>4577</v>
      </c>
      <c r="B1005" s="21">
        <v>46019</v>
      </c>
      <c r="C1005" s="20">
        <f t="shared" si="74"/>
        <v>12</v>
      </c>
      <c r="D1005" t="s">
        <v>119</v>
      </c>
      <c r="E1005" t="s">
        <v>53</v>
      </c>
      <c r="F1005">
        <v>9</v>
      </c>
      <c r="G1005" t="str">
        <f>INDEX(Kunden!$A$1:$C$41,MATCH('Gesamtverkäufe 2025'!C3642,Kunden!$A$1:$A$41,0),3)</f>
        <v>R07</v>
      </c>
      <c r="H1005" t="str">
        <f>INDEX(Regionen!$A$1:$C$9,MATCH('Gesamtverkäufe 2025'!F3642,Regionen!$A$1:$A$9,0),3)</f>
        <v>Claudia Beck</v>
      </c>
      <c r="I1005" s="3">
        <f>INDEX(Produkte!$A$1:$D$31,MATCH('Gesamtverkäufe 2025'!D3642,Produkte!$A$1:$A$31,0),4)</f>
        <v>49</v>
      </c>
      <c r="J1005" s="3">
        <f t="shared" si="75"/>
        <v>441</v>
      </c>
    </row>
    <row r="1006" spans="1:10" hidden="1" outlineLevel="3" x14ac:dyDescent="0.3">
      <c r="A1006" t="s">
        <v>4546</v>
      </c>
      <c r="B1006" s="21">
        <v>46013</v>
      </c>
      <c r="C1006" s="20">
        <f t="shared" si="74"/>
        <v>12</v>
      </c>
      <c r="D1006" t="s">
        <v>119</v>
      </c>
      <c r="E1006" t="s">
        <v>81</v>
      </c>
      <c r="F1006">
        <v>17</v>
      </c>
      <c r="G1006" t="str">
        <f>INDEX(Kunden!$A$1:$C$41,MATCH('Gesamtverkäufe 2025'!C3673,Kunden!$A$1:$A$41,0),3)</f>
        <v>R07</v>
      </c>
      <c r="H1006" t="str">
        <f>INDEX(Regionen!$A$1:$C$9,MATCH('Gesamtverkäufe 2025'!F3673,Regionen!$A$1:$A$9,0),3)</f>
        <v>Claudia Beck</v>
      </c>
      <c r="I1006" s="3">
        <f>INDEX(Produkte!$A$1:$D$31,MATCH('Gesamtverkäufe 2025'!D3673,Produkte!$A$1:$A$31,0),4)</f>
        <v>79</v>
      </c>
      <c r="J1006" s="3">
        <f t="shared" si="75"/>
        <v>1343</v>
      </c>
    </row>
    <row r="1007" spans="1:10" hidden="1" outlineLevel="3" x14ac:dyDescent="0.3">
      <c r="A1007" t="s">
        <v>4514</v>
      </c>
      <c r="B1007" s="21">
        <v>46009</v>
      </c>
      <c r="C1007" s="20">
        <f t="shared" si="74"/>
        <v>12</v>
      </c>
      <c r="D1007" t="s">
        <v>119</v>
      </c>
      <c r="E1007" t="s">
        <v>65</v>
      </c>
      <c r="F1007">
        <v>11</v>
      </c>
      <c r="G1007" t="str">
        <f>INDEX(Kunden!$A$1:$C$41,MATCH('Gesamtverkäufe 2025'!C3705,Kunden!$A$1:$A$41,0),3)</f>
        <v>R07</v>
      </c>
      <c r="H1007" t="str">
        <f>INDEX(Regionen!$A$1:$C$9,MATCH('Gesamtverkäufe 2025'!F3705,Regionen!$A$1:$A$9,0),3)</f>
        <v>Claudia Beck</v>
      </c>
      <c r="I1007" s="3">
        <f>INDEX(Produkte!$A$1:$D$31,MATCH('Gesamtverkäufe 2025'!D3705,Produkte!$A$1:$A$31,0),4)</f>
        <v>299</v>
      </c>
      <c r="J1007" s="3">
        <f t="shared" si="75"/>
        <v>3289</v>
      </c>
    </row>
    <row r="1008" spans="1:10" hidden="1" outlineLevel="3" x14ac:dyDescent="0.3">
      <c r="A1008" t="s">
        <v>4472</v>
      </c>
      <c r="B1008" s="21">
        <v>46011</v>
      </c>
      <c r="C1008" s="20">
        <f t="shared" si="74"/>
        <v>12</v>
      </c>
      <c r="D1008" t="s">
        <v>119</v>
      </c>
      <c r="E1008" t="s">
        <v>34</v>
      </c>
      <c r="F1008">
        <v>6</v>
      </c>
      <c r="G1008" t="str">
        <f>INDEX(Kunden!$A$1:$C$41,MATCH('Gesamtverkäufe 2025'!C3747,Kunden!$A$1:$A$41,0),3)</f>
        <v>R07</v>
      </c>
      <c r="H1008" t="str">
        <f>INDEX(Regionen!$A$1:$C$9,MATCH('Gesamtverkäufe 2025'!F3747,Regionen!$A$1:$A$9,0),3)</f>
        <v>Claudia Beck</v>
      </c>
      <c r="I1008" s="3">
        <f>INDEX(Produkte!$A$1:$D$31,MATCH('Gesamtverkäufe 2025'!D3747,Produkte!$A$1:$A$31,0),4)</f>
        <v>299</v>
      </c>
      <c r="J1008" s="3">
        <f t="shared" si="75"/>
        <v>1794</v>
      </c>
    </row>
    <row r="1009" spans="1:10" hidden="1" outlineLevel="3" x14ac:dyDescent="0.3">
      <c r="A1009" t="s">
        <v>4414</v>
      </c>
      <c r="B1009" s="21">
        <v>46007</v>
      </c>
      <c r="C1009" s="20">
        <f t="shared" si="74"/>
        <v>12</v>
      </c>
      <c r="D1009" t="s">
        <v>119</v>
      </c>
      <c r="E1009" t="s">
        <v>57</v>
      </c>
      <c r="F1009">
        <v>19</v>
      </c>
      <c r="G1009" t="str">
        <f>INDEX(Kunden!$A$1:$C$41,MATCH('Gesamtverkäufe 2025'!C3805,Kunden!$A$1:$A$41,0),3)</f>
        <v>R07</v>
      </c>
      <c r="H1009" t="str">
        <f>INDEX(Regionen!$A$1:$C$9,MATCH('Gesamtverkäufe 2025'!F3805,Regionen!$A$1:$A$9,0),3)</f>
        <v>Claudia Beck</v>
      </c>
      <c r="I1009" s="3">
        <f>INDEX(Produkte!$A$1:$D$31,MATCH('Gesamtverkäufe 2025'!D3805,Produkte!$A$1:$A$31,0),4)</f>
        <v>99</v>
      </c>
      <c r="J1009" s="3">
        <f t="shared" si="75"/>
        <v>1881</v>
      </c>
    </row>
    <row r="1010" spans="1:10" hidden="1" outlineLevel="3" x14ac:dyDescent="0.3">
      <c r="A1010" t="s">
        <v>4405</v>
      </c>
      <c r="B1010" s="21">
        <v>46016</v>
      </c>
      <c r="C1010" s="20">
        <f t="shared" si="74"/>
        <v>12</v>
      </c>
      <c r="D1010" t="s">
        <v>119</v>
      </c>
      <c r="E1010" t="s">
        <v>51</v>
      </c>
      <c r="F1010">
        <v>14</v>
      </c>
      <c r="G1010" t="str">
        <f>INDEX(Kunden!$A$1:$C$41,MATCH('Gesamtverkäufe 2025'!C3814,Kunden!$A$1:$A$41,0),3)</f>
        <v>R07</v>
      </c>
      <c r="H1010" t="str">
        <f>INDEX(Regionen!$A$1:$C$9,MATCH('Gesamtverkäufe 2025'!F3814,Regionen!$A$1:$A$9,0),3)</f>
        <v>Claudia Beck</v>
      </c>
      <c r="I1010" s="3">
        <f>INDEX(Produkte!$A$1:$D$31,MATCH('Gesamtverkäufe 2025'!D3814,Produkte!$A$1:$A$31,0),4)</f>
        <v>49</v>
      </c>
      <c r="J1010" s="3">
        <f t="shared" si="75"/>
        <v>686</v>
      </c>
    </row>
    <row r="1011" spans="1:10" hidden="1" outlineLevel="3" x14ac:dyDescent="0.3">
      <c r="A1011" t="s">
        <v>4333</v>
      </c>
      <c r="B1011" s="21">
        <v>46016</v>
      </c>
      <c r="C1011" s="20">
        <f t="shared" si="74"/>
        <v>12</v>
      </c>
      <c r="D1011" t="s">
        <v>119</v>
      </c>
      <c r="E1011" t="s">
        <v>34</v>
      </c>
      <c r="F1011">
        <v>18</v>
      </c>
      <c r="G1011" t="str">
        <f>INDEX(Kunden!$A$1:$C$41,MATCH('Gesamtverkäufe 2025'!C3886,Kunden!$A$1:$A$41,0),3)</f>
        <v>R07</v>
      </c>
      <c r="H1011" t="str">
        <f>INDEX(Regionen!$A$1:$C$9,MATCH('Gesamtverkäufe 2025'!F3886,Regionen!$A$1:$A$9,0),3)</f>
        <v>Claudia Beck</v>
      </c>
      <c r="I1011" s="3">
        <f>INDEX(Produkte!$A$1:$D$31,MATCH('Gesamtverkäufe 2025'!D3886,Produkte!$A$1:$A$31,0),4)</f>
        <v>299</v>
      </c>
      <c r="J1011" s="3">
        <f t="shared" si="75"/>
        <v>5382</v>
      </c>
    </row>
    <row r="1012" spans="1:10" hidden="1" outlineLevel="3" x14ac:dyDescent="0.3">
      <c r="A1012" t="s">
        <v>4330</v>
      </c>
      <c r="B1012" s="21">
        <v>45999</v>
      </c>
      <c r="C1012" s="20">
        <f t="shared" si="74"/>
        <v>12</v>
      </c>
      <c r="D1012" t="s">
        <v>119</v>
      </c>
      <c r="E1012" t="s">
        <v>87</v>
      </c>
      <c r="F1012">
        <v>14</v>
      </c>
      <c r="G1012" t="str">
        <f>INDEX(Kunden!$A$1:$C$41,MATCH('Gesamtverkäufe 2025'!C3889,Kunden!$A$1:$A$41,0),3)</f>
        <v>R07</v>
      </c>
      <c r="H1012" t="str">
        <f>INDEX(Regionen!$A$1:$C$9,MATCH('Gesamtverkäufe 2025'!F3889,Regionen!$A$1:$A$9,0),3)</f>
        <v>Claudia Beck</v>
      </c>
      <c r="I1012" s="3">
        <f>INDEX(Produkte!$A$1:$D$31,MATCH('Gesamtverkäufe 2025'!D3889,Produkte!$A$1:$A$31,0),4)</f>
        <v>99</v>
      </c>
      <c r="J1012" s="3">
        <f t="shared" si="75"/>
        <v>1386</v>
      </c>
    </row>
    <row r="1013" spans="1:10" hidden="1" outlineLevel="3" x14ac:dyDescent="0.3">
      <c r="A1013" t="s">
        <v>4214</v>
      </c>
      <c r="B1013" s="21">
        <v>46010</v>
      </c>
      <c r="C1013" s="20">
        <f t="shared" si="74"/>
        <v>12</v>
      </c>
      <c r="D1013" t="s">
        <v>119</v>
      </c>
      <c r="E1013" t="s">
        <v>67</v>
      </c>
      <c r="F1013">
        <v>10</v>
      </c>
      <c r="G1013" t="str">
        <f>INDEX(Kunden!$A$1:$C$41,MATCH('Gesamtverkäufe 2025'!C4005,Kunden!$A$1:$A$41,0),3)</f>
        <v>R07</v>
      </c>
      <c r="H1013" t="str">
        <f>INDEX(Regionen!$A$1:$C$9,MATCH('Gesamtverkäufe 2025'!F4005,Regionen!$A$1:$A$9,0),3)</f>
        <v>Claudia Beck</v>
      </c>
      <c r="I1013" s="3">
        <f>INDEX(Produkte!$A$1:$D$31,MATCH('Gesamtverkäufe 2025'!D4005,Produkte!$A$1:$A$31,0),4)</f>
        <v>299</v>
      </c>
      <c r="J1013" s="3">
        <f t="shared" si="75"/>
        <v>2990</v>
      </c>
    </row>
    <row r="1014" spans="1:10" hidden="1" outlineLevel="3" x14ac:dyDescent="0.3">
      <c r="A1014" t="s">
        <v>4200</v>
      </c>
      <c r="B1014" s="21">
        <v>46014</v>
      </c>
      <c r="C1014" s="20">
        <f t="shared" si="74"/>
        <v>12</v>
      </c>
      <c r="D1014" t="s">
        <v>119</v>
      </c>
      <c r="E1014" t="s">
        <v>41</v>
      </c>
      <c r="F1014">
        <v>12</v>
      </c>
      <c r="G1014" t="str">
        <f>INDEX(Kunden!$A$1:$C$41,MATCH('Gesamtverkäufe 2025'!C4019,Kunden!$A$1:$A$41,0),3)</f>
        <v>R07</v>
      </c>
      <c r="H1014" t="str">
        <f>INDEX(Regionen!$A$1:$C$9,MATCH('Gesamtverkäufe 2025'!F4019,Regionen!$A$1:$A$9,0),3)</f>
        <v>Claudia Beck</v>
      </c>
      <c r="I1014" s="3">
        <f>INDEX(Produkte!$A$1:$D$31,MATCH('Gesamtverkäufe 2025'!D4019,Produkte!$A$1:$A$31,0),4)</f>
        <v>499</v>
      </c>
      <c r="J1014" s="3">
        <f t="shared" si="75"/>
        <v>5988</v>
      </c>
    </row>
    <row r="1015" spans="1:10" hidden="1" outlineLevel="3" x14ac:dyDescent="0.3">
      <c r="A1015" t="s">
        <v>4153</v>
      </c>
      <c r="B1015" s="21">
        <v>46019</v>
      </c>
      <c r="C1015" s="20">
        <f t="shared" si="74"/>
        <v>12</v>
      </c>
      <c r="D1015" t="s">
        <v>119</v>
      </c>
      <c r="E1015" t="s">
        <v>49</v>
      </c>
      <c r="F1015">
        <v>3</v>
      </c>
      <c r="G1015" t="str">
        <f>INDEX(Kunden!$A$1:$C$41,MATCH('Gesamtverkäufe 2025'!C4065,Kunden!$A$1:$A$41,0),3)</f>
        <v>R07</v>
      </c>
      <c r="H1015" t="str">
        <f>INDEX(Regionen!$A$1:$C$9,MATCH('Gesamtverkäufe 2025'!F4065,Regionen!$A$1:$A$9,0),3)</f>
        <v>Claudia Beck</v>
      </c>
      <c r="I1015" s="3">
        <f>INDEX(Produkte!$A$1:$D$31,MATCH('Gesamtverkäufe 2025'!D4065,Produkte!$A$1:$A$31,0),4)</f>
        <v>299</v>
      </c>
      <c r="J1015" s="3">
        <f t="shared" si="75"/>
        <v>897</v>
      </c>
    </row>
    <row r="1016" spans="1:10" hidden="1" outlineLevel="3" x14ac:dyDescent="0.3">
      <c r="A1016" t="s">
        <v>4120</v>
      </c>
      <c r="B1016" s="21">
        <v>46017</v>
      </c>
      <c r="C1016" s="20">
        <f t="shared" si="74"/>
        <v>12</v>
      </c>
      <c r="D1016" t="s">
        <v>119</v>
      </c>
      <c r="E1016" t="s">
        <v>53</v>
      </c>
      <c r="F1016">
        <v>10</v>
      </c>
      <c r="G1016" t="str">
        <f>INDEX(Kunden!$A$1:$C$41,MATCH('Gesamtverkäufe 2025'!C4097,Kunden!$A$1:$A$41,0),3)</f>
        <v>R07</v>
      </c>
      <c r="H1016" t="str">
        <f>INDEX(Regionen!$A$1:$C$9,MATCH('Gesamtverkäufe 2025'!F4097,Regionen!$A$1:$A$9,0),3)</f>
        <v>Claudia Beck</v>
      </c>
      <c r="I1016" s="3">
        <f>INDEX(Produkte!$A$1:$D$31,MATCH('Gesamtverkäufe 2025'!D4097,Produkte!$A$1:$A$31,0),4)</f>
        <v>49</v>
      </c>
      <c r="J1016" s="3">
        <f t="shared" si="75"/>
        <v>490</v>
      </c>
    </row>
    <row r="1017" spans="1:10" hidden="1" outlineLevel="3" x14ac:dyDescent="0.3">
      <c r="A1017" t="s">
        <v>4614</v>
      </c>
      <c r="B1017" s="21">
        <v>46005</v>
      </c>
      <c r="C1017" s="20">
        <f t="shared" si="74"/>
        <v>12</v>
      </c>
      <c r="D1017" t="s">
        <v>127</v>
      </c>
      <c r="E1017" t="s">
        <v>71</v>
      </c>
      <c r="F1017">
        <v>20</v>
      </c>
      <c r="G1017" t="str">
        <f>INDEX(Kunden!$A$1:$C$41,MATCH('Gesamtverkäufe 2025'!C3605,Kunden!$A$1:$A$41,0),3)</f>
        <v>R07</v>
      </c>
      <c r="H1017" t="str">
        <f>INDEX(Regionen!$A$1:$C$9,MATCH('Gesamtverkäufe 2025'!F3605,Regionen!$A$1:$A$9,0),3)</f>
        <v>Claudia Beck</v>
      </c>
      <c r="I1017" s="3">
        <f>INDEX(Produkte!$A$1:$D$31,MATCH('Gesamtverkäufe 2025'!D3605,Produkte!$A$1:$A$31,0),4)</f>
        <v>79</v>
      </c>
      <c r="J1017" s="3">
        <f t="shared" si="75"/>
        <v>1580</v>
      </c>
    </row>
    <row r="1018" spans="1:10" hidden="1" outlineLevel="3" x14ac:dyDescent="0.3">
      <c r="A1018" t="s">
        <v>4580</v>
      </c>
      <c r="B1018" s="21">
        <v>46008</v>
      </c>
      <c r="C1018" s="20">
        <f t="shared" si="74"/>
        <v>12</v>
      </c>
      <c r="D1018" t="s">
        <v>127</v>
      </c>
      <c r="E1018" t="s">
        <v>67</v>
      </c>
      <c r="F1018">
        <v>16</v>
      </c>
      <c r="G1018" t="str">
        <f>INDEX(Kunden!$A$1:$C$41,MATCH('Gesamtverkäufe 2025'!C3639,Kunden!$A$1:$A$41,0),3)</f>
        <v>R07</v>
      </c>
      <c r="H1018" t="str">
        <f>INDEX(Regionen!$A$1:$C$9,MATCH('Gesamtverkäufe 2025'!F3639,Regionen!$A$1:$A$9,0),3)</f>
        <v>Claudia Beck</v>
      </c>
      <c r="I1018" s="3">
        <f>INDEX(Produkte!$A$1:$D$31,MATCH('Gesamtverkäufe 2025'!D3639,Produkte!$A$1:$A$31,0),4)</f>
        <v>299</v>
      </c>
      <c r="J1018" s="3">
        <f t="shared" si="75"/>
        <v>4784</v>
      </c>
    </row>
    <row r="1019" spans="1:10" hidden="1" outlineLevel="3" x14ac:dyDescent="0.3">
      <c r="A1019" t="s">
        <v>4579</v>
      </c>
      <c r="B1019" s="21">
        <v>46000</v>
      </c>
      <c r="C1019" s="20">
        <f t="shared" si="74"/>
        <v>12</v>
      </c>
      <c r="D1019" t="s">
        <v>127</v>
      </c>
      <c r="E1019" t="s">
        <v>79</v>
      </c>
      <c r="F1019">
        <v>12</v>
      </c>
      <c r="G1019" t="str">
        <f>INDEX(Kunden!$A$1:$C$41,MATCH('Gesamtverkäufe 2025'!C3640,Kunden!$A$1:$A$41,0),3)</f>
        <v>R07</v>
      </c>
      <c r="H1019" t="str">
        <f>INDEX(Regionen!$A$1:$C$9,MATCH('Gesamtverkäufe 2025'!F3640,Regionen!$A$1:$A$9,0),3)</f>
        <v>Claudia Beck</v>
      </c>
      <c r="I1019" s="3">
        <f>INDEX(Produkte!$A$1:$D$31,MATCH('Gesamtverkäufe 2025'!D3640,Produkte!$A$1:$A$31,0),4)</f>
        <v>149</v>
      </c>
      <c r="J1019" s="3">
        <f t="shared" si="75"/>
        <v>1788</v>
      </c>
    </row>
    <row r="1020" spans="1:10" hidden="1" outlineLevel="3" x14ac:dyDescent="0.3">
      <c r="A1020" t="s">
        <v>4573</v>
      </c>
      <c r="B1020" s="21">
        <v>46005</v>
      </c>
      <c r="C1020" s="20">
        <f t="shared" si="74"/>
        <v>12</v>
      </c>
      <c r="D1020" t="s">
        <v>127</v>
      </c>
      <c r="E1020" t="s">
        <v>57</v>
      </c>
      <c r="F1020">
        <v>13</v>
      </c>
      <c r="G1020" t="str">
        <f>INDEX(Kunden!$A$1:$C$41,MATCH('Gesamtverkäufe 2025'!C3646,Kunden!$A$1:$A$41,0),3)</f>
        <v>R07</v>
      </c>
      <c r="H1020" t="str">
        <f>INDEX(Regionen!$A$1:$C$9,MATCH('Gesamtverkäufe 2025'!F3646,Regionen!$A$1:$A$9,0),3)</f>
        <v>Claudia Beck</v>
      </c>
      <c r="I1020" s="3">
        <f>INDEX(Produkte!$A$1:$D$31,MATCH('Gesamtverkäufe 2025'!D3646,Produkte!$A$1:$A$31,0),4)</f>
        <v>99</v>
      </c>
      <c r="J1020" s="3">
        <f t="shared" si="75"/>
        <v>1287</v>
      </c>
    </row>
    <row r="1021" spans="1:10" hidden="1" outlineLevel="3" x14ac:dyDescent="0.3">
      <c r="A1021" t="s">
        <v>4565</v>
      </c>
      <c r="B1021" s="21">
        <v>45992</v>
      </c>
      <c r="C1021" s="20">
        <f t="shared" si="74"/>
        <v>12</v>
      </c>
      <c r="D1021" t="s">
        <v>127</v>
      </c>
      <c r="E1021" t="s">
        <v>77</v>
      </c>
      <c r="F1021">
        <v>10</v>
      </c>
      <c r="G1021" t="str">
        <f>INDEX(Kunden!$A$1:$C$41,MATCH('Gesamtverkäufe 2025'!C3654,Kunden!$A$1:$A$41,0),3)</f>
        <v>R07</v>
      </c>
      <c r="H1021" t="str">
        <f>INDEX(Regionen!$A$1:$C$9,MATCH('Gesamtverkäufe 2025'!F3654,Regionen!$A$1:$A$9,0),3)</f>
        <v>Claudia Beck</v>
      </c>
      <c r="I1021" s="3">
        <f>INDEX(Produkte!$A$1:$D$31,MATCH('Gesamtverkäufe 2025'!D3654,Produkte!$A$1:$A$31,0),4)</f>
        <v>49</v>
      </c>
      <c r="J1021" s="3">
        <f t="shared" si="75"/>
        <v>490</v>
      </c>
    </row>
    <row r="1022" spans="1:10" hidden="1" outlineLevel="3" x14ac:dyDescent="0.3">
      <c r="A1022" t="s">
        <v>4561</v>
      </c>
      <c r="B1022" s="21">
        <v>46004</v>
      </c>
      <c r="C1022" s="20">
        <f t="shared" si="74"/>
        <v>12</v>
      </c>
      <c r="D1022" t="s">
        <v>127</v>
      </c>
      <c r="E1022" t="s">
        <v>41</v>
      </c>
      <c r="F1022">
        <v>1</v>
      </c>
      <c r="G1022" t="str">
        <f>INDEX(Kunden!$A$1:$C$41,MATCH('Gesamtverkäufe 2025'!C3658,Kunden!$A$1:$A$41,0),3)</f>
        <v>R07</v>
      </c>
      <c r="H1022" t="str">
        <f>INDEX(Regionen!$A$1:$C$9,MATCH('Gesamtverkäufe 2025'!F3658,Regionen!$A$1:$A$9,0),3)</f>
        <v>Claudia Beck</v>
      </c>
      <c r="I1022" s="3">
        <f>INDEX(Produkte!$A$1:$D$31,MATCH('Gesamtverkäufe 2025'!D3658,Produkte!$A$1:$A$31,0),4)</f>
        <v>499</v>
      </c>
      <c r="J1022" s="3">
        <f t="shared" si="75"/>
        <v>499</v>
      </c>
    </row>
    <row r="1023" spans="1:10" hidden="1" outlineLevel="3" x14ac:dyDescent="0.3">
      <c r="A1023" t="s">
        <v>4492</v>
      </c>
      <c r="B1023" s="21">
        <v>45998</v>
      </c>
      <c r="C1023" s="20">
        <f t="shared" si="74"/>
        <v>12</v>
      </c>
      <c r="D1023" t="s">
        <v>127</v>
      </c>
      <c r="E1023" t="s">
        <v>89</v>
      </c>
      <c r="F1023">
        <v>2</v>
      </c>
      <c r="G1023" t="str">
        <f>INDEX(Kunden!$A$1:$C$41,MATCH('Gesamtverkäufe 2025'!C3727,Kunden!$A$1:$A$41,0),3)</f>
        <v>R07</v>
      </c>
      <c r="H1023" t="str">
        <f>INDEX(Regionen!$A$1:$C$9,MATCH('Gesamtverkäufe 2025'!F3727,Regionen!$A$1:$A$9,0),3)</f>
        <v>Claudia Beck</v>
      </c>
      <c r="I1023" s="3">
        <f>INDEX(Produkte!$A$1:$D$31,MATCH('Gesamtverkäufe 2025'!D3727,Produkte!$A$1:$A$31,0),4)</f>
        <v>29</v>
      </c>
      <c r="J1023" s="3">
        <f t="shared" si="75"/>
        <v>58</v>
      </c>
    </row>
    <row r="1024" spans="1:10" hidden="1" outlineLevel="3" x14ac:dyDescent="0.3">
      <c r="A1024" t="s">
        <v>4464</v>
      </c>
      <c r="B1024" s="21">
        <v>46010</v>
      </c>
      <c r="C1024" s="20">
        <f t="shared" si="74"/>
        <v>12</v>
      </c>
      <c r="D1024" t="s">
        <v>127</v>
      </c>
      <c r="E1024" t="s">
        <v>46</v>
      </c>
      <c r="F1024">
        <v>20</v>
      </c>
      <c r="G1024" t="str">
        <f>INDEX(Kunden!$A$1:$C$41,MATCH('Gesamtverkäufe 2025'!C3755,Kunden!$A$1:$A$41,0),3)</f>
        <v>R07</v>
      </c>
      <c r="H1024" t="str">
        <f>INDEX(Regionen!$A$1:$C$9,MATCH('Gesamtverkäufe 2025'!F3755,Regionen!$A$1:$A$9,0),3)</f>
        <v>Claudia Beck</v>
      </c>
      <c r="I1024" s="3">
        <f>INDEX(Produkte!$A$1:$D$31,MATCH('Gesamtverkäufe 2025'!D3755,Produkte!$A$1:$A$31,0),4)</f>
        <v>99</v>
      </c>
      <c r="J1024" s="3">
        <f t="shared" si="75"/>
        <v>1980</v>
      </c>
    </row>
    <row r="1025" spans="1:10" hidden="1" outlineLevel="3" x14ac:dyDescent="0.3">
      <c r="A1025" t="s">
        <v>4384</v>
      </c>
      <c r="B1025" s="21">
        <v>46007</v>
      </c>
      <c r="C1025" s="20">
        <f t="shared" si="74"/>
        <v>12</v>
      </c>
      <c r="D1025" t="s">
        <v>127</v>
      </c>
      <c r="E1025" t="s">
        <v>73</v>
      </c>
      <c r="F1025">
        <v>19</v>
      </c>
      <c r="G1025" t="str">
        <f>INDEX(Kunden!$A$1:$C$41,MATCH('Gesamtverkäufe 2025'!C3835,Kunden!$A$1:$A$41,0),3)</f>
        <v>R07</v>
      </c>
      <c r="H1025" t="str">
        <f>INDEX(Regionen!$A$1:$C$9,MATCH('Gesamtverkäufe 2025'!F3835,Regionen!$A$1:$A$9,0),3)</f>
        <v>Claudia Beck</v>
      </c>
      <c r="I1025" s="3">
        <f>INDEX(Produkte!$A$1:$D$31,MATCH('Gesamtverkäufe 2025'!D3835,Produkte!$A$1:$A$31,0),4)</f>
        <v>399</v>
      </c>
      <c r="J1025" s="3">
        <f t="shared" si="75"/>
        <v>7581</v>
      </c>
    </row>
    <row r="1026" spans="1:10" hidden="1" outlineLevel="3" x14ac:dyDescent="0.3">
      <c r="A1026" t="s">
        <v>4341</v>
      </c>
      <c r="B1026" s="21">
        <v>46016</v>
      </c>
      <c r="C1026" s="20">
        <f t="shared" si="74"/>
        <v>12</v>
      </c>
      <c r="D1026" t="s">
        <v>127</v>
      </c>
      <c r="E1026" t="s">
        <v>49</v>
      </c>
      <c r="F1026">
        <v>16</v>
      </c>
      <c r="G1026" t="str">
        <f>INDEX(Kunden!$A$1:$C$41,MATCH('Gesamtverkäufe 2025'!C3878,Kunden!$A$1:$A$41,0),3)</f>
        <v>R07</v>
      </c>
      <c r="H1026" t="str">
        <f>INDEX(Regionen!$A$1:$C$9,MATCH('Gesamtverkäufe 2025'!F3878,Regionen!$A$1:$A$9,0),3)</f>
        <v>Claudia Beck</v>
      </c>
      <c r="I1026" s="3">
        <f>INDEX(Produkte!$A$1:$D$31,MATCH('Gesamtverkäufe 2025'!D3878,Produkte!$A$1:$A$31,0),4)</f>
        <v>299</v>
      </c>
      <c r="J1026" s="3">
        <f t="shared" si="75"/>
        <v>4784</v>
      </c>
    </row>
    <row r="1027" spans="1:10" hidden="1" outlineLevel="3" x14ac:dyDescent="0.3">
      <c r="A1027" t="s">
        <v>4308</v>
      </c>
      <c r="B1027" s="21">
        <v>45995</v>
      </c>
      <c r="C1027" s="20">
        <f t="shared" si="74"/>
        <v>12</v>
      </c>
      <c r="D1027" t="s">
        <v>127</v>
      </c>
      <c r="E1027" t="s">
        <v>61</v>
      </c>
      <c r="F1027">
        <v>9</v>
      </c>
      <c r="G1027" t="str">
        <f>INDEX(Kunden!$A$1:$C$41,MATCH('Gesamtverkäufe 2025'!C3911,Kunden!$A$1:$A$41,0),3)</f>
        <v>R07</v>
      </c>
      <c r="H1027" t="str">
        <f>INDEX(Regionen!$A$1:$C$9,MATCH('Gesamtverkäufe 2025'!F3911,Regionen!$A$1:$A$9,0),3)</f>
        <v>Claudia Beck</v>
      </c>
      <c r="I1027" s="3">
        <f>INDEX(Produkte!$A$1:$D$31,MATCH('Gesamtverkäufe 2025'!D3911,Produkte!$A$1:$A$31,0),4)</f>
        <v>249</v>
      </c>
      <c r="J1027" s="3">
        <f t="shared" si="75"/>
        <v>2241</v>
      </c>
    </row>
    <row r="1028" spans="1:10" hidden="1" outlineLevel="3" x14ac:dyDescent="0.3">
      <c r="A1028" t="s">
        <v>4302</v>
      </c>
      <c r="B1028" s="21">
        <v>45994</v>
      </c>
      <c r="C1028" s="20">
        <f t="shared" si="74"/>
        <v>12</v>
      </c>
      <c r="D1028" t="s">
        <v>127</v>
      </c>
      <c r="E1028" t="s">
        <v>71</v>
      </c>
      <c r="F1028">
        <v>19</v>
      </c>
      <c r="G1028" t="str">
        <f>INDEX(Kunden!$A$1:$C$41,MATCH('Gesamtverkäufe 2025'!C3917,Kunden!$A$1:$A$41,0),3)</f>
        <v>R07</v>
      </c>
      <c r="H1028" t="str">
        <f>INDEX(Regionen!$A$1:$C$9,MATCH('Gesamtverkäufe 2025'!F3917,Regionen!$A$1:$A$9,0),3)</f>
        <v>Claudia Beck</v>
      </c>
      <c r="I1028" s="3">
        <f>INDEX(Produkte!$A$1:$D$31,MATCH('Gesamtverkäufe 2025'!D3917,Produkte!$A$1:$A$31,0),4)</f>
        <v>79</v>
      </c>
      <c r="J1028" s="3">
        <f t="shared" si="75"/>
        <v>1501</v>
      </c>
    </row>
    <row r="1029" spans="1:10" hidden="1" outlineLevel="3" x14ac:dyDescent="0.3">
      <c r="A1029" t="s">
        <v>4266</v>
      </c>
      <c r="B1029" s="21">
        <v>45995</v>
      </c>
      <c r="C1029" s="20">
        <f t="shared" si="74"/>
        <v>12</v>
      </c>
      <c r="D1029" t="s">
        <v>127</v>
      </c>
      <c r="E1029" t="s">
        <v>46</v>
      </c>
      <c r="F1029">
        <v>2</v>
      </c>
      <c r="G1029" t="str">
        <f>INDEX(Kunden!$A$1:$C$41,MATCH('Gesamtverkäufe 2025'!C3953,Kunden!$A$1:$A$41,0),3)</f>
        <v>R07</v>
      </c>
      <c r="H1029" t="str">
        <f>INDEX(Regionen!$A$1:$C$9,MATCH('Gesamtverkäufe 2025'!F3953,Regionen!$A$1:$A$9,0),3)</f>
        <v>Claudia Beck</v>
      </c>
      <c r="I1029" s="3">
        <f>INDEX(Produkte!$A$1:$D$31,MATCH('Gesamtverkäufe 2025'!D3953,Produkte!$A$1:$A$31,0),4)</f>
        <v>99</v>
      </c>
      <c r="J1029" s="3">
        <f t="shared" si="75"/>
        <v>198</v>
      </c>
    </row>
    <row r="1030" spans="1:10" hidden="1" outlineLevel="3" x14ac:dyDescent="0.3">
      <c r="A1030" t="s">
        <v>4215</v>
      </c>
      <c r="B1030" s="21">
        <v>45996</v>
      </c>
      <c r="C1030" s="20">
        <f t="shared" si="74"/>
        <v>12</v>
      </c>
      <c r="D1030" t="s">
        <v>127</v>
      </c>
      <c r="E1030" t="s">
        <v>65</v>
      </c>
      <c r="F1030">
        <v>12</v>
      </c>
      <c r="G1030" t="str">
        <f>INDEX(Kunden!$A$1:$C$41,MATCH('Gesamtverkäufe 2025'!C4004,Kunden!$A$1:$A$41,0),3)</f>
        <v>R07</v>
      </c>
      <c r="H1030" t="str">
        <f>INDEX(Regionen!$A$1:$C$9,MATCH('Gesamtverkäufe 2025'!F4004,Regionen!$A$1:$A$9,0),3)</f>
        <v>Claudia Beck</v>
      </c>
      <c r="I1030" s="3">
        <f>INDEX(Produkte!$A$1:$D$31,MATCH('Gesamtverkäufe 2025'!D4004,Produkte!$A$1:$A$31,0),4)</f>
        <v>299</v>
      </c>
      <c r="J1030" s="3">
        <f t="shared" si="75"/>
        <v>3588</v>
      </c>
    </row>
    <row r="1031" spans="1:10" hidden="1" outlineLevel="3" x14ac:dyDescent="0.3">
      <c r="A1031" t="s">
        <v>4193</v>
      </c>
      <c r="B1031" s="21">
        <v>45994</v>
      </c>
      <c r="C1031" s="20">
        <f t="shared" si="74"/>
        <v>12</v>
      </c>
      <c r="D1031" t="s">
        <v>127</v>
      </c>
      <c r="E1031" t="s">
        <v>83</v>
      </c>
      <c r="F1031">
        <v>18</v>
      </c>
      <c r="G1031" t="str">
        <f>INDEX(Kunden!$A$1:$C$41,MATCH('Gesamtverkäufe 2025'!C4026,Kunden!$A$1:$A$41,0),3)</f>
        <v>R07</v>
      </c>
      <c r="H1031" t="str">
        <f>INDEX(Regionen!$A$1:$C$9,MATCH('Gesamtverkäufe 2025'!F4026,Regionen!$A$1:$A$9,0),3)</f>
        <v>Claudia Beck</v>
      </c>
      <c r="I1031" s="3">
        <f>INDEX(Produkte!$A$1:$D$31,MATCH('Gesamtverkäufe 2025'!D4026,Produkte!$A$1:$A$31,0),4)</f>
        <v>29</v>
      </c>
      <c r="J1031" s="3">
        <f t="shared" si="75"/>
        <v>522</v>
      </c>
    </row>
    <row r="1032" spans="1:10" hidden="1" outlineLevel="3" x14ac:dyDescent="0.3">
      <c r="A1032" t="s">
        <v>4180</v>
      </c>
      <c r="B1032" s="21">
        <v>46004</v>
      </c>
      <c r="C1032" s="20">
        <f t="shared" si="74"/>
        <v>12</v>
      </c>
      <c r="D1032" t="s">
        <v>127</v>
      </c>
      <c r="E1032" t="s">
        <v>39</v>
      </c>
      <c r="F1032">
        <v>14</v>
      </c>
      <c r="G1032" t="str">
        <f>INDEX(Kunden!$A$1:$C$41,MATCH('Gesamtverkäufe 2025'!C4039,Kunden!$A$1:$A$41,0),3)</f>
        <v>R07</v>
      </c>
      <c r="H1032" t="str">
        <f>INDEX(Regionen!$A$1:$C$9,MATCH('Gesamtverkäufe 2025'!F4039,Regionen!$A$1:$A$9,0),3)</f>
        <v>Claudia Beck</v>
      </c>
      <c r="I1032" s="3">
        <f>INDEX(Produkte!$A$1:$D$31,MATCH('Gesamtverkäufe 2025'!D4039,Produkte!$A$1:$A$31,0),4)</f>
        <v>499</v>
      </c>
      <c r="J1032" s="3">
        <f t="shared" si="75"/>
        <v>6986</v>
      </c>
    </row>
    <row r="1033" spans="1:10" hidden="1" outlineLevel="3" x14ac:dyDescent="0.3">
      <c r="A1033" t="s">
        <v>4127</v>
      </c>
      <c r="B1033" s="21">
        <v>46006</v>
      </c>
      <c r="C1033" s="20">
        <f t="shared" si="74"/>
        <v>12</v>
      </c>
      <c r="D1033" t="s">
        <v>127</v>
      </c>
      <c r="E1033" t="s">
        <v>85</v>
      </c>
      <c r="F1033">
        <v>6</v>
      </c>
      <c r="G1033" t="str">
        <f>INDEX(Kunden!$A$1:$C$41,MATCH('Gesamtverkäufe 2025'!C4091,Kunden!$A$1:$A$41,0),3)</f>
        <v>R07</v>
      </c>
      <c r="H1033" t="str">
        <f>INDEX(Regionen!$A$1:$C$9,MATCH('Gesamtverkäufe 2025'!F4091,Regionen!$A$1:$A$9,0),3)</f>
        <v>Claudia Beck</v>
      </c>
      <c r="I1033" s="3">
        <f>INDEX(Produkte!$A$1:$D$31,MATCH('Gesamtverkäufe 2025'!D4091,Produkte!$A$1:$A$31,0),4)</f>
        <v>399</v>
      </c>
      <c r="J1033" s="3">
        <f t="shared" si="75"/>
        <v>2394</v>
      </c>
    </row>
    <row r="1034" spans="1:10" hidden="1" outlineLevel="3" x14ac:dyDescent="0.3">
      <c r="A1034" t="s">
        <v>4095</v>
      </c>
      <c r="B1034" s="21">
        <v>45996</v>
      </c>
      <c r="C1034" s="20">
        <f t="shared" si="74"/>
        <v>12</v>
      </c>
      <c r="D1034" t="s">
        <v>127</v>
      </c>
      <c r="E1034" t="s">
        <v>79</v>
      </c>
      <c r="F1034">
        <v>16</v>
      </c>
      <c r="G1034" t="str">
        <f>INDEX(Kunden!$A$1:$C$41,MATCH('Gesamtverkäufe 2025'!C4120,Kunden!$A$1:$A$41,0),3)</f>
        <v>R07</v>
      </c>
      <c r="H1034" t="str">
        <f>INDEX(Regionen!$A$1:$C$9,MATCH('Gesamtverkäufe 2025'!F4120,Regionen!$A$1:$A$9,0),3)</f>
        <v>Claudia Beck</v>
      </c>
      <c r="I1034" s="3">
        <f>INDEX(Produkte!$A$1:$D$31,MATCH('Gesamtverkäufe 2025'!D4120,Produkte!$A$1:$A$31,0),4)</f>
        <v>149</v>
      </c>
      <c r="J1034" s="3">
        <f t="shared" si="75"/>
        <v>2384</v>
      </c>
    </row>
    <row r="1035" spans="1:10" hidden="1" outlineLevel="3" x14ac:dyDescent="0.3">
      <c r="A1035" t="s">
        <v>4637</v>
      </c>
      <c r="B1035" s="21">
        <v>45994</v>
      </c>
      <c r="C1035" s="20">
        <f t="shared" si="74"/>
        <v>12</v>
      </c>
      <c r="D1035" t="s">
        <v>129</v>
      </c>
      <c r="E1035" t="s">
        <v>61</v>
      </c>
      <c r="F1035">
        <v>8</v>
      </c>
      <c r="G1035" t="str">
        <f>INDEX(Kunden!$A$1:$C$41,MATCH('Gesamtverkäufe 2025'!C3582,Kunden!$A$1:$A$41,0),3)</f>
        <v>R07</v>
      </c>
      <c r="H1035" t="str">
        <f>INDEX(Regionen!$A$1:$C$9,MATCH('Gesamtverkäufe 2025'!F3582,Regionen!$A$1:$A$9,0),3)</f>
        <v>Claudia Beck</v>
      </c>
      <c r="I1035" s="3">
        <f>INDEX(Produkte!$A$1:$D$31,MATCH('Gesamtverkäufe 2025'!D3582,Produkte!$A$1:$A$31,0),4)</f>
        <v>249</v>
      </c>
      <c r="J1035" s="3">
        <f t="shared" si="75"/>
        <v>1992</v>
      </c>
    </row>
    <row r="1036" spans="1:10" hidden="1" outlineLevel="3" x14ac:dyDescent="0.3">
      <c r="A1036" t="s">
        <v>4634</v>
      </c>
      <c r="B1036" s="21">
        <v>46006</v>
      </c>
      <c r="C1036" s="20">
        <f t="shared" ref="C1036:C1067" si="76">MONTH(B1036)</f>
        <v>12</v>
      </c>
      <c r="D1036" t="s">
        <v>129</v>
      </c>
      <c r="E1036" t="s">
        <v>91</v>
      </c>
      <c r="F1036">
        <v>1</v>
      </c>
      <c r="G1036" t="str">
        <f>INDEX(Kunden!$A$1:$C$41,MATCH('Gesamtverkäufe 2025'!C3585,Kunden!$A$1:$A$41,0),3)</f>
        <v>R07</v>
      </c>
      <c r="H1036" t="str">
        <f>INDEX(Regionen!$A$1:$C$9,MATCH('Gesamtverkäufe 2025'!F3585,Regionen!$A$1:$A$9,0),3)</f>
        <v>Claudia Beck</v>
      </c>
      <c r="I1036" s="3">
        <f>INDEX(Produkte!$A$1:$D$31,MATCH('Gesamtverkäufe 2025'!D3585,Produkte!$A$1:$A$31,0),4)</f>
        <v>249</v>
      </c>
      <c r="J1036" s="3">
        <f t="shared" ref="J1036:J1067" si="77">F1036*I1036</f>
        <v>249</v>
      </c>
    </row>
    <row r="1037" spans="1:10" hidden="1" outlineLevel="3" x14ac:dyDescent="0.3">
      <c r="A1037" t="s">
        <v>4594</v>
      </c>
      <c r="B1037" s="21">
        <v>45992</v>
      </c>
      <c r="C1037" s="20">
        <f t="shared" si="76"/>
        <v>12</v>
      </c>
      <c r="D1037" t="s">
        <v>129</v>
      </c>
      <c r="E1037" t="s">
        <v>37</v>
      </c>
      <c r="F1037">
        <v>12</v>
      </c>
      <c r="G1037" t="str">
        <f>INDEX(Kunden!$A$1:$C$41,MATCH('Gesamtverkäufe 2025'!C3625,Kunden!$A$1:$A$41,0),3)</f>
        <v>R07</v>
      </c>
      <c r="H1037" t="str">
        <f>INDEX(Regionen!$A$1:$C$9,MATCH('Gesamtverkäufe 2025'!F3625,Regionen!$A$1:$A$9,0),3)</f>
        <v>Claudia Beck</v>
      </c>
      <c r="I1037" s="3">
        <f>INDEX(Produkte!$A$1:$D$31,MATCH('Gesamtverkäufe 2025'!D3625,Produkte!$A$1:$A$31,0),4)</f>
        <v>249</v>
      </c>
      <c r="J1037" s="3">
        <f t="shared" si="77"/>
        <v>2988</v>
      </c>
    </row>
    <row r="1038" spans="1:10" hidden="1" outlineLevel="3" x14ac:dyDescent="0.3">
      <c r="A1038" t="s">
        <v>4590</v>
      </c>
      <c r="B1038" s="21">
        <v>46017</v>
      </c>
      <c r="C1038" s="20">
        <f t="shared" si="76"/>
        <v>12</v>
      </c>
      <c r="D1038" t="s">
        <v>129</v>
      </c>
      <c r="E1038" t="s">
        <v>43</v>
      </c>
      <c r="F1038">
        <v>19</v>
      </c>
      <c r="G1038" t="str">
        <f>INDEX(Kunden!$A$1:$C$41,MATCH('Gesamtverkäufe 2025'!C3629,Kunden!$A$1:$A$41,0),3)</f>
        <v>R07</v>
      </c>
      <c r="H1038" t="str">
        <f>INDEX(Regionen!$A$1:$C$9,MATCH('Gesamtverkäufe 2025'!F3629,Regionen!$A$1:$A$9,0),3)</f>
        <v>Claudia Beck</v>
      </c>
      <c r="I1038" s="3">
        <f>INDEX(Produkte!$A$1:$D$31,MATCH('Gesamtverkäufe 2025'!D3629,Produkte!$A$1:$A$31,0),4)</f>
        <v>149</v>
      </c>
      <c r="J1038" s="3">
        <f t="shared" si="77"/>
        <v>2831</v>
      </c>
    </row>
    <row r="1039" spans="1:10" hidden="1" outlineLevel="3" x14ac:dyDescent="0.3">
      <c r="A1039" t="s">
        <v>4550</v>
      </c>
      <c r="B1039" s="21">
        <v>46018</v>
      </c>
      <c r="C1039" s="20">
        <f t="shared" si="76"/>
        <v>12</v>
      </c>
      <c r="D1039" t="s">
        <v>129</v>
      </c>
      <c r="E1039" t="s">
        <v>77</v>
      </c>
      <c r="F1039">
        <v>8</v>
      </c>
      <c r="G1039" t="str">
        <f>INDEX(Kunden!$A$1:$C$41,MATCH('Gesamtverkäufe 2025'!C3669,Kunden!$A$1:$A$41,0),3)</f>
        <v>R07</v>
      </c>
      <c r="H1039" t="str">
        <f>INDEX(Regionen!$A$1:$C$9,MATCH('Gesamtverkäufe 2025'!F3669,Regionen!$A$1:$A$9,0),3)</f>
        <v>Claudia Beck</v>
      </c>
      <c r="I1039" s="3">
        <f>INDEX(Produkte!$A$1:$D$31,MATCH('Gesamtverkäufe 2025'!D3669,Produkte!$A$1:$A$31,0),4)</f>
        <v>49</v>
      </c>
      <c r="J1039" s="3">
        <f t="shared" si="77"/>
        <v>392</v>
      </c>
    </row>
    <row r="1040" spans="1:10" hidden="1" outlineLevel="3" x14ac:dyDescent="0.3">
      <c r="A1040" t="s">
        <v>4544</v>
      </c>
      <c r="B1040" s="21">
        <v>45992</v>
      </c>
      <c r="C1040" s="20">
        <f t="shared" si="76"/>
        <v>12</v>
      </c>
      <c r="D1040" t="s">
        <v>129</v>
      </c>
      <c r="E1040" t="s">
        <v>93</v>
      </c>
      <c r="F1040">
        <v>20</v>
      </c>
      <c r="G1040" t="str">
        <f>INDEX(Kunden!$A$1:$C$41,MATCH('Gesamtverkäufe 2025'!C3675,Kunden!$A$1:$A$41,0),3)</f>
        <v>R07</v>
      </c>
      <c r="H1040" t="str">
        <f>INDEX(Regionen!$A$1:$C$9,MATCH('Gesamtverkäufe 2025'!F3675,Regionen!$A$1:$A$9,0),3)</f>
        <v>Claudia Beck</v>
      </c>
      <c r="I1040" s="3">
        <f>INDEX(Produkte!$A$1:$D$31,MATCH('Gesamtverkäufe 2025'!D3675,Produkte!$A$1:$A$31,0),4)</f>
        <v>399</v>
      </c>
      <c r="J1040" s="3">
        <f t="shared" si="77"/>
        <v>7980</v>
      </c>
    </row>
    <row r="1041" spans="1:10" hidden="1" outlineLevel="3" x14ac:dyDescent="0.3">
      <c r="A1041" t="s">
        <v>4539</v>
      </c>
      <c r="B1041" s="21">
        <v>46016</v>
      </c>
      <c r="C1041" s="20">
        <f t="shared" si="76"/>
        <v>12</v>
      </c>
      <c r="D1041" t="s">
        <v>129</v>
      </c>
      <c r="E1041" t="s">
        <v>73</v>
      </c>
      <c r="F1041">
        <v>2</v>
      </c>
      <c r="G1041" t="str">
        <f>INDEX(Kunden!$A$1:$C$41,MATCH('Gesamtverkäufe 2025'!C3680,Kunden!$A$1:$A$41,0),3)</f>
        <v>R07</v>
      </c>
      <c r="H1041" t="str">
        <f>INDEX(Regionen!$A$1:$C$9,MATCH('Gesamtverkäufe 2025'!F3680,Regionen!$A$1:$A$9,0),3)</f>
        <v>Claudia Beck</v>
      </c>
      <c r="I1041" s="3">
        <f>INDEX(Produkte!$A$1:$D$31,MATCH('Gesamtverkäufe 2025'!D3680,Produkte!$A$1:$A$31,0),4)</f>
        <v>399</v>
      </c>
      <c r="J1041" s="3">
        <f t="shared" si="77"/>
        <v>798</v>
      </c>
    </row>
    <row r="1042" spans="1:10" hidden="1" outlineLevel="3" x14ac:dyDescent="0.3">
      <c r="A1042" t="s">
        <v>4532</v>
      </c>
      <c r="B1042" s="21">
        <v>46001</v>
      </c>
      <c r="C1042" s="20">
        <f t="shared" si="76"/>
        <v>12</v>
      </c>
      <c r="D1042" t="s">
        <v>129</v>
      </c>
      <c r="E1042" t="s">
        <v>49</v>
      </c>
      <c r="F1042">
        <v>4</v>
      </c>
      <c r="G1042" t="str">
        <f>INDEX(Kunden!$A$1:$C$41,MATCH('Gesamtverkäufe 2025'!C3687,Kunden!$A$1:$A$41,0),3)</f>
        <v>R07</v>
      </c>
      <c r="H1042" t="str">
        <f>INDEX(Regionen!$A$1:$C$9,MATCH('Gesamtverkäufe 2025'!F3687,Regionen!$A$1:$A$9,0),3)</f>
        <v>Claudia Beck</v>
      </c>
      <c r="I1042" s="3">
        <f>INDEX(Produkte!$A$1:$D$31,MATCH('Gesamtverkäufe 2025'!D3687,Produkte!$A$1:$A$31,0),4)</f>
        <v>299</v>
      </c>
      <c r="J1042" s="3">
        <f t="shared" si="77"/>
        <v>1196</v>
      </c>
    </row>
    <row r="1043" spans="1:10" hidden="1" outlineLevel="3" x14ac:dyDescent="0.3">
      <c r="A1043" t="s">
        <v>4530</v>
      </c>
      <c r="B1043" s="21">
        <v>46002</v>
      </c>
      <c r="C1043" s="20">
        <f t="shared" si="76"/>
        <v>12</v>
      </c>
      <c r="D1043" t="s">
        <v>129</v>
      </c>
      <c r="E1043" t="s">
        <v>81</v>
      </c>
      <c r="F1043">
        <v>9</v>
      </c>
      <c r="G1043" t="str">
        <f>INDEX(Kunden!$A$1:$C$41,MATCH('Gesamtverkäufe 2025'!C3689,Kunden!$A$1:$A$41,0),3)</f>
        <v>R07</v>
      </c>
      <c r="H1043" t="str">
        <f>INDEX(Regionen!$A$1:$C$9,MATCH('Gesamtverkäufe 2025'!F3689,Regionen!$A$1:$A$9,0),3)</f>
        <v>Claudia Beck</v>
      </c>
      <c r="I1043" s="3">
        <f>INDEX(Produkte!$A$1:$D$31,MATCH('Gesamtverkäufe 2025'!D3689,Produkte!$A$1:$A$31,0),4)</f>
        <v>79</v>
      </c>
      <c r="J1043" s="3">
        <f t="shared" si="77"/>
        <v>711</v>
      </c>
    </row>
    <row r="1044" spans="1:10" hidden="1" outlineLevel="3" x14ac:dyDescent="0.3">
      <c r="A1044" t="s">
        <v>4517</v>
      </c>
      <c r="B1044" s="21">
        <v>45995</v>
      </c>
      <c r="C1044" s="20">
        <f t="shared" si="76"/>
        <v>12</v>
      </c>
      <c r="D1044" t="s">
        <v>129</v>
      </c>
      <c r="E1044" t="s">
        <v>91</v>
      </c>
      <c r="F1044">
        <v>13</v>
      </c>
      <c r="G1044" t="str">
        <f>INDEX(Kunden!$A$1:$C$41,MATCH('Gesamtverkäufe 2025'!C3702,Kunden!$A$1:$A$41,0),3)</f>
        <v>R07</v>
      </c>
      <c r="H1044" t="str">
        <f>INDEX(Regionen!$A$1:$C$9,MATCH('Gesamtverkäufe 2025'!F3702,Regionen!$A$1:$A$9,0),3)</f>
        <v>Claudia Beck</v>
      </c>
      <c r="I1044" s="3">
        <f>INDEX(Produkte!$A$1:$D$31,MATCH('Gesamtverkäufe 2025'!D3702,Produkte!$A$1:$A$31,0),4)</f>
        <v>249</v>
      </c>
      <c r="J1044" s="3">
        <f t="shared" si="77"/>
        <v>3237</v>
      </c>
    </row>
    <row r="1045" spans="1:10" hidden="1" outlineLevel="3" x14ac:dyDescent="0.3">
      <c r="A1045" t="s">
        <v>4500</v>
      </c>
      <c r="B1045" s="21">
        <v>45994</v>
      </c>
      <c r="C1045" s="20">
        <f t="shared" si="76"/>
        <v>12</v>
      </c>
      <c r="D1045" t="s">
        <v>129</v>
      </c>
      <c r="E1045" t="s">
        <v>31</v>
      </c>
      <c r="F1045">
        <v>4</v>
      </c>
      <c r="G1045" t="str">
        <f>INDEX(Kunden!$A$1:$C$41,MATCH('Gesamtverkäufe 2025'!C3719,Kunden!$A$1:$A$41,0),3)</f>
        <v>R07</v>
      </c>
      <c r="H1045" t="str">
        <f>INDEX(Regionen!$A$1:$C$9,MATCH('Gesamtverkäufe 2025'!F3719,Regionen!$A$1:$A$9,0),3)</f>
        <v>Claudia Beck</v>
      </c>
      <c r="I1045" s="3">
        <f>INDEX(Produkte!$A$1:$D$31,MATCH('Gesamtverkäufe 2025'!D3719,Produkte!$A$1:$A$31,0),4)</f>
        <v>399</v>
      </c>
      <c r="J1045" s="3">
        <f t="shared" si="77"/>
        <v>1596</v>
      </c>
    </row>
    <row r="1046" spans="1:10" hidden="1" outlineLevel="3" x14ac:dyDescent="0.3">
      <c r="A1046" t="s">
        <v>4478</v>
      </c>
      <c r="B1046" s="21">
        <v>46016</v>
      </c>
      <c r="C1046" s="20">
        <f t="shared" si="76"/>
        <v>12</v>
      </c>
      <c r="D1046" t="s">
        <v>129</v>
      </c>
      <c r="E1046" t="s">
        <v>75</v>
      </c>
      <c r="F1046">
        <v>8</v>
      </c>
      <c r="G1046" t="str">
        <f>INDEX(Kunden!$A$1:$C$41,MATCH('Gesamtverkäufe 2025'!C3741,Kunden!$A$1:$A$41,0),3)</f>
        <v>R07</v>
      </c>
      <c r="H1046" t="str">
        <f>INDEX(Regionen!$A$1:$C$9,MATCH('Gesamtverkäufe 2025'!F3741,Regionen!$A$1:$A$9,0),3)</f>
        <v>Claudia Beck</v>
      </c>
      <c r="I1046" s="3">
        <f>INDEX(Produkte!$A$1:$D$31,MATCH('Gesamtverkäufe 2025'!D3741,Produkte!$A$1:$A$31,0),4)</f>
        <v>499</v>
      </c>
      <c r="J1046" s="3">
        <f t="shared" si="77"/>
        <v>3992</v>
      </c>
    </row>
    <row r="1047" spans="1:10" hidden="1" outlineLevel="3" x14ac:dyDescent="0.3">
      <c r="A1047" t="s">
        <v>4467</v>
      </c>
      <c r="B1047" s="21">
        <v>46015</v>
      </c>
      <c r="C1047" s="20">
        <f t="shared" si="76"/>
        <v>12</v>
      </c>
      <c r="D1047" t="s">
        <v>129</v>
      </c>
      <c r="E1047" t="s">
        <v>87</v>
      </c>
      <c r="F1047">
        <v>9</v>
      </c>
      <c r="G1047" t="str">
        <f>INDEX(Kunden!$A$1:$C$41,MATCH('Gesamtverkäufe 2025'!C3752,Kunden!$A$1:$A$41,0),3)</f>
        <v>R07</v>
      </c>
      <c r="H1047" t="str">
        <f>INDEX(Regionen!$A$1:$C$9,MATCH('Gesamtverkäufe 2025'!F3752,Regionen!$A$1:$A$9,0),3)</f>
        <v>Claudia Beck</v>
      </c>
      <c r="I1047" s="3">
        <f>INDEX(Produkte!$A$1:$D$31,MATCH('Gesamtverkäufe 2025'!D3752,Produkte!$A$1:$A$31,0),4)</f>
        <v>99</v>
      </c>
      <c r="J1047" s="3">
        <f t="shared" si="77"/>
        <v>891</v>
      </c>
    </row>
    <row r="1048" spans="1:10" hidden="1" outlineLevel="3" x14ac:dyDescent="0.3">
      <c r="A1048" t="s">
        <v>4448</v>
      </c>
      <c r="B1048" s="21">
        <v>46021</v>
      </c>
      <c r="C1048" s="20">
        <f t="shared" si="76"/>
        <v>12</v>
      </c>
      <c r="D1048" t="s">
        <v>129</v>
      </c>
      <c r="E1048" t="s">
        <v>93</v>
      </c>
      <c r="F1048">
        <v>8</v>
      </c>
      <c r="G1048" t="str">
        <f>INDEX(Kunden!$A$1:$C$41,MATCH('Gesamtverkäufe 2025'!C3771,Kunden!$A$1:$A$41,0),3)</f>
        <v>R07</v>
      </c>
      <c r="H1048" t="str">
        <f>INDEX(Regionen!$A$1:$C$9,MATCH('Gesamtverkäufe 2025'!F3771,Regionen!$A$1:$A$9,0),3)</f>
        <v>Claudia Beck</v>
      </c>
      <c r="I1048" s="3">
        <f>INDEX(Produkte!$A$1:$D$31,MATCH('Gesamtverkäufe 2025'!D3771,Produkte!$A$1:$A$31,0),4)</f>
        <v>399</v>
      </c>
      <c r="J1048" s="3">
        <f t="shared" si="77"/>
        <v>3192</v>
      </c>
    </row>
    <row r="1049" spans="1:10" hidden="1" outlineLevel="3" x14ac:dyDescent="0.3">
      <c r="A1049" t="s">
        <v>4419</v>
      </c>
      <c r="B1049" s="21">
        <v>46015</v>
      </c>
      <c r="C1049" s="20">
        <f t="shared" si="76"/>
        <v>12</v>
      </c>
      <c r="D1049" t="s">
        <v>129</v>
      </c>
      <c r="E1049" t="s">
        <v>59</v>
      </c>
      <c r="F1049">
        <v>5</v>
      </c>
      <c r="G1049" t="str">
        <f>INDEX(Kunden!$A$1:$C$41,MATCH('Gesamtverkäufe 2025'!C3800,Kunden!$A$1:$A$41,0),3)</f>
        <v>R07</v>
      </c>
      <c r="H1049" t="str">
        <f>INDEX(Regionen!$A$1:$C$9,MATCH('Gesamtverkäufe 2025'!F3800,Regionen!$A$1:$A$9,0),3)</f>
        <v>Claudia Beck</v>
      </c>
      <c r="I1049" s="3">
        <f>INDEX(Produkte!$A$1:$D$31,MATCH('Gesamtverkäufe 2025'!D3800,Produkte!$A$1:$A$31,0),4)</f>
        <v>79</v>
      </c>
      <c r="J1049" s="3">
        <f t="shared" si="77"/>
        <v>395</v>
      </c>
    </row>
    <row r="1050" spans="1:10" hidden="1" outlineLevel="3" x14ac:dyDescent="0.3">
      <c r="A1050" t="s">
        <v>4417</v>
      </c>
      <c r="B1050" s="21">
        <v>46010</v>
      </c>
      <c r="C1050" s="20">
        <f t="shared" si="76"/>
        <v>12</v>
      </c>
      <c r="D1050" t="s">
        <v>129</v>
      </c>
      <c r="E1050" t="s">
        <v>39</v>
      </c>
      <c r="F1050">
        <v>18</v>
      </c>
      <c r="G1050" t="str">
        <f>INDEX(Kunden!$A$1:$C$41,MATCH('Gesamtverkäufe 2025'!C3802,Kunden!$A$1:$A$41,0),3)</f>
        <v>R07</v>
      </c>
      <c r="H1050" t="str">
        <f>INDEX(Regionen!$A$1:$C$9,MATCH('Gesamtverkäufe 2025'!F3802,Regionen!$A$1:$A$9,0),3)</f>
        <v>Claudia Beck</v>
      </c>
      <c r="I1050" s="3">
        <f>INDEX(Produkte!$A$1:$D$31,MATCH('Gesamtverkäufe 2025'!D3802,Produkte!$A$1:$A$31,0),4)</f>
        <v>499</v>
      </c>
      <c r="J1050" s="3">
        <f t="shared" si="77"/>
        <v>8982</v>
      </c>
    </row>
    <row r="1051" spans="1:10" hidden="1" outlineLevel="3" x14ac:dyDescent="0.3">
      <c r="A1051" t="s">
        <v>4395</v>
      </c>
      <c r="B1051" s="21">
        <v>46011</v>
      </c>
      <c r="C1051" s="20">
        <f t="shared" si="76"/>
        <v>12</v>
      </c>
      <c r="D1051" t="s">
        <v>129</v>
      </c>
      <c r="E1051" t="s">
        <v>65</v>
      </c>
      <c r="F1051">
        <v>16</v>
      </c>
      <c r="G1051" t="str">
        <f>INDEX(Kunden!$A$1:$C$41,MATCH('Gesamtverkäufe 2025'!C3824,Kunden!$A$1:$A$41,0),3)</f>
        <v>R07</v>
      </c>
      <c r="H1051" t="str">
        <f>INDEX(Regionen!$A$1:$C$9,MATCH('Gesamtverkäufe 2025'!F3824,Regionen!$A$1:$A$9,0),3)</f>
        <v>Claudia Beck</v>
      </c>
      <c r="I1051" s="3">
        <f>INDEX(Produkte!$A$1:$D$31,MATCH('Gesamtverkäufe 2025'!D3824,Produkte!$A$1:$A$31,0),4)</f>
        <v>299</v>
      </c>
      <c r="J1051" s="3">
        <f t="shared" si="77"/>
        <v>4784</v>
      </c>
    </row>
    <row r="1052" spans="1:10" hidden="1" outlineLevel="3" x14ac:dyDescent="0.3">
      <c r="A1052" t="s">
        <v>4229</v>
      </c>
      <c r="B1052" s="21">
        <v>46009</v>
      </c>
      <c r="C1052" s="20">
        <f t="shared" si="76"/>
        <v>12</v>
      </c>
      <c r="D1052" t="s">
        <v>129</v>
      </c>
      <c r="E1052" t="s">
        <v>87</v>
      </c>
      <c r="F1052">
        <v>15</v>
      </c>
      <c r="G1052" t="str">
        <f>INDEX(Kunden!$A$1:$C$41,MATCH('Gesamtverkäufe 2025'!C3990,Kunden!$A$1:$A$41,0),3)</f>
        <v>R07</v>
      </c>
      <c r="H1052" t="str">
        <f>INDEX(Regionen!$A$1:$C$9,MATCH('Gesamtverkäufe 2025'!F3990,Regionen!$A$1:$A$9,0),3)</f>
        <v>Claudia Beck</v>
      </c>
      <c r="I1052" s="3">
        <f>INDEX(Produkte!$A$1:$D$31,MATCH('Gesamtverkäufe 2025'!D3990,Produkte!$A$1:$A$31,0),4)</f>
        <v>99</v>
      </c>
      <c r="J1052" s="3">
        <f t="shared" si="77"/>
        <v>1485</v>
      </c>
    </row>
    <row r="1053" spans="1:10" hidden="1" outlineLevel="3" x14ac:dyDescent="0.3">
      <c r="A1053" t="s">
        <v>4150</v>
      </c>
      <c r="B1053" s="21">
        <v>46007</v>
      </c>
      <c r="C1053" s="20">
        <f t="shared" si="76"/>
        <v>12</v>
      </c>
      <c r="D1053" t="s">
        <v>129</v>
      </c>
      <c r="E1053" t="s">
        <v>71</v>
      </c>
      <c r="F1053">
        <v>12</v>
      </c>
      <c r="G1053" t="str">
        <f>INDEX(Kunden!$A$1:$C$41,MATCH('Gesamtverkäufe 2025'!C4068,Kunden!$A$1:$A$41,0),3)</f>
        <v>R07</v>
      </c>
      <c r="H1053" t="str">
        <f>INDEX(Regionen!$A$1:$C$9,MATCH('Gesamtverkäufe 2025'!F4068,Regionen!$A$1:$A$9,0),3)</f>
        <v>Claudia Beck</v>
      </c>
      <c r="I1053" s="3">
        <f>INDEX(Produkte!$A$1:$D$31,MATCH('Gesamtverkäufe 2025'!D4068,Produkte!$A$1:$A$31,0),4)</f>
        <v>79</v>
      </c>
      <c r="J1053" s="3">
        <f t="shared" si="77"/>
        <v>948</v>
      </c>
    </row>
    <row r="1054" spans="1:10" hidden="1" outlineLevel="3" x14ac:dyDescent="0.3">
      <c r="A1054" t="s">
        <v>4140</v>
      </c>
      <c r="B1054" s="21">
        <v>45995</v>
      </c>
      <c r="C1054" s="20">
        <f t="shared" si="76"/>
        <v>12</v>
      </c>
      <c r="D1054" t="s">
        <v>129</v>
      </c>
      <c r="E1054" t="s">
        <v>85</v>
      </c>
      <c r="F1054">
        <v>19</v>
      </c>
      <c r="G1054" t="str">
        <f>INDEX(Kunden!$A$1:$C$41,MATCH('Gesamtverkäufe 2025'!C4078,Kunden!$A$1:$A$41,0),3)</f>
        <v>R07</v>
      </c>
      <c r="H1054" t="str">
        <f>INDEX(Regionen!$A$1:$C$9,MATCH('Gesamtverkäufe 2025'!F4078,Regionen!$A$1:$A$9,0),3)</f>
        <v>Claudia Beck</v>
      </c>
      <c r="I1054" s="3">
        <f>INDEX(Produkte!$A$1:$D$31,MATCH('Gesamtverkäufe 2025'!D4078,Produkte!$A$1:$A$31,0),4)</f>
        <v>399</v>
      </c>
      <c r="J1054" s="3">
        <f t="shared" si="77"/>
        <v>7581</v>
      </c>
    </row>
    <row r="1055" spans="1:10" hidden="1" outlineLevel="3" x14ac:dyDescent="0.3">
      <c r="A1055" t="s">
        <v>4108</v>
      </c>
      <c r="B1055" s="21">
        <v>45992</v>
      </c>
      <c r="C1055" s="20">
        <f t="shared" si="76"/>
        <v>12</v>
      </c>
      <c r="D1055" t="s">
        <v>129</v>
      </c>
      <c r="E1055" t="s">
        <v>87</v>
      </c>
      <c r="F1055">
        <v>18</v>
      </c>
      <c r="G1055" t="str">
        <f>INDEX(Kunden!$A$1:$C$41,MATCH('Gesamtverkäufe 2025'!C4108,Kunden!$A$1:$A$41,0),3)</f>
        <v>R07</v>
      </c>
      <c r="H1055" t="str">
        <f>INDEX(Regionen!$A$1:$C$9,MATCH('Gesamtverkäufe 2025'!F4108,Regionen!$A$1:$A$9,0),3)</f>
        <v>Claudia Beck</v>
      </c>
      <c r="I1055" s="3">
        <f>INDEX(Produkte!$A$1:$D$31,MATCH('Gesamtverkäufe 2025'!D4108,Produkte!$A$1:$A$31,0),4)</f>
        <v>99</v>
      </c>
      <c r="J1055" s="3">
        <f t="shared" si="77"/>
        <v>1782</v>
      </c>
    </row>
    <row r="1056" spans="1:10" hidden="1" outlineLevel="3" x14ac:dyDescent="0.3">
      <c r="A1056" t="s">
        <v>4100</v>
      </c>
      <c r="B1056" s="21">
        <v>46019</v>
      </c>
      <c r="C1056" s="20">
        <f t="shared" si="76"/>
        <v>12</v>
      </c>
      <c r="D1056" t="s">
        <v>129</v>
      </c>
      <c r="E1056" t="s">
        <v>81</v>
      </c>
      <c r="F1056">
        <v>20</v>
      </c>
      <c r="G1056" t="str">
        <f>INDEX(Kunden!$A$1:$C$41,MATCH('Gesamtverkäufe 2025'!C4115,Kunden!$A$1:$A$41,0),3)</f>
        <v>R07</v>
      </c>
      <c r="H1056" t="str">
        <f>INDEX(Regionen!$A$1:$C$9,MATCH('Gesamtverkäufe 2025'!F4115,Regionen!$A$1:$A$9,0),3)</f>
        <v>Claudia Beck</v>
      </c>
      <c r="I1056" s="3">
        <f>INDEX(Produkte!$A$1:$D$31,MATCH('Gesamtverkäufe 2025'!D4115,Produkte!$A$1:$A$31,0),4)</f>
        <v>79</v>
      </c>
      <c r="J1056" s="3">
        <f t="shared" si="77"/>
        <v>1580</v>
      </c>
    </row>
    <row r="1057" spans="1:10" hidden="1" outlineLevel="3" x14ac:dyDescent="0.3">
      <c r="A1057" t="s">
        <v>4629</v>
      </c>
      <c r="B1057" s="21">
        <v>46017</v>
      </c>
      <c r="C1057" s="20">
        <f t="shared" si="76"/>
        <v>12</v>
      </c>
      <c r="D1057" t="s">
        <v>147</v>
      </c>
      <c r="E1057" t="s">
        <v>89</v>
      </c>
      <c r="F1057">
        <v>14</v>
      </c>
      <c r="G1057" t="str">
        <f>INDEX(Kunden!$A$1:$C$41,MATCH('Gesamtverkäufe 2025'!C3590,Kunden!$A$1:$A$41,0),3)</f>
        <v>R07</v>
      </c>
      <c r="H1057" t="str">
        <f>INDEX(Regionen!$A$1:$C$9,MATCH('Gesamtverkäufe 2025'!F3590,Regionen!$A$1:$A$9,0),3)</f>
        <v>Claudia Beck</v>
      </c>
      <c r="I1057" s="3">
        <f>INDEX(Produkte!$A$1:$D$31,MATCH('Gesamtverkäufe 2025'!D3590,Produkte!$A$1:$A$31,0),4)</f>
        <v>29</v>
      </c>
      <c r="J1057" s="3">
        <f t="shared" si="77"/>
        <v>406</v>
      </c>
    </row>
    <row r="1058" spans="1:10" hidden="1" outlineLevel="3" x14ac:dyDescent="0.3">
      <c r="A1058" t="s">
        <v>4626</v>
      </c>
      <c r="B1058" s="21">
        <v>46015</v>
      </c>
      <c r="C1058" s="20">
        <f t="shared" si="76"/>
        <v>12</v>
      </c>
      <c r="D1058" t="s">
        <v>147</v>
      </c>
      <c r="E1058" t="s">
        <v>81</v>
      </c>
      <c r="F1058">
        <v>12</v>
      </c>
      <c r="G1058" t="str">
        <f>INDEX(Kunden!$A$1:$C$41,MATCH('Gesamtverkäufe 2025'!C3593,Kunden!$A$1:$A$41,0),3)</f>
        <v>R07</v>
      </c>
      <c r="H1058" t="str">
        <f>INDEX(Regionen!$A$1:$C$9,MATCH('Gesamtverkäufe 2025'!F3593,Regionen!$A$1:$A$9,0),3)</f>
        <v>Claudia Beck</v>
      </c>
      <c r="I1058" s="3">
        <f>INDEX(Produkte!$A$1:$D$31,MATCH('Gesamtverkäufe 2025'!D3593,Produkte!$A$1:$A$31,0),4)</f>
        <v>79</v>
      </c>
      <c r="J1058" s="3">
        <f t="shared" si="77"/>
        <v>948</v>
      </c>
    </row>
    <row r="1059" spans="1:10" hidden="1" outlineLevel="3" x14ac:dyDescent="0.3">
      <c r="A1059" t="s">
        <v>4609</v>
      </c>
      <c r="B1059" s="21">
        <v>46009</v>
      </c>
      <c r="C1059" s="20">
        <f t="shared" si="76"/>
        <v>12</v>
      </c>
      <c r="D1059" t="s">
        <v>147</v>
      </c>
      <c r="E1059" t="s">
        <v>81</v>
      </c>
      <c r="F1059">
        <v>19</v>
      </c>
      <c r="G1059" t="str">
        <f>INDEX(Kunden!$A$1:$C$41,MATCH('Gesamtverkäufe 2025'!C3610,Kunden!$A$1:$A$41,0),3)</f>
        <v>R07</v>
      </c>
      <c r="H1059" t="str">
        <f>INDEX(Regionen!$A$1:$C$9,MATCH('Gesamtverkäufe 2025'!F3610,Regionen!$A$1:$A$9,0),3)</f>
        <v>Claudia Beck</v>
      </c>
      <c r="I1059" s="3">
        <f>INDEX(Produkte!$A$1:$D$31,MATCH('Gesamtverkäufe 2025'!D3610,Produkte!$A$1:$A$31,0),4)</f>
        <v>79</v>
      </c>
      <c r="J1059" s="3">
        <f t="shared" si="77"/>
        <v>1501</v>
      </c>
    </row>
    <row r="1060" spans="1:10" hidden="1" outlineLevel="3" x14ac:dyDescent="0.3">
      <c r="A1060" t="s">
        <v>4592</v>
      </c>
      <c r="B1060" s="21">
        <v>45994</v>
      </c>
      <c r="C1060" s="20">
        <f t="shared" si="76"/>
        <v>12</v>
      </c>
      <c r="D1060" t="s">
        <v>147</v>
      </c>
      <c r="E1060" t="s">
        <v>34</v>
      </c>
      <c r="F1060">
        <v>6</v>
      </c>
      <c r="G1060" t="str">
        <f>INDEX(Kunden!$A$1:$C$41,MATCH('Gesamtverkäufe 2025'!C3627,Kunden!$A$1:$A$41,0),3)</f>
        <v>R07</v>
      </c>
      <c r="H1060" t="str">
        <f>INDEX(Regionen!$A$1:$C$9,MATCH('Gesamtverkäufe 2025'!F3627,Regionen!$A$1:$A$9,0),3)</f>
        <v>Claudia Beck</v>
      </c>
      <c r="I1060" s="3">
        <f>INDEX(Produkte!$A$1:$D$31,MATCH('Gesamtverkäufe 2025'!D3627,Produkte!$A$1:$A$31,0),4)</f>
        <v>299</v>
      </c>
      <c r="J1060" s="3">
        <f t="shared" si="77"/>
        <v>1794</v>
      </c>
    </row>
    <row r="1061" spans="1:10" hidden="1" outlineLevel="3" x14ac:dyDescent="0.3">
      <c r="A1061" t="s">
        <v>4564</v>
      </c>
      <c r="B1061" s="21">
        <v>46019</v>
      </c>
      <c r="C1061" s="20">
        <f t="shared" si="76"/>
        <v>12</v>
      </c>
      <c r="D1061" t="s">
        <v>147</v>
      </c>
      <c r="E1061" t="s">
        <v>37</v>
      </c>
      <c r="F1061">
        <v>5</v>
      </c>
      <c r="G1061" t="str">
        <f>INDEX(Kunden!$A$1:$C$41,MATCH('Gesamtverkäufe 2025'!C3655,Kunden!$A$1:$A$41,0),3)</f>
        <v>R07</v>
      </c>
      <c r="H1061" t="str">
        <f>INDEX(Regionen!$A$1:$C$9,MATCH('Gesamtverkäufe 2025'!F3655,Regionen!$A$1:$A$9,0),3)</f>
        <v>Claudia Beck</v>
      </c>
      <c r="I1061" s="3">
        <f>INDEX(Produkte!$A$1:$D$31,MATCH('Gesamtverkäufe 2025'!D3655,Produkte!$A$1:$A$31,0),4)</f>
        <v>249</v>
      </c>
      <c r="J1061" s="3">
        <f t="shared" si="77"/>
        <v>1245</v>
      </c>
    </row>
    <row r="1062" spans="1:10" hidden="1" outlineLevel="3" x14ac:dyDescent="0.3">
      <c r="A1062" t="s">
        <v>4504</v>
      </c>
      <c r="B1062" s="21">
        <v>46005</v>
      </c>
      <c r="C1062" s="20">
        <f t="shared" si="76"/>
        <v>12</v>
      </c>
      <c r="D1062" t="s">
        <v>147</v>
      </c>
      <c r="E1062" t="s">
        <v>55</v>
      </c>
      <c r="F1062">
        <v>15</v>
      </c>
      <c r="G1062" t="str">
        <f>INDEX(Kunden!$A$1:$C$41,MATCH('Gesamtverkäufe 2025'!C3715,Kunden!$A$1:$A$41,0),3)</f>
        <v>R07</v>
      </c>
      <c r="H1062" t="str">
        <f>INDEX(Regionen!$A$1:$C$9,MATCH('Gesamtverkäufe 2025'!F3715,Regionen!$A$1:$A$9,0),3)</f>
        <v>Claudia Beck</v>
      </c>
      <c r="I1062" s="3">
        <f>INDEX(Produkte!$A$1:$D$31,MATCH('Gesamtverkäufe 2025'!D3715,Produkte!$A$1:$A$31,0),4)</f>
        <v>49</v>
      </c>
      <c r="J1062" s="3">
        <f t="shared" si="77"/>
        <v>735</v>
      </c>
    </row>
    <row r="1063" spans="1:10" hidden="1" outlineLevel="3" x14ac:dyDescent="0.3">
      <c r="A1063" t="s">
        <v>4485</v>
      </c>
      <c r="B1063" s="21">
        <v>46008</v>
      </c>
      <c r="C1063" s="20">
        <f t="shared" si="76"/>
        <v>12</v>
      </c>
      <c r="D1063" t="s">
        <v>147</v>
      </c>
      <c r="E1063" t="s">
        <v>61</v>
      </c>
      <c r="F1063">
        <v>20</v>
      </c>
      <c r="G1063" t="str">
        <f>INDEX(Kunden!$A$1:$C$41,MATCH('Gesamtverkäufe 2025'!C3734,Kunden!$A$1:$A$41,0),3)</f>
        <v>R07</v>
      </c>
      <c r="H1063" t="str">
        <f>INDEX(Regionen!$A$1:$C$9,MATCH('Gesamtverkäufe 2025'!F3734,Regionen!$A$1:$A$9,0),3)</f>
        <v>Claudia Beck</v>
      </c>
      <c r="I1063" s="3">
        <f>INDEX(Produkte!$A$1:$D$31,MATCH('Gesamtverkäufe 2025'!D3734,Produkte!$A$1:$A$31,0),4)</f>
        <v>249</v>
      </c>
      <c r="J1063" s="3">
        <f t="shared" si="77"/>
        <v>4980</v>
      </c>
    </row>
    <row r="1064" spans="1:10" hidden="1" outlineLevel="3" x14ac:dyDescent="0.3">
      <c r="A1064" t="s">
        <v>4457</v>
      </c>
      <c r="B1064" s="21">
        <v>46011</v>
      </c>
      <c r="C1064" s="20">
        <f t="shared" si="76"/>
        <v>12</v>
      </c>
      <c r="D1064" t="s">
        <v>147</v>
      </c>
      <c r="E1064" t="s">
        <v>53</v>
      </c>
      <c r="F1064">
        <v>17</v>
      </c>
      <c r="G1064" t="str">
        <f>INDEX(Kunden!$A$1:$C$41,MATCH('Gesamtverkäufe 2025'!C3762,Kunden!$A$1:$A$41,0),3)</f>
        <v>R07</v>
      </c>
      <c r="H1064" t="str">
        <f>INDEX(Regionen!$A$1:$C$9,MATCH('Gesamtverkäufe 2025'!F3762,Regionen!$A$1:$A$9,0),3)</f>
        <v>Claudia Beck</v>
      </c>
      <c r="I1064" s="3">
        <f>INDEX(Produkte!$A$1:$D$31,MATCH('Gesamtverkäufe 2025'!D3762,Produkte!$A$1:$A$31,0),4)</f>
        <v>49</v>
      </c>
      <c r="J1064" s="3">
        <f t="shared" si="77"/>
        <v>833</v>
      </c>
    </row>
    <row r="1065" spans="1:10" hidden="1" outlineLevel="3" x14ac:dyDescent="0.3">
      <c r="A1065" t="s">
        <v>4451</v>
      </c>
      <c r="B1065" s="21">
        <v>46004</v>
      </c>
      <c r="C1065" s="20">
        <f t="shared" si="76"/>
        <v>12</v>
      </c>
      <c r="D1065" t="s">
        <v>147</v>
      </c>
      <c r="E1065" t="s">
        <v>41</v>
      </c>
      <c r="F1065">
        <v>3</v>
      </c>
      <c r="G1065" t="str">
        <f>INDEX(Kunden!$A$1:$C$41,MATCH('Gesamtverkäufe 2025'!C3768,Kunden!$A$1:$A$41,0),3)</f>
        <v>R07</v>
      </c>
      <c r="H1065" t="str">
        <f>INDEX(Regionen!$A$1:$C$9,MATCH('Gesamtverkäufe 2025'!F3768,Regionen!$A$1:$A$9,0),3)</f>
        <v>Claudia Beck</v>
      </c>
      <c r="I1065" s="3">
        <f>INDEX(Produkte!$A$1:$D$31,MATCH('Gesamtverkäufe 2025'!D3768,Produkte!$A$1:$A$31,0),4)</f>
        <v>499</v>
      </c>
      <c r="J1065" s="3">
        <f t="shared" si="77"/>
        <v>1497</v>
      </c>
    </row>
    <row r="1066" spans="1:10" hidden="1" outlineLevel="3" x14ac:dyDescent="0.3">
      <c r="A1066" t="s">
        <v>4423</v>
      </c>
      <c r="B1066" s="21">
        <v>45993</v>
      </c>
      <c r="C1066" s="20">
        <f t="shared" si="76"/>
        <v>12</v>
      </c>
      <c r="D1066" t="s">
        <v>147</v>
      </c>
      <c r="E1066" t="s">
        <v>89</v>
      </c>
      <c r="F1066">
        <v>18</v>
      </c>
      <c r="G1066" t="str">
        <f>INDEX(Kunden!$A$1:$C$41,MATCH('Gesamtverkäufe 2025'!C3796,Kunden!$A$1:$A$41,0),3)</f>
        <v>R07</v>
      </c>
      <c r="H1066" t="str">
        <f>INDEX(Regionen!$A$1:$C$9,MATCH('Gesamtverkäufe 2025'!F3796,Regionen!$A$1:$A$9,0),3)</f>
        <v>Claudia Beck</v>
      </c>
      <c r="I1066" s="3">
        <f>INDEX(Produkte!$A$1:$D$31,MATCH('Gesamtverkäufe 2025'!D3796,Produkte!$A$1:$A$31,0),4)</f>
        <v>29</v>
      </c>
      <c r="J1066" s="3">
        <f t="shared" si="77"/>
        <v>522</v>
      </c>
    </row>
    <row r="1067" spans="1:10" hidden="1" outlineLevel="3" x14ac:dyDescent="0.3">
      <c r="A1067" t="s">
        <v>4381</v>
      </c>
      <c r="B1067" s="21">
        <v>46008</v>
      </c>
      <c r="C1067" s="20">
        <f t="shared" si="76"/>
        <v>12</v>
      </c>
      <c r="D1067" t="s">
        <v>147</v>
      </c>
      <c r="E1067" t="s">
        <v>87</v>
      </c>
      <c r="F1067">
        <v>6</v>
      </c>
      <c r="G1067" t="str">
        <f>INDEX(Kunden!$A$1:$C$41,MATCH('Gesamtverkäufe 2025'!C3838,Kunden!$A$1:$A$41,0),3)</f>
        <v>R07</v>
      </c>
      <c r="H1067" t="str">
        <f>INDEX(Regionen!$A$1:$C$9,MATCH('Gesamtverkäufe 2025'!F3838,Regionen!$A$1:$A$9,0),3)</f>
        <v>Claudia Beck</v>
      </c>
      <c r="I1067" s="3">
        <f>INDEX(Produkte!$A$1:$D$31,MATCH('Gesamtverkäufe 2025'!D3838,Produkte!$A$1:$A$31,0),4)</f>
        <v>99</v>
      </c>
      <c r="J1067" s="3">
        <f t="shared" si="77"/>
        <v>594</v>
      </c>
    </row>
    <row r="1068" spans="1:10" hidden="1" outlineLevel="3" x14ac:dyDescent="0.3">
      <c r="A1068" t="s">
        <v>4323</v>
      </c>
      <c r="B1068" s="21">
        <v>46013</v>
      </c>
      <c r="C1068" s="20">
        <f t="shared" ref="C1068:C1073" si="78">MONTH(B1068)</f>
        <v>12</v>
      </c>
      <c r="D1068" t="s">
        <v>147</v>
      </c>
      <c r="E1068" t="s">
        <v>41</v>
      </c>
      <c r="F1068">
        <v>13</v>
      </c>
      <c r="G1068" t="str">
        <f>INDEX(Kunden!$A$1:$C$41,MATCH('Gesamtverkäufe 2025'!C3896,Kunden!$A$1:$A$41,0),3)</f>
        <v>R07</v>
      </c>
      <c r="H1068" t="str">
        <f>INDEX(Regionen!$A$1:$C$9,MATCH('Gesamtverkäufe 2025'!F3896,Regionen!$A$1:$A$9,0),3)</f>
        <v>Claudia Beck</v>
      </c>
      <c r="I1068" s="3">
        <f>INDEX(Produkte!$A$1:$D$31,MATCH('Gesamtverkäufe 2025'!D3896,Produkte!$A$1:$A$31,0),4)</f>
        <v>499</v>
      </c>
      <c r="J1068" s="3">
        <f t="shared" ref="J1068:J1073" si="79">F1068*I1068</f>
        <v>6487</v>
      </c>
    </row>
    <row r="1069" spans="1:10" hidden="1" outlineLevel="3" x14ac:dyDescent="0.3">
      <c r="A1069" t="s">
        <v>4322</v>
      </c>
      <c r="B1069" s="21">
        <v>45999</v>
      </c>
      <c r="C1069" s="20">
        <f t="shared" si="78"/>
        <v>12</v>
      </c>
      <c r="D1069" t="s">
        <v>147</v>
      </c>
      <c r="E1069" t="s">
        <v>41</v>
      </c>
      <c r="F1069">
        <v>4</v>
      </c>
      <c r="G1069" t="str">
        <f>INDEX(Kunden!$A$1:$C$41,MATCH('Gesamtverkäufe 2025'!C3897,Kunden!$A$1:$A$41,0),3)</f>
        <v>R07</v>
      </c>
      <c r="H1069" t="str">
        <f>INDEX(Regionen!$A$1:$C$9,MATCH('Gesamtverkäufe 2025'!F3897,Regionen!$A$1:$A$9,0),3)</f>
        <v>Claudia Beck</v>
      </c>
      <c r="I1069" s="3">
        <f>INDEX(Produkte!$A$1:$D$31,MATCH('Gesamtverkäufe 2025'!D3897,Produkte!$A$1:$A$31,0),4)</f>
        <v>499</v>
      </c>
      <c r="J1069" s="3">
        <f t="shared" si="79"/>
        <v>1996</v>
      </c>
    </row>
    <row r="1070" spans="1:10" hidden="1" outlineLevel="3" x14ac:dyDescent="0.3">
      <c r="A1070" t="s">
        <v>4309</v>
      </c>
      <c r="B1070" s="21">
        <v>45994</v>
      </c>
      <c r="C1070" s="20">
        <f t="shared" si="78"/>
        <v>12</v>
      </c>
      <c r="D1070" t="s">
        <v>147</v>
      </c>
      <c r="E1070" t="s">
        <v>67</v>
      </c>
      <c r="F1070">
        <v>17</v>
      </c>
      <c r="G1070" t="str">
        <f>INDEX(Kunden!$A$1:$C$41,MATCH('Gesamtverkäufe 2025'!C3910,Kunden!$A$1:$A$41,0),3)</f>
        <v>R07</v>
      </c>
      <c r="H1070" t="str">
        <f>INDEX(Regionen!$A$1:$C$9,MATCH('Gesamtverkäufe 2025'!F3910,Regionen!$A$1:$A$9,0),3)</f>
        <v>Claudia Beck</v>
      </c>
      <c r="I1070" s="3">
        <f>INDEX(Produkte!$A$1:$D$31,MATCH('Gesamtverkäufe 2025'!D3910,Produkte!$A$1:$A$31,0),4)</f>
        <v>299</v>
      </c>
      <c r="J1070" s="3">
        <f t="shared" si="79"/>
        <v>5083</v>
      </c>
    </row>
    <row r="1071" spans="1:10" hidden="1" outlineLevel="3" x14ac:dyDescent="0.3">
      <c r="A1071" t="s">
        <v>4274</v>
      </c>
      <c r="B1071" s="21">
        <v>46007</v>
      </c>
      <c r="C1071" s="20">
        <f t="shared" si="78"/>
        <v>12</v>
      </c>
      <c r="D1071" t="s">
        <v>147</v>
      </c>
      <c r="E1071" t="s">
        <v>89</v>
      </c>
      <c r="F1071">
        <v>11</v>
      </c>
      <c r="G1071" t="str">
        <f>INDEX(Kunden!$A$1:$C$41,MATCH('Gesamtverkäufe 2025'!C3945,Kunden!$A$1:$A$41,0),3)</f>
        <v>R07</v>
      </c>
      <c r="H1071" t="str">
        <f>INDEX(Regionen!$A$1:$C$9,MATCH('Gesamtverkäufe 2025'!F3945,Regionen!$A$1:$A$9,0),3)</f>
        <v>Claudia Beck</v>
      </c>
      <c r="I1071" s="3">
        <f>INDEX(Produkte!$A$1:$D$31,MATCH('Gesamtverkäufe 2025'!D3945,Produkte!$A$1:$A$31,0),4)</f>
        <v>29</v>
      </c>
      <c r="J1071" s="3">
        <f t="shared" si="79"/>
        <v>319</v>
      </c>
    </row>
    <row r="1072" spans="1:10" hidden="1" outlineLevel="3" x14ac:dyDescent="0.3">
      <c r="A1072" t="s">
        <v>4236</v>
      </c>
      <c r="B1072" s="21">
        <v>46012</v>
      </c>
      <c r="C1072" s="20">
        <f t="shared" si="78"/>
        <v>12</v>
      </c>
      <c r="D1072" t="s">
        <v>147</v>
      </c>
      <c r="E1072" t="s">
        <v>37</v>
      </c>
      <c r="F1072">
        <v>9</v>
      </c>
      <c r="G1072" t="str">
        <f>INDEX(Kunden!$A$1:$C$41,MATCH('Gesamtverkäufe 2025'!C3983,Kunden!$A$1:$A$41,0),3)</f>
        <v>R07</v>
      </c>
      <c r="H1072" t="str">
        <f>INDEX(Regionen!$A$1:$C$9,MATCH('Gesamtverkäufe 2025'!F3983,Regionen!$A$1:$A$9,0),3)</f>
        <v>Claudia Beck</v>
      </c>
      <c r="I1072" s="3">
        <f>INDEX(Produkte!$A$1:$D$31,MATCH('Gesamtverkäufe 2025'!D3983,Produkte!$A$1:$A$31,0),4)</f>
        <v>249</v>
      </c>
      <c r="J1072" s="3">
        <f t="shared" si="79"/>
        <v>2241</v>
      </c>
    </row>
    <row r="1073" spans="1:10" hidden="1" outlineLevel="3" x14ac:dyDescent="0.3">
      <c r="A1073" t="s">
        <v>4209</v>
      </c>
      <c r="B1073" s="21">
        <v>45997</v>
      </c>
      <c r="C1073" s="20">
        <f t="shared" si="78"/>
        <v>12</v>
      </c>
      <c r="D1073" t="s">
        <v>147</v>
      </c>
      <c r="E1073" t="s">
        <v>49</v>
      </c>
      <c r="F1073">
        <v>9</v>
      </c>
      <c r="G1073" t="str">
        <f>INDEX(Kunden!$A$1:$C$41,MATCH('Gesamtverkäufe 2025'!C4010,Kunden!$A$1:$A$41,0),3)</f>
        <v>R07</v>
      </c>
      <c r="H1073" t="str">
        <f>INDEX(Regionen!$A$1:$C$9,MATCH('Gesamtverkäufe 2025'!F4010,Regionen!$A$1:$A$9,0),3)</f>
        <v>Claudia Beck</v>
      </c>
      <c r="I1073" s="3">
        <f>INDEX(Produkte!$A$1:$D$31,MATCH('Gesamtverkäufe 2025'!D4010,Produkte!$A$1:$A$31,0),4)</f>
        <v>299</v>
      </c>
      <c r="J1073" s="3">
        <f t="shared" si="79"/>
        <v>2691</v>
      </c>
    </row>
    <row r="1074" spans="1:10" outlineLevel="2" collapsed="1" x14ac:dyDescent="0.3">
      <c r="B1074" s="21"/>
      <c r="C1074" s="26" t="s">
        <v>4740</v>
      </c>
      <c r="I1074" s="3"/>
      <c r="J1074" s="3">
        <f>SUBTOTAL(9,J1004:J1073)</f>
        <v>169656</v>
      </c>
    </row>
    <row r="1075" spans="1:10" outlineLevel="1" x14ac:dyDescent="0.3">
      <c r="B1075" s="21"/>
      <c r="C1075" s="20"/>
      <c r="H1075" s="2" t="s">
        <v>4722</v>
      </c>
      <c r="I1075" s="3"/>
      <c r="J1075" s="3">
        <f>SUBTOTAL(9,J658:J1073)</f>
        <v>942165</v>
      </c>
    </row>
    <row r="1076" spans="1:10" hidden="1" outlineLevel="3" x14ac:dyDescent="0.3">
      <c r="A1076" t="s">
        <v>207</v>
      </c>
      <c r="B1076" s="21">
        <v>45659</v>
      </c>
      <c r="C1076" s="20">
        <f t="shared" ref="C1076:C1104" si="80">MONTH(B1076)</f>
        <v>1</v>
      </c>
      <c r="D1076" t="s">
        <v>109</v>
      </c>
      <c r="E1076" t="s">
        <v>81</v>
      </c>
      <c r="F1076">
        <v>13</v>
      </c>
      <c r="G1076" t="str">
        <f>INDEX(Kunden!$A$1:$C$41,MATCH('Gesamtverkäufe 2025'!C16,Kunden!$A$1:$A$41,0),3)</f>
        <v>R03</v>
      </c>
      <c r="H1076" t="str">
        <f>INDEX(Regionen!$A$1:$C$9,MATCH('Gesamtverkäufe 2025'!F16,Regionen!$A$1:$A$9,0),3)</f>
        <v>Julia Frank</v>
      </c>
      <c r="I1076" s="3">
        <f>INDEX(Produkte!$A$1:$D$31,MATCH('Gesamtverkäufe 2025'!D16,Produkte!$A$1:$A$31,0),4)</f>
        <v>79</v>
      </c>
      <c r="J1076" s="3">
        <f t="shared" ref="J1076:J1104" si="81">F1076*I1076</f>
        <v>1027</v>
      </c>
    </row>
    <row r="1077" spans="1:10" hidden="1" outlineLevel="3" x14ac:dyDescent="0.3">
      <c r="A1077" t="s">
        <v>304</v>
      </c>
      <c r="B1077" s="21">
        <v>45664</v>
      </c>
      <c r="C1077" s="20">
        <f t="shared" si="80"/>
        <v>1</v>
      </c>
      <c r="D1077" t="s">
        <v>109</v>
      </c>
      <c r="E1077" t="s">
        <v>51</v>
      </c>
      <c r="F1077">
        <v>18</v>
      </c>
      <c r="G1077" t="str">
        <f>INDEX(Kunden!$A$1:$C$41,MATCH('Gesamtverkäufe 2025'!C67,Kunden!$A$1:$A$41,0),3)</f>
        <v>R03</v>
      </c>
      <c r="H1077" t="str">
        <f>INDEX(Regionen!$A$1:$C$9,MATCH('Gesamtverkäufe 2025'!F67,Regionen!$A$1:$A$9,0),3)</f>
        <v>Julia Frank</v>
      </c>
      <c r="I1077" s="3">
        <f>INDEX(Produkte!$A$1:$D$31,MATCH('Gesamtverkäufe 2025'!D67,Produkte!$A$1:$A$31,0),4)</f>
        <v>49</v>
      </c>
      <c r="J1077" s="3">
        <f t="shared" si="81"/>
        <v>882</v>
      </c>
    </row>
    <row r="1078" spans="1:10" hidden="1" outlineLevel="3" x14ac:dyDescent="0.3">
      <c r="A1078" t="s">
        <v>332</v>
      </c>
      <c r="B1078" s="21">
        <v>45681</v>
      </c>
      <c r="C1078" s="20">
        <f t="shared" si="80"/>
        <v>1</v>
      </c>
      <c r="D1078" t="s">
        <v>109</v>
      </c>
      <c r="E1078" t="s">
        <v>65</v>
      </c>
      <c r="F1078">
        <v>15</v>
      </c>
      <c r="G1078" t="str">
        <f>INDEX(Kunden!$A$1:$C$41,MATCH('Gesamtverkäufe 2025'!C83,Kunden!$A$1:$A$41,0),3)</f>
        <v>R03</v>
      </c>
      <c r="H1078" t="str">
        <f>INDEX(Regionen!$A$1:$C$9,MATCH('Gesamtverkäufe 2025'!F83,Regionen!$A$1:$A$9,0),3)</f>
        <v>Julia Frank</v>
      </c>
      <c r="I1078" s="3">
        <f>INDEX(Produkte!$A$1:$D$31,MATCH('Gesamtverkäufe 2025'!D83,Produkte!$A$1:$A$31,0),4)</f>
        <v>299</v>
      </c>
      <c r="J1078" s="3">
        <f t="shared" si="81"/>
        <v>4485</v>
      </c>
    </row>
    <row r="1079" spans="1:10" hidden="1" outlineLevel="3" x14ac:dyDescent="0.3">
      <c r="A1079" t="s">
        <v>361</v>
      </c>
      <c r="B1079" s="21">
        <v>45672</v>
      </c>
      <c r="C1079" s="20">
        <f t="shared" si="80"/>
        <v>1</v>
      </c>
      <c r="D1079" t="s">
        <v>109</v>
      </c>
      <c r="E1079" t="s">
        <v>59</v>
      </c>
      <c r="F1079">
        <v>11</v>
      </c>
      <c r="G1079" t="str">
        <f>INDEX(Kunden!$A$1:$C$41,MATCH('Gesamtverkäufe 2025'!C98,Kunden!$A$1:$A$41,0),3)</f>
        <v>R03</v>
      </c>
      <c r="H1079" t="str">
        <f>INDEX(Regionen!$A$1:$C$9,MATCH('Gesamtverkäufe 2025'!F98,Regionen!$A$1:$A$9,0),3)</f>
        <v>Julia Frank</v>
      </c>
      <c r="I1079" s="3">
        <f>INDEX(Produkte!$A$1:$D$31,MATCH('Gesamtverkäufe 2025'!D98,Produkte!$A$1:$A$31,0),4)</f>
        <v>79</v>
      </c>
      <c r="J1079" s="3">
        <f t="shared" si="81"/>
        <v>869</v>
      </c>
    </row>
    <row r="1080" spans="1:10" hidden="1" outlineLevel="3" x14ac:dyDescent="0.3">
      <c r="A1080" t="s">
        <v>431</v>
      </c>
      <c r="B1080" s="21">
        <v>45676</v>
      </c>
      <c r="C1080" s="20">
        <f t="shared" si="80"/>
        <v>1</v>
      </c>
      <c r="D1080" t="s">
        <v>109</v>
      </c>
      <c r="E1080" t="s">
        <v>91</v>
      </c>
      <c r="F1080">
        <v>8</v>
      </c>
      <c r="G1080" t="str">
        <f>INDEX(Kunden!$A$1:$C$41,MATCH('Gesamtverkäufe 2025'!C139,Kunden!$A$1:$A$41,0),3)</f>
        <v>R03</v>
      </c>
      <c r="H1080" t="str">
        <f>INDEX(Regionen!$A$1:$C$9,MATCH('Gesamtverkäufe 2025'!F139,Regionen!$A$1:$A$9,0),3)</f>
        <v>Julia Frank</v>
      </c>
      <c r="I1080" s="3">
        <f>INDEX(Produkte!$A$1:$D$31,MATCH('Gesamtverkäufe 2025'!D139,Produkte!$A$1:$A$31,0),4)</f>
        <v>249</v>
      </c>
      <c r="J1080" s="3">
        <f t="shared" si="81"/>
        <v>1992</v>
      </c>
    </row>
    <row r="1081" spans="1:10" hidden="1" outlineLevel="3" x14ac:dyDescent="0.3">
      <c r="A1081" t="s">
        <v>511</v>
      </c>
      <c r="B1081" s="21">
        <v>45678</v>
      </c>
      <c r="C1081" s="20">
        <f t="shared" si="80"/>
        <v>1</v>
      </c>
      <c r="D1081" t="s">
        <v>109</v>
      </c>
      <c r="E1081" t="s">
        <v>65</v>
      </c>
      <c r="F1081">
        <v>16</v>
      </c>
      <c r="G1081" t="str">
        <f>INDEX(Kunden!$A$1:$C$41,MATCH('Gesamtverkäufe 2025'!C193,Kunden!$A$1:$A$41,0),3)</f>
        <v>R03</v>
      </c>
      <c r="H1081" t="str">
        <f>INDEX(Regionen!$A$1:$C$9,MATCH('Gesamtverkäufe 2025'!F193,Regionen!$A$1:$A$9,0),3)</f>
        <v>Julia Frank</v>
      </c>
      <c r="I1081" s="3">
        <f>INDEX(Produkte!$A$1:$D$31,MATCH('Gesamtverkäufe 2025'!D193,Produkte!$A$1:$A$31,0),4)</f>
        <v>299</v>
      </c>
      <c r="J1081" s="3">
        <f t="shared" si="81"/>
        <v>4784</v>
      </c>
    </row>
    <row r="1082" spans="1:10" hidden="1" outlineLevel="3" x14ac:dyDescent="0.3">
      <c r="A1082" t="s">
        <v>530</v>
      </c>
      <c r="B1082" s="21">
        <v>45659</v>
      </c>
      <c r="C1082" s="20">
        <f t="shared" si="80"/>
        <v>1</v>
      </c>
      <c r="D1082" t="s">
        <v>109</v>
      </c>
      <c r="E1082" t="s">
        <v>61</v>
      </c>
      <c r="F1082">
        <v>10</v>
      </c>
      <c r="G1082" t="str">
        <f>INDEX(Kunden!$A$1:$C$41,MATCH('Gesamtverkäufe 2025'!C205,Kunden!$A$1:$A$41,0),3)</f>
        <v>R03</v>
      </c>
      <c r="H1082" t="str">
        <f>INDEX(Regionen!$A$1:$C$9,MATCH('Gesamtverkäufe 2025'!F205,Regionen!$A$1:$A$9,0),3)</f>
        <v>Julia Frank</v>
      </c>
      <c r="I1082" s="3">
        <f>INDEX(Produkte!$A$1:$D$31,MATCH('Gesamtverkäufe 2025'!D205,Produkte!$A$1:$A$31,0),4)</f>
        <v>249</v>
      </c>
      <c r="J1082" s="3">
        <f t="shared" si="81"/>
        <v>2490</v>
      </c>
    </row>
    <row r="1083" spans="1:10" hidden="1" outlineLevel="3" x14ac:dyDescent="0.3">
      <c r="A1083" t="s">
        <v>559</v>
      </c>
      <c r="B1083" s="21">
        <v>45677</v>
      </c>
      <c r="C1083" s="20">
        <f t="shared" si="80"/>
        <v>1</v>
      </c>
      <c r="D1083" t="s">
        <v>109</v>
      </c>
      <c r="E1083" t="s">
        <v>61</v>
      </c>
      <c r="F1083">
        <v>8</v>
      </c>
      <c r="G1083" t="str">
        <f>INDEX(Kunden!$A$1:$C$41,MATCH('Gesamtverkäufe 2025'!C226,Kunden!$A$1:$A$41,0),3)</f>
        <v>R03</v>
      </c>
      <c r="H1083" t="str">
        <f>INDEX(Regionen!$A$1:$C$9,MATCH('Gesamtverkäufe 2025'!F226,Regionen!$A$1:$A$9,0),3)</f>
        <v>Julia Frank</v>
      </c>
      <c r="I1083" s="3">
        <f>INDEX(Produkte!$A$1:$D$31,MATCH('Gesamtverkäufe 2025'!D226,Produkte!$A$1:$A$31,0),4)</f>
        <v>249</v>
      </c>
      <c r="J1083" s="3">
        <f t="shared" si="81"/>
        <v>1992</v>
      </c>
    </row>
    <row r="1084" spans="1:10" hidden="1" outlineLevel="3" x14ac:dyDescent="0.3">
      <c r="A1084" t="s">
        <v>566</v>
      </c>
      <c r="B1084" s="21">
        <v>45666</v>
      </c>
      <c r="C1084" s="20">
        <f t="shared" si="80"/>
        <v>1</v>
      </c>
      <c r="D1084" t="s">
        <v>109</v>
      </c>
      <c r="E1084" t="s">
        <v>43</v>
      </c>
      <c r="F1084">
        <v>1</v>
      </c>
      <c r="G1084" t="str">
        <f>INDEX(Kunden!$A$1:$C$41,MATCH('Gesamtverkäufe 2025'!C232,Kunden!$A$1:$A$41,0),3)</f>
        <v>R03</v>
      </c>
      <c r="H1084" t="str">
        <f>INDEX(Regionen!$A$1:$C$9,MATCH('Gesamtverkäufe 2025'!F232,Regionen!$A$1:$A$9,0),3)</f>
        <v>Julia Frank</v>
      </c>
      <c r="I1084" s="3">
        <f>INDEX(Produkte!$A$1:$D$31,MATCH('Gesamtverkäufe 2025'!D232,Produkte!$A$1:$A$31,0),4)</f>
        <v>149</v>
      </c>
      <c r="J1084" s="3">
        <f t="shared" si="81"/>
        <v>149</v>
      </c>
    </row>
    <row r="1085" spans="1:10" hidden="1" outlineLevel="3" x14ac:dyDescent="0.3">
      <c r="A1085" t="s">
        <v>184</v>
      </c>
      <c r="B1085" s="21">
        <v>45664</v>
      </c>
      <c r="C1085" s="20">
        <f t="shared" si="80"/>
        <v>1</v>
      </c>
      <c r="D1085" t="s">
        <v>125</v>
      </c>
      <c r="E1085" t="s">
        <v>49</v>
      </c>
      <c r="F1085">
        <v>12</v>
      </c>
      <c r="G1085" t="str">
        <f>INDEX(Kunden!$A$1:$C$41,MATCH('Gesamtverkäufe 2025'!C4,Kunden!$A$1:$A$41,0),3)</f>
        <v>R03</v>
      </c>
      <c r="H1085" t="str">
        <f>INDEX(Regionen!$A$1:$C$9,MATCH('Gesamtverkäufe 2025'!F4,Regionen!$A$1:$A$9,0),3)</f>
        <v>Julia Frank</v>
      </c>
      <c r="I1085" s="3">
        <f>INDEX(Produkte!$A$1:$D$31,MATCH('Gesamtverkäufe 2025'!D4,Produkte!$A$1:$A$31,0),4)</f>
        <v>299</v>
      </c>
      <c r="J1085" s="3">
        <f t="shared" si="81"/>
        <v>3588</v>
      </c>
    </row>
    <row r="1086" spans="1:10" hidden="1" outlineLevel="3" x14ac:dyDescent="0.3">
      <c r="A1086" t="s">
        <v>479</v>
      </c>
      <c r="B1086" s="21">
        <v>45676</v>
      </c>
      <c r="C1086" s="20">
        <f t="shared" si="80"/>
        <v>1</v>
      </c>
      <c r="D1086" t="s">
        <v>125</v>
      </c>
      <c r="E1086" t="s">
        <v>46</v>
      </c>
      <c r="F1086">
        <v>14</v>
      </c>
      <c r="G1086" t="str">
        <f>INDEX(Kunden!$A$1:$C$41,MATCH('Gesamtverkäufe 2025'!C170,Kunden!$A$1:$A$41,0),3)</f>
        <v>R03</v>
      </c>
      <c r="H1086" t="str">
        <f>INDEX(Regionen!$A$1:$C$9,MATCH('Gesamtverkäufe 2025'!F170,Regionen!$A$1:$A$9,0),3)</f>
        <v>Julia Frank</v>
      </c>
      <c r="I1086" s="3">
        <f>INDEX(Produkte!$A$1:$D$31,MATCH('Gesamtverkäufe 2025'!D170,Produkte!$A$1:$A$31,0),4)</f>
        <v>99</v>
      </c>
      <c r="J1086" s="3">
        <f t="shared" si="81"/>
        <v>1386</v>
      </c>
    </row>
    <row r="1087" spans="1:10" hidden="1" outlineLevel="3" x14ac:dyDescent="0.3">
      <c r="A1087" t="s">
        <v>482</v>
      </c>
      <c r="B1087" s="21">
        <v>45684</v>
      </c>
      <c r="C1087" s="20">
        <f t="shared" si="80"/>
        <v>1</v>
      </c>
      <c r="D1087" t="s">
        <v>125</v>
      </c>
      <c r="E1087" t="s">
        <v>71</v>
      </c>
      <c r="F1087">
        <v>3</v>
      </c>
      <c r="G1087" t="str">
        <f>INDEX(Kunden!$A$1:$C$41,MATCH('Gesamtverkäufe 2025'!C172,Kunden!$A$1:$A$41,0),3)</f>
        <v>R03</v>
      </c>
      <c r="H1087" t="str">
        <f>INDEX(Regionen!$A$1:$C$9,MATCH('Gesamtverkäufe 2025'!F172,Regionen!$A$1:$A$9,0),3)</f>
        <v>Julia Frank</v>
      </c>
      <c r="I1087" s="3">
        <f>INDEX(Produkte!$A$1:$D$31,MATCH('Gesamtverkäufe 2025'!D172,Produkte!$A$1:$A$31,0),4)</f>
        <v>79</v>
      </c>
      <c r="J1087" s="3">
        <f t="shared" si="81"/>
        <v>237</v>
      </c>
    </row>
    <row r="1088" spans="1:10" hidden="1" outlineLevel="3" x14ac:dyDescent="0.3">
      <c r="A1088" t="s">
        <v>609</v>
      </c>
      <c r="B1088" s="21">
        <v>45686</v>
      </c>
      <c r="C1088" s="20">
        <f t="shared" si="80"/>
        <v>1</v>
      </c>
      <c r="D1088" t="s">
        <v>125</v>
      </c>
      <c r="E1088" t="s">
        <v>34</v>
      </c>
      <c r="F1088">
        <v>3</v>
      </c>
      <c r="G1088" t="str">
        <f>INDEX(Kunden!$A$1:$C$41,MATCH('Gesamtverkäufe 2025'!C259,Kunden!$A$1:$A$41,0),3)</f>
        <v>R03</v>
      </c>
      <c r="H1088" t="str">
        <f>INDEX(Regionen!$A$1:$C$9,MATCH('Gesamtverkäufe 2025'!F259,Regionen!$A$1:$A$9,0),3)</f>
        <v>Julia Frank</v>
      </c>
      <c r="I1088" s="3">
        <f>INDEX(Produkte!$A$1:$D$31,MATCH('Gesamtverkäufe 2025'!D259,Produkte!$A$1:$A$31,0),4)</f>
        <v>299</v>
      </c>
      <c r="J1088" s="3">
        <f t="shared" si="81"/>
        <v>897</v>
      </c>
    </row>
    <row r="1089" spans="1:10" hidden="1" outlineLevel="3" x14ac:dyDescent="0.3">
      <c r="A1089" t="s">
        <v>224</v>
      </c>
      <c r="B1089" s="21">
        <v>45670</v>
      </c>
      <c r="C1089" s="20">
        <f t="shared" si="80"/>
        <v>1</v>
      </c>
      <c r="D1089" t="s">
        <v>135</v>
      </c>
      <c r="E1089" t="s">
        <v>31</v>
      </c>
      <c r="F1089">
        <v>5</v>
      </c>
      <c r="G1089" t="str">
        <f>INDEX(Kunden!$A$1:$C$41,MATCH('Gesamtverkäufe 2025'!C25,Kunden!$A$1:$A$41,0),3)</f>
        <v>R03</v>
      </c>
      <c r="H1089" t="str">
        <f>INDEX(Regionen!$A$1:$C$9,MATCH('Gesamtverkäufe 2025'!F25,Regionen!$A$1:$A$9,0),3)</f>
        <v>Julia Frank</v>
      </c>
      <c r="I1089" s="3">
        <f>INDEX(Produkte!$A$1:$D$31,MATCH('Gesamtverkäufe 2025'!D25,Produkte!$A$1:$A$31,0),4)</f>
        <v>399</v>
      </c>
      <c r="J1089" s="3">
        <f t="shared" si="81"/>
        <v>1995</v>
      </c>
    </row>
    <row r="1090" spans="1:10" hidden="1" outlineLevel="3" x14ac:dyDescent="0.3">
      <c r="A1090" t="s">
        <v>376</v>
      </c>
      <c r="B1090" s="21">
        <v>45661</v>
      </c>
      <c r="C1090" s="20">
        <f t="shared" si="80"/>
        <v>1</v>
      </c>
      <c r="D1090" t="s">
        <v>135</v>
      </c>
      <c r="E1090" t="s">
        <v>59</v>
      </c>
      <c r="F1090">
        <v>20</v>
      </c>
      <c r="G1090" t="str">
        <f>INDEX(Kunden!$A$1:$C$41,MATCH('Gesamtverkäufe 2025'!C107,Kunden!$A$1:$A$41,0),3)</f>
        <v>R03</v>
      </c>
      <c r="H1090" t="str">
        <f>INDEX(Regionen!$A$1:$C$9,MATCH('Gesamtverkäufe 2025'!F107,Regionen!$A$1:$A$9,0),3)</f>
        <v>Julia Frank</v>
      </c>
      <c r="I1090" s="3">
        <f>INDEX(Produkte!$A$1:$D$31,MATCH('Gesamtverkäufe 2025'!D107,Produkte!$A$1:$A$31,0),4)</f>
        <v>79</v>
      </c>
      <c r="J1090" s="3">
        <f t="shared" si="81"/>
        <v>1580</v>
      </c>
    </row>
    <row r="1091" spans="1:10" hidden="1" outlineLevel="3" x14ac:dyDescent="0.3">
      <c r="A1091" t="s">
        <v>419</v>
      </c>
      <c r="B1091" s="21">
        <v>45662</v>
      </c>
      <c r="C1091" s="20">
        <f t="shared" si="80"/>
        <v>1</v>
      </c>
      <c r="D1091" t="s">
        <v>135</v>
      </c>
      <c r="E1091" t="s">
        <v>39</v>
      </c>
      <c r="F1091">
        <v>19</v>
      </c>
      <c r="G1091" t="str">
        <f>INDEX(Kunden!$A$1:$C$41,MATCH('Gesamtverkäufe 2025'!C132,Kunden!$A$1:$A$41,0),3)</f>
        <v>R03</v>
      </c>
      <c r="H1091" t="str">
        <f>INDEX(Regionen!$A$1:$C$9,MATCH('Gesamtverkäufe 2025'!F132,Regionen!$A$1:$A$9,0),3)</f>
        <v>Julia Frank</v>
      </c>
      <c r="I1091" s="3">
        <f>INDEX(Produkte!$A$1:$D$31,MATCH('Gesamtverkäufe 2025'!D132,Produkte!$A$1:$A$31,0),4)</f>
        <v>499</v>
      </c>
      <c r="J1091" s="3">
        <f t="shared" si="81"/>
        <v>9481</v>
      </c>
    </row>
    <row r="1092" spans="1:10" hidden="1" outlineLevel="3" x14ac:dyDescent="0.3">
      <c r="A1092" t="s">
        <v>475</v>
      </c>
      <c r="B1092" s="21">
        <v>45660</v>
      </c>
      <c r="C1092" s="20">
        <f t="shared" si="80"/>
        <v>1</v>
      </c>
      <c r="D1092" t="s">
        <v>135</v>
      </c>
      <c r="E1092" t="s">
        <v>65</v>
      </c>
      <c r="F1092">
        <v>3</v>
      </c>
      <c r="G1092" t="str">
        <f>INDEX(Kunden!$A$1:$C$41,MATCH('Gesamtverkäufe 2025'!C168,Kunden!$A$1:$A$41,0),3)</f>
        <v>R03</v>
      </c>
      <c r="H1092" t="str">
        <f>INDEX(Regionen!$A$1:$C$9,MATCH('Gesamtverkäufe 2025'!F168,Regionen!$A$1:$A$9,0),3)</f>
        <v>Julia Frank</v>
      </c>
      <c r="I1092" s="3">
        <f>INDEX(Produkte!$A$1:$D$31,MATCH('Gesamtverkäufe 2025'!D168,Produkte!$A$1:$A$31,0),4)</f>
        <v>299</v>
      </c>
      <c r="J1092" s="3">
        <f t="shared" si="81"/>
        <v>897</v>
      </c>
    </row>
    <row r="1093" spans="1:10" hidden="1" outlineLevel="3" x14ac:dyDescent="0.3">
      <c r="A1093" t="s">
        <v>557</v>
      </c>
      <c r="B1093" s="21">
        <v>45682</v>
      </c>
      <c r="C1093" s="20">
        <f t="shared" si="80"/>
        <v>1</v>
      </c>
      <c r="D1093" t="s">
        <v>135</v>
      </c>
      <c r="E1093" t="s">
        <v>55</v>
      </c>
      <c r="F1093">
        <v>19</v>
      </c>
      <c r="G1093" t="str">
        <f>INDEX(Kunden!$A$1:$C$41,MATCH('Gesamtverkäufe 2025'!C225,Kunden!$A$1:$A$41,0),3)</f>
        <v>R03</v>
      </c>
      <c r="H1093" t="str">
        <f>INDEX(Regionen!$A$1:$C$9,MATCH('Gesamtverkäufe 2025'!F225,Regionen!$A$1:$A$9,0),3)</f>
        <v>Julia Frank</v>
      </c>
      <c r="I1093" s="3">
        <f>INDEX(Produkte!$A$1:$D$31,MATCH('Gesamtverkäufe 2025'!D225,Produkte!$A$1:$A$31,0),4)</f>
        <v>49</v>
      </c>
      <c r="J1093" s="3">
        <f t="shared" si="81"/>
        <v>931</v>
      </c>
    </row>
    <row r="1094" spans="1:10" hidden="1" outlineLevel="3" x14ac:dyDescent="0.3">
      <c r="A1094" t="s">
        <v>561</v>
      </c>
      <c r="B1094" s="21">
        <v>45673</v>
      </c>
      <c r="C1094" s="20">
        <f t="shared" si="80"/>
        <v>1</v>
      </c>
      <c r="D1094" t="s">
        <v>135</v>
      </c>
      <c r="E1094" t="s">
        <v>67</v>
      </c>
      <c r="F1094">
        <v>1</v>
      </c>
      <c r="G1094" t="str">
        <f>INDEX(Kunden!$A$1:$C$41,MATCH('Gesamtverkäufe 2025'!C228,Kunden!$A$1:$A$41,0),3)</f>
        <v>R03</v>
      </c>
      <c r="H1094" t="str">
        <f>INDEX(Regionen!$A$1:$C$9,MATCH('Gesamtverkäufe 2025'!F228,Regionen!$A$1:$A$9,0),3)</f>
        <v>Julia Frank</v>
      </c>
      <c r="I1094" s="3">
        <f>INDEX(Produkte!$A$1:$D$31,MATCH('Gesamtverkäufe 2025'!D228,Produkte!$A$1:$A$31,0),4)</f>
        <v>299</v>
      </c>
      <c r="J1094" s="3">
        <f t="shared" si="81"/>
        <v>299</v>
      </c>
    </row>
    <row r="1095" spans="1:10" hidden="1" outlineLevel="3" x14ac:dyDescent="0.3">
      <c r="A1095" t="s">
        <v>203</v>
      </c>
      <c r="B1095" s="21">
        <v>45670</v>
      </c>
      <c r="C1095" s="20">
        <f t="shared" si="80"/>
        <v>1</v>
      </c>
      <c r="D1095" t="s">
        <v>175</v>
      </c>
      <c r="E1095" t="s">
        <v>39</v>
      </c>
      <c r="F1095">
        <v>1</v>
      </c>
      <c r="G1095" t="str">
        <f>INDEX(Kunden!$A$1:$C$41,MATCH('Gesamtverkäufe 2025'!C14,Kunden!$A$1:$A$41,0),3)</f>
        <v>R03</v>
      </c>
      <c r="H1095" t="str">
        <f>INDEX(Regionen!$A$1:$C$9,MATCH('Gesamtverkäufe 2025'!F14,Regionen!$A$1:$A$9,0),3)</f>
        <v>Julia Frank</v>
      </c>
      <c r="I1095" s="3">
        <f>INDEX(Produkte!$A$1:$D$31,MATCH('Gesamtverkäufe 2025'!D14,Produkte!$A$1:$A$31,0),4)</f>
        <v>499</v>
      </c>
      <c r="J1095" s="3">
        <f t="shared" si="81"/>
        <v>499</v>
      </c>
    </row>
    <row r="1096" spans="1:10" hidden="1" outlineLevel="3" x14ac:dyDescent="0.3">
      <c r="A1096" t="s">
        <v>248</v>
      </c>
      <c r="B1096" s="21">
        <v>45674</v>
      </c>
      <c r="C1096" s="20">
        <f t="shared" si="80"/>
        <v>1</v>
      </c>
      <c r="D1096" t="s">
        <v>175</v>
      </c>
      <c r="E1096" t="s">
        <v>83</v>
      </c>
      <c r="F1096">
        <v>19</v>
      </c>
      <c r="G1096" t="str">
        <f>INDEX(Kunden!$A$1:$C$41,MATCH('Gesamtverkäufe 2025'!C37,Kunden!$A$1:$A$41,0),3)</f>
        <v>R03</v>
      </c>
      <c r="H1096" t="str">
        <f>INDEX(Regionen!$A$1:$C$9,MATCH('Gesamtverkäufe 2025'!F37,Regionen!$A$1:$A$9,0),3)</f>
        <v>Julia Frank</v>
      </c>
      <c r="I1096" s="3">
        <f>INDEX(Produkte!$A$1:$D$31,MATCH('Gesamtverkäufe 2025'!D37,Produkte!$A$1:$A$31,0),4)</f>
        <v>29</v>
      </c>
      <c r="J1096" s="3">
        <f t="shared" si="81"/>
        <v>551</v>
      </c>
    </row>
    <row r="1097" spans="1:10" hidden="1" outlineLevel="3" x14ac:dyDescent="0.3">
      <c r="A1097" t="s">
        <v>267</v>
      </c>
      <c r="B1097" s="21">
        <v>45686</v>
      </c>
      <c r="C1097" s="20">
        <f t="shared" si="80"/>
        <v>1</v>
      </c>
      <c r="D1097" t="s">
        <v>175</v>
      </c>
      <c r="E1097" t="s">
        <v>37</v>
      </c>
      <c r="F1097">
        <v>15</v>
      </c>
      <c r="G1097" t="str">
        <f>INDEX(Kunden!$A$1:$C$41,MATCH('Gesamtverkäufe 2025'!C47,Kunden!$A$1:$A$41,0),3)</f>
        <v>R03</v>
      </c>
      <c r="H1097" t="str">
        <f>INDEX(Regionen!$A$1:$C$9,MATCH('Gesamtverkäufe 2025'!F47,Regionen!$A$1:$A$9,0),3)</f>
        <v>Julia Frank</v>
      </c>
      <c r="I1097" s="3">
        <f>INDEX(Produkte!$A$1:$D$31,MATCH('Gesamtverkäufe 2025'!D47,Produkte!$A$1:$A$31,0),4)</f>
        <v>249</v>
      </c>
      <c r="J1097" s="3">
        <f t="shared" si="81"/>
        <v>3735</v>
      </c>
    </row>
    <row r="1098" spans="1:10" hidden="1" outlineLevel="3" x14ac:dyDescent="0.3">
      <c r="A1098" t="s">
        <v>462</v>
      </c>
      <c r="B1098" s="21">
        <v>45678</v>
      </c>
      <c r="C1098" s="20">
        <f t="shared" si="80"/>
        <v>1</v>
      </c>
      <c r="D1098" t="s">
        <v>175</v>
      </c>
      <c r="E1098" t="s">
        <v>61</v>
      </c>
      <c r="F1098">
        <v>17</v>
      </c>
      <c r="G1098" t="str">
        <f>INDEX(Kunden!$A$1:$C$41,MATCH('Gesamtverkäufe 2025'!C160,Kunden!$A$1:$A$41,0),3)</f>
        <v>R03</v>
      </c>
      <c r="H1098" t="str">
        <f>INDEX(Regionen!$A$1:$C$9,MATCH('Gesamtverkäufe 2025'!F160,Regionen!$A$1:$A$9,0),3)</f>
        <v>Julia Frank</v>
      </c>
      <c r="I1098" s="3">
        <f>INDEX(Produkte!$A$1:$D$31,MATCH('Gesamtverkäufe 2025'!D160,Produkte!$A$1:$A$31,0),4)</f>
        <v>249</v>
      </c>
      <c r="J1098" s="3">
        <f t="shared" si="81"/>
        <v>4233</v>
      </c>
    </row>
    <row r="1099" spans="1:10" hidden="1" outlineLevel="3" x14ac:dyDescent="0.3">
      <c r="A1099" t="s">
        <v>472</v>
      </c>
      <c r="B1099" s="21">
        <v>45687</v>
      </c>
      <c r="C1099" s="20">
        <f t="shared" si="80"/>
        <v>1</v>
      </c>
      <c r="D1099" t="s">
        <v>175</v>
      </c>
      <c r="E1099" t="s">
        <v>46</v>
      </c>
      <c r="F1099">
        <v>12</v>
      </c>
      <c r="G1099" t="str">
        <f>INDEX(Kunden!$A$1:$C$41,MATCH('Gesamtverkäufe 2025'!C166,Kunden!$A$1:$A$41,0),3)</f>
        <v>R03</v>
      </c>
      <c r="H1099" t="str">
        <f>INDEX(Regionen!$A$1:$C$9,MATCH('Gesamtverkäufe 2025'!F166,Regionen!$A$1:$A$9,0),3)</f>
        <v>Julia Frank</v>
      </c>
      <c r="I1099" s="3">
        <f>INDEX(Produkte!$A$1:$D$31,MATCH('Gesamtverkäufe 2025'!D166,Produkte!$A$1:$A$31,0),4)</f>
        <v>99</v>
      </c>
      <c r="J1099" s="3">
        <f t="shared" si="81"/>
        <v>1188</v>
      </c>
    </row>
    <row r="1100" spans="1:10" hidden="1" outlineLevel="3" x14ac:dyDescent="0.3">
      <c r="A1100" t="s">
        <v>592</v>
      </c>
      <c r="B1100" s="21">
        <v>45677</v>
      </c>
      <c r="C1100" s="20">
        <f t="shared" si="80"/>
        <v>1</v>
      </c>
      <c r="D1100" t="s">
        <v>175</v>
      </c>
      <c r="E1100" t="s">
        <v>75</v>
      </c>
      <c r="F1100">
        <v>16</v>
      </c>
      <c r="G1100" t="str">
        <f>INDEX(Kunden!$A$1:$C$41,MATCH('Gesamtverkäufe 2025'!C247,Kunden!$A$1:$A$41,0),3)</f>
        <v>R03</v>
      </c>
      <c r="H1100" t="str">
        <f>INDEX(Regionen!$A$1:$C$9,MATCH('Gesamtverkäufe 2025'!F247,Regionen!$A$1:$A$9,0),3)</f>
        <v>Julia Frank</v>
      </c>
      <c r="I1100" s="3">
        <f>INDEX(Produkte!$A$1:$D$31,MATCH('Gesamtverkäufe 2025'!D247,Produkte!$A$1:$A$31,0),4)</f>
        <v>499</v>
      </c>
      <c r="J1100" s="3">
        <f t="shared" si="81"/>
        <v>7984</v>
      </c>
    </row>
    <row r="1101" spans="1:10" hidden="1" outlineLevel="3" x14ac:dyDescent="0.3">
      <c r="A1101" t="s">
        <v>621</v>
      </c>
      <c r="B1101" s="21">
        <v>45659</v>
      </c>
      <c r="C1101" s="20">
        <f t="shared" si="80"/>
        <v>1</v>
      </c>
      <c r="D1101" t="s">
        <v>175</v>
      </c>
      <c r="E1101" t="s">
        <v>69</v>
      </c>
      <c r="F1101">
        <v>5</v>
      </c>
      <c r="G1101" t="str">
        <f>INDEX(Kunden!$A$1:$C$41,MATCH('Gesamtverkäufe 2025'!C267,Kunden!$A$1:$A$41,0),3)</f>
        <v>R03</v>
      </c>
      <c r="H1101" t="str">
        <f>INDEX(Regionen!$A$1:$C$9,MATCH('Gesamtverkäufe 2025'!F267,Regionen!$A$1:$A$9,0),3)</f>
        <v>Julia Frank</v>
      </c>
      <c r="I1101" s="3">
        <f>INDEX(Produkte!$A$1:$D$31,MATCH('Gesamtverkäufe 2025'!D267,Produkte!$A$1:$A$31,0),4)</f>
        <v>399</v>
      </c>
      <c r="J1101" s="3">
        <f t="shared" si="81"/>
        <v>1995</v>
      </c>
    </row>
    <row r="1102" spans="1:10" hidden="1" outlineLevel="3" x14ac:dyDescent="0.3">
      <c r="A1102" t="s">
        <v>623</v>
      </c>
      <c r="B1102" s="21">
        <v>45672</v>
      </c>
      <c r="C1102" s="20">
        <f t="shared" si="80"/>
        <v>1</v>
      </c>
      <c r="D1102" t="s">
        <v>175</v>
      </c>
      <c r="E1102" t="s">
        <v>73</v>
      </c>
      <c r="F1102">
        <v>13</v>
      </c>
      <c r="G1102" t="str">
        <f>INDEX(Kunden!$A$1:$C$41,MATCH('Gesamtverkäufe 2025'!C268,Kunden!$A$1:$A$41,0),3)</f>
        <v>R03</v>
      </c>
      <c r="H1102" t="str">
        <f>INDEX(Regionen!$A$1:$C$9,MATCH('Gesamtverkäufe 2025'!F268,Regionen!$A$1:$A$9,0),3)</f>
        <v>Julia Frank</v>
      </c>
      <c r="I1102" s="3">
        <f>INDEX(Produkte!$A$1:$D$31,MATCH('Gesamtverkäufe 2025'!D268,Produkte!$A$1:$A$31,0),4)</f>
        <v>399</v>
      </c>
      <c r="J1102" s="3">
        <f t="shared" si="81"/>
        <v>5187</v>
      </c>
    </row>
    <row r="1103" spans="1:10" hidden="1" outlineLevel="3" x14ac:dyDescent="0.3">
      <c r="A1103" t="s">
        <v>624</v>
      </c>
      <c r="B1103" s="21">
        <v>45674</v>
      </c>
      <c r="C1103" s="20">
        <f t="shared" si="80"/>
        <v>1</v>
      </c>
      <c r="D1103" t="s">
        <v>175</v>
      </c>
      <c r="E1103" t="s">
        <v>77</v>
      </c>
      <c r="F1103">
        <v>3</v>
      </c>
      <c r="G1103" t="str">
        <f>INDEX(Kunden!$A$1:$C$41,MATCH('Gesamtverkäufe 2025'!C269,Kunden!$A$1:$A$41,0),3)</f>
        <v>R03</v>
      </c>
      <c r="H1103" t="str">
        <f>INDEX(Regionen!$A$1:$C$9,MATCH('Gesamtverkäufe 2025'!F269,Regionen!$A$1:$A$9,0),3)</f>
        <v>Julia Frank</v>
      </c>
      <c r="I1103" s="3">
        <f>INDEX(Produkte!$A$1:$D$31,MATCH('Gesamtverkäufe 2025'!D269,Produkte!$A$1:$A$31,0),4)</f>
        <v>49</v>
      </c>
      <c r="J1103" s="3">
        <f t="shared" si="81"/>
        <v>147</v>
      </c>
    </row>
    <row r="1104" spans="1:10" hidden="1" outlineLevel="3" x14ac:dyDescent="0.3">
      <c r="A1104" t="s">
        <v>644</v>
      </c>
      <c r="B1104" s="21">
        <v>45684</v>
      </c>
      <c r="C1104" s="20">
        <f t="shared" si="80"/>
        <v>1</v>
      </c>
      <c r="D1104" t="s">
        <v>175</v>
      </c>
      <c r="E1104" t="s">
        <v>71</v>
      </c>
      <c r="F1104">
        <v>8</v>
      </c>
      <c r="G1104" t="str">
        <f>INDEX(Kunden!$A$1:$C$41,MATCH('Gesamtverkäufe 2025'!C282,Kunden!$A$1:$A$41,0),3)</f>
        <v>R03</v>
      </c>
      <c r="H1104" t="str">
        <f>INDEX(Regionen!$A$1:$C$9,MATCH('Gesamtverkäufe 2025'!F282,Regionen!$A$1:$A$9,0),3)</f>
        <v>Julia Frank</v>
      </c>
      <c r="I1104" s="3">
        <f>INDEX(Produkte!$A$1:$D$31,MATCH('Gesamtverkäufe 2025'!D282,Produkte!$A$1:$A$31,0),4)</f>
        <v>79</v>
      </c>
      <c r="J1104" s="3">
        <f t="shared" si="81"/>
        <v>632</v>
      </c>
    </row>
    <row r="1105" spans="1:10" outlineLevel="2" collapsed="1" x14ac:dyDescent="0.3">
      <c r="B1105" s="21"/>
      <c r="C1105" s="26" t="s">
        <v>4729</v>
      </c>
      <c r="I1105" s="3"/>
      <c r="J1105" s="3">
        <f>SUBTOTAL(9,J1076:J1104)</f>
        <v>66112</v>
      </c>
    </row>
    <row r="1106" spans="1:10" hidden="1" outlineLevel="3" x14ac:dyDescent="0.3">
      <c r="A1106" t="s">
        <v>705</v>
      </c>
      <c r="B1106" s="21">
        <v>45716</v>
      </c>
      <c r="C1106" s="20">
        <f t="shared" ref="C1106:C1120" si="82">MONTH(B1106)</f>
        <v>2</v>
      </c>
      <c r="D1106" t="s">
        <v>109</v>
      </c>
      <c r="E1106" t="s">
        <v>81</v>
      </c>
      <c r="F1106">
        <v>5</v>
      </c>
      <c r="G1106" t="str">
        <f>INDEX(Kunden!$A$1:$C$41,MATCH('Gesamtverkäufe 2025'!C325,Kunden!$A$1:$A$41,0),3)</f>
        <v>R03</v>
      </c>
      <c r="H1106" t="str">
        <f>INDEX(Regionen!$A$1:$C$9,MATCH('Gesamtverkäufe 2025'!F325,Regionen!$A$1:$A$9,0),3)</f>
        <v>Julia Frank</v>
      </c>
      <c r="I1106" s="3">
        <f>INDEX(Produkte!$A$1:$D$31,MATCH('Gesamtverkäufe 2025'!D325,Produkte!$A$1:$A$31,0),4)</f>
        <v>79</v>
      </c>
      <c r="J1106" s="3">
        <f t="shared" ref="J1106:J1120" si="83">F1106*I1106</f>
        <v>395</v>
      </c>
    </row>
    <row r="1107" spans="1:10" hidden="1" outlineLevel="3" x14ac:dyDescent="0.3">
      <c r="A1107" t="s">
        <v>755</v>
      </c>
      <c r="B1107" s="21">
        <v>45702</v>
      </c>
      <c r="C1107" s="20">
        <f t="shared" si="82"/>
        <v>2</v>
      </c>
      <c r="D1107" t="s">
        <v>109</v>
      </c>
      <c r="E1107" t="s">
        <v>91</v>
      </c>
      <c r="F1107">
        <v>4</v>
      </c>
      <c r="G1107" t="str">
        <f>INDEX(Kunden!$A$1:$C$41,MATCH('Gesamtverkäufe 2025'!C359,Kunden!$A$1:$A$41,0),3)</f>
        <v>R03</v>
      </c>
      <c r="H1107" t="str">
        <f>INDEX(Regionen!$A$1:$C$9,MATCH('Gesamtverkäufe 2025'!F359,Regionen!$A$1:$A$9,0),3)</f>
        <v>Julia Frank</v>
      </c>
      <c r="I1107" s="3">
        <f>INDEX(Produkte!$A$1:$D$31,MATCH('Gesamtverkäufe 2025'!D359,Produkte!$A$1:$A$31,0),4)</f>
        <v>249</v>
      </c>
      <c r="J1107" s="3">
        <f t="shared" si="83"/>
        <v>996</v>
      </c>
    </row>
    <row r="1108" spans="1:10" hidden="1" outlineLevel="3" x14ac:dyDescent="0.3">
      <c r="A1108" t="s">
        <v>756</v>
      </c>
      <c r="B1108" s="21">
        <v>45701</v>
      </c>
      <c r="C1108" s="20">
        <f t="shared" si="82"/>
        <v>2</v>
      </c>
      <c r="D1108" t="s">
        <v>109</v>
      </c>
      <c r="E1108" t="s">
        <v>31</v>
      </c>
      <c r="F1108">
        <v>7</v>
      </c>
      <c r="G1108" t="str">
        <f>INDEX(Kunden!$A$1:$C$41,MATCH('Gesamtverkäufe 2025'!C360,Kunden!$A$1:$A$41,0),3)</f>
        <v>R03</v>
      </c>
      <c r="H1108" t="str">
        <f>INDEX(Regionen!$A$1:$C$9,MATCH('Gesamtverkäufe 2025'!F360,Regionen!$A$1:$A$9,0),3)</f>
        <v>Julia Frank</v>
      </c>
      <c r="I1108" s="3">
        <f>INDEX(Produkte!$A$1:$D$31,MATCH('Gesamtverkäufe 2025'!D360,Produkte!$A$1:$A$31,0),4)</f>
        <v>399</v>
      </c>
      <c r="J1108" s="3">
        <f t="shared" si="83"/>
        <v>2793</v>
      </c>
    </row>
    <row r="1109" spans="1:10" hidden="1" outlineLevel="3" x14ac:dyDescent="0.3">
      <c r="A1109" t="s">
        <v>766</v>
      </c>
      <c r="B1109" s="21">
        <v>45706</v>
      </c>
      <c r="C1109" s="20">
        <f t="shared" si="82"/>
        <v>2</v>
      </c>
      <c r="D1109" t="s">
        <v>109</v>
      </c>
      <c r="E1109" t="s">
        <v>69</v>
      </c>
      <c r="F1109">
        <v>16</v>
      </c>
      <c r="G1109" t="str">
        <f>INDEX(Kunden!$A$1:$C$41,MATCH('Gesamtverkäufe 2025'!C368,Kunden!$A$1:$A$41,0),3)</f>
        <v>R03</v>
      </c>
      <c r="H1109" t="str">
        <f>INDEX(Regionen!$A$1:$C$9,MATCH('Gesamtverkäufe 2025'!F368,Regionen!$A$1:$A$9,0),3)</f>
        <v>Julia Frank</v>
      </c>
      <c r="I1109" s="3">
        <f>INDEX(Produkte!$A$1:$D$31,MATCH('Gesamtverkäufe 2025'!D368,Produkte!$A$1:$A$31,0),4)</f>
        <v>399</v>
      </c>
      <c r="J1109" s="3">
        <f t="shared" si="83"/>
        <v>6384</v>
      </c>
    </row>
    <row r="1110" spans="1:10" hidden="1" outlineLevel="3" x14ac:dyDescent="0.3">
      <c r="A1110" t="s">
        <v>796</v>
      </c>
      <c r="B1110" s="21">
        <v>45711</v>
      </c>
      <c r="C1110" s="20">
        <f t="shared" si="82"/>
        <v>2</v>
      </c>
      <c r="D1110" t="s">
        <v>109</v>
      </c>
      <c r="E1110" t="s">
        <v>41</v>
      </c>
      <c r="F1110">
        <v>11</v>
      </c>
      <c r="G1110" t="str">
        <f>INDEX(Kunden!$A$1:$C$41,MATCH('Gesamtverkäufe 2025'!C388,Kunden!$A$1:$A$41,0),3)</f>
        <v>R03</v>
      </c>
      <c r="H1110" t="str">
        <f>INDEX(Regionen!$A$1:$C$9,MATCH('Gesamtverkäufe 2025'!F388,Regionen!$A$1:$A$9,0),3)</f>
        <v>Julia Frank</v>
      </c>
      <c r="I1110" s="3">
        <f>INDEX(Produkte!$A$1:$D$31,MATCH('Gesamtverkäufe 2025'!D388,Produkte!$A$1:$A$31,0),4)</f>
        <v>499</v>
      </c>
      <c r="J1110" s="3">
        <f t="shared" si="83"/>
        <v>5489</v>
      </c>
    </row>
    <row r="1111" spans="1:10" hidden="1" outlineLevel="3" x14ac:dyDescent="0.3">
      <c r="A1111" t="s">
        <v>882</v>
      </c>
      <c r="B1111" s="21">
        <v>45712</v>
      </c>
      <c r="C1111" s="20">
        <f t="shared" si="82"/>
        <v>2</v>
      </c>
      <c r="D1111" t="s">
        <v>109</v>
      </c>
      <c r="E1111" t="s">
        <v>69</v>
      </c>
      <c r="F1111">
        <v>17</v>
      </c>
      <c r="G1111" t="str">
        <f>INDEX(Kunden!$A$1:$C$41,MATCH('Gesamtverkäufe 2025'!C453,Kunden!$A$1:$A$41,0),3)</f>
        <v>R03</v>
      </c>
      <c r="H1111" t="str">
        <f>INDEX(Regionen!$A$1:$C$9,MATCH('Gesamtverkäufe 2025'!F453,Regionen!$A$1:$A$9,0),3)</f>
        <v>Julia Frank</v>
      </c>
      <c r="I1111" s="3">
        <f>INDEX(Produkte!$A$1:$D$31,MATCH('Gesamtverkäufe 2025'!D453,Produkte!$A$1:$A$31,0),4)</f>
        <v>399</v>
      </c>
      <c r="J1111" s="3">
        <f t="shared" si="83"/>
        <v>6783</v>
      </c>
    </row>
    <row r="1112" spans="1:10" hidden="1" outlineLevel="3" x14ac:dyDescent="0.3">
      <c r="A1112" t="s">
        <v>914</v>
      </c>
      <c r="B1112" s="21">
        <v>45689</v>
      </c>
      <c r="C1112" s="20">
        <f t="shared" si="82"/>
        <v>2</v>
      </c>
      <c r="D1112" t="s">
        <v>109</v>
      </c>
      <c r="E1112" t="s">
        <v>65</v>
      </c>
      <c r="F1112">
        <v>17</v>
      </c>
      <c r="G1112" t="str">
        <f>INDEX(Kunden!$A$1:$C$41,MATCH('Gesamtverkäufe 2025'!C476,Kunden!$A$1:$A$41,0),3)</f>
        <v>R03</v>
      </c>
      <c r="H1112" t="str">
        <f>INDEX(Regionen!$A$1:$C$9,MATCH('Gesamtverkäufe 2025'!F476,Regionen!$A$1:$A$9,0),3)</f>
        <v>Julia Frank</v>
      </c>
      <c r="I1112" s="3">
        <f>INDEX(Produkte!$A$1:$D$31,MATCH('Gesamtverkäufe 2025'!D476,Produkte!$A$1:$A$31,0),4)</f>
        <v>299</v>
      </c>
      <c r="J1112" s="3">
        <f t="shared" si="83"/>
        <v>5083</v>
      </c>
    </row>
    <row r="1113" spans="1:10" hidden="1" outlineLevel="3" x14ac:dyDescent="0.3">
      <c r="A1113" t="s">
        <v>789</v>
      </c>
      <c r="B1113" s="21">
        <v>45708</v>
      </c>
      <c r="C1113" s="20">
        <f t="shared" si="82"/>
        <v>2</v>
      </c>
      <c r="D1113" t="s">
        <v>125</v>
      </c>
      <c r="E1113" t="s">
        <v>39</v>
      </c>
      <c r="F1113">
        <v>4</v>
      </c>
      <c r="G1113" t="str">
        <f>INDEX(Kunden!$A$1:$C$41,MATCH('Gesamtverkäufe 2025'!C383,Kunden!$A$1:$A$41,0),3)</f>
        <v>R03</v>
      </c>
      <c r="H1113" t="str">
        <f>INDEX(Regionen!$A$1:$C$9,MATCH('Gesamtverkäufe 2025'!F383,Regionen!$A$1:$A$9,0),3)</f>
        <v>Julia Frank</v>
      </c>
      <c r="I1113" s="3">
        <f>INDEX(Produkte!$A$1:$D$31,MATCH('Gesamtverkäufe 2025'!D383,Produkte!$A$1:$A$31,0),4)</f>
        <v>499</v>
      </c>
      <c r="J1113" s="3">
        <f t="shared" si="83"/>
        <v>1996</v>
      </c>
    </row>
    <row r="1114" spans="1:10" hidden="1" outlineLevel="3" x14ac:dyDescent="0.3">
      <c r="A1114" t="s">
        <v>677</v>
      </c>
      <c r="B1114" s="21">
        <v>45705</v>
      </c>
      <c r="C1114" s="20">
        <f t="shared" si="82"/>
        <v>2</v>
      </c>
      <c r="D1114" t="s">
        <v>135</v>
      </c>
      <c r="E1114" t="s">
        <v>81</v>
      </c>
      <c r="F1114">
        <v>9</v>
      </c>
      <c r="G1114" t="str">
        <f>INDEX(Kunden!$A$1:$C$41,MATCH('Gesamtverkäufe 2025'!C306,Kunden!$A$1:$A$41,0),3)</f>
        <v>R03</v>
      </c>
      <c r="H1114" t="str">
        <f>INDEX(Regionen!$A$1:$C$9,MATCH('Gesamtverkäufe 2025'!F306,Regionen!$A$1:$A$9,0),3)</f>
        <v>Julia Frank</v>
      </c>
      <c r="I1114" s="3">
        <f>INDEX(Produkte!$A$1:$D$31,MATCH('Gesamtverkäufe 2025'!D306,Produkte!$A$1:$A$31,0),4)</f>
        <v>79</v>
      </c>
      <c r="J1114" s="3">
        <f t="shared" si="83"/>
        <v>711</v>
      </c>
    </row>
    <row r="1115" spans="1:10" hidden="1" outlineLevel="3" x14ac:dyDescent="0.3">
      <c r="A1115" t="s">
        <v>814</v>
      </c>
      <c r="B1115" s="21">
        <v>45712</v>
      </c>
      <c r="C1115" s="20">
        <f t="shared" si="82"/>
        <v>2</v>
      </c>
      <c r="D1115" t="s">
        <v>135</v>
      </c>
      <c r="E1115" t="s">
        <v>67</v>
      </c>
      <c r="F1115">
        <v>12</v>
      </c>
      <c r="G1115" t="str">
        <f>INDEX(Kunden!$A$1:$C$41,MATCH('Gesamtverkäufe 2025'!C403,Kunden!$A$1:$A$41,0),3)</f>
        <v>R03</v>
      </c>
      <c r="H1115" t="str">
        <f>INDEX(Regionen!$A$1:$C$9,MATCH('Gesamtverkäufe 2025'!F403,Regionen!$A$1:$A$9,0),3)</f>
        <v>Julia Frank</v>
      </c>
      <c r="I1115" s="3">
        <f>INDEX(Produkte!$A$1:$D$31,MATCH('Gesamtverkäufe 2025'!D403,Produkte!$A$1:$A$31,0),4)</f>
        <v>299</v>
      </c>
      <c r="J1115" s="3">
        <f t="shared" si="83"/>
        <v>3588</v>
      </c>
    </row>
    <row r="1116" spans="1:10" hidden="1" outlineLevel="3" x14ac:dyDescent="0.3">
      <c r="A1116" t="s">
        <v>693</v>
      </c>
      <c r="B1116" s="21">
        <v>45700</v>
      </c>
      <c r="C1116" s="20">
        <f t="shared" si="82"/>
        <v>2</v>
      </c>
      <c r="D1116" t="s">
        <v>175</v>
      </c>
      <c r="E1116" t="s">
        <v>51</v>
      </c>
      <c r="F1116">
        <v>5</v>
      </c>
      <c r="G1116" t="str">
        <f>INDEX(Kunden!$A$1:$C$41,MATCH('Gesamtverkäufe 2025'!C318,Kunden!$A$1:$A$41,0),3)</f>
        <v>R03</v>
      </c>
      <c r="H1116" t="str">
        <f>INDEX(Regionen!$A$1:$C$9,MATCH('Gesamtverkäufe 2025'!F318,Regionen!$A$1:$A$9,0),3)</f>
        <v>Julia Frank</v>
      </c>
      <c r="I1116" s="3">
        <f>INDEX(Produkte!$A$1:$D$31,MATCH('Gesamtverkäufe 2025'!D318,Produkte!$A$1:$A$31,0),4)</f>
        <v>49</v>
      </c>
      <c r="J1116" s="3">
        <f t="shared" si="83"/>
        <v>245</v>
      </c>
    </row>
    <row r="1117" spans="1:10" hidden="1" outlineLevel="3" x14ac:dyDescent="0.3">
      <c r="A1117" t="s">
        <v>745</v>
      </c>
      <c r="B1117" s="21">
        <v>45700</v>
      </c>
      <c r="C1117" s="20">
        <f t="shared" si="82"/>
        <v>2</v>
      </c>
      <c r="D1117" t="s">
        <v>175</v>
      </c>
      <c r="E1117" t="s">
        <v>69</v>
      </c>
      <c r="F1117">
        <v>6</v>
      </c>
      <c r="G1117" t="str">
        <f>INDEX(Kunden!$A$1:$C$41,MATCH('Gesamtverkäufe 2025'!C350,Kunden!$A$1:$A$41,0),3)</f>
        <v>R03</v>
      </c>
      <c r="H1117" t="str">
        <f>INDEX(Regionen!$A$1:$C$9,MATCH('Gesamtverkäufe 2025'!F350,Regionen!$A$1:$A$9,0),3)</f>
        <v>Julia Frank</v>
      </c>
      <c r="I1117" s="3">
        <f>INDEX(Produkte!$A$1:$D$31,MATCH('Gesamtverkäufe 2025'!D350,Produkte!$A$1:$A$31,0),4)</f>
        <v>399</v>
      </c>
      <c r="J1117" s="3">
        <f t="shared" si="83"/>
        <v>2394</v>
      </c>
    </row>
    <row r="1118" spans="1:10" hidden="1" outlineLevel="3" x14ac:dyDescent="0.3">
      <c r="A1118" t="s">
        <v>842</v>
      </c>
      <c r="B1118" s="21">
        <v>45696</v>
      </c>
      <c r="C1118" s="20">
        <f t="shared" si="82"/>
        <v>2</v>
      </c>
      <c r="D1118" t="s">
        <v>175</v>
      </c>
      <c r="E1118" t="s">
        <v>37</v>
      </c>
      <c r="F1118">
        <v>1</v>
      </c>
      <c r="G1118" t="str">
        <f>INDEX(Kunden!$A$1:$C$41,MATCH('Gesamtverkäufe 2025'!C426,Kunden!$A$1:$A$41,0),3)</f>
        <v>R03</v>
      </c>
      <c r="H1118" t="str">
        <f>INDEX(Regionen!$A$1:$C$9,MATCH('Gesamtverkäufe 2025'!F426,Regionen!$A$1:$A$9,0),3)</f>
        <v>Julia Frank</v>
      </c>
      <c r="I1118" s="3">
        <f>INDEX(Produkte!$A$1:$D$31,MATCH('Gesamtverkäufe 2025'!D426,Produkte!$A$1:$A$31,0),4)</f>
        <v>249</v>
      </c>
      <c r="J1118" s="3">
        <f t="shared" si="83"/>
        <v>249</v>
      </c>
    </row>
    <row r="1119" spans="1:10" hidden="1" outlineLevel="3" x14ac:dyDescent="0.3">
      <c r="A1119" t="s">
        <v>854</v>
      </c>
      <c r="B1119" s="21">
        <v>45709</v>
      </c>
      <c r="C1119" s="20">
        <f t="shared" si="82"/>
        <v>2</v>
      </c>
      <c r="D1119" t="s">
        <v>175</v>
      </c>
      <c r="E1119" t="s">
        <v>61</v>
      </c>
      <c r="F1119">
        <v>15</v>
      </c>
      <c r="G1119" t="str">
        <f>INDEX(Kunden!$A$1:$C$41,MATCH('Gesamtverkäufe 2025'!C435,Kunden!$A$1:$A$41,0),3)</f>
        <v>R03</v>
      </c>
      <c r="H1119" t="str">
        <f>INDEX(Regionen!$A$1:$C$9,MATCH('Gesamtverkäufe 2025'!F435,Regionen!$A$1:$A$9,0),3)</f>
        <v>Julia Frank</v>
      </c>
      <c r="I1119" s="3">
        <f>INDEX(Produkte!$A$1:$D$31,MATCH('Gesamtverkäufe 2025'!D435,Produkte!$A$1:$A$31,0),4)</f>
        <v>249</v>
      </c>
      <c r="J1119" s="3">
        <f t="shared" si="83"/>
        <v>3735</v>
      </c>
    </row>
    <row r="1120" spans="1:10" hidden="1" outlineLevel="3" x14ac:dyDescent="0.3">
      <c r="A1120" t="s">
        <v>910</v>
      </c>
      <c r="B1120" s="21">
        <v>45695</v>
      </c>
      <c r="C1120" s="20">
        <f t="shared" si="82"/>
        <v>2</v>
      </c>
      <c r="D1120" t="s">
        <v>175</v>
      </c>
      <c r="E1120" t="s">
        <v>79</v>
      </c>
      <c r="F1120">
        <v>16</v>
      </c>
      <c r="G1120" t="str">
        <f>INDEX(Kunden!$A$1:$C$41,MATCH('Gesamtverkäufe 2025'!C472,Kunden!$A$1:$A$41,0),3)</f>
        <v>R03</v>
      </c>
      <c r="H1120" t="str">
        <f>INDEX(Regionen!$A$1:$C$9,MATCH('Gesamtverkäufe 2025'!F472,Regionen!$A$1:$A$9,0),3)</f>
        <v>Julia Frank</v>
      </c>
      <c r="I1120" s="3">
        <f>INDEX(Produkte!$A$1:$D$31,MATCH('Gesamtverkäufe 2025'!D472,Produkte!$A$1:$A$31,0),4)</f>
        <v>149</v>
      </c>
      <c r="J1120" s="3">
        <f t="shared" si="83"/>
        <v>2384</v>
      </c>
    </row>
    <row r="1121" spans="1:10" outlineLevel="2" collapsed="1" x14ac:dyDescent="0.3">
      <c r="B1121" s="21"/>
      <c r="C1121" s="26" t="s">
        <v>4730</v>
      </c>
      <c r="I1121" s="3"/>
      <c r="J1121" s="3">
        <f>SUBTOTAL(9,J1106:J1120)</f>
        <v>43225</v>
      </c>
    </row>
    <row r="1122" spans="1:10" hidden="1" outlineLevel="3" x14ac:dyDescent="0.3">
      <c r="A1122" t="s">
        <v>1295</v>
      </c>
      <c r="B1122" s="21">
        <v>45718</v>
      </c>
      <c r="C1122" s="20">
        <f t="shared" ref="C1122:C1163" si="84">MONTH(B1122)</f>
        <v>3</v>
      </c>
      <c r="D1122" t="s">
        <v>109</v>
      </c>
      <c r="E1122" t="s">
        <v>79</v>
      </c>
      <c r="F1122">
        <v>16</v>
      </c>
      <c r="G1122" t="str">
        <f>INDEX(Kunden!$A$1:$C$41,MATCH('Gesamtverkäufe 2025'!C571,Kunden!$A$1:$A$41,0),3)</f>
        <v>R03</v>
      </c>
      <c r="H1122" t="str">
        <f>INDEX(Regionen!$A$1:$C$9,MATCH('Gesamtverkäufe 2025'!F571,Regionen!$A$1:$A$9,0),3)</f>
        <v>Julia Frank</v>
      </c>
      <c r="I1122" s="3">
        <f>INDEX(Produkte!$A$1:$D$31,MATCH('Gesamtverkäufe 2025'!D571,Produkte!$A$1:$A$31,0),4)</f>
        <v>149</v>
      </c>
      <c r="J1122" s="3">
        <f t="shared" ref="J1122:J1163" si="85">F1122*I1122</f>
        <v>2384</v>
      </c>
    </row>
    <row r="1123" spans="1:10" hidden="1" outlineLevel="3" x14ac:dyDescent="0.3">
      <c r="A1123" t="s">
        <v>1275</v>
      </c>
      <c r="B1123" s="21">
        <v>45726</v>
      </c>
      <c r="C1123" s="20">
        <f t="shared" si="84"/>
        <v>3</v>
      </c>
      <c r="D1123" t="s">
        <v>109</v>
      </c>
      <c r="E1123" t="s">
        <v>73</v>
      </c>
      <c r="F1123">
        <v>5</v>
      </c>
      <c r="G1123" t="str">
        <f>INDEX(Kunden!$A$1:$C$41,MATCH('Gesamtverkäufe 2025'!C591,Kunden!$A$1:$A$41,0),3)</f>
        <v>R03</v>
      </c>
      <c r="H1123" t="str">
        <f>INDEX(Regionen!$A$1:$C$9,MATCH('Gesamtverkäufe 2025'!F591,Regionen!$A$1:$A$9,0),3)</f>
        <v>Julia Frank</v>
      </c>
      <c r="I1123" s="3">
        <f>INDEX(Produkte!$A$1:$D$31,MATCH('Gesamtverkäufe 2025'!D591,Produkte!$A$1:$A$31,0),4)</f>
        <v>399</v>
      </c>
      <c r="J1123" s="3">
        <f t="shared" si="85"/>
        <v>1995</v>
      </c>
    </row>
    <row r="1124" spans="1:10" hidden="1" outlineLevel="3" x14ac:dyDescent="0.3">
      <c r="A1124" t="s">
        <v>1248</v>
      </c>
      <c r="B1124" s="21">
        <v>45728</v>
      </c>
      <c r="C1124" s="20">
        <f t="shared" si="84"/>
        <v>3</v>
      </c>
      <c r="D1124" t="s">
        <v>109</v>
      </c>
      <c r="E1124" t="s">
        <v>77</v>
      </c>
      <c r="F1124">
        <v>15</v>
      </c>
      <c r="G1124" t="str">
        <f>INDEX(Kunden!$A$1:$C$41,MATCH('Gesamtverkäufe 2025'!C618,Kunden!$A$1:$A$41,0),3)</f>
        <v>R03</v>
      </c>
      <c r="H1124" t="str">
        <f>INDEX(Regionen!$A$1:$C$9,MATCH('Gesamtverkäufe 2025'!F618,Regionen!$A$1:$A$9,0),3)</f>
        <v>Julia Frank</v>
      </c>
      <c r="I1124" s="3">
        <f>INDEX(Produkte!$A$1:$D$31,MATCH('Gesamtverkäufe 2025'!D618,Produkte!$A$1:$A$31,0),4)</f>
        <v>49</v>
      </c>
      <c r="J1124" s="3">
        <f t="shared" si="85"/>
        <v>735</v>
      </c>
    </row>
    <row r="1125" spans="1:10" hidden="1" outlineLevel="3" x14ac:dyDescent="0.3">
      <c r="A1125" t="s">
        <v>1147</v>
      </c>
      <c r="B1125" s="21">
        <v>45745</v>
      </c>
      <c r="C1125" s="20">
        <f t="shared" si="84"/>
        <v>3</v>
      </c>
      <c r="D1125" t="s">
        <v>109</v>
      </c>
      <c r="E1125" t="s">
        <v>77</v>
      </c>
      <c r="F1125">
        <v>20</v>
      </c>
      <c r="G1125" t="str">
        <f>INDEX(Kunden!$A$1:$C$41,MATCH('Gesamtverkäufe 2025'!C719,Kunden!$A$1:$A$41,0),3)</f>
        <v>R03</v>
      </c>
      <c r="H1125" t="str">
        <f>INDEX(Regionen!$A$1:$C$9,MATCH('Gesamtverkäufe 2025'!F719,Regionen!$A$1:$A$9,0),3)</f>
        <v>Julia Frank</v>
      </c>
      <c r="I1125" s="3">
        <f>INDEX(Produkte!$A$1:$D$31,MATCH('Gesamtverkäufe 2025'!D719,Produkte!$A$1:$A$31,0),4)</f>
        <v>49</v>
      </c>
      <c r="J1125" s="3">
        <f t="shared" si="85"/>
        <v>980</v>
      </c>
    </row>
    <row r="1126" spans="1:10" hidden="1" outlineLevel="3" x14ac:dyDescent="0.3">
      <c r="A1126" t="s">
        <v>1029</v>
      </c>
      <c r="B1126" s="21">
        <v>45733</v>
      </c>
      <c r="C1126" s="20">
        <f t="shared" si="84"/>
        <v>3</v>
      </c>
      <c r="D1126" t="s">
        <v>109</v>
      </c>
      <c r="E1126" t="s">
        <v>81</v>
      </c>
      <c r="F1126">
        <v>15</v>
      </c>
      <c r="G1126" t="str">
        <f>INDEX(Kunden!$A$1:$C$41,MATCH('Gesamtverkäufe 2025'!C837,Kunden!$A$1:$A$41,0),3)</f>
        <v>R03</v>
      </c>
      <c r="H1126" t="str">
        <f>INDEX(Regionen!$A$1:$C$9,MATCH('Gesamtverkäufe 2025'!F837,Regionen!$A$1:$A$9,0),3)</f>
        <v>Julia Frank</v>
      </c>
      <c r="I1126" s="3">
        <f>INDEX(Produkte!$A$1:$D$31,MATCH('Gesamtverkäufe 2025'!D837,Produkte!$A$1:$A$31,0),4)</f>
        <v>79</v>
      </c>
      <c r="J1126" s="3">
        <f t="shared" si="85"/>
        <v>1185</v>
      </c>
    </row>
    <row r="1127" spans="1:10" hidden="1" outlineLevel="3" x14ac:dyDescent="0.3">
      <c r="A1127" t="s">
        <v>1002</v>
      </c>
      <c r="B1127" s="21">
        <v>45744</v>
      </c>
      <c r="C1127" s="20">
        <f t="shared" si="84"/>
        <v>3</v>
      </c>
      <c r="D1127" t="s">
        <v>109</v>
      </c>
      <c r="E1127" t="s">
        <v>31</v>
      </c>
      <c r="F1127">
        <v>11</v>
      </c>
      <c r="G1127" t="str">
        <f>INDEX(Kunden!$A$1:$C$41,MATCH('Gesamtverkäufe 2025'!C863,Kunden!$A$1:$A$41,0),3)</f>
        <v>R03</v>
      </c>
      <c r="H1127" t="str">
        <f>INDEX(Regionen!$A$1:$C$9,MATCH('Gesamtverkäufe 2025'!F863,Regionen!$A$1:$A$9,0),3)</f>
        <v>Julia Frank</v>
      </c>
      <c r="I1127" s="3">
        <f>INDEX(Produkte!$A$1:$D$31,MATCH('Gesamtverkäufe 2025'!D863,Produkte!$A$1:$A$31,0),4)</f>
        <v>399</v>
      </c>
      <c r="J1127" s="3">
        <f t="shared" si="85"/>
        <v>4389</v>
      </c>
    </row>
    <row r="1128" spans="1:10" hidden="1" outlineLevel="3" x14ac:dyDescent="0.3">
      <c r="A1128" t="s">
        <v>1000</v>
      </c>
      <c r="B1128" s="21">
        <v>45731</v>
      </c>
      <c r="C1128" s="20">
        <f t="shared" si="84"/>
        <v>3</v>
      </c>
      <c r="D1128" t="s">
        <v>109</v>
      </c>
      <c r="E1128" t="s">
        <v>43</v>
      </c>
      <c r="F1128">
        <v>20</v>
      </c>
      <c r="G1128" t="str">
        <f>INDEX(Kunden!$A$1:$C$41,MATCH('Gesamtverkäufe 2025'!C865,Kunden!$A$1:$A$41,0),3)</f>
        <v>R03</v>
      </c>
      <c r="H1128" t="str">
        <f>INDEX(Regionen!$A$1:$C$9,MATCH('Gesamtverkäufe 2025'!F865,Regionen!$A$1:$A$9,0),3)</f>
        <v>Julia Frank</v>
      </c>
      <c r="I1128" s="3">
        <f>INDEX(Produkte!$A$1:$D$31,MATCH('Gesamtverkäufe 2025'!D865,Produkte!$A$1:$A$31,0),4)</f>
        <v>149</v>
      </c>
      <c r="J1128" s="3">
        <f t="shared" si="85"/>
        <v>2980</v>
      </c>
    </row>
    <row r="1129" spans="1:10" hidden="1" outlineLevel="3" x14ac:dyDescent="0.3">
      <c r="A1129" t="s">
        <v>941</v>
      </c>
      <c r="B1129" s="21">
        <v>45732</v>
      </c>
      <c r="C1129" s="20">
        <f t="shared" si="84"/>
        <v>3</v>
      </c>
      <c r="D1129" t="s">
        <v>125</v>
      </c>
      <c r="E1129" t="s">
        <v>93</v>
      </c>
      <c r="F1129">
        <v>11</v>
      </c>
      <c r="G1129" t="str">
        <f>INDEX(Kunden!$A$1:$C$41,MATCH('Gesamtverkäufe 2025'!C497,Kunden!$A$1:$A$41,0),3)</f>
        <v>R03</v>
      </c>
      <c r="H1129" t="str">
        <f>INDEX(Regionen!$A$1:$C$9,MATCH('Gesamtverkäufe 2025'!F497,Regionen!$A$1:$A$9,0),3)</f>
        <v>Julia Frank</v>
      </c>
      <c r="I1129" s="3">
        <f>INDEX(Produkte!$A$1:$D$31,MATCH('Gesamtverkäufe 2025'!D497,Produkte!$A$1:$A$31,0),4)</f>
        <v>399</v>
      </c>
      <c r="J1129" s="3">
        <f t="shared" si="85"/>
        <v>4389</v>
      </c>
    </row>
    <row r="1130" spans="1:10" hidden="1" outlineLevel="3" x14ac:dyDescent="0.3">
      <c r="A1130" t="s">
        <v>1331</v>
      </c>
      <c r="B1130" s="21">
        <v>45728</v>
      </c>
      <c r="C1130" s="20">
        <f t="shared" si="84"/>
        <v>3</v>
      </c>
      <c r="D1130" t="s">
        <v>125</v>
      </c>
      <c r="E1130" t="s">
        <v>34</v>
      </c>
      <c r="F1130">
        <v>12</v>
      </c>
      <c r="G1130" t="str">
        <f>INDEX(Kunden!$A$1:$C$41,MATCH('Gesamtverkäufe 2025'!C535,Kunden!$A$1:$A$41,0),3)</f>
        <v>R03</v>
      </c>
      <c r="H1130" t="str">
        <f>INDEX(Regionen!$A$1:$C$9,MATCH('Gesamtverkäufe 2025'!F535,Regionen!$A$1:$A$9,0),3)</f>
        <v>Julia Frank</v>
      </c>
      <c r="I1130" s="3">
        <f>INDEX(Produkte!$A$1:$D$31,MATCH('Gesamtverkäufe 2025'!D535,Produkte!$A$1:$A$31,0),4)</f>
        <v>299</v>
      </c>
      <c r="J1130" s="3">
        <f t="shared" si="85"/>
        <v>3588</v>
      </c>
    </row>
    <row r="1131" spans="1:10" hidden="1" outlineLevel="3" x14ac:dyDescent="0.3">
      <c r="A1131" t="s">
        <v>1329</v>
      </c>
      <c r="B1131" s="21">
        <v>45745</v>
      </c>
      <c r="C1131" s="20">
        <f t="shared" si="84"/>
        <v>3</v>
      </c>
      <c r="D1131" t="s">
        <v>125</v>
      </c>
      <c r="E1131" t="s">
        <v>83</v>
      </c>
      <c r="F1131">
        <v>2</v>
      </c>
      <c r="G1131" t="str">
        <f>INDEX(Kunden!$A$1:$C$41,MATCH('Gesamtverkäufe 2025'!C537,Kunden!$A$1:$A$41,0),3)</f>
        <v>R03</v>
      </c>
      <c r="H1131" t="str">
        <f>INDEX(Regionen!$A$1:$C$9,MATCH('Gesamtverkäufe 2025'!F537,Regionen!$A$1:$A$9,0),3)</f>
        <v>Julia Frank</v>
      </c>
      <c r="I1131" s="3">
        <f>INDEX(Produkte!$A$1:$D$31,MATCH('Gesamtverkäufe 2025'!D537,Produkte!$A$1:$A$31,0),4)</f>
        <v>29</v>
      </c>
      <c r="J1131" s="3">
        <f t="shared" si="85"/>
        <v>58</v>
      </c>
    </row>
    <row r="1132" spans="1:10" hidden="1" outlineLevel="3" x14ac:dyDescent="0.3">
      <c r="A1132" t="s">
        <v>1253</v>
      </c>
      <c r="B1132" s="21">
        <v>45746</v>
      </c>
      <c r="C1132" s="20">
        <f t="shared" si="84"/>
        <v>3</v>
      </c>
      <c r="D1132" t="s">
        <v>125</v>
      </c>
      <c r="E1132" t="s">
        <v>59</v>
      </c>
      <c r="F1132">
        <v>7</v>
      </c>
      <c r="G1132" t="str">
        <f>INDEX(Kunden!$A$1:$C$41,MATCH('Gesamtverkäufe 2025'!C613,Kunden!$A$1:$A$41,0),3)</f>
        <v>R03</v>
      </c>
      <c r="H1132" t="str">
        <f>INDEX(Regionen!$A$1:$C$9,MATCH('Gesamtverkäufe 2025'!F613,Regionen!$A$1:$A$9,0),3)</f>
        <v>Julia Frank</v>
      </c>
      <c r="I1132" s="3">
        <f>INDEX(Produkte!$A$1:$D$31,MATCH('Gesamtverkäufe 2025'!D613,Produkte!$A$1:$A$31,0),4)</f>
        <v>79</v>
      </c>
      <c r="J1132" s="3">
        <f t="shared" si="85"/>
        <v>553</v>
      </c>
    </row>
    <row r="1133" spans="1:10" hidden="1" outlineLevel="3" x14ac:dyDescent="0.3">
      <c r="A1133" t="s">
        <v>1199</v>
      </c>
      <c r="B1133" s="21">
        <v>45733</v>
      </c>
      <c r="C1133" s="20">
        <f t="shared" si="84"/>
        <v>3</v>
      </c>
      <c r="D1133" t="s">
        <v>125</v>
      </c>
      <c r="E1133" t="s">
        <v>34</v>
      </c>
      <c r="F1133">
        <v>17</v>
      </c>
      <c r="G1133" t="str">
        <f>INDEX(Kunden!$A$1:$C$41,MATCH('Gesamtverkäufe 2025'!C667,Kunden!$A$1:$A$41,0),3)</f>
        <v>R03</v>
      </c>
      <c r="H1133" t="str">
        <f>INDEX(Regionen!$A$1:$C$9,MATCH('Gesamtverkäufe 2025'!F667,Regionen!$A$1:$A$9,0),3)</f>
        <v>Julia Frank</v>
      </c>
      <c r="I1133" s="3">
        <f>INDEX(Produkte!$A$1:$D$31,MATCH('Gesamtverkäufe 2025'!D667,Produkte!$A$1:$A$31,0),4)</f>
        <v>299</v>
      </c>
      <c r="J1133" s="3">
        <f t="shared" si="85"/>
        <v>5083</v>
      </c>
    </row>
    <row r="1134" spans="1:10" hidden="1" outlineLevel="3" x14ac:dyDescent="0.3">
      <c r="A1134" t="s">
        <v>1155</v>
      </c>
      <c r="B1134" s="21">
        <v>45739</v>
      </c>
      <c r="C1134" s="20">
        <f t="shared" si="84"/>
        <v>3</v>
      </c>
      <c r="D1134" t="s">
        <v>125</v>
      </c>
      <c r="E1134" t="s">
        <v>91</v>
      </c>
      <c r="F1134">
        <v>12</v>
      </c>
      <c r="G1134" t="str">
        <f>INDEX(Kunden!$A$1:$C$41,MATCH('Gesamtverkäufe 2025'!C711,Kunden!$A$1:$A$41,0),3)</f>
        <v>R03</v>
      </c>
      <c r="H1134" t="str">
        <f>INDEX(Regionen!$A$1:$C$9,MATCH('Gesamtverkäufe 2025'!F711,Regionen!$A$1:$A$9,0),3)</f>
        <v>Julia Frank</v>
      </c>
      <c r="I1134" s="3">
        <f>INDEX(Produkte!$A$1:$D$31,MATCH('Gesamtverkäufe 2025'!D711,Produkte!$A$1:$A$31,0),4)</f>
        <v>249</v>
      </c>
      <c r="J1134" s="3">
        <f t="shared" si="85"/>
        <v>2988</v>
      </c>
    </row>
    <row r="1135" spans="1:10" hidden="1" outlineLevel="3" x14ac:dyDescent="0.3">
      <c r="A1135" t="s">
        <v>1112</v>
      </c>
      <c r="B1135" s="21">
        <v>45736</v>
      </c>
      <c r="C1135" s="20">
        <f t="shared" si="84"/>
        <v>3</v>
      </c>
      <c r="D1135" t="s">
        <v>125</v>
      </c>
      <c r="E1135" t="s">
        <v>31</v>
      </c>
      <c r="F1135">
        <v>8</v>
      </c>
      <c r="G1135" t="str">
        <f>INDEX(Kunden!$A$1:$C$41,MATCH('Gesamtverkäufe 2025'!C754,Kunden!$A$1:$A$41,0),3)</f>
        <v>R03</v>
      </c>
      <c r="H1135" t="str">
        <f>INDEX(Regionen!$A$1:$C$9,MATCH('Gesamtverkäufe 2025'!F754,Regionen!$A$1:$A$9,0),3)</f>
        <v>Julia Frank</v>
      </c>
      <c r="I1135" s="3">
        <f>INDEX(Produkte!$A$1:$D$31,MATCH('Gesamtverkäufe 2025'!D754,Produkte!$A$1:$A$31,0),4)</f>
        <v>399</v>
      </c>
      <c r="J1135" s="3">
        <f t="shared" si="85"/>
        <v>3192</v>
      </c>
    </row>
    <row r="1136" spans="1:10" hidden="1" outlineLevel="3" x14ac:dyDescent="0.3">
      <c r="A1136" t="s">
        <v>1110</v>
      </c>
      <c r="B1136" s="21">
        <v>45728</v>
      </c>
      <c r="C1136" s="20">
        <f t="shared" si="84"/>
        <v>3</v>
      </c>
      <c r="D1136" t="s">
        <v>125</v>
      </c>
      <c r="E1136" t="s">
        <v>89</v>
      </c>
      <c r="F1136">
        <v>7</v>
      </c>
      <c r="G1136" t="str">
        <f>INDEX(Kunden!$A$1:$C$41,MATCH('Gesamtverkäufe 2025'!C756,Kunden!$A$1:$A$41,0),3)</f>
        <v>R03</v>
      </c>
      <c r="H1136" t="str">
        <f>INDEX(Regionen!$A$1:$C$9,MATCH('Gesamtverkäufe 2025'!F756,Regionen!$A$1:$A$9,0),3)</f>
        <v>Julia Frank</v>
      </c>
      <c r="I1136" s="3">
        <f>INDEX(Produkte!$A$1:$D$31,MATCH('Gesamtverkäufe 2025'!D756,Produkte!$A$1:$A$31,0),4)</f>
        <v>29</v>
      </c>
      <c r="J1136" s="3">
        <f t="shared" si="85"/>
        <v>203</v>
      </c>
    </row>
    <row r="1137" spans="1:10" hidden="1" outlineLevel="3" x14ac:dyDescent="0.3">
      <c r="A1137" t="s">
        <v>1094</v>
      </c>
      <c r="B1137" s="21">
        <v>45725</v>
      </c>
      <c r="C1137" s="20">
        <f t="shared" si="84"/>
        <v>3</v>
      </c>
      <c r="D1137" t="s">
        <v>125</v>
      </c>
      <c r="E1137" t="s">
        <v>71</v>
      </c>
      <c r="F1137">
        <v>13</v>
      </c>
      <c r="G1137" t="str">
        <f>INDEX(Kunden!$A$1:$C$41,MATCH('Gesamtverkäufe 2025'!C772,Kunden!$A$1:$A$41,0),3)</f>
        <v>R03</v>
      </c>
      <c r="H1137" t="str">
        <f>INDEX(Regionen!$A$1:$C$9,MATCH('Gesamtverkäufe 2025'!F772,Regionen!$A$1:$A$9,0),3)</f>
        <v>Julia Frank</v>
      </c>
      <c r="I1137" s="3">
        <f>INDEX(Produkte!$A$1:$D$31,MATCH('Gesamtverkäufe 2025'!D772,Produkte!$A$1:$A$31,0),4)</f>
        <v>79</v>
      </c>
      <c r="J1137" s="3">
        <f t="shared" si="85"/>
        <v>1027</v>
      </c>
    </row>
    <row r="1138" spans="1:10" hidden="1" outlineLevel="3" x14ac:dyDescent="0.3">
      <c r="A1138" t="s">
        <v>1045</v>
      </c>
      <c r="B1138" s="21">
        <v>45729</v>
      </c>
      <c r="C1138" s="20">
        <f t="shared" si="84"/>
        <v>3</v>
      </c>
      <c r="D1138" t="s">
        <v>125</v>
      </c>
      <c r="E1138" t="s">
        <v>69</v>
      </c>
      <c r="F1138">
        <v>13</v>
      </c>
      <c r="G1138" t="str">
        <f>INDEX(Kunden!$A$1:$C$41,MATCH('Gesamtverkäufe 2025'!C821,Kunden!$A$1:$A$41,0),3)</f>
        <v>R03</v>
      </c>
      <c r="H1138" t="str">
        <f>INDEX(Regionen!$A$1:$C$9,MATCH('Gesamtverkäufe 2025'!F821,Regionen!$A$1:$A$9,0),3)</f>
        <v>Julia Frank</v>
      </c>
      <c r="I1138" s="3">
        <f>INDEX(Produkte!$A$1:$D$31,MATCH('Gesamtverkäufe 2025'!D821,Produkte!$A$1:$A$31,0),4)</f>
        <v>399</v>
      </c>
      <c r="J1138" s="3">
        <f t="shared" si="85"/>
        <v>5187</v>
      </c>
    </row>
    <row r="1139" spans="1:10" hidden="1" outlineLevel="3" x14ac:dyDescent="0.3">
      <c r="A1139" t="s">
        <v>976</v>
      </c>
      <c r="B1139" s="21">
        <v>45740</v>
      </c>
      <c r="C1139" s="20">
        <f t="shared" si="84"/>
        <v>3</v>
      </c>
      <c r="D1139" t="s">
        <v>125</v>
      </c>
      <c r="E1139" t="s">
        <v>87</v>
      </c>
      <c r="F1139">
        <v>18</v>
      </c>
      <c r="G1139" t="str">
        <f>INDEX(Kunden!$A$1:$C$41,MATCH('Gesamtverkäufe 2025'!C887,Kunden!$A$1:$A$41,0),3)</f>
        <v>R03</v>
      </c>
      <c r="H1139" t="str">
        <f>INDEX(Regionen!$A$1:$C$9,MATCH('Gesamtverkäufe 2025'!F887,Regionen!$A$1:$A$9,0),3)</f>
        <v>Julia Frank</v>
      </c>
      <c r="I1139" s="3">
        <f>INDEX(Produkte!$A$1:$D$31,MATCH('Gesamtverkäufe 2025'!D887,Produkte!$A$1:$A$31,0),4)</f>
        <v>99</v>
      </c>
      <c r="J1139" s="3">
        <f t="shared" si="85"/>
        <v>1782</v>
      </c>
    </row>
    <row r="1140" spans="1:10" hidden="1" outlineLevel="3" x14ac:dyDescent="0.3">
      <c r="A1140" t="s">
        <v>932</v>
      </c>
      <c r="B1140" s="21">
        <v>45743</v>
      </c>
      <c r="C1140" s="20">
        <f t="shared" si="84"/>
        <v>3</v>
      </c>
      <c r="D1140" t="s">
        <v>135</v>
      </c>
      <c r="E1140" t="s">
        <v>89</v>
      </c>
      <c r="F1140">
        <v>10</v>
      </c>
      <c r="G1140" t="str">
        <f>INDEX(Kunden!$A$1:$C$41,MATCH('Gesamtverkäufe 2025'!C490,Kunden!$A$1:$A$41,0),3)</f>
        <v>R03</v>
      </c>
      <c r="H1140" t="str">
        <f>INDEX(Regionen!$A$1:$C$9,MATCH('Gesamtverkäufe 2025'!F490,Regionen!$A$1:$A$9,0),3)</f>
        <v>Julia Frank</v>
      </c>
      <c r="I1140" s="3">
        <f>INDEX(Produkte!$A$1:$D$31,MATCH('Gesamtverkäufe 2025'!D490,Produkte!$A$1:$A$31,0),4)</f>
        <v>29</v>
      </c>
      <c r="J1140" s="3">
        <f t="shared" si="85"/>
        <v>290</v>
      </c>
    </row>
    <row r="1141" spans="1:10" hidden="1" outlineLevel="3" x14ac:dyDescent="0.3">
      <c r="A1141" t="s">
        <v>1359</v>
      </c>
      <c r="B1141" s="21">
        <v>45718</v>
      </c>
      <c r="C1141" s="20">
        <f t="shared" si="84"/>
        <v>3</v>
      </c>
      <c r="D1141" t="s">
        <v>135</v>
      </c>
      <c r="E1141" t="s">
        <v>85</v>
      </c>
      <c r="F1141">
        <v>20</v>
      </c>
      <c r="G1141" t="str">
        <f>INDEX(Kunden!$A$1:$C$41,MATCH('Gesamtverkäufe 2025'!C507,Kunden!$A$1:$A$41,0),3)</f>
        <v>R03</v>
      </c>
      <c r="H1141" t="str">
        <f>INDEX(Regionen!$A$1:$C$9,MATCH('Gesamtverkäufe 2025'!F507,Regionen!$A$1:$A$9,0),3)</f>
        <v>Julia Frank</v>
      </c>
      <c r="I1141" s="3">
        <f>INDEX(Produkte!$A$1:$D$31,MATCH('Gesamtverkäufe 2025'!D507,Produkte!$A$1:$A$31,0),4)</f>
        <v>399</v>
      </c>
      <c r="J1141" s="3">
        <f t="shared" si="85"/>
        <v>7980</v>
      </c>
    </row>
    <row r="1142" spans="1:10" hidden="1" outlineLevel="3" x14ac:dyDescent="0.3">
      <c r="A1142" t="s">
        <v>1350</v>
      </c>
      <c r="B1142" s="21">
        <v>45736</v>
      </c>
      <c r="C1142" s="20">
        <f t="shared" si="84"/>
        <v>3</v>
      </c>
      <c r="D1142" t="s">
        <v>135</v>
      </c>
      <c r="E1142" t="s">
        <v>77</v>
      </c>
      <c r="F1142">
        <v>20</v>
      </c>
      <c r="G1142" t="str">
        <f>INDEX(Kunden!$A$1:$C$41,MATCH('Gesamtverkäufe 2025'!C516,Kunden!$A$1:$A$41,0),3)</f>
        <v>R03</v>
      </c>
      <c r="H1142" t="str">
        <f>INDEX(Regionen!$A$1:$C$9,MATCH('Gesamtverkäufe 2025'!F516,Regionen!$A$1:$A$9,0),3)</f>
        <v>Julia Frank</v>
      </c>
      <c r="I1142" s="3">
        <f>INDEX(Produkte!$A$1:$D$31,MATCH('Gesamtverkäufe 2025'!D516,Produkte!$A$1:$A$31,0),4)</f>
        <v>49</v>
      </c>
      <c r="J1142" s="3">
        <f t="shared" si="85"/>
        <v>980</v>
      </c>
    </row>
    <row r="1143" spans="1:10" hidden="1" outlineLevel="3" x14ac:dyDescent="0.3">
      <c r="A1143" t="s">
        <v>1301</v>
      </c>
      <c r="B1143" s="21">
        <v>45738</v>
      </c>
      <c r="C1143" s="20">
        <f t="shared" si="84"/>
        <v>3</v>
      </c>
      <c r="D1143" t="s">
        <v>135</v>
      </c>
      <c r="E1143" t="s">
        <v>53</v>
      </c>
      <c r="F1143">
        <v>16</v>
      </c>
      <c r="G1143" t="str">
        <f>INDEX(Kunden!$A$1:$C$41,MATCH('Gesamtverkäufe 2025'!C565,Kunden!$A$1:$A$41,0),3)</f>
        <v>R03</v>
      </c>
      <c r="H1143" t="str">
        <f>INDEX(Regionen!$A$1:$C$9,MATCH('Gesamtverkäufe 2025'!F565,Regionen!$A$1:$A$9,0),3)</f>
        <v>Julia Frank</v>
      </c>
      <c r="I1143" s="3">
        <f>INDEX(Produkte!$A$1:$D$31,MATCH('Gesamtverkäufe 2025'!D565,Produkte!$A$1:$A$31,0),4)</f>
        <v>49</v>
      </c>
      <c r="J1143" s="3">
        <f t="shared" si="85"/>
        <v>784</v>
      </c>
    </row>
    <row r="1144" spans="1:10" hidden="1" outlineLevel="3" x14ac:dyDescent="0.3">
      <c r="A1144" t="s">
        <v>1294</v>
      </c>
      <c r="B1144" s="21">
        <v>45719</v>
      </c>
      <c r="C1144" s="20">
        <f t="shared" si="84"/>
        <v>3</v>
      </c>
      <c r="D1144" t="s">
        <v>135</v>
      </c>
      <c r="E1144" t="s">
        <v>79</v>
      </c>
      <c r="F1144">
        <v>9</v>
      </c>
      <c r="G1144" t="str">
        <f>INDEX(Kunden!$A$1:$C$41,MATCH('Gesamtverkäufe 2025'!C572,Kunden!$A$1:$A$41,0),3)</f>
        <v>R03</v>
      </c>
      <c r="H1144" t="str">
        <f>INDEX(Regionen!$A$1:$C$9,MATCH('Gesamtverkäufe 2025'!F572,Regionen!$A$1:$A$9,0),3)</f>
        <v>Julia Frank</v>
      </c>
      <c r="I1144" s="3">
        <f>INDEX(Produkte!$A$1:$D$31,MATCH('Gesamtverkäufe 2025'!D572,Produkte!$A$1:$A$31,0),4)</f>
        <v>149</v>
      </c>
      <c r="J1144" s="3">
        <f t="shared" si="85"/>
        <v>1341</v>
      </c>
    </row>
    <row r="1145" spans="1:10" hidden="1" outlineLevel="3" x14ac:dyDescent="0.3">
      <c r="A1145" t="s">
        <v>1269</v>
      </c>
      <c r="B1145" s="21">
        <v>45741</v>
      </c>
      <c r="C1145" s="20">
        <f t="shared" si="84"/>
        <v>3</v>
      </c>
      <c r="D1145" t="s">
        <v>135</v>
      </c>
      <c r="E1145" t="s">
        <v>77</v>
      </c>
      <c r="F1145">
        <v>19</v>
      </c>
      <c r="G1145" t="str">
        <f>INDEX(Kunden!$A$1:$C$41,MATCH('Gesamtverkäufe 2025'!C597,Kunden!$A$1:$A$41,0),3)</f>
        <v>R03</v>
      </c>
      <c r="H1145" t="str">
        <f>INDEX(Regionen!$A$1:$C$9,MATCH('Gesamtverkäufe 2025'!F597,Regionen!$A$1:$A$9,0),3)</f>
        <v>Julia Frank</v>
      </c>
      <c r="I1145" s="3">
        <f>INDEX(Produkte!$A$1:$D$31,MATCH('Gesamtverkäufe 2025'!D597,Produkte!$A$1:$A$31,0),4)</f>
        <v>49</v>
      </c>
      <c r="J1145" s="3">
        <f t="shared" si="85"/>
        <v>931</v>
      </c>
    </row>
    <row r="1146" spans="1:10" hidden="1" outlineLevel="3" x14ac:dyDescent="0.3">
      <c r="A1146" t="s">
        <v>1212</v>
      </c>
      <c r="B1146" s="21">
        <v>45739</v>
      </c>
      <c r="C1146" s="20">
        <f t="shared" si="84"/>
        <v>3</v>
      </c>
      <c r="D1146" t="s">
        <v>135</v>
      </c>
      <c r="E1146" t="s">
        <v>37</v>
      </c>
      <c r="F1146">
        <v>20</v>
      </c>
      <c r="G1146" t="str">
        <f>INDEX(Kunden!$A$1:$C$41,MATCH('Gesamtverkäufe 2025'!C654,Kunden!$A$1:$A$41,0),3)</f>
        <v>R03</v>
      </c>
      <c r="H1146" t="str">
        <f>INDEX(Regionen!$A$1:$C$9,MATCH('Gesamtverkäufe 2025'!F654,Regionen!$A$1:$A$9,0),3)</f>
        <v>Julia Frank</v>
      </c>
      <c r="I1146" s="3">
        <f>INDEX(Produkte!$A$1:$D$31,MATCH('Gesamtverkäufe 2025'!D654,Produkte!$A$1:$A$31,0),4)</f>
        <v>249</v>
      </c>
      <c r="J1146" s="3">
        <f t="shared" si="85"/>
        <v>4980</v>
      </c>
    </row>
    <row r="1147" spans="1:10" hidden="1" outlineLevel="3" x14ac:dyDescent="0.3">
      <c r="A1147" t="s">
        <v>1154</v>
      </c>
      <c r="B1147" s="21">
        <v>45740</v>
      </c>
      <c r="C1147" s="20">
        <f t="shared" si="84"/>
        <v>3</v>
      </c>
      <c r="D1147" t="s">
        <v>135</v>
      </c>
      <c r="E1147" t="s">
        <v>41</v>
      </c>
      <c r="F1147">
        <v>18</v>
      </c>
      <c r="G1147" t="str">
        <f>INDEX(Kunden!$A$1:$C$41,MATCH('Gesamtverkäufe 2025'!C712,Kunden!$A$1:$A$41,0),3)</f>
        <v>R03</v>
      </c>
      <c r="H1147" t="str">
        <f>INDEX(Regionen!$A$1:$C$9,MATCH('Gesamtverkäufe 2025'!F712,Regionen!$A$1:$A$9,0),3)</f>
        <v>Julia Frank</v>
      </c>
      <c r="I1147" s="3">
        <f>INDEX(Produkte!$A$1:$D$31,MATCH('Gesamtverkäufe 2025'!D712,Produkte!$A$1:$A$31,0),4)</f>
        <v>499</v>
      </c>
      <c r="J1147" s="3">
        <f t="shared" si="85"/>
        <v>8982</v>
      </c>
    </row>
    <row r="1148" spans="1:10" hidden="1" outlineLevel="3" x14ac:dyDescent="0.3">
      <c r="A1148" t="s">
        <v>1102</v>
      </c>
      <c r="B1148" s="21">
        <v>45718</v>
      </c>
      <c r="C1148" s="20">
        <f t="shared" si="84"/>
        <v>3</v>
      </c>
      <c r="D1148" t="s">
        <v>135</v>
      </c>
      <c r="E1148" t="s">
        <v>39</v>
      </c>
      <c r="F1148">
        <v>8</v>
      </c>
      <c r="G1148" t="str">
        <f>INDEX(Kunden!$A$1:$C$41,MATCH('Gesamtverkäufe 2025'!C764,Kunden!$A$1:$A$41,0),3)</f>
        <v>R03</v>
      </c>
      <c r="H1148" t="str">
        <f>INDEX(Regionen!$A$1:$C$9,MATCH('Gesamtverkäufe 2025'!F764,Regionen!$A$1:$A$9,0),3)</f>
        <v>Julia Frank</v>
      </c>
      <c r="I1148" s="3">
        <f>INDEX(Produkte!$A$1:$D$31,MATCH('Gesamtverkäufe 2025'!D764,Produkte!$A$1:$A$31,0),4)</f>
        <v>499</v>
      </c>
      <c r="J1148" s="3">
        <f t="shared" si="85"/>
        <v>3992</v>
      </c>
    </row>
    <row r="1149" spans="1:10" hidden="1" outlineLevel="3" x14ac:dyDescent="0.3">
      <c r="A1149" t="s">
        <v>981</v>
      </c>
      <c r="B1149" s="21">
        <v>45720</v>
      </c>
      <c r="C1149" s="20">
        <f t="shared" si="84"/>
        <v>3</v>
      </c>
      <c r="D1149" t="s">
        <v>135</v>
      </c>
      <c r="E1149" t="s">
        <v>87</v>
      </c>
      <c r="F1149">
        <v>3</v>
      </c>
      <c r="G1149" t="str">
        <f>INDEX(Kunden!$A$1:$C$41,MATCH('Gesamtverkäufe 2025'!C882,Kunden!$A$1:$A$41,0),3)</f>
        <v>R03</v>
      </c>
      <c r="H1149" t="str">
        <f>INDEX(Regionen!$A$1:$C$9,MATCH('Gesamtverkäufe 2025'!F882,Regionen!$A$1:$A$9,0),3)</f>
        <v>Julia Frank</v>
      </c>
      <c r="I1149" s="3">
        <f>INDEX(Produkte!$A$1:$D$31,MATCH('Gesamtverkäufe 2025'!D882,Produkte!$A$1:$A$31,0),4)</f>
        <v>99</v>
      </c>
      <c r="J1149" s="3">
        <f t="shared" si="85"/>
        <v>297</v>
      </c>
    </row>
    <row r="1150" spans="1:10" hidden="1" outlineLevel="3" x14ac:dyDescent="0.3">
      <c r="A1150" t="s">
        <v>925</v>
      </c>
      <c r="B1150" s="21">
        <v>45736</v>
      </c>
      <c r="C1150" s="20">
        <f t="shared" si="84"/>
        <v>3</v>
      </c>
      <c r="D1150" t="s">
        <v>175</v>
      </c>
      <c r="E1150" t="s">
        <v>65</v>
      </c>
      <c r="F1150">
        <v>19</v>
      </c>
      <c r="G1150" t="str">
        <f>INDEX(Kunden!$A$1:$C$41,MATCH('Gesamtverkäufe 2025'!C484,Kunden!$A$1:$A$41,0),3)</f>
        <v>R03</v>
      </c>
      <c r="H1150" t="str">
        <f>INDEX(Regionen!$A$1:$C$9,MATCH('Gesamtverkäufe 2025'!F484,Regionen!$A$1:$A$9,0),3)</f>
        <v>Julia Frank</v>
      </c>
      <c r="I1150" s="3">
        <f>INDEX(Produkte!$A$1:$D$31,MATCH('Gesamtverkäufe 2025'!D484,Produkte!$A$1:$A$31,0),4)</f>
        <v>299</v>
      </c>
      <c r="J1150" s="3">
        <f t="shared" si="85"/>
        <v>5681</v>
      </c>
    </row>
    <row r="1151" spans="1:10" hidden="1" outlineLevel="3" x14ac:dyDescent="0.3">
      <c r="A1151" t="s">
        <v>945</v>
      </c>
      <c r="B1151" s="21">
        <v>45734</v>
      </c>
      <c r="C1151" s="20">
        <f t="shared" si="84"/>
        <v>3</v>
      </c>
      <c r="D1151" t="s">
        <v>175</v>
      </c>
      <c r="E1151" t="s">
        <v>81</v>
      </c>
      <c r="F1151">
        <v>11</v>
      </c>
      <c r="G1151" t="str">
        <f>INDEX(Kunden!$A$1:$C$41,MATCH('Gesamtverkäufe 2025'!C500,Kunden!$A$1:$A$41,0),3)</f>
        <v>R03</v>
      </c>
      <c r="H1151" t="str">
        <f>INDEX(Regionen!$A$1:$C$9,MATCH('Gesamtverkäufe 2025'!F500,Regionen!$A$1:$A$9,0),3)</f>
        <v>Julia Frank</v>
      </c>
      <c r="I1151" s="3">
        <f>INDEX(Produkte!$A$1:$D$31,MATCH('Gesamtverkäufe 2025'!D500,Produkte!$A$1:$A$31,0),4)</f>
        <v>79</v>
      </c>
      <c r="J1151" s="3">
        <f t="shared" si="85"/>
        <v>869</v>
      </c>
    </row>
    <row r="1152" spans="1:10" hidden="1" outlineLevel="3" x14ac:dyDescent="0.3">
      <c r="A1152" t="s">
        <v>1364</v>
      </c>
      <c r="B1152" s="21">
        <v>45728</v>
      </c>
      <c r="C1152" s="20">
        <f t="shared" si="84"/>
        <v>3</v>
      </c>
      <c r="D1152" t="s">
        <v>175</v>
      </c>
      <c r="E1152" t="s">
        <v>46</v>
      </c>
      <c r="F1152">
        <v>16</v>
      </c>
      <c r="G1152" t="str">
        <f>INDEX(Kunden!$A$1:$C$41,MATCH('Gesamtverkäufe 2025'!C502,Kunden!$A$1:$A$41,0),3)</f>
        <v>R03</v>
      </c>
      <c r="H1152" t="str">
        <f>INDEX(Regionen!$A$1:$C$9,MATCH('Gesamtverkäufe 2025'!F502,Regionen!$A$1:$A$9,0),3)</f>
        <v>Julia Frank</v>
      </c>
      <c r="I1152" s="3">
        <f>INDEX(Produkte!$A$1:$D$31,MATCH('Gesamtverkäufe 2025'!D502,Produkte!$A$1:$A$31,0),4)</f>
        <v>99</v>
      </c>
      <c r="J1152" s="3">
        <f t="shared" si="85"/>
        <v>1584</v>
      </c>
    </row>
    <row r="1153" spans="1:10" hidden="1" outlineLevel="3" x14ac:dyDescent="0.3">
      <c r="A1153" t="s">
        <v>1354</v>
      </c>
      <c r="B1153" s="21">
        <v>45723</v>
      </c>
      <c r="C1153" s="20">
        <f t="shared" si="84"/>
        <v>3</v>
      </c>
      <c r="D1153" t="s">
        <v>175</v>
      </c>
      <c r="E1153" t="s">
        <v>65</v>
      </c>
      <c r="F1153">
        <v>2</v>
      </c>
      <c r="G1153" t="str">
        <f>INDEX(Kunden!$A$1:$C$41,MATCH('Gesamtverkäufe 2025'!C512,Kunden!$A$1:$A$41,0),3)</f>
        <v>R03</v>
      </c>
      <c r="H1153" t="str">
        <f>INDEX(Regionen!$A$1:$C$9,MATCH('Gesamtverkäufe 2025'!F512,Regionen!$A$1:$A$9,0),3)</f>
        <v>Julia Frank</v>
      </c>
      <c r="I1153" s="3">
        <f>INDEX(Produkte!$A$1:$D$31,MATCH('Gesamtverkäufe 2025'!D512,Produkte!$A$1:$A$31,0),4)</f>
        <v>299</v>
      </c>
      <c r="J1153" s="3">
        <f t="shared" si="85"/>
        <v>598</v>
      </c>
    </row>
    <row r="1154" spans="1:10" hidden="1" outlineLevel="3" x14ac:dyDescent="0.3">
      <c r="A1154" t="s">
        <v>1265</v>
      </c>
      <c r="B1154" s="21">
        <v>45722</v>
      </c>
      <c r="C1154" s="20">
        <f t="shared" si="84"/>
        <v>3</v>
      </c>
      <c r="D1154" t="s">
        <v>175</v>
      </c>
      <c r="E1154" t="s">
        <v>37</v>
      </c>
      <c r="F1154">
        <v>7</v>
      </c>
      <c r="G1154" t="str">
        <f>INDEX(Kunden!$A$1:$C$41,MATCH('Gesamtverkäufe 2025'!C601,Kunden!$A$1:$A$41,0),3)</f>
        <v>R03</v>
      </c>
      <c r="H1154" t="str">
        <f>INDEX(Regionen!$A$1:$C$9,MATCH('Gesamtverkäufe 2025'!F601,Regionen!$A$1:$A$9,0),3)</f>
        <v>Julia Frank</v>
      </c>
      <c r="I1154" s="3">
        <f>INDEX(Produkte!$A$1:$D$31,MATCH('Gesamtverkäufe 2025'!D601,Produkte!$A$1:$A$31,0),4)</f>
        <v>249</v>
      </c>
      <c r="J1154" s="3">
        <f t="shared" si="85"/>
        <v>1743</v>
      </c>
    </row>
    <row r="1155" spans="1:10" hidden="1" outlineLevel="3" x14ac:dyDescent="0.3">
      <c r="A1155" t="s">
        <v>1260</v>
      </c>
      <c r="B1155" s="21">
        <v>45726</v>
      </c>
      <c r="C1155" s="20">
        <f t="shared" si="84"/>
        <v>3</v>
      </c>
      <c r="D1155" t="s">
        <v>175</v>
      </c>
      <c r="E1155" t="s">
        <v>83</v>
      </c>
      <c r="F1155">
        <v>5</v>
      </c>
      <c r="G1155" t="str">
        <f>INDEX(Kunden!$A$1:$C$41,MATCH('Gesamtverkäufe 2025'!C606,Kunden!$A$1:$A$41,0),3)</f>
        <v>R03</v>
      </c>
      <c r="H1155" t="str">
        <f>INDEX(Regionen!$A$1:$C$9,MATCH('Gesamtverkäufe 2025'!F606,Regionen!$A$1:$A$9,0),3)</f>
        <v>Julia Frank</v>
      </c>
      <c r="I1155" s="3">
        <f>INDEX(Produkte!$A$1:$D$31,MATCH('Gesamtverkäufe 2025'!D606,Produkte!$A$1:$A$31,0),4)</f>
        <v>29</v>
      </c>
      <c r="J1155" s="3">
        <f t="shared" si="85"/>
        <v>145</v>
      </c>
    </row>
    <row r="1156" spans="1:10" hidden="1" outlineLevel="3" x14ac:dyDescent="0.3">
      <c r="A1156" t="s">
        <v>1252</v>
      </c>
      <c r="B1156" s="21">
        <v>45738</v>
      </c>
      <c r="C1156" s="20">
        <f t="shared" si="84"/>
        <v>3</v>
      </c>
      <c r="D1156" t="s">
        <v>175</v>
      </c>
      <c r="E1156" t="s">
        <v>79</v>
      </c>
      <c r="F1156">
        <v>3</v>
      </c>
      <c r="G1156" t="str">
        <f>INDEX(Kunden!$A$1:$C$41,MATCH('Gesamtverkäufe 2025'!C614,Kunden!$A$1:$A$41,0),3)</f>
        <v>R03</v>
      </c>
      <c r="H1156" t="str">
        <f>INDEX(Regionen!$A$1:$C$9,MATCH('Gesamtverkäufe 2025'!F614,Regionen!$A$1:$A$9,0),3)</f>
        <v>Julia Frank</v>
      </c>
      <c r="I1156" s="3">
        <f>INDEX(Produkte!$A$1:$D$31,MATCH('Gesamtverkäufe 2025'!D614,Produkte!$A$1:$A$31,0),4)</f>
        <v>149</v>
      </c>
      <c r="J1156" s="3">
        <f t="shared" si="85"/>
        <v>447</v>
      </c>
    </row>
    <row r="1157" spans="1:10" hidden="1" outlineLevel="3" x14ac:dyDescent="0.3">
      <c r="A1157" t="s">
        <v>1194</v>
      </c>
      <c r="B1157" s="21">
        <v>45745</v>
      </c>
      <c r="C1157" s="20">
        <f t="shared" si="84"/>
        <v>3</v>
      </c>
      <c r="D1157" t="s">
        <v>175</v>
      </c>
      <c r="E1157" t="s">
        <v>67</v>
      </c>
      <c r="F1157">
        <v>18</v>
      </c>
      <c r="G1157" t="str">
        <f>INDEX(Kunden!$A$1:$C$41,MATCH('Gesamtverkäufe 2025'!C672,Kunden!$A$1:$A$41,0),3)</f>
        <v>R03</v>
      </c>
      <c r="H1157" t="str">
        <f>INDEX(Regionen!$A$1:$C$9,MATCH('Gesamtverkäufe 2025'!F672,Regionen!$A$1:$A$9,0),3)</f>
        <v>Julia Frank</v>
      </c>
      <c r="I1157" s="3">
        <f>INDEX(Produkte!$A$1:$D$31,MATCH('Gesamtverkäufe 2025'!D672,Produkte!$A$1:$A$31,0),4)</f>
        <v>299</v>
      </c>
      <c r="J1157" s="3">
        <f t="shared" si="85"/>
        <v>5382</v>
      </c>
    </row>
    <row r="1158" spans="1:10" hidden="1" outlineLevel="3" x14ac:dyDescent="0.3">
      <c r="A1158" t="s">
        <v>1185</v>
      </c>
      <c r="B1158" s="21">
        <v>45717</v>
      </c>
      <c r="C1158" s="20">
        <f t="shared" si="84"/>
        <v>3</v>
      </c>
      <c r="D1158" t="s">
        <v>175</v>
      </c>
      <c r="E1158" t="s">
        <v>63</v>
      </c>
      <c r="F1158">
        <v>1</v>
      </c>
      <c r="G1158" t="str">
        <f>INDEX(Kunden!$A$1:$C$41,MATCH('Gesamtverkäufe 2025'!C681,Kunden!$A$1:$A$41,0),3)</f>
        <v>R03</v>
      </c>
      <c r="H1158" t="str">
        <f>INDEX(Regionen!$A$1:$C$9,MATCH('Gesamtverkäufe 2025'!F681,Regionen!$A$1:$A$9,0),3)</f>
        <v>Julia Frank</v>
      </c>
      <c r="I1158" s="3">
        <f>INDEX(Produkte!$A$1:$D$31,MATCH('Gesamtverkäufe 2025'!D681,Produkte!$A$1:$A$31,0),4)</f>
        <v>299</v>
      </c>
      <c r="J1158" s="3">
        <f t="shared" si="85"/>
        <v>299</v>
      </c>
    </row>
    <row r="1159" spans="1:10" hidden="1" outlineLevel="3" x14ac:dyDescent="0.3">
      <c r="A1159" t="s">
        <v>1144</v>
      </c>
      <c r="B1159" s="21">
        <v>45745</v>
      </c>
      <c r="C1159" s="20">
        <f t="shared" si="84"/>
        <v>3</v>
      </c>
      <c r="D1159" t="s">
        <v>175</v>
      </c>
      <c r="E1159" t="s">
        <v>43</v>
      </c>
      <c r="F1159">
        <v>20</v>
      </c>
      <c r="G1159" t="str">
        <f>INDEX(Kunden!$A$1:$C$41,MATCH('Gesamtverkäufe 2025'!C722,Kunden!$A$1:$A$41,0),3)</f>
        <v>R03</v>
      </c>
      <c r="H1159" t="str">
        <f>INDEX(Regionen!$A$1:$C$9,MATCH('Gesamtverkäufe 2025'!F722,Regionen!$A$1:$A$9,0),3)</f>
        <v>Julia Frank</v>
      </c>
      <c r="I1159" s="3">
        <f>INDEX(Produkte!$A$1:$D$31,MATCH('Gesamtverkäufe 2025'!D722,Produkte!$A$1:$A$31,0),4)</f>
        <v>149</v>
      </c>
      <c r="J1159" s="3">
        <f t="shared" si="85"/>
        <v>2980</v>
      </c>
    </row>
    <row r="1160" spans="1:10" hidden="1" outlineLevel="3" x14ac:dyDescent="0.3">
      <c r="A1160" t="s">
        <v>1128</v>
      </c>
      <c r="B1160" s="21">
        <v>45735</v>
      </c>
      <c r="C1160" s="20">
        <f t="shared" si="84"/>
        <v>3</v>
      </c>
      <c r="D1160" t="s">
        <v>175</v>
      </c>
      <c r="E1160" t="s">
        <v>49</v>
      </c>
      <c r="F1160">
        <v>9</v>
      </c>
      <c r="G1160" t="str">
        <f>INDEX(Kunden!$A$1:$C$41,MATCH('Gesamtverkäufe 2025'!C738,Kunden!$A$1:$A$41,0),3)</f>
        <v>R03</v>
      </c>
      <c r="H1160" t="str">
        <f>INDEX(Regionen!$A$1:$C$9,MATCH('Gesamtverkäufe 2025'!F738,Regionen!$A$1:$A$9,0),3)</f>
        <v>Julia Frank</v>
      </c>
      <c r="I1160" s="3">
        <f>INDEX(Produkte!$A$1:$D$31,MATCH('Gesamtverkäufe 2025'!D738,Produkte!$A$1:$A$31,0),4)</f>
        <v>299</v>
      </c>
      <c r="J1160" s="3">
        <f t="shared" si="85"/>
        <v>2691</v>
      </c>
    </row>
    <row r="1161" spans="1:10" hidden="1" outlineLevel="3" x14ac:dyDescent="0.3">
      <c r="A1161" t="s">
        <v>1088</v>
      </c>
      <c r="B1161" s="21">
        <v>45746</v>
      </c>
      <c r="C1161" s="20">
        <f t="shared" si="84"/>
        <v>3</v>
      </c>
      <c r="D1161" t="s">
        <v>175</v>
      </c>
      <c r="E1161" t="s">
        <v>63</v>
      </c>
      <c r="F1161">
        <v>1</v>
      </c>
      <c r="G1161" t="str">
        <f>INDEX(Kunden!$A$1:$C$41,MATCH('Gesamtverkäufe 2025'!C778,Kunden!$A$1:$A$41,0),3)</f>
        <v>R03</v>
      </c>
      <c r="H1161" t="str">
        <f>INDEX(Regionen!$A$1:$C$9,MATCH('Gesamtverkäufe 2025'!F778,Regionen!$A$1:$A$9,0),3)</f>
        <v>Julia Frank</v>
      </c>
      <c r="I1161" s="3">
        <f>INDEX(Produkte!$A$1:$D$31,MATCH('Gesamtverkäufe 2025'!D778,Produkte!$A$1:$A$31,0),4)</f>
        <v>299</v>
      </c>
      <c r="J1161" s="3">
        <f t="shared" si="85"/>
        <v>299</v>
      </c>
    </row>
    <row r="1162" spans="1:10" hidden="1" outlineLevel="3" x14ac:dyDescent="0.3">
      <c r="A1162" t="s">
        <v>1035</v>
      </c>
      <c r="B1162" s="21">
        <v>45730</v>
      </c>
      <c r="C1162" s="20">
        <f t="shared" si="84"/>
        <v>3</v>
      </c>
      <c r="D1162" t="s">
        <v>175</v>
      </c>
      <c r="E1162" t="s">
        <v>57</v>
      </c>
      <c r="F1162">
        <v>19</v>
      </c>
      <c r="G1162" t="str">
        <f>INDEX(Kunden!$A$1:$C$41,MATCH('Gesamtverkäufe 2025'!C831,Kunden!$A$1:$A$41,0),3)</f>
        <v>R03</v>
      </c>
      <c r="H1162" t="str">
        <f>INDEX(Regionen!$A$1:$C$9,MATCH('Gesamtverkäufe 2025'!F831,Regionen!$A$1:$A$9,0),3)</f>
        <v>Julia Frank</v>
      </c>
      <c r="I1162" s="3">
        <f>INDEX(Produkte!$A$1:$D$31,MATCH('Gesamtverkäufe 2025'!D831,Produkte!$A$1:$A$31,0),4)</f>
        <v>99</v>
      </c>
      <c r="J1162" s="3">
        <f t="shared" si="85"/>
        <v>1881</v>
      </c>
    </row>
    <row r="1163" spans="1:10" hidden="1" outlineLevel="3" x14ac:dyDescent="0.3">
      <c r="A1163" t="s">
        <v>1034</v>
      </c>
      <c r="B1163" s="21">
        <v>45717</v>
      </c>
      <c r="C1163" s="20">
        <f t="shared" si="84"/>
        <v>3</v>
      </c>
      <c r="D1163" t="s">
        <v>175</v>
      </c>
      <c r="E1163" t="s">
        <v>75</v>
      </c>
      <c r="F1163">
        <v>8</v>
      </c>
      <c r="G1163" t="str">
        <f>INDEX(Kunden!$A$1:$C$41,MATCH('Gesamtverkäufe 2025'!C832,Kunden!$A$1:$A$41,0),3)</f>
        <v>R03</v>
      </c>
      <c r="H1163" t="str">
        <f>INDEX(Regionen!$A$1:$C$9,MATCH('Gesamtverkäufe 2025'!F832,Regionen!$A$1:$A$9,0),3)</f>
        <v>Julia Frank</v>
      </c>
      <c r="I1163" s="3">
        <f>INDEX(Produkte!$A$1:$D$31,MATCH('Gesamtverkäufe 2025'!D832,Produkte!$A$1:$A$31,0),4)</f>
        <v>499</v>
      </c>
      <c r="J1163" s="3">
        <f t="shared" si="85"/>
        <v>3992</v>
      </c>
    </row>
    <row r="1164" spans="1:10" outlineLevel="2" collapsed="1" x14ac:dyDescent="0.3">
      <c r="B1164" s="21"/>
      <c r="C1164" s="26" t="s">
        <v>4731</v>
      </c>
      <c r="I1164" s="3"/>
      <c r="J1164" s="3">
        <f>SUBTOTAL(9,J1122:J1163)</f>
        <v>101846</v>
      </c>
    </row>
    <row r="1165" spans="1:10" hidden="1" outlineLevel="3" x14ac:dyDescent="0.3">
      <c r="A1165" t="s">
        <v>1564</v>
      </c>
      <c r="B1165" s="21">
        <v>45756</v>
      </c>
      <c r="C1165" s="20">
        <f t="shared" ref="C1165:C1176" si="86">MONTH(B1165)</f>
        <v>4</v>
      </c>
      <c r="D1165" t="s">
        <v>109</v>
      </c>
      <c r="E1165" t="s">
        <v>77</v>
      </c>
      <c r="F1165">
        <v>13</v>
      </c>
      <c r="G1165" t="str">
        <f>INDEX(Kunden!$A$1:$C$41,MATCH('Gesamtverkäufe 2025'!C974,Kunden!$A$1:$A$41,0),3)</f>
        <v>R03</v>
      </c>
      <c r="H1165" t="str">
        <f>INDEX(Regionen!$A$1:$C$9,MATCH('Gesamtverkäufe 2025'!F974,Regionen!$A$1:$A$9,0),3)</f>
        <v>Julia Frank</v>
      </c>
      <c r="I1165" s="3">
        <f>INDEX(Produkte!$A$1:$D$31,MATCH('Gesamtverkäufe 2025'!D974,Produkte!$A$1:$A$31,0),4)</f>
        <v>49</v>
      </c>
      <c r="J1165" s="3">
        <f t="shared" ref="J1165:J1176" si="87">F1165*I1165</f>
        <v>637</v>
      </c>
    </row>
    <row r="1166" spans="1:10" hidden="1" outlineLevel="3" x14ac:dyDescent="0.3">
      <c r="A1166" t="s">
        <v>1553</v>
      </c>
      <c r="B1166" s="21">
        <v>45771</v>
      </c>
      <c r="C1166" s="20">
        <f t="shared" si="86"/>
        <v>4</v>
      </c>
      <c r="D1166" t="s">
        <v>109</v>
      </c>
      <c r="E1166" t="s">
        <v>46</v>
      </c>
      <c r="F1166">
        <v>16</v>
      </c>
      <c r="G1166" t="str">
        <f>INDEX(Kunden!$A$1:$C$41,MATCH('Gesamtverkäufe 2025'!C985,Kunden!$A$1:$A$41,0),3)</f>
        <v>R03</v>
      </c>
      <c r="H1166" t="str">
        <f>INDEX(Regionen!$A$1:$C$9,MATCH('Gesamtverkäufe 2025'!F985,Regionen!$A$1:$A$9,0),3)</f>
        <v>Julia Frank</v>
      </c>
      <c r="I1166" s="3">
        <f>INDEX(Produkte!$A$1:$D$31,MATCH('Gesamtverkäufe 2025'!D985,Produkte!$A$1:$A$31,0),4)</f>
        <v>99</v>
      </c>
      <c r="J1166" s="3">
        <f t="shared" si="87"/>
        <v>1584</v>
      </c>
    </row>
    <row r="1167" spans="1:10" hidden="1" outlineLevel="3" x14ac:dyDescent="0.3">
      <c r="A1167" t="s">
        <v>1544</v>
      </c>
      <c r="B1167" s="21">
        <v>45751</v>
      </c>
      <c r="C1167" s="20">
        <f t="shared" si="86"/>
        <v>4</v>
      </c>
      <c r="D1167" t="s">
        <v>109</v>
      </c>
      <c r="E1167" t="s">
        <v>63</v>
      </c>
      <c r="F1167">
        <v>7</v>
      </c>
      <c r="G1167" t="str">
        <f>INDEX(Kunden!$A$1:$C$41,MATCH('Gesamtverkäufe 2025'!C994,Kunden!$A$1:$A$41,0),3)</f>
        <v>R03</v>
      </c>
      <c r="H1167" t="str">
        <f>INDEX(Regionen!$A$1:$C$9,MATCH('Gesamtverkäufe 2025'!F994,Regionen!$A$1:$A$9,0),3)</f>
        <v>Julia Frank</v>
      </c>
      <c r="I1167" s="3">
        <f>INDEX(Produkte!$A$1:$D$31,MATCH('Gesamtverkäufe 2025'!D994,Produkte!$A$1:$A$31,0),4)</f>
        <v>299</v>
      </c>
      <c r="J1167" s="3">
        <f t="shared" si="87"/>
        <v>2093</v>
      </c>
    </row>
    <row r="1168" spans="1:10" hidden="1" outlineLevel="3" x14ac:dyDescent="0.3">
      <c r="A1168" t="s">
        <v>1555</v>
      </c>
      <c r="B1168" s="21">
        <v>45762</v>
      </c>
      <c r="C1168" s="20">
        <f t="shared" si="86"/>
        <v>4</v>
      </c>
      <c r="D1168" t="s">
        <v>125</v>
      </c>
      <c r="E1168" t="s">
        <v>67</v>
      </c>
      <c r="F1168">
        <v>6</v>
      </c>
      <c r="G1168" t="str">
        <f>INDEX(Kunden!$A$1:$C$41,MATCH('Gesamtverkäufe 2025'!C983,Kunden!$A$1:$A$41,0),3)</f>
        <v>R03</v>
      </c>
      <c r="H1168" t="str">
        <f>INDEX(Regionen!$A$1:$C$9,MATCH('Gesamtverkäufe 2025'!F983,Regionen!$A$1:$A$9,0),3)</f>
        <v>Julia Frank</v>
      </c>
      <c r="I1168" s="3">
        <f>INDEX(Produkte!$A$1:$D$31,MATCH('Gesamtverkäufe 2025'!D983,Produkte!$A$1:$A$31,0),4)</f>
        <v>299</v>
      </c>
      <c r="J1168" s="3">
        <f t="shared" si="87"/>
        <v>1794</v>
      </c>
    </row>
    <row r="1169" spans="1:10" hidden="1" outlineLevel="3" x14ac:dyDescent="0.3">
      <c r="A1169" t="s">
        <v>1432</v>
      </c>
      <c r="B1169" s="21">
        <v>45756</v>
      </c>
      <c r="C1169" s="20">
        <f t="shared" si="86"/>
        <v>4</v>
      </c>
      <c r="D1169" t="s">
        <v>125</v>
      </c>
      <c r="E1169" t="s">
        <v>61</v>
      </c>
      <c r="F1169">
        <v>14</v>
      </c>
      <c r="G1169" t="str">
        <f>INDEX(Kunden!$A$1:$C$41,MATCH('Gesamtverkäufe 2025'!C1104,Kunden!$A$1:$A$41,0),3)</f>
        <v>R03</v>
      </c>
      <c r="H1169" t="str">
        <f>INDEX(Regionen!$A$1:$C$9,MATCH('Gesamtverkäufe 2025'!F1104,Regionen!$A$1:$A$9,0),3)</f>
        <v>Julia Frank</v>
      </c>
      <c r="I1169" s="3">
        <f>INDEX(Produkte!$A$1:$D$31,MATCH('Gesamtverkäufe 2025'!D1104,Produkte!$A$1:$A$31,0),4)</f>
        <v>249</v>
      </c>
      <c r="J1169" s="3">
        <f t="shared" si="87"/>
        <v>3486</v>
      </c>
    </row>
    <row r="1170" spans="1:10" hidden="1" outlineLevel="3" x14ac:dyDescent="0.3">
      <c r="A1170" t="s">
        <v>1388</v>
      </c>
      <c r="B1170" s="21">
        <v>45756</v>
      </c>
      <c r="C1170" s="20">
        <f t="shared" si="86"/>
        <v>4</v>
      </c>
      <c r="D1170" t="s">
        <v>125</v>
      </c>
      <c r="E1170" t="s">
        <v>79</v>
      </c>
      <c r="F1170">
        <v>8</v>
      </c>
      <c r="G1170" t="str">
        <f>INDEX(Kunden!$A$1:$C$41,MATCH('Gesamtverkäufe 2025'!C1144,Kunden!$A$1:$A$41,0),3)</f>
        <v>R03</v>
      </c>
      <c r="H1170" t="str">
        <f>INDEX(Regionen!$A$1:$C$9,MATCH('Gesamtverkäufe 2025'!F1144,Regionen!$A$1:$A$9,0),3)</f>
        <v>Julia Frank</v>
      </c>
      <c r="I1170" s="3">
        <f>INDEX(Produkte!$A$1:$D$31,MATCH('Gesamtverkäufe 2025'!D1144,Produkte!$A$1:$A$31,0),4)</f>
        <v>149</v>
      </c>
      <c r="J1170" s="3">
        <f t="shared" si="87"/>
        <v>1192</v>
      </c>
    </row>
    <row r="1171" spans="1:10" hidden="1" outlineLevel="3" x14ac:dyDescent="0.3">
      <c r="A1171" t="s">
        <v>1623</v>
      </c>
      <c r="B1171" s="21">
        <v>45750</v>
      </c>
      <c r="C1171" s="20">
        <f t="shared" si="86"/>
        <v>4</v>
      </c>
      <c r="D1171" t="s">
        <v>135</v>
      </c>
      <c r="E1171" t="s">
        <v>65</v>
      </c>
      <c r="F1171">
        <v>1</v>
      </c>
      <c r="G1171" t="str">
        <f>INDEX(Kunden!$A$1:$C$41,MATCH('Gesamtverkäufe 2025'!C915,Kunden!$A$1:$A$41,0),3)</f>
        <v>R03</v>
      </c>
      <c r="H1171" t="str">
        <f>INDEX(Regionen!$A$1:$C$9,MATCH('Gesamtverkäufe 2025'!F915,Regionen!$A$1:$A$9,0),3)</f>
        <v>Julia Frank</v>
      </c>
      <c r="I1171" s="3">
        <f>INDEX(Produkte!$A$1:$D$31,MATCH('Gesamtverkäufe 2025'!D915,Produkte!$A$1:$A$31,0),4)</f>
        <v>299</v>
      </c>
      <c r="J1171" s="3">
        <f t="shared" si="87"/>
        <v>299</v>
      </c>
    </row>
    <row r="1172" spans="1:10" hidden="1" outlineLevel="3" x14ac:dyDescent="0.3">
      <c r="A1172" t="s">
        <v>1514</v>
      </c>
      <c r="B1172" s="21">
        <v>45774</v>
      </c>
      <c r="C1172" s="20">
        <f t="shared" si="86"/>
        <v>4</v>
      </c>
      <c r="D1172" t="s">
        <v>135</v>
      </c>
      <c r="E1172" t="s">
        <v>83</v>
      </c>
      <c r="F1172">
        <v>19</v>
      </c>
      <c r="G1172" t="str">
        <f>INDEX(Kunden!$A$1:$C$41,MATCH('Gesamtverkäufe 2025'!C1024,Kunden!$A$1:$A$41,0),3)</f>
        <v>R03</v>
      </c>
      <c r="H1172" t="str">
        <f>INDEX(Regionen!$A$1:$C$9,MATCH('Gesamtverkäufe 2025'!F1024,Regionen!$A$1:$A$9,0),3)</f>
        <v>Julia Frank</v>
      </c>
      <c r="I1172" s="3">
        <f>INDEX(Produkte!$A$1:$D$31,MATCH('Gesamtverkäufe 2025'!D1024,Produkte!$A$1:$A$31,0),4)</f>
        <v>29</v>
      </c>
      <c r="J1172" s="3">
        <f t="shared" si="87"/>
        <v>551</v>
      </c>
    </row>
    <row r="1173" spans="1:10" hidden="1" outlineLevel="3" x14ac:dyDescent="0.3">
      <c r="A1173" t="s">
        <v>1483</v>
      </c>
      <c r="B1173" s="21">
        <v>45764</v>
      </c>
      <c r="C1173" s="20">
        <f t="shared" si="86"/>
        <v>4</v>
      </c>
      <c r="D1173" t="s">
        <v>135</v>
      </c>
      <c r="E1173" t="s">
        <v>57</v>
      </c>
      <c r="F1173">
        <v>4</v>
      </c>
      <c r="G1173" t="str">
        <f>INDEX(Kunden!$A$1:$C$41,MATCH('Gesamtverkäufe 2025'!C1055,Kunden!$A$1:$A$41,0),3)</f>
        <v>R03</v>
      </c>
      <c r="H1173" t="str">
        <f>INDEX(Regionen!$A$1:$C$9,MATCH('Gesamtverkäufe 2025'!F1055,Regionen!$A$1:$A$9,0),3)</f>
        <v>Julia Frank</v>
      </c>
      <c r="I1173" s="3">
        <f>INDEX(Produkte!$A$1:$D$31,MATCH('Gesamtverkäufe 2025'!D1055,Produkte!$A$1:$A$31,0),4)</f>
        <v>99</v>
      </c>
      <c r="J1173" s="3">
        <f t="shared" si="87"/>
        <v>396</v>
      </c>
    </row>
    <row r="1174" spans="1:10" hidden="1" outlineLevel="3" x14ac:dyDescent="0.3">
      <c r="A1174" t="s">
        <v>1559</v>
      </c>
      <c r="B1174" s="21">
        <v>45755</v>
      </c>
      <c r="C1174" s="20">
        <f t="shared" si="86"/>
        <v>4</v>
      </c>
      <c r="D1174" t="s">
        <v>175</v>
      </c>
      <c r="E1174" t="s">
        <v>57</v>
      </c>
      <c r="F1174">
        <v>16</v>
      </c>
      <c r="G1174" t="str">
        <f>INDEX(Kunden!$A$1:$C$41,MATCH('Gesamtverkäufe 2025'!C979,Kunden!$A$1:$A$41,0),3)</f>
        <v>R03</v>
      </c>
      <c r="H1174" t="str">
        <f>INDEX(Regionen!$A$1:$C$9,MATCH('Gesamtverkäufe 2025'!F979,Regionen!$A$1:$A$9,0),3)</f>
        <v>Julia Frank</v>
      </c>
      <c r="I1174" s="3">
        <f>INDEX(Produkte!$A$1:$D$31,MATCH('Gesamtverkäufe 2025'!D979,Produkte!$A$1:$A$31,0),4)</f>
        <v>99</v>
      </c>
      <c r="J1174" s="3">
        <f t="shared" si="87"/>
        <v>1584</v>
      </c>
    </row>
    <row r="1175" spans="1:10" hidden="1" outlineLevel="3" x14ac:dyDescent="0.3">
      <c r="A1175" t="s">
        <v>1557</v>
      </c>
      <c r="B1175" s="21">
        <v>45769</v>
      </c>
      <c r="C1175" s="20">
        <f t="shared" si="86"/>
        <v>4</v>
      </c>
      <c r="D1175" t="s">
        <v>175</v>
      </c>
      <c r="E1175" t="s">
        <v>63</v>
      </c>
      <c r="F1175">
        <v>9</v>
      </c>
      <c r="G1175" t="str">
        <f>INDEX(Kunden!$A$1:$C$41,MATCH('Gesamtverkäufe 2025'!C981,Kunden!$A$1:$A$41,0),3)</f>
        <v>R03</v>
      </c>
      <c r="H1175" t="str">
        <f>INDEX(Regionen!$A$1:$C$9,MATCH('Gesamtverkäufe 2025'!F981,Regionen!$A$1:$A$9,0),3)</f>
        <v>Julia Frank</v>
      </c>
      <c r="I1175" s="3">
        <f>INDEX(Produkte!$A$1:$D$31,MATCH('Gesamtverkäufe 2025'!D981,Produkte!$A$1:$A$31,0),4)</f>
        <v>299</v>
      </c>
      <c r="J1175" s="3">
        <f t="shared" si="87"/>
        <v>2691</v>
      </c>
    </row>
    <row r="1176" spans="1:10" hidden="1" outlineLevel="3" x14ac:dyDescent="0.3">
      <c r="A1176" t="s">
        <v>1421</v>
      </c>
      <c r="B1176" s="21">
        <v>45753</v>
      </c>
      <c r="C1176" s="20">
        <f t="shared" si="86"/>
        <v>4</v>
      </c>
      <c r="D1176" t="s">
        <v>175</v>
      </c>
      <c r="E1176" t="s">
        <v>85</v>
      </c>
      <c r="F1176">
        <v>2</v>
      </c>
      <c r="G1176" t="str">
        <f>INDEX(Kunden!$A$1:$C$41,MATCH('Gesamtverkäufe 2025'!C1115,Kunden!$A$1:$A$41,0),3)</f>
        <v>R03</v>
      </c>
      <c r="H1176" t="str">
        <f>INDEX(Regionen!$A$1:$C$9,MATCH('Gesamtverkäufe 2025'!F1115,Regionen!$A$1:$A$9,0),3)</f>
        <v>Julia Frank</v>
      </c>
      <c r="I1176" s="3">
        <f>INDEX(Produkte!$A$1:$D$31,MATCH('Gesamtverkäufe 2025'!D1115,Produkte!$A$1:$A$31,0),4)</f>
        <v>399</v>
      </c>
      <c r="J1176" s="3">
        <f t="shared" si="87"/>
        <v>798</v>
      </c>
    </row>
    <row r="1177" spans="1:10" outlineLevel="2" collapsed="1" x14ac:dyDescent="0.3">
      <c r="B1177" s="21"/>
      <c r="C1177" s="26" t="s">
        <v>4732</v>
      </c>
      <c r="I1177" s="3"/>
      <c r="J1177" s="3">
        <f>SUBTOTAL(9,J1165:J1176)</f>
        <v>17105</v>
      </c>
    </row>
    <row r="1178" spans="1:10" hidden="1" outlineLevel="3" x14ac:dyDescent="0.3">
      <c r="A1178" t="s">
        <v>2149</v>
      </c>
      <c r="B1178" s="21">
        <v>45801</v>
      </c>
      <c r="C1178" s="20">
        <f t="shared" ref="C1178:C1222" si="88">MONTH(B1178)</f>
        <v>5</v>
      </c>
      <c r="D1178" t="s">
        <v>109</v>
      </c>
      <c r="E1178" t="s">
        <v>43</v>
      </c>
      <c r="F1178">
        <v>3</v>
      </c>
      <c r="G1178" t="str">
        <f>INDEX(Kunden!$A$1:$C$41,MATCH('Gesamtverkäufe 2025'!C1168,Kunden!$A$1:$A$41,0),3)</f>
        <v>R03</v>
      </c>
      <c r="H1178" t="str">
        <f>INDEX(Regionen!$A$1:$C$9,MATCH('Gesamtverkäufe 2025'!F1168,Regionen!$A$1:$A$9,0),3)</f>
        <v>Julia Frank</v>
      </c>
      <c r="I1178" s="3">
        <f>INDEX(Produkte!$A$1:$D$31,MATCH('Gesamtverkäufe 2025'!D1168,Produkte!$A$1:$A$31,0),4)</f>
        <v>149</v>
      </c>
      <c r="J1178" s="3">
        <f t="shared" ref="J1178:J1222" si="89">F1178*I1178</f>
        <v>447</v>
      </c>
    </row>
    <row r="1179" spans="1:10" hidden="1" outlineLevel="3" x14ac:dyDescent="0.3">
      <c r="A1179" t="s">
        <v>2108</v>
      </c>
      <c r="B1179" s="21">
        <v>45794</v>
      </c>
      <c r="C1179" s="20">
        <f t="shared" si="88"/>
        <v>5</v>
      </c>
      <c r="D1179" t="s">
        <v>109</v>
      </c>
      <c r="E1179" t="s">
        <v>65</v>
      </c>
      <c r="F1179">
        <v>6</v>
      </c>
      <c r="G1179" t="str">
        <f>INDEX(Kunden!$A$1:$C$41,MATCH('Gesamtverkäufe 2025'!C1209,Kunden!$A$1:$A$41,0),3)</f>
        <v>R03</v>
      </c>
      <c r="H1179" t="str">
        <f>INDEX(Regionen!$A$1:$C$9,MATCH('Gesamtverkäufe 2025'!F1209,Regionen!$A$1:$A$9,0),3)</f>
        <v>Julia Frank</v>
      </c>
      <c r="I1179" s="3">
        <f>INDEX(Produkte!$A$1:$D$31,MATCH('Gesamtverkäufe 2025'!D1209,Produkte!$A$1:$A$31,0),4)</f>
        <v>299</v>
      </c>
      <c r="J1179" s="3">
        <f t="shared" si="89"/>
        <v>1794</v>
      </c>
    </row>
    <row r="1180" spans="1:10" hidden="1" outlineLevel="3" x14ac:dyDescent="0.3">
      <c r="A1180" t="s">
        <v>2037</v>
      </c>
      <c r="B1180" s="21">
        <v>45800</v>
      </c>
      <c r="C1180" s="20">
        <f t="shared" si="88"/>
        <v>5</v>
      </c>
      <c r="D1180" t="s">
        <v>109</v>
      </c>
      <c r="E1180" t="s">
        <v>63</v>
      </c>
      <c r="F1180">
        <v>11</v>
      </c>
      <c r="G1180" t="str">
        <f>INDEX(Kunden!$A$1:$C$41,MATCH('Gesamtverkäufe 2025'!C1280,Kunden!$A$1:$A$41,0),3)</f>
        <v>R03</v>
      </c>
      <c r="H1180" t="str">
        <f>INDEX(Regionen!$A$1:$C$9,MATCH('Gesamtverkäufe 2025'!F1280,Regionen!$A$1:$A$9,0),3)</f>
        <v>Julia Frank</v>
      </c>
      <c r="I1180" s="3">
        <f>INDEX(Produkte!$A$1:$D$31,MATCH('Gesamtverkäufe 2025'!D1280,Produkte!$A$1:$A$31,0),4)</f>
        <v>299</v>
      </c>
      <c r="J1180" s="3">
        <f t="shared" si="89"/>
        <v>3289</v>
      </c>
    </row>
    <row r="1181" spans="1:10" hidden="1" outlineLevel="3" x14ac:dyDescent="0.3">
      <c r="A1181" t="s">
        <v>1977</v>
      </c>
      <c r="B1181" s="21">
        <v>45785</v>
      </c>
      <c r="C1181" s="20">
        <f t="shared" si="88"/>
        <v>5</v>
      </c>
      <c r="D1181" t="s">
        <v>109</v>
      </c>
      <c r="E1181" t="s">
        <v>31</v>
      </c>
      <c r="F1181">
        <v>16</v>
      </c>
      <c r="G1181" t="str">
        <f>INDEX(Kunden!$A$1:$C$41,MATCH('Gesamtverkäufe 2025'!C1340,Kunden!$A$1:$A$41,0),3)</f>
        <v>R03</v>
      </c>
      <c r="H1181" t="str">
        <f>INDEX(Regionen!$A$1:$C$9,MATCH('Gesamtverkäufe 2025'!F1340,Regionen!$A$1:$A$9,0),3)</f>
        <v>Julia Frank</v>
      </c>
      <c r="I1181" s="3">
        <f>INDEX(Produkte!$A$1:$D$31,MATCH('Gesamtverkäufe 2025'!D1340,Produkte!$A$1:$A$31,0),4)</f>
        <v>399</v>
      </c>
      <c r="J1181" s="3">
        <f t="shared" si="89"/>
        <v>6384</v>
      </c>
    </row>
    <row r="1182" spans="1:10" hidden="1" outlineLevel="3" x14ac:dyDescent="0.3">
      <c r="A1182" t="s">
        <v>1960</v>
      </c>
      <c r="B1182" s="21">
        <v>45785</v>
      </c>
      <c r="C1182" s="20">
        <f t="shared" si="88"/>
        <v>5</v>
      </c>
      <c r="D1182" t="s">
        <v>109</v>
      </c>
      <c r="E1182" t="s">
        <v>73</v>
      </c>
      <c r="F1182">
        <v>6</v>
      </c>
      <c r="G1182" t="str">
        <f>INDEX(Kunden!$A$1:$C$41,MATCH('Gesamtverkäufe 2025'!C1357,Kunden!$A$1:$A$41,0),3)</f>
        <v>R03</v>
      </c>
      <c r="H1182" t="str">
        <f>INDEX(Regionen!$A$1:$C$9,MATCH('Gesamtverkäufe 2025'!F1357,Regionen!$A$1:$A$9,0),3)</f>
        <v>Julia Frank</v>
      </c>
      <c r="I1182" s="3">
        <f>INDEX(Produkte!$A$1:$D$31,MATCH('Gesamtverkäufe 2025'!D1357,Produkte!$A$1:$A$31,0),4)</f>
        <v>399</v>
      </c>
      <c r="J1182" s="3">
        <f t="shared" si="89"/>
        <v>2394</v>
      </c>
    </row>
    <row r="1183" spans="1:10" hidden="1" outlineLevel="3" x14ac:dyDescent="0.3">
      <c r="A1183" t="s">
        <v>1959</v>
      </c>
      <c r="B1183" s="21">
        <v>45792</v>
      </c>
      <c r="C1183" s="20">
        <f t="shared" si="88"/>
        <v>5</v>
      </c>
      <c r="D1183" t="s">
        <v>109</v>
      </c>
      <c r="E1183" t="s">
        <v>39</v>
      </c>
      <c r="F1183">
        <v>3</v>
      </c>
      <c r="G1183" t="str">
        <f>INDEX(Kunden!$A$1:$C$41,MATCH('Gesamtverkäufe 2025'!C1358,Kunden!$A$1:$A$41,0),3)</f>
        <v>R03</v>
      </c>
      <c r="H1183" t="str">
        <f>INDEX(Regionen!$A$1:$C$9,MATCH('Gesamtverkäufe 2025'!F1358,Regionen!$A$1:$A$9,0),3)</f>
        <v>Julia Frank</v>
      </c>
      <c r="I1183" s="3">
        <f>INDEX(Produkte!$A$1:$D$31,MATCH('Gesamtverkäufe 2025'!D1358,Produkte!$A$1:$A$31,0),4)</f>
        <v>499</v>
      </c>
      <c r="J1183" s="3">
        <f t="shared" si="89"/>
        <v>1497</v>
      </c>
    </row>
    <row r="1184" spans="1:10" hidden="1" outlineLevel="3" x14ac:dyDescent="0.3">
      <c r="A1184" t="s">
        <v>1942</v>
      </c>
      <c r="B1184" s="21">
        <v>45787</v>
      </c>
      <c r="C1184" s="20">
        <f t="shared" si="88"/>
        <v>5</v>
      </c>
      <c r="D1184" t="s">
        <v>109</v>
      </c>
      <c r="E1184" t="s">
        <v>65</v>
      </c>
      <c r="F1184">
        <v>14</v>
      </c>
      <c r="G1184" t="str">
        <f>INDEX(Kunden!$A$1:$C$41,MATCH('Gesamtverkäufe 2025'!C1375,Kunden!$A$1:$A$41,0),3)</f>
        <v>R03</v>
      </c>
      <c r="H1184" t="str">
        <f>INDEX(Regionen!$A$1:$C$9,MATCH('Gesamtverkäufe 2025'!F1375,Regionen!$A$1:$A$9,0),3)</f>
        <v>Julia Frank</v>
      </c>
      <c r="I1184" s="3">
        <f>INDEX(Produkte!$A$1:$D$31,MATCH('Gesamtverkäufe 2025'!D1375,Produkte!$A$1:$A$31,0),4)</f>
        <v>299</v>
      </c>
      <c r="J1184" s="3">
        <f t="shared" si="89"/>
        <v>4186</v>
      </c>
    </row>
    <row r="1185" spans="1:10" hidden="1" outlineLevel="3" x14ac:dyDescent="0.3">
      <c r="A1185" t="s">
        <v>1915</v>
      </c>
      <c r="B1185" s="21">
        <v>45802</v>
      </c>
      <c r="C1185" s="20">
        <f t="shared" si="88"/>
        <v>5</v>
      </c>
      <c r="D1185" t="s">
        <v>109</v>
      </c>
      <c r="E1185" t="s">
        <v>41</v>
      </c>
      <c r="F1185">
        <v>18</v>
      </c>
      <c r="G1185" t="str">
        <f>INDEX(Kunden!$A$1:$C$41,MATCH('Gesamtverkäufe 2025'!C1402,Kunden!$A$1:$A$41,0),3)</f>
        <v>R03</v>
      </c>
      <c r="H1185" t="str">
        <f>INDEX(Regionen!$A$1:$C$9,MATCH('Gesamtverkäufe 2025'!F1402,Regionen!$A$1:$A$9,0),3)</f>
        <v>Julia Frank</v>
      </c>
      <c r="I1185" s="3">
        <f>INDEX(Produkte!$A$1:$D$31,MATCH('Gesamtverkäufe 2025'!D1402,Produkte!$A$1:$A$31,0),4)</f>
        <v>499</v>
      </c>
      <c r="J1185" s="3">
        <f t="shared" si="89"/>
        <v>8982</v>
      </c>
    </row>
    <row r="1186" spans="1:10" hidden="1" outlineLevel="3" x14ac:dyDescent="0.3">
      <c r="A1186" t="s">
        <v>1898</v>
      </c>
      <c r="B1186" s="21">
        <v>45801</v>
      </c>
      <c r="C1186" s="20">
        <f t="shared" si="88"/>
        <v>5</v>
      </c>
      <c r="D1186" t="s">
        <v>109</v>
      </c>
      <c r="E1186" t="s">
        <v>34</v>
      </c>
      <c r="F1186">
        <v>3</v>
      </c>
      <c r="G1186" t="str">
        <f>INDEX(Kunden!$A$1:$C$41,MATCH('Gesamtverkäufe 2025'!C1419,Kunden!$A$1:$A$41,0),3)</f>
        <v>R03</v>
      </c>
      <c r="H1186" t="str">
        <f>INDEX(Regionen!$A$1:$C$9,MATCH('Gesamtverkäufe 2025'!F1419,Regionen!$A$1:$A$9,0),3)</f>
        <v>Julia Frank</v>
      </c>
      <c r="I1186" s="3">
        <f>INDEX(Produkte!$A$1:$D$31,MATCH('Gesamtverkäufe 2025'!D1419,Produkte!$A$1:$A$31,0),4)</f>
        <v>299</v>
      </c>
      <c r="J1186" s="3">
        <f t="shared" si="89"/>
        <v>897</v>
      </c>
    </row>
    <row r="1187" spans="1:10" hidden="1" outlineLevel="3" x14ac:dyDescent="0.3">
      <c r="A1187" t="s">
        <v>1827</v>
      </c>
      <c r="B1187" s="21">
        <v>45804</v>
      </c>
      <c r="C1187" s="20">
        <f t="shared" si="88"/>
        <v>5</v>
      </c>
      <c r="D1187" t="s">
        <v>109</v>
      </c>
      <c r="E1187" t="s">
        <v>83</v>
      </c>
      <c r="F1187">
        <v>12</v>
      </c>
      <c r="G1187" t="str">
        <f>INDEX(Kunden!$A$1:$C$41,MATCH('Gesamtverkäufe 2025'!C1490,Kunden!$A$1:$A$41,0),3)</f>
        <v>R03</v>
      </c>
      <c r="H1187" t="str">
        <f>INDEX(Regionen!$A$1:$C$9,MATCH('Gesamtverkäufe 2025'!F1490,Regionen!$A$1:$A$9,0),3)</f>
        <v>Julia Frank</v>
      </c>
      <c r="I1187" s="3">
        <f>INDEX(Produkte!$A$1:$D$31,MATCH('Gesamtverkäufe 2025'!D1490,Produkte!$A$1:$A$31,0),4)</f>
        <v>29</v>
      </c>
      <c r="J1187" s="3">
        <f t="shared" si="89"/>
        <v>348</v>
      </c>
    </row>
    <row r="1188" spans="1:10" hidden="1" outlineLevel="3" x14ac:dyDescent="0.3">
      <c r="A1188" t="s">
        <v>1757</v>
      </c>
      <c r="B1188" s="21">
        <v>45788</v>
      </c>
      <c r="C1188" s="20">
        <f t="shared" si="88"/>
        <v>5</v>
      </c>
      <c r="D1188" t="s">
        <v>109</v>
      </c>
      <c r="E1188" t="s">
        <v>63</v>
      </c>
      <c r="F1188">
        <v>2</v>
      </c>
      <c r="G1188" t="str">
        <f>INDEX(Kunden!$A$1:$C$41,MATCH('Gesamtverkäufe 2025'!C1559,Kunden!$A$1:$A$41,0),3)</f>
        <v>R03</v>
      </c>
      <c r="H1188" t="str">
        <f>INDEX(Regionen!$A$1:$C$9,MATCH('Gesamtverkäufe 2025'!F1559,Regionen!$A$1:$A$9,0),3)</f>
        <v>Julia Frank</v>
      </c>
      <c r="I1188" s="3">
        <f>INDEX(Produkte!$A$1:$D$31,MATCH('Gesamtverkäufe 2025'!D1559,Produkte!$A$1:$A$31,0),4)</f>
        <v>299</v>
      </c>
      <c r="J1188" s="3">
        <f t="shared" si="89"/>
        <v>598</v>
      </c>
    </row>
    <row r="1189" spans="1:10" hidden="1" outlineLevel="3" x14ac:dyDescent="0.3">
      <c r="A1189" t="s">
        <v>1725</v>
      </c>
      <c r="B1189" s="21">
        <v>45793</v>
      </c>
      <c r="C1189" s="20">
        <f t="shared" si="88"/>
        <v>5</v>
      </c>
      <c r="D1189" t="s">
        <v>109</v>
      </c>
      <c r="E1189" t="s">
        <v>69</v>
      </c>
      <c r="F1189">
        <v>10</v>
      </c>
      <c r="G1189" t="str">
        <f>INDEX(Kunden!$A$1:$C$41,MATCH('Gesamtverkäufe 2025'!C1591,Kunden!$A$1:$A$41,0),3)</f>
        <v>R03</v>
      </c>
      <c r="H1189" t="str">
        <f>INDEX(Regionen!$A$1:$C$9,MATCH('Gesamtverkäufe 2025'!F1591,Regionen!$A$1:$A$9,0),3)</f>
        <v>Julia Frank</v>
      </c>
      <c r="I1189" s="3">
        <f>INDEX(Produkte!$A$1:$D$31,MATCH('Gesamtverkäufe 2025'!D1591,Produkte!$A$1:$A$31,0),4)</f>
        <v>399</v>
      </c>
      <c r="J1189" s="3">
        <f t="shared" si="89"/>
        <v>3990</v>
      </c>
    </row>
    <row r="1190" spans="1:10" hidden="1" outlineLevel="3" x14ac:dyDescent="0.3">
      <c r="A1190" t="s">
        <v>1670</v>
      </c>
      <c r="B1190" s="21">
        <v>45803</v>
      </c>
      <c r="C1190" s="20">
        <f t="shared" si="88"/>
        <v>5</v>
      </c>
      <c r="D1190" t="s">
        <v>109</v>
      </c>
      <c r="E1190" t="s">
        <v>69</v>
      </c>
      <c r="F1190">
        <v>1</v>
      </c>
      <c r="G1190" t="str">
        <f>INDEX(Kunden!$A$1:$C$41,MATCH('Gesamtverkäufe 2025'!C1643,Kunden!$A$1:$A$41,0),3)</f>
        <v>R03</v>
      </c>
      <c r="H1190" t="str">
        <f>INDEX(Regionen!$A$1:$C$9,MATCH('Gesamtverkäufe 2025'!F1643,Regionen!$A$1:$A$9,0),3)</f>
        <v>Julia Frank</v>
      </c>
      <c r="I1190" s="3">
        <f>INDEX(Produkte!$A$1:$D$31,MATCH('Gesamtverkäufe 2025'!D1643,Produkte!$A$1:$A$31,0),4)</f>
        <v>399</v>
      </c>
      <c r="J1190" s="3">
        <f t="shared" si="89"/>
        <v>399</v>
      </c>
    </row>
    <row r="1191" spans="1:10" hidden="1" outlineLevel="3" x14ac:dyDescent="0.3">
      <c r="A1191" t="s">
        <v>1643</v>
      </c>
      <c r="B1191" s="21">
        <v>45804</v>
      </c>
      <c r="C1191" s="20">
        <f t="shared" si="88"/>
        <v>5</v>
      </c>
      <c r="D1191" t="s">
        <v>109</v>
      </c>
      <c r="E1191" t="s">
        <v>93</v>
      </c>
      <c r="F1191">
        <v>20</v>
      </c>
      <c r="G1191" t="str">
        <f>INDEX(Kunden!$A$1:$C$41,MATCH('Gesamtverkäufe 2025'!C1665,Kunden!$A$1:$A$41,0),3)</f>
        <v>R03</v>
      </c>
      <c r="H1191" t="str">
        <f>INDEX(Regionen!$A$1:$C$9,MATCH('Gesamtverkäufe 2025'!F1665,Regionen!$A$1:$A$9,0),3)</f>
        <v>Julia Frank</v>
      </c>
      <c r="I1191" s="3">
        <f>INDEX(Produkte!$A$1:$D$31,MATCH('Gesamtverkäufe 2025'!D1665,Produkte!$A$1:$A$31,0),4)</f>
        <v>399</v>
      </c>
      <c r="J1191" s="3">
        <f t="shared" si="89"/>
        <v>7980</v>
      </c>
    </row>
    <row r="1192" spans="1:10" hidden="1" outlineLevel="3" x14ac:dyDescent="0.3">
      <c r="A1192" t="s">
        <v>2110</v>
      </c>
      <c r="B1192" s="21">
        <v>45790</v>
      </c>
      <c r="C1192" s="20">
        <f t="shared" si="88"/>
        <v>5</v>
      </c>
      <c r="D1192" t="s">
        <v>125</v>
      </c>
      <c r="E1192" t="s">
        <v>61</v>
      </c>
      <c r="F1192">
        <v>19</v>
      </c>
      <c r="G1192" t="str">
        <f>INDEX(Kunden!$A$1:$C$41,MATCH('Gesamtverkäufe 2025'!C1207,Kunden!$A$1:$A$41,0),3)</f>
        <v>R03</v>
      </c>
      <c r="H1192" t="str">
        <f>INDEX(Regionen!$A$1:$C$9,MATCH('Gesamtverkäufe 2025'!F1207,Regionen!$A$1:$A$9,0),3)</f>
        <v>Julia Frank</v>
      </c>
      <c r="I1192" s="3">
        <f>INDEX(Produkte!$A$1:$D$31,MATCH('Gesamtverkäufe 2025'!D1207,Produkte!$A$1:$A$31,0),4)</f>
        <v>249</v>
      </c>
      <c r="J1192" s="3">
        <f t="shared" si="89"/>
        <v>4731</v>
      </c>
    </row>
    <row r="1193" spans="1:10" hidden="1" outlineLevel="3" x14ac:dyDescent="0.3">
      <c r="A1193" t="s">
        <v>2057</v>
      </c>
      <c r="B1193" s="21">
        <v>45794</v>
      </c>
      <c r="C1193" s="20">
        <f t="shared" si="88"/>
        <v>5</v>
      </c>
      <c r="D1193" t="s">
        <v>125</v>
      </c>
      <c r="E1193" t="s">
        <v>77</v>
      </c>
      <c r="F1193">
        <v>11</v>
      </c>
      <c r="G1193" t="str">
        <f>INDEX(Kunden!$A$1:$C$41,MATCH('Gesamtverkäufe 2025'!C1260,Kunden!$A$1:$A$41,0),3)</f>
        <v>R03</v>
      </c>
      <c r="H1193" t="str">
        <f>INDEX(Regionen!$A$1:$C$9,MATCH('Gesamtverkäufe 2025'!F1260,Regionen!$A$1:$A$9,0),3)</f>
        <v>Julia Frank</v>
      </c>
      <c r="I1193" s="3">
        <f>INDEX(Produkte!$A$1:$D$31,MATCH('Gesamtverkäufe 2025'!D1260,Produkte!$A$1:$A$31,0),4)</f>
        <v>49</v>
      </c>
      <c r="J1193" s="3">
        <f t="shared" si="89"/>
        <v>539</v>
      </c>
    </row>
    <row r="1194" spans="1:10" hidden="1" outlineLevel="3" x14ac:dyDescent="0.3">
      <c r="A1194" t="s">
        <v>2017</v>
      </c>
      <c r="B1194" s="21">
        <v>45783</v>
      </c>
      <c r="C1194" s="20">
        <f t="shared" si="88"/>
        <v>5</v>
      </c>
      <c r="D1194" t="s">
        <v>125</v>
      </c>
      <c r="E1194" t="s">
        <v>59</v>
      </c>
      <c r="F1194">
        <v>1</v>
      </c>
      <c r="G1194" t="str">
        <f>INDEX(Kunden!$A$1:$C$41,MATCH('Gesamtverkäufe 2025'!C1300,Kunden!$A$1:$A$41,0),3)</f>
        <v>R03</v>
      </c>
      <c r="H1194" t="str">
        <f>INDEX(Regionen!$A$1:$C$9,MATCH('Gesamtverkäufe 2025'!F1300,Regionen!$A$1:$A$9,0),3)</f>
        <v>Julia Frank</v>
      </c>
      <c r="I1194" s="3">
        <f>INDEX(Produkte!$A$1:$D$31,MATCH('Gesamtverkäufe 2025'!D1300,Produkte!$A$1:$A$31,0),4)</f>
        <v>79</v>
      </c>
      <c r="J1194" s="3">
        <f t="shared" si="89"/>
        <v>79</v>
      </c>
    </row>
    <row r="1195" spans="1:10" hidden="1" outlineLevel="3" x14ac:dyDescent="0.3">
      <c r="A1195" t="s">
        <v>2005</v>
      </c>
      <c r="B1195" s="21">
        <v>45786</v>
      </c>
      <c r="C1195" s="20">
        <f t="shared" si="88"/>
        <v>5</v>
      </c>
      <c r="D1195" t="s">
        <v>125</v>
      </c>
      <c r="E1195" t="s">
        <v>87</v>
      </c>
      <c r="F1195">
        <v>3</v>
      </c>
      <c r="G1195" t="str">
        <f>INDEX(Kunden!$A$1:$C$41,MATCH('Gesamtverkäufe 2025'!C1312,Kunden!$A$1:$A$41,0),3)</f>
        <v>R03</v>
      </c>
      <c r="H1195" t="str">
        <f>INDEX(Regionen!$A$1:$C$9,MATCH('Gesamtverkäufe 2025'!F1312,Regionen!$A$1:$A$9,0),3)</f>
        <v>Julia Frank</v>
      </c>
      <c r="I1195" s="3">
        <f>INDEX(Produkte!$A$1:$D$31,MATCH('Gesamtverkäufe 2025'!D1312,Produkte!$A$1:$A$31,0),4)</f>
        <v>99</v>
      </c>
      <c r="J1195" s="3">
        <f t="shared" si="89"/>
        <v>297</v>
      </c>
    </row>
    <row r="1196" spans="1:10" hidden="1" outlineLevel="3" x14ac:dyDescent="0.3">
      <c r="A1196" t="s">
        <v>1909</v>
      </c>
      <c r="B1196" s="21">
        <v>45805</v>
      </c>
      <c r="C1196" s="20">
        <f t="shared" si="88"/>
        <v>5</v>
      </c>
      <c r="D1196" t="s">
        <v>125</v>
      </c>
      <c r="E1196" t="s">
        <v>34</v>
      </c>
      <c r="F1196">
        <v>4</v>
      </c>
      <c r="G1196" t="str">
        <f>INDEX(Kunden!$A$1:$C$41,MATCH('Gesamtverkäufe 2025'!C1408,Kunden!$A$1:$A$41,0),3)</f>
        <v>R03</v>
      </c>
      <c r="H1196" t="str">
        <f>INDEX(Regionen!$A$1:$C$9,MATCH('Gesamtverkäufe 2025'!F1408,Regionen!$A$1:$A$9,0),3)</f>
        <v>Julia Frank</v>
      </c>
      <c r="I1196" s="3">
        <f>INDEX(Produkte!$A$1:$D$31,MATCH('Gesamtverkäufe 2025'!D1408,Produkte!$A$1:$A$31,0),4)</f>
        <v>299</v>
      </c>
      <c r="J1196" s="3">
        <f t="shared" si="89"/>
        <v>1196</v>
      </c>
    </row>
    <row r="1197" spans="1:10" hidden="1" outlineLevel="3" x14ac:dyDescent="0.3">
      <c r="A1197" t="s">
        <v>1864</v>
      </c>
      <c r="B1197" s="21">
        <v>45787</v>
      </c>
      <c r="C1197" s="20">
        <f t="shared" si="88"/>
        <v>5</v>
      </c>
      <c r="D1197" t="s">
        <v>125</v>
      </c>
      <c r="E1197" t="s">
        <v>73</v>
      </c>
      <c r="F1197">
        <v>14</v>
      </c>
      <c r="G1197" t="str">
        <f>INDEX(Kunden!$A$1:$C$41,MATCH('Gesamtverkäufe 2025'!C1453,Kunden!$A$1:$A$41,0),3)</f>
        <v>R03</v>
      </c>
      <c r="H1197" t="str">
        <f>INDEX(Regionen!$A$1:$C$9,MATCH('Gesamtverkäufe 2025'!F1453,Regionen!$A$1:$A$9,0),3)</f>
        <v>Julia Frank</v>
      </c>
      <c r="I1197" s="3">
        <f>INDEX(Produkte!$A$1:$D$31,MATCH('Gesamtverkäufe 2025'!D1453,Produkte!$A$1:$A$31,0),4)</f>
        <v>399</v>
      </c>
      <c r="J1197" s="3">
        <f t="shared" si="89"/>
        <v>5586</v>
      </c>
    </row>
    <row r="1198" spans="1:10" hidden="1" outlineLevel="3" x14ac:dyDescent="0.3">
      <c r="A1198" t="s">
        <v>1857</v>
      </c>
      <c r="B1198" s="21">
        <v>45807</v>
      </c>
      <c r="C1198" s="20">
        <f t="shared" si="88"/>
        <v>5</v>
      </c>
      <c r="D1198" t="s">
        <v>125</v>
      </c>
      <c r="E1198" t="s">
        <v>83</v>
      </c>
      <c r="F1198">
        <v>1</v>
      </c>
      <c r="G1198" t="str">
        <f>INDEX(Kunden!$A$1:$C$41,MATCH('Gesamtverkäufe 2025'!C1460,Kunden!$A$1:$A$41,0),3)</f>
        <v>R03</v>
      </c>
      <c r="H1198" t="str">
        <f>INDEX(Regionen!$A$1:$C$9,MATCH('Gesamtverkäufe 2025'!F1460,Regionen!$A$1:$A$9,0),3)</f>
        <v>Julia Frank</v>
      </c>
      <c r="I1198" s="3">
        <f>INDEX(Produkte!$A$1:$D$31,MATCH('Gesamtverkäufe 2025'!D1460,Produkte!$A$1:$A$31,0),4)</f>
        <v>29</v>
      </c>
      <c r="J1198" s="3">
        <f t="shared" si="89"/>
        <v>29</v>
      </c>
    </row>
    <row r="1199" spans="1:10" hidden="1" outlineLevel="3" x14ac:dyDescent="0.3">
      <c r="A1199" t="s">
        <v>1792</v>
      </c>
      <c r="B1199" s="21">
        <v>45807</v>
      </c>
      <c r="C1199" s="20">
        <f t="shared" si="88"/>
        <v>5</v>
      </c>
      <c r="D1199" t="s">
        <v>125</v>
      </c>
      <c r="E1199" t="s">
        <v>67</v>
      </c>
      <c r="F1199">
        <v>7</v>
      </c>
      <c r="G1199" t="str">
        <f>INDEX(Kunden!$A$1:$C$41,MATCH('Gesamtverkäufe 2025'!C1524,Kunden!$A$1:$A$41,0),3)</f>
        <v>R03</v>
      </c>
      <c r="H1199" t="str">
        <f>INDEX(Regionen!$A$1:$C$9,MATCH('Gesamtverkäufe 2025'!F1524,Regionen!$A$1:$A$9,0),3)</f>
        <v>Julia Frank</v>
      </c>
      <c r="I1199" s="3">
        <f>INDEX(Produkte!$A$1:$D$31,MATCH('Gesamtverkäufe 2025'!D1524,Produkte!$A$1:$A$31,0),4)</f>
        <v>299</v>
      </c>
      <c r="J1199" s="3">
        <f t="shared" si="89"/>
        <v>2093</v>
      </c>
    </row>
    <row r="1200" spans="1:10" hidden="1" outlineLevel="3" x14ac:dyDescent="0.3">
      <c r="A1200" t="s">
        <v>2119</v>
      </c>
      <c r="B1200" s="21">
        <v>45782</v>
      </c>
      <c r="C1200" s="20">
        <f t="shared" si="88"/>
        <v>5</v>
      </c>
      <c r="D1200" t="s">
        <v>135</v>
      </c>
      <c r="E1200" t="s">
        <v>51</v>
      </c>
      <c r="F1200">
        <v>18</v>
      </c>
      <c r="G1200" t="str">
        <f>INDEX(Kunden!$A$1:$C$41,MATCH('Gesamtverkäufe 2025'!C1198,Kunden!$A$1:$A$41,0),3)</f>
        <v>R03</v>
      </c>
      <c r="H1200" t="str">
        <f>INDEX(Regionen!$A$1:$C$9,MATCH('Gesamtverkäufe 2025'!F1198,Regionen!$A$1:$A$9,0),3)</f>
        <v>Julia Frank</v>
      </c>
      <c r="I1200" s="3">
        <f>INDEX(Produkte!$A$1:$D$31,MATCH('Gesamtverkäufe 2025'!D1198,Produkte!$A$1:$A$31,0),4)</f>
        <v>49</v>
      </c>
      <c r="J1200" s="3">
        <f t="shared" si="89"/>
        <v>882</v>
      </c>
    </row>
    <row r="1201" spans="1:10" hidden="1" outlineLevel="3" x14ac:dyDescent="0.3">
      <c r="A1201" t="s">
        <v>2114</v>
      </c>
      <c r="B1201" s="21">
        <v>45791</v>
      </c>
      <c r="C1201" s="20">
        <f t="shared" si="88"/>
        <v>5</v>
      </c>
      <c r="D1201" t="s">
        <v>135</v>
      </c>
      <c r="E1201" t="s">
        <v>69</v>
      </c>
      <c r="F1201">
        <v>2</v>
      </c>
      <c r="G1201" t="str">
        <f>INDEX(Kunden!$A$1:$C$41,MATCH('Gesamtverkäufe 2025'!C1203,Kunden!$A$1:$A$41,0),3)</f>
        <v>R03</v>
      </c>
      <c r="H1201" t="str">
        <f>INDEX(Regionen!$A$1:$C$9,MATCH('Gesamtverkäufe 2025'!F1203,Regionen!$A$1:$A$9,0),3)</f>
        <v>Julia Frank</v>
      </c>
      <c r="I1201" s="3">
        <f>INDEX(Produkte!$A$1:$D$31,MATCH('Gesamtverkäufe 2025'!D1203,Produkte!$A$1:$A$31,0),4)</f>
        <v>399</v>
      </c>
      <c r="J1201" s="3">
        <f t="shared" si="89"/>
        <v>798</v>
      </c>
    </row>
    <row r="1202" spans="1:10" hidden="1" outlineLevel="3" x14ac:dyDescent="0.3">
      <c r="A1202" t="s">
        <v>2081</v>
      </c>
      <c r="B1202" s="21">
        <v>45794</v>
      </c>
      <c r="C1202" s="20">
        <f t="shared" si="88"/>
        <v>5</v>
      </c>
      <c r="D1202" t="s">
        <v>135</v>
      </c>
      <c r="E1202" t="s">
        <v>83</v>
      </c>
      <c r="F1202">
        <v>4</v>
      </c>
      <c r="G1202" t="str">
        <f>INDEX(Kunden!$A$1:$C$41,MATCH('Gesamtverkäufe 2025'!C1236,Kunden!$A$1:$A$41,0),3)</f>
        <v>R03</v>
      </c>
      <c r="H1202" t="str">
        <f>INDEX(Regionen!$A$1:$C$9,MATCH('Gesamtverkäufe 2025'!F1236,Regionen!$A$1:$A$9,0),3)</f>
        <v>Julia Frank</v>
      </c>
      <c r="I1202" s="3">
        <f>INDEX(Produkte!$A$1:$D$31,MATCH('Gesamtverkäufe 2025'!D1236,Produkte!$A$1:$A$31,0),4)</f>
        <v>29</v>
      </c>
      <c r="J1202" s="3">
        <f t="shared" si="89"/>
        <v>116</v>
      </c>
    </row>
    <row r="1203" spans="1:10" hidden="1" outlineLevel="3" x14ac:dyDescent="0.3">
      <c r="A1203" t="s">
        <v>1920</v>
      </c>
      <c r="B1203" s="21">
        <v>45783</v>
      </c>
      <c r="C1203" s="20">
        <f t="shared" si="88"/>
        <v>5</v>
      </c>
      <c r="D1203" t="s">
        <v>135</v>
      </c>
      <c r="E1203" t="s">
        <v>65</v>
      </c>
      <c r="F1203">
        <v>11</v>
      </c>
      <c r="G1203" t="str">
        <f>INDEX(Kunden!$A$1:$C$41,MATCH('Gesamtverkäufe 2025'!C1397,Kunden!$A$1:$A$41,0),3)</f>
        <v>R03</v>
      </c>
      <c r="H1203" t="str">
        <f>INDEX(Regionen!$A$1:$C$9,MATCH('Gesamtverkäufe 2025'!F1397,Regionen!$A$1:$A$9,0),3)</f>
        <v>Julia Frank</v>
      </c>
      <c r="I1203" s="3">
        <f>INDEX(Produkte!$A$1:$D$31,MATCH('Gesamtverkäufe 2025'!D1397,Produkte!$A$1:$A$31,0),4)</f>
        <v>299</v>
      </c>
      <c r="J1203" s="3">
        <f t="shared" si="89"/>
        <v>3289</v>
      </c>
    </row>
    <row r="1204" spans="1:10" hidden="1" outlineLevel="3" x14ac:dyDescent="0.3">
      <c r="A1204" t="s">
        <v>1863</v>
      </c>
      <c r="B1204" s="21">
        <v>45789</v>
      </c>
      <c r="C1204" s="20">
        <f t="shared" si="88"/>
        <v>5</v>
      </c>
      <c r="D1204" t="s">
        <v>135</v>
      </c>
      <c r="E1204" t="s">
        <v>43</v>
      </c>
      <c r="F1204">
        <v>16</v>
      </c>
      <c r="G1204" t="str">
        <f>INDEX(Kunden!$A$1:$C$41,MATCH('Gesamtverkäufe 2025'!C1454,Kunden!$A$1:$A$41,0),3)</f>
        <v>R03</v>
      </c>
      <c r="H1204" t="str">
        <f>INDEX(Regionen!$A$1:$C$9,MATCH('Gesamtverkäufe 2025'!F1454,Regionen!$A$1:$A$9,0),3)</f>
        <v>Julia Frank</v>
      </c>
      <c r="I1204" s="3">
        <f>INDEX(Produkte!$A$1:$D$31,MATCH('Gesamtverkäufe 2025'!D1454,Produkte!$A$1:$A$31,0),4)</f>
        <v>149</v>
      </c>
      <c r="J1204" s="3">
        <f t="shared" si="89"/>
        <v>2384</v>
      </c>
    </row>
    <row r="1205" spans="1:10" hidden="1" outlineLevel="3" x14ac:dyDescent="0.3">
      <c r="A1205" t="s">
        <v>1795</v>
      </c>
      <c r="B1205" s="21">
        <v>45797</v>
      </c>
      <c r="C1205" s="20">
        <f t="shared" si="88"/>
        <v>5</v>
      </c>
      <c r="D1205" t="s">
        <v>135</v>
      </c>
      <c r="E1205" t="s">
        <v>89</v>
      </c>
      <c r="F1205">
        <v>18</v>
      </c>
      <c r="G1205" t="str">
        <f>INDEX(Kunden!$A$1:$C$41,MATCH('Gesamtverkäufe 2025'!C1521,Kunden!$A$1:$A$41,0),3)</f>
        <v>R03</v>
      </c>
      <c r="H1205" t="str">
        <f>INDEX(Regionen!$A$1:$C$9,MATCH('Gesamtverkäufe 2025'!F1521,Regionen!$A$1:$A$9,0),3)</f>
        <v>Julia Frank</v>
      </c>
      <c r="I1205" s="3">
        <f>INDEX(Produkte!$A$1:$D$31,MATCH('Gesamtverkäufe 2025'!D1521,Produkte!$A$1:$A$31,0),4)</f>
        <v>29</v>
      </c>
      <c r="J1205" s="3">
        <f t="shared" si="89"/>
        <v>522</v>
      </c>
    </row>
    <row r="1206" spans="1:10" hidden="1" outlineLevel="3" x14ac:dyDescent="0.3">
      <c r="A1206" t="s">
        <v>1749</v>
      </c>
      <c r="B1206" s="21">
        <v>45783</v>
      </c>
      <c r="C1206" s="20">
        <f t="shared" si="88"/>
        <v>5</v>
      </c>
      <c r="D1206" t="s">
        <v>135</v>
      </c>
      <c r="E1206" t="s">
        <v>89</v>
      </c>
      <c r="F1206">
        <v>4</v>
      </c>
      <c r="G1206" t="str">
        <f>INDEX(Kunden!$A$1:$C$41,MATCH('Gesamtverkäufe 2025'!C1567,Kunden!$A$1:$A$41,0),3)</f>
        <v>R03</v>
      </c>
      <c r="H1206" t="str">
        <f>INDEX(Regionen!$A$1:$C$9,MATCH('Gesamtverkäufe 2025'!F1567,Regionen!$A$1:$A$9,0),3)</f>
        <v>Julia Frank</v>
      </c>
      <c r="I1206" s="3">
        <f>INDEX(Produkte!$A$1:$D$31,MATCH('Gesamtverkäufe 2025'!D1567,Produkte!$A$1:$A$31,0),4)</f>
        <v>29</v>
      </c>
      <c r="J1206" s="3">
        <f t="shared" si="89"/>
        <v>116</v>
      </c>
    </row>
    <row r="1207" spans="1:10" hidden="1" outlineLevel="3" x14ac:dyDescent="0.3">
      <c r="A1207" t="s">
        <v>2122</v>
      </c>
      <c r="B1207" s="21">
        <v>45801</v>
      </c>
      <c r="C1207" s="20">
        <f t="shared" si="88"/>
        <v>5</v>
      </c>
      <c r="D1207" t="s">
        <v>175</v>
      </c>
      <c r="E1207" t="s">
        <v>41</v>
      </c>
      <c r="F1207">
        <v>19</v>
      </c>
      <c r="G1207" t="str">
        <f>INDEX(Kunden!$A$1:$C$41,MATCH('Gesamtverkäufe 2025'!C1195,Kunden!$A$1:$A$41,0),3)</f>
        <v>R03</v>
      </c>
      <c r="H1207" t="str">
        <f>INDEX(Regionen!$A$1:$C$9,MATCH('Gesamtverkäufe 2025'!F1195,Regionen!$A$1:$A$9,0),3)</f>
        <v>Julia Frank</v>
      </c>
      <c r="I1207" s="3">
        <f>INDEX(Produkte!$A$1:$D$31,MATCH('Gesamtverkäufe 2025'!D1195,Produkte!$A$1:$A$31,0),4)</f>
        <v>499</v>
      </c>
      <c r="J1207" s="3">
        <f t="shared" si="89"/>
        <v>9481</v>
      </c>
    </row>
    <row r="1208" spans="1:10" hidden="1" outlineLevel="3" x14ac:dyDescent="0.3">
      <c r="A1208" t="s">
        <v>2098</v>
      </c>
      <c r="B1208" s="21">
        <v>45783</v>
      </c>
      <c r="C1208" s="20">
        <f t="shared" si="88"/>
        <v>5</v>
      </c>
      <c r="D1208" t="s">
        <v>175</v>
      </c>
      <c r="E1208" t="s">
        <v>83</v>
      </c>
      <c r="F1208">
        <v>13</v>
      </c>
      <c r="G1208" t="str">
        <f>INDEX(Kunden!$A$1:$C$41,MATCH('Gesamtverkäufe 2025'!C1219,Kunden!$A$1:$A$41,0),3)</f>
        <v>R03</v>
      </c>
      <c r="H1208" t="str">
        <f>INDEX(Regionen!$A$1:$C$9,MATCH('Gesamtverkäufe 2025'!F1219,Regionen!$A$1:$A$9,0),3)</f>
        <v>Julia Frank</v>
      </c>
      <c r="I1208" s="3">
        <f>INDEX(Produkte!$A$1:$D$31,MATCH('Gesamtverkäufe 2025'!D1219,Produkte!$A$1:$A$31,0),4)</f>
        <v>29</v>
      </c>
      <c r="J1208" s="3">
        <f t="shared" si="89"/>
        <v>377</v>
      </c>
    </row>
    <row r="1209" spans="1:10" hidden="1" outlineLevel="3" x14ac:dyDescent="0.3">
      <c r="A1209" t="s">
        <v>2079</v>
      </c>
      <c r="B1209" s="21">
        <v>45784</v>
      </c>
      <c r="C1209" s="20">
        <f t="shared" si="88"/>
        <v>5</v>
      </c>
      <c r="D1209" t="s">
        <v>175</v>
      </c>
      <c r="E1209" t="s">
        <v>61</v>
      </c>
      <c r="F1209">
        <v>10</v>
      </c>
      <c r="G1209" t="str">
        <f>INDEX(Kunden!$A$1:$C$41,MATCH('Gesamtverkäufe 2025'!C1238,Kunden!$A$1:$A$41,0),3)</f>
        <v>R03</v>
      </c>
      <c r="H1209" t="str">
        <f>INDEX(Regionen!$A$1:$C$9,MATCH('Gesamtverkäufe 2025'!F1238,Regionen!$A$1:$A$9,0),3)</f>
        <v>Julia Frank</v>
      </c>
      <c r="I1209" s="3">
        <f>INDEX(Produkte!$A$1:$D$31,MATCH('Gesamtverkäufe 2025'!D1238,Produkte!$A$1:$A$31,0),4)</f>
        <v>249</v>
      </c>
      <c r="J1209" s="3">
        <f t="shared" si="89"/>
        <v>2490</v>
      </c>
    </row>
    <row r="1210" spans="1:10" hidden="1" outlineLevel="3" x14ac:dyDescent="0.3">
      <c r="A1210" t="s">
        <v>2049</v>
      </c>
      <c r="B1210" s="21">
        <v>45778</v>
      </c>
      <c r="C1210" s="20">
        <f t="shared" si="88"/>
        <v>5</v>
      </c>
      <c r="D1210" t="s">
        <v>175</v>
      </c>
      <c r="E1210" t="s">
        <v>55</v>
      </c>
      <c r="F1210">
        <v>3</v>
      </c>
      <c r="G1210" t="str">
        <f>INDEX(Kunden!$A$1:$C$41,MATCH('Gesamtverkäufe 2025'!C1268,Kunden!$A$1:$A$41,0),3)</f>
        <v>R03</v>
      </c>
      <c r="H1210" t="str">
        <f>INDEX(Regionen!$A$1:$C$9,MATCH('Gesamtverkäufe 2025'!F1268,Regionen!$A$1:$A$9,0),3)</f>
        <v>Julia Frank</v>
      </c>
      <c r="I1210" s="3">
        <f>INDEX(Produkte!$A$1:$D$31,MATCH('Gesamtverkäufe 2025'!D1268,Produkte!$A$1:$A$31,0),4)</f>
        <v>49</v>
      </c>
      <c r="J1210" s="3">
        <f t="shared" si="89"/>
        <v>147</v>
      </c>
    </row>
    <row r="1211" spans="1:10" hidden="1" outlineLevel="3" x14ac:dyDescent="0.3">
      <c r="A1211" t="s">
        <v>1967</v>
      </c>
      <c r="B1211" s="21">
        <v>45781</v>
      </c>
      <c r="C1211" s="20">
        <f t="shared" si="88"/>
        <v>5</v>
      </c>
      <c r="D1211" t="s">
        <v>175</v>
      </c>
      <c r="E1211" t="s">
        <v>31</v>
      </c>
      <c r="F1211">
        <v>12</v>
      </c>
      <c r="G1211" t="str">
        <f>INDEX(Kunden!$A$1:$C$41,MATCH('Gesamtverkäufe 2025'!C1350,Kunden!$A$1:$A$41,0),3)</f>
        <v>R03</v>
      </c>
      <c r="H1211" t="str">
        <f>INDEX(Regionen!$A$1:$C$9,MATCH('Gesamtverkäufe 2025'!F1350,Regionen!$A$1:$A$9,0),3)</f>
        <v>Julia Frank</v>
      </c>
      <c r="I1211" s="3">
        <f>INDEX(Produkte!$A$1:$D$31,MATCH('Gesamtverkäufe 2025'!D1350,Produkte!$A$1:$A$31,0),4)</f>
        <v>399</v>
      </c>
      <c r="J1211" s="3">
        <f t="shared" si="89"/>
        <v>4788</v>
      </c>
    </row>
    <row r="1212" spans="1:10" hidden="1" outlineLevel="3" x14ac:dyDescent="0.3">
      <c r="A1212" t="s">
        <v>1962</v>
      </c>
      <c r="B1212" s="21">
        <v>45784</v>
      </c>
      <c r="C1212" s="20">
        <f t="shared" si="88"/>
        <v>5</v>
      </c>
      <c r="D1212" t="s">
        <v>175</v>
      </c>
      <c r="E1212" t="s">
        <v>79</v>
      </c>
      <c r="F1212">
        <v>17</v>
      </c>
      <c r="G1212" t="str">
        <f>INDEX(Kunden!$A$1:$C$41,MATCH('Gesamtverkäufe 2025'!C1355,Kunden!$A$1:$A$41,0),3)</f>
        <v>R03</v>
      </c>
      <c r="H1212" t="str">
        <f>INDEX(Regionen!$A$1:$C$9,MATCH('Gesamtverkäufe 2025'!F1355,Regionen!$A$1:$A$9,0),3)</f>
        <v>Julia Frank</v>
      </c>
      <c r="I1212" s="3">
        <f>INDEX(Produkte!$A$1:$D$31,MATCH('Gesamtverkäufe 2025'!D1355,Produkte!$A$1:$A$31,0),4)</f>
        <v>149</v>
      </c>
      <c r="J1212" s="3">
        <f t="shared" si="89"/>
        <v>2533</v>
      </c>
    </row>
    <row r="1213" spans="1:10" hidden="1" outlineLevel="3" x14ac:dyDescent="0.3">
      <c r="A1213" t="s">
        <v>1953</v>
      </c>
      <c r="B1213" s="21">
        <v>45799</v>
      </c>
      <c r="C1213" s="20">
        <f t="shared" si="88"/>
        <v>5</v>
      </c>
      <c r="D1213" t="s">
        <v>175</v>
      </c>
      <c r="E1213" t="s">
        <v>63</v>
      </c>
      <c r="F1213">
        <v>19</v>
      </c>
      <c r="G1213" t="str">
        <f>INDEX(Kunden!$A$1:$C$41,MATCH('Gesamtverkäufe 2025'!C1364,Kunden!$A$1:$A$41,0),3)</f>
        <v>R03</v>
      </c>
      <c r="H1213" t="str">
        <f>INDEX(Regionen!$A$1:$C$9,MATCH('Gesamtverkäufe 2025'!F1364,Regionen!$A$1:$A$9,0),3)</f>
        <v>Julia Frank</v>
      </c>
      <c r="I1213" s="3">
        <f>INDEX(Produkte!$A$1:$D$31,MATCH('Gesamtverkäufe 2025'!D1364,Produkte!$A$1:$A$31,0),4)</f>
        <v>299</v>
      </c>
      <c r="J1213" s="3">
        <f t="shared" si="89"/>
        <v>5681</v>
      </c>
    </row>
    <row r="1214" spans="1:10" hidden="1" outlineLevel="3" x14ac:dyDescent="0.3">
      <c r="A1214" t="s">
        <v>1925</v>
      </c>
      <c r="B1214" s="21">
        <v>45797</v>
      </c>
      <c r="C1214" s="20">
        <f t="shared" si="88"/>
        <v>5</v>
      </c>
      <c r="D1214" t="s">
        <v>175</v>
      </c>
      <c r="E1214" t="s">
        <v>87</v>
      </c>
      <c r="F1214">
        <v>15</v>
      </c>
      <c r="G1214" t="str">
        <f>INDEX(Kunden!$A$1:$C$41,MATCH('Gesamtverkäufe 2025'!C1392,Kunden!$A$1:$A$41,0),3)</f>
        <v>R03</v>
      </c>
      <c r="H1214" t="str">
        <f>INDEX(Regionen!$A$1:$C$9,MATCH('Gesamtverkäufe 2025'!F1392,Regionen!$A$1:$A$9,0),3)</f>
        <v>Julia Frank</v>
      </c>
      <c r="I1214" s="3">
        <f>INDEX(Produkte!$A$1:$D$31,MATCH('Gesamtverkäufe 2025'!D1392,Produkte!$A$1:$A$31,0),4)</f>
        <v>99</v>
      </c>
      <c r="J1214" s="3">
        <f t="shared" si="89"/>
        <v>1485</v>
      </c>
    </row>
    <row r="1215" spans="1:10" hidden="1" outlineLevel="3" x14ac:dyDescent="0.3">
      <c r="A1215" t="s">
        <v>1865</v>
      </c>
      <c r="B1215" s="21">
        <v>45783</v>
      </c>
      <c r="C1215" s="20">
        <f t="shared" si="88"/>
        <v>5</v>
      </c>
      <c r="D1215" t="s">
        <v>175</v>
      </c>
      <c r="E1215" t="s">
        <v>75</v>
      </c>
      <c r="F1215">
        <v>14</v>
      </c>
      <c r="G1215" t="str">
        <f>INDEX(Kunden!$A$1:$C$41,MATCH('Gesamtverkäufe 2025'!C1452,Kunden!$A$1:$A$41,0),3)</f>
        <v>R03</v>
      </c>
      <c r="H1215" t="str">
        <f>INDEX(Regionen!$A$1:$C$9,MATCH('Gesamtverkäufe 2025'!F1452,Regionen!$A$1:$A$9,0),3)</f>
        <v>Julia Frank</v>
      </c>
      <c r="I1215" s="3">
        <f>INDEX(Produkte!$A$1:$D$31,MATCH('Gesamtverkäufe 2025'!D1452,Produkte!$A$1:$A$31,0),4)</f>
        <v>499</v>
      </c>
      <c r="J1215" s="3">
        <f t="shared" si="89"/>
        <v>6986</v>
      </c>
    </row>
    <row r="1216" spans="1:10" hidden="1" outlineLevel="3" x14ac:dyDescent="0.3">
      <c r="A1216" t="s">
        <v>1848</v>
      </c>
      <c r="B1216" s="21">
        <v>45782</v>
      </c>
      <c r="C1216" s="20">
        <f t="shared" si="88"/>
        <v>5</v>
      </c>
      <c r="D1216" t="s">
        <v>175</v>
      </c>
      <c r="E1216" t="s">
        <v>51</v>
      </c>
      <c r="F1216">
        <v>7</v>
      </c>
      <c r="G1216" t="str">
        <f>INDEX(Kunden!$A$1:$C$41,MATCH('Gesamtverkäufe 2025'!C1469,Kunden!$A$1:$A$41,0),3)</f>
        <v>R03</v>
      </c>
      <c r="H1216" t="str">
        <f>INDEX(Regionen!$A$1:$C$9,MATCH('Gesamtverkäufe 2025'!F1469,Regionen!$A$1:$A$9,0),3)</f>
        <v>Julia Frank</v>
      </c>
      <c r="I1216" s="3">
        <f>INDEX(Produkte!$A$1:$D$31,MATCH('Gesamtverkäufe 2025'!D1469,Produkte!$A$1:$A$31,0),4)</f>
        <v>49</v>
      </c>
      <c r="J1216" s="3">
        <f t="shared" si="89"/>
        <v>343</v>
      </c>
    </row>
    <row r="1217" spans="1:10" hidden="1" outlineLevel="3" x14ac:dyDescent="0.3">
      <c r="A1217" t="s">
        <v>1829</v>
      </c>
      <c r="B1217" s="21">
        <v>45799</v>
      </c>
      <c r="C1217" s="20">
        <f t="shared" si="88"/>
        <v>5</v>
      </c>
      <c r="D1217" t="s">
        <v>175</v>
      </c>
      <c r="E1217" t="s">
        <v>71</v>
      </c>
      <c r="F1217">
        <v>1</v>
      </c>
      <c r="G1217" t="str">
        <f>INDEX(Kunden!$A$1:$C$41,MATCH('Gesamtverkäufe 2025'!C1488,Kunden!$A$1:$A$41,0),3)</f>
        <v>R03</v>
      </c>
      <c r="H1217" t="str">
        <f>INDEX(Regionen!$A$1:$C$9,MATCH('Gesamtverkäufe 2025'!F1488,Regionen!$A$1:$A$9,0),3)</f>
        <v>Julia Frank</v>
      </c>
      <c r="I1217" s="3">
        <f>INDEX(Produkte!$A$1:$D$31,MATCH('Gesamtverkäufe 2025'!D1488,Produkte!$A$1:$A$31,0),4)</f>
        <v>79</v>
      </c>
      <c r="J1217" s="3">
        <f t="shared" si="89"/>
        <v>79</v>
      </c>
    </row>
    <row r="1218" spans="1:10" hidden="1" outlineLevel="3" x14ac:dyDescent="0.3">
      <c r="A1218" t="s">
        <v>1815</v>
      </c>
      <c r="B1218" s="21">
        <v>45797</v>
      </c>
      <c r="C1218" s="20">
        <f t="shared" si="88"/>
        <v>5</v>
      </c>
      <c r="D1218" t="s">
        <v>175</v>
      </c>
      <c r="E1218" t="s">
        <v>69</v>
      </c>
      <c r="F1218">
        <v>5</v>
      </c>
      <c r="G1218" t="str">
        <f>INDEX(Kunden!$A$1:$C$41,MATCH('Gesamtverkäufe 2025'!C1502,Kunden!$A$1:$A$41,0),3)</f>
        <v>R03</v>
      </c>
      <c r="H1218" t="str">
        <f>INDEX(Regionen!$A$1:$C$9,MATCH('Gesamtverkäufe 2025'!F1502,Regionen!$A$1:$A$9,0),3)</f>
        <v>Julia Frank</v>
      </c>
      <c r="I1218" s="3">
        <f>INDEX(Produkte!$A$1:$D$31,MATCH('Gesamtverkäufe 2025'!D1502,Produkte!$A$1:$A$31,0),4)</f>
        <v>399</v>
      </c>
      <c r="J1218" s="3">
        <f t="shared" si="89"/>
        <v>1995</v>
      </c>
    </row>
    <row r="1219" spans="1:10" hidden="1" outlineLevel="3" x14ac:dyDescent="0.3">
      <c r="A1219" t="s">
        <v>1802</v>
      </c>
      <c r="B1219" s="21">
        <v>45787</v>
      </c>
      <c r="C1219" s="20">
        <f t="shared" si="88"/>
        <v>5</v>
      </c>
      <c r="D1219" t="s">
        <v>175</v>
      </c>
      <c r="E1219" t="s">
        <v>83</v>
      </c>
      <c r="F1219">
        <v>8</v>
      </c>
      <c r="G1219" t="str">
        <f>INDEX(Kunden!$A$1:$C$41,MATCH('Gesamtverkäufe 2025'!C1514,Kunden!$A$1:$A$41,0),3)</f>
        <v>R03</v>
      </c>
      <c r="H1219" t="str">
        <f>INDEX(Regionen!$A$1:$C$9,MATCH('Gesamtverkäufe 2025'!F1514,Regionen!$A$1:$A$9,0),3)</f>
        <v>Julia Frank</v>
      </c>
      <c r="I1219" s="3">
        <f>INDEX(Produkte!$A$1:$D$31,MATCH('Gesamtverkäufe 2025'!D1514,Produkte!$A$1:$A$31,0),4)</f>
        <v>29</v>
      </c>
      <c r="J1219" s="3">
        <f t="shared" si="89"/>
        <v>232</v>
      </c>
    </row>
    <row r="1220" spans="1:10" hidden="1" outlineLevel="3" x14ac:dyDescent="0.3">
      <c r="A1220" t="s">
        <v>1777</v>
      </c>
      <c r="B1220" s="21">
        <v>45791</v>
      </c>
      <c r="C1220" s="20">
        <f t="shared" si="88"/>
        <v>5</v>
      </c>
      <c r="D1220" t="s">
        <v>175</v>
      </c>
      <c r="E1220" t="s">
        <v>81</v>
      </c>
      <c r="F1220">
        <v>9</v>
      </c>
      <c r="G1220" t="str">
        <f>INDEX(Kunden!$A$1:$C$41,MATCH('Gesamtverkäufe 2025'!C1539,Kunden!$A$1:$A$41,0),3)</f>
        <v>R03</v>
      </c>
      <c r="H1220" t="str">
        <f>INDEX(Regionen!$A$1:$C$9,MATCH('Gesamtverkäufe 2025'!F1539,Regionen!$A$1:$A$9,0),3)</f>
        <v>Julia Frank</v>
      </c>
      <c r="I1220" s="3">
        <f>INDEX(Produkte!$A$1:$D$31,MATCH('Gesamtverkäufe 2025'!D1539,Produkte!$A$1:$A$31,0),4)</f>
        <v>79</v>
      </c>
      <c r="J1220" s="3">
        <f t="shared" si="89"/>
        <v>711</v>
      </c>
    </row>
    <row r="1221" spans="1:10" hidden="1" outlineLevel="3" x14ac:dyDescent="0.3">
      <c r="A1221" t="s">
        <v>1734</v>
      </c>
      <c r="B1221" s="21">
        <v>45805</v>
      </c>
      <c r="C1221" s="20">
        <f t="shared" si="88"/>
        <v>5</v>
      </c>
      <c r="D1221" t="s">
        <v>175</v>
      </c>
      <c r="E1221" t="s">
        <v>61</v>
      </c>
      <c r="F1221">
        <v>2</v>
      </c>
      <c r="G1221" t="str">
        <f>INDEX(Kunden!$A$1:$C$41,MATCH('Gesamtverkäufe 2025'!C1582,Kunden!$A$1:$A$41,0),3)</f>
        <v>R03</v>
      </c>
      <c r="H1221" t="str">
        <f>INDEX(Regionen!$A$1:$C$9,MATCH('Gesamtverkäufe 2025'!F1582,Regionen!$A$1:$A$9,0),3)</f>
        <v>Julia Frank</v>
      </c>
      <c r="I1221" s="3">
        <f>INDEX(Produkte!$A$1:$D$31,MATCH('Gesamtverkäufe 2025'!D1582,Produkte!$A$1:$A$31,0),4)</f>
        <v>249</v>
      </c>
      <c r="J1221" s="3">
        <f t="shared" si="89"/>
        <v>498</v>
      </c>
    </row>
    <row r="1222" spans="1:10" hidden="1" outlineLevel="3" x14ac:dyDescent="0.3">
      <c r="A1222" t="s">
        <v>1685</v>
      </c>
      <c r="B1222" s="21">
        <v>45806</v>
      </c>
      <c r="C1222" s="20">
        <f t="shared" si="88"/>
        <v>5</v>
      </c>
      <c r="D1222" t="s">
        <v>175</v>
      </c>
      <c r="E1222" t="s">
        <v>55</v>
      </c>
      <c r="F1222">
        <v>3</v>
      </c>
      <c r="G1222" t="str">
        <f>INDEX(Kunden!$A$1:$C$41,MATCH('Gesamtverkäufe 2025'!C1630,Kunden!$A$1:$A$41,0),3)</f>
        <v>R03</v>
      </c>
      <c r="H1222" t="str">
        <f>INDEX(Regionen!$A$1:$C$9,MATCH('Gesamtverkäufe 2025'!F1630,Regionen!$A$1:$A$9,0),3)</f>
        <v>Julia Frank</v>
      </c>
      <c r="I1222" s="3">
        <f>INDEX(Produkte!$A$1:$D$31,MATCH('Gesamtverkäufe 2025'!D1630,Produkte!$A$1:$A$31,0),4)</f>
        <v>49</v>
      </c>
      <c r="J1222" s="3">
        <f t="shared" si="89"/>
        <v>147</v>
      </c>
    </row>
    <row r="1223" spans="1:10" outlineLevel="2" collapsed="1" x14ac:dyDescent="0.3">
      <c r="B1223" s="21"/>
      <c r="C1223" s="26" t="s">
        <v>4733</v>
      </c>
      <c r="I1223" s="3"/>
      <c r="J1223" s="3">
        <f>SUBTOTAL(9,J1178:J1222)</f>
        <v>103815</v>
      </c>
    </row>
    <row r="1224" spans="1:10" hidden="1" outlineLevel="3" x14ac:dyDescent="0.3">
      <c r="A1224" t="s">
        <v>2498</v>
      </c>
      <c r="B1224" s="21">
        <v>45813</v>
      </c>
      <c r="C1224" s="20">
        <f t="shared" ref="C1224:C1250" si="90">MONTH(B1224)</f>
        <v>6</v>
      </c>
      <c r="D1224" t="s">
        <v>109</v>
      </c>
      <c r="E1224" t="s">
        <v>39</v>
      </c>
      <c r="F1224">
        <v>2</v>
      </c>
      <c r="G1224" t="str">
        <f>INDEX(Kunden!$A$1:$C$41,MATCH('Gesamtverkäufe 2025'!C1678,Kunden!$A$1:$A$41,0),3)</f>
        <v>R03</v>
      </c>
      <c r="H1224" t="str">
        <f>INDEX(Regionen!$A$1:$C$9,MATCH('Gesamtverkäufe 2025'!F1678,Regionen!$A$1:$A$9,0),3)</f>
        <v>Julia Frank</v>
      </c>
      <c r="I1224" s="3">
        <f>INDEX(Produkte!$A$1:$D$31,MATCH('Gesamtverkäufe 2025'!D1678,Produkte!$A$1:$A$31,0),4)</f>
        <v>499</v>
      </c>
      <c r="J1224" s="3">
        <f t="shared" ref="J1224:J1250" si="91">F1224*I1224</f>
        <v>998</v>
      </c>
    </row>
    <row r="1225" spans="1:10" hidden="1" outlineLevel="3" x14ac:dyDescent="0.3">
      <c r="A1225" t="s">
        <v>2486</v>
      </c>
      <c r="B1225" s="21">
        <v>45829</v>
      </c>
      <c r="C1225" s="20">
        <f t="shared" si="90"/>
        <v>6</v>
      </c>
      <c r="D1225" t="s">
        <v>109</v>
      </c>
      <c r="E1225" t="s">
        <v>87</v>
      </c>
      <c r="F1225">
        <v>14</v>
      </c>
      <c r="G1225" t="str">
        <f>INDEX(Kunden!$A$1:$C$41,MATCH('Gesamtverkäufe 2025'!C1690,Kunden!$A$1:$A$41,0),3)</f>
        <v>R03</v>
      </c>
      <c r="H1225" t="str">
        <f>INDEX(Regionen!$A$1:$C$9,MATCH('Gesamtverkäufe 2025'!F1690,Regionen!$A$1:$A$9,0),3)</f>
        <v>Julia Frank</v>
      </c>
      <c r="I1225" s="3">
        <f>INDEX(Produkte!$A$1:$D$31,MATCH('Gesamtverkäufe 2025'!D1690,Produkte!$A$1:$A$31,0),4)</f>
        <v>99</v>
      </c>
      <c r="J1225" s="3">
        <f t="shared" si="91"/>
        <v>1386</v>
      </c>
    </row>
    <row r="1226" spans="1:10" hidden="1" outlineLevel="3" x14ac:dyDescent="0.3">
      <c r="A1226" t="s">
        <v>2479</v>
      </c>
      <c r="B1226" s="21">
        <v>45833</v>
      </c>
      <c r="C1226" s="20">
        <f t="shared" si="90"/>
        <v>6</v>
      </c>
      <c r="D1226" t="s">
        <v>109</v>
      </c>
      <c r="E1226" t="s">
        <v>59</v>
      </c>
      <c r="F1226">
        <v>2</v>
      </c>
      <c r="G1226" t="str">
        <f>INDEX(Kunden!$A$1:$C$41,MATCH('Gesamtverkäufe 2025'!C1697,Kunden!$A$1:$A$41,0),3)</f>
        <v>R03</v>
      </c>
      <c r="H1226" t="str">
        <f>INDEX(Regionen!$A$1:$C$9,MATCH('Gesamtverkäufe 2025'!F1697,Regionen!$A$1:$A$9,0),3)</f>
        <v>Julia Frank</v>
      </c>
      <c r="I1226" s="3">
        <f>INDEX(Produkte!$A$1:$D$31,MATCH('Gesamtverkäufe 2025'!D1697,Produkte!$A$1:$A$31,0),4)</f>
        <v>79</v>
      </c>
      <c r="J1226" s="3">
        <f t="shared" si="91"/>
        <v>158</v>
      </c>
    </row>
    <row r="1227" spans="1:10" hidden="1" outlineLevel="3" x14ac:dyDescent="0.3">
      <c r="A1227" t="s">
        <v>2428</v>
      </c>
      <c r="B1227" s="21">
        <v>45810</v>
      </c>
      <c r="C1227" s="20">
        <f t="shared" si="90"/>
        <v>6</v>
      </c>
      <c r="D1227" t="s">
        <v>109</v>
      </c>
      <c r="E1227" t="s">
        <v>37</v>
      </c>
      <c r="F1227">
        <v>9</v>
      </c>
      <c r="G1227" t="str">
        <f>INDEX(Kunden!$A$1:$C$41,MATCH('Gesamtverkäufe 2025'!C1748,Kunden!$A$1:$A$41,0),3)</f>
        <v>R03</v>
      </c>
      <c r="H1227" t="str">
        <f>INDEX(Regionen!$A$1:$C$9,MATCH('Gesamtverkäufe 2025'!F1748,Regionen!$A$1:$A$9,0),3)</f>
        <v>Julia Frank</v>
      </c>
      <c r="I1227" s="3">
        <f>INDEX(Produkte!$A$1:$D$31,MATCH('Gesamtverkäufe 2025'!D1748,Produkte!$A$1:$A$31,0),4)</f>
        <v>249</v>
      </c>
      <c r="J1227" s="3">
        <f t="shared" si="91"/>
        <v>2241</v>
      </c>
    </row>
    <row r="1228" spans="1:10" hidden="1" outlineLevel="3" x14ac:dyDescent="0.3">
      <c r="A1228" t="s">
        <v>2398</v>
      </c>
      <c r="B1228" s="21">
        <v>45822</v>
      </c>
      <c r="C1228" s="20">
        <f t="shared" si="90"/>
        <v>6</v>
      </c>
      <c r="D1228" t="s">
        <v>109</v>
      </c>
      <c r="E1228" t="s">
        <v>87</v>
      </c>
      <c r="F1228">
        <v>7</v>
      </c>
      <c r="G1228" t="str">
        <f>INDEX(Kunden!$A$1:$C$41,MATCH('Gesamtverkäufe 2025'!C1778,Kunden!$A$1:$A$41,0),3)</f>
        <v>R03</v>
      </c>
      <c r="H1228" t="str">
        <f>INDEX(Regionen!$A$1:$C$9,MATCH('Gesamtverkäufe 2025'!F1778,Regionen!$A$1:$A$9,0),3)</f>
        <v>Julia Frank</v>
      </c>
      <c r="I1228" s="3">
        <f>INDEX(Produkte!$A$1:$D$31,MATCH('Gesamtverkäufe 2025'!D1778,Produkte!$A$1:$A$31,0),4)</f>
        <v>99</v>
      </c>
      <c r="J1228" s="3">
        <f t="shared" si="91"/>
        <v>693</v>
      </c>
    </row>
    <row r="1229" spans="1:10" hidden="1" outlineLevel="3" x14ac:dyDescent="0.3">
      <c r="A1229" t="s">
        <v>2391</v>
      </c>
      <c r="B1229" s="21">
        <v>45811</v>
      </c>
      <c r="C1229" s="20">
        <f t="shared" si="90"/>
        <v>6</v>
      </c>
      <c r="D1229" t="s">
        <v>109</v>
      </c>
      <c r="E1229" t="s">
        <v>39</v>
      </c>
      <c r="F1229">
        <v>12</v>
      </c>
      <c r="G1229" t="str">
        <f>INDEX(Kunden!$A$1:$C$41,MATCH('Gesamtverkäufe 2025'!C1785,Kunden!$A$1:$A$41,0),3)</f>
        <v>R03</v>
      </c>
      <c r="H1229" t="str">
        <f>INDEX(Regionen!$A$1:$C$9,MATCH('Gesamtverkäufe 2025'!F1785,Regionen!$A$1:$A$9,0),3)</f>
        <v>Julia Frank</v>
      </c>
      <c r="I1229" s="3">
        <f>INDEX(Produkte!$A$1:$D$31,MATCH('Gesamtverkäufe 2025'!D1785,Produkte!$A$1:$A$31,0),4)</f>
        <v>499</v>
      </c>
      <c r="J1229" s="3">
        <f t="shared" si="91"/>
        <v>5988</v>
      </c>
    </row>
    <row r="1230" spans="1:10" hidden="1" outlineLevel="3" x14ac:dyDescent="0.3">
      <c r="A1230" t="s">
        <v>2341</v>
      </c>
      <c r="B1230" s="21">
        <v>45822</v>
      </c>
      <c r="C1230" s="20">
        <f t="shared" si="90"/>
        <v>6</v>
      </c>
      <c r="D1230" t="s">
        <v>109</v>
      </c>
      <c r="E1230" t="s">
        <v>71</v>
      </c>
      <c r="F1230">
        <v>5</v>
      </c>
      <c r="G1230" t="str">
        <f>INDEX(Kunden!$A$1:$C$41,MATCH('Gesamtverkäufe 2025'!C1835,Kunden!$A$1:$A$41,0),3)</f>
        <v>R03</v>
      </c>
      <c r="H1230" t="str">
        <f>INDEX(Regionen!$A$1:$C$9,MATCH('Gesamtverkäufe 2025'!F1835,Regionen!$A$1:$A$9,0),3)</f>
        <v>Julia Frank</v>
      </c>
      <c r="I1230" s="3">
        <f>INDEX(Produkte!$A$1:$D$31,MATCH('Gesamtverkäufe 2025'!D1835,Produkte!$A$1:$A$31,0),4)</f>
        <v>79</v>
      </c>
      <c r="J1230" s="3">
        <f t="shared" si="91"/>
        <v>395</v>
      </c>
    </row>
    <row r="1231" spans="1:10" hidden="1" outlineLevel="3" x14ac:dyDescent="0.3">
      <c r="A1231" t="s">
        <v>2339</v>
      </c>
      <c r="B1231" s="21">
        <v>45831</v>
      </c>
      <c r="C1231" s="20">
        <f t="shared" si="90"/>
        <v>6</v>
      </c>
      <c r="D1231" t="s">
        <v>109</v>
      </c>
      <c r="E1231" t="s">
        <v>49</v>
      </c>
      <c r="F1231">
        <v>14</v>
      </c>
      <c r="G1231" t="str">
        <f>INDEX(Kunden!$A$1:$C$41,MATCH('Gesamtverkäufe 2025'!C1837,Kunden!$A$1:$A$41,0),3)</f>
        <v>R03</v>
      </c>
      <c r="H1231" t="str">
        <f>INDEX(Regionen!$A$1:$C$9,MATCH('Gesamtverkäufe 2025'!F1837,Regionen!$A$1:$A$9,0),3)</f>
        <v>Julia Frank</v>
      </c>
      <c r="I1231" s="3">
        <f>INDEX(Produkte!$A$1:$D$31,MATCH('Gesamtverkäufe 2025'!D1837,Produkte!$A$1:$A$31,0),4)</f>
        <v>299</v>
      </c>
      <c r="J1231" s="3">
        <f t="shared" si="91"/>
        <v>4186</v>
      </c>
    </row>
    <row r="1232" spans="1:10" hidden="1" outlineLevel="3" x14ac:dyDescent="0.3">
      <c r="A1232" t="s">
        <v>2192</v>
      </c>
      <c r="B1232" s="21">
        <v>45835</v>
      </c>
      <c r="C1232" s="20">
        <f t="shared" si="90"/>
        <v>6</v>
      </c>
      <c r="D1232" t="s">
        <v>109</v>
      </c>
      <c r="E1232" t="s">
        <v>89</v>
      </c>
      <c r="F1232">
        <v>16</v>
      </c>
      <c r="G1232" t="str">
        <f>INDEX(Kunden!$A$1:$C$41,MATCH('Gesamtverkäufe 2025'!C1980,Kunden!$A$1:$A$41,0),3)</f>
        <v>R03</v>
      </c>
      <c r="H1232" t="str">
        <f>INDEX(Regionen!$A$1:$C$9,MATCH('Gesamtverkäufe 2025'!F1980,Regionen!$A$1:$A$9,0),3)</f>
        <v>Julia Frank</v>
      </c>
      <c r="I1232" s="3">
        <f>INDEX(Produkte!$A$1:$D$31,MATCH('Gesamtverkäufe 2025'!D1980,Produkte!$A$1:$A$31,0),4)</f>
        <v>29</v>
      </c>
      <c r="J1232" s="3">
        <f t="shared" si="91"/>
        <v>464</v>
      </c>
    </row>
    <row r="1233" spans="1:10" hidden="1" outlineLevel="3" x14ac:dyDescent="0.3">
      <c r="A1233" t="s">
        <v>2502</v>
      </c>
      <c r="B1233" s="21">
        <v>45825</v>
      </c>
      <c r="C1233" s="20">
        <f t="shared" si="90"/>
        <v>6</v>
      </c>
      <c r="D1233" t="s">
        <v>125</v>
      </c>
      <c r="E1233" t="s">
        <v>71</v>
      </c>
      <c r="F1233">
        <v>10</v>
      </c>
      <c r="G1233" t="str">
        <f>INDEX(Kunden!$A$1:$C$41,MATCH('Gesamtverkäufe 2025'!C1674,Kunden!$A$1:$A$41,0),3)</f>
        <v>R03</v>
      </c>
      <c r="H1233" t="str">
        <f>INDEX(Regionen!$A$1:$C$9,MATCH('Gesamtverkäufe 2025'!F1674,Regionen!$A$1:$A$9,0),3)</f>
        <v>Julia Frank</v>
      </c>
      <c r="I1233" s="3">
        <f>INDEX(Produkte!$A$1:$D$31,MATCH('Gesamtverkäufe 2025'!D1674,Produkte!$A$1:$A$31,0),4)</f>
        <v>79</v>
      </c>
      <c r="J1233" s="3">
        <f t="shared" si="91"/>
        <v>790</v>
      </c>
    </row>
    <row r="1234" spans="1:10" hidden="1" outlineLevel="3" x14ac:dyDescent="0.3">
      <c r="A1234" t="s">
        <v>2462</v>
      </c>
      <c r="B1234" s="21">
        <v>45834</v>
      </c>
      <c r="C1234" s="20">
        <f t="shared" si="90"/>
        <v>6</v>
      </c>
      <c r="D1234" t="s">
        <v>125</v>
      </c>
      <c r="E1234" t="s">
        <v>87</v>
      </c>
      <c r="F1234">
        <v>7</v>
      </c>
      <c r="G1234" t="str">
        <f>INDEX(Kunden!$A$1:$C$41,MATCH('Gesamtverkäufe 2025'!C1714,Kunden!$A$1:$A$41,0),3)</f>
        <v>R03</v>
      </c>
      <c r="H1234" t="str">
        <f>INDEX(Regionen!$A$1:$C$9,MATCH('Gesamtverkäufe 2025'!F1714,Regionen!$A$1:$A$9,0),3)</f>
        <v>Julia Frank</v>
      </c>
      <c r="I1234" s="3">
        <f>INDEX(Produkte!$A$1:$D$31,MATCH('Gesamtverkäufe 2025'!D1714,Produkte!$A$1:$A$31,0),4)</f>
        <v>99</v>
      </c>
      <c r="J1234" s="3">
        <f t="shared" si="91"/>
        <v>693</v>
      </c>
    </row>
    <row r="1235" spans="1:10" hidden="1" outlineLevel="3" x14ac:dyDescent="0.3">
      <c r="A1235" t="s">
        <v>2350</v>
      </c>
      <c r="B1235" s="21">
        <v>45832</v>
      </c>
      <c r="C1235" s="20">
        <f t="shared" si="90"/>
        <v>6</v>
      </c>
      <c r="D1235" t="s">
        <v>125</v>
      </c>
      <c r="E1235" t="s">
        <v>37</v>
      </c>
      <c r="F1235">
        <v>9</v>
      </c>
      <c r="G1235" t="str">
        <f>INDEX(Kunden!$A$1:$C$41,MATCH('Gesamtverkäufe 2025'!C1826,Kunden!$A$1:$A$41,0),3)</f>
        <v>R03</v>
      </c>
      <c r="H1235" t="str">
        <f>INDEX(Regionen!$A$1:$C$9,MATCH('Gesamtverkäufe 2025'!F1826,Regionen!$A$1:$A$9,0),3)</f>
        <v>Julia Frank</v>
      </c>
      <c r="I1235" s="3">
        <f>INDEX(Produkte!$A$1:$D$31,MATCH('Gesamtverkäufe 2025'!D1826,Produkte!$A$1:$A$31,0),4)</f>
        <v>249</v>
      </c>
      <c r="J1235" s="3">
        <f t="shared" si="91"/>
        <v>2241</v>
      </c>
    </row>
    <row r="1236" spans="1:10" hidden="1" outlineLevel="3" x14ac:dyDescent="0.3">
      <c r="A1236" t="s">
        <v>2274</v>
      </c>
      <c r="B1236" s="21">
        <v>45825</v>
      </c>
      <c r="C1236" s="20">
        <f t="shared" si="90"/>
        <v>6</v>
      </c>
      <c r="D1236" t="s">
        <v>125</v>
      </c>
      <c r="E1236" t="s">
        <v>87</v>
      </c>
      <c r="F1236">
        <v>5</v>
      </c>
      <c r="G1236" t="str">
        <f>INDEX(Kunden!$A$1:$C$41,MATCH('Gesamtverkäufe 2025'!C1902,Kunden!$A$1:$A$41,0),3)</f>
        <v>R03</v>
      </c>
      <c r="H1236" t="str">
        <f>INDEX(Regionen!$A$1:$C$9,MATCH('Gesamtverkäufe 2025'!F1902,Regionen!$A$1:$A$9,0),3)</f>
        <v>Julia Frank</v>
      </c>
      <c r="I1236" s="3">
        <f>INDEX(Produkte!$A$1:$D$31,MATCH('Gesamtverkäufe 2025'!D1902,Produkte!$A$1:$A$31,0),4)</f>
        <v>99</v>
      </c>
      <c r="J1236" s="3">
        <f t="shared" si="91"/>
        <v>495</v>
      </c>
    </row>
    <row r="1237" spans="1:10" hidden="1" outlineLevel="3" x14ac:dyDescent="0.3">
      <c r="A1237" t="s">
        <v>2268</v>
      </c>
      <c r="B1237" s="21">
        <v>45815</v>
      </c>
      <c r="C1237" s="20">
        <f t="shared" si="90"/>
        <v>6</v>
      </c>
      <c r="D1237" t="s">
        <v>125</v>
      </c>
      <c r="E1237" t="s">
        <v>59</v>
      </c>
      <c r="F1237">
        <v>2</v>
      </c>
      <c r="G1237" t="str">
        <f>INDEX(Kunden!$A$1:$C$41,MATCH('Gesamtverkäufe 2025'!C1908,Kunden!$A$1:$A$41,0),3)</f>
        <v>R03</v>
      </c>
      <c r="H1237" t="str">
        <f>INDEX(Regionen!$A$1:$C$9,MATCH('Gesamtverkäufe 2025'!F1908,Regionen!$A$1:$A$9,0),3)</f>
        <v>Julia Frank</v>
      </c>
      <c r="I1237" s="3">
        <f>INDEX(Produkte!$A$1:$D$31,MATCH('Gesamtverkäufe 2025'!D1908,Produkte!$A$1:$A$31,0),4)</f>
        <v>79</v>
      </c>
      <c r="J1237" s="3">
        <f t="shared" si="91"/>
        <v>158</v>
      </c>
    </row>
    <row r="1238" spans="1:10" hidden="1" outlineLevel="3" x14ac:dyDescent="0.3">
      <c r="A1238" t="s">
        <v>2206</v>
      </c>
      <c r="B1238" s="21">
        <v>45838</v>
      </c>
      <c r="C1238" s="20">
        <f t="shared" si="90"/>
        <v>6</v>
      </c>
      <c r="D1238" t="s">
        <v>125</v>
      </c>
      <c r="E1238" t="s">
        <v>89</v>
      </c>
      <c r="F1238">
        <v>3</v>
      </c>
      <c r="G1238" t="str">
        <f>INDEX(Kunden!$A$1:$C$41,MATCH('Gesamtverkäufe 2025'!C1968,Kunden!$A$1:$A$41,0),3)</f>
        <v>R03</v>
      </c>
      <c r="H1238" t="str">
        <f>INDEX(Regionen!$A$1:$C$9,MATCH('Gesamtverkäufe 2025'!F1968,Regionen!$A$1:$A$9,0),3)</f>
        <v>Julia Frank</v>
      </c>
      <c r="I1238" s="3">
        <f>INDEX(Produkte!$A$1:$D$31,MATCH('Gesamtverkäufe 2025'!D1968,Produkte!$A$1:$A$31,0),4)</f>
        <v>29</v>
      </c>
      <c r="J1238" s="3">
        <f t="shared" si="91"/>
        <v>87</v>
      </c>
    </row>
    <row r="1239" spans="1:10" hidden="1" outlineLevel="3" x14ac:dyDescent="0.3">
      <c r="A1239" t="s">
        <v>2437</v>
      </c>
      <c r="B1239" s="21">
        <v>45834</v>
      </c>
      <c r="C1239" s="20">
        <f t="shared" si="90"/>
        <v>6</v>
      </c>
      <c r="D1239" t="s">
        <v>135</v>
      </c>
      <c r="E1239" t="s">
        <v>75</v>
      </c>
      <c r="F1239">
        <v>10</v>
      </c>
      <c r="G1239" t="str">
        <f>INDEX(Kunden!$A$1:$C$41,MATCH('Gesamtverkäufe 2025'!C1739,Kunden!$A$1:$A$41,0),3)</f>
        <v>R03</v>
      </c>
      <c r="H1239" t="str">
        <f>INDEX(Regionen!$A$1:$C$9,MATCH('Gesamtverkäufe 2025'!F1739,Regionen!$A$1:$A$9,0),3)</f>
        <v>Julia Frank</v>
      </c>
      <c r="I1239" s="3">
        <f>INDEX(Produkte!$A$1:$D$31,MATCH('Gesamtverkäufe 2025'!D1739,Produkte!$A$1:$A$31,0),4)</f>
        <v>499</v>
      </c>
      <c r="J1239" s="3">
        <f t="shared" si="91"/>
        <v>4990</v>
      </c>
    </row>
    <row r="1240" spans="1:10" hidden="1" outlineLevel="3" x14ac:dyDescent="0.3">
      <c r="A1240" t="s">
        <v>2418</v>
      </c>
      <c r="B1240" s="21">
        <v>45818</v>
      </c>
      <c r="C1240" s="20">
        <f t="shared" si="90"/>
        <v>6</v>
      </c>
      <c r="D1240" t="s">
        <v>135</v>
      </c>
      <c r="E1240" t="s">
        <v>77</v>
      </c>
      <c r="F1240">
        <v>17</v>
      </c>
      <c r="G1240" t="str">
        <f>INDEX(Kunden!$A$1:$C$41,MATCH('Gesamtverkäufe 2025'!C1758,Kunden!$A$1:$A$41,0),3)</f>
        <v>R03</v>
      </c>
      <c r="H1240" t="str">
        <f>INDEX(Regionen!$A$1:$C$9,MATCH('Gesamtverkäufe 2025'!F1758,Regionen!$A$1:$A$9,0),3)</f>
        <v>Julia Frank</v>
      </c>
      <c r="I1240" s="3">
        <f>INDEX(Produkte!$A$1:$D$31,MATCH('Gesamtverkäufe 2025'!D1758,Produkte!$A$1:$A$31,0),4)</f>
        <v>49</v>
      </c>
      <c r="J1240" s="3">
        <f t="shared" si="91"/>
        <v>833</v>
      </c>
    </row>
    <row r="1241" spans="1:10" hidden="1" outlineLevel="3" x14ac:dyDescent="0.3">
      <c r="A1241" t="s">
        <v>2291</v>
      </c>
      <c r="B1241" s="21">
        <v>45815</v>
      </c>
      <c r="C1241" s="20">
        <f t="shared" si="90"/>
        <v>6</v>
      </c>
      <c r="D1241" t="s">
        <v>135</v>
      </c>
      <c r="E1241" t="s">
        <v>69</v>
      </c>
      <c r="F1241">
        <v>17</v>
      </c>
      <c r="G1241" t="str">
        <f>INDEX(Kunden!$A$1:$C$41,MATCH('Gesamtverkäufe 2025'!C1885,Kunden!$A$1:$A$41,0),3)</f>
        <v>R03</v>
      </c>
      <c r="H1241" t="str">
        <f>INDEX(Regionen!$A$1:$C$9,MATCH('Gesamtverkäufe 2025'!F1885,Regionen!$A$1:$A$9,0),3)</f>
        <v>Julia Frank</v>
      </c>
      <c r="I1241" s="3">
        <f>INDEX(Produkte!$A$1:$D$31,MATCH('Gesamtverkäufe 2025'!D1885,Produkte!$A$1:$A$31,0),4)</f>
        <v>399</v>
      </c>
      <c r="J1241" s="3">
        <f t="shared" si="91"/>
        <v>6783</v>
      </c>
    </row>
    <row r="1242" spans="1:10" hidden="1" outlineLevel="3" x14ac:dyDescent="0.3">
      <c r="A1242" t="s">
        <v>2290</v>
      </c>
      <c r="B1242" s="21">
        <v>45838</v>
      </c>
      <c r="C1242" s="20">
        <f t="shared" si="90"/>
        <v>6</v>
      </c>
      <c r="D1242" t="s">
        <v>135</v>
      </c>
      <c r="E1242" t="s">
        <v>63</v>
      </c>
      <c r="F1242">
        <v>17</v>
      </c>
      <c r="G1242" t="str">
        <f>INDEX(Kunden!$A$1:$C$41,MATCH('Gesamtverkäufe 2025'!C1886,Kunden!$A$1:$A$41,0),3)</f>
        <v>R03</v>
      </c>
      <c r="H1242" t="str">
        <f>INDEX(Regionen!$A$1:$C$9,MATCH('Gesamtverkäufe 2025'!F1886,Regionen!$A$1:$A$9,0),3)</f>
        <v>Julia Frank</v>
      </c>
      <c r="I1242" s="3">
        <f>INDEX(Produkte!$A$1:$D$31,MATCH('Gesamtverkäufe 2025'!D1886,Produkte!$A$1:$A$31,0),4)</f>
        <v>299</v>
      </c>
      <c r="J1242" s="3">
        <f t="shared" si="91"/>
        <v>5083</v>
      </c>
    </row>
    <row r="1243" spans="1:10" hidden="1" outlineLevel="3" x14ac:dyDescent="0.3">
      <c r="A1243" t="s">
        <v>2276</v>
      </c>
      <c r="B1243" s="21">
        <v>45820</v>
      </c>
      <c r="C1243" s="20">
        <f t="shared" si="90"/>
        <v>6</v>
      </c>
      <c r="D1243" t="s">
        <v>135</v>
      </c>
      <c r="E1243" t="s">
        <v>34</v>
      </c>
      <c r="F1243">
        <v>20</v>
      </c>
      <c r="G1243" t="str">
        <f>INDEX(Kunden!$A$1:$C$41,MATCH('Gesamtverkäufe 2025'!C1900,Kunden!$A$1:$A$41,0),3)</f>
        <v>R03</v>
      </c>
      <c r="H1243" t="str">
        <f>INDEX(Regionen!$A$1:$C$9,MATCH('Gesamtverkäufe 2025'!F1900,Regionen!$A$1:$A$9,0),3)</f>
        <v>Julia Frank</v>
      </c>
      <c r="I1243" s="3">
        <f>INDEX(Produkte!$A$1:$D$31,MATCH('Gesamtverkäufe 2025'!D1900,Produkte!$A$1:$A$31,0),4)</f>
        <v>299</v>
      </c>
      <c r="J1243" s="3">
        <f t="shared" si="91"/>
        <v>5980</v>
      </c>
    </row>
    <row r="1244" spans="1:10" hidden="1" outlineLevel="3" x14ac:dyDescent="0.3">
      <c r="A1244" t="s">
        <v>2216</v>
      </c>
      <c r="B1244" s="21">
        <v>45824</v>
      </c>
      <c r="C1244" s="20">
        <f t="shared" si="90"/>
        <v>6</v>
      </c>
      <c r="D1244" t="s">
        <v>135</v>
      </c>
      <c r="E1244" t="s">
        <v>81</v>
      </c>
      <c r="F1244">
        <v>7</v>
      </c>
      <c r="G1244" t="str">
        <f>INDEX(Kunden!$A$1:$C$41,MATCH('Gesamtverkäufe 2025'!C1959,Kunden!$A$1:$A$41,0),3)</f>
        <v>R03</v>
      </c>
      <c r="H1244" t="str">
        <f>INDEX(Regionen!$A$1:$C$9,MATCH('Gesamtverkäufe 2025'!F1959,Regionen!$A$1:$A$9,0),3)</f>
        <v>Julia Frank</v>
      </c>
      <c r="I1244" s="3">
        <f>INDEX(Produkte!$A$1:$D$31,MATCH('Gesamtverkäufe 2025'!D1959,Produkte!$A$1:$A$31,0),4)</f>
        <v>79</v>
      </c>
      <c r="J1244" s="3">
        <f t="shared" si="91"/>
        <v>553</v>
      </c>
    </row>
    <row r="1245" spans="1:10" hidden="1" outlineLevel="3" x14ac:dyDescent="0.3">
      <c r="A1245" t="s">
        <v>2202</v>
      </c>
      <c r="B1245" s="21">
        <v>45820</v>
      </c>
      <c r="C1245" s="20">
        <f t="shared" si="90"/>
        <v>6</v>
      </c>
      <c r="D1245" t="s">
        <v>135</v>
      </c>
      <c r="E1245" t="s">
        <v>59</v>
      </c>
      <c r="F1245">
        <v>11</v>
      </c>
      <c r="G1245" t="str">
        <f>INDEX(Kunden!$A$1:$C$41,MATCH('Gesamtverkäufe 2025'!C1972,Kunden!$A$1:$A$41,0),3)</f>
        <v>R03</v>
      </c>
      <c r="H1245" t="str">
        <f>INDEX(Regionen!$A$1:$C$9,MATCH('Gesamtverkäufe 2025'!F1972,Regionen!$A$1:$A$9,0),3)</f>
        <v>Julia Frank</v>
      </c>
      <c r="I1245" s="3">
        <f>INDEX(Produkte!$A$1:$D$31,MATCH('Gesamtverkäufe 2025'!D1972,Produkte!$A$1:$A$31,0),4)</f>
        <v>79</v>
      </c>
      <c r="J1245" s="3">
        <f t="shared" si="91"/>
        <v>869</v>
      </c>
    </row>
    <row r="1246" spans="1:10" hidden="1" outlineLevel="3" x14ac:dyDescent="0.3">
      <c r="A1246" t="s">
        <v>2436</v>
      </c>
      <c r="B1246" s="21">
        <v>45832</v>
      </c>
      <c r="C1246" s="20">
        <f t="shared" si="90"/>
        <v>6</v>
      </c>
      <c r="D1246" t="s">
        <v>175</v>
      </c>
      <c r="E1246" t="s">
        <v>53</v>
      </c>
      <c r="F1246">
        <v>13</v>
      </c>
      <c r="G1246" t="str">
        <f>INDEX(Kunden!$A$1:$C$41,MATCH('Gesamtverkäufe 2025'!C1740,Kunden!$A$1:$A$41,0),3)</f>
        <v>R03</v>
      </c>
      <c r="H1246" t="str">
        <f>INDEX(Regionen!$A$1:$C$9,MATCH('Gesamtverkäufe 2025'!F1740,Regionen!$A$1:$A$9,0),3)</f>
        <v>Julia Frank</v>
      </c>
      <c r="I1246" s="3">
        <f>INDEX(Produkte!$A$1:$D$31,MATCH('Gesamtverkäufe 2025'!D1740,Produkte!$A$1:$A$31,0),4)</f>
        <v>49</v>
      </c>
      <c r="J1246" s="3">
        <f t="shared" si="91"/>
        <v>637</v>
      </c>
    </row>
    <row r="1247" spans="1:10" hidden="1" outlineLevel="3" x14ac:dyDescent="0.3">
      <c r="A1247" t="s">
        <v>2361</v>
      </c>
      <c r="B1247" s="21">
        <v>45832</v>
      </c>
      <c r="C1247" s="20">
        <f t="shared" si="90"/>
        <v>6</v>
      </c>
      <c r="D1247" t="s">
        <v>175</v>
      </c>
      <c r="E1247" t="s">
        <v>81</v>
      </c>
      <c r="F1247">
        <v>18</v>
      </c>
      <c r="G1247" t="str">
        <f>INDEX(Kunden!$A$1:$C$41,MATCH('Gesamtverkäufe 2025'!C1815,Kunden!$A$1:$A$41,0),3)</f>
        <v>R03</v>
      </c>
      <c r="H1247" t="str">
        <f>INDEX(Regionen!$A$1:$C$9,MATCH('Gesamtverkäufe 2025'!F1815,Regionen!$A$1:$A$9,0),3)</f>
        <v>Julia Frank</v>
      </c>
      <c r="I1247" s="3">
        <f>INDEX(Produkte!$A$1:$D$31,MATCH('Gesamtverkäufe 2025'!D1815,Produkte!$A$1:$A$31,0),4)</f>
        <v>79</v>
      </c>
      <c r="J1247" s="3">
        <f t="shared" si="91"/>
        <v>1422</v>
      </c>
    </row>
    <row r="1248" spans="1:10" hidden="1" outlineLevel="3" x14ac:dyDescent="0.3">
      <c r="A1248" t="s">
        <v>2238</v>
      </c>
      <c r="B1248" s="21">
        <v>45829</v>
      </c>
      <c r="C1248" s="20">
        <f t="shared" si="90"/>
        <v>6</v>
      </c>
      <c r="D1248" t="s">
        <v>175</v>
      </c>
      <c r="E1248" t="s">
        <v>51</v>
      </c>
      <c r="F1248">
        <v>2</v>
      </c>
      <c r="G1248" t="str">
        <f>INDEX(Kunden!$A$1:$C$41,MATCH('Gesamtverkäufe 2025'!C1937,Kunden!$A$1:$A$41,0),3)</f>
        <v>R03</v>
      </c>
      <c r="H1248" t="str">
        <f>INDEX(Regionen!$A$1:$C$9,MATCH('Gesamtverkäufe 2025'!F1937,Regionen!$A$1:$A$9,0),3)</f>
        <v>Julia Frank</v>
      </c>
      <c r="I1248" s="3">
        <f>INDEX(Produkte!$A$1:$D$31,MATCH('Gesamtverkäufe 2025'!D1937,Produkte!$A$1:$A$31,0),4)</f>
        <v>49</v>
      </c>
      <c r="J1248" s="3">
        <f t="shared" si="91"/>
        <v>98</v>
      </c>
    </row>
    <row r="1249" spans="1:10" hidden="1" outlineLevel="3" x14ac:dyDescent="0.3">
      <c r="A1249" t="s">
        <v>2217</v>
      </c>
      <c r="B1249" s="21">
        <v>45821</v>
      </c>
      <c r="C1249" s="20">
        <f t="shared" si="90"/>
        <v>6</v>
      </c>
      <c r="D1249" t="s">
        <v>175</v>
      </c>
      <c r="E1249" t="s">
        <v>34</v>
      </c>
      <c r="F1249">
        <v>15</v>
      </c>
      <c r="G1249" t="str">
        <f>INDEX(Kunden!$A$1:$C$41,MATCH('Gesamtverkäufe 2025'!C1958,Kunden!$A$1:$A$41,0),3)</f>
        <v>R03</v>
      </c>
      <c r="H1249" t="str">
        <f>INDEX(Regionen!$A$1:$C$9,MATCH('Gesamtverkäufe 2025'!F1958,Regionen!$A$1:$A$9,0),3)</f>
        <v>Julia Frank</v>
      </c>
      <c r="I1249" s="3">
        <f>INDEX(Produkte!$A$1:$D$31,MATCH('Gesamtverkäufe 2025'!D1958,Produkte!$A$1:$A$31,0),4)</f>
        <v>299</v>
      </c>
      <c r="J1249" s="3">
        <f t="shared" si="91"/>
        <v>4485</v>
      </c>
    </row>
    <row r="1250" spans="1:10" hidden="1" outlineLevel="3" x14ac:dyDescent="0.3">
      <c r="A1250" t="s">
        <v>2175</v>
      </c>
      <c r="B1250" s="21">
        <v>45810</v>
      </c>
      <c r="C1250" s="20">
        <f t="shared" si="90"/>
        <v>6</v>
      </c>
      <c r="D1250" t="s">
        <v>175</v>
      </c>
      <c r="E1250" t="s">
        <v>55</v>
      </c>
      <c r="F1250">
        <v>1</v>
      </c>
      <c r="G1250" t="str">
        <f>INDEX(Kunden!$A$1:$C$41,MATCH('Gesamtverkäufe 2025'!C1994,Kunden!$A$1:$A$41,0),3)</f>
        <v>R03</v>
      </c>
      <c r="H1250" t="str">
        <f>INDEX(Regionen!$A$1:$C$9,MATCH('Gesamtverkäufe 2025'!F1994,Regionen!$A$1:$A$9,0),3)</f>
        <v>Julia Frank</v>
      </c>
      <c r="I1250" s="3">
        <f>INDEX(Produkte!$A$1:$D$31,MATCH('Gesamtverkäufe 2025'!D1994,Produkte!$A$1:$A$31,0),4)</f>
        <v>49</v>
      </c>
      <c r="J1250" s="3">
        <f t="shared" si="91"/>
        <v>49</v>
      </c>
    </row>
    <row r="1251" spans="1:10" outlineLevel="2" collapsed="1" x14ac:dyDescent="0.3">
      <c r="B1251" s="21"/>
      <c r="C1251" s="26" t="s">
        <v>4734</v>
      </c>
      <c r="I1251" s="3"/>
      <c r="J1251" s="3">
        <f>SUBTOTAL(9,J1224:J1250)</f>
        <v>52755</v>
      </c>
    </row>
    <row r="1252" spans="1:10" hidden="1" outlineLevel="3" x14ac:dyDescent="0.3">
      <c r="A1252" t="s">
        <v>2622</v>
      </c>
      <c r="B1252" s="21">
        <v>45866</v>
      </c>
      <c r="C1252" s="20">
        <f t="shared" ref="C1252:C1262" si="92">MONTH(B1252)</f>
        <v>7</v>
      </c>
      <c r="D1252" t="s">
        <v>109</v>
      </c>
      <c r="E1252" t="s">
        <v>43</v>
      </c>
      <c r="F1252">
        <v>6</v>
      </c>
      <c r="G1252" t="str">
        <f>INDEX(Kunden!$A$1:$C$41,MATCH('Gesamtverkäufe 2025'!C2120,Kunden!$A$1:$A$41,0),3)</f>
        <v>R03</v>
      </c>
      <c r="H1252" t="str">
        <f>INDEX(Regionen!$A$1:$C$9,MATCH('Gesamtverkäufe 2025'!F2120,Regionen!$A$1:$A$9,0),3)</f>
        <v>Julia Frank</v>
      </c>
      <c r="I1252" s="3">
        <f>INDEX(Produkte!$A$1:$D$31,MATCH('Gesamtverkäufe 2025'!D2120,Produkte!$A$1:$A$31,0),4)</f>
        <v>149</v>
      </c>
      <c r="J1252" s="3">
        <f t="shared" ref="J1252:J1262" si="93">F1252*I1252</f>
        <v>894</v>
      </c>
    </row>
    <row r="1253" spans="1:10" hidden="1" outlineLevel="3" x14ac:dyDescent="0.3">
      <c r="A1253" t="s">
        <v>2590</v>
      </c>
      <c r="B1253" s="21">
        <v>45867</v>
      </c>
      <c r="C1253" s="20">
        <f t="shared" si="92"/>
        <v>7</v>
      </c>
      <c r="D1253" t="s">
        <v>109</v>
      </c>
      <c r="E1253" t="s">
        <v>37</v>
      </c>
      <c r="F1253">
        <v>7</v>
      </c>
      <c r="G1253" t="str">
        <f>INDEX(Kunden!$A$1:$C$41,MATCH('Gesamtverkäufe 2025'!C2152,Kunden!$A$1:$A$41,0),3)</f>
        <v>R03</v>
      </c>
      <c r="H1253" t="str">
        <f>INDEX(Regionen!$A$1:$C$9,MATCH('Gesamtverkäufe 2025'!F2152,Regionen!$A$1:$A$9,0),3)</f>
        <v>Julia Frank</v>
      </c>
      <c r="I1253" s="3">
        <f>INDEX(Produkte!$A$1:$D$31,MATCH('Gesamtverkäufe 2025'!D2152,Produkte!$A$1:$A$31,0),4)</f>
        <v>249</v>
      </c>
      <c r="J1253" s="3">
        <f t="shared" si="93"/>
        <v>1743</v>
      </c>
    </row>
    <row r="1254" spans="1:10" hidden="1" outlineLevel="3" x14ac:dyDescent="0.3">
      <c r="A1254" t="s">
        <v>2564</v>
      </c>
      <c r="B1254" s="21">
        <v>45841</v>
      </c>
      <c r="C1254" s="20">
        <f t="shared" si="92"/>
        <v>7</v>
      </c>
      <c r="D1254" t="s">
        <v>109</v>
      </c>
      <c r="E1254" t="s">
        <v>61</v>
      </c>
      <c r="F1254">
        <v>1</v>
      </c>
      <c r="G1254" t="str">
        <f>INDEX(Kunden!$A$1:$C$41,MATCH('Gesamtverkäufe 2025'!C2177,Kunden!$A$1:$A$41,0),3)</f>
        <v>R03</v>
      </c>
      <c r="H1254" t="str">
        <f>INDEX(Regionen!$A$1:$C$9,MATCH('Gesamtverkäufe 2025'!F2177,Regionen!$A$1:$A$9,0),3)</f>
        <v>Julia Frank</v>
      </c>
      <c r="I1254" s="3">
        <f>INDEX(Produkte!$A$1:$D$31,MATCH('Gesamtverkäufe 2025'!D2177,Produkte!$A$1:$A$31,0),4)</f>
        <v>249</v>
      </c>
      <c r="J1254" s="3">
        <f t="shared" si="93"/>
        <v>249</v>
      </c>
    </row>
    <row r="1255" spans="1:10" hidden="1" outlineLevel="3" x14ac:dyDescent="0.3">
      <c r="A1255" t="s">
        <v>2556</v>
      </c>
      <c r="B1255" s="21">
        <v>45854</v>
      </c>
      <c r="C1255" s="20">
        <f t="shared" si="92"/>
        <v>7</v>
      </c>
      <c r="D1255" t="s">
        <v>109</v>
      </c>
      <c r="E1255" t="s">
        <v>67</v>
      </c>
      <c r="F1255">
        <v>16</v>
      </c>
      <c r="G1255" t="str">
        <f>INDEX(Kunden!$A$1:$C$41,MATCH('Gesamtverkäufe 2025'!C2185,Kunden!$A$1:$A$41,0),3)</f>
        <v>R03</v>
      </c>
      <c r="H1255" t="str">
        <f>INDEX(Regionen!$A$1:$C$9,MATCH('Gesamtverkäufe 2025'!F2185,Regionen!$A$1:$A$9,0),3)</f>
        <v>Julia Frank</v>
      </c>
      <c r="I1255" s="3">
        <f>INDEX(Produkte!$A$1:$D$31,MATCH('Gesamtverkäufe 2025'!D2185,Produkte!$A$1:$A$31,0),4)</f>
        <v>299</v>
      </c>
      <c r="J1255" s="3">
        <f t="shared" si="93"/>
        <v>4784</v>
      </c>
    </row>
    <row r="1256" spans="1:10" hidden="1" outlineLevel="3" x14ac:dyDescent="0.3">
      <c r="A1256" t="s">
        <v>2705</v>
      </c>
      <c r="B1256" s="21">
        <v>45841</v>
      </c>
      <c r="C1256" s="20">
        <f t="shared" si="92"/>
        <v>7</v>
      </c>
      <c r="D1256" t="s">
        <v>125</v>
      </c>
      <c r="E1256" t="s">
        <v>59</v>
      </c>
      <c r="F1256">
        <v>6</v>
      </c>
      <c r="G1256" t="str">
        <f>INDEX(Kunden!$A$1:$C$41,MATCH('Gesamtverkäufe 2025'!C2037,Kunden!$A$1:$A$41,0),3)</f>
        <v>R03</v>
      </c>
      <c r="H1256" t="str">
        <f>INDEX(Regionen!$A$1:$C$9,MATCH('Gesamtverkäufe 2025'!F2037,Regionen!$A$1:$A$9,0),3)</f>
        <v>Julia Frank</v>
      </c>
      <c r="I1256" s="3">
        <f>INDEX(Produkte!$A$1:$D$31,MATCH('Gesamtverkäufe 2025'!D2037,Produkte!$A$1:$A$31,0),4)</f>
        <v>79</v>
      </c>
      <c r="J1256" s="3">
        <f t="shared" si="93"/>
        <v>474</v>
      </c>
    </row>
    <row r="1257" spans="1:10" hidden="1" outlineLevel="3" x14ac:dyDescent="0.3">
      <c r="A1257" t="s">
        <v>2655</v>
      </c>
      <c r="B1257" s="21">
        <v>45839</v>
      </c>
      <c r="C1257" s="20">
        <f t="shared" si="92"/>
        <v>7</v>
      </c>
      <c r="D1257" t="s">
        <v>125</v>
      </c>
      <c r="E1257" t="s">
        <v>93</v>
      </c>
      <c r="F1257">
        <v>9</v>
      </c>
      <c r="G1257" t="str">
        <f>INDEX(Kunden!$A$1:$C$41,MATCH('Gesamtverkäufe 2025'!C2087,Kunden!$A$1:$A$41,0),3)</f>
        <v>R03</v>
      </c>
      <c r="H1257" t="str">
        <f>INDEX(Regionen!$A$1:$C$9,MATCH('Gesamtverkäufe 2025'!F2087,Regionen!$A$1:$A$9,0),3)</f>
        <v>Julia Frank</v>
      </c>
      <c r="I1257" s="3">
        <f>INDEX(Produkte!$A$1:$D$31,MATCH('Gesamtverkäufe 2025'!D2087,Produkte!$A$1:$A$31,0),4)</f>
        <v>399</v>
      </c>
      <c r="J1257" s="3">
        <f t="shared" si="93"/>
        <v>3591</v>
      </c>
    </row>
    <row r="1258" spans="1:10" hidden="1" outlineLevel="3" x14ac:dyDescent="0.3">
      <c r="A1258" t="s">
        <v>2628</v>
      </c>
      <c r="B1258" s="21">
        <v>45860</v>
      </c>
      <c r="C1258" s="20">
        <f t="shared" si="92"/>
        <v>7</v>
      </c>
      <c r="D1258" t="s">
        <v>125</v>
      </c>
      <c r="E1258" t="s">
        <v>59</v>
      </c>
      <c r="F1258">
        <v>12</v>
      </c>
      <c r="G1258" t="str">
        <f>INDEX(Kunden!$A$1:$C$41,MATCH('Gesamtverkäufe 2025'!C2114,Kunden!$A$1:$A$41,0),3)</f>
        <v>R03</v>
      </c>
      <c r="H1258" t="str">
        <f>INDEX(Regionen!$A$1:$C$9,MATCH('Gesamtverkäufe 2025'!F2114,Regionen!$A$1:$A$9,0),3)</f>
        <v>Julia Frank</v>
      </c>
      <c r="I1258" s="3">
        <f>INDEX(Produkte!$A$1:$D$31,MATCH('Gesamtverkäufe 2025'!D2114,Produkte!$A$1:$A$31,0),4)</f>
        <v>79</v>
      </c>
      <c r="J1258" s="3">
        <f t="shared" si="93"/>
        <v>948</v>
      </c>
    </row>
    <row r="1259" spans="1:10" hidden="1" outlineLevel="3" x14ac:dyDescent="0.3">
      <c r="A1259" t="s">
        <v>2572</v>
      </c>
      <c r="B1259" s="21">
        <v>45866</v>
      </c>
      <c r="C1259" s="20">
        <f t="shared" si="92"/>
        <v>7</v>
      </c>
      <c r="D1259" t="s">
        <v>125</v>
      </c>
      <c r="E1259" t="s">
        <v>63</v>
      </c>
      <c r="F1259">
        <v>3</v>
      </c>
      <c r="G1259" t="str">
        <f>INDEX(Kunden!$A$1:$C$41,MATCH('Gesamtverkäufe 2025'!C2169,Kunden!$A$1:$A$41,0),3)</f>
        <v>R03</v>
      </c>
      <c r="H1259" t="str">
        <f>INDEX(Regionen!$A$1:$C$9,MATCH('Gesamtverkäufe 2025'!F2169,Regionen!$A$1:$A$9,0),3)</f>
        <v>Julia Frank</v>
      </c>
      <c r="I1259" s="3">
        <f>INDEX(Produkte!$A$1:$D$31,MATCH('Gesamtverkäufe 2025'!D2169,Produkte!$A$1:$A$31,0),4)</f>
        <v>299</v>
      </c>
      <c r="J1259" s="3">
        <f t="shared" si="93"/>
        <v>897</v>
      </c>
    </row>
    <row r="1260" spans="1:10" hidden="1" outlineLevel="3" x14ac:dyDescent="0.3">
      <c r="A1260" t="s">
        <v>2695</v>
      </c>
      <c r="B1260" s="21">
        <v>45855</v>
      </c>
      <c r="C1260" s="20">
        <f t="shared" si="92"/>
        <v>7</v>
      </c>
      <c r="D1260" t="s">
        <v>135</v>
      </c>
      <c r="E1260" t="s">
        <v>69</v>
      </c>
      <c r="F1260">
        <v>19</v>
      </c>
      <c r="G1260" t="str">
        <f>INDEX(Kunden!$A$1:$C$41,MATCH('Gesamtverkäufe 2025'!C2047,Kunden!$A$1:$A$41,0),3)</f>
        <v>R03</v>
      </c>
      <c r="H1260" t="str">
        <f>INDEX(Regionen!$A$1:$C$9,MATCH('Gesamtverkäufe 2025'!F2047,Regionen!$A$1:$A$9,0),3)</f>
        <v>Julia Frank</v>
      </c>
      <c r="I1260" s="3">
        <f>INDEX(Produkte!$A$1:$D$31,MATCH('Gesamtverkäufe 2025'!D2047,Produkte!$A$1:$A$31,0),4)</f>
        <v>399</v>
      </c>
      <c r="J1260" s="3">
        <f t="shared" si="93"/>
        <v>7581</v>
      </c>
    </row>
    <row r="1261" spans="1:10" hidden="1" outlineLevel="3" x14ac:dyDescent="0.3">
      <c r="A1261" t="s">
        <v>2533</v>
      </c>
      <c r="B1261" s="21">
        <v>45868</v>
      </c>
      <c r="C1261" s="20">
        <f t="shared" si="92"/>
        <v>7</v>
      </c>
      <c r="D1261" t="s">
        <v>175</v>
      </c>
      <c r="E1261" t="s">
        <v>93</v>
      </c>
      <c r="F1261">
        <v>6</v>
      </c>
      <c r="G1261" t="str">
        <f>INDEX(Kunden!$A$1:$C$41,MATCH('Gesamtverkäufe 2025'!C2208,Kunden!$A$1:$A$41,0),3)</f>
        <v>R03</v>
      </c>
      <c r="H1261" t="str">
        <f>INDEX(Regionen!$A$1:$C$9,MATCH('Gesamtverkäufe 2025'!F2208,Regionen!$A$1:$A$9,0),3)</f>
        <v>Julia Frank</v>
      </c>
      <c r="I1261" s="3">
        <f>INDEX(Produkte!$A$1:$D$31,MATCH('Gesamtverkäufe 2025'!D2208,Produkte!$A$1:$A$31,0),4)</f>
        <v>399</v>
      </c>
      <c r="J1261" s="3">
        <f t="shared" si="93"/>
        <v>2394</v>
      </c>
    </row>
    <row r="1262" spans="1:10" hidden="1" outlineLevel="3" x14ac:dyDescent="0.3">
      <c r="A1262" t="s">
        <v>2516</v>
      </c>
      <c r="B1262" s="21">
        <v>45846</v>
      </c>
      <c r="C1262" s="20">
        <f t="shared" si="92"/>
        <v>7</v>
      </c>
      <c r="D1262" t="s">
        <v>175</v>
      </c>
      <c r="E1262" t="s">
        <v>61</v>
      </c>
      <c r="F1262">
        <v>11</v>
      </c>
      <c r="G1262" t="str">
        <f>INDEX(Kunden!$A$1:$C$41,MATCH('Gesamtverkäufe 2025'!C2222,Kunden!$A$1:$A$41,0),3)</f>
        <v>R03</v>
      </c>
      <c r="H1262" t="str">
        <f>INDEX(Regionen!$A$1:$C$9,MATCH('Gesamtverkäufe 2025'!F2222,Regionen!$A$1:$A$9,0),3)</f>
        <v>Julia Frank</v>
      </c>
      <c r="I1262" s="3">
        <f>INDEX(Produkte!$A$1:$D$31,MATCH('Gesamtverkäufe 2025'!D2222,Produkte!$A$1:$A$31,0),4)</f>
        <v>249</v>
      </c>
      <c r="J1262" s="3">
        <f t="shared" si="93"/>
        <v>2739</v>
      </c>
    </row>
    <row r="1263" spans="1:10" outlineLevel="2" collapsed="1" x14ac:dyDescent="0.3">
      <c r="B1263" s="21"/>
      <c r="C1263" s="26" t="s">
        <v>4735</v>
      </c>
      <c r="I1263" s="3"/>
      <c r="J1263" s="3">
        <f>SUBTOTAL(9,J1252:J1262)</f>
        <v>26294</v>
      </c>
    </row>
    <row r="1264" spans="1:10" hidden="1" outlineLevel="3" x14ac:dyDescent="0.3">
      <c r="A1264" t="s">
        <v>3201</v>
      </c>
      <c r="B1264" s="21">
        <v>45889</v>
      </c>
      <c r="C1264" s="20">
        <f t="shared" ref="C1264:C1309" si="94">MONTH(B1264)</f>
        <v>8</v>
      </c>
      <c r="D1264" t="s">
        <v>109</v>
      </c>
      <c r="E1264" t="s">
        <v>41</v>
      </c>
      <c r="F1264">
        <v>14</v>
      </c>
      <c r="G1264" t="str">
        <f>INDEX(Kunden!$A$1:$C$41,MATCH('Gesamtverkäufe 2025'!C2241,Kunden!$A$1:$A$41,0),3)</f>
        <v>R03</v>
      </c>
      <c r="H1264" t="str">
        <f>INDEX(Regionen!$A$1:$C$9,MATCH('Gesamtverkäufe 2025'!F2241,Regionen!$A$1:$A$9,0),3)</f>
        <v>Julia Frank</v>
      </c>
      <c r="I1264" s="3">
        <f>INDEX(Produkte!$A$1:$D$31,MATCH('Gesamtverkäufe 2025'!D2241,Produkte!$A$1:$A$31,0),4)</f>
        <v>499</v>
      </c>
      <c r="J1264" s="3">
        <f t="shared" ref="J1264:J1309" si="95">F1264*I1264</f>
        <v>6986</v>
      </c>
    </row>
    <row r="1265" spans="1:10" hidden="1" outlineLevel="3" x14ac:dyDescent="0.3">
      <c r="A1265" t="s">
        <v>3185</v>
      </c>
      <c r="B1265" s="21">
        <v>45898</v>
      </c>
      <c r="C1265" s="20">
        <f t="shared" si="94"/>
        <v>8</v>
      </c>
      <c r="D1265" t="s">
        <v>109</v>
      </c>
      <c r="E1265" t="s">
        <v>43</v>
      </c>
      <c r="F1265">
        <v>7</v>
      </c>
      <c r="G1265" t="str">
        <f>INDEX(Kunden!$A$1:$C$41,MATCH('Gesamtverkäufe 2025'!C2257,Kunden!$A$1:$A$41,0),3)</f>
        <v>R03</v>
      </c>
      <c r="H1265" t="str">
        <f>INDEX(Regionen!$A$1:$C$9,MATCH('Gesamtverkäufe 2025'!F2257,Regionen!$A$1:$A$9,0),3)</f>
        <v>Julia Frank</v>
      </c>
      <c r="I1265" s="3">
        <f>INDEX(Produkte!$A$1:$D$31,MATCH('Gesamtverkäufe 2025'!D2257,Produkte!$A$1:$A$31,0),4)</f>
        <v>149</v>
      </c>
      <c r="J1265" s="3">
        <f t="shared" si="95"/>
        <v>1043</v>
      </c>
    </row>
    <row r="1266" spans="1:10" hidden="1" outlineLevel="3" x14ac:dyDescent="0.3">
      <c r="A1266" t="s">
        <v>3167</v>
      </c>
      <c r="B1266" s="21">
        <v>45873</v>
      </c>
      <c r="C1266" s="20">
        <f t="shared" si="94"/>
        <v>8</v>
      </c>
      <c r="D1266" t="s">
        <v>109</v>
      </c>
      <c r="E1266" t="s">
        <v>65</v>
      </c>
      <c r="F1266">
        <v>17</v>
      </c>
      <c r="G1266" t="str">
        <f>INDEX(Kunden!$A$1:$C$41,MATCH('Gesamtverkäufe 2025'!C2275,Kunden!$A$1:$A$41,0),3)</f>
        <v>R03</v>
      </c>
      <c r="H1266" t="str">
        <f>INDEX(Regionen!$A$1:$C$9,MATCH('Gesamtverkäufe 2025'!F2275,Regionen!$A$1:$A$9,0),3)</f>
        <v>Julia Frank</v>
      </c>
      <c r="I1266" s="3">
        <f>INDEX(Produkte!$A$1:$D$31,MATCH('Gesamtverkäufe 2025'!D2275,Produkte!$A$1:$A$31,0),4)</f>
        <v>299</v>
      </c>
      <c r="J1266" s="3">
        <f t="shared" si="95"/>
        <v>5083</v>
      </c>
    </row>
    <row r="1267" spans="1:10" hidden="1" outlineLevel="3" x14ac:dyDescent="0.3">
      <c r="A1267" t="s">
        <v>3152</v>
      </c>
      <c r="B1267" s="21">
        <v>45870</v>
      </c>
      <c r="C1267" s="20">
        <f t="shared" si="94"/>
        <v>8</v>
      </c>
      <c r="D1267" t="s">
        <v>109</v>
      </c>
      <c r="E1267" t="s">
        <v>83</v>
      </c>
      <c r="F1267">
        <v>7</v>
      </c>
      <c r="G1267" t="str">
        <f>INDEX(Kunden!$A$1:$C$41,MATCH('Gesamtverkäufe 2025'!C2290,Kunden!$A$1:$A$41,0),3)</f>
        <v>R03</v>
      </c>
      <c r="H1267" t="str">
        <f>INDEX(Regionen!$A$1:$C$9,MATCH('Gesamtverkäufe 2025'!F2290,Regionen!$A$1:$A$9,0),3)</f>
        <v>Julia Frank</v>
      </c>
      <c r="I1267" s="3">
        <f>INDEX(Produkte!$A$1:$D$31,MATCH('Gesamtverkäufe 2025'!D2290,Produkte!$A$1:$A$31,0),4)</f>
        <v>29</v>
      </c>
      <c r="J1267" s="3">
        <f t="shared" si="95"/>
        <v>203</v>
      </c>
    </row>
    <row r="1268" spans="1:10" hidden="1" outlineLevel="3" x14ac:dyDescent="0.3">
      <c r="A1268" t="s">
        <v>3010</v>
      </c>
      <c r="B1268" s="21">
        <v>45888</v>
      </c>
      <c r="C1268" s="20">
        <f t="shared" si="94"/>
        <v>8</v>
      </c>
      <c r="D1268" t="s">
        <v>109</v>
      </c>
      <c r="E1268" t="s">
        <v>53</v>
      </c>
      <c r="F1268">
        <v>18</v>
      </c>
      <c r="G1268" t="str">
        <f>INDEX(Kunden!$A$1:$C$41,MATCH('Gesamtverkäufe 2025'!C2432,Kunden!$A$1:$A$41,0),3)</f>
        <v>R03</v>
      </c>
      <c r="H1268" t="str">
        <f>INDEX(Regionen!$A$1:$C$9,MATCH('Gesamtverkäufe 2025'!F2432,Regionen!$A$1:$A$9,0),3)</f>
        <v>Julia Frank</v>
      </c>
      <c r="I1268" s="3">
        <f>INDEX(Produkte!$A$1:$D$31,MATCH('Gesamtverkäufe 2025'!D2432,Produkte!$A$1:$A$31,0),4)</f>
        <v>49</v>
      </c>
      <c r="J1268" s="3">
        <f t="shared" si="95"/>
        <v>882</v>
      </c>
    </row>
    <row r="1269" spans="1:10" hidden="1" outlineLevel="3" x14ac:dyDescent="0.3">
      <c r="A1269" t="s">
        <v>2988</v>
      </c>
      <c r="B1269" s="21">
        <v>45877</v>
      </c>
      <c r="C1269" s="20">
        <f t="shared" si="94"/>
        <v>8</v>
      </c>
      <c r="D1269" t="s">
        <v>109</v>
      </c>
      <c r="E1269" t="s">
        <v>93</v>
      </c>
      <c r="F1269">
        <v>12</v>
      </c>
      <c r="G1269" t="str">
        <f>INDEX(Kunden!$A$1:$C$41,MATCH('Gesamtverkäufe 2025'!C2454,Kunden!$A$1:$A$41,0),3)</f>
        <v>R03</v>
      </c>
      <c r="H1269" t="str">
        <f>INDEX(Regionen!$A$1:$C$9,MATCH('Gesamtverkäufe 2025'!F2454,Regionen!$A$1:$A$9,0),3)</f>
        <v>Julia Frank</v>
      </c>
      <c r="I1269" s="3">
        <f>INDEX(Produkte!$A$1:$D$31,MATCH('Gesamtverkäufe 2025'!D2454,Produkte!$A$1:$A$31,0),4)</f>
        <v>399</v>
      </c>
      <c r="J1269" s="3">
        <f t="shared" si="95"/>
        <v>4788</v>
      </c>
    </row>
    <row r="1270" spans="1:10" hidden="1" outlineLevel="3" x14ac:dyDescent="0.3">
      <c r="A1270" t="s">
        <v>2922</v>
      </c>
      <c r="B1270" s="21">
        <v>45887</v>
      </c>
      <c r="C1270" s="20">
        <f t="shared" si="94"/>
        <v>8</v>
      </c>
      <c r="D1270" t="s">
        <v>109</v>
      </c>
      <c r="E1270" t="s">
        <v>46</v>
      </c>
      <c r="F1270">
        <v>10</v>
      </c>
      <c r="G1270" t="str">
        <f>INDEX(Kunden!$A$1:$C$41,MATCH('Gesamtverkäufe 2025'!C2520,Kunden!$A$1:$A$41,0),3)</f>
        <v>R03</v>
      </c>
      <c r="H1270" t="str">
        <f>INDEX(Regionen!$A$1:$C$9,MATCH('Gesamtverkäufe 2025'!F2520,Regionen!$A$1:$A$9,0),3)</f>
        <v>Julia Frank</v>
      </c>
      <c r="I1270" s="3">
        <f>INDEX(Produkte!$A$1:$D$31,MATCH('Gesamtverkäufe 2025'!D2520,Produkte!$A$1:$A$31,0),4)</f>
        <v>99</v>
      </c>
      <c r="J1270" s="3">
        <f t="shared" si="95"/>
        <v>990</v>
      </c>
    </row>
    <row r="1271" spans="1:10" hidden="1" outlineLevel="3" x14ac:dyDescent="0.3">
      <c r="A1271" t="s">
        <v>2897</v>
      </c>
      <c r="B1271" s="21">
        <v>45876</v>
      </c>
      <c r="C1271" s="20">
        <f t="shared" si="94"/>
        <v>8</v>
      </c>
      <c r="D1271" t="s">
        <v>109</v>
      </c>
      <c r="E1271" t="s">
        <v>41</v>
      </c>
      <c r="F1271">
        <v>10</v>
      </c>
      <c r="G1271" t="str">
        <f>INDEX(Kunden!$A$1:$C$41,MATCH('Gesamtverkäufe 2025'!C2545,Kunden!$A$1:$A$41,0),3)</f>
        <v>R03</v>
      </c>
      <c r="H1271" t="str">
        <f>INDEX(Regionen!$A$1:$C$9,MATCH('Gesamtverkäufe 2025'!F2545,Regionen!$A$1:$A$9,0),3)</f>
        <v>Julia Frank</v>
      </c>
      <c r="I1271" s="3">
        <f>INDEX(Produkte!$A$1:$D$31,MATCH('Gesamtverkäufe 2025'!D2545,Produkte!$A$1:$A$31,0),4)</f>
        <v>499</v>
      </c>
      <c r="J1271" s="3">
        <f t="shared" si="95"/>
        <v>4990</v>
      </c>
    </row>
    <row r="1272" spans="1:10" hidden="1" outlineLevel="3" x14ac:dyDescent="0.3">
      <c r="A1272" t="s">
        <v>2866</v>
      </c>
      <c r="B1272" s="21">
        <v>45893</v>
      </c>
      <c r="C1272" s="20">
        <f t="shared" si="94"/>
        <v>8</v>
      </c>
      <c r="D1272" t="s">
        <v>109</v>
      </c>
      <c r="E1272" t="s">
        <v>89</v>
      </c>
      <c r="F1272">
        <v>14</v>
      </c>
      <c r="G1272" t="str">
        <f>INDEX(Kunden!$A$1:$C$41,MATCH('Gesamtverkäufe 2025'!C2576,Kunden!$A$1:$A$41,0),3)</f>
        <v>R03</v>
      </c>
      <c r="H1272" t="str">
        <f>INDEX(Regionen!$A$1:$C$9,MATCH('Gesamtverkäufe 2025'!F2576,Regionen!$A$1:$A$9,0),3)</f>
        <v>Julia Frank</v>
      </c>
      <c r="I1272" s="3">
        <f>INDEX(Produkte!$A$1:$D$31,MATCH('Gesamtverkäufe 2025'!D2576,Produkte!$A$1:$A$31,0),4)</f>
        <v>29</v>
      </c>
      <c r="J1272" s="3">
        <f t="shared" si="95"/>
        <v>406</v>
      </c>
    </row>
    <row r="1273" spans="1:10" hidden="1" outlineLevel="3" x14ac:dyDescent="0.3">
      <c r="A1273" t="s">
        <v>2852</v>
      </c>
      <c r="B1273" s="21">
        <v>45886</v>
      </c>
      <c r="C1273" s="20">
        <f t="shared" si="94"/>
        <v>8</v>
      </c>
      <c r="D1273" t="s">
        <v>109</v>
      </c>
      <c r="E1273" t="s">
        <v>51</v>
      </c>
      <c r="F1273">
        <v>18</v>
      </c>
      <c r="G1273" t="str">
        <f>INDEX(Kunden!$A$1:$C$41,MATCH('Gesamtverkäufe 2025'!C2590,Kunden!$A$1:$A$41,0),3)</f>
        <v>R03</v>
      </c>
      <c r="H1273" t="str">
        <f>INDEX(Regionen!$A$1:$C$9,MATCH('Gesamtverkäufe 2025'!F2590,Regionen!$A$1:$A$9,0),3)</f>
        <v>Julia Frank</v>
      </c>
      <c r="I1273" s="3">
        <f>INDEX(Produkte!$A$1:$D$31,MATCH('Gesamtverkäufe 2025'!D2590,Produkte!$A$1:$A$31,0),4)</f>
        <v>49</v>
      </c>
      <c r="J1273" s="3">
        <f t="shared" si="95"/>
        <v>882</v>
      </c>
    </row>
    <row r="1274" spans="1:10" hidden="1" outlineLevel="3" x14ac:dyDescent="0.3">
      <c r="A1274" t="s">
        <v>2818</v>
      </c>
      <c r="B1274" s="21">
        <v>45870</v>
      </c>
      <c r="C1274" s="20">
        <f t="shared" si="94"/>
        <v>8</v>
      </c>
      <c r="D1274" t="s">
        <v>109</v>
      </c>
      <c r="E1274" t="s">
        <v>43</v>
      </c>
      <c r="F1274">
        <v>1</v>
      </c>
      <c r="G1274" t="str">
        <f>INDEX(Kunden!$A$1:$C$41,MATCH('Gesamtverkäufe 2025'!C2624,Kunden!$A$1:$A$41,0),3)</f>
        <v>R03</v>
      </c>
      <c r="H1274" t="str">
        <f>INDEX(Regionen!$A$1:$C$9,MATCH('Gesamtverkäufe 2025'!F2624,Regionen!$A$1:$A$9,0),3)</f>
        <v>Julia Frank</v>
      </c>
      <c r="I1274" s="3">
        <f>INDEX(Produkte!$A$1:$D$31,MATCH('Gesamtverkäufe 2025'!D2624,Produkte!$A$1:$A$31,0),4)</f>
        <v>149</v>
      </c>
      <c r="J1274" s="3">
        <f t="shared" si="95"/>
        <v>149</v>
      </c>
    </row>
    <row r="1275" spans="1:10" hidden="1" outlineLevel="3" x14ac:dyDescent="0.3">
      <c r="A1275" t="s">
        <v>2788</v>
      </c>
      <c r="B1275" s="21">
        <v>45892</v>
      </c>
      <c r="C1275" s="20">
        <f t="shared" si="94"/>
        <v>8</v>
      </c>
      <c r="D1275" t="s">
        <v>109</v>
      </c>
      <c r="E1275" t="s">
        <v>55</v>
      </c>
      <c r="F1275">
        <v>4</v>
      </c>
      <c r="G1275" t="str">
        <f>INDEX(Kunden!$A$1:$C$41,MATCH('Gesamtverkäufe 2025'!C2654,Kunden!$A$1:$A$41,0),3)</f>
        <v>R03</v>
      </c>
      <c r="H1275" t="str">
        <f>INDEX(Regionen!$A$1:$C$9,MATCH('Gesamtverkäufe 2025'!F2654,Regionen!$A$1:$A$9,0),3)</f>
        <v>Julia Frank</v>
      </c>
      <c r="I1275" s="3">
        <f>INDEX(Produkte!$A$1:$D$31,MATCH('Gesamtverkäufe 2025'!D2654,Produkte!$A$1:$A$31,0),4)</f>
        <v>49</v>
      </c>
      <c r="J1275" s="3">
        <f t="shared" si="95"/>
        <v>196</v>
      </c>
    </row>
    <row r="1276" spans="1:10" hidden="1" outlineLevel="3" x14ac:dyDescent="0.3">
      <c r="A1276" t="s">
        <v>2774</v>
      </c>
      <c r="B1276" s="21">
        <v>45876</v>
      </c>
      <c r="C1276" s="20">
        <f t="shared" si="94"/>
        <v>8</v>
      </c>
      <c r="D1276" t="s">
        <v>109</v>
      </c>
      <c r="E1276" t="s">
        <v>49</v>
      </c>
      <c r="F1276">
        <v>7</v>
      </c>
      <c r="G1276" t="str">
        <f>INDEX(Kunden!$A$1:$C$41,MATCH('Gesamtverkäufe 2025'!C2668,Kunden!$A$1:$A$41,0),3)</f>
        <v>R03</v>
      </c>
      <c r="H1276" t="str">
        <f>INDEX(Regionen!$A$1:$C$9,MATCH('Gesamtverkäufe 2025'!F2668,Regionen!$A$1:$A$9,0),3)</f>
        <v>Julia Frank</v>
      </c>
      <c r="I1276" s="3">
        <f>INDEX(Produkte!$A$1:$D$31,MATCH('Gesamtverkäufe 2025'!D2668,Produkte!$A$1:$A$31,0),4)</f>
        <v>299</v>
      </c>
      <c r="J1276" s="3">
        <f t="shared" si="95"/>
        <v>2093</v>
      </c>
    </row>
    <row r="1277" spans="1:10" hidden="1" outlineLevel="3" x14ac:dyDescent="0.3">
      <c r="A1277" t="s">
        <v>3160</v>
      </c>
      <c r="B1277" s="21">
        <v>45870</v>
      </c>
      <c r="C1277" s="20">
        <f t="shared" si="94"/>
        <v>8</v>
      </c>
      <c r="D1277" t="s">
        <v>125</v>
      </c>
      <c r="E1277" t="s">
        <v>79</v>
      </c>
      <c r="F1277">
        <v>15</v>
      </c>
      <c r="G1277" t="str">
        <f>INDEX(Kunden!$A$1:$C$41,MATCH('Gesamtverkäufe 2025'!C2282,Kunden!$A$1:$A$41,0),3)</f>
        <v>R03</v>
      </c>
      <c r="H1277" t="str">
        <f>INDEX(Regionen!$A$1:$C$9,MATCH('Gesamtverkäufe 2025'!F2282,Regionen!$A$1:$A$9,0),3)</f>
        <v>Julia Frank</v>
      </c>
      <c r="I1277" s="3">
        <f>INDEX(Produkte!$A$1:$D$31,MATCH('Gesamtverkäufe 2025'!D2282,Produkte!$A$1:$A$31,0),4)</f>
        <v>149</v>
      </c>
      <c r="J1277" s="3">
        <f t="shared" si="95"/>
        <v>2235</v>
      </c>
    </row>
    <row r="1278" spans="1:10" hidden="1" outlineLevel="3" x14ac:dyDescent="0.3">
      <c r="A1278" t="s">
        <v>3130</v>
      </c>
      <c r="B1278" s="21">
        <v>45899</v>
      </c>
      <c r="C1278" s="20">
        <f t="shared" si="94"/>
        <v>8</v>
      </c>
      <c r="D1278" t="s">
        <v>125</v>
      </c>
      <c r="E1278" t="s">
        <v>39</v>
      </c>
      <c r="F1278">
        <v>16</v>
      </c>
      <c r="G1278" t="str">
        <f>INDEX(Kunden!$A$1:$C$41,MATCH('Gesamtverkäufe 2025'!C2312,Kunden!$A$1:$A$41,0),3)</f>
        <v>R03</v>
      </c>
      <c r="H1278" t="str">
        <f>INDEX(Regionen!$A$1:$C$9,MATCH('Gesamtverkäufe 2025'!F2312,Regionen!$A$1:$A$9,0),3)</f>
        <v>Julia Frank</v>
      </c>
      <c r="I1278" s="3">
        <f>INDEX(Produkte!$A$1:$D$31,MATCH('Gesamtverkäufe 2025'!D2312,Produkte!$A$1:$A$31,0),4)</f>
        <v>499</v>
      </c>
      <c r="J1278" s="3">
        <f t="shared" si="95"/>
        <v>7984</v>
      </c>
    </row>
    <row r="1279" spans="1:10" hidden="1" outlineLevel="3" x14ac:dyDescent="0.3">
      <c r="A1279" t="s">
        <v>3118</v>
      </c>
      <c r="B1279" s="21">
        <v>45878</v>
      </c>
      <c r="C1279" s="20">
        <f t="shared" si="94"/>
        <v>8</v>
      </c>
      <c r="D1279" t="s">
        <v>125</v>
      </c>
      <c r="E1279" t="s">
        <v>55</v>
      </c>
      <c r="F1279">
        <v>13</v>
      </c>
      <c r="G1279" t="str">
        <f>INDEX(Kunden!$A$1:$C$41,MATCH('Gesamtverkäufe 2025'!C2324,Kunden!$A$1:$A$41,0),3)</f>
        <v>R03</v>
      </c>
      <c r="H1279" t="str">
        <f>INDEX(Regionen!$A$1:$C$9,MATCH('Gesamtverkäufe 2025'!F2324,Regionen!$A$1:$A$9,0),3)</f>
        <v>Julia Frank</v>
      </c>
      <c r="I1279" s="3">
        <f>INDEX(Produkte!$A$1:$D$31,MATCH('Gesamtverkäufe 2025'!D2324,Produkte!$A$1:$A$31,0),4)</f>
        <v>49</v>
      </c>
      <c r="J1279" s="3">
        <f t="shared" si="95"/>
        <v>637</v>
      </c>
    </row>
    <row r="1280" spans="1:10" hidden="1" outlineLevel="3" x14ac:dyDescent="0.3">
      <c r="A1280" t="s">
        <v>3096</v>
      </c>
      <c r="B1280" s="21">
        <v>45890</v>
      </c>
      <c r="C1280" s="20">
        <f t="shared" si="94"/>
        <v>8</v>
      </c>
      <c r="D1280" t="s">
        <v>125</v>
      </c>
      <c r="E1280" t="s">
        <v>61</v>
      </c>
      <c r="F1280">
        <v>10</v>
      </c>
      <c r="G1280" t="str">
        <f>INDEX(Kunden!$A$1:$C$41,MATCH('Gesamtverkäufe 2025'!C2346,Kunden!$A$1:$A$41,0),3)</f>
        <v>R03</v>
      </c>
      <c r="H1280" t="str">
        <f>INDEX(Regionen!$A$1:$C$9,MATCH('Gesamtverkäufe 2025'!F2346,Regionen!$A$1:$A$9,0),3)</f>
        <v>Julia Frank</v>
      </c>
      <c r="I1280" s="3">
        <f>INDEX(Produkte!$A$1:$D$31,MATCH('Gesamtverkäufe 2025'!D2346,Produkte!$A$1:$A$31,0),4)</f>
        <v>249</v>
      </c>
      <c r="J1280" s="3">
        <f t="shared" si="95"/>
        <v>2490</v>
      </c>
    </row>
    <row r="1281" spans="1:10" hidden="1" outlineLevel="3" x14ac:dyDescent="0.3">
      <c r="A1281" t="s">
        <v>3088</v>
      </c>
      <c r="B1281" s="21">
        <v>45889</v>
      </c>
      <c r="C1281" s="20">
        <f t="shared" si="94"/>
        <v>8</v>
      </c>
      <c r="D1281" t="s">
        <v>125</v>
      </c>
      <c r="E1281" t="s">
        <v>73</v>
      </c>
      <c r="F1281">
        <v>14</v>
      </c>
      <c r="G1281" t="str">
        <f>INDEX(Kunden!$A$1:$C$41,MATCH('Gesamtverkäufe 2025'!C2354,Kunden!$A$1:$A$41,0),3)</f>
        <v>R03</v>
      </c>
      <c r="H1281" t="str">
        <f>INDEX(Regionen!$A$1:$C$9,MATCH('Gesamtverkäufe 2025'!F2354,Regionen!$A$1:$A$9,0),3)</f>
        <v>Julia Frank</v>
      </c>
      <c r="I1281" s="3">
        <f>INDEX(Produkte!$A$1:$D$31,MATCH('Gesamtverkäufe 2025'!D2354,Produkte!$A$1:$A$31,0),4)</f>
        <v>399</v>
      </c>
      <c r="J1281" s="3">
        <f t="shared" si="95"/>
        <v>5586</v>
      </c>
    </row>
    <row r="1282" spans="1:10" hidden="1" outlineLevel="3" x14ac:dyDescent="0.3">
      <c r="A1282" t="s">
        <v>3014</v>
      </c>
      <c r="B1282" s="21">
        <v>45879</v>
      </c>
      <c r="C1282" s="20">
        <f t="shared" si="94"/>
        <v>8</v>
      </c>
      <c r="D1282" t="s">
        <v>125</v>
      </c>
      <c r="E1282" t="s">
        <v>39</v>
      </c>
      <c r="F1282">
        <v>4</v>
      </c>
      <c r="G1282" t="str">
        <f>INDEX(Kunden!$A$1:$C$41,MATCH('Gesamtverkäufe 2025'!C2428,Kunden!$A$1:$A$41,0),3)</f>
        <v>R03</v>
      </c>
      <c r="H1282" t="str">
        <f>INDEX(Regionen!$A$1:$C$9,MATCH('Gesamtverkäufe 2025'!F2428,Regionen!$A$1:$A$9,0),3)</f>
        <v>Julia Frank</v>
      </c>
      <c r="I1282" s="3">
        <f>INDEX(Produkte!$A$1:$D$31,MATCH('Gesamtverkäufe 2025'!D2428,Produkte!$A$1:$A$31,0),4)</f>
        <v>499</v>
      </c>
      <c r="J1282" s="3">
        <f t="shared" si="95"/>
        <v>1996</v>
      </c>
    </row>
    <row r="1283" spans="1:10" hidden="1" outlineLevel="3" x14ac:dyDescent="0.3">
      <c r="A1283" t="s">
        <v>3004</v>
      </c>
      <c r="B1283" s="21">
        <v>45883</v>
      </c>
      <c r="C1283" s="20">
        <f t="shared" si="94"/>
        <v>8</v>
      </c>
      <c r="D1283" t="s">
        <v>125</v>
      </c>
      <c r="E1283" t="s">
        <v>89</v>
      </c>
      <c r="F1283">
        <v>19</v>
      </c>
      <c r="G1283" t="str">
        <f>INDEX(Kunden!$A$1:$C$41,MATCH('Gesamtverkäufe 2025'!C2438,Kunden!$A$1:$A$41,0),3)</f>
        <v>R03</v>
      </c>
      <c r="H1283" t="str">
        <f>INDEX(Regionen!$A$1:$C$9,MATCH('Gesamtverkäufe 2025'!F2438,Regionen!$A$1:$A$9,0),3)</f>
        <v>Julia Frank</v>
      </c>
      <c r="I1283" s="3">
        <f>INDEX(Produkte!$A$1:$D$31,MATCH('Gesamtverkäufe 2025'!D2438,Produkte!$A$1:$A$31,0),4)</f>
        <v>29</v>
      </c>
      <c r="J1283" s="3">
        <f t="shared" si="95"/>
        <v>551</v>
      </c>
    </row>
    <row r="1284" spans="1:10" hidden="1" outlineLevel="3" x14ac:dyDescent="0.3">
      <c r="A1284" t="s">
        <v>2983</v>
      </c>
      <c r="B1284" s="21">
        <v>45881</v>
      </c>
      <c r="C1284" s="20">
        <f t="shared" si="94"/>
        <v>8</v>
      </c>
      <c r="D1284" t="s">
        <v>125</v>
      </c>
      <c r="E1284" t="s">
        <v>43</v>
      </c>
      <c r="F1284">
        <v>18</v>
      </c>
      <c r="G1284" t="str">
        <f>INDEX(Kunden!$A$1:$C$41,MATCH('Gesamtverkäufe 2025'!C2459,Kunden!$A$1:$A$41,0),3)</f>
        <v>R03</v>
      </c>
      <c r="H1284" t="str">
        <f>INDEX(Regionen!$A$1:$C$9,MATCH('Gesamtverkäufe 2025'!F2459,Regionen!$A$1:$A$9,0),3)</f>
        <v>Julia Frank</v>
      </c>
      <c r="I1284" s="3">
        <f>INDEX(Produkte!$A$1:$D$31,MATCH('Gesamtverkäufe 2025'!D2459,Produkte!$A$1:$A$31,0),4)</f>
        <v>149</v>
      </c>
      <c r="J1284" s="3">
        <f t="shared" si="95"/>
        <v>2682</v>
      </c>
    </row>
    <row r="1285" spans="1:10" hidden="1" outlineLevel="3" x14ac:dyDescent="0.3">
      <c r="A1285" t="s">
        <v>2975</v>
      </c>
      <c r="B1285" s="21">
        <v>45899</v>
      </c>
      <c r="C1285" s="20">
        <f t="shared" si="94"/>
        <v>8</v>
      </c>
      <c r="D1285" t="s">
        <v>125</v>
      </c>
      <c r="E1285" t="s">
        <v>85</v>
      </c>
      <c r="F1285">
        <v>17</v>
      </c>
      <c r="G1285" t="str">
        <f>INDEX(Kunden!$A$1:$C$41,MATCH('Gesamtverkäufe 2025'!C2467,Kunden!$A$1:$A$41,0),3)</f>
        <v>R03</v>
      </c>
      <c r="H1285" t="str">
        <f>INDEX(Regionen!$A$1:$C$9,MATCH('Gesamtverkäufe 2025'!F2467,Regionen!$A$1:$A$9,0),3)</f>
        <v>Julia Frank</v>
      </c>
      <c r="I1285" s="3">
        <f>INDEX(Produkte!$A$1:$D$31,MATCH('Gesamtverkäufe 2025'!D2467,Produkte!$A$1:$A$31,0),4)</f>
        <v>399</v>
      </c>
      <c r="J1285" s="3">
        <f t="shared" si="95"/>
        <v>6783</v>
      </c>
    </row>
    <row r="1286" spans="1:10" hidden="1" outlineLevel="3" x14ac:dyDescent="0.3">
      <c r="A1286" t="s">
        <v>2853</v>
      </c>
      <c r="B1286" s="21">
        <v>45882</v>
      </c>
      <c r="C1286" s="20">
        <f t="shared" si="94"/>
        <v>8</v>
      </c>
      <c r="D1286" t="s">
        <v>125</v>
      </c>
      <c r="E1286" t="s">
        <v>57</v>
      </c>
      <c r="F1286">
        <v>1</v>
      </c>
      <c r="G1286" t="str">
        <f>INDEX(Kunden!$A$1:$C$41,MATCH('Gesamtverkäufe 2025'!C2589,Kunden!$A$1:$A$41,0),3)</f>
        <v>R03</v>
      </c>
      <c r="H1286" t="str">
        <f>INDEX(Regionen!$A$1:$C$9,MATCH('Gesamtverkäufe 2025'!F2589,Regionen!$A$1:$A$9,0),3)</f>
        <v>Julia Frank</v>
      </c>
      <c r="I1286" s="3">
        <f>INDEX(Produkte!$A$1:$D$31,MATCH('Gesamtverkäufe 2025'!D2589,Produkte!$A$1:$A$31,0),4)</f>
        <v>99</v>
      </c>
      <c r="J1286" s="3">
        <f t="shared" si="95"/>
        <v>99</v>
      </c>
    </row>
    <row r="1287" spans="1:10" hidden="1" outlineLevel="3" x14ac:dyDescent="0.3">
      <c r="A1287" t="s">
        <v>2841</v>
      </c>
      <c r="B1287" s="21">
        <v>45876</v>
      </c>
      <c r="C1287" s="20">
        <f t="shared" si="94"/>
        <v>8</v>
      </c>
      <c r="D1287" t="s">
        <v>125</v>
      </c>
      <c r="E1287" t="s">
        <v>89</v>
      </c>
      <c r="F1287">
        <v>7</v>
      </c>
      <c r="G1287" t="str">
        <f>INDEX(Kunden!$A$1:$C$41,MATCH('Gesamtverkäufe 2025'!C2601,Kunden!$A$1:$A$41,0),3)</f>
        <v>R03</v>
      </c>
      <c r="H1287" t="str">
        <f>INDEX(Regionen!$A$1:$C$9,MATCH('Gesamtverkäufe 2025'!F2601,Regionen!$A$1:$A$9,0),3)</f>
        <v>Julia Frank</v>
      </c>
      <c r="I1287" s="3">
        <f>INDEX(Produkte!$A$1:$D$31,MATCH('Gesamtverkäufe 2025'!D2601,Produkte!$A$1:$A$31,0),4)</f>
        <v>29</v>
      </c>
      <c r="J1287" s="3">
        <f t="shared" si="95"/>
        <v>203</v>
      </c>
    </row>
    <row r="1288" spans="1:10" hidden="1" outlineLevel="3" x14ac:dyDescent="0.3">
      <c r="A1288" t="s">
        <v>2833</v>
      </c>
      <c r="B1288" s="21">
        <v>45872</v>
      </c>
      <c r="C1288" s="20">
        <f t="shared" si="94"/>
        <v>8</v>
      </c>
      <c r="D1288" t="s">
        <v>125</v>
      </c>
      <c r="E1288" t="s">
        <v>93</v>
      </c>
      <c r="F1288">
        <v>2</v>
      </c>
      <c r="G1288" t="str">
        <f>INDEX(Kunden!$A$1:$C$41,MATCH('Gesamtverkäufe 2025'!C2609,Kunden!$A$1:$A$41,0),3)</f>
        <v>R03</v>
      </c>
      <c r="H1288" t="str">
        <f>INDEX(Regionen!$A$1:$C$9,MATCH('Gesamtverkäufe 2025'!F2609,Regionen!$A$1:$A$9,0),3)</f>
        <v>Julia Frank</v>
      </c>
      <c r="I1288" s="3">
        <f>INDEX(Produkte!$A$1:$D$31,MATCH('Gesamtverkäufe 2025'!D2609,Produkte!$A$1:$A$31,0),4)</f>
        <v>399</v>
      </c>
      <c r="J1288" s="3">
        <f t="shared" si="95"/>
        <v>798</v>
      </c>
    </row>
    <row r="1289" spans="1:10" hidden="1" outlineLevel="3" x14ac:dyDescent="0.3">
      <c r="A1289" t="s">
        <v>2824</v>
      </c>
      <c r="B1289" s="21">
        <v>45876</v>
      </c>
      <c r="C1289" s="20">
        <f t="shared" si="94"/>
        <v>8</v>
      </c>
      <c r="D1289" t="s">
        <v>125</v>
      </c>
      <c r="E1289" t="s">
        <v>34</v>
      </c>
      <c r="F1289">
        <v>20</v>
      </c>
      <c r="G1289" t="str">
        <f>INDEX(Kunden!$A$1:$C$41,MATCH('Gesamtverkäufe 2025'!C2618,Kunden!$A$1:$A$41,0),3)</f>
        <v>R03</v>
      </c>
      <c r="H1289" t="str">
        <f>INDEX(Regionen!$A$1:$C$9,MATCH('Gesamtverkäufe 2025'!F2618,Regionen!$A$1:$A$9,0),3)</f>
        <v>Julia Frank</v>
      </c>
      <c r="I1289" s="3">
        <f>INDEX(Produkte!$A$1:$D$31,MATCH('Gesamtverkäufe 2025'!D2618,Produkte!$A$1:$A$31,0),4)</f>
        <v>299</v>
      </c>
      <c r="J1289" s="3">
        <f t="shared" si="95"/>
        <v>5980</v>
      </c>
    </row>
    <row r="1290" spans="1:10" hidden="1" outlineLevel="3" x14ac:dyDescent="0.3">
      <c r="A1290" t="s">
        <v>2759</v>
      </c>
      <c r="B1290" s="21">
        <v>45886</v>
      </c>
      <c r="C1290" s="20">
        <f t="shared" si="94"/>
        <v>8</v>
      </c>
      <c r="D1290" t="s">
        <v>125</v>
      </c>
      <c r="E1290" t="s">
        <v>75</v>
      </c>
      <c r="F1290">
        <v>13</v>
      </c>
      <c r="G1290" t="str">
        <f>INDEX(Kunden!$A$1:$C$41,MATCH('Gesamtverkäufe 2025'!C2680,Kunden!$A$1:$A$41,0),3)</f>
        <v>R03</v>
      </c>
      <c r="H1290" t="str">
        <f>INDEX(Regionen!$A$1:$C$9,MATCH('Gesamtverkäufe 2025'!F2680,Regionen!$A$1:$A$9,0),3)</f>
        <v>Julia Frank</v>
      </c>
      <c r="I1290" s="3">
        <f>INDEX(Produkte!$A$1:$D$31,MATCH('Gesamtverkäufe 2025'!D2680,Produkte!$A$1:$A$31,0),4)</f>
        <v>499</v>
      </c>
      <c r="J1290" s="3">
        <f t="shared" si="95"/>
        <v>6487</v>
      </c>
    </row>
    <row r="1291" spans="1:10" hidden="1" outlineLevel="3" x14ac:dyDescent="0.3">
      <c r="A1291" t="s">
        <v>3165</v>
      </c>
      <c r="B1291" s="21">
        <v>45879</v>
      </c>
      <c r="C1291" s="20">
        <f t="shared" si="94"/>
        <v>8</v>
      </c>
      <c r="D1291" t="s">
        <v>135</v>
      </c>
      <c r="E1291" t="s">
        <v>46</v>
      </c>
      <c r="F1291">
        <v>13</v>
      </c>
      <c r="G1291" t="str">
        <f>INDEX(Kunden!$A$1:$C$41,MATCH('Gesamtverkäufe 2025'!C2277,Kunden!$A$1:$A$41,0),3)</f>
        <v>R03</v>
      </c>
      <c r="H1291" t="str">
        <f>INDEX(Regionen!$A$1:$C$9,MATCH('Gesamtverkäufe 2025'!F2277,Regionen!$A$1:$A$9,0),3)</f>
        <v>Julia Frank</v>
      </c>
      <c r="I1291" s="3">
        <f>INDEX(Produkte!$A$1:$D$31,MATCH('Gesamtverkäufe 2025'!D2277,Produkte!$A$1:$A$31,0),4)</f>
        <v>99</v>
      </c>
      <c r="J1291" s="3">
        <f t="shared" si="95"/>
        <v>1287</v>
      </c>
    </row>
    <row r="1292" spans="1:10" hidden="1" outlineLevel="3" x14ac:dyDescent="0.3">
      <c r="A1292" t="s">
        <v>3150</v>
      </c>
      <c r="B1292" s="21">
        <v>45879</v>
      </c>
      <c r="C1292" s="20">
        <f t="shared" si="94"/>
        <v>8</v>
      </c>
      <c r="D1292" t="s">
        <v>135</v>
      </c>
      <c r="E1292" t="s">
        <v>46</v>
      </c>
      <c r="F1292">
        <v>16</v>
      </c>
      <c r="G1292" t="str">
        <f>INDEX(Kunden!$A$1:$C$41,MATCH('Gesamtverkäufe 2025'!C2292,Kunden!$A$1:$A$41,0),3)</f>
        <v>R03</v>
      </c>
      <c r="H1292" t="str">
        <f>INDEX(Regionen!$A$1:$C$9,MATCH('Gesamtverkäufe 2025'!F2292,Regionen!$A$1:$A$9,0),3)</f>
        <v>Julia Frank</v>
      </c>
      <c r="I1292" s="3">
        <f>INDEX(Produkte!$A$1:$D$31,MATCH('Gesamtverkäufe 2025'!D2292,Produkte!$A$1:$A$31,0),4)</f>
        <v>99</v>
      </c>
      <c r="J1292" s="3">
        <f t="shared" si="95"/>
        <v>1584</v>
      </c>
    </row>
    <row r="1293" spans="1:10" hidden="1" outlineLevel="3" x14ac:dyDescent="0.3">
      <c r="A1293" t="s">
        <v>3132</v>
      </c>
      <c r="B1293" s="21">
        <v>45894</v>
      </c>
      <c r="C1293" s="20">
        <f t="shared" si="94"/>
        <v>8</v>
      </c>
      <c r="D1293" t="s">
        <v>135</v>
      </c>
      <c r="E1293" t="s">
        <v>89</v>
      </c>
      <c r="F1293">
        <v>8</v>
      </c>
      <c r="G1293" t="str">
        <f>INDEX(Kunden!$A$1:$C$41,MATCH('Gesamtverkäufe 2025'!C2310,Kunden!$A$1:$A$41,0),3)</f>
        <v>R03</v>
      </c>
      <c r="H1293" t="str">
        <f>INDEX(Regionen!$A$1:$C$9,MATCH('Gesamtverkäufe 2025'!F2310,Regionen!$A$1:$A$9,0),3)</f>
        <v>Julia Frank</v>
      </c>
      <c r="I1293" s="3">
        <f>INDEX(Produkte!$A$1:$D$31,MATCH('Gesamtverkäufe 2025'!D2310,Produkte!$A$1:$A$31,0),4)</f>
        <v>29</v>
      </c>
      <c r="J1293" s="3">
        <f t="shared" si="95"/>
        <v>232</v>
      </c>
    </row>
    <row r="1294" spans="1:10" hidden="1" outlineLevel="3" x14ac:dyDescent="0.3">
      <c r="A1294" t="s">
        <v>3113</v>
      </c>
      <c r="B1294" s="21">
        <v>45881</v>
      </c>
      <c r="C1294" s="20">
        <f t="shared" si="94"/>
        <v>8</v>
      </c>
      <c r="D1294" t="s">
        <v>135</v>
      </c>
      <c r="E1294" t="s">
        <v>81</v>
      </c>
      <c r="F1294">
        <v>19</v>
      </c>
      <c r="G1294" t="str">
        <f>INDEX(Kunden!$A$1:$C$41,MATCH('Gesamtverkäufe 2025'!C2329,Kunden!$A$1:$A$41,0),3)</f>
        <v>R03</v>
      </c>
      <c r="H1294" t="str">
        <f>INDEX(Regionen!$A$1:$C$9,MATCH('Gesamtverkäufe 2025'!F2329,Regionen!$A$1:$A$9,0),3)</f>
        <v>Julia Frank</v>
      </c>
      <c r="I1294" s="3">
        <f>INDEX(Produkte!$A$1:$D$31,MATCH('Gesamtverkäufe 2025'!D2329,Produkte!$A$1:$A$31,0),4)</f>
        <v>79</v>
      </c>
      <c r="J1294" s="3">
        <f t="shared" si="95"/>
        <v>1501</v>
      </c>
    </row>
    <row r="1295" spans="1:10" hidden="1" outlineLevel="3" x14ac:dyDescent="0.3">
      <c r="A1295" t="s">
        <v>3086</v>
      </c>
      <c r="B1295" s="21">
        <v>45870</v>
      </c>
      <c r="C1295" s="20">
        <f t="shared" si="94"/>
        <v>8</v>
      </c>
      <c r="D1295" t="s">
        <v>135</v>
      </c>
      <c r="E1295" t="s">
        <v>89</v>
      </c>
      <c r="F1295">
        <v>13</v>
      </c>
      <c r="G1295" t="str">
        <f>INDEX(Kunden!$A$1:$C$41,MATCH('Gesamtverkäufe 2025'!C2356,Kunden!$A$1:$A$41,0),3)</f>
        <v>R03</v>
      </c>
      <c r="H1295" t="str">
        <f>INDEX(Regionen!$A$1:$C$9,MATCH('Gesamtverkäufe 2025'!F2356,Regionen!$A$1:$A$9,0),3)</f>
        <v>Julia Frank</v>
      </c>
      <c r="I1295" s="3">
        <f>INDEX(Produkte!$A$1:$D$31,MATCH('Gesamtverkäufe 2025'!D2356,Produkte!$A$1:$A$31,0),4)</f>
        <v>29</v>
      </c>
      <c r="J1295" s="3">
        <f t="shared" si="95"/>
        <v>377</v>
      </c>
    </row>
    <row r="1296" spans="1:10" hidden="1" outlineLevel="3" x14ac:dyDescent="0.3">
      <c r="A1296" t="s">
        <v>3077</v>
      </c>
      <c r="B1296" s="21">
        <v>45873</v>
      </c>
      <c r="C1296" s="20">
        <f t="shared" si="94"/>
        <v>8</v>
      </c>
      <c r="D1296" t="s">
        <v>135</v>
      </c>
      <c r="E1296" t="s">
        <v>85</v>
      </c>
      <c r="F1296">
        <v>17</v>
      </c>
      <c r="G1296" t="str">
        <f>INDEX(Kunden!$A$1:$C$41,MATCH('Gesamtverkäufe 2025'!C2365,Kunden!$A$1:$A$41,0),3)</f>
        <v>R03</v>
      </c>
      <c r="H1296" t="str">
        <f>INDEX(Regionen!$A$1:$C$9,MATCH('Gesamtverkäufe 2025'!F2365,Regionen!$A$1:$A$9,0),3)</f>
        <v>Julia Frank</v>
      </c>
      <c r="I1296" s="3">
        <f>INDEX(Produkte!$A$1:$D$31,MATCH('Gesamtverkäufe 2025'!D2365,Produkte!$A$1:$A$31,0),4)</f>
        <v>399</v>
      </c>
      <c r="J1296" s="3">
        <f t="shared" si="95"/>
        <v>6783</v>
      </c>
    </row>
    <row r="1297" spans="1:10" hidden="1" outlineLevel="3" x14ac:dyDescent="0.3">
      <c r="A1297" t="s">
        <v>3022</v>
      </c>
      <c r="B1297" s="21">
        <v>45894</v>
      </c>
      <c r="C1297" s="20">
        <f t="shared" si="94"/>
        <v>8</v>
      </c>
      <c r="D1297" t="s">
        <v>135</v>
      </c>
      <c r="E1297" t="s">
        <v>53</v>
      </c>
      <c r="F1297">
        <v>2</v>
      </c>
      <c r="G1297" t="str">
        <f>INDEX(Kunden!$A$1:$C$41,MATCH('Gesamtverkäufe 2025'!C2420,Kunden!$A$1:$A$41,0),3)</f>
        <v>R03</v>
      </c>
      <c r="H1297" t="str">
        <f>INDEX(Regionen!$A$1:$C$9,MATCH('Gesamtverkäufe 2025'!F2420,Regionen!$A$1:$A$9,0),3)</f>
        <v>Julia Frank</v>
      </c>
      <c r="I1297" s="3">
        <f>INDEX(Produkte!$A$1:$D$31,MATCH('Gesamtverkäufe 2025'!D2420,Produkte!$A$1:$A$31,0),4)</f>
        <v>49</v>
      </c>
      <c r="J1297" s="3">
        <f t="shared" si="95"/>
        <v>98</v>
      </c>
    </row>
    <row r="1298" spans="1:10" hidden="1" outlineLevel="3" x14ac:dyDescent="0.3">
      <c r="A1298" t="s">
        <v>2979</v>
      </c>
      <c r="B1298" s="21">
        <v>45898</v>
      </c>
      <c r="C1298" s="20">
        <f t="shared" si="94"/>
        <v>8</v>
      </c>
      <c r="D1298" t="s">
        <v>135</v>
      </c>
      <c r="E1298" t="s">
        <v>37</v>
      </c>
      <c r="F1298">
        <v>11</v>
      </c>
      <c r="G1298" t="str">
        <f>INDEX(Kunden!$A$1:$C$41,MATCH('Gesamtverkäufe 2025'!C2463,Kunden!$A$1:$A$41,0),3)</f>
        <v>R03</v>
      </c>
      <c r="H1298" t="str">
        <f>INDEX(Regionen!$A$1:$C$9,MATCH('Gesamtverkäufe 2025'!F2463,Regionen!$A$1:$A$9,0),3)</f>
        <v>Julia Frank</v>
      </c>
      <c r="I1298" s="3">
        <f>INDEX(Produkte!$A$1:$D$31,MATCH('Gesamtverkäufe 2025'!D2463,Produkte!$A$1:$A$31,0),4)</f>
        <v>249</v>
      </c>
      <c r="J1298" s="3">
        <f t="shared" si="95"/>
        <v>2739</v>
      </c>
    </row>
    <row r="1299" spans="1:10" hidden="1" outlineLevel="3" x14ac:dyDescent="0.3">
      <c r="A1299" t="s">
        <v>2960</v>
      </c>
      <c r="B1299" s="21">
        <v>45874</v>
      </c>
      <c r="C1299" s="20">
        <f t="shared" si="94"/>
        <v>8</v>
      </c>
      <c r="D1299" t="s">
        <v>135</v>
      </c>
      <c r="E1299" t="s">
        <v>89</v>
      </c>
      <c r="F1299">
        <v>19</v>
      </c>
      <c r="G1299" t="str">
        <f>INDEX(Kunden!$A$1:$C$41,MATCH('Gesamtverkäufe 2025'!C2482,Kunden!$A$1:$A$41,0),3)</f>
        <v>R03</v>
      </c>
      <c r="H1299" t="str">
        <f>INDEX(Regionen!$A$1:$C$9,MATCH('Gesamtverkäufe 2025'!F2482,Regionen!$A$1:$A$9,0),3)</f>
        <v>Julia Frank</v>
      </c>
      <c r="I1299" s="3">
        <f>INDEX(Produkte!$A$1:$D$31,MATCH('Gesamtverkäufe 2025'!D2482,Produkte!$A$1:$A$31,0),4)</f>
        <v>29</v>
      </c>
      <c r="J1299" s="3">
        <f t="shared" si="95"/>
        <v>551</v>
      </c>
    </row>
    <row r="1300" spans="1:10" hidden="1" outlineLevel="3" x14ac:dyDescent="0.3">
      <c r="A1300" t="s">
        <v>2885</v>
      </c>
      <c r="B1300" s="21">
        <v>45884</v>
      </c>
      <c r="C1300" s="20">
        <f t="shared" si="94"/>
        <v>8</v>
      </c>
      <c r="D1300" t="s">
        <v>135</v>
      </c>
      <c r="E1300" t="s">
        <v>41</v>
      </c>
      <c r="F1300">
        <v>9</v>
      </c>
      <c r="G1300" t="str">
        <f>INDEX(Kunden!$A$1:$C$41,MATCH('Gesamtverkäufe 2025'!C2557,Kunden!$A$1:$A$41,0),3)</f>
        <v>R03</v>
      </c>
      <c r="H1300" t="str">
        <f>INDEX(Regionen!$A$1:$C$9,MATCH('Gesamtverkäufe 2025'!F2557,Regionen!$A$1:$A$9,0),3)</f>
        <v>Julia Frank</v>
      </c>
      <c r="I1300" s="3">
        <f>INDEX(Produkte!$A$1:$D$31,MATCH('Gesamtverkäufe 2025'!D2557,Produkte!$A$1:$A$31,0),4)</f>
        <v>499</v>
      </c>
      <c r="J1300" s="3">
        <f t="shared" si="95"/>
        <v>4491</v>
      </c>
    </row>
    <row r="1301" spans="1:10" hidden="1" outlineLevel="3" x14ac:dyDescent="0.3">
      <c r="A1301" t="s">
        <v>2846</v>
      </c>
      <c r="B1301" s="21">
        <v>45880</v>
      </c>
      <c r="C1301" s="20">
        <f t="shared" si="94"/>
        <v>8</v>
      </c>
      <c r="D1301" t="s">
        <v>135</v>
      </c>
      <c r="E1301" t="s">
        <v>73</v>
      </c>
      <c r="F1301">
        <v>4</v>
      </c>
      <c r="G1301" t="str">
        <f>INDEX(Kunden!$A$1:$C$41,MATCH('Gesamtverkäufe 2025'!C2596,Kunden!$A$1:$A$41,0),3)</f>
        <v>R03</v>
      </c>
      <c r="H1301" t="str">
        <f>INDEX(Regionen!$A$1:$C$9,MATCH('Gesamtverkäufe 2025'!F2596,Regionen!$A$1:$A$9,0),3)</f>
        <v>Julia Frank</v>
      </c>
      <c r="I1301" s="3">
        <f>INDEX(Produkte!$A$1:$D$31,MATCH('Gesamtverkäufe 2025'!D2596,Produkte!$A$1:$A$31,0),4)</f>
        <v>399</v>
      </c>
      <c r="J1301" s="3">
        <f t="shared" si="95"/>
        <v>1596</v>
      </c>
    </row>
    <row r="1302" spans="1:10" hidden="1" outlineLevel="3" x14ac:dyDescent="0.3">
      <c r="A1302" t="s">
        <v>2827</v>
      </c>
      <c r="B1302" s="21">
        <v>45896</v>
      </c>
      <c r="C1302" s="20">
        <f t="shared" si="94"/>
        <v>8</v>
      </c>
      <c r="D1302" t="s">
        <v>135</v>
      </c>
      <c r="E1302" t="s">
        <v>91</v>
      </c>
      <c r="F1302">
        <v>3</v>
      </c>
      <c r="G1302" t="str">
        <f>INDEX(Kunden!$A$1:$C$41,MATCH('Gesamtverkäufe 2025'!C2615,Kunden!$A$1:$A$41,0),3)</f>
        <v>R03</v>
      </c>
      <c r="H1302" t="str">
        <f>INDEX(Regionen!$A$1:$C$9,MATCH('Gesamtverkäufe 2025'!F2615,Regionen!$A$1:$A$9,0),3)</f>
        <v>Julia Frank</v>
      </c>
      <c r="I1302" s="3">
        <f>INDEX(Produkte!$A$1:$D$31,MATCH('Gesamtverkäufe 2025'!D2615,Produkte!$A$1:$A$31,0),4)</f>
        <v>249</v>
      </c>
      <c r="J1302" s="3">
        <f t="shared" si="95"/>
        <v>747</v>
      </c>
    </row>
    <row r="1303" spans="1:10" hidden="1" outlineLevel="3" x14ac:dyDescent="0.3">
      <c r="A1303" t="s">
        <v>2803</v>
      </c>
      <c r="B1303" s="21">
        <v>45883</v>
      </c>
      <c r="C1303" s="20">
        <f t="shared" si="94"/>
        <v>8</v>
      </c>
      <c r="D1303" t="s">
        <v>135</v>
      </c>
      <c r="E1303" t="s">
        <v>85</v>
      </c>
      <c r="F1303">
        <v>10</v>
      </c>
      <c r="G1303" t="str">
        <f>INDEX(Kunden!$A$1:$C$41,MATCH('Gesamtverkäufe 2025'!C2639,Kunden!$A$1:$A$41,0),3)</f>
        <v>R03</v>
      </c>
      <c r="H1303" t="str">
        <f>INDEX(Regionen!$A$1:$C$9,MATCH('Gesamtverkäufe 2025'!F2639,Regionen!$A$1:$A$9,0),3)</f>
        <v>Julia Frank</v>
      </c>
      <c r="I1303" s="3">
        <f>INDEX(Produkte!$A$1:$D$31,MATCH('Gesamtverkäufe 2025'!D2639,Produkte!$A$1:$A$31,0),4)</f>
        <v>399</v>
      </c>
      <c r="J1303" s="3">
        <f t="shared" si="95"/>
        <v>3990</v>
      </c>
    </row>
    <row r="1304" spans="1:10" hidden="1" outlineLevel="3" x14ac:dyDescent="0.3">
      <c r="A1304" t="s">
        <v>2789</v>
      </c>
      <c r="B1304" s="21">
        <v>45875</v>
      </c>
      <c r="C1304" s="20">
        <f t="shared" si="94"/>
        <v>8</v>
      </c>
      <c r="D1304" t="s">
        <v>135</v>
      </c>
      <c r="E1304" t="s">
        <v>87</v>
      </c>
      <c r="F1304">
        <v>18</v>
      </c>
      <c r="G1304" t="str">
        <f>INDEX(Kunden!$A$1:$C$41,MATCH('Gesamtverkäufe 2025'!C2653,Kunden!$A$1:$A$41,0),3)</f>
        <v>R03</v>
      </c>
      <c r="H1304" t="str">
        <f>INDEX(Regionen!$A$1:$C$9,MATCH('Gesamtverkäufe 2025'!F2653,Regionen!$A$1:$A$9,0),3)</f>
        <v>Julia Frank</v>
      </c>
      <c r="I1304" s="3">
        <f>INDEX(Produkte!$A$1:$D$31,MATCH('Gesamtverkäufe 2025'!D2653,Produkte!$A$1:$A$31,0),4)</f>
        <v>99</v>
      </c>
      <c r="J1304" s="3">
        <f t="shared" si="95"/>
        <v>1782</v>
      </c>
    </row>
    <row r="1305" spans="1:10" hidden="1" outlineLevel="3" x14ac:dyDescent="0.3">
      <c r="A1305" t="s">
        <v>3198</v>
      </c>
      <c r="B1305" s="21">
        <v>45878</v>
      </c>
      <c r="C1305" s="20">
        <f t="shared" si="94"/>
        <v>8</v>
      </c>
      <c r="D1305" t="s">
        <v>175</v>
      </c>
      <c r="E1305" t="s">
        <v>79</v>
      </c>
      <c r="F1305">
        <v>1</v>
      </c>
      <c r="G1305" t="str">
        <f>INDEX(Kunden!$A$1:$C$41,MATCH('Gesamtverkäufe 2025'!C2244,Kunden!$A$1:$A$41,0),3)</f>
        <v>R03</v>
      </c>
      <c r="H1305" t="str">
        <f>INDEX(Regionen!$A$1:$C$9,MATCH('Gesamtverkäufe 2025'!F2244,Regionen!$A$1:$A$9,0),3)</f>
        <v>Julia Frank</v>
      </c>
      <c r="I1305" s="3">
        <f>INDEX(Produkte!$A$1:$D$31,MATCH('Gesamtverkäufe 2025'!D2244,Produkte!$A$1:$A$31,0),4)</f>
        <v>149</v>
      </c>
      <c r="J1305" s="3">
        <f t="shared" si="95"/>
        <v>149</v>
      </c>
    </row>
    <row r="1306" spans="1:10" hidden="1" outlineLevel="3" x14ac:dyDescent="0.3">
      <c r="A1306" t="s">
        <v>2995</v>
      </c>
      <c r="B1306" s="21">
        <v>45872</v>
      </c>
      <c r="C1306" s="20">
        <f t="shared" si="94"/>
        <v>8</v>
      </c>
      <c r="D1306" t="s">
        <v>175</v>
      </c>
      <c r="E1306" t="s">
        <v>79</v>
      </c>
      <c r="F1306">
        <v>7</v>
      </c>
      <c r="G1306" t="str">
        <f>INDEX(Kunden!$A$1:$C$41,MATCH('Gesamtverkäufe 2025'!C2447,Kunden!$A$1:$A$41,0),3)</f>
        <v>R03</v>
      </c>
      <c r="H1306" t="str">
        <f>INDEX(Regionen!$A$1:$C$9,MATCH('Gesamtverkäufe 2025'!F2447,Regionen!$A$1:$A$9,0),3)</f>
        <v>Julia Frank</v>
      </c>
      <c r="I1306" s="3">
        <f>INDEX(Produkte!$A$1:$D$31,MATCH('Gesamtverkäufe 2025'!D2447,Produkte!$A$1:$A$31,0),4)</f>
        <v>149</v>
      </c>
      <c r="J1306" s="3">
        <f t="shared" si="95"/>
        <v>1043</v>
      </c>
    </row>
    <row r="1307" spans="1:10" hidden="1" outlineLevel="3" x14ac:dyDescent="0.3">
      <c r="A1307" t="s">
        <v>2837</v>
      </c>
      <c r="B1307" s="21">
        <v>45896</v>
      </c>
      <c r="C1307" s="20">
        <f t="shared" si="94"/>
        <v>8</v>
      </c>
      <c r="D1307" t="s">
        <v>175</v>
      </c>
      <c r="E1307" t="s">
        <v>77</v>
      </c>
      <c r="F1307">
        <v>2</v>
      </c>
      <c r="G1307" t="str">
        <f>INDEX(Kunden!$A$1:$C$41,MATCH('Gesamtverkäufe 2025'!C2605,Kunden!$A$1:$A$41,0),3)</f>
        <v>R03</v>
      </c>
      <c r="H1307" t="str">
        <f>INDEX(Regionen!$A$1:$C$9,MATCH('Gesamtverkäufe 2025'!F2605,Regionen!$A$1:$A$9,0),3)</f>
        <v>Julia Frank</v>
      </c>
      <c r="I1307" s="3">
        <f>INDEX(Produkte!$A$1:$D$31,MATCH('Gesamtverkäufe 2025'!D2605,Produkte!$A$1:$A$31,0),4)</f>
        <v>49</v>
      </c>
      <c r="J1307" s="3">
        <f t="shared" si="95"/>
        <v>98</v>
      </c>
    </row>
    <row r="1308" spans="1:10" hidden="1" outlineLevel="3" x14ac:dyDescent="0.3">
      <c r="A1308" t="s">
        <v>2767</v>
      </c>
      <c r="B1308" s="21">
        <v>45895</v>
      </c>
      <c r="C1308" s="20">
        <f t="shared" si="94"/>
        <v>8</v>
      </c>
      <c r="D1308" t="s">
        <v>175</v>
      </c>
      <c r="E1308" t="s">
        <v>31</v>
      </c>
      <c r="F1308">
        <v>4</v>
      </c>
      <c r="G1308" t="str">
        <f>INDEX(Kunden!$A$1:$C$41,MATCH('Gesamtverkäufe 2025'!C2674,Kunden!$A$1:$A$41,0),3)</f>
        <v>R03</v>
      </c>
      <c r="H1308" t="str">
        <f>INDEX(Regionen!$A$1:$C$9,MATCH('Gesamtverkäufe 2025'!F2674,Regionen!$A$1:$A$9,0),3)</f>
        <v>Julia Frank</v>
      </c>
      <c r="I1308" s="3">
        <f>INDEX(Produkte!$A$1:$D$31,MATCH('Gesamtverkäufe 2025'!D2674,Produkte!$A$1:$A$31,0),4)</f>
        <v>399</v>
      </c>
      <c r="J1308" s="3">
        <f t="shared" si="95"/>
        <v>1596</v>
      </c>
    </row>
    <row r="1309" spans="1:10" hidden="1" outlineLevel="3" x14ac:dyDescent="0.3">
      <c r="A1309" t="s">
        <v>2756</v>
      </c>
      <c r="B1309" s="21">
        <v>45891</v>
      </c>
      <c r="C1309" s="20">
        <f t="shared" si="94"/>
        <v>8</v>
      </c>
      <c r="D1309" t="s">
        <v>175</v>
      </c>
      <c r="E1309" t="s">
        <v>73</v>
      </c>
      <c r="F1309">
        <v>19</v>
      </c>
      <c r="G1309" t="str">
        <f>INDEX(Kunden!$A$1:$C$41,MATCH('Gesamtverkäufe 2025'!C2683,Kunden!$A$1:$A$41,0),3)</f>
        <v>R03</v>
      </c>
      <c r="H1309" t="str">
        <f>INDEX(Regionen!$A$1:$C$9,MATCH('Gesamtverkäufe 2025'!F2683,Regionen!$A$1:$A$9,0),3)</f>
        <v>Julia Frank</v>
      </c>
      <c r="I1309" s="3">
        <f>INDEX(Produkte!$A$1:$D$31,MATCH('Gesamtverkäufe 2025'!D2683,Produkte!$A$1:$A$31,0),4)</f>
        <v>399</v>
      </c>
      <c r="J1309" s="3">
        <f t="shared" si="95"/>
        <v>7581</v>
      </c>
    </row>
    <row r="1310" spans="1:10" outlineLevel="2" collapsed="1" x14ac:dyDescent="0.3">
      <c r="B1310" s="21"/>
      <c r="C1310" s="26" t="s">
        <v>4736</v>
      </c>
      <c r="I1310" s="3"/>
      <c r="J1310" s="3">
        <f>SUBTOTAL(9,J1264:J1309)</f>
        <v>111427</v>
      </c>
    </row>
    <row r="1311" spans="1:10" hidden="1" outlineLevel="3" x14ac:dyDescent="0.3">
      <c r="A1311" t="s">
        <v>3431</v>
      </c>
      <c r="B1311" s="21">
        <v>45921</v>
      </c>
      <c r="C1311" s="20">
        <f t="shared" ref="C1311:C1334" si="96">MONTH(B1311)</f>
        <v>9</v>
      </c>
      <c r="D1311" t="s">
        <v>109</v>
      </c>
      <c r="E1311" t="s">
        <v>55</v>
      </c>
      <c r="F1311">
        <v>17</v>
      </c>
      <c r="G1311" t="str">
        <f>INDEX(Kunden!$A$1:$C$41,MATCH('Gesamtverkäufe 2025'!C2777,Kunden!$A$1:$A$41,0),3)</f>
        <v>R03</v>
      </c>
      <c r="H1311" t="str">
        <f>INDEX(Regionen!$A$1:$C$9,MATCH('Gesamtverkäufe 2025'!F2777,Regionen!$A$1:$A$9,0),3)</f>
        <v>Julia Frank</v>
      </c>
      <c r="I1311" s="3">
        <f>INDEX(Produkte!$A$1:$D$31,MATCH('Gesamtverkäufe 2025'!D2777,Produkte!$A$1:$A$31,0),4)</f>
        <v>49</v>
      </c>
      <c r="J1311" s="3">
        <f t="shared" ref="J1311:J1334" si="97">F1311*I1311</f>
        <v>833</v>
      </c>
    </row>
    <row r="1312" spans="1:10" hidden="1" outlineLevel="3" x14ac:dyDescent="0.3">
      <c r="A1312" t="s">
        <v>3359</v>
      </c>
      <c r="B1312" s="21">
        <v>45901</v>
      </c>
      <c r="C1312" s="20">
        <f t="shared" si="96"/>
        <v>9</v>
      </c>
      <c r="D1312" t="s">
        <v>109</v>
      </c>
      <c r="E1312" t="s">
        <v>73</v>
      </c>
      <c r="F1312">
        <v>10</v>
      </c>
      <c r="G1312" t="str">
        <f>INDEX(Kunden!$A$1:$C$41,MATCH('Gesamtverkäufe 2025'!C2849,Kunden!$A$1:$A$41,0),3)</f>
        <v>R03</v>
      </c>
      <c r="H1312" t="str">
        <f>INDEX(Regionen!$A$1:$C$9,MATCH('Gesamtverkäufe 2025'!F2849,Regionen!$A$1:$A$9,0),3)</f>
        <v>Julia Frank</v>
      </c>
      <c r="I1312" s="3">
        <f>INDEX(Produkte!$A$1:$D$31,MATCH('Gesamtverkäufe 2025'!D2849,Produkte!$A$1:$A$31,0),4)</f>
        <v>399</v>
      </c>
      <c r="J1312" s="3">
        <f t="shared" si="97"/>
        <v>3990</v>
      </c>
    </row>
    <row r="1313" spans="1:10" hidden="1" outlineLevel="3" x14ac:dyDescent="0.3">
      <c r="A1313" t="s">
        <v>3319</v>
      </c>
      <c r="B1313" s="21">
        <v>45914</v>
      </c>
      <c r="C1313" s="20">
        <f t="shared" si="96"/>
        <v>9</v>
      </c>
      <c r="D1313" t="s">
        <v>109</v>
      </c>
      <c r="E1313" t="s">
        <v>61</v>
      </c>
      <c r="F1313">
        <v>5</v>
      </c>
      <c r="G1313" t="str">
        <f>INDEX(Kunden!$A$1:$C$41,MATCH('Gesamtverkäufe 2025'!C2889,Kunden!$A$1:$A$41,0),3)</f>
        <v>R03</v>
      </c>
      <c r="H1313" t="str">
        <f>INDEX(Regionen!$A$1:$C$9,MATCH('Gesamtverkäufe 2025'!F2889,Regionen!$A$1:$A$9,0),3)</f>
        <v>Julia Frank</v>
      </c>
      <c r="I1313" s="3">
        <f>INDEX(Produkte!$A$1:$D$31,MATCH('Gesamtverkäufe 2025'!D2889,Produkte!$A$1:$A$31,0),4)</f>
        <v>249</v>
      </c>
      <c r="J1313" s="3">
        <f t="shared" si="97"/>
        <v>1245</v>
      </c>
    </row>
    <row r="1314" spans="1:10" hidden="1" outlineLevel="3" x14ac:dyDescent="0.3">
      <c r="A1314" t="s">
        <v>3446</v>
      </c>
      <c r="B1314" s="21">
        <v>45920</v>
      </c>
      <c r="C1314" s="20">
        <f t="shared" si="96"/>
        <v>9</v>
      </c>
      <c r="D1314" t="s">
        <v>125</v>
      </c>
      <c r="E1314" t="s">
        <v>55</v>
      </c>
      <c r="F1314">
        <v>15</v>
      </c>
      <c r="G1314" t="str">
        <f>INDEX(Kunden!$A$1:$C$41,MATCH('Gesamtverkäufe 2025'!C2762,Kunden!$A$1:$A$41,0),3)</f>
        <v>R03</v>
      </c>
      <c r="H1314" t="str">
        <f>INDEX(Regionen!$A$1:$C$9,MATCH('Gesamtverkäufe 2025'!F2762,Regionen!$A$1:$A$9,0),3)</f>
        <v>Julia Frank</v>
      </c>
      <c r="I1314" s="3">
        <f>INDEX(Produkte!$A$1:$D$31,MATCH('Gesamtverkäufe 2025'!D2762,Produkte!$A$1:$A$31,0),4)</f>
        <v>49</v>
      </c>
      <c r="J1314" s="3">
        <f t="shared" si="97"/>
        <v>735</v>
      </c>
    </row>
    <row r="1315" spans="1:10" hidden="1" outlineLevel="3" x14ac:dyDescent="0.3">
      <c r="A1315" t="s">
        <v>3436</v>
      </c>
      <c r="B1315" s="21">
        <v>45928</v>
      </c>
      <c r="C1315" s="20">
        <f t="shared" si="96"/>
        <v>9</v>
      </c>
      <c r="D1315" t="s">
        <v>125</v>
      </c>
      <c r="E1315" t="s">
        <v>57</v>
      </c>
      <c r="F1315">
        <v>15</v>
      </c>
      <c r="G1315" t="str">
        <f>INDEX(Kunden!$A$1:$C$41,MATCH('Gesamtverkäufe 2025'!C2772,Kunden!$A$1:$A$41,0),3)</f>
        <v>R03</v>
      </c>
      <c r="H1315" t="str">
        <f>INDEX(Regionen!$A$1:$C$9,MATCH('Gesamtverkäufe 2025'!F2772,Regionen!$A$1:$A$9,0),3)</f>
        <v>Julia Frank</v>
      </c>
      <c r="I1315" s="3">
        <f>INDEX(Produkte!$A$1:$D$31,MATCH('Gesamtverkäufe 2025'!D2772,Produkte!$A$1:$A$31,0),4)</f>
        <v>99</v>
      </c>
      <c r="J1315" s="3">
        <f t="shared" si="97"/>
        <v>1485</v>
      </c>
    </row>
    <row r="1316" spans="1:10" hidden="1" outlineLevel="3" x14ac:dyDescent="0.3">
      <c r="A1316" t="s">
        <v>3381</v>
      </c>
      <c r="B1316" s="21">
        <v>45902</v>
      </c>
      <c r="C1316" s="20">
        <f t="shared" si="96"/>
        <v>9</v>
      </c>
      <c r="D1316" t="s">
        <v>125</v>
      </c>
      <c r="E1316" t="s">
        <v>65</v>
      </c>
      <c r="F1316">
        <v>13</v>
      </c>
      <c r="G1316" t="str">
        <f>INDEX(Kunden!$A$1:$C$41,MATCH('Gesamtverkäufe 2025'!C2827,Kunden!$A$1:$A$41,0),3)</f>
        <v>R03</v>
      </c>
      <c r="H1316" t="str">
        <f>INDEX(Regionen!$A$1:$C$9,MATCH('Gesamtverkäufe 2025'!F2827,Regionen!$A$1:$A$9,0),3)</f>
        <v>Julia Frank</v>
      </c>
      <c r="I1316" s="3">
        <f>INDEX(Produkte!$A$1:$D$31,MATCH('Gesamtverkäufe 2025'!D2827,Produkte!$A$1:$A$31,0),4)</f>
        <v>299</v>
      </c>
      <c r="J1316" s="3">
        <f t="shared" si="97"/>
        <v>3887</v>
      </c>
    </row>
    <row r="1317" spans="1:10" hidden="1" outlineLevel="3" x14ac:dyDescent="0.3">
      <c r="A1317" t="s">
        <v>3344</v>
      </c>
      <c r="B1317" s="21">
        <v>45904</v>
      </c>
      <c r="C1317" s="20">
        <f t="shared" si="96"/>
        <v>9</v>
      </c>
      <c r="D1317" t="s">
        <v>125</v>
      </c>
      <c r="E1317" t="s">
        <v>83</v>
      </c>
      <c r="F1317">
        <v>14</v>
      </c>
      <c r="G1317" t="str">
        <f>INDEX(Kunden!$A$1:$C$41,MATCH('Gesamtverkäufe 2025'!C2864,Kunden!$A$1:$A$41,0),3)</f>
        <v>R03</v>
      </c>
      <c r="H1317" t="str">
        <f>INDEX(Regionen!$A$1:$C$9,MATCH('Gesamtverkäufe 2025'!F2864,Regionen!$A$1:$A$9,0),3)</f>
        <v>Julia Frank</v>
      </c>
      <c r="I1317" s="3">
        <f>INDEX(Produkte!$A$1:$D$31,MATCH('Gesamtverkäufe 2025'!D2864,Produkte!$A$1:$A$31,0),4)</f>
        <v>29</v>
      </c>
      <c r="J1317" s="3">
        <f t="shared" si="97"/>
        <v>406</v>
      </c>
    </row>
    <row r="1318" spans="1:10" hidden="1" outlineLevel="3" x14ac:dyDescent="0.3">
      <c r="A1318" t="s">
        <v>3324</v>
      </c>
      <c r="B1318" s="21">
        <v>45916</v>
      </c>
      <c r="C1318" s="20">
        <f t="shared" si="96"/>
        <v>9</v>
      </c>
      <c r="D1318" t="s">
        <v>125</v>
      </c>
      <c r="E1318" t="s">
        <v>51</v>
      </c>
      <c r="F1318">
        <v>6</v>
      </c>
      <c r="G1318" t="str">
        <f>INDEX(Kunden!$A$1:$C$41,MATCH('Gesamtverkäufe 2025'!C2884,Kunden!$A$1:$A$41,0),3)</f>
        <v>R03</v>
      </c>
      <c r="H1318" t="str">
        <f>INDEX(Regionen!$A$1:$C$9,MATCH('Gesamtverkäufe 2025'!F2884,Regionen!$A$1:$A$9,0),3)</f>
        <v>Julia Frank</v>
      </c>
      <c r="I1318" s="3">
        <f>INDEX(Produkte!$A$1:$D$31,MATCH('Gesamtverkäufe 2025'!D2884,Produkte!$A$1:$A$31,0),4)</f>
        <v>49</v>
      </c>
      <c r="J1318" s="3">
        <f t="shared" si="97"/>
        <v>294</v>
      </c>
    </row>
    <row r="1319" spans="1:10" hidden="1" outlineLevel="3" x14ac:dyDescent="0.3">
      <c r="A1319" t="s">
        <v>3267</v>
      </c>
      <c r="B1319" s="21">
        <v>45915</v>
      </c>
      <c r="C1319" s="20">
        <f t="shared" si="96"/>
        <v>9</v>
      </c>
      <c r="D1319" t="s">
        <v>125</v>
      </c>
      <c r="E1319" t="s">
        <v>41</v>
      </c>
      <c r="F1319">
        <v>6</v>
      </c>
      <c r="G1319" t="str">
        <f>INDEX(Kunden!$A$1:$C$41,MATCH('Gesamtverkäufe 2025'!C2940,Kunden!$A$1:$A$41,0),3)</f>
        <v>R03</v>
      </c>
      <c r="H1319" t="str">
        <f>INDEX(Regionen!$A$1:$C$9,MATCH('Gesamtverkäufe 2025'!F2940,Regionen!$A$1:$A$9,0),3)</f>
        <v>Julia Frank</v>
      </c>
      <c r="I1319" s="3">
        <f>INDEX(Produkte!$A$1:$D$31,MATCH('Gesamtverkäufe 2025'!D2940,Produkte!$A$1:$A$31,0),4)</f>
        <v>499</v>
      </c>
      <c r="J1319" s="3">
        <f t="shared" si="97"/>
        <v>2994</v>
      </c>
    </row>
    <row r="1320" spans="1:10" hidden="1" outlineLevel="3" x14ac:dyDescent="0.3">
      <c r="A1320" t="s">
        <v>3505</v>
      </c>
      <c r="B1320" s="21">
        <v>45921</v>
      </c>
      <c r="C1320" s="20">
        <f t="shared" si="96"/>
        <v>9</v>
      </c>
      <c r="D1320" t="s">
        <v>135</v>
      </c>
      <c r="E1320" t="s">
        <v>69</v>
      </c>
      <c r="F1320">
        <v>10</v>
      </c>
      <c r="G1320" t="str">
        <f>INDEX(Kunden!$A$1:$C$41,MATCH('Gesamtverkäufe 2025'!C2703,Kunden!$A$1:$A$41,0),3)</f>
        <v>R03</v>
      </c>
      <c r="H1320" t="str">
        <f>INDEX(Regionen!$A$1:$C$9,MATCH('Gesamtverkäufe 2025'!F2703,Regionen!$A$1:$A$9,0),3)</f>
        <v>Julia Frank</v>
      </c>
      <c r="I1320" s="3">
        <f>INDEX(Produkte!$A$1:$D$31,MATCH('Gesamtverkäufe 2025'!D2703,Produkte!$A$1:$A$31,0),4)</f>
        <v>399</v>
      </c>
      <c r="J1320" s="3">
        <f t="shared" si="97"/>
        <v>3990</v>
      </c>
    </row>
    <row r="1321" spans="1:10" hidden="1" outlineLevel="3" x14ac:dyDescent="0.3">
      <c r="A1321" t="s">
        <v>3364</v>
      </c>
      <c r="B1321" s="21">
        <v>45927</v>
      </c>
      <c r="C1321" s="20">
        <f t="shared" si="96"/>
        <v>9</v>
      </c>
      <c r="D1321" t="s">
        <v>135</v>
      </c>
      <c r="E1321" t="s">
        <v>79</v>
      </c>
      <c r="F1321">
        <v>13</v>
      </c>
      <c r="G1321" t="str">
        <f>INDEX(Kunden!$A$1:$C$41,MATCH('Gesamtverkäufe 2025'!C2844,Kunden!$A$1:$A$41,0),3)</f>
        <v>R03</v>
      </c>
      <c r="H1321" t="str">
        <f>INDEX(Regionen!$A$1:$C$9,MATCH('Gesamtverkäufe 2025'!F2844,Regionen!$A$1:$A$9,0),3)</f>
        <v>Julia Frank</v>
      </c>
      <c r="I1321" s="3">
        <f>INDEX(Produkte!$A$1:$D$31,MATCH('Gesamtverkäufe 2025'!D2844,Produkte!$A$1:$A$31,0),4)</f>
        <v>149</v>
      </c>
      <c r="J1321" s="3">
        <f t="shared" si="97"/>
        <v>1937</v>
      </c>
    </row>
    <row r="1322" spans="1:10" hidden="1" outlineLevel="3" x14ac:dyDescent="0.3">
      <c r="A1322" t="s">
        <v>3351</v>
      </c>
      <c r="B1322" s="21">
        <v>45915</v>
      </c>
      <c r="C1322" s="20">
        <f t="shared" si="96"/>
        <v>9</v>
      </c>
      <c r="D1322" t="s">
        <v>135</v>
      </c>
      <c r="E1322" t="s">
        <v>83</v>
      </c>
      <c r="F1322">
        <v>1</v>
      </c>
      <c r="G1322" t="str">
        <f>INDEX(Kunden!$A$1:$C$41,MATCH('Gesamtverkäufe 2025'!C2857,Kunden!$A$1:$A$41,0),3)</f>
        <v>R03</v>
      </c>
      <c r="H1322" t="str">
        <f>INDEX(Regionen!$A$1:$C$9,MATCH('Gesamtverkäufe 2025'!F2857,Regionen!$A$1:$A$9,0),3)</f>
        <v>Julia Frank</v>
      </c>
      <c r="I1322" s="3">
        <f>INDEX(Produkte!$A$1:$D$31,MATCH('Gesamtverkäufe 2025'!D2857,Produkte!$A$1:$A$31,0),4)</f>
        <v>29</v>
      </c>
      <c r="J1322" s="3">
        <f t="shared" si="97"/>
        <v>29</v>
      </c>
    </row>
    <row r="1323" spans="1:10" hidden="1" outlineLevel="3" x14ac:dyDescent="0.3">
      <c r="A1323" t="s">
        <v>3333</v>
      </c>
      <c r="B1323" s="21">
        <v>45929</v>
      </c>
      <c r="C1323" s="20">
        <f t="shared" si="96"/>
        <v>9</v>
      </c>
      <c r="D1323" t="s">
        <v>135</v>
      </c>
      <c r="E1323" t="s">
        <v>57</v>
      </c>
      <c r="F1323">
        <v>4</v>
      </c>
      <c r="G1323" t="str">
        <f>INDEX(Kunden!$A$1:$C$41,MATCH('Gesamtverkäufe 2025'!C2875,Kunden!$A$1:$A$41,0),3)</f>
        <v>R03</v>
      </c>
      <c r="H1323" t="str">
        <f>INDEX(Regionen!$A$1:$C$9,MATCH('Gesamtverkäufe 2025'!F2875,Regionen!$A$1:$A$9,0),3)</f>
        <v>Julia Frank</v>
      </c>
      <c r="I1323" s="3">
        <f>INDEX(Produkte!$A$1:$D$31,MATCH('Gesamtverkäufe 2025'!D2875,Produkte!$A$1:$A$31,0),4)</f>
        <v>99</v>
      </c>
      <c r="J1323" s="3">
        <f t="shared" si="97"/>
        <v>396</v>
      </c>
    </row>
    <row r="1324" spans="1:10" hidden="1" outlineLevel="3" x14ac:dyDescent="0.3">
      <c r="A1324" t="s">
        <v>3313</v>
      </c>
      <c r="B1324" s="21">
        <v>45910</v>
      </c>
      <c r="C1324" s="20">
        <f t="shared" si="96"/>
        <v>9</v>
      </c>
      <c r="D1324" t="s">
        <v>135</v>
      </c>
      <c r="E1324" t="s">
        <v>39</v>
      </c>
      <c r="F1324">
        <v>2</v>
      </c>
      <c r="G1324" t="str">
        <f>INDEX(Kunden!$A$1:$C$41,MATCH('Gesamtverkäufe 2025'!C2895,Kunden!$A$1:$A$41,0),3)</f>
        <v>R03</v>
      </c>
      <c r="H1324" t="str">
        <f>INDEX(Regionen!$A$1:$C$9,MATCH('Gesamtverkäufe 2025'!F2895,Regionen!$A$1:$A$9,0),3)</f>
        <v>Julia Frank</v>
      </c>
      <c r="I1324" s="3">
        <f>INDEX(Produkte!$A$1:$D$31,MATCH('Gesamtverkäufe 2025'!D2895,Produkte!$A$1:$A$31,0),4)</f>
        <v>499</v>
      </c>
      <c r="J1324" s="3">
        <f t="shared" si="97"/>
        <v>998</v>
      </c>
    </row>
    <row r="1325" spans="1:10" hidden="1" outlineLevel="3" x14ac:dyDescent="0.3">
      <c r="A1325" t="s">
        <v>3277</v>
      </c>
      <c r="B1325" s="21">
        <v>45926</v>
      </c>
      <c r="C1325" s="20">
        <f t="shared" si="96"/>
        <v>9</v>
      </c>
      <c r="D1325" t="s">
        <v>135</v>
      </c>
      <c r="E1325" t="s">
        <v>87</v>
      </c>
      <c r="F1325">
        <v>19</v>
      </c>
      <c r="G1325" t="str">
        <f>INDEX(Kunden!$A$1:$C$41,MATCH('Gesamtverkäufe 2025'!C2930,Kunden!$A$1:$A$41,0),3)</f>
        <v>R03</v>
      </c>
      <c r="H1325" t="str">
        <f>INDEX(Regionen!$A$1:$C$9,MATCH('Gesamtverkäufe 2025'!F2930,Regionen!$A$1:$A$9,0),3)</f>
        <v>Julia Frank</v>
      </c>
      <c r="I1325" s="3">
        <f>INDEX(Produkte!$A$1:$D$31,MATCH('Gesamtverkäufe 2025'!D2930,Produkte!$A$1:$A$31,0),4)</f>
        <v>99</v>
      </c>
      <c r="J1325" s="3">
        <f t="shared" si="97"/>
        <v>1881</v>
      </c>
    </row>
    <row r="1326" spans="1:10" hidden="1" outlineLevel="3" x14ac:dyDescent="0.3">
      <c r="A1326" t="s">
        <v>3271</v>
      </c>
      <c r="B1326" s="21">
        <v>45905</v>
      </c>
      <c r="C1326" s="20">
        <f t="shared" si="96"/>
        <v>9</v>
      </c>
      <c r="D1326" t="s">
        <v>135</v>
      </c>
      <c r="E1326" t="s">
        <v>91</v>
      </c>
      <c r="F1326">
        <v>15</v>
      </c>
      <c r="G1326" t="str">
        <f>INDEX(Kunden!$A$1:$C$41,MATCH('Gesamtverkäufe 2025'!C2936,Kunden!$A$1:$A$41,0),3)</f>
        <v>R03</v>
      </c>
      <c r="H1326" t="str">
        <f>INDEX(Regionen!$A$1:$C$9,MATCH('Gesamtverkäufe 2025'!F2936,Regionen!$A$1:$A$9,0),3)</f>
        <v>Julia Frank</v>
      </c>
      <c r="I1326" s="3">
        <f>INDEX(Produkte!$A$1:$D$31,MATCH('Gesamtverkäufe 2025'!D2936,Produkte!$A$1:$A$31,0),4)</f>
        <v>249</v>
      </c>
      <c r="J1326" s="3">
        <f t="shared" si="97"/>
        <v>3735</v>
      </c>
    </row>
    <row r="1327" spans="1:10" hidden="1" outlineLevel="3" x14ac:dyDescent="0.3">
      <c r="A1327" t="s">
        <v>3440</v>
      </c>
      <c r="B1327" s="21">
        <v>45916</v>
      </c>
      <c r="C1327" s="20">
        <f t="shared" si="96"/>
        <v>9</v>
      </c>
      <c r="D1327" t="s">
        <v>175</v>
      </c>
      <c r="E1327" t="s">
        <v>93</v>
      </c>
      <c r="F1327">
        <v>1</v>
      </c>
      <c r="G1327" t="str">
        <f>INDEX(Kunden!$A$1:$C$41,MATCH('Gesamtverkäufe 2025'!C2768,Kunden!$A$1:$A$41,0),3)</f>
        <v>R03</v>
      </c>
      <c r="H1327" t="str">
        <f>INDEX(Regionen!$A$1:$C$9,MATCH('Gesamtverkäufe 2025'!F2768,Regionen!$A$1:$A$9,0),3)</f>
        <v>Julia Frank</v>
      </c>
      <c r="I1327" s="3">
        <f>INDEX(Produkte!$A$1:$D$31,MATCH('Gesamtverkäufe 2025'!D2768,Produkte!$A$1:$A$31,0),4)</f>
        <v>399</v>
      </c>
      <c r="J1327" s="3">
        <f t="shared" si="97"/>
        <v>399</v>
      </c>
    </row>
    <row r="1328" spans="1:10" hidden="1" outlineLevel="3" x14ac:dyDescent="0.3">
      <c r="A1328" t="s">
        <v>3429</v>
      </c>
      <c r="B1328" s="21">
        <v>45927</v>
      </c>
      <c r="C1328" s="20">
        <f t="shared" si="96"/>
        <v>9</v>
      </c>
      <c r="D1328" t="s">
        <v>175</v>
      </c>
      <c r="E1328" t="s">
        <v>55</v>
      </c>
      <c r="F1328">
        <v>16</v>
      </c>
      <c r="G1328" t="str">
        <f>INDEX(Kunden!$A$1:$C$41,MATCH('Gesamtverkäufe 2025'!C2779,Kunden!$A$1:$A$41,0),3)</f>
        <v>R03</v>
      </c>
      <c r="H1328" t="str">
        <f>INDEX(Regionen!$A$1:$C$9,MATCH('Gesamtverkäufe 2025'!F2779,Regionen!$A$1:$A$9,0),3)</f>
        <v>Julia Frank</v>
      </c>
      <c r="I1328" s="3">
        <f>INDEX(Produkte!$A$1:$D$31,MATCH('Gesamtverkäufe 2025'!D2779,Produkte!$A$1:$A$31,0),4)</f>
        <v>49</v>
      </c>
      <c r="J1328" s="3">
        <f t="shared" si="97"/>
        <v>784</v>
      </c>
    </row>
    <row r="1329" spans="1:10" hidden="1" outlineLevel="3" x14ac:dyDescent="0.3">
      <c r="A1329" t="s">
        <v>3358</v>
      </c>
      <c r="B1329" s="21">
        <v>45920</v>
      </c>
      <c r="C1329" s="20">
        <f t="shared" si="96"/>
        <v>9</v>
      </c>
      <c r="D1329" t="s">
        <v>175</v>
      </c>
      <c r="E1329" t="s">
        <v>49</v>
      </c>
      <c r="F1329">
        <v>10</v>
      </c>
      <c r="G1329" t="str">
        <f>INDEX(Kunden!$A$1:$C$41,MATCH('Gesamtverkäufe 2025'!C2850,Kunden!$A$1:$A$41,0),3)</f>
        <v>R03</v>
      </c>
      <c r="H1329" t="str">
        <f>INDEX(Regionen!$A$1:$C$9,MATCH('Gesamtverkäufe 2025'!F2850,Regionen!$A$1:$A$9,0),3)</f>
        <v>Julia Frank</v>
      </c>
      <c r="I1329" s="3">
        <f>INDEX(Produkte!$A$1:$D$31,MATCH('Gesamtverkäufe 2025'!D2850,Produkte!$A$1:$A$31,0),4)</f>
        <v>299</v>
      </c>
      <c r="J1329" s="3">
        <f t="shared" si="97"/>
        <v>2990</v>
      </c>
    </row>
    <row r="1330" spans="1:10" hidden="1" outlineLevel="3" x14ac:dyDescent="0.3">
      <c r="A1330" t="s">
        <v>3291</v>
      </c>
      <c r="B1330" s="21">
        <v>45918</v>
      </c>
      <c r="C1330" s="20">
        <f t="shared" si="96"/>
        <v>9</v>
      </c>
      <c r="D1330" t="s">
        <v>175</v>
      </c>
      <c r="E1330" t="s">
        <v>34</v>
      </c>
      <c r="F1330">
        <v>2</v>
      </c>
      <c r="G1330" t="str">
        <f>INDEX(Kunden!$A$1:$C$41,MATCH('Gesamtverkäufe 2025'!C2917,Kunden!$A$1:$A$41,0),3)</f>
        <v>R03</v>
      </c>
      <c r="H1330" t="str">
        <f>INDEX(Regionen!$A$1:$C$9,MATCH('Gesamtverkäufe 2025'!F2917,Regionen!$A$1:$A$9,0),3)</f>
        <v>Julia Frank</v>
      </c>
      <c r="I1330" s="3">
        <f>INDEX(Produkte!$A$1:$D$31,MATCH('Gesamtverkäufe 2025'!D2917,Produkte!$A$1:$A$31,0),4)</f>
        <v>299</v>
      </c>
      <c r="J1330" s="3">
        <f t="shared" si="97"/>
        <v>598</v>
      </c>
    </row>
    <row r="1331" spans="1:10" hidden="1" outlineLevel="3" x14ac:dyDescent="0.3">
      <c r="A1331" t="s">
        <v>3276</v>
      </c>
      <c r="B1331" s="21">
        <v>45912</v>
      </c>
      <c r="C1331" s="20">
        <f t="shared" si="96"/>
        <v>9</v>
      </c>
      <c r="D1331" t="s">
        <v>175</v>
      </c>
      <c r="E1331" t="s">
        <v>46</v>
      </c>
      <c r="F1331">
        <v>19</v>
      </c>
      <c r="G1331" t="str">
        <f>INDEX(Kunden!$A$1:$C$41,MATCH('Gesamtverkäufe 2025'!C2931,Kunden!$A$1:$A$41,0),3)</f>
        <v>R03</v>
      </c>
      <c r="H1331" t="str">
        <f>INDEX(Regionen!$A$1:$C$9,MATCH('Gesamtverkäufe 2025'!F2931,Regionen!$A$1:$A$9,0),3)</f>
        <v>Julia Frank</v>
      </c>
      <c r="I1331" s="3">
        <f>INDEX(Produkte!$A$1:$D$31,MATCH('Gesamtverkäufe 2025'!D2931,Produkte!$A$1:$A$31,0),4)</f>
        <v>99</v>
      </c>
      <c r="J1331" s="3">
        <f t="shared" si="97"/>
        <v>1881</v>
      </c>
    </row>
    <row r="1332" spans="1:10" hidden="1" outlineLevel="3" x14ac:dyDescent="0.3">
      <c r="A1332" t="s">
        <v>3249</v>
      </c>
      <c r="B1332" s="21">
        <v>45914</v>
      </c>
      <c r="C1332" s="20">
        <f t="shared" si="96"/>
        <v>9</v>
      </c>
      <c r="D1332" t="s">
        <v>175</v>
      </c>
      <c r="E1332" t="s">
        <v>73</v>
      </c>
      <c r="F1332">
        <v>12</v>
      </c>
      <c r="G1332" t="str">
        <f>INDEX(Kunden!$A$1:$C$41,MATCH('Gesamtverkäufe 2025'!C2957,Kunden!$A$1:$A$41,0),3)</f>
        <v>R03</v>
      </c>
      <c r="H1332" t="str">
        <f>INDEX(Regionen!$A$1:$C$9,MATCH('Gesamtverkäufe 2025'!F2957,Regionen!$A$1:$A$9,0),3)</f>
        <v>Julia Frank</v>
      </c>
      <c r="I1332" s="3">
        <f>INDEX(Produkte!$A$1:$D$31,MATCH('Gesamtverkäufe 2025'!D2957,Produkte!$A$1:$A$31,0),4)</f>
        <v>399</v>
      </c>
      <c r="J1332" s="3">
        <f t="shared" si="97"/>
        <v>4788</v>
      </c>
    </row>
    <row r="1333" spans="1:10" hidden="1" outlineLevel="3" x14ac:dyDescent="0.3">
      <c r="A1333" t="s">
        <v>3229</v>
      </c>
      <c r="B1333" s="21">
        <v>45917</v>
      </c>
      <c r="C1333" s="20">
        <f t="shared" si="96"/>
        <v>9</v>
      </c>
      <c r="D1333" t="s">
        <v>175</v>
      </c>
      <c r="E1333" t="s">
        <v>31</v>
      </c>
      <c r="F1333">
        <v>13</v>
      </c>
      <c r="G1333" t="str">
        <f>INDEX(Kunden!$A$1:$C$41,MATCH('Gesamtverkäufe 2025'!C2975,Kunden!$A$1:$A$41,0),3)</f>
        <v>R03</v>
      </c>
      <c r="H1333" t="str">
        <f>INDEX(Regionen!$A$1:$C$9,MATCH('Gesamtverkäufe 2025'!F2975,Regionen!$A$1:$A$9,0),3)</f>
        <v>Julia Frank</v>
      </c>
      <c r="I1333" s="3">
        <f>INDEX(Produkte!$A$1:$D$31,MATCH('Gesamtverkäufe 2025'!D2975,Produkte!$A$1:$A$31,0),4)</f>
        <v>399</v>
      </c>
      <c r="J1333" s="3">
        <f t="shared" si="97"/>
        <v>5187</v>
      </c>
    </row>
    <row r="1334" spans="1:10" hidden="1" outlineLevel="3" x14ac:dyDescent="0.3">
      <c r="A1334" t="s">
        <v>3215</v>
      </c>
      <c r="B1334" s="21">
        <v>45905</v>
      </c>
      <c r="C1334" s="20">
        <f t="shared" si="96"/>
        <v>9</v>
      </c>
      <c r="D1334" t="s">
        <v>175</v>
      </c>
      <c r="E1334" t="s">
        <v>55</v>
      </c>
      <c r="F1334">
        <v>2</v>
      </c>
      <c r="G1334" t="str">
        <f>INDEX(Kunden!$A$1:$C$41,MATCH('Gesamtverkäufe 2025'!C2988,Kunden!$A$1:$A$41,0),3)</f>
        <v>R03</v>
      </c>
      <c r="H1334" t="str">
        <f>INDEX(Regionen!$A$1:$C$9,MATCH('Gesamtverkäufe 2025'!F2988,Regionen!$A$1:$A$9,0),3)</f>
        <v>Julia Frank</v>
      </c>
      <c r="I1334" s="3">
        <f>INDEX(Produkte!$A$1:$D$31,MATCH('Gesamtverkäufe 2025'!D2988,Produkte!$A$1:$A$31,0),4)</f>
        <v>49</v>
      </c>
      <c r="J1334" s="3">
        <f t="shared" si="97"/>
        <v>98</v>
      </c>
    </row>
    <row r="1335" spans="1:10" outlineLevel="2" collapsed="1" x14ac:dyDescent="0.3">
      <c r="B1335" s="21"/>
      <c r="C1335" s="26" t="s">
        <v>4737</v>
      </c>
      <c r="I1335" s="3"/>
      <c r="J1335" s="3">
        <f>SUBTOTAL(9,J1311:J1334)</f>
        <v>45560</v>
      </c>
    </row>
    <row r="1336" spans="1:10" hidden="1" outlineLevel="3" x14ac:dyDescent="0.3">
      <c r="A1336" t="s">
        <v>3857</v>
      </c>
      <c r="B1336" s="21">
        <v>45936</v>
      </c>
      <c r="C1336" s="20">
        <f t="shared" ref="C1336:C1379" si="98">MONTH(B1336)</f>
        <v>10</v>
      </c>
      <c r="D1336" t="s">
        <v>109</v>
      </c>
      <c r="E1336" t="s">
        <v>37</v>
      </c>
      <c r="F1336">
        <v>7</v>
      </c>
      <c r="G1336" t="str">
        <f>INDEX(Kunden!$A$1:$C$41,MATCH('Gesamtverkäufe 2025'!C3028,Kunden!$A$1:$A$41,0),3)</f>
        <v>R03</v>
      </c>
      <c r="H1336" t="str">
        <f>INDEX(Regionen!$A$1:$C$9,MATCH('Gesamtverkäufe 2025'!F3028,Regionen!$A$1:$A$9,0),3)</f>
        <v>Julia Frank</v>
      </c>
      <c r="I1336" s="3">
        <f>INDEX(Produkte!$A$1:$D$31,MATCH('Gesamtverkäufe 2025'!D3028,Produkte!$A$1:$A$31,0),4)</f>
        <v>249</v>
      </c>
      <c r="J1336" s="3">
        <f t="shared" ref="J1336:J1379" si="99">F1336*I1336</f>
        <v>1743</v>
      </c>
    </row>
    <row r="1337" spans="1:10" hidden="1" outlineLevel="3" x14ac:dyDescent="0.3">
      <c r="A1337" t="s">
        <v>3822</v>
      </c>
      <c r="B1337" s="21">
        <v>45949</v>
      </c>
      <c r="C1337" s="20">
        <f t="shared" si="98"/>
        <v>10</v>
      </c>
      <c r="D1337" t="s">
        <v>109</v>
      </c>
      <c r="E1337" t="s">
        <v>85</v>
      </c>
      <c r="F1337">
        <v>11</v>
      </c>
      <c r="G1337" t="str">
        <f>INDEX(Kunden!$A$1:$C$41,MATCH('Gesamtverkäufe 2025'!C3063,Kunden!$A$1:$A$41,0),3)</f>
        <v>R03</v>
      </c>
      <c r="H1337" t="str">
        <f>INDEX(Regionen!$A$1:$C$9,MATCH('Gesamtverkäufe 2025'!F3063,Regionen!$A$1:$A$9,0),3)</f>
        <v>Julia Frank</v>
      </c>
      <c r="I1337" s="3">
        <f>INDEX(Produkte!$A$1:$D$31,MATCH('Gesamtverkäufe 2025'!D3063,Produkte!$A$1:$A$31,0),4)</f>
        <v>399</v>
      </c>
      <c r="J1337" s="3">
        <f t="shared" si="99"/>
        <v>4389</v>
      </c>
    </row>
    <row r="1338" spans="1:10" hidden="1" outlineLevel="3" x14ac:dyDescent="0.3">
      <c r="A1338" t="s">
        <v>3818</v>
      </c>
      <c r="B1338" s="21">
        <v>45939</v>
      </c>
      <c r="C1338" s="20">
        <f t="shared" si="98"/>
        <v>10</v>
      </c>
      <c r="D1338" t="s">
        <v>109</v>
      </c>
      <c r="E1338" t="s">
        <v>91</v>
      </c>
      <c r="F1338">
        <v>18</v>
      </c>
      <c r="G1338" t="str">
        <f>INDEX(Kunden!$A$1:$C$41,MATCH('Gesamtverkäufe 2025'!C3067,Kunden!$A$1:$A$41,0),3)</f>
        <v>R03</v>
      </c>
      <c r="H1338" t="str">
        <f>INDEX(Regionen!$A$1:$C$9,MATCH('Gesamtverkäufe 2025'!F3067,Regionen!$A$1:$A$9,0),3)</f>
        <v>Julia Frank</v>
      </c>
      <c r="I1338" s="3">
        <f>INDEX(Produkte!$A$1:$D$31,MATCH('Gesamtverkäufe 2025'!D3067,Produkte!$A$1:$A$31,0),4)</f>
        <v>249</v>
      </c>
      <c r="J1338" s="3">
        <f t="shared" si="99"/>
        <v>4482</v>
      </c>
    </row>
    <row r="1339" spans="1:10" hidden="1" outlineLevel="3" x14ac:dyDescent="0.3">
      <c r="A1339" t="s">
        <v>3817</v>
      </c>
      <c r="B1339" s="21">
        <v>45956</v>
      </c>
      <c r="C1339" s="20">
        <f t="shared" si="98"/>
        <v>10</v>
      </c>
      <c r="D1339" t="s">
        <v>109</v>
      </c>
      <c r="E1339" t="s">
        <v>51</v>
      </c>
      <c r="F1339">
        <v>3</v>
      </c>
      <c r="G1339" t="str">
        <f>INDEX(Kunden!$A$1:$C$41,MATCH('Gesamtverkäufe 2025'!C3068,Kunden!$A$1:$A$41,0),3)</f>
        <v>R03</v>
      </c>
      <c r="H1339" t="str">
        <f>INDEX(Regionen!$A$1:$C$9,MATCH('Gesamtverkäufe 2025'!F3068,Regionen!$A$1:$A$9,0),3)</f>
        <v>Julia Frank</v>
      </c>
      <c r="I1339" s="3">
        <f>INDEX(Produkte!$A$1:$D$31,MATCH('Gesamtverkäufe 2025'!D3068,Produkte!$A$1:$A$31,0),4)</f>
        <v>49</v>
      </c>
      <c r="J1339" s="3">
        <f t="shared" si="99"/>
        <v>147</v>
      </c>
    </row>
    <row r="1340" spans="1:10" hidden="1" outlineLevel="3" x14ac:dyDescent="0.3">
      <c r="A1340" t="s">
        <v>3804</v>
      </c>
      <c r="B1340" s="21">
        <v>45937</v>
      </c>
      <c r="C1340" s="20">
        <f t="shared" si="98"/>
        <v>10</v>
      </c>
      <c r="D1340" t="s">
        <v>109</v>
      </c>
      <c r="E1340" t="s">
        <v>67</v>
      </c>
      <c r="F1340">
        <v>1</v>
      </c>
      <c r="G1340" t="str">
        <f>INDEX(Kunden!$A$1:$C$41,MATCH('Gesamtverkäufe 2025'!C3081,Kunden!$A$1:$A$41,0),3)</f>
        <v>R03</v>
      </c>
      <c r="H1340" t="str">
        <f>INDEX(Regionen!$A$1:$C$9,MATCH('Gesamtverkäufe 2025'!F3081,Regionen!$A$1:$A$9,0),3)</f>
        <v>Julia Frank</v>
      </c>
      <c r="I1340" s="3">
        <f>INDEX(Produkte!$A$1:$D$31,MATCH('Gesamtverkäufe 2025'!D3081,Produkte!$A$1:$A$31,0),4)</f>
        <v>299</v>
      </c>
      <c r="J1340" s="3">
        <f t="shared" si="99"/>
        <v>299</v>
      </c>
    </row>
    <row r="1341" spans="1:10" hidden="1" outlineLevel="3" x14ac:dyDescent="0.3">
      <c r="A1341" t="s">
        <v>3760</v>
      </c>
      <c r="B1341" s="21">
        <v>45938</v>
      </c>
      <c r="C1341" s="20">
        <f t="shared" si="98"/>
        <v>10</v>
      </c>
      <c r="D1341" t="s">
        <v>109</v>
      </c>
      <c r="E1341" t="s">
        <v>59</v>
      </c>
      <c r="F1341">
        <v>13</v>
      </c>
      <c r="G1341" t="str">
        <f>INDEX(Kunden!$A$1:$C$41,MATCH('Gesamtverkäufe 2025'!C3125,Kunden!$A$1:$A$41,0),3)</f>
        <v>R03</v>
      </c>
      <c r="H1341" t="str">
        <f>INDEX(Regionen!$A$1:$C$9,MATCH('Gesamtverkäufe 2025'!F3125,Regionen!$A$1:$A$9,0),3)</f>
        <v>Julia Frank</v>
      </c>
      <c r="I1341" s="3">
        <f>INDEX(Produkte!$A$1:$D$31,MATCH('Gesamtverkäufe 2025'!D3125,Produkte!$A$1:$A$31,0),4)</f>
        <v>79</v>
      </c>
      <c r="J1341" s="3">
        <f t="shared" si="99"/>
        <v>1027</v>
      </c>
    </row>
    <row r="1342" spans="1:10" hidden="1" outlineLevel="3" x14ac:dyDescent="0.3">
      <c r="A1342" t="s">
        <v>3735</v>
      </c>
      <c r="B1342" s="21">
        <v>45960</v>
      </c>
      <c r="C1342" s="20">
        <f t="shared" si="98"/>
        <v>10</v>
      </c>
      <c r="D1342" t="s">
        <v>109</v>
      </c>
      <c r="E1342" t="s">
        <v>31</v>
      </c>
      <c r="F1342">
        <v>20</v>
      </c>
      <c r="G1342" t="str">
        <f>INDEX(Kunden!$A$1:$C$41,MATCH('Gesamtverkäufe 2025'!C3150,Kunden!$A$1:$A$41,0),3)</f>
        <v>R03</v>
      </c>
      <c r="H1342" t="str">
        <f>INDEX(Regionen!$A$1:$C$9,MATCH('Gesamtverkäufe 2025'!F3150,Regionen!$A$1:$A$9,0),3)</f>
        <v>Julia Frank</v>
      </c>
      <c r="I1342" s="3">
        <f>INDEX(Produkte!$A$1:$D$31,MATCH('Gesamtverkäufe 2025'!D3150,Produkte!$A$1:$A$31,0),4)</f>
        <v>399</v>
      </c>
      <c r="J1342" s="3">
        <f t="shared" si="99"/>
        <v>7980</v>
      </c>
    </row>
    <row r="1343" spans="1:10" hidden="1" outlineLevel="3" x14ac:dyDescent="0.3">
      <c r="A1343" t="s">
        <v>3694</v>
      </c>
      <c r="B1343" s="21">
        <v>45938</v>
      </c>
      <c r="C1343" s="20">
        <f t="shared" si="98"/>
        <v>10</v>
      </c>
      <c r="D1343" t="s">
        <v>109</v>
      </c>
      <c r="E1343" t="s">
        <v>49</v>
      </c>
      <c r="F1343">
        <v>10</v>
      </c>
      <c r="G1343" t="str">
        <f>INDEX(Kunden!$A$1:$C$41,MATCH('Gesamtverkäufe 2025'!C3191,Kunden!$A$1:$A$41,0),3)</f>
        <v>R03</v>
      </c>
      <c r="H1343" t="str">
        <f>INDEX(Regionen!$A$1:$C$9,MATCH('Gesamtverkäufe 2025'!F3191,Regionen!$A$1:$A$9,0),3)</f>
        <v>Julia Frank</v>
      </c>
      <c r="I1343" s="3">
        <f>INDEX(Produkte!$A$1:$D$31,MATCH('Gesamtverkäufe 2025'!D3191,Produkte!$A$1:$A$31,0),4)</f>
        <v>299</v>
      </c>
      <c r="J1343" s="3">
        <f t="shared" si="99"/>
        <v>2990</v>
      </c>
    </row>
    <row r="1344" spans="1:10" hidden="1" outlineLevel="3" x14ac:dyDescent="0.3">
      <c r="A1344" t="s">
        <v>3668</v>
      </c>
      <c r="B1344" s="21">
        <v>45960</v>
      </c>
      <c r="C1344" s="20">
        <f t="shared" si="98"/>
        <v>10</v>
      </c>
      <c r="D1344" t="s">
        <v>109</v>
      </c>
      <c r="E1344" t="s">
        <v>59</v>
      </c>
      <c r="F1344">
        <v>12</v>
      </c>
      <c r="G1344" t="str">
        <f>INDEX(Kunden!$A$1:$C$41,MATCH('Gesamtverkäufe 2025'!C3217,Kunden!$A$1:$A$41,0),3)</f>
        <v>R03</v>
      </c>
      <c r="H1344" t="str">
        <f>INDEX(Regionen!$A$1:$C$9,MATCH('Gesamtverkäufe 2025'!F3217,Regionen!$A$1:$A$9,0),3)</f>
        <v>Julia Frank</v>
      </c>
      <c r="I1344" s="3">
        <f>INDEX(Produkte!$A$1:$D$31,MATCH('Gesamtverkäufe 2025'!D3217,Produkte!$A$1:$A$31,0),4)</f>
        <v>79</v>
      </c>
      <c r="J1344" s="3">
        <f t="shared" si="99"/>
        <v>948</v>
      </c>
    </row>
    <row r="1345" spans="1:10" hidden="1" outlineLevel="3" x14ac:dyDescent="0.3">
      <c r="A1345" t="s">
        <v>3651</v>
      </c>
      <c r="B1345" s="21">
        <v>45944</v>
      </c>
      <c r="C1345" s="20">
        <f t="shared" si="98"/>
        <v>10</v>
      </c>
      <c r="D1345" t="s">
        <v>109</v>
      </c>
      <c r="E1345" t="s">
        <v>37</v>
      </c>
      <c r="F1345">
        <v>8</v>
      </c>
      <c r="G1345" t="str">
        <f>INDEX(Kunden!$A$1:$C$41,MATCH('Gesamtverkäufe 2025'!C3233,Kunden!$A$1:$A$41,0),3)</f>
        <v>R03</v>
      </c>
      <c r="H1345" t="str">
        <f>INDEX(Regionen!$A$1:$C$9,MATCH('Gesamtverkäufe 2025'!F3233,Regionen!$A$1:$A$9,0),3)</f>
        <v>Julia Frank</v>
      </c>
      <c r="I1345" s="3">
        <f>INDEX(Produkte!$A$1:$D$31,MATCH('Gesamtverkäufe 2025'!D3233,Produkte!$A$1:$A$31,0),4)</f>
        <v>249</v>
      </c>
      <c r="J1345" s="3">
        <f t="shared" si="99"/>
        <v>1992</v>
      </c>
    </row>
    <row r="1346" spans="1:10" hidden="1" outlineLevel="3" x14ac:dyDescent="0.3">
      <c r="A1346" t="s">
        <v>3596</v>
      </c>
      <c r="B1346" s="21">
        <v>45941</v>
      </c>
      <c r="C1346" s="20">
        <f t="shared" si="98"/>
        <v>10</v>
      </c>
      <c r="D1346" t="s">
        <v>109</v>
      </c>
      <c r="E1346" t="s">
        <v>43</v>
      </c>
      <c r="F1346">
        <v>4</v>
      </c>
      <c r="G1346" t="str">
        <f>INDEX(Kunden!$A$1:$C$41,MATCH('Gesamtverkäufe 2025'!C3287,Kunden!$A$1:$A$41,0),3)</f>
        <v>R03</v>
      </c>
      <c r="H1346" t="str">
        <f>INDEX(Regionen!$A$1:$C$9,MATCH('Gesamtverkäufe 2025'!F3287,Regionen!$A$1:$A$9,0),3)</f>
        <v>Julia Frank</v>
      </c>
      <c r="I1346" s="3">
        <f>INDEX(Produkte!$A$1:$D$31,MATCH('Gesamtverkäufe 2025'!D3287,Produkte!$A$1:$A$31,0),4)</f>
        <v>149</v>
      </c>
      <c r="J1346" s="3">
        <f t="shared" si="99"/>
        <v>596</v>
      </c>
    </row>
    <row r="1347" spans="1:10" hidden="1" outlineLevel="3" x14ac:dyDescent="0.3">
      <c r="A1347" t="s">
        <v>3546</v>
      </c>
      <c r="B1347" s="21">
        <v>45946</v>
      </c>
      <c r="C1347" s="20">
        <f t="shared" si="98"/>
        <v>10</v>
      </c>
      <c r="D1347" t="s">
        <v>109</v>
      </c>
      <c r="E1347" t="s">
        <v>53</v>
      </c>
      <c r="F1347">
        <v>4</v>
      </c>
      <c r="G1347" t="str">
        <f>INDEX(Kunden!$A$1:$C$41,MATCH('Gesamtverkäufe 2025'!C3336,Kunden!$A$1:$A$41,0),3)</f>
        <v>R03</v>
      </c>
      <c r="H1347" t="str">
        <f>INDEX(Regionen!$A$1:$C$9,MATCH('Gesamtverkäufe 2025'!F3336,Regionen!$A$1:$A$9,0),3)</f>
        <v>Julia Frank</v>
      </c>
      <c r="I1347" s="3">
        <f>INDEX(Produkte!$A$1:$D$31,MATCH('Gesamtverkäufe 2025'!D3336,Produkte!$A$1:$A$31,0),4)</f>
        <v>49</v>
      </c>
      <c r="J1347" s="3">
        <f t="shared" si="99"/>
        <v>196</v>
      </c>
    </row>
    <row r="1348" spans="1:10" hidden="1" outlineLevel="3" x14ac:dyDescent="0.3">
      <c r="A1348" t="s">
        <v>3513</v>
      </c>
      <c r="B1348" s="21">
        <v>45947</v>
      </c>
      <c r="C1348" s="20">
        <f t="shared" si="98"/>
        <v>10</v>
      </c>
      <c r="D1348" t="s">
        <v>109</v>
      </c>
      <c r="E1348" t="s">
        <v>49</v>
      </c>
      <c r="F1348">
        <v>13</v>
      </c>
      <c r="G1348" t="str">
        <f>INDEX(Kunden!$A$1:$C$41,MATCH('Gesamtverkäufe 2025'!C3366,Kunden!$A$1:$A$41,0),3)</f>
        <v>R03</v>
      </c>
      <c r="H1348" t="str">
        <f>INDEX(Regionen!$A$1:$C$9,MATCH('Gesamtverkäufe 2025'!F3366,Regionen!$A$1:$A$9,0),3)</f>
        <v>Julia Frank</v>
      </c>
      <c r="I1348" s="3">
        <f>INDEX(Produkte!$A$1:$D$31,MATCH('Gesamtverkäufe 2025'!D3366,Produkte!$A$1:$A$31,0),4)</f>
        <v>299</v>
      </c>
      <c r="J1348" s="3">
        <f t="shared" si="99"/>
        <v>3887</v>
      </c>
    </row>
    <row r="1349" spans="1:10" hidden="1" outlineLevel="3" x14ac:dyDescent="0.3">
      <c r="A1349" t="s">
        <v>3889</v>
      </c>
      <c r="B1349" s="21">
        <v>45938</v>
      </c>
      <c r="C1349" s="20">
        <f t="shared" si="98"/>
        <v>10</v>
      </c>
      <c r="D1349" t="s">
        <v>125</v>
      </c>
      <c r="E1349" t="s">
        <v>59</v>
      </c>
      <c r="F1349">
        <v>17</v>
      </c>
      <c r="G1349" t="str">
        <f>INDEX(Kunden!$A$1:$C$41,MATCH('Gesamtverkäufe 2025'!C2996,Kunden!$A$1:$A$41,0),3)</f>
        <v>R03</v>
      </c>
      <c r="H1349" t="str">
        <f>INDEX(Regionen!$A$1:$C$9,MATCH('Gesamtverkäufe 2025'!F2996,Regionen!$A$1:$A$9,0),3)</f>
        <v>Julia Frank</v>
      </c>
      <c r="I1349" s="3">
        <f>INDEX(Produkte!$A$1:$D$31,MATCH('Gesamtverkäufe 2025'!D2996,Produkte!$A$1:$A$31,0),4)</f>
        <v>79</v>
      </c>
      <c r="J1349" s="3">
        <f t="shared" si="99"/>
        <v>1343</v>
      </c>
    </row>
    <row r="1350" spans="1:10" hidden="1" outlineLevel="3" x14ac:dyDescent="0.3">
      <c r="A1350" t="s">
        <v>3871</v>
      </c>
      <c r="B1350" s="21">
        <v>45953</v>
      </c>
      <c r="C1350" s="20">
        <f t="shared" si="98"/>
        <v>10</v>
      </c>
      <c r="D1350" t="s">
        <v>125</v>
      </c>
      <c r="E1350" t="s">
        <v>71</v>
      </c>
      <c r="F1350">
        <v>7</v>
      </c>
      <c r="G1350" t="str">
        <f>INDEX(Kunden!$A$1:$C$41,MATCH('Gesamtverkäufe 2025'!C3014,Kunden!$A$1:$A$41,0),3)</f>
        <v>R03</v>
      </c>
      <c r="H1350" t="str">
        <f>INDEX(Regionen!$A$1:$C$9,MATCH('Gesamtverkäufe 2025'!F3014,Regionen!$A$1:$A$9,0),3)</f>
        <v>Julia Frank</v>
      </c>
      <c r="I1350" s="3">
        <f>INDEX(Produkte!$A$1:$D$31,MATCH('Gesamtverkäufe 2025'!D3014,Produkte!$A$1:$A$31,0),4)</f>
        <v>79</v>
      </c>
      <c r="J1350" s="3">
        <f t="shared" si="99"/>
        <v>553</v>
      </c>
    </row>
    <row r="1351" spans="1:10" hidden="1" outlineLevel="3" x14ac:dyDescent="0.3">
      <c r="A1351" t="s">
        <v>3829</v>
      </c>
      <c r="B1351" s="21">
        <v>45943</v>
      </c>
      <c r="C1351" s="20">
        <f t="shared" si="98"/>
        <v>10</v>
      </c>
      <c r="D1351" t="s">
        <v>125</v>
      </c>
      <c r="E1351" t="s">
        <v>41</v>
      </c>
      <c r="F1351">
        <v>19</v>
      </c>
      <c r="G1351" t="str">
        <f>INDEX(Kunden!$A$1:$C$41,MATCH('Gesamtverkäufe 2025'!C3056,Kunden!$A$1:$A$41,0),3)</f>
        <v>R03</v>
      </c>
      <c r="H1351" t="str">
        <f>INDEX(Regionen!$A$1:$C$9,MATCH('Gesamtverkäufe 2025'!F3056,Regionen!$A$1:$A$9,0),3)</f>
        <v>Julia Frank</v>
      </c>
      <c r="I1351" s="3">
        <f>INDEX(Produkte!$A$1:$D$31,MATCH('Gesamtverkäufe 2025'!D3056,Produkte!$A$1:$A$31,0),4)</f>
        <v>499</v>
      </c>
      <c r="J1351" s="3">
        <f t="shared" si="99"/>
        <v>9481</v>
      </c>
    </row>
    <row r="1352" spans="1:10" hidden="1" outlineLevel="3" x14ac:dyDescent="0.3">
      <c r="A1352" t="s">
        <v>3807</v>
      </c>
      <c r="B1352" s="21">
        <v>45953</v>
      </c>
      <c r="C1352" s="20">
        <f t="shared" si="98"/>
        <v>10</v>
      </c>
      <c r="D1352" t="s">
        <v>125</v>
      </c>
      <c r="E1352" t="s">
        <v>43</v>
      </c>
      <c r="F1352">
        <v>15</v>
      </c>
      <c r="G1352" t="str">
        <f>INDEX(Kunden!$A$1:$C$41,MATCH('Gesamtverkäufe 2025'!C3078,Kunden!$A$1:$A$41,0),3)</f>
        <v>R03</v>
      </c>
      <c r="H1352" t="str">
        <f>INDEX(Regionen!$A$1:$C$9,MATCH('Gesamtverkäufe 2025'!F3078,Regionen!$A$1:$A$9,0),3)</f>
        <v>Julia Frank</v>
      </c>
      <c r="I1352" s="3">
        <f>INDEX(Produkte!$A$1:$D$31,MATCH('Gesamtverkäufe 2025'!D3078,Produkte!$A$1:$A$31,0),4)</f>
        <v>149</v>
      </c>
      <c r="J1352" s="3">
        <f t="shared" si="99"/>
        <v>2235</v>
      </c>
    </row>
    <row r="1353" spans="1:10" hidden="1" outlineLevel="3" x14ac:dyDescent="0.3">
      <c r="A1353" t="s">
        <v>3770</v>
      </c>
      <c r="B1353" s="21">
        <v>45935</v>
      </c>
      <c r="C1353" s="20">
        <f t="shared" si="98"/>
        <v>10</v>
      </c>
      <c r="D1353" t="s">
        <v>125</v>
      </c>
      <c r="E1353" t="s">
        <v>87</v>
      </c>
      <c r="F1353">
        <v>17</v>
      </c>
      <c r="G1353" t="str">
        <f>INDEX(Kunden!$A$1:$C$41,MATCH('Gesamtverkäufe 2025'!C3115,Kunden!$A$1:$A$41,0),3)</f>
        <v>R03</v>
      </c>
      <c r="H1353" t="str">
        <f>INDEX(Regionen!$A$1:$C$9,MATCH('Gesamtverkäufe 2025'!F3115,Regionen!$A$1:$A$9,0),3)</f>
        <v>Julia Frank</v>
      </c>
      <c r="I1353" s="3">
        <f>INDEX(Produkte!$A$1:$D$31,MATCH('Gesamtverkäufe 2025'!D3115,Produkte!$A$1:$A$31,0),4)</f>
        <v>99</v>
      </c>
      <c r="J1353" s="3">
        <f t="shared" si="99"/>
        <v>1683</v>
      </c>
    </row>
    <row r="1354" spans="1:10" hidden="1" outlineLevel="3" x14ac:dyDescent="0.3">
      <c r="A1354" t="s">
        <v>3739</v>
      </c>
      <c r="B1354" s="21">
        <v>45937</v>
      </c>
      <c r="C1354" s="20">
        <f t="shared" si="98"/>
        <v>10</v>
      </c>
      <c r="D1354" t="s">
        <v>125</v>
      </c>
      <c r="E1354" t="s">
        <v>55</v>
      </c>
      <c r="F1354">
        <v>10</v>
      </c>
      <c r="G1354" t="str">
        <f>INDEX(Kunden!$A$1:$C$41,MATCH('Gesamtverkäufe 2025'!C3146,Kunden!$A$1:$A$41,0),3)</f>
        <v>R03</v>
      </c>
      <c r="H1354" t="str">
        <f>INDEX(Regionen!$A$1:$C$9,MATCH('Gesamtverkäufe 2025'!F3146,Regionen!$A$1:$A$9,0),3)</f>
        <v>Julia Frank</v>
      </c>
      <c r="I1354" s="3">
        <f>INDEX(Produkte!$A$1:$D$31,MATCH('Gesamtverkäufe 2025'!D3146,Produkte!$A$1:$A$31,0),4)</f>
        <v>49</v>
      </c>
      <c r="J1354" s="3">
        <f t="shared" si="99"/>
        <v>490</v>
      </c>
    </row>
    <row r="1355" spans="1:10" hidden="1" outlineLevel="3" x14ac:dyDescent="0.3">
      <c r="A1355" t="s">
        <v>3737</v>
      </c>
      <c r="B1355" s="21">
        <v>45954</v>
      </c>
      <c r="C1355" s="20">
        <f t="shared" si="98"/>
        <v>10</v>
      </c>
      <c r="D1355" t="s">
        <v>125</v>
      </c>
      <c r="E1355" t="s">
        <v>77</v>
      </c>
      <c r="F1355">
        <v>15</v>
      </c>
      <c r="G1355" t="str">
        <f>INDEX(Kunden!$A$1:$C$41,MATCH('Gesamtverkäufe 2025'!C3148,Kunden!$A$1:$A$41,0),3)</f>
        <v>R03</v>
      </c>
      <c r="H1355" t="str">
        <f>INDEX(Regionen!$A$1:$C$9,MATCH('Gesamtverkäufe 2025'!F3148,Regionen!$A$1:$A$9,0),3)</f>
        <v>Julia Frank</v>
      </c>
      <c r="I1355" s="3">
        <f>INDEX(Produkte!$A$1:$D$31,MATCH('Gesamtverkäufe 2025'!D3148,Produkte!$A$1:$A$31,0),4)</f>
        <v>49</v>
      </c>
      <c r="J1355" s="3">
        <f t="shared" si="99"/>
        <v>735</v>
      </c>
    </row>
    <row r="1356" spans="1:10" hidden="1" outlineLevel="3" x14ac:dyDescent="0.3">
      <c r="A1356" t="s">
        <v>3704</v>
      </c>
      <c r="B1356" s="21">
        <v>45943</v>
      </c>
      <c r="C1356" s="20">
        <f t="shared" si="98"/>
        <v>10</v>
      </c>
      <c r="D1356" t="s">
        <v>125</v>
      </c>
      <c r="E1356" t="s">
        <v>93</v>
      </c>
      <c r="F1356">
        <v>7</v>
      </c>
      <c r="G1356" t="str">
        <f>INDEX(Kunden!$A$1:$C$41,MATCH('Gesamtverkäufe 2025'!C3181,Kunden!$A$1:$A$41,0),3)</f>
        <v>R03</v>
      </c>
      <c r="H1356" t="str">
        <f>INDEX(Regionen!$A$1:$C$9,MATCH('Gesamtverkäufe 2025'!F3181,Regionen!$A$1:$A$9,0),3)</f>
        <v>Julia Frank</v>
      </c>
      <c r="I1356" s="3">
        <f>INDEX(Produkte!$A$1:$D$31,MATCH('Gesamtverkäufe 2025'!D3181,Produkte!$A$1:$A$31,0),4)</f>
        <v>399</v>
      </c>
      <c r="J1356" s="3">
        <f t="shared" si="99"/>
        <v>2793</v>
      </c>
    </row>
    <row r="1357" spans="1:10" hidden="1" outlineLevel="3" x14ac:dyDescent="0.3">
      <c r="A1357" t="s">
        <v>3700</v>
      </c>
      <c r="B1357" s="21">
        <v>45955</v>
      </c>
      <c r="C1357" s="20">
        <f t="shared" si="98"/>
        <v>10</v>
      </c>
      <c r="D1357" t="s">
        <v>125</v>
      </c>
      <c r="E1357" t="s">
        <v>67</v>
      </c>
      <c r="F1357">
        <v>15</v>
      </c>
      <c r="G1357" t="str">
        <f>INDEX(Kunden!$A$1:$C$41,MATCH('Gesamtverkäufe 2025'!C3185,Kunden!$A$1:$A$41,0),3)</f>
        <v>R03</v>
      </c>
      <c r="H1357" t="str">
        <f>INDEX(Regionen!$A$1:$C$9,MATCH('Gesamtverkäufe 2025'!F3185,Regionen!$A$1:$A$9,0),3)</f>
        <v>Julia Frank</v>
      </c>
      <c r="I1357" s="3">
        <f>INDEX(Produkte!$A$1:$D$31,MATCH('Gesamtverkäufe 2025'!D3185,Produkte!$A$1:$A$31,0),4)</f>
        <v>299</v>
      </c>
      <c r="J1357" s="3">
        <f t="shared" si="99"/>
        <v>4485</v>
      </c>
    </row>
    <row r="1358" spans="1:10" hidden="1" outlineLevel="3" x14ac:dyDescent="0.3">
      <c r="A1358" t="s">
        <v>3661</v>
      </c>
      <c r="B1358" s="21">
        <v>45959</v>
      </c>
      <c r="C1358" s="20">
        <f t="shared" si="98"/>
        <v>10</v>
      </c>
      <c r="D1358" t="s">
        <v>125</v>
      </c>
      <c r="E1358" t="s">
        <v>51</v>
      </c>
      <c r="F1358">
        <v>12</v>
      </c>
      <c r="G1358" t="str">
        <f>INDEX(Kunden!$A$1:$C$41,MATCH('Gesamtverkäufe 2025'!C3224,Kunden!$A$1:$A$41,0),3)</f>
        <v>R03</v>
      </c>
      <c r="H1358" t="str">
        <f>INDEX(Regionen!$A$1:$C$9,MATCH('Gesamtverkäufe 2025'!F3224,Regionen!$A$1:$A$9,0),3)</f>
        <v>Julia Frank</v>
      </c>
      <c r="I1358" s="3">
        <f>INDEX(Produkte!$A$1:$D$31,MATCH('Gesamtverkäufe 2025'!D3224,Produkte!$A$1:$A$31,0),4)</f>
        <v>49</v>
      </c>
      <c r="J1358" s="3">
        <f t="shared" si="99"/>
        <v>588</v>
      </c>
    </row>
    <row r="1359" spans="1:10" hidden="1" outlineLevel="3" x14ac:dyDescent="0.3">
      <c r="A1359" t="s">
        <v>3605</v>
      </c>
      <c r="B1359" s="21">
        <v>45932</v>
      </c>
      <c r="C1359" s="20">
        <f t="shared" si="98"/>
        <v>10</v>
      </c>
      <c r="D1359" t="s">
        <v>125</v>
      </c>
      <c r="E1359" t="s">
        <v>85</v>
      </c>
      <c r="F1359">
        <v>12</v>
      </c>
      <c r="G1359" t="str">
        <f>INDEX(Kunden!$A$1:$C$41,MATCH('Gesamtverkäufe 2025'!C3279,Kunden!$A$1:$A$41,0),3)</f>
        <v>R03</v>
      </c>
      <c r="H1359" t="str">
        <f>INDEX(Regionen!$A$1:$C$9,MATCH('Gesamtverkäufe 2025'!F3279,Regionen!$A$1:$A$9,0),3)</f>
        <v>Julia Frank</v>
      </c>
      <c r="I1359" s="3">
        <f>INDEX(Produkte!$A$1:$D$31,MATCH('Gesamtverkäufe 2025'!D3279,Produkte!$A$1:$A$31,0),4)</f>
        <v>399</v>
      </c>
      <c r="J1359" s="3">
        <f t="shared" si="99"/>
        <v>4788</v>
      </c>
    </row>
    <row r="1360" spans="1:10" hidden="1" outlineLevel="3" x14ac:dyDescent="0.3">
      <c r="A1360" t="s">
        <v>3586</v>
      </c>
      <c r="B1360" s="21">
        <v>45932</v>
      </c>
      <c r="C1360" s="20">
        <f t="shared" si="98"/>
        <v>10</v>
      </c>
      <c r="D1360" t="s">
        <v>125</v>
      </c>
      <c r="E1360" t="s">
        <v>31</v>
      </c>
      <c r="F1360">
        <v>2</v>
      </c>
      <c r="G1360" t="str">
        <f>INDEX(Kunden!$A$1:$C$41,MATCH('Gesamtverkäufe 2025'!C3297,Kunden!$A$1:$A$41,0),3)</f>
        <v>R03</v>
      </c>
      <c r="H1360" t="str">
        <f>INDEX(Regionen!$A$1:$C$9,MATCH('Gesamtverkäufe 2025'!F3297,Regionen!$A$1:$A$9,0),3)</f>
        <v>Julia Frank</v>
      </c>
      <c r="I1360" s="3">
        <f>INDEX(Produkte!$A$1:$D$31,MATCH('Gesamtverkäufe 2025'!D3297,Produkte!$A$1:$A$31,0),4)</f>
        <v>399</v>
      </c>
      <c r="J1360" s="3">
        <f t="shared" si="99"/>
        <v>798</v>
      </c>
    </row>
    <row r="1361" spans="1:10" hidden="1" outlineLevel="3" x14ac:dyDescent="0.3">
      <c r="A1361" t="s">
        <v>3534</v>
      </c>
      <c r="B1361" s="21">
        <v>45948</v>
      </c>
      <c r="C1361" s="20">
        <f t="shared" si="98"/>
        <v>10</v>
      </c>
      <c r="D1361" t="s">
        <v>125</v>
      </c>
      <c r="E1361" t="s">
        <v>65</v>
      </c>
      <c r="F1361">
        <v>7</v>
      </c>
      <c r="G1361" t="str">
        <f>INDEX(Kunden!$A$1:$C$41,MATCH('Gesamtverkäufe 2025'!C3347,Kunden!$A$1:$A$41,0),3)</f>
        <v>R03</v>
      </c>
      <c r="H1361" t="str">
        <f>INDEX(Regionen!$A$1:$C$9,MATCH('Gesamtverkäufe 2025'!F3347,Regionen!$A$1:$A$9,0),3)</f>
        <v>Julia Frank</v>
      </c>
      <c r="I1361" s="3">
        <f>INDEX(Produkte!$A$1:$D$31,MATCH('Gesamtverkäufe 2025'!D3347,Produkte!$A$1:$A$31,0),4)</f>
        <v>299</v>
      </c>
      <c r="J1361" s="3">
        <f t="shared" si="99"/>
        <v>2093</v>
      </c>
    </row>
    <row r="1362" spans="1:10" hidden="1" outlineLevel="3" x14ac:dyDescent="0.3">
      <c r="A1362" t="s">
        <v>3524</v>
      </c>
      <c r="B1362" s="21">
        <v>45941</v>
      </c>
      <c r="C1362" s="20">
        <f t="shared" si="98"/>
        <v>10</v>
      </c>
      <c r="D1362" t="s">
        <v>125</v>
      </c>
      <c r="E1362" t="s">
        <v>63</v>
      </c>
      <c r="F1362">
        <v>15</v>
      </c>
      <c r="G1362" t="str">
        <f>INDEX(Kunden!$A$1:$C$41,MATCH('Gesamtverkäufe 2025'!C3355,Kunden!$A$1:$A$41,0),3)</f>
        <v>R03</v>
      </c>
      <c r="H1362" t="str">
        <f>INDEX(Regionen!$A$1:$C$9,MATCH('Gesamtverkäufe 2025'!F3355,Regionen!$A$1:$A$9,0),3)</f>
        <v>Julia Frank</v>
      </c>
      <c r="I1362" s="3">
        <f>INDEX(Produkte!$A$1:$D$31,MATCH('Gesamtverkäufe 2025'!D3355,Produkte!$A$1:$A$31,0),4)</f>
        <v>299</v>
      </c>
      <c r="J1362" s="3">
        <f t="shared" si="99"/>
        <v>4485</v>
      </c>
    </row>
    <row r="1363" spans="1:10" hidden="1" outlineLevel="3" x14ac:dyDescent="0.3">
      <c r="A1363" t="s">
        <v>3880</v>
      </c>
      <c r="B1363" s="21">
        <v>45940</v>
      </c>
      <c r="C1363" s="20">
        <f t="shared" si="98"/>
        <v>10</v>
      </c>
      <c r="D1363" t="s">
        <v>135</v>
      </c>
      <c r="E1363" t="s">
        <v>51</v>
      </c>
      <c r="F1363">
        <v>14</v>
      </c>
      <c r="G1363" t="str">
        <f>INDEX(Kunden!$A$1:$C$41,MATCH('Gesamtverkäufe 2025'!C3005,Kunden!$A$1:$A$41,0),3)</f>
        <v>R03</v>
      </c>
      <c r="H1363" t="str">
        <f>INDEX(Regionen!$A$1:$C$9,MATCH('Gesamtverkäufe 2025'!F3005,Regionen!$A$1:$A$9,0),3)</f>
        <v>Julia Frank</v>
      </c>
      <c r="I1363" s="3">
        <f>INDEX(Produkte!$A$1:$D$31,MATCH('Gesamtverkäufe 2025'!D3005,Produkte!$A$1:$A$31,0),4)</f>
        <v>49</v>
      </c>
      <c r="J1363" s="3">
        <f t="shared" si="99"/>
        <v>686</v>
      </c>
    </row>
    <row r="1364" spans="1:10" hidden="1" outlineLevel="3" x14ac:dyDescent="0.3">
      <c r="A1364" t="s">
        <v>3869</v>
      </c>
      <c r="B1364" s="21">
        <v>45936</v>
      </c>
      <c r="C1364" s="20">
        <f t="shared" si="98"/>
        <v>10</v>
      </c>
      <c r="D1364" t="s">
        <v>135</v>
      </c>
      <c r="E1364" t="s">
        <v>41</v>
      </c>
      <c r="F1364">
        <v>11</v>
      </c>
      <c r="G1364" t="str">
        <f>INDEX(Kunden!$A$1:$C$41,MATCH('Gesamtverkäufe 2025'!C3016,Kunden!$A$1:$A$41,0),3)</f>
        <v>R03</v>
      </c>
      <c r="H1364" t="str">
        <f>INDEX(Regionen!$A$1:$C$9,MATCH('Gesamtverkäufe 2025'!F3016,Regionen!$A$1:$A$9,0),3)</f>
        <v>Julia Frank</v>
      </c>
      <c r="I1364" s="3">
        <f>INDEX(Produkte!$A$1:$D$31,MATCH('Gesamtverkäufe 2025'!D3016,Produkte!$A$1:$A$31,0),4)</f>
        <v>499</v>
      </c>
      <c r="J1364" s="3">
        <f t="shared" si="99"/>
        <v>5489</v>
      </c>
    </row>
    <row r="1365" spans="1:10" hidden="1" outlineLevel="3" x14ac:dyDescent="0.3">
      <c r="A1365" t="s">
        <v>3845</v>
      </c>
      <c r="B1365" s="21">
        <v>45939</v>
      </c>
      <c r="C1365" s="20">
        <f t="shared" si="98"/>
        <v>10</v>
      </c>
      <c r="D1365" t="s">
        <v>135</v>
      </c>
      <c r="E1365" t="s">
        <v>39</v>
      </c>
      <c r="F1365">
        <v>12</v>
      </c>
      <c r="G1365" t="str">
        <f>INDEX(Kunden!$A$1:$C$41,MATCH('Gesamtverkäufe 2025'!C3040,Kunden!$A$1:$A$41,0),3)</f>
        <v>R03</v>
      </c>
      <c r="H1365" t="str">
        <f>INDEX(Regionen!$A$1:$C$9,MATCH('Gesamtverkäufe 2025'!F3040,Regionen!$A$1:$A$9,0),3)</f>
        <v>Julia Frank</v>
      </c>
      <c r="I1365" s="3">
        <f>INDEX(Produkte!$A$1:$D$31,MATCH('Gesamtverkäufe 2025'!D3040,Produkte!$A$1:$A$31,0),4)</f>
        <v>499</v>
      </c>
      <c r="J1365" s="3">
        <f t="shared" si="99"/>
        <v>5988</v>
      </c>
    </row>
    <row r="1366" spans="1:10" hidden="1" outlineLevel="3" x14ac:dyDescent="0.3">
      <c r="A1366" t="s">
        <v>3793</v>
      </c>
      <c r="B1366" s="21">
        <v>45950</v>
      </c>
      <c r="C1366" s="20">
        <f t="shared" si="98"/>
        <v>10</v>
      </c>
      <c r="D1366" t="s">
        <v>135</v>
      </c>
      <c r="E1366" t="s">
        <v>67</v>
      </c>
      <c r="F1366">
        <v>9</v>
      </c>
      <c r="G1366" t="str">
        <f>INDEX(Kunden!$A$1:$C$41,MATCH('Gesamtverkäufe 2025'!C3092,Kunden!$A$1:$A$41,0),3)</f>
        <v>R03</v>
      </c>
      <c r="H1366" t="str">
        <f>INDEX(Regionen!$A$1:$C$9,MATCH('Gesamtverkäufe 2025'!F3092,Regionen!$A$1:$A$9,0),3)</f>
        <v>Julia Frank</v>
      </c>
      <c r="I1366" s="3">
        <f>INDEX(Produkte!$A$1:$D$31,MATCH('Gesamtverkäufe 2025'!D3092,Produkte!$A$1:$A$31,0),4)</f>
        <v>299</v>
      </c>
      <c r="J1366" s="3">
        <f t="shared" si="99"/>
        <v>2691</v>
      </c>
    </row>
    <row r="1367" spans="1:10" hidden="1" outlineLevel="3" x14ac:dyDescent="0.3">
      <c r="A1367" t="s">
        <v>3783</v>
      </c>
      <c r="B1367" s="21">
        <v>45947</v>
      </c>
      <c r="C1367" s="20">
        <f t="shared" si="98"/>
        <v>10</v>
      </c>
      <c r="D1367" t="s">
        <v>135</v>
      </c>
      <c r="E1367" t="s">
        <v>75</v>
      </c>
      <c r="F1367">
        <v>13</v>
      </c>
      <c r="G1367" t="str">
        <f>INDEX(Kunden!$A$1:$C$41,MATCH('Gesamtverkäufe 2025'!C3102,Kunden!$A$1:$A$41,0),3)</f>
        <v>R03</v>
      </c>
      <c r="H1367" t="str">
        <f>INDEX(Regionen!$A$1:$C$9,MATCH('Gesamtverkäufe 2025'!F3102,Regionen!$A$1:$A$9,0),3)</f>
        <v>Julia Frank</v>
      </c>
      <c r="I1367" s="3">
        <f>INDEX(Produkte!$A$1:$D$31,MATCH('Gesamtverkäufe 2025'!D3102,Produkte!$A$1:$A$31,0),4)</f>
        <v>499</v>
      </c>
      <c r="J1367" s="3">
        <f t="shared" si="99"/>
        <v>6487</v>
      </c>
    </row>
    <row r="1368" spans="1:10" hidden="1" outlineLevel="3" x14ac:dyDescent="0.3">
      <c r="A1368" t="s">
        <v>3752</v>
      </c>
      <c r="B1368" s="21">
        <v>45959</v>
      </c>
      <c r="C1368" s="20">
        <f t="shared" si="98"/>
        <v>10</v>
      </c>
      <c r="D1368" t="s">
        <v>135</v>
      </c>
      <c r="E1368" t="s">
        <v>75</v>
      </c>
      <c r="F1368">
        <v>9</v>
      </c>
      <c r="G1368" t="str">
        <f>INDEX(Kunden!$A$1:$C$41,MATCH('Gesamtverkäufe 2025'!C3133,Kunden!$A$1:$A$41,0),3)</f>
        <v>R03</v>
      </c>
      <c r="H1368" t="str">
        <f>INDEX(Regionen!$A$1:$C$9,MATCH('Gesamtverkäufe 2025'!F3133,Regionen!$A$1:$A$9,0),3)</f>
        <v>Julia Frank</v>
      </c>
      <c r="I1368" s="3">
        <f>INDEX(Produkte!$A$1:$D$31,MATCH('Gesamtverkäufe 2025'!D3133,Produkte!$A$1:$A$31,0),4)</f>
        <v>499</v>
      </c>
      <c r="J1368" s="3">
        <f t="shared" si="99"/>
        <v>4491</v>
      </c>
    </row>
    <row r="1369" spans="1:10" hidden="1" outlineLevel="3" x14ac:dyDescent="0.3">
      <c r="A1369" t="s">
        <v>3716</v>
      </c>
      <c r="B1369" s="21">
        <v>45957</v>
      </c>
      <c r="C1369" s="20">
        <f t="shared" si="98"/>
        <v>10</v>
      </c>
      <c r="D1369" t="s">
        <v>135</v>
      </c>
      <c r="E1369" t="s">
        <v>34</v>
      </c>
      <c r="F1369">
        <v>16</v>
      </c>
      <c r="G1369" t="str">
        <f>INDEX(Kunden!$A$1:$C$41,MATCH('Gesamtverkäufe 2025'!C3169,Kunden!$A$1:$A$41,0),3)</f>
        <v>R03</v>
      </c>
      <c r="H1369" t="str">
        <f>INDEX(Regionen!$A$1:$C$9,MATCH('Gesamtverkäufe 2025'!F3169,Regionen!$A$1:$A$9,0),3)</f>
        <v>Julia Frank</v>
      </c>
      <c r="I1369" s="3">
        <f>INDEX(Produkte!$A$1:$D$31,MATCH('Gesamtverkäufe 2025'!D3169,Produkte!$A$1:$A$31,0),4)</f>
        <v>299</v>
      </c>
      <c r="J1369" s="3">
        <f t="shared" si="99"/>
        <v>4784</v>
      </c>
    </row>
    <row r="1370" spans="1:10" hidden="1" outlineLevel="3" x14ac:dyDescent="0.3">
      <c r="A1370" t="s">
        <v>3669</v>
      </c>
      <c r="B1370" s="21">
        <v>45942</v>
      </c>
      <c r="C1370" s="20">
        <f t="shared" si="98"/>
        <v>10</v>
      </c>
      <c r="D1370" t="s">
        <v>135</v>
      </c>
      <c r="E1370" t="s">
        <v>79</v>
      </c>
      <c r="F1370">
        <v>14</v>
      </c>
      <c r="G1370" t="str">
        <f>INDEX(Kunden!$A$1:$C$41,MATCH('Gesamtverkäufe 2025'!C3216,Kunden!$A$1:$A$41,0),3)</f>
        <v>R03</v>
      </c>
      <c r="H1370" t="str">
        <f>INDEX(Regionen!$A$1:$C$9,MATCH('Gesamtverkäufe 2025'!F3216,Regionen!$A$1:$A$9,0),3)</f>
        <v>Julia Frank</v>
      </c>
      <c r="I1370" s="3">
        <f>INDEX(Produkte!$A$1:$D$31,MATCH('Gesamtverkäufe 2025'!D3216,Produkte!$A$1:$A$31,0),4)</f>
        <v>149</v>
      </c>
      <c r="J1370" s="3">
        <f t="shared" si="99"/>
        <v>2086</v>
      </c>
    </row>
    <row r="1371" spans="1:10" hidden="1" outlineLevel="3" x14ac:dyDescent="0.3">
      <c r="A1371" t="s">
        <v>3600</v>
      </c>
      <c r="B1371" s="21">
        <v>45940</v>
      </c>
      <c r="C1371" s="20">
        <f t="shared" si="98"/>
        <v>10</v>
      </c>
      <c r="D1371" t="s">
        <v>135</v>
      </c>
      <c r="E1371" t="s">
        <v>53</v>
      </c>
      <c r="F1371">
        <v>14</v>
      </c>
      <c r="G1371" t="str">
        <f>INDEX(Kunden!$A$1:$C$41,MATCH('Gesamtverkäufe 2025'!C3284,Kunden!$A$1:$A$41,0),3)</f>
        <v>R03</v>
      </c>
      <c r="H1371" t="str">
        <f>INDEX(Regionen!$A$1:$C$9,MATCH('Gesamtverkäufe 2025'!F3284,Regionen!$A$1:$A$9,0),3)</f>
        <v>Julia Frank</v>
      </c>
      <c r="I1371" s="3">
        <f>INDEX(Produkte!$A$1:$D$31,MATCH('Gesamtverkäufe 2025'!D3284,Produkte!$A$1:$A$31,0),4)</f>
        <v>49</v>
      </c>
      <c r="J1371" s="3">
        <f t="shared" si="99"/>
        <v>686</v>
      </c>
    </row>
    <row r="1372" spans="1:10" hidden="1" outlineLevel="3" x14ac:dyDescent="0.3">
      <c r="A1372" t="s">
        <v>3528</v>
      </c>
      <c r="B1372" s="21">
        <v>45937</v>
      </c>
      <c r="C1372" s="20">
        <f t="shared" si="98"/>
        <v>10</v>
      </c>
      <c r="D1372" t="s">
        <v>135</v>
      </c>
      <c r="E1372" t="s">
        <v>59</v>
      </c>
      <c r="F1372">
        <v>16</v>
      </c>
      <c r="G1372" t="str">
        <f>INDEX(Kunden!$A$1:$C$41,MATCH('Gesamtverkäufe 2025'!C3353,Kunden!$A$1:$A$41,0),3)</f>
        <v>R03</v>
      </c>
      <c r="H1372" t="str">
        <f>INDEX(Regionen!$A$1:$C$9,MATCH('Gesamtverkäufe 2025'!F3353,Regionen!$A$1:$A$9,0),3)</f>
        <v>Julia Frank</v>
      </c>
      <c r="I1372" s="3">
        <f>INDEX(Produkte!$A$1:$D$31,MATCH('Gesamtverkäufe 2025'!D3353,Produkte!$A$1:$A$31,0),4)</f>
        <v>79</v>
      </c>
      <c r="J1372" s="3">
        <f t="shared" si="99"/>
        <v>1264</v>
      </c>
    </row>
    <row r="1373" spans="1:10" hidden="1" outlineLevel="3" x14ac:dyDescent="0.3">
      <c r="A1373" t="s">
        <v>3879</v>
      </c>
      <c r="B1373" s="21">
        <v>45947</v>
      </c>
      <c r="C1373" s="20">
        <f t="shared" si="98"/>
        <v>10</v>
      </c>
      <c r="D1373" t="s">
        <v>175</v>
      </c>
      <c r="E1373" t="s">
        <v>51</v>
      </c>
      <c r="F1373">
        <v>20</v>
      </c>
      <c r="G1373" t="str">
        <f>INDEX(Kunden!$A$1:$C$41,MATCH('Gesamtverkäufe 2025'!C3006,Kunden!$A$1:$A$41,0),3)</f>
        <v>R03</v>
      </c>
      <c r="H1373" t="str">
        <f>INDEX(Regionen!$A$1:$C$9,MATCH('Gesamtverkäufe 2025'!F3006,Regionen!$A$1:$A$9,0),3)</f>
        <v>Julia Frank</v>
      </c>
      <c r="I1373" s="3">
        <f>INDEX(Produkte!$A$1:$D$31,MATCH('Gesamtverkäufe 2025'!D3006,Produkte!$A$1:$A$31,0),4)</f>
        <v>49</v>
      </c>
      <c r="J1373" s="3">
        <f t="shared" si="99"/>
        <v>980</v>
      </c>
    </row>
    <row r="1374" spans="1:10" hidden="1" outlineLevel="3" x14ac:dyDescent="0.3">
      <c r="A1374" t="s">
        <v>3863</v>
      </c>
      <c r="B1374" s="21">
        <v>45940</v>
      </c>
      <c r="C1374" s="20">
        <f t="shared" si="98"/>
        <v>10</v>
      </c>
      <c r="D1374" t="s">
        <v>175</v>
      </c>
      <c r="E1374" t="s">
        <v>41</v>
      </c>
      <c r="F1374">
        <v>15</v>
      </c>
      <c r="G1374" t="str">
        <f>INDEX(Kunden!$A$1:$C$41,MATCH('Gesamtverkäufe 2025'!C3022,Kunden!$A$1:$A$41,0),3)</f>
        <v>R03</v>
      </c>
      <c r="H1374" t="str">
        <f>INDEX(Regionen!$A$1:$C$9,MATCH('Gesamtverkäufe 2025'!F3022,Regionen!$A$1:$A$9,0),3)</f>
        <v>Julia Frank</v>
      </c>
      <c r="I1374" s="3">
        <f>INDEX(Produkte!$A$1:$D$31,MATCH('Gesamtverkäufe 2025'!D3022,Produkte!$A$1:$A$31,0),4)</f>
        <v>499</v>
      </c>
      <c r="J1374" s="3">
        <f t="shared" si="99"/>
        <v>7485</v>
      </c>
    </row>
    <row r="1375" spans="1:10" hidden="1" outlineLevel="3" x14ac:dyDescent="0.3">
      <c r="A1375" t="s">
        <v>3790</v>
      </c>
      <c r="B1375" s="21">
        <v>45941</v>
      </c>
      <c r="C1375" s="20">
        <f t="shared" si="98"/>
        <v>10</v>
      </c>
      <c r="D1375" t="s">
        <v>175</v>
      </c>
      <c r="E1375" t="s">
        <v>77</v>
      </c>
      <c r="F1375">
        <v>1</v>
      </c>
      <c r="G1375" t="str">
        <f>INDEX(Kunden!$A$1:$C$41,MATCH('Gesamtverkäufe 2025'!C3095,Kunden!$A$1:$A$41,0),3)</f>
        <v>R03</v>
      </c>
      <c r="H1375" t="str">
        <f>INDEX(Regionen!$A$1:$C$9,MATCH('Gesamtverkäufe 2025'!F3095,Regionen!$A$1:$A$9,0),3)</f>
        <v>Julia Frank</v>
      </c>
      <c r="I1375" s="3">
        <f>INDEX(Produkte!$A$1:$D$31,MATCH('Gesamtverkäufe 2025'!D3095,Produkte!$A$1:$A$31,0),4)</f>
        <v>49</v>
      </c>
      <c r="J1375" s="3">
        <f t="shared" si="99"/>
        <v>49</v>
      </c>
    </row>
    <row r="1376" spans="1:10" hidden="1" outlineLevel="3" x14ac:dyDescent="0.3">
      <c r="A1376" t="s">
        <v>3789</v>
      </c>
      <c r="B1376" s="21">
        <v>45942</v>
      </c>
      <c r="C1376" s="20">
        <f t="shared" si="98"/>
        <v>10</v>
      </c>
      <c r="D1376" t="s">
        <v>175</v>
      </c>
      <c r="E1376" t="s">
        <v>41</v>
      </c>
      <c r="F1376">
        <v>20</v>
      </c>
      <c r="G1376" t="str">
        <f>INDEX(Kunden!$A$1:$C$41,MATCH('Gesamtverkäufe 2025'!C3096,Kunden!$A$1:$A$41,0),3)</f>
        <v>R03</v>
      </c>
      <c r="H1376" t="str">
        <f>INDEX(Regionen!$A$1:$C$9,MATCH('Gesamtverkäufe 2025'!F3096,Regionen!$A$1:$A$9,0),3)</f>
        <v>Julia Frank</v>
      </c>
      <c r="I1376" s="3">
        <f>INDEX(Produkte!$A$1:$D$31,MATCH('Gesamtverkäufe 2025'!D3096,Produkte!$A$1:$A$31,0),4)</f>
        <v>499</v>
      </c>
      <c r="J1376" s="3">
        <f t="shared" si="99"/>
        <v>9980</v>
      </c>
    </row>
    <row r="1377" spans="1:10" hidden="1" outlineLevel="3" x14ac:dyDescent="0.3">
      <c r="A1377" t="s">
        <v>3621</v>
      </c>
      <c r="B1377" s="21">
        <v>45945</v>
      </c>
      <c r="C1377" s="20">
        <f t="shared" si="98"/>
        <v>10</v>
      </c>
      <c r="D1377" t="s">
        <v>175</v>
      </c>
      <c r="E1377" t="s">
        <v>71</v>
      </c>
      <c r="F1377">
        <v>2</v>
      </c>
      <c r="G1377" t="str">
        <f>INDEX(Kunden!$A$1:$C$41,MATCH('Gesamtverkäufe 2025'!C3263,Kunden!$A$1:$A$41,0),3)</f>
        <v>R03</v>
      </c>
      <c r="H1377" t="str">
        <f>INDEX(Regionen!$A$1:$C$9,MATCH('Gesamtverkäufe 2025'!F3263,Regionen!$A$1:$A$9,0),3)</f>
        <v>Julia Frank</v>
      </c>
      <c r="I1377" s="3">
        <f>INDEX(Produkte!$A$1:$D$31,MATCH('Gesamtverkäufe 2025'!D3263,Produkte!$A$1:$A$31,0),4)</f>
        <v>79</v>
      </c>
      <c r="J1377" s="3">
        <f t="shared" si="99"/>
        <v>158</v>
      </c>
    </row>
    <row r="1378" spans="1:10" hidden="1" outlineLevel="3" x14ac:dyDescent="0.3">
      <c r="A1378" t="s">
        <v>3617</v>
      </c>
      <c r="B1378" s="21">
        <v>45950</v>
      </c>
      <c r="C1378" s="20">
        <f t="shared" si="98"/>
        <v>10</v>
      </c>
      <c r="D1378" t="s">
        <v>175</v>
      </c>
      <c r="E1378" t="s">
        <v>79</v>
      </c>
      <c r="F1378">
        <v>1</v>
      </c>
      <c r="G1378" t="str">
        <f>INDEX(Kunden!$A$1:$C$41,MATCH('Gesamtverkäufe 2025'!C3267,Kunden!$A$1:$A$41,0),3)</f>
        <v>R03</v>
      </c>
      <c r="H1378" t="str">
        <f>INDEX(Regionen!$A$1:$C$9,MATCH('Gesamtverkäufe 2025'!F3267,Regionen!$A$1:$A$9,0),3)</f>
        <v>Julia Frank</v>
      </c>
      <c r="I1378" s="3">
        <f>INDEX(Produkte!$A$1:$D$31,MATCH('Gesamtverkäufe 2025'!D3267,Produkte!$A$1:$A$31,0),4)</f>
        <v>149</v>
      </c>
      <c r="J1378" s="3">
        <f t="shared" si="99"/>
        <v>149</v>
      </c>
    </row>
    <row r="1379" spans="1:10" hidden="1" outlineLevel="3" x14ac:dyDescent="0.3">
      <c r="A1379" t="s">
        <v>3594</v>
      </c>
      <c r="B1379" s="21">
        <v>45931</v>
      </c>
      <c r="C1379" s="20">
        <f t="shared" si="98"/>
        <v>10</v>
      </c>
      <c r="D1379" t="s">
        <v>175</v>
      </c>
      <c r="E1379" t="s">
        <v>79</v>
      </c>
      <c r="F1379">
        <v>16</v>
      </c>
      <c r="G1379" t="str">
        <f>INDEX(Kunden!$A$1:$C$41,MATCH('Gesamtverkäufe 2025'!C3289,Kunden!$A$1:$A$41,0),3)</f>
        <v>R03</v>
      </c>
      <c r="H1379" t="str">
        <f>INDEX(Regionen!$A$1:$C$9,MATCH('Gesamtverkäufe 2025'!F3289,Regionen!$A$1:$A$9,0),3)</f>
        <v>Julia Frank</v>
      </c>
      <c r="I1379" s="3">
        <f>INDEX(Produkte!$A$1:$D$31,MATCH('Gesamtverkäufe 2025'!D3289,Produkte!$A$1:$A$31,0),4)</f>
        <v>149</v>
      </c>
      <c r="J1379" s="3">
        <f t="shared" si="99"/>
        <v>2384</v>
      </c>
    </row>
    <row r="1380" spans="1:10" outlineLevel="2" collapsed="1" x14ac:dyDescent="0.3">
      <c r="B1380" s="21"/>
      <c r="C1380" s="26" t="s">
        <v>4738</v>
      </c>
      <c r="I1380" s="3"/>
      <c r="J1380" s="3">
        <f>SUBTOTAL(9,J1336:J1379)</f>
        <v>123063</v>
      </c>
    </row>
    <row r="1381" spans="1:10" hidden="1" outlineLevel="3" x14ac:dyDescent="0.3">
      <c r="A1381" t="s">
        <v>4042</v>
      </c>
      <c r="B1381" s="21">
        <v>45985</v>
      </c>
      <c r="C1381" s="20">
        <f t="shared" ref="C1381:C1395" si="100">MONTH(B1381)</f>
        <v>11</v>
      </c>
      <c r="D1381" t="s">
        <v>109</v>
      </c>
      <c r="E1381" t="s">
        <v>77</v>
      </c>
      <c r="F1381">
        <v>4</v>
      </c>
      <c r="G1381" t="str">
        <f>INDEX(Kunden!$A$1:$C$41,MATCH('Gesamtverkäufe 2025'!C3423,Kunden!$A$1:$A$41,0),3)</f>
        <v>R03</v>
      </c>
      <c r="H1381" t="str">
        <f>INDEX(Regionen!$A$1:$C$9,MATCH('Gesamtverkäufe 2025'!F3423,Regionen!$A$1:$A$9,0),3)</f>
        <v>Julia Frank</v>
      </c>
      <c r="I1381" s="3">
        <f>INDEX(Produkte!$A$1:$D$31,MATCH('Gesamtverkäufe 2025'!D3423,Produkte!$A$1:$A$31,0),4)</f>
        <v>49</v>
      </c>
      <c r="J1381" s="3">
        <f t="shared" ref="J1381:J1395" si="101">F1381*I1381</f>
        <v>196</v>
      </c>
    </row>
    <row r="1382" spans="1:10" hidden="1" outlineLevel="3" x14ac:dyDescent="0.3">
      <c r="A1382" t="s">
        <v>4029</v>
      </c>
      <c r="B1382" s="21">
        <v>45979</v>
      </c>
      <c r="C1382" s="20">
        <f t="shared" si="100"/>
        <v>11</v>
      </c>
      <c r="D1382" t="s">
        <v>109</v>
      </c>
      <c r="E1382" t="s">
        <v>57</v>
      </c>
      <c r="F1382">
        <v>13</v>
      </c>
      <c r="G1382" t="str">
        <f>INDEX(Kunden!$A$1:$C$41,MATCH('Gesamtverkäufe 2025'!C3436,Kunden!$A$1:$A$41,0),3)</f>
        <v>R03</v>
      </c>
      <c r="H1382" t="str">
        <f>INDEX(Regionen!$A$1:$C$9,MATCH('Gesamtverkäufe 2025'!F3436,Regionen!$A$1:$A$9,0),3)</f>
        <v>Julia Frank</v>
      </c>
      <c r="I1382" s="3">
        <f>INDEX(Produkte!$A$1:$D$31,MATCH('Gesamtverkäufe 2025'!D3436,Produkte!$A$1:$A$31,0),4)</f>
        <v>99</v>
      </c>
      <c r="J1382" s="3">
        <f t="shared" si="101"/>
        <v>1287</v>
      </c>
    </row>
    <row r="1383" spans="1:10" hidden="1" outlineLevel="3" x14ac:dyDescent="0.3">
      <c r="A1383" t="s">
        <v>3982</v>
      </c>
      <c r="B1383" s="21">
        <v>45962</v>
      </c>
      <c r="C1383" s="20">
        <f t="shared" si="100"/>
        <v>11</v>
      </c>
      <c r="D1383" t="s">
        <v>109</v>
      </c>
      <c r="E1383" t="s">
        <v>51</v>
      </c>
      <c r="F1383">
        <v>18</v>
      </c>
      <c r="G1383" t="str">
        <f>INDEX(Kunden!$A$1:$C$41,MATCH('Gesamtverkäufe 2025'!C3483,Kunden!$A$1:$A$41,0),3)</f>
        <v>R03</v>
      </c>
      <c r="H1383" t="str">
        <f>INDEX(Regionen!$A$1:$C$9,MATCH('Gesamtverkäufe 2025'!F3483,Regionen!$A$1:$A$9,0),3)</f>
        <v>Julia Frank</v>
      </c>
      <c r="I1383" s="3">
        <f>INDEX(Produkte!$A$1:$D$31,MATCH('Gesamtverkäufe 2025'!D3483,Produkte!$A$1:$A$31,0),4)</f>
        <v>49</v>
      </c>
      <c r="J1383" s="3">
        <f t="shared" si="101"/>
        <v>882</v>
      </c>
    </row>
    <row r="1384" spans="1:10" hidden="1" outlineLevel="3" x14ac:dyDescent="0.3">
      <c r="A1384" t="s">
        <v>3955</v>
      </c>
      <c r="B1384" s="21">
        <v>45962</v>
      </c>
      <c r="C1384" s="20">
        <f t="shared" si="100"/>
        <v>11</v>
      </c>
      <c r="D1384" t="s">
        <v>109</v>
      </c>
      <c r="E1384" t="s">
        <v>43</v>
      </c>
      <c r="F1384">
        <v>7</v>
      </c>
      <c r="G1384" t="str">
        <f>INDEX(Kunden!$A$1:$C$41,MATCH('Gesamtverkäufe 2025'!C3509,Kunden!$A$1:$A$41,0),3)</f>
        <v>R03</v>
      </c>
      <c r="H1384" t="str">
        <f>INDEX(Regionen!$A$1:$C$9,MATCH('Gesamtverkäufe 2025'!F3509,Regionen!$A$1:$A$9,0),3)</f>
        <v>Julia Frank</v>
      </c>
      <c r="I1384" s="3">
        <f>INDEX(Produkte!$A$1:$D$31,MATCH('Gesamtverkäufe 2025'!D3509,Produkte!$A$1:$A$31,0),4)</f>
        <v>149</v>
      </c>
      <c r="J1384" s="3">
        <f t="shared" si="101"/>
        <v>1043</v>
      </c>
    </row>
    <row r="1385" spans="1:10" hidden="1" outlineLevel="3" x14ac:dyDescent="0.3">
      <c r="A1385" t="s">
        <v>3920</v>
      </c>
      <c r="B1385" s="21">
        <v>45971</v>
      </c>
      <c r="C1385" s="20">
        <f t="shared" si="100"/>
        <v>11</v>
      </c>
      <c r="D1385" t="s">
        <v>109</v>
      </c>
      <c r="E1385" t="s">
        <v>73</v>
      </c>
      <c r="F1385">
        <v>6</v>
      </c>
      <c r="G1385" t="str">
        <f>INDEX(Kunden!$A$1:$C$41,MATCH('Gesamtverkäufe 2025'!C3541,Kunden!$A$1:$A$41,0),3)</f>
        <v>R03</v>
      </c>
      <c r="H1385" t="str">
        <f>INDEX(Regionen!$A$1:$C$9,MATCH('Gesamtverkäufe 2025'!F3541,Regionen!$A$1:$A$9,0),3)</f>
        <v>Julia Frank</v>
      </c>
      <c r="I1385" s="3">
        <f>INDEX(Produkte!$A$1:$D$31,MATCH('Gesamtverkäufe 2025'!D3541,Produkte!$A$1:$A$31,0),4)</f>
        <v>399</v>
      </c>
      <c r="J1385" s="3">
        <f t="shared" si="101"/>
        <v>2394</v>
      </c>
    </row>
    <row r="1386" spans="1:10" hidden="1" outlineLevel="3" x14ac:dyDescent="0.3">
      <c r="A1386" t="s">
        <v>4089</v>
      </c>
      <c r="B1386" s="21">
        <v>45990</v>
      </c>
      <c r="C1386" s="20">
        <f t="shared" si="100"/>
        <v>11</v>
      </c>
      <c r="D1386" t="s">
        <v>125</v>
      </c>
      <c r="E1386" t="s">
        <v>73</v>
      </c>
      <c r="F1386">
        <v>7</v>
      </c>
      <c r="G1386" t="str">
        <f>INDEX(Kunden!$A$1:$C$41,MATCH('Gesamtverkäufe 2025'!C3376,Kunden!$A$1:$A$41,0),3)</f>
        <v>R03</v>
      </c>
      <c r="H1386" t="str">
        <f>INDEX(Regionen!$A$1:$C$9,MATCH('Gesamtverkäufe 2025'!F3376,Regionen!$A$1:$A$9,0),3)</f>
        <v>Julia Frank</v>
      </c>
      <c r="I1386" s="3">
        <f>INDEX(Produkte!$A$1:$D$31,MATCH('Gesamtverkäufe 2025'!D3376,Produkte!$A$1:$A$31,0),4)</f>
        <v>399</v>
      </c>
      <c r="J1386" s="3">
        <f t="shared" si="101"/>
        <v>2793</v>
      </c>
    </row>
    <row r="1387" spans="1:10" hidden="1" outlineLevel="3" x14ac:dyDescent="0.3">
      <c r="A1387" t="s">
        <v>4054</v>
      </c>
      <c r="B1387" s="21">
        <v>45987</v>
      </c>
      <c r="C1387" s="20">
        <f t="shared" si="100"/>
        <v>11</v>
      </c>
      <c r="D1387" t="s">
        <v>125</v>
      </c>
      <c r="E1387" t="s">
        <v>49</v>
      </c>
      <c r="F1387">
        <v>3</v>
      </c>
      <c r="G1387" t="str">
        <f>INDEX(Kunden!$A$1:$C$41,MATCH('Gesamtverkäufe 2025'!C3411,Kunden!$A$1:$A$41,0),3)</f>
        <v>R03</v>
      </c>
      <c r="H1387" t="str">
        <f>INDEX(Regionen!$A$1:$C$9,MATCH('Gesamtverkäufe 2025'!F3411,Regionen!$A$1:$A$9,0),3)</f>
        <v>Julia Frank</v>
      </c>
      <c r="I1387" s="3">
        <f>INDEX(Produkte!$A$1:$D$31,MATCH('Gesamtverkäufe 2025'!D3411,Produkte!$A$1:$A$31,0),4)</f>
        <v>299</v>
      </c>
      <c r="J1387" s="3">
        <f t="shared" si="101"/>
        <v>897</v>
      </c>
    </row>
    <row r="1388" spans="1:10" hidden="1" outlineLevel="3" x14ac:dyDescent="0.3">
      <c r="A1388" t="s">
        <v>3979</v>
      </c>
      <c r="B1388" s="21">
        <v>45984</v>
      </c>
      <c r="C1388" s="20">
        <f t="shared" si="100"/>
        <v>11</v>
      </c>
      <c r="D1388" t="s">
        <v>125</v>
      </c>
      <c r="E1388" t="s">
        <v>55</v>
      </c>
      <c r="F1388">
        <v>3</v>
      </c>
      <c r="G1388" t="str">
        <f>INDEX(Kunden!$A$1:$C$41,MATCH('Gesamtverkäufe 2025'!C3486,Kunden!$A$1:$A$41,0),3)</f>
        <v>R03</v>
      </c>
      <c r="H1388" t="str">
        <f>INDEX(Regionen!$A$1:$C$9,MATCH('Gesamtverkäufe 2025'!F3486,Regionen!$A$1:$A$9,0),3)</f>
        <v>Julia Frank</v>
      </c>
      <c r="I1388" s="3">
        <f>INDEX(Produkte!$A$1:$D$31,MATCH('Gesamtverkäufe 2025'!D3486,Produkte!$A$1:$A$31,0),4)</f>
        <v>49</v>
      </c>
      <c r="J1388" s="3">
        <f t="shared" si="101"/>
        <v>147</v>
      </c>
    </row>
    <row r="1389" spans="1:10" hidden="1" outlineLevel="3" x14ac:dyDescent="0.3">
      <c r="A1389" t="s">
        <v>3941</v>
      </c>
      <c r="B1389" s="21">
        <v>45963</v>
      </c>
      <c r="C1389" s="20">
        <f t="shared" si="100"/>
        <v>11</v>
      </c>
      <c r="D1389" t="s">
        <v>125</v>
      </c>
      <c r="E1389" t="s">
        <v>37</v>
      </c>
      <c r="F1389">
        <v>19</v>
      </c>
      <c r="G1389" t="str">
        <f>INDEX(Kunden!$A$1:$C$41,MATCH('Gesamtverkäufe 2025'!C3522,Kunden!$A$1:$A$41,0),3)</f>
        <v>R03</v>
      </c>
      <c r="H1389" t="str">
        <f>INDEX(Regionen!$A$1:$C$9,MATCH('Gesamtverkäufe 2025'!F3522,Regionen!$A$1:$A$9,0),3)</f>
        <v>Julia Frank</v>
      </c>
      <c r="I1389" s="3">
        <f>INDEX(Produkte!$A$1:$D$31,MATCH('Gesamtverkäufe 2025'!D3522,Produkte!$A$1:$A$31,0),4)</f>
        <v>249</v>
      </c>
      <c r="J1389" s="3">
        <f t="shared" si="101"/>
        <v>4731</v>
      </c>
    </row>
    <row r="1390" spans="1:10" hidden="1" outlineLevel="3" x14ac:dyDescent="0.3">
      <c r="A1390" t="s">
        <v>3900</v>
      </c>
      <c r="B1390" s="21">
        <v>45986</v>
      </c>
      <c r="C1390" s="20">
        <f t="shared" si="100"/>
        <v>11</v>
      </c>
      <c r="D1390" t="s">
        <v>125</v>
      </c>
      <c r="E1390" t="s">
        <v>87</v>
      </c>
      <c r="F1390">
        <v>16</v>
      </c>
      <c r="G1390" t="str">
        <f>INDEX(Kunden!$A$1:$C$41,MATCH('Gesamtverkäufe 2025'!C3556,Kunden!$A$1:$A$41,0),3)</f>
        <v>R03</v>
      </c>
      <c r="H1390" t="str">
        <f>INDEX(Regionen!$A$1:$C$9,MATCH('Gesamtverkäufe 2025'!F3556,Regionen!$A$1:$A$9,0),3)</f>
        <v>Julia Frank</v>
      </c>
      <c r="I1390" s="3">
        <f>INDEX(Produkte!$A$1:$D$31,MATCH('Gesamtverkäufe 2025'!D3556,Produkte!$A$1:$A$31,0),4)</f>
        <v>99</v>
      </c>
      <c r="J1390" s="3">
        <f t="shared" si="101"/>
        <v>1584</v>
      </c>
    </row>
    <row r="1391" spans="1:10" hidden="1" outlineLevel="3" x14ac:dyDescent="0.3">
      <c r="A1391" t="s">
        <v>4073</v>
      </c>
      <c r="B1391" s="21">
        <v>45974</v>
      </c>
      <c r="C1391" s="20">
        <f t="shared" si="100"/>
        <v>11</v>
      </c>
      <c r="D1391" t="s">
        <v>135</v>
      </c>
      <c r="E1391" t="s">
        <v>53</v>
      </c>
      <c r="F1391">
        <v>5</v>
      </c>
      <c r="G1391" t="str">
        <f>INDEX(Kunden!$A$1:$C$41,MATCH('Gesamtverkäufe 2025'!C3392,Kunden!$A$1:$A$41,0),3)</f>
        <v>R03</v>
      </c>
      <c r="H1391" t="str">
        <f>INDEX(Regionen!$A$1:$C$9,MATCH('Gesamtverkäufe 2025'!F3392,Regionen!$A$1:$A$9,0),3)</f>
        <v>Julia Frank</v>
      </c>
      <c r="I1391" s="3">
        <f>INDEX(Produkte!$A$1:$D$31,MATCH('Gesamtverkäufe 2025'!D3392,Produkte!$A$1:$A$31,0),4)</f>
        <v>49</v>
      </c>
      <c r="J1391" s="3">
        <f t="shared" si="101"/>
        <v>245</v>
      </c>
    </row>
    <row r="1392" spans="1:10" hidden="1" outlineLevel="3" x14ac:dyDescent="0.3">
      <c r="A1392" t="s">
        <v>3915</v>
      </c>
      <c r="B1392" s="21">
        <v>45978</v>
      </c>
      <c r="C1392" s="20">
        <f t="shared" si="100"/>
        <v>11</v>
      </c>
      <c r="D1392" t="s">
        <v>135</v>
      </c>
      <c r="E1392" t="s">
        <v>91</v>
      </c>
      <c r="F1392">
        <v>19</v>
      </c>
      <c r="G1392" t="str">
        <f>INDEX(Kunden!$A$1:$C$41,MATCH('Gesamtverkäufe 2025'!C3546,Kunden!$A$1:$A$41,0),3)</f>
        <v>R03</v>
      </c>
      <c r="H1392" t="str">
        <f>INDEX(Regionen!$A$1:$C$9,MATCH('Gesamtverkäufe 2025'!F3546,Regionen!$A$1:$A$9,0),3)</f>
        <v>Julia Frank</v>
      </c>
      <c r="I1392" s="3">
        <f>INDEX(Produkte!$A$1:$D$31,MATCH('Gesamtverkäufe 2025'!D3546,Produkte!$A$1:$A$31,0),4)</f>
        <v>249</v>
      </c>
      <c r="J1392" s="3">
        <f t="shared" si="101"/>
        <v>4731</v>
      </c>
    </row>
    <row r="1393" spans="1:10" hidden="1" outlineLevel="3" x14ac:dyDescent="0.3">
      <c r="A1393" t="s">
        <v>3904</v>
      </c>
      <c r="B1393" s="21">
        <v>45991</v>
      </c>
      <c r="C1393" s="20">
        <f t="shared" si="100"/>
        <v>11</v>
      </c>
      <c r="D1393" t="s">
        <v>135</v>
      </c>
      <c r="E1393" t="s">
        <v>75</v>
      </c>
      <c r="F1393">
        <v>8</v>
      </c>
      <c r="G1393" t="str">
        <f>INDEX(Kunden!$A$1:$C$41,MATCH('Gesamtverkäufe 2025'!C3553,Kunden!$A$1:$A$41,0),3)</f>
        <v>R03</v>
      </c>
      <c r="H1393" t="str">
        <f>INDEX(Regionen!$A$1:$C$9,MATCH('Gesamtverkäufe 2025'!F3553,Regionen!$A$1:$A$9,0),3)</f>
        <v>Julia Frank</v>
      </c>
      <c r="I1393" s="3">
        <f>INDEX(Produkte!$A$1:$D$31,MATCH('Gesamtverkäufe 2025'!D3553,Produkte!$A$1:$A$31,0),4)</f>
        <v>499</v>
      </c>
      <c r="J1393" s="3">
        <f t="shared" si="101"/>
        <v>3992</v>
      </c>
    </row>
    <row r="1394" spans="1:10" hidden="1" outlineLevel="3" x14ac:dyDescent="0.3">
      <c r="A1394" t="s">
        <v>4062</v>
      </c>
      <c r="B1394" s="21">
        <v>45975</v>
      </c>
      <c r="C1394" s="20">
        <f t="shared" si="100"/>
        <v>11</v>
      </c>
      <c r="D1394" t="s">
        <v>175</v>
      </c>
      <c r="E1394" t="s">
        <v>65</v>
      </c>
      <c r="F1394">
        <v>18</v>
      </c>
      <c r="G1394" t="str">
        <f>INDEX(Kunden!$A$1:$C$41,MATCH('Gesamtverkäufe 2025'!C3403,Kunden!$A$1:$A$41,0),3)</f>
        <v>R03</v>
      </c>
      <c r="H1394" t="str">
        <f>INDEX(Regionen!$A$1:$C$9,MATCH('Gesamtverkäufe 2025'!F3403,Regionen!$A$1:$A$9,0),3)</f>
        <v>Julia Frank</v>
      </c>
      <c r="I1394" s="3">
        <f>INDEX(Produkte!$A$1:$D$31,MATCH('Gesamtverkäufe 2025'!D3403,Produkte!$A$1:$A$31,0),4)</f>
        <v>299</v>
      </c>
      <c r="J1394" s="3">
        <f t="shared" si="101"/>
        <v>5382</v>
      </c>
    </row>
    <row r="1395" spans="1:10" hidden="1" outlineLevel="3" x14ac:dyDescent="0.3">
      <c r="A1395" t="s">
        <v>3998</v>
      </c>
      <c r="B1395" s="21">
        <v>45978</v>
      </c>
      <c r="C1395" s="20">
        <f t="shared" si="100"/>
        <v>11</v>
      </c>
      <c r="D1395" t="s">
        <v>175</v>
      </c>
      <c r="E1395" t="s">
        <v>93</v>
      </c>
      <c r="F1395">
        <v>20</v>
      </c>
      <c r="G1395" t="str">
        <f>INDEX(Kunden!$A$1:$C$41,MATCH('Gesamtverkäufe 2025'!C3467,Kunden!$A$1:$A$41,0),3)</f>
        <v>R03</v>
      </c>
      <c r="H1395" t="str">
        <f>INDEX(Regionen!$A$1:$C$9,MATCH('Gesamtverkäufe 2025'!F3467,Regionen!$A$1:$A$9,0),3)</f>
        <v>Julia Frank</v>
      </c>
      <c r="I1395" s="3">
        <f>INDEX(Produkte!$A$1:$D$31,MATCH('Gesamtverkäufe 2025'!D3467,Produkte!$A$1:$A$31,0),4)</f>
        <v>399</v>
      </c>
      <c r="J1395" s="3">
        <f t="shared" si="101"/>
        <v>7980</v>
      </c>
    </row>
    <row r="1396" spans="1:10" outlineLevel="2" collapsed="1" x14ac:dyDescent="0.3">
      <c r="B1396" s="21"/>
      <c r="C1396" s="26" t="s">
        <v>4739</v>
      </c>
      <c r="I1396" s="3"/>
      <c r="J1396" s="3">
        <f>SUBTOTAL(9,J1381:J1395)</f>
        <v>38284</v>
      </c>
    </row>
    <row r="1397" spans="1:10" hidden="1" outlineLevel="3" x14ac:dyDescent="0.3">
      <c r="A1397" t="s">
        <v>4642</v>
      </c>
      <c r="B1397" s="21">
        <v>45996</v>
      </c>
      <c r="C1397" s="20">
        <f t="shared" ref="C1397:C1428" si="102">MONTH(B1397)</f>
        <v>12</v>
      </c>
      <c r="D1397" t="s">
        <v>109</v>
      </c>
      <c r="E1397" t="s">
        <v>61</v>
      </c>
      <c r="F1397">
        <v>12</v>
      </c>
      <c r="G1397" t="str">
        <f>INDEX(Kunden!$A$1:$C$41,MATCH('Gesamtverkäufe 2025'!C3577,Kunden!$A$1:$A$41,0),3)</f>
        <v>R03</v>
      </c>
      <c r="H1397" t="str">
        <f>INDEX(Regionen!$A$1:$C$9,MATCH('Gesamtverkäufe 2025'!F3577,Regionen!$A$1:$A$9,0),3)</f>
        <v>Julia Frank</v>
      </c>
      <c r="I1397" s="3">
        <f>INDEX(Produkte!$A$1:$D$31,MATCH('Gesamtverkäufe 2025'!D3577,Produkte!$A$1:$A$31,0),4)</f>
        <v>249</v>
      </c>
      <c r="J1397" s="3">
        <f t="shared" ref="J1397:J1428" si="103">F1397*I1397</f>
        <v>2988</v>
      </c>
    </row>
    <row r="1398" spans="1:10" hidden="1" outlineLevel="3" x14ac:dyDescent="0.3">
      <c r="A1398" t="s">
        <v>4624</v>
      </c>
      <c r="B1398" s="21">
        <v>46017</v>
      </c>
      <c r="C1398" s="20">
        <f t="shared" si="102"/>
        <v>12</v>
      </c>
      <c r="D1398" t="s">
        <v>109</v>
      </c>
      <c r="E1398" t="s">
        <v>81</v>
      </c>
      <c r="F1398">
        <v>4</v>
      </c>
      <c r="G1398" t="str">
        <f>INDEX(Kunden!$A$1:$C$41,MATCH('Gesamtverkäufe 2025'!C3595,Kunden!$A$1:$A$41,0),3)</f>
        <v>R03</v>
      </c>
      <c r="H1398" t="str">
        <f>INDEX(Regionen!$A$1:$C$9,MATCH('Gesamtverkäufe 2025'!F3595,Regionen!$A$1:$A$9,0),3)</f>
        <v>Julia Frank</v>
      </c>
      <c r="I1398" s="3">
        <f>INDEX(Produkte!$A$1:$D$31,MATCH('Gesamtverkäufe 2025'!D3595,Produkte!$A$1:$A$31,0),4)</f>
        <v>79</v>
      </c>
      <c r="J1398" s="3">
        <f t="shared" si="103"/>
        <v>316</v>
      </c>
    </row>
    <row r="1399" spans="1:10" hidden="1" outlineLevel="3" x14ac:dyDescent="0.3">
      <c r="A1399" t="s">
        <v>4562</v>
      </c>
      <c r="B1399" s="21">
        <v>46010</v>
      </c>
      <c r="C1399" s="20">
        <f t="shared" si="102"/>
        <v>12</v>
      </c>
      <c r="D1399" t="s">
        <v>109</v>
      </c>
      <c r="E1399" t="s">
        <v>75</v>
      </c>
      <c r="F1399">
        <v>17</v>
      </c>
      <c r="G1399" t="str">
        <f>INDEX(Kunden!$A$1:$C$41,MATCH('Gesamtverkäufe 2025'!C3657,Kunden!$A$1:$A$41,0),3)</f>
        <v>R03</v>
      </c>
      <c r="H1399" t="str">
        <f>INDEX(Regionen!$A$1:$C$9,MATCH('Gesamtverkäufe 2025'!F3657,Regionen!$A$1:$A$9,0),3)</f>
        <v>Julia Frank</v>
      </c>
      <c r="I1399" s="3">
        <f>INDEX(Produkte!$A$1:$D$31,MATCH('Gesamtverkäufe 2025'!D3657,Produkte!$A$1:$A$31,0),4)</f>
        <v>499</v>
      </c>
      <c r="J1399" s="3">
        <f t="shared" si="103"/>
        <v>8483</v>
      </c>
    </row>
    <row r="1400" spans="1:10" hidden="1" outlineLevel="3" x14ac:dyDescent="0.3">
      <c r="A1400" t="s">
        <v>4526</v>
      </c>
      <c r="B1400" s="21">
        <v>46019</v>
      </c>
      <c r="C1400" s="20">
        <f t="shared" si="102"/>
        <v>12</v>
      </c>
      <c r="D1400" t="s">
        <v>109</v>
      </c>
      <c r="E1400" t="s">
        <v>79</v>
      </c>
      <c r="F1400">
        <v>14</v>
      </c>
      <c r="G1400" t="str">
        <f>INDEX(Kunden!$A$1:$C$41,MATCH('Gesamtverkäufe 2025'!C3693,Kunden!$A$1:$A$41,0),3)</f>
        <v>R03</v>
      </c>
      <c r="H1400" t="str">
        <f>INDEX(Regionen!$A$1:$C$9,MATCH('Gesamtverkäufe 2025'!F3693,Regionen!$A$1:$A$9,0),3)</f>
        <v>Julia Frank</v>
      </c>
      <c r="I1400" s="3">
        <f>INDEX(Produkte!$A$1:$D$31,MATCH('Gesamtverkäufe 2025'!D3693,Produkte!$A$1:$A$31,0),4)</f>
        <v>149</v>
      </c>
      <c r="J1400" s="3">
        <f t="shared" si="103"/>
        <v>2086</v>
      </c>
    </row>
    <row r="1401" spans="1:10" hidden="1" outlineLevel="3" x14ac:dyDescent="0.3">
      <c r="A1401" t="s">
        <v>4489</v>
      </c>
      <c r="B1401" s="21">
        <v>45999</v>
      </c>
      <c r="C1401" s="20">
        <f t="shared" si="102"/>
        <v>12</v>
      </c>
      <c r="D1401" t="s">
        <v>109</v>
      </c>
      <c r="E1401" t="s">
        <v>81</v>
      </c>
      <c r="F1401">
        <v>5</v>
      </c>
      <c r="G1401" t="str">
        <f>INDEX(Kunden!$A$1:$C$41,MATCH('Gesamtverkäufe 2025'!C3730,Kunden!$A$1:$A$41,0),3)</f>
        <v>R03</v>
      </c>
      <c r="H1401" t="str">
        <f>INDEX(Regionen!$A$1:$C$9,MATCH('Gesamtverkäufe 2025'!F3730,Regionen!$A$1:$A$9,0),3)</f>
        <v>Julia Frank</v>
      </c>
      <c r="I1401" s="3">
        <f>INDEX(Produkte!$A$1:$D$31,MATCH('Gesamtverkäufe 2025'!D3730,Produkte!$A$1:$A$31,0),4)</f>
        <v>79</v>
      </c>
      <c r="J1401" s="3">
        <f t="shared" si="103"/>
        <v>395</v>
      </c>
    </row>
    <row r="1402" spans="1:10" hidden="1" outlineLevel="3" x14ac:dyDescent="0.3">
      <c r="A1402" t="s">
        <v>4408</v>
      </c>
      <c r="B1402" s="21">
        <v>45995</v>
      </c>
      <c r="C1402" s="20">
        <f t="shared" si="102"/>
        <v>12</v>
      </c>
      <c r="D1402" t="s">
        <v>109</v>
      </c>
      <c r="E1402" t="s">
        <v>59</v>
      </c>
      <c r="F1402">
        <v>19</v>
      </c>
      <c r="G1402" t="str">
        <f>INDEX(Kunden!$A$1:$C$41,MATCH('Gesamtverkäufe 2025'!C3811,Kunden!$A$1:$A$41,0),3)</f>
        <v>R03</v>
      </c>
      <c r="H1402" t="str">
        <f>INDEX(Regionen!$A$1:$C$9,MATCH('Gesamtverkäufe 2025'!F3811,Regionen!$A$1:$A$9,0),3)</f>
        <v>Julia Frank</v>
      </c>
      <c r="I1402" s="3">
        <f>INDEX(Produkte!$A$1:$D$31,MATCH('Gesamtverkäufe 2025'!D3811,Produkte!$A$1:$A$31,0),4)</f>
        <v>79</v>
      </c>
      <c r="J1402" s="3">
        <f t="shared" si="103"/>
        <v>1501</v>
      </c>
    </row>
    <row r="1403" spans="1:10" hidden="1" outlineLevel="3" x14ac:dyDescent="0.3">
      <c r="A1403" t="s">
        <v>4318</v>
      </c>
      <c r="B1403" s="21">
        <v>46006</v>
      </c>
      <c r="C1403" s="20">
        <f t="shared" si="102"/>
        <v>12</v>
      </c>
      <c r="D1403" t="s">
        <v>109</v>
      </c>
      <c r="E1403" t="s">
        <v>39</v>
      </c>
      <c r="F1403">
        <v>11</v>
      </c>
      <c r="G1403" t="str">
        <f>INDEX(Kunden!$A$1:$C$41,MATCH('Gesamtverkäufe 2025'!C3901,Kunden!$A$1:$A$41,0),3)</f>
        <v>R03</v>
      </c>
      <c r="H1403" t="str">
        <f>INDEX(Regionen!$A$1:$C$9,MATCH('Gesamtverkäufe 2025'!F3901,Regionen!$A$1:$A$9,0),3)</f>
        <v>Julia Frank</v>
      </c>
      <c r="I1403" s="3">
        <f>INDEX(Produkte!$A$1:$D$31,MATCH('Gesamtverkäufe 2025'!D3901,Produkte!$A$1:$A$31,0),4)</f>
        <v>499</v>
      </c>
      <c r="J1403" s="3">
        <f t="shared" si="103"/>
        <v>5489</v>
      </c>
    </row>
    <row r="1404" spans="1:10" hidden="1" outlineLevel="3" x14ac:dyDescent="0.3">
      <c r="A1404" t="s">
        <v>4287</v>
      </c>
      <c r="B1404" s="21">
        <v>46017</v>
      </c>
      <c r="C1404" s="20">
        <f t="shared" si="102"/>
        <v>12</v>
      </c>
      <c r="D1404" t="s">
        <v>109</v>
      </c>
      <c r="E1404" t="s">
        <v>71</v>
      </c>
      <c r="F1404">
        <v>12</v>
      </c>
      <c r="G1404" t="str">
        <f>INDEX(Kunden!$A$1:$C$41,MATCH('Gesamtverkäufe 2025'!C3932,Kunden!$A$1:$A$41,0),3)</f>
        <v>R03</v>
      </c>
      <c r="H1404" t="str">
        <f>INDEX(Regionen!$A$1:$C$9,MATCH('Gesamtverkäufe 2025'!F3932,Regionen!$A$1:$A$9,0),3)</f>
        <v>Julia Frank</v>
      </c>
      <c r="I1404" s="3">
        <f>INDEX(Produkte!$A$1:$D$31,MATCH('Gesamtverkäufe 2025'!D3932,Produkte!$A$1:$A$31,0),4)</f>
        <v>79</v>
      </c>
      <c r="J1404" s="3">
        <f t="shared" si="103"/>
        <v>948</v>
      </c>
    </row>
    <row r="1405" spans="1:10" hidden="1" outlineLevel="3" x14ac:dyDescent="0.3">
      <c r="A1405" t="s">
        <v>4235</v>
      </c>
      <c r="B1405" s="21">
        <v>46003</v>
      </c>
      <c r="C1405" s="20">
        <f t="shared" si="102"/>
        <v>12</v>
      </c>
      <c r="D1405" t="s">
        <v>109</v>
      </c>
      <c r="E1405" t="s">
        <v>55</v>
      </c>
      <c r="F1405">
        <v>4</v>
      </c>
      <c r="G1405" t="str">
        <f>INDEX(Kunden!$A$1:$C$41,MATCH('Gesamtverkäufe 2025'!C3984,Kunden!$A$1:$A$41,0),3)</f>
        <v>R03</v>
      </c>
      <c r="H1405" t="str">
        <f>INDEX(Regionen!$A$1:$C$9,MATCH('Gesamtverkäufe 2025'!F3984,Regionen!$A$1:$A$9,0),3)</f>
        <v>Julia Frank</v>
      </c>
      <c r="I1405" s="3">
        <f>INDEX(Produkte!$A$1:$D$31,MATCH('Gesamtverkäufe 2025'!D3984,Produkte!$A$1:$A$31,0),4)</f>
        <v>49</v>
      </c>
      <c r="J1405" s="3">
        <f t="shared" si="103"/>
        <v>196</v>
      </c>
    </row>
    <row r="1406" spans="1:10" hidden="1" outlineLevel="3" x14ac:dyDescent="0.3">
      <c r="A1406" t="s">
        <v>4230</v>
      </c>
      <c r="B1406" s="21">
        <v>46008</v>
      </c>
      <c r="C1406" s="20">
        <f t="shared" si="102"/>
        <v>12</v>
      </c>
      <c r="D1406" t="s">
        <v>109</v>
      </c>
      <c r="E1406" t="s">
        <v>79</v>
      </c>
      <c r="F1406">
        <v>11</v>
      </c>
      <c r="G1406" t="str">
        <f>INDEX(Kunden!$A$1:$C$41,MATCH('Gesamtverkäufe 2025'!C3989,Kunden!$A$1:$A$41,0),3)</f>
        <v>R03</v>
      </c>
      <c r="H1406" t="str">
        <f>INDEX(Regionen!$A$1:$C$9,MATCH('Gesamtverkäufe 2025'!F3989,Regionen!$A$1:$A$9,0),3)</f>
        <v>Julia Frank</v>
      </c>
      <c r="I1406" s="3">
        <f>INDEX(Produkte!$A$1:$D$31,MATCH('Gesamtverkäufe 2025'!D3989,Produkte!$A$1:$A$31,0),4)</f>
        <v>149</v>
      </c>
      <c r="J1406" s="3">
        <f t="shared" si="103"/>
        <v>1639</v>
      </c>
    </row>
    <row r="1407" spans="1:10" hidden="1" outlineLevel="3" x14ac:dyDescent="0.3">
      <c r="A1407" t="s">
        <v>4225</v>
      </c>
      <c r="B1407" s="21">
        <v>45992</v>
      </c>
      <c r="C1407" s="20">
        <f t="shared" si="102"/>
        <v>12</v>
      </c>
      <c r="D1407" t="s">
        <v>109</v>
      </c>
      <c r="E1407" t="s">
        <v>93</v>
      </c>
      <c r="F1407">
        <v>7</v>
      </c>
      <c r="G1407" t="str">
        <f>INDEX(Kunden!$A$1:$C$41,MATCH('Gesamtverkäufe 2025'!C3994,Kunden!$A$1:$A$41,0),3)</f>
        <v>R03</v>
      </c>
      <c r="H1407" t="str">
        <f>INDEX(Regionen!$A$1:$C$9,MATCH('Gesamtverkäufe 2025'!F3994,Regionen!$A$1:$A$9,0),3)</f>
        <v>Julia Frank</v>
      </c>
      <c r="I1407" s="3">
        <f>INDEX(Produkte!$A$1:$D$31,MATCH('Gesamtverkäufe 2025'!D3994,Produkte!$A$1:$A$31,0),4)</f>
        <v>399</v>
      </c>
      <c r="J1407" s="3">
        <f t="shared" si="103"/>
        <v>2793</v>
      </c>
    </row>
    <row r="1408" spans="1:10" hidden="1" outlineLevel="3" x14ac:dyDescent="0.3">
      <c r="A1408" t="s">
        <v>4148</v>
      </c>
      <c r="B1408" s="21">
        <v>46009</v>
      </c>
      <c r="C1408" s="20">
        <f t="shared" si="102"/>
        <v>12</v>
      </c>
      <c r="D1408" t="s">
        <v>109</v>
      </c>
      <c r="E1408" t="s">
        <v>75</v>
      </c>
      <c r="F1408">
        <v>3</v>
      </c>
      <c r="G1408" t="str">
        <f>INDEX(Kunden!$A$1:$C$41,MATCH('Gesamtverkäufe 2025'!C4070,Kunden!$A$1:$A$41,0),3)</f>
        <v>R03</v>
      </c>
      <c r="H1408" t="str">
        <f>INDEX(Regionen!$A$1:$C$9,MATCH('Gesamtverkäufe 2025'!F4070,Regionen!$A$1:$A$9,0),3)</f>
        <v>Julia Frank</v>
      </c>
      <c r="I1408" s="3">
        <f>INDEX(Produkte!$A$1:$D$31,MATCH('Gesamtverkäufe 2025'!D4070,Produkte!$A$1:$A$31,0),4)</f>
        <v>499</v>
      </c>
      <c r="J1408" s="3">
        <f t="shared" si="103"/>
        <v>1497</v>
      </c>
    </row>
    <row r="1409" spans="1:10" hidden="1" outlineLevel="3" x14ac:dyDescent="0.3">
      <c r="A1409" t="s">
        <v>4131</v>
      </c>
      <c r="B1409" s="21">
        <v>46004</v>
      </c>
      <c r="C1409" s="20">
        <f t="shared" si="102"/>
        <v>12</v>
      </c>
      <c r="D1409" t="s">
        <v>109</v>
      </c>
      <c r="E1409" t="s">
        <v>34</v>
      </c>
      <c r="F1409">
        <v>14</v>
      </c>
      <c r="G1409" t="str">
        <f>INDEX(Kunden!$A$1:$C$41,MATCH('Gesamtverkäufe 2025'!C4087,Kunden!$A$1:$A$41,0),3)</f>
        <v>R03</v>
      </c>
      <c r="H1409" t="str">
        <f>INDEX(Regionen!$A$1:$C$9,MATCH('Gesamtverkäufe 2025'!F4087,Regionen!$A$1:$A$9,0),3)</f>
        <v>Julia Frank</v>
      </c>
      <c r="I1409" s="3">
        <f>INDEX(Produkte!$A$1:$D$31,MATCH('Gesamtverkäufe 2025'!D4087,Produkte!$A$1:$A$31,0),4)</f>
        <v>299</v>
      </c>
      <c r="J1409" s="3">
        <f t="shared" si="103"/>
        <v>4186</v>
      </c>
    </row>
    <row r="1410" spans="1:10" hidden="1" outlineLevel="3" x14ac:dyDescent="0.3">
      <c r="A1410" t="s">
        <v>4113</v>
      </c>
      <c r="B1410" s="21">
        <v>46004</v>
      </c>
      <c r="C1410" s="20">
        <f t="shared" si="102"/>
        <v>12</v>
      </c>
      <c r="D1410" t="s">
        <v>109</v>
      </c>
      <c r="E1410" t="s">
        <v>89</v>
      </c>
      <c r="F1410">
        <v>19</v>
      </c>
      <c r="G1410" t="str">
        <f>INDEX(Kunden!$A$1:$C$41,MATCH('Gesamtverkäufe 2025'!C4104,Kunden!$A$1:$A$41,0),3)</f>
        <v>R03</v>
      </c>
      <c r="H1410" t="str">
        <f>INDEX(Regionen!$A$1:$C$9,MATCH('Gesamtverkäufe 2025'!F4104,Regionen!$A$1:$A$9,0),3)</f>
        <v>Julia Frank</v>
      </c>
      <c r="I1410" s="3">
        <f>INDEX(Produkte!$A$1:$D$31,MATCH('Gesamtverkäufe 2025'!D4104,Produkte!$A$1:$A$31,0),4)</f>
        <v>29</v>
      </c>
      <c r="J1410" s="3">
        <f t="shared" si="103"/>
        <v>551</v>
      </c>
    </row>
    <row r="1411" spans="1:10" hidden="1" outlineLevel="3" x14ac:dyDescent="0.3">
      <c r="A1411" t="s">
        <v>4099</v>
      </c>
      <c r="B1411" s="21">
        <v>46009</v>
      </c>
      <c r="C1411" s="20">
        <f t="shared" si="102"/>
        <v>12</v>
      </c>
      <c r="D1411" t="s">
        <v>109</v>
      </c>
      <c r="E1411" t="s">
        <v>63</v>
      </c>
      <c r="F1411">
        <v>1</v>
      </c>
      <c r="G1411" t="str">
        <f>INDEX(Kunden!$A$1:$C$41,MATCH('Gesamtverkäufe 2025'!C4116,Kunden!$A$1:$A$41,0),3)</f>
        <v>R03</v>
      </c>
      <c r="H1411" t="str">
        <f>INDEX(Regionen!$A$1:$C$9,MATCH('Gesamtverkäufe 2025'!F4116,Regionen!$A$1:$A$9,0),3)</f>
        <v>Julia Frank</v>
      </c>
      <c r="I1411" s="3">
        <f>INDEX(Produkte!$A$1:$D$31,MATCH('Gesamtverkäufe 2025'!D4116,Produkte!$A$1:$A$31,0),4)</f>
        <v>299</v>
      </c>
      <c r="J1411" s="3">
        <f t="shared" si="103"/>
        <v>299</v>
      </c>
    </row>
    <row r="1412" spans="1:10" hidden="1" outlineLevel="3" x14ac:dyDescent="0.3">
      <c r="A1412" t="s">
        <v>4632</v>
      </c>
      <c r="B1412" s="21">
        <v>46018</v>
      </c>
      <c r="C1412" s="20">
        <f t="shared" si="102"/>
        <v>12</v>
      </c>
      <c r="D1412" t="s">
        <v>125</v>
      </c>
      <c r="E1412" t="s">
        <v>73</v>
      </c>
      <c r="F1412">
        <v>17</v>
      </c>
      <c r="G1412" t="str">
        <f>INDEX(Kunden!$A$1:$C$41,MATCH('Gesamtverkäufe 2025'!C3587,Kunden!$A$1:$A$41,0),3)</f>
        <v>R03</v>
      </c>
      <c r="H1412" t="str">
        <f>INDEX(Regionen!$A$1:$C$9,MATCH('Gesamtverkäufe 2025'!F3587,Regionen!$A$1:$A$9,0),3)</f>
        <v>Julia Frank</v>
      </c>
      <c r="I1412" s="3">
        <f>INDEX(Produkte!$A$1:$D$31,MATCH('Gesamtverkäufe 2025'!D3587,Produkte!$A$1:$A$31,0),4)</f>
        <v>399</v>
      </c>
      <c r="J1412" s="3">
        <f t="shared" si="103"/>
        <v>6783</v>
      </c>
    </row>
    <row r="1413" spans="1:10" hidden="1" outlineLevel="3" x14ac:dyDescent="0.3">
      <c r="A1413" t="s">
        <v>4599</v>
      </c>
      <c r="B1413" s="21">
        <v>46004</v>
      </c>
      <c r="C1413" s="20">
        <f t="shared" si="102"/>
        <v>12</v>
      </c>
      <c r="D1413" t="s">
        <v>125</v>
      </c>
      <c r="E1413" t="s">
        <v>91</v>
      </c>
      <c r="F1413">
        <v>3</v>
      </c>
      <c r="G1413" t="str">
        <f>INDEX(Kunden!$A$1:$C$41,MATCH('Gesamtverkäufe 2025'!C3620,Kunden!$A$1:$A$41,0),3)</f>
        <v>R03</v>
      </c>
      <c r="H1413" t="str">
        <f>INDEX(Regionen!$A$1:$C$9,MATCH('Gesamtverkäufe 2025'!F3620,Regionen!$A$1:$A$9,0),3)</f>
        <v>Julia Frank</v>
      </c>
      <c r="I1413" s="3">
        <f>INDEX(Produkte!$A$1:$D$31,MATCH('Gesamtverkäufe 2025'!D3620,Produkte!$A$1:$A$31,0),4)</f>
        <v>249</v>
      </c>
      <c r="J1413" s="3">
        <f t="shared" si="103"/>
        <v>747</v>
      </c>
    </row>
    <row r="1414" spans="1:10" hidden="1" outlineLevel="3" x14ac:dyDescent="0.3">
      <c r="A1414" t="s">
        <v>4595</v>
      </c>
      <c r="B1414" s="21">
        <v>46015</v>
      </c>
      <c r="C1414" s="20">
        <f t="shared" si="102"/>
        <v>12</v>
      </c>
      <c r="D1414" t="s">
        <v>125</v>
      </c>
      <c r="E1414" t="s">
        <v>93</v>
      </c>
      <c r="F1414">
        <v>13</v>
      </c>
      <c r="G1414" t="str">
        <f>INDEX(Kunden!$A$1:$C$41,MATCH('Gesamtverkäufe 2025'!C3624,Kunden!$A$1:$A$41,0),3)</f>
        <v>R03</v>
      </c>
      <c r="H1414" t="str">
        <f>INDEX(Regionen!$A$1:$C$9,MATCH('Gesamtverkäufe 2025'!F3624,Regionen!$A$1:$A$9,0),3)</f>
        <v>Julia Frank</v>
      </c>
      <c r="I1414" s="3">
        <f>INDEX(Produkte!$A$1:$D$31,MATCH('Gesamtverkäufe 2025'!D3624,Produkte!$A$1:$A$31,0),4)</f>
        <v>399</v>
      </c>
      <c r="J1414" s="3">
        <f t="shared" si="103"/>
        <v>5187</v>
      </c>
    </row>
    <row r="1415" spans="1:10" hidden="1" outlineLevel="3" x14ac:dyDescent="0.3">
      <c r="A1415" t="s">
        <v>4508</v>
      </c>
      <c r="B1415" s="21">
        <v>45996</v>
      </c>
      <c r="C1415" s="20">
        <f t="shared" si="102"/>
        <v>12</v>
      </c>
      <c r="D1415" t="s">
        <v>125</v>
      </c>
      <c r="E1415" t="s">
        <v>37</v>
      </c>
      <c r="F1415">
        <v>2</v>
      </c>
      <c r="G1415" t="str">
        <f>INDEX(Kunden!$A$1:$C$41,MATCH('Gesamtverkäufe 2025'!C3711,Kunden!$A$1:$A$41,0),3)</f>
        <v>R03</v>
      </c>
      <c r="H1415" t="str">
        <f>INDEX(Regionen!$A$1:$C$9,MATCH('Gesamtverkäufe 2025'!F3711,Regionen!$A$1:$A$9,0),3)</f>
        <v>Julia Frank</v>
      </c>
      <c r="I1415" s="3">
        <f>INDEX(Produkte!$A$1:$D$31,MATCH('Gesamtverkäufe 2025'!D3711,Produkte!$A$1:$A$31,0),4)</f>
        <v>249</v>
      </c>
      <c r="J1415" s="3">
        <f t="shared" si="103"/>
        <v>498</v>
      </c>
    </row>
    <row r="1416" spans="1:10" hidden="1" outlineLevel="3" x14ac:dyDescent="0.3">
      <c r="A1416" t="s">
        <v>4505</v>
      </c>
      <c r="B1416" s="21">
        <v>46006</v>
      </c>
      <c r="C1416" s="20">
        <f t="shared" si="102"/>
        <v>12</v>
      </c>
      <c r="D1416" t="s">
        <v>125</v>
      </c>
      <c r="E1416" t="s">
        <v>55</v>
      </c>
      <c r="F1416">
        <v>9</v>
      </c>
      <c r="G1416" t="str">
        <f>INDEX(Kunden!$A$1:$C$41,MATCH('Gesamtverkäufe 2025'!C3714,Kunden!$A$1:$A$41,0),3)</f>
        <v>R03</v>
      </c>
      <c r="H1416" t="str">
        <f>INDEX(Regionen!$A$1:$C$9,MATCH('Gesamtverkäufe 2025'!F3714,Regionen!$A$1:$A$9,0),3)</f>
        <v>Julia Frank</v>
      </c>
      <c r="I1416" s="3">
        <f>INDEX(Produkte!$A$1:$D$31,MATCH('Gesamtverkäufe 2025'!D3714,Produkte!$A$1:$A$31,0),4)</f>
        <v>49</v>
      </c>
      <c r="J1416" s="3">
        <f t="shared" si="103"/>
        <v>441</v>
      </c>
    </row>
    <row r="1417" spans="1:10" hidden="1" outlineLevel="3" x14ac:dyDescent="0.3">
      <c r="A1417" t="s">
        <v>4501</v>
      </c>
      <c r="B1417" s="21">
        <v>46010</v>
      </c>
      <c r="C1417" s="20">
        <f t="shared" si="102"/>
        <v>12</v>
      </c>
      <c r="D1417" t="s">
        <v>125</v>
      </c>
      <c r="E1417" t="s">
        <v>75</v>
      </c>
      <c r="F1417">
        <v>19</v>
      </c>
      <c r="G1417" t="str">
        <f>INDEX(Kunden!$A$1:$C$41,MATCH('Gesamtverkäufe 2025'!C3718,Kunden!$A$1:$A$41,0),3)</f>
        <v>R03</v>
      </c>
      <c r="H1417" t="str">
        <f>INDEX(Regionen!$A$1:$C$9,MATCH('Gesamtverkäufe 2025'!F3718,Regionen!$A$1:$A$9,0),3)</f>
        <v>Julia Frank</v>
      </c>
      <c r="I1417" s="3">
        <f>INDEX(Produkte!$A$1:$D$31,MATCH('Gesamtverkäufe 2025'!D3718,Produkte!$A$1:$A$31,0),4)</f>
        <v>499</v>
      </c>
      <c r="J1417" s="3">
        <f t="shared" si="103"/>
        <v>9481</v>
      </c>
    </row>
    <row r="1418" spans="1:10" hidden="1" outlineLevel="3" x14ac:dyDescent="0.3">
      <c r="A1418" t="s">
        <v>4371</v>
      </c>
      <c r="B1418" s="21">
        <v>46004</v>
      </c>
      <c r="C1418" s="20">
        <f t="shared" si="102"/>
        <v>12</v>
      </c>
      <c r="D1418" t="s">
        <v>125</v>
      </c>
      <c r="E1418" t="s">
        <v>65</v>
      </c>
      <c r="F1418">
        <v>3</v>
      </c>
      <c r="G1418" t="str">
        <f>INDEX(Kunden!$A$1:$C$41,MATCH('Gesamtverkäufe 2025'!C3848,Kunden!$A$1:$A$41,0),3)</f>
        <v>R03</v>
      </c>
      <c r="H1418" t="str">
        <f>INDEX(Regionen!$A$1:$C$9,MATCH('Gesamtverkäufe 2025'!F3848,Regionen!$A$1:$A$9,0),3)</f>
        <v>Julia Frank</v>
      </c>
      <c r="I1418" s="3">
        <f>INDEX(Produkte!$A$1:$D$31,MATCH('Gesamtverkäufe 2025'!D3848,Produkte!$A$1:$A$31,0),4)</f>
        <v>299</v>
      </c>
      <c r="J1418" s="3">
        <f t="shared" si="103"/>
        <v>897</v>
      </c>
    </row>
    <row r="1419" spans="1:10" hidden="1" outlineLevel="3" x14ac:dyDescent="0.3">
      <c r="A1419" t="s">
        <v>4345</v>
      </c>
      <c r="B1419" s="21">
        <v>46005</v>
      </c>
      <c r="C1419" s="20">
        <f t="shared" si="102"/>
        <v>12</v>
      </c>
      <c r="D1419" t="s">
        <v>125</v>
      </c>
      <c r="E1419" t="s">
        <v>59</v>
      </c>
      <c r="F1419">
        <v>3</v>
      </c>
      <c r="G1419" t="str">
        <f>INDEX(Kunden!$A$1:$C$41,MATCH('Gesamtverkäufe 2025'!C3874,Kunden!$A$1:$A$41,0),3)</f>
        <v>R03</v>
      </c>
      <c r="H1419" t="str">
        <f>INDEX(Regionen!$A$1:$C$9,MATCH('Gesamtverkäufe 2025'!F3874,Regionen!$A$1:$A$9,0),3)</f>
        <v>Julia Frank</v>
      </c>
      <c r="I1419" s="3">
        <f>INDEX(Produkte!$A$1:$D$31,MATCH('Gesamtverkäufe 2025'!D3874,Produkte!$A$1:$A$31,0),4)</f>
        <v>79</v>
      </c>
      <c r="J1419" s="3">
        <f t="shared" si="103"/>
        <v>237</v>
      </c>
    </row>
    <row r="1420" spans="1:10" hidden="1" outlineLevel="3" x14ac:dyDescent="0.3">
      <c r="A1420" t="s">
        <v>4324</v>
      </c>
      <c r="B1420" s="21">
        <v>46021</v>
      </c>
      <c r="C1420" s="20">
        <f t="shared" si="102"/>
        <v>12</v>
      </c>
      <c r="D1420" t="s">
        <v>125</v>
      </c>
      <c r="E1420" t="s">
        <v>46</v>
      </c>
      <c r="F1420">
        <v>18</v>
      </c>
      <c r="G1420" t="str">
        <f>INDEX(Kunden!$A$1:$C$41,MATCH('Gesamtverkäufe 2025'!C3895,Kunden!$A$1:$A$41,0),3)</f>
        <v>R03</v>
      </c>
      <c r="H1420" t="str">
        <f>INDEX(Regionen!$A$1:$C$9,MATCH('Gesamtverkäufe 2025'!F3895,Regionen!$A$1:$A$9,0),3)</f>
        <v>Julia Frank</v>
      </c>
      <c r="I1420" s="3">
        <f>INDEX(Produkte!$A$1:$D$31,MATCH('Gesamtverkäufe 2025'!D3895,Produkte!$A$1:$A$31,0),4)</f>
        <v>99</v>
      </c>
      <c r="J1420" s="3">
        <f t="shared" si="103"/>
        <v>1782</v>
      </c>
    </row>
    <row r="1421" spans="1:10" hidden="1" outlineLevel="3" x14ac:dyDescent="0.3">
      <c r="A1421" t="s">
        <v>4290</v>
      </c>
      <c r="B1421" s="21">
        <v>45998</v>
      </c>
      <c r="C1421" s="20">
        <f t="shared" si="102"/>
        <v>12</v>
      </c>
      <c r="D1421" t="s">
        <v>125</v>
      </c>
      <c r="E1421" t="s">
        <v>87</v>
      </c>
      <c r="F1421">
        <v>10</v>
      </c>
      <c r="G1421" t="str">
        <f>INDEX(Kunden!$A$1:$C$41,MATCH('Gesamtverkäufe 2025'!C3929,Kunden!$A$1:$A$41,0),3)</f>
        <v>R03</v>
      </c>
      <c r="H1421" t="str">
        <f>INDEX(Regionen!$A$1:$C$9,MATCH('Gesamtverkäufe 2025'!F3929,Regionen!$A$1:$A$9,0),3)</f>
        <v>Julia Frank</v>
      </c>
      <c r="I1421" s="3">
        <f>INDEX(Produkte!$A$1:$D$31,MATCH('Gesamtverkäufe 2025'!D3929,Produkte!$A$1:$A$31,0),4)</f>
        <v>99</v>
      </c>
      <c r="J1421" s="3">
        <f t="shared" si="103"/>
        <v>990</v>
      </c>
    </row>
    <row r="1422" spans="1:10" hidden="1" outlineLevel="3" x14ac:dyDescent="0.3">
      <c r="A1422" t="s">
        <v>4281</v>
      </c>
      <c r="B1422" s="21">
        <v>45997</v>
      </c>
      <c r="C1422" s="20">
        <f t="shared" si="102"/>
        <v>12</v>
      </c>
      <c r="D1422" t="s">
        <v>125</v>
      </c>
      <c r="E1422" t="s">
        <v>59</v>
      </c>
      <c r="F1422">
        <v>15</v>
      </c>
      <c r="G1422" t="str">
        <f>INDEX(Kunden!$A$1:$C$41,MATCH('Gesamtverkäufe 2025'!C3938,Kunden!$A$1:$A$41,0),3)</f>
        <v>R03</v>
      </c>
      <c r="H1422" t="str">
        <f>INDEX(Regionen!$A$1:$C$9,MATCH('Gesamtverkäufe 2025'!F3938,Regionen!$A$1:$A$9,0),3)</f>
        <v>Julia Frank</v>
      </c>
      <c r="I1422" s="3">
        <f>INDEX(Produkte!$A$1:$D$31,MATCH('Gesamtverkäufe 2025'!D3938,Produkte!$A$1:$A$31,0),4)</f>
        <v>79</v>
      </c>
      <c r="J1422" s="3">
        <f t="shared" si="103"/>
        <v>1185</v>
      </c>
    </row>
    <row r="1423" spans="1:10" hidden="1" outlineLevel="3" x14ac:dyDescent="0.3">
      <c r="A1423" t="s">
        <v>4278</v>
      </c>
      <c r="B1423" s="21">
        <v>46012</v>
      </c>
      <c r="C1423" s="20">
        <f t="shared" si="102"/>
        <v>12</v>
      </c>
      <c r="D1423" t="s">
        <v>125</v>
      </c>
      <c r="E1423" t="s">
        <v>63</v>
      </c>
      <c r="F1423">
        <v>9</v>
      </c>
      <c r="G1423" t="str">
        <f>INDEX(Kunden!$A$1:$C$41,MATCH('Gesamtverkäufe 2025'!C3941,Kunden!$A$1:$A$41,0),3)</f>
        <v>R03</v>
      </c>
      <c r="H1423" t="str">
        <f>INDEX(Regionen!$A$1:$C$9,MATCH('Gesamtverkäufe 2025'!F3941,Regionen!$A$1:$A$9,0),3)</f>
        <v>Julia Frank</v>
      </c>
      <c r="I1423" s="3">
        <f>INDEX(Produkte!$A$1:$D$31,MATCH('Gesamtverkäufe 2025'!D3941,Produkte!$A$1:$A$31,0),4)</f>
        <v>299</v>
      </c>
      <c r="J1423" s="3">
        <f t="shared" si="103"/>
        <v>2691</v>
      </c>
    </row>
    <row r="1424" spans="1:10" hidden="1" outlineLevel="3" x14ac:dyDescent="0.3">
      <c r="A1424" t="s">
        <v>4273</v>
      </c>
      <c r="B1424" s="21">
        <v>45997</v>
      </c>
      <c r="C1424" s="20">
        <f t="shared" si="102"/>
        <v>12</v>
      </c>
      <c r="D1424" t="s">
        <v>125</v>
      </c>
      <c r="E1424" t="s">
        <v>81</v>
      </c>
      <c r="F1424">
        <v>4</v>
      </c>
      <c r="G1424" t="str">
        <f>INDEX(Kunden!$A$1:$C$41,MATCH('Gesamtverkäufe 2025'!C3946,Kunden!$A$1:$A$41,0),3)</f>
        <v>R03</v>
      </c>
      <c r="H1424" t="str">
        <f>INDEX(Regionen!$A$1:$C$9,MATCH('Gesamtverkäufe 2025'!F3946,Regionen!$A$1:$A$9,0),3)</f>
        <v>Julia Frank</v>
      </c>
      <c r="I1424" s="3">
        <f>INDEX(Produkte!$A$1:$D$31,MATCH('Gesamtverkäufe 2025'!D3946,Produkte!$A$1:$A$31,0),4)</f>
        <v>79</v>
      </c>
      <c r="J1424" s="3">
        <f t="shared" si="103"/>
        <v>316</v>
      </c>
    </row>
    <row r="1425" spans="1:10" hidden="1" outlineLevel="3" x14ac:dyDescent="0.3">
      <c r="A1425" t="s">
        <v>4271</v>
      </c>
      <c r="B1425" s="21">
        <v>45996</v>
      </c>
      <c r="C1425" s="20">
        <f t="shared" si="102"/>
        <v>12</v>
      </c>
      <c r="D1425" t="s">
        <v>125</v>
      </c>
      <c r="E1425" t="s">
        <v>75</v>
      </c>
      <c r="F1425">
        <v>19</v>
      </c>
      <c r="G1425" t="str">
        <f>INDEX(Kunden!$A$1:$C$41,MATCH('Gesamtverkäufe 2025'!C3948,Kunden!$A$1:$A$41,0),3)</f>
        <v>R03</v>
      </c>
      <c r="H1425" t="str">
        <f>INDEX(Regionen!$A$1:$C$9,MATCH('Gesamtverkäufe 2025'!F3948,Regionen!$A$1:$A$9,0),3)</f>
        <v>Julia Frank</v>
      </c>
      <c r="I1425" s="3">
        <f>INDEX(Produkte!$A$1:$D$31,MATCH('Gesamtverkäufe 2025'!D3948,Produkte!$A$1:$A$31,0),4)</f>
        <v>499</v>
      </c>
      <c r="J1425" s="3">
        <f t="shared" si="103"/>
        <v>9481</v>
      </c>
    </row>
    <row r="1426" spans="1:10" hidden="1" outlineLevel="3" x14ac:dyDescent="0.3">
      <c r="A1426" t="s">
        <v>4256</v>
      </c>
      <c r="B1426" s="21">
        <v>46001</v>
      </c>
      <c r="C1426" s="20">
        <f t="shared" si="102"/>
        <v>12</v>
      </c>
      <c r="D1426" t="s">
        <v>125</v>
      </c>
      <c r="E1426" t="s">
        <v>59</v>
      </c>
      <c r="F1426">
        <v>17</v>
      </c>
      <c r="G1426" t="str">
        <f>INDEX(Kunden!$A$1:$C$41,MATCH('Gesamtverkäufe 2025'!C3963,Kunden!$A$1:$A$41,0),3)</f>
        <v>R03</v>
      </c>
      <c r="H1426" t="str">
        <f>INDEX(Regionen!$A$1:$C$9,MATCH('Gesamtverkäufe 2025'!F3963,Regionen!$A$1:$A$9,0),3)</f>
        <v>Julia Frank</v>
      </c>
      <c r="I1426" s="3">
        <f>INDEX(Produkte!$A$1:$D$31,MATCH('Gesamtverkäufe 2025'!D3963,Produkte!$A$1:$A$31,0),4)</f>
        <v>79</v>
      </c>
      <c r="J1426" s="3">
        <f t="shared" si="103"/>
        <v>1343</v>
      </c>
    </row>
    <row r="1427" spans="1:10" hidden="1" outlineLevel="3" x14ac:dyDescent="0.3">
      <c r="A1427" t="s">
        <v>4213</v>
      </c>
      <c r="B1427" s="21">
        <v>45995</v>
      </c>
      <c r="C1427" s="20">
        <f t="shared" si="102"/>
        <v>12</v>
      </c>
      <c r="D1427" t="s">
        <v>125</v>
      </c>
      <c r="E1427" t="s">
        <v>49</v>
      </c>
      <c r="F1427">
        <v>14</v>
      </c>
      <c r="G1427" t="str">
        <f>INDEX(Kunden!$A$1:$C$41,MATCH('Gesamtverkäufe 2025'!C4006,Kunden!$A$1:$A$41,0),3)</f>
        <v>R03</v>
      </c>
      <c r="H1427" t="str">
        <f>INDEX(Regionen!$A$1:$C$9,MATCH('Gesamtverkäufe 2025'!F4006,Regionen!$A$1:$A$9,0),3)</f>
        <v>Julia Frank</v>
      </c>
      <c r="I1427" s="3">
        <f>INDEX(Produkte!$A$1:$D$31,MATCH('Gesamtverkäufe 2025'!D4006,Produkte!$A$1:$A$31,0),4)</f>
        <v>299</v>
      </c>
      <c r="J1427" s="3">
        <f t="shared" si="103"/>
        <v>4186</v>
      </c>
    </row>
    <row r="1428" spans="1:10" hidden="1" outlineLevel="3" x14ac:dyDescent="0.3">
      <c r="A1428" t="s">
        <v>4191</v>
      </c>
      <c r="B1428" s="21">
        <v>46000</v>
      </c>
      <c r="C1428" s="20">
        <f t="shared" si="102"/>
        <v>12</v>
      </c>
      <c r="D1428" t="s">
        <v>125</v>
      </c>
      <c r="E1428" t="s">
        <v>85</v>
      </c>
      <c r="F1428">
        <v>11</v>
      </c>
      <c r="G1428" t="str">
        <f>INDEX(Kunden!$A$1:$C$41,MATCH('Gesamtverkäufe 2025'!C4028,Kunden!$A$1:$A$41,0),3)</f>
        <v>R03</v>
      </c>
      <c r="H1428" t="str">
        <f>INDEX(Regionen!$A$1:$C$9,MATCH('Gesamtverkäufe 2025'!F4028,Regionen!$A$1:$A$9,0),3)</f>
        <v>Julia Frank</v>
      </c>
      <c r="I1428" s="3">
        <f>INDEX(Produkte!$A$1:$D$31,MATCH('Gesamtverkäufe 2025'!D4028,Produkte!$A$1:$A$31,0),4)</f>
        <v>399</v>
      </c>
      <c r="J1428" s="3">
        <f t="shared" si="103"/>
        <v>4389</v>
      </c>
    </row>
    <row r="1429" spans="1:10" hidden="1" outlineLevel="3" x14ac:dyDescent="0.3">
      <c r="A1429" t="s">
        <v>4178</v>
      </c>
      <c r="B1429" s="21">
        <v>46010</v>
      </c>
      <c r="C1429" s="20">
        <f t="shared" ref="C1429:C1457" si="104">MONTH(B1429)</f>
        <v>12</v>
      </c>
      <c r="D1429" t="s">
        <v>125</v>
      </c>
      <c r="E1429" t="s">
        <v>51</v>
      </c>
      <c r="F1429">
        <v>17</v>
      </c>
      <c r="G1429" t="str">
        <f>INDEX(Kunden!$A$1:$C$41,MATCH('Gesamtverkäufe 2025'!C4041,Kunden!$A$1:$A$41,0),3)</f>
        <v>R03</v>
      </c>
      <c r="H1429" t="str">
        <f>INDEX(Regionen!$A$1:$C$9,MATCH('Gesamtverkäufe 2025'!F4041,Regionen!$A$1:$A$9,0),3)</f>
        <v>Julia Frank</v>
      </c>
      <c r="I1429" s="3">
        <f>INDEX(Produkte!$A$1:$D$31,MATCH('Gesamtverkäufe 2025'!D4041,Produkte!$A$1:$A$31,0),4)</f>
        <v>49</v>
      </c>
      <c r="J1429" s="3">
        <f t="shared" ref="J1429:J1457" si="105">F1429*I1429</f>
        <v>833</v>
      </c>
    </row>
    <row r="1430" spans="1:10" hidden="1" outlineLevel="3" x14ac:dyDescent="0.3">
      <c r="A1430" t="s">
        <v>4176</v>
      </c>
      <c r="B1430" s="21">
        <v>46017</v>
      </c>
      <c r="C1430" s="20">
        <f t="shared" si="104"/>
        <v>12</v>
      </c>
      <c r="D1430" t="s">
        <v>125</v>
      </c>
      <c r="E1430" t="s">
        <v>51</v>
      </c>
      <c r="F1430">
        <v>14</v>
      </c>
      <c r="G1430" t="str">
        <f>INDEX(Kunden!$A$1:$C$41,MATCH('Gesamtverkäufe 2025'!C4043,Kunden!$A$1:$A$41,0),3)</f>
        <v>R03</v>
      </c>
      <c r="H1430" t="str">
        <f>INDEX(Regionen!$A$1:$C$9,MATCH('Gesamtverkäufe 2025'!F4043,Regionen!$A$1:$A$9,0),3)</f>
        <v>Julia Frank</v>
      </c>
      <c r="I1430" s="3">
        <f>INDEX(Produkte!$A$1:$D$31,MATCH('Gesamtverkäufe 2025'!D4043,Produkte!$A$1:$A$31,0),4)</f>
        <v>49</v>
      </c>
      <c r="J1430" s="3">
        <f t="shared" si="105"/>
        <v>686</v>
      </c>
    </row>
    <row r="1431" spans="1:10" hidden="1" outlineLevel="3" x14ac:dyDescent="0.3">
      <c r="A1431" t="s">
        <v>4168</v>
      </c>
      <c r="B1431" s="21">
        <v>46005</v>
      </c>
      <c r="C1431" s="20">
        <f t="shared" si="104"/>
        <v>12</v>
      </c>
      <c r="D1431" t="s">
        <v>125</v>
      </c>
      <c r="E1431" t="s">
        <v>34</v>
      </c>
      <c r="F1431">
        <v>20</v>
      </c>
      <c r="G1431" t="str">
        <f>INDEX(Kunden!$A$1:$C$41,MATCH('Gesamtverkäufe 2025'!C4050,Kunden!$A$1:$A$41,0),3)</f>
        <v>R03</v>
      </c>
      <c r="H1431" t="str">
        <f>INDEX(Regionen!$A$1:$C$9,MATCH('Gesamtverkäufe 2025'!F4050,Regionen!$A$1:$A$9,0),3)</f>
        <v>Julia Frank</v>
      </c>
      <c r="I1431" s="3">
        <f>INDEX(Produkte!$A$1:$D$31,MATCH('Gesamtverkäufe 2025'!D4050,Produkte!$A$1:$A$31,0),4)</f>
        <v>299</v>
      </c>
      <c r="J1431" s="3">
        <f t="shared" si="105"/>
        <v>5980</v>
      </c>
    </row>
    <row r="1432" spans="1:10" hidden="1" outlineLevel="3" x14ac:dyDescent="0.3">
      <c r="A1432" t="s">
        <v>4145</v>
      </c>
      <c r="B1432" s="21">
        <v>46009</v>
      </c>
      <c r="C1432" s="20">
        <f t="shared" si="104"/>
        <v>12</v>
      </c>
      <c r="D1432" t="s">
        <v>125</v>
      </c>
      <c r="E1432" t="s">
        <v>51</v>
      </c>
      <c r="F1432">
        <v>6</v>
      </c>
      <c r="G1432" t="str">
        <f>INDEX(Kunden!$A$1:$C$41,MATCH('Gesamtverkäufe 2025'!C4073,Kunden!$A$1:$A$41,0),3)</f>
        <v>R03</v>
      </c>
      <c r="H1432" t="str">
        <f>INDEX(Regionen!$A$1:$C$9,MATCH('Gesamtverkäufe 2025'!F4073,Regionen!$A$1:$A$9,0),3)</f>
        <v>Julia Frank</v>
      </c>
      <c r="I1432" s="3">
        <f>INDEX(Produkte!$A$1:$D$31,MATCH('Gesamtverkäufe 2025'!D4073,Produkte!$A$1:$A$31,0),4)</f>
        <v>49</v>
      </c>
      <c r="J1432" s="3">
        <f t="shared" si="105"/>
        <v>294</v>
      </c>
    </row>
    <row r="1433" spans="1:10" hidden="1" outlineLevel="3" x14ac:dyDescent="0.3">
      <c r="A1433" t="s">
        <v>4138</v>
      </c>
      <c r="B1433" s="21">
        <v>46005</v>
      </c>
      <c r="C1433" s="20">
        <f t="shared" si="104"/>
        <v>12</v>
      </c>
      <c r="D1433" t="s">
        <v>125</v>
      </c>
      <c r="E1433" t="s">
        <v>85</v>
      </c>
      <c r="F1433">
        <v>6</v>
      </c>
      <c r="G1433" t="str">
        <f>INDEX(Kunden!$A$1:$C$41,MATCH('Gesamtverkäufe 2025'!C4080,Kunden!$A$1:$A$41,0),3)</f>
        <v>R03</v>
      </c>
      <c r="H1433" t="str">
        <f>INDEX(Regionen!$A$1:$C$9,MATCH('Gesamtverkäufe 2025'!F4080,Regionen!$A$1:$A$9,0),3)</f>
        <v>Julia Frank</v>
      </c>
      <c r="I1433" s="3">
        <f>INDEX(Produkte!$A$1:$D$31,MATCH('Gesamtverkäufe 2025'!D4080,Produkte!$A$1:$A$31,0),4)</f>
        <v>399</v>
      </c>
      <c r="J1433" s="3">
        <f t="shared" si="105"/>
        <v>2394</v>
      </c>
    </row>
    <row r="1434" spans="1:10" hidden="1" outlineLevel="3" x14ac:dyDescent="0.3">
      <c r="A1434" t="s">
        <v>4121</v>
      </c>
      <c r="B1434" s="21">
        <v>46005</v>
      </c>
      <c r="C1434" s="20">
        <f t="shared" si="104"/>
        <v>12</v>
      </c>
      <c r="D1434" t="s">
        <v>125</v>
      </c>
      <c r="E1434" t="s">
        <v>73</v>
      </c>
      <c r="F1434">
        <v>19</v>
      </c>
      <c r="G1434" t="str">
        <f>INDEX(Kunden!$A$1:$C$41,MATCH('Gesamtverkäufe 2025'!C4096,Kunden!$A$1:$A$41,0),3)</f>
        <v>R03</v>
      </c>
      <c r="H1434" t="str">
        <f>INDEX(Regionen!$A$1:$C$9,MATCH('Gesamtverkäufe 2025'!F4096,Regionen!$A$1:$A$9,0),3)</f>
        <v>Julia Frank</v>
      </c>
      <c r="I1434" s="3">
        <f>INDEX(Produkte!$A$1:$D$31,MATCH('Gesamtverkäufe 2025'!D4096,Produkte!$A$1:$A$31,0),4)</f>
        <v>399</v>
      </c>
      <c r="J1434" s="3">
        <f t="shared" si="105"/>
        <v>7581</v>
      </c>
    </row>
    <row r="1435" spans="1:10" hidden="1" outlineLevel="3" x14ac:dyDescent="0.3">
      <c r="A1435" t="s">
        <v>4635</v>
      </c>
      <c r="B1435" s="21">
        <v>46011</v>
      </c>
      <c r="C1435" s="20">
        <f t="shared" si="104"/>
        <v>12</v>
      </c>
      <c r="D1435" t="s">
        <v>135</v>
      </c>
      <c r="E1435" t="s">
        <v>46</v>
      </c>
      <c r="F1435">
        <v>2</v>
      </c>
      <c r="G1435" t="str">
        <f>INDEX(Kunden!$A$1:$C$41,MATCH('Gesamtverkäufe 2025'!C3584,Kunden!$A$1:$A$41,0),3)</f>
        <v>R03</v>
      </c>
      <c r="H1435" t="str">
        <f>INDEX(Regionen!$A$1:$C$9,MATCH('Gesamtverkäufe 2025'!F3584,Regionen!$A$1:$A$9,0),3)</f>
        <v>Julia Frank</v>
      </c>
      <c r="I1435" s="3">
        <f>INDEX(Produkte!$A$1:$D$31,MATCH('Gesamtverkäufe 2025'!D3584,Produkte!$A$1:$A$31,0),4)</f>
        <v>99</v>
      </c>
      <c r="J1435" s="3">
        <f t="shared" si="105"/>
        <v>198</v>
      </c>
    </row>
    <row r="1436" spans="1:10" hidden="1" outlineLevel="3" x14ac:dyDescent="0.3">
      <c r="A1436" t="s">
        <v>4596</v>
      </c>
      <c r="B1436" s="21">
        <v>46005</v>
      </c>
      <c r="C1436" s="20">
        <f t="shared" si="104"/>
        <v>12</v>
      </c>
      <c r="D1436" t="s">
        <v>135</v>
      </c>
      <c r="E1436" t="s">
        <v>77</v>
      </c>
      <c r="F1436">
        <v>9</v>
      </c>
      <c r="G1436" t="str">
        <f>INDEX(Kunden!$A$1:$C$41,MATCH('Gesamtverkäufe 2025'!C3623,Kunden!$A$1:$A$41,0),3)</f>
        <v>R03</v>
      </c>
      <c r="H1436" t="str">
        <f>INDEX(Regionen!$A$1:$C$9,MATCH('Gesamtverkäufe 2025'!F3623,Regionen!$A$1:$A$9,0),3)</f>
        <v>Julia Frank</v>
      </c>
      <c r="I1436" s="3">
        <f>INDEX(Produkte!$A$1:$D$31,MATCH('Gesamtverkäufe 2025'!D3623,Produkte!$A$1:$A$31,0),4)</f>
        <v>49</v>
      </c>
      <c r="J1436" s="3">
        <f t="shared" si="105"/>
        <v>441</v>
      </c>
    </row>
    <row r="1437" spans="1:10" hidden="1" outlineLevel="3" x14ac:dyDescent="0.3">
      <c r="A1437" t="s">
        <v>4535</v>
      </c>
      <c r="B1437" s="21">
        <v>45998</v>
      </c>
      <c r="C1437" s="20">
        <f t="shared" si="104"/>
        <v>12</v>
      </c>
      <c r="D1437" t="s">
        <v>135</v>
      </c>
      <c r="E1437" t="s">
        <v>79</v>
      </c>
      <c r="F1437">
        <v>1</v>
      </c>
      <c r="G1437" t="str">
        <f>INDEX(Kunden!$A$1:$C$41,MATCH('Gesamtverkäufe 2025'!C3684,Kunden!$A$1:$A$41,0),3)</f>
        <v>R03</v>
      </c>
      <c r="H1437" t="str">
        <f>INDEX(Regionen!$A$1:$C$9,MATCH('Gesamtverkäufe 2025'!F3684,Regionen!$A$1:$A$9,0),3)</f>
        <v>Julia Frank</v>
      </c>
      <c r="I1437" s="3">
        <f>INDEX(Produkte!$A$1:$D$31,MATCH('Gesamtverkäufe 2025'!D3684,Produkte!$A$1:$A$31,0),4)</f>
        <v>149</v>
      </c>
      <c r="J1437" s="3">
        <f t="shared" si="105"/>
        <v>149</v>
      </c>
    </row>
    <row r="1438" spans="1:10" hidden="1" outlineLevel="3" x14ac:dyDescent="0.3">
      <c r="A1438" t="s">
        <v>4496</v>
      </c>
      <c r="B1438" s="21">
        <v>45992</v>
      </c>
      <c r="C1438" s="20">
        <f t="shared" si="104"/>
        <v>12</v>
      </c>
      <c r="D1438" t="s">
        <v>135</v>
      </c>
      <c r="E1438" t="s">
        <v>73</v>
      </c>
      <c r="F1438">
        <v>17</v>
      </c>
      <c r="G1438" t="str">
        <f>INDEX(Kunden!$A$1:$C$41,MATCH('Gesamtverkäufe 2025'!C3723,Kunden!$A$1:$A$41,0),3)</f>
        <v>R03</v>
      </c>
      <c r="H1438" t="str">
        <f>INDEX(Regionen!$A$1:$C$9,MATCH('Gesamtverkäufe 2025'!F3723,Regionen!$A$1:$A$9,0),3)</f>
        <v>Julia Frank</v>
      </c>
      <c r="I1438" s="3">
        <f>INDEX(Produkte!$A$1:$D$31,MATCH('Gesamtverkäufe 2025'!D3723,Produkte!$A$1:$A$31,0),4)</f>
        <v>399</v>
      </c>
      <c r="J1438" s="3">
        <f t="shared" si="105"/>
        <v>6783</v>
      </c>
    </row>
    <row r="1439" spans="1:10" hidden="1" outlineLevel="3" x14ac:dyDescent="0.3">
      <c r="A1439" t="s">
        <v>4393</v>
      </c>
      <c r="B1439" s="21">
        <v>46005</v>
      </c>
      <c r="C1439" s="20">
        <f t="shared" si="104"/>
        <v>12</v>
      </c>
      <c r="D1439" t="s">
        <v>135</v>
      </c>
      <c r="E1439" t="s">
        <v>71</v>
      </c>
      <c r="F1439">
        <v>5</v>
      </c>
      <c r="G1439" t="str">
        <f>INDEX(Kunden!$A$1:$C$41,MATCH('Gesamtverkäufe 2025'!C3826,Kunden!$A$1:$A$41,0),3)</f>
        <v>R03</v>
      </c>
      <c r="H1439" t="str">
        <f>INDEX(Regionen!$A$1:$C$9,MATCH('Gesamtverkäufe 2025'!F3826,Regionen!$A$1:$A$9,0),3)</f>
        <v>Julia Frank</v>
      </c>
      <c r="I1439" s="3">
        <f>INDEX(Produkte!$A$1:$D$31,MATCH('Gesamtverkäufe 2025'!D3826,Produkte!$A$1:$A$31,0),4)</f>
        <v>79</v>
      </c>
      <c r="J1439" s="3">
        <f t="shared" si="105"/>
        <v>395</v>
      </c>
    </row>
    <row r="1440" spans="1:10" hidden="1" outlineLevel="3" x14ac:dyDescent="0.3">
      <c r="A1440" t="s">
        <v>4353</v>
      </c>
      <c r="B1440" s="21">
        <v>46020</v>
      </c>
      <c r="C1440" s="20">
        <f t="shared" si="104"/>
        <v>12</v>
      </c>
      <c r="D1440" t="s">
        <v>135</v>
      </c>
      <c r="E1440" t="s">
        <v>69</v>
      </c>
      <c r="F1440">
        <v>12</v>
      </c>
      <c r="G1440" t="str">
        <f>INDEX(Kunden!$A$1:$C$41,MATCH('Gesamtverkäufe 2025'!C3866,Kunden!$A$1:$A$41,0),3)</f>
        <v>R03</v>
      </c>
      <c r="H1440" t="str">
        <f>INDEX(Regionen!$A$1:$C$9,MATCH('Gesamtverkäufe 2025'!F3866,Regionen!$A$1:$A$9,0),3)</f>
        <v>Julia Frank</v>
      </c>
      <c r="I1440" s="3">
        <f>INDEX(Produkte!$A$1:$D$31,MATCH('Gesamtverkäufe 2025'!D3866,Produkte!$A$1:$A$31,0),4)</f>
        <v>399</v>
      </c>
      <c r="J1440" s="3">
        <f t="shared" si="105"/>
        <v>4788</v>
      </c>
    </row>
    <row r="1441" spans="1:10" hidden="1" outlineLevel="3" x14ac:dyDescent="0.3">
      <c r="A1441" t="s">
        <v>4336</v>
      </c>
      <c r="B1441" s="21">
        <v>45995</v>
      </c>
      <c r="C1441" s="20">
        <f t="shared" si="104"/>
        <v>12</v>
      </c>
      <c r="D1441" t="s">
        <v>135</v>
      </c>
      <c r="E1441" t="s">
        <v>75</v>
      </c>
      <c r="F1441">
        <v>11</v>
      </c>
      <c r="G1441" t="str">
        <f>INDEX(Kunden!$A$1:$C$41,MATCH('Gesamtverkäufe 2025'!C3883,Kunden!$A$1:$A$41,0),3)</f>
        <v>R03</v>
      </c>
      <c r="H1441" t="str">
        <f>INDEX(Regionen!$A$1:$C$9,MATCH('Gesamtverkäufe 2025'!F3883,Regionen!$A$1:$A$9,0),3)</f>
        <v>Julia Frank</v>
      </c>
      <c r="I1441" s="3">
        <f>INDEX(Produkte!$A$1:$D$31,MATCH('Gesamtverkäufe 2025'!D3883,Produkte!$A$1:$A$31,0),4)</f>
        <v>499</v>
      </c>
      <c r="J1441" s="3">
        <f t="shared" si="105"/>
        <v>5489</v>
      </c>
    </row>
    <row r="1442" spans="1:10" hidden="1" outlineLevel="3" x14ac:dyDescent="0.3">
      <c r="A1442" t="s">
        <v>4314</v>
      </c>
      <c r="B1442" s="21">
        <v>46011</v>
      </c>
      <c r="C1442" s="20">
        <f t="shared" si="104"/>
        <v>12</v>
      </c>
      <c r="D1442" t="s">
        <v>135</v>
      </c>
      <c r="E1442" t="s">
        <v>43</v>
      </c>
      <c r="F1442">
        <v>1</v>
      </c>
      <c r="G1442" t="str">
        <f>INDEX(Kunden!$A$1:$C$41,MATCH('Gesamtverkäufe 2025'!C3905,Kunden!$A$1:$A$41,0),3)</f>
        <v>R03</v>
      </c>
      <c r="H1442" t="str">
        <f>INDEX(Regionen!$A$1:$C$9,MATCH('Gesamtverkäufe 2025'!F3905,Regionen!$A$1:$A$9,0),3)</f>
        <v>Julia Frank</v>
      </c>
      <c r="I1442" s="3">
        <f>INDEX(Produkte!$A$1:$D$31,MATCH('Gesamtverkäufe 2025'!D3905,Produkte!$A$1:$A$31,0),4)</f>
        <v>149</v>
      </c>
      <c r="J1442" s="3">
        <f t="shared" si="105"/>
        <v>149</v>
      </c>
    </row>
    <row r="1443" spans="1:10" hidden="1" outlineLevel="3" x14ac:dyDescent="0.3">
      <c r="A1443" t="s">
        <v>4263</v>
      </c>
      <c r="B1443" s="21">
        <v>45993</v>
      </c>
      <c r="C1443" s="20">
        <f t="shared" si="104"/>
        <v>12</v>
      </c>
      <c r="D1443" t="s">
        <v>135</v>
      </c>
      <c r="E1443" t="s">
        <v>73</v>
      </c>
      <c r="F1443">
        <v>4</v>
      </c>
      <c r="G1443" t="str">
        <f>INDEX(Kunden!$A$1:$C$41,MATCH('Gesamtverkäufe 2025'!C3956,Kunden!$A$1:$A$41,0),3)</f>
        <v>R03</v>
      </c>
      <c r="H1443" t="str">
        <f>INDEX(Regionen!$A$1:$C$9,MATCH('Gesamtverkäufe 2025'!F3956,Regionen!$A$1:$A$9,0),3)</f>
        <v>Julia Frank</v>
      </c>
      <c r="I1443" s="3">
        <f>INDEX(Produkte!$A$1:$D$31,MATCH('Gesamtverkäufe 2025'!D3956,Produkte!$A$1:$A$31,0),4)</f>
        <v>399</v>
      </c>
      <c r="J1443" s="3">
        <f t="shared" si="105"/>
        <v>1596</v>
      </c>
    </row>
    <row r="1444" spans="1:10" hidden="1" outlineLevel="3" x14ac:dyDescent="0.3">
      <c r="A1444" t="s">
        <v>4258</v>
      </c>
      <c r="B1444" s="21">
        <v>45998</v>
      </c>
      <c r="C1444" s="20">
        <f t="shared" si="104"/>
        <v>12</v>
      </c>
      <c r="D1444" t="s">
        <v>135</v>
      </c>
      <c r="E1444" t="s">
        <v>85</v>
      </c>
      <c r="F1444">
        <v>7</v>
      </c>
      <c r="G1444" t="str">
        <f>INDEX(Kunden!$A$1:$C$41,MATCH('Gesamtverkäufe 2025'!C3961,Kunden!$A$1:$A$41,0),3)</f>
        <v>R03</v>
      </c>
      <c r="H1444" t="str">
        <f>INDEX(Regionen!$A$1:$C$9,MATCH('Gesamtverkäufe 2025'!F3961,Regionen!$A$1:$A$9,0),3)</f>
        <v>Julia Frank</v>
      </c>
      <c r="I1444" s="3">
        <f>INDEX(Produkte!$A$1:$D$31,MATCH('Gesamtverkäufe 2025'!D3961,Produkte!$A$1:$A$31,0),4)</f>
        <v>399</v>
      </c>
      <c r="J1444" s="3">
        <f t="shared" si="105"/>
        <v>2793</v>
      </c>
    </row>
    <row r="1445" spans="1:10" hidden="1" outlineLevel="3" x14ac:dyDescent="0.3">
      <c r="A1445" t="s">
        <v>4248</v>
      </c>
      <c r="B1445" s="21">
        <v>46012</v>
      </c>
      <c r="C1445" s="20">
        <f t="shared" si="104"/>
        <v>12</v>
      </c>
      <c r="D1445" t="s">
        <v>135</v>
      </c>
      <c r="E1445" t="s">
        <v>55</v>
      </c>
      <c r="F1445">
        <v>2</v>
      </c>
      <c r="G1445" t="str">
        <f>INDEX(Kunden!$A$1:$C$41,MATCH('Gesamtverkäufe 2025'!C3971,Kunden!$A$1:$A$41,0),3)</f>
        <v>R03</v>
      </c>
      <c r="H1445" t="str">
        <f>INDEX(Regionen!$A$1:$C$9,MATCH('Gesamtverkäufe 2025'!F3971,Regionen!$A$1:$A$9,0),3)</f>
        <v>Julia Frank</v>
      </c>
      <c r="I1445" s="3">
        <f>INDEX(Produkte!$A$1:$D$31,MATCH('Gesamtverkäufe 2025'!D3971,Produkte!$A$1:$A$31,0),4)</f>
        <v>49</v>
      </c>
      <c r="J1445" s="3">
        <f t="shared" si="105"/>
        <v>98</v>
      </c>
    </row>
    <row r="1446" spans="1:10" hidden="1" outlineLevel="3" x14ac:dyDescent="0.3">
      <c r="A1446" t="s">
        <v>4227</v>
      </c>
      <c r="B1446" s="21">
        <v>45999</v>
      </c>
      <c r="C1446" s="20">
        <f t="shared" si="104"/>
        <v>12</v>
      </c>
      <c r="D1446" t="s">
        <v>135</v>
      </c>
      <c r="E1446" t="s">
        <v>85</v>
      </c>
      <c r="F1446">
        <v>16</v>
      </c>
      <c r="G1446" t="str">
        <f>INDEX(Kunden!$A$1:$C$41,MATCH('Gesamtverkäufe 2025'!C3992,Kunden!$A$1:$A$41,0),3)</f>
        <v>R03</v>
      </c>
      <c r="H1446" t="str">
        <f>INDEX(Regionen!$A$1:$C$9,MATCH('Gesamtverkäufe 2025'!F3992,Regionen!$A$1:$A$9,0),3)</f>
        <v>Julia Frank</v>
      </c>
      <c r="I1446" s="3">
        <f>INDEX(Produkte!$A$1:$D$31,MATCH('Gesamtverkäufe 2025'!D3992,Produkte!$A$1:$A$31,0),4)</f>
        <v>399</v>
      </c>
      <c r="J1446" s="3">
        <f t="shared" si="105"/>
        <v>6384</v>
      </c>
    </row>
    <row r="1447" spans="1:10" hidden="1" outlineLevel="3" x14ac:dyDescent="0.3">
      <c r="A1447" t="s">
        <v>4132</v>
      </c>
      <c r="B1447" s="21">
        <v>45996</v>
      </c>
      <c r="C1447" s="20">
        <f t="shared" si="104"/>
        <v>12</v>
      </c>
      <c r="D1447" t="s">
        <v>135</v>
      </c>
      <c r="E1447" t="s">
        <v>55</v>
      </c>
      <c r="F1447">
        <v>6</v>
      </c>
      <c r="G1447" t="str">
        <f>INDEX(Kunden!$A$1:$C$41,MATCH('Gesamtverkäufe 2025'!C4086,Kunden!$A$1:$A$41,0),3)</f>
        <v>R03</v>
      </c>
      <c r="H1447" t="str">
        <f>INDEX(Regionen!$A$1:$C$9,MATCH('Gesamtverkäufe 2025'!F4086,Regionen!$A$1:$A$9,0),3)</f>
        <v>Julia Frank</v>
      </c>
      <c r="I1447" s="3">
        <f>INDEX(Produkte!$A$1:$D$31,MATCH('Gesamtverkäufe 2025'!D4086,Produkte!$A$1:$A$31,0),4)</f>
        <v>49</v>
      </c>
      <c r="J1447" s="3">
        <f t="shared" si="105"/>
        <v>294</v>
      </c>
    </row>
    <row r="1448" spans="1:10" hidden="1" outlineLevel="3" x14ac:dyDescent="0.3">
      <c r="A1448" t="s">
        <v>4105</v>
      </c>
      <c r="B1448" s="21">
        <v>46000</v>
      </c>
      <c r="C1448" s="20">
        <f t="shared" si="104"/>
        <v>12</v>
      </c>
      <c r="D1448" t="s">
        <v>135</v>
      </c>
      <c r="E1448" t="s">
        <v>81</v>
      </c>
      <c r="F1448">
        <v>10</v>
      </c>
      <c r="G1448" t="str">
        <f>INDEX(Kunden!$A$1:$C$41,MATCH('Gesamtverkäufe 2025'!C4111,Kunden!$A$1:$A$41,0),3)</f>
        <v>R03</v>
      </c>
      <c r="H1448" t="str">
        <f>INDEX(Regionen!$A$1:$C$9,MATCH('Gesamtverkäufe 2025'!F4111,Regionen!$A$1:$A$9,0),3)</f>
        <v>Julia Frank</v>
      </c>
      <c r="I1448" s="3">
        <f>INDEX(Produkte!$A$1:$D$31,MATCH('Gesamtverkäufe 2025'!D4111,Produkte!$A$1:$A$31,0),4)</f>
        <v>79</v>
      </c>
      <c r="J1448" s="3">
        <f t="shared" si="105"/>
        <v>790</v>
      </c>
    </row>
    <row r="1449" spans="1:10" hidden="1" outlineLevel="3" x14ac:dyDescent="0.3">
      <c r="A1449" t="s">
        <v>4638</v>
      </c>
      <c r="B1449" s="21">
        <v>45996</v>
      </c>
      <c r="C1449" s="20">
        <f t="shared" si="104"/>
        <v>12</v>
      </c>
      <c r="D1449" t="s">
        <v>175</v>
      </c>
      <c r="E1449" t="s">
        <v>61</v>
      </c>
      <c r="F1449">
        <v>9</v>
      </c>
      <c r="G1449" t="str">
        <f>INDEX(Kunden!$A$1:$C$41,MATCH('Gesamtverkäufe 2025'!C3581,Kunden!$A$1:$A$41,0),3)</f>
        <v>R03</v>
      </c>
      <c r="H1449" t="str">
        <f>INDEX(Regionen!$A$1:$C$9,MATCH('Gesamtverkäufe 2025'!F3581,Regionen!$A$1:$A$9,0),3)</f>
        <v>Julia Frank</v>
      </c>
      <c r="I1449" s="3">
        <f>INDEX(Produkte!$A$1:$D$31,MATCH('Gesamtverkäufe 2025'!D3581,Produkte!$A$1:$A$31,0),4)</f>
        <v>249</v>
      </c>
      <c r="J1449" s="3">
        <f t="shared" si="105"/>
        <v>2241</v>
      </c>
    </row>
    <row r="1450" spans="1:10" hidden="1" outlineLevel="3" x14ac:dyDescent="0.3">
      <c r="A1450" t="s">
        <v>4621</v>
      </c>
      <c r="B1450" s="21">
        <v>45996</v>
      </c>
      <c r="C1450" s="20">
        <f t="shared" si="104"/>
        <v>12</v>
      </c>
      <c r="D1450" t="s">
        <v>175</v>
      </c>
      <c r="E1450" t="s">
        <v>41</v>
      </c>
      <c r="F1450">
        <v>11</v>
      </c>
      <c r="G1450" t="str">
        <f>INDEX(Kunden!$A$1:$C$41,MATCH('Gesamtverkäufe 2025'!C3598,Kunden!$A$1:$A$41,0),3)</f>
        <v>R03</v>
      </c>
      <c r="H1450" t="str">
        <f>INDEX(Regionen!$A$1:$C$9,MATCH('Gesamtverkäufe 2025'!F3598,Regionen!$A$1:$A$9,0),3)</f>
        <v>Julia Frank</v>
      </c>
      <c r="I1450" s="3">
        <f>INDEX(Produkte!$A$1:$D$31,MATCH('Gesamtverkäufe 2025'!D3598,Produkte!$A$1:$A$31,0),4)</f>
        <v>499</v>
      </c>
      <c r="J1450" s="3">
        <f t="shared" si="105"/>
        <v>5489</v>
      </c>
    </row>
    <row r="1451" spans="1:10" hidden="1" outlineLevel="3" x14ac:dyDescent="0.3">
      <c r="A1451" t="s">
        <v>4543</v>
      </c>
      <c r="B1451" s="21">
        <v>45993</v>
      </c>
      <c r="C1451" s="20">
        <f t="shared" si="104"/>
        <v>12</v>
      </c>
      <c r="D1451" t="s">
        <v>175</v>
      </c>
      <c r="E1451" t="s">
        <v>55</v>
      </c>
      <c r="F1451">
        <v>19</v>
      </c>
      <c r="G1451" t="str">
        <f>INDEX(Kunden!$A$1:$C$41,MATCH('Gesamtverkäufe 2025'!C3676,Kunden!$A$1:$A$41,0),3)</f>
        <v>R03</v>
      </c>
      <c r="H1451" t="str">
        <f>INDEX(Regionen!$A$1:$C$9,MATCH('Gesamtverkäufe 2025'!F3676,Regionen!$A$1:$A$9,0),3)</f>
        <v>Julia Frank</v>
      </c>
      <c r="I1451" s="3">
        <f>INDEX(Produkte!$A$1:$D$31,MATCH('Gesamtverkäufe 2025'!D3676,Produkte!$A$1:$A$31,0),4)</f>
        <v>49</v>
      </c>
      <c r="J1451" s="3">
        <f t="shared" si="105"/>
        <v>931</v>
      </c>
    </row>
    <row r="1452" spans="1:10" hidden="1" outlineLevel="3" x14ac:dyDescent="0.3">
      <c r="A1452" t="s">
        <v>4541</v>
      </c>
      <c r="B1452" s="21">
        <v>46013</v>
      </c>
      <c r="C1452" s="20">
        <f t="shared" si="104"/>
        <v>12</v>
      </c>
      <c r="D1452" t="s">
        <v>175</v>
      </c>
      <c r="E1452" t="s">
        <v>57</v>
      </c>
      <c r="F1452">
        <v>16</v>
      </c>
      <c r="G1452" t="str">
        <f>INDEX(Kunden!$A$1:$C$41,MATCH('Gesamtverkäufe 2025'!C3678,Kunden!$A$1:$A$41,0),3)</f>
        <v>R03</v>
      </c>
      <c r="H1452" t="str">
        <f>INDEX(Regionen!$A$1:$C$9,MATCH('Gesamtverkäufe 2025'!F3678,Regionen!$A$1:$A$9,0),3)</f>
        <v>Julia Frank</v>
      </c>
      <c r="I1452" s="3">
        <f>INDEX(Produkte!$A$1:$D$31,MATCH('Gesamtverkäufe 2025'!D3678,Produkte!$A$1:$A$31,0),4)</f>
        <v>99</v>
      </c>
      <c r="J1452" s="3">
        <f t="shared" si="105"/>
        <v>1584</v>
      </c>
    </row>
    <row r="1453" spans="1:10" hidden="1" outlineLevel="3" x14ac:dyDescent="0.3">
      <c r="A1453" t="s">
        <v>4512</v>
      </c>
      <c r="B1453" s="21">
        <v>46011</v>
      </c>
      <c r="C1453" s="20">
        <f t="shared" si="104"/>
        <v>12</v>
      </c>
      <c r="D1453" t="s">
        <v>175</v>
      </c>
      <c r="E1453" t="s">
        <v>81</v>
      </c>
      <c r="F1453">
        <v>3</v>
      </c>
      <c r="G1453" t="str">
        <f>INDEX(Kunden!$A$1:$C$41,MATCH('Gesamtverkäufe 2025'!C3707,Kunden!$A$1:$A$41,0),3)</f>
        <v>R03</v>
      </c>
      <c r="H1453" t="str">
        <f>INDEX(Regionen!$A$1:$C$9,MATCH('Gesamtverkäufe 2025'!F3707,Regionen!$A$1:$A$9,0),3)</f>
        <v>Julia Frank</v>
      </c>
      <c r="I1453" s="3">
        <f>INDEX(Produkte!$A$1:$D$31,MATCH('Gesamtverkäufe 2025'!D3707,Produkte!$A$1:$A$31,0),4)</f>
        <v>79</v>
      </c>
      <c r="J1453" s="3">
        <f t="shared" si="105"/>
        <v>237</v>
      </c>
    </row>
    <row r="1454" spans="1:10" hidden="1" outlineLevel="3" x14ac:dyDescent="0.3">
      <c r="A1454" t="s">
        <v>4413</v>
      </c>
      <c r="B1454" s="21">
        <v>45993</v>
      </c>
      <c r="C1454" s="20">
        <f t="shared" si="104"/>
        <v>12</v>
      </c>
      <c r="D1454" t="s">
        <v>175</v>
      </c>
      <c r="E1454" t="s">
        <v>57</v>
      </c>
      <c r="F1454">
        <v>12</v>
      </c>
      <c r="G1454" t="str">
        <f>INDEX(Kunden!$A$1:$C$41,MATCH('Gesamtverkäufe 2025'!C3806,Kunden!$A$1:$A$41,0),3)</f>
        <v>R03</v>
      </c>
      <c r="H1454" t="str">
        <f>INDEX(Regionen!$A$1:$C$9,MATCH('Gesamtverkäufe 2025'!F3806,Regionen!$A$1:$A$9,0),3)</f>
        <v>Julia Frank</v>
      </c>
      <c r="I1454" s="3">
        <f>INDEX(Produkte!$A$1:$D$31,MATCH('Gesamtverkäufe 2025'!D3806,Produkte!$A$1:$A$31,0),4)</f>
        <v>99</v>
      </c>
      <c r="J1454" s="3">
        <f t="shared" si="105"/>
        <v>1188</v>
      </c>
    </row>
    <row r="1455" spans="1:10" hidden="1" outlineLevel="3" x14ac:dyDescent="0.3">
      <c r="A1455" t="s">
        <v>4240</v>
      </c>
      <c r="B1455" s="21">
        <v>46018</v>
      </c>
      <c r="C1455" s="20">
        <f t="shared" si="104"/>
        <v>12</v>
      </c>
      <c r="D1455" t="s">
        <v>175</v>
      </c>
      <c r="E1455" t="s">
        <v>51</v>
      </c>
      <c r="F1455">
        <v>10</v>
      </c>
      <c r="G1455" t="str">
        <f>INDEX(Kunden!$A$1:$C$41,MATCH('Gesamtverkäufe 2025'!C3979,Kunden!$A$1:$A$41,0),3)</f>
        <v>R03</v>
      </c>
      <c r="H1455" t="str">
        <f>INDEX(Regionen!$A$1:$C$9,MATCH('Gesamtverkäufe 2025'!F3979,Regionen!$A$1:$A$9,0),3)</f>
        <v>Julia Frank</v>
      </c>
      <c r="I1455" s="3">
        <f>INDEX(Produkte!$A$1:$D$31,MATCH('Gesamtverkäufe 2025'!D3979,Produkte!$A$1:$A$31,0),4)</f>
        <v>49</v>
      </c>
      <c r="J1455" s="3">
        <f t="shared" si="105"/>
        <v>490</v>
      </c>
    </row>
    <row r="1456" spans="1:10" hidden="1" outlineLevel="3" x14ac:dyDescent="0.3">
      <c r="A1456" t="s">
        <v>4232</v>
      </c>
      <c r="B1456" s="21">
        <v>45998</v>
      </c>
      <c r="C1456" s="20">
        <f t="shared" si="104"/>
        <v>12</v>
      </c>
      <c r="D1456" t="s">
        <v>175</v>
      </c>
      <c r="E1456" t="s">
        <v>57</v>
      </c>
      <c r="F1456">
        <v>4</v>
      </c>
      <c r="G1456" t="str">
        <f>INDEX(Kunden!$A$1:$C$41,MATCH('Gesamtverkäufe 2025'!C3987,Kunden!$A$1:$A$41,0),3)</f>
        <v>R03</v>
      </c>
      <c r="H1456" t="str">
        <f>INDEX(Regionen!$A$1:$C$9,MATCH('Gesamtverkäufe 2025'!F3987,Regionen!$A$1:$A$9,0),3)</f>
        <v>Julia Frank</v>
      </c>
      <c r="I1456" s="3">
        <f>INDEX(Produkte!$A$1:$D$31,MATCH('Gesamtverkäufe 2025'!D3987,Produkte!$A$1:$A$31,0),4)</f>
        <v>99</v>
      </c>
      <c r="J1456" s="3">
        <f t="shared" si="105"/>
        <v>396</v>
      </c>
    </row>
    <row r="1457" spans="1:10" hidden="1" outlineLevel="3" x14ac:dyDescent="0.3">
      <c r="A1457" t="s">
        <v>4163</v>
      </c>
      <c r="B1457" s="21">
        <v>45996</v>
      </c>
      <c r="C1457" s="20">
        <f t="shared" si="104"/>
        <v>12</v>
      </c>
      <c r="D1457" t="s">
        <v>175</v>
      </c>
      <c r="E1457" t="s">
        <v>75</v>
      </c>
      <c r="F1457">
        <v>16</v>
      </c>
      <c r="G1457" t="str">
        <f>INDEX(Kunden!$A$1:$C$41,MATCH('Gesamtverkäufe 2025'!C4055,Kunden!$A$1:$A$41,0),3)</f>
        <v>R03</v>
      </c>
      <c r="H1457" t="str">
        <f>INDEX(Regionen!$A$1:$C$9,MATCH('Gesamtverkäufe 2025'!F4055,Regionen!$A$1:$A$9,0),3)</f>
        <v>Julia Frank</v>
      </c>
      <c r="I1457" s="3">
        <f>INDEX(Produkte!$A$1:$D$31,MATCH('Gesamtverkäufe 2025'!D4055,Produkte!$A$1:$A$31,0),4)</f>
        <v>499</v>
      </c>
      <c r="J1457" s="3">
        <f t="shared" si="105"/>
        <v>7984</v>
      </c>
    </row>
    <row r="1458" spans="1:10" outlineLevel="2" collapsed="1" x14ac:dyDescent="0.3">
      <c r="B1458" s="21"/>
      <c r="C1458" s="26" t="s">
        <v>4740</v>
      </c>
      <c r="I1458" s="3"/>
      <c r="J1458" s="3">
        <f>SUBTOTAL(9,J1397:J1457)</f>
        <v>152656</v>
      </c>
    </row>
    <row r="1459" spans="1:10" outlineLevel="1" x14ac:dyDescent="0.3">
      <c r="B1459" s="21"/>
      <c r="C1459" s="20"/>
      <c r="H1459" s="2" t="s">
        <v>4723</v>
      </c>
      <c r="I1459" s="3"/>
      <c r="J1459" s="3">
        <f>SUBTOTAL(9,J1076:J1457)</f>
        <v>882142</v>
      </c>
    </row>
    <row r="1460" spans="1:10" hidden="1" outlineLevel="3" x14ac:dyDescent="0.3">
      <c r="A1460" t="s">
        <v>316</v>
      </c>
      <c r="B1460" s="21">
        <v>45681</v>
      </c>
      <c r="C1460" s="20">
        <f t="shared" ref="C1460:C1473" si="106">MONTH(B1460)</f>
        <v>1</v>
      </c>
      <c r="D1460" t="s">
        <v>117</v>
      </c>
      <c r="E1460" t="s">
        <v>39</v>
      </c>
      <c r="F1460">
        <v>5</v>
      </c>
      <c r="G1460" t="str">
        <f>INDEX(Kunden!$A$1:$C$41,MATCH('Gesamtverkäufe 2025'!C74,Kunden!$A$1:$A$41,0),3)</f>
        <v>R02</v>
      </c>
      <c r="H1460" t="str">
        <f>INDEX(Regionen!$A$1:$C$9,MATCH('Gesamtverkäufe 2025'!F74,Regionen!$A$1:$A$9,0),3)</f>
        <v>Markus Weber</v>
      </c>
      <c r="I1460" s="3">
        <f>INDEX(Produkte!$A$1:$D$31,MATCH('Gesamtverkäufe 2025'!D74,Produkte!$A$1:$A$31,0),4)</f>
        <v>499</v>
      </c>
      <c r="J1460" s="3">
        <f t="shared" ref="J1460:J1473" si="107">F1460*I1460</f>
        <v>2495</v>
      </c>
    </row>
    <row r="1461" spans="1:10" hidden="1" outlineLevel="3" x14ac:dyDescent="0.3">
      <c r="A1461" t="s">
        <v>437</v>
      </c>
      <c r="B1461" s="21">
        <v>45680</v>
      </c>
      <c r="C1461" s="20">
        <f t="shared" si="106"/>
        <v>1</v>
      </c>
      <c r="D1461" t="s">
        <v>117</v>
      </c>
      <c r="E1461" t="s">
        <v>63</v>
      </c>
      <c r="F1461">
        <v>3</v>
      </c>
      <c r="G1461" t="str">
        <f>INDEX(Kunden!$A$1:$C$41,MATCH('Gesamtverkäufe 2025'!C143,Kunden!$A$1:$A$41,0),3)</f>
        <v>R02</v>
      </c>
      <c r="H1461" t="str">
        <f>INDEX(Regionen!$A$1:$C$9,MATCH('Gesamtverkäufe 2025'!F143,Regionen!$A$1:$A$9,0),3)</f>
        <v>Markus Weber</v>
      </c>
      <c r="I1461" s="3">
        <f>INDEX(Produkte!$A$1:$D$31,MATCH('Gesamtverkäufe 2025'!D143,Produkte!$A$1:$A$31,0),4)</f>
        <v>299</v>
      </c>
      <c r="J1461" s="3">
        <f t="shared" si="107"/>
        <v>897</v>
      </c>
    </row>
    <row r="1462" spans="1:10" hidden="1" outlineLevel="3" x14ac:dyDescent="0.3">
      <c r="A1462" t="s">
        <v>553</v>
      </c>
      <c r="B1462" s="21">
        <v>45682</v>
      </c>
      <c r="C1462" s="20">
        <f t="shared" si="106"/>
        <v>1</v>
      </c>
      <c r="D1462" t="s">
        <v>117</v>
      </c>
      <c r="E1462" t="s">
        <v>59</v>
      </c>
      <c r="F1462">
        <v>7</v>
      </c>
      <c r="G1462" t="str">
        <f>INDEX(Kunden!$A$1:$C$41,MATCH('Gesamtverkäufe 2025'!C222,Kunden!$A$1:$A$41,0),3)</f>
        <v>R02</v>
      </c>
      <c r="H1462" t="str">
        <f>INDEX(Regionen!$A$1:$C$9,MATCH('Gesamtverkäufe 2025'!F222,Regionen!$A$1:$A$9,0),3)</f>
        <v>Markus Weber</v>
      </c>
      <c r="I1462" s="3">
        <f>INDEX(Produkte!$A$1:$D$31,MATCH('Gesamtverkäufe 2025'!D222,Produkte!$A$1:$A$31,0),4)</f>
        <v>79</v>
      </c>
      <c r="J1462" s="3">
        <f t="shared" si="107"/>
        <v>553</v>
      </c>
    </row>
    <row r="1463" spans="1:10" hidden="1" outlineLevel="3" x14ac:dyDescent="0.3">
      <c r="A1463" t="s">
        <v>568</v>
      </c>
      <c r="B1463" s="21">
        <v>45680</v>
      </c>
      <c r="C1463" s="20">
        <f t="shared" si="106"/>
        <v>1</v>
      </c>
      <c r="D1463" t="s">
        <v>117</v>
      </c>
      <c r="E1463" t="s">
        <v>87</v>
      </c>
      <c r="F1463">
        <v>5</v>
      </c>
      <c r="G1463" t="str">
        <f>INDEX(Kunden!$A$1:$C$41,MATCH('Gesamtverkäufe 2025'!C233,Kunden!$A$1:$A$41,0),3)</f>
        <v>R02</v>
      </c>
      <c r="H1463" t="str">
        <f>INDEX(Regionen!$A$1:$C$9,MATCH('Gesamtverkäufe 2025'!F233,Regionen!$A$1:$A$9,0),3)</f>
        <v>Markus Weber</v>
      </c>
      <c r="I1463" s="3">
        <f>INDEX(Produkte!$A$1:$D$31,MATCH('Gesamtverkäufe 2025'!D233,Produkte!$A$1:$A$31,0),4)</f>
        <v>99</v>
      </c>
      <c r="J1463" s="3">
        <f t="shared" si="107"/>
        <v>495</v>
      </c>
    </row>
    <row r="1464" spans="1:10" hidden="1" outlineLevel="3" x14ac:dyDescent="0.3">
      <c r="A1464" t="s">
        <v>574</v>
      </c>
      <c r="B1464" s="21">
        <v>45664</v>
      </c>
      <c r="C1464" s="20">
        <f t="shared" si="106"/>
        <v>1</v>
      </c>
      <c r="D1464" t="s">
        <v>117</v>
      </c>
      <c r="E1464" t="s">
        <v>87</v>
      </c>
      <c r="F1464">
        <v>8</v>
      </c>
      <c r="G1464" t="str">
        <f>INDEX(Kunden!$A$1:$C$41,MATCH('Gesamtverkäufe 2025'!C236,Kunden!$A$1:$A$41,0),3)</f>
        <v>R02</v>
      </c>
      <c r="H1464" t="str">
        <f>INDEX(Regionen!$A$1:$C$9,MATCH('Gesamtverkäufe 2025'!F236,Regionen!$A$1:$A$9,0),3)</f>
        <v>Markus Weber</v>
      </c>
      <c r="I1464" s="3">
        <f>INDEX(Produkte!$A$1:$D$31,MATCH('Gesamtverkäufe 2025'!D236,Produkte!$A$1:$A$31,0),4)</f>
        <v>99</v>
      </c>
      <c r="J1464" s="3">
        <f t="shared" si="107"/>
        <v>792</v>
      </c>
    </row>
    <row r="1465" spans="1:10" hidden="1" outlineLevel="3" x14ac:dyDescent="0.3">
      <c r="A1465" t="s">
        <v>664</v>
      </c>
      <c r="B1465" s="21">
        <v>45671</v>
      </c>
      <c r="C1465" s="20">
        <f t="shared" si="106"/>
        <v>1</v>
      </c>
      <c r="D1465" t="s">
        <v>117</v>
      </c>
      <c r="E1465" t="s">
        <v>79</v>
      </c>
      <c r="F1465">
        <v>18</v>
      </c>
      <c r="G1465" t="str">
        <f>INDEX(Kunden!$A$1:$C$41,MATCH('Gesamtverkäufe 2025'!C297,Kunden!$A$1:$A$41,0),3)</f>
        <v>R02</v>
      </c>
      <c r="H1465" t="str">
        <f>INDEX(Regionen!$A$1:$C$9,MATCH('Gesamtverkäufe 2025'!F297,Regionen!$A$1:$A$9,0),3)</f>
        <v>Markus Weber</v>
      </c>
      <c r="I1465" s="3">
        <f>INDEX(Produkte!$A$1:$D$31,MATCH('Gesamtverkäufe 2025'!D297,Produkte!$A$1:$A$31,0),4)</f>
        <v>149</v>
      </c>
      <c r="J1465" s="3">
        <f t="shared" si="107"/>
        <v>2682</v>
      </c>
    </row>
    <row r="1466" spans="1:10" hidden="1" outlineLevel="3" x14ac:dyDescent="0.3">
      <c r="A1466" t="s">
        <v>402</v>
      </c>
      <c r="B1466" s="21">
        <v>45671</v>
      </c>
      <c r="C1466" s="20">
        <f t="shared" si="106"/>
        <v>1</v>
      </c>
      <c r="D1466" t="s">
        <v>155</v>
      </c>
      <c r="E1466" t="s">
        <v>37</v>
      </c>
      <c r="F1466">
        <v>3</v>
      </c>
      <c r="G1466" t="str">
        <f>INDEX(Kunden!$A$1:$C$41,MATCH('Gesamtverkäufe 2025'!C123,Kunden!$A$1:$A$41,0),3)</f>
        <v>R02</v>
      </c>
      <c r="H1466" t="str">
        <f>INDEX(Regionen!$A$1:$C$9,MATCH('Gesamtverkäufe 2025'!F123,Regionen!$A$1:$A$9,0),3)</f>
        <v>Markus Weber</v>
      </c>
      <c r="I1466" s="3">
        <f>INDEX(Produkte!$A$1:$D$31,MATCH('Gesamtverkäufe 2025'!D123,Produkte!$A$1:$A$31,0),4)</f>
        <v>249</v>
      </c>
      <c r="J1466" s="3">
        <f t="shared" si="107"/>
        <v>747</v>
      </c>
    </row>
    <row r="1467" spans="1:10" hidden="1" outlineLevel="3" x14ac:dyDescent="0.3">
      <c r="A1467" t="s">
        <v>452</v>
      </c>
      <c r="B1467" s="21">
        <v>45678</v>
      </c>
      <c r="C1467" s="20">
        <f t="shared" si="106"/>
        <v>1</v>
      </c>
      <c r="D1467" t="s">
        <v>155</v>
      </c>
      <c r="E1467" t="s">
        <v>37</v>
      </c>
      <c r="F1467">
        <v>19</v>
      </c>
      <c r="G1467" t="str">
        <f>INDEX(Kunden!$A$1:$C$41,MATCH('Gesamtverkäufe 2025'!C153,Kunden!$A$1:$A$41,0),3)</f>
        <v>R02</v>
      </c>
      <c r="H1467" t="str">
        <f>INDEX(Regionen!$A$1:$C$9,MATCH('Gesamtverkäufe 2025'!F153,Regionen!$A$1:$A$9,0),3)</f>
        <v>Markus Weber</v>
      </c>
      <c r="I1467" s="3">
        <f>INDEX(Produkte!$A$1:$D$31,MATCH('Gesamtverkäufe 2025'!D153,Produkte!$A$1:$A$31,0),4)</f>
        <v>249</v>
      </c>
      <c r="J1467" s="3">
        <f t="shared" si="107"/>
        <v>4731</v>
      </c>
    </row>
    <row r="1468" spans="1:10" hidden="1" outlineLevel="3" x14ac:dyDescent="0.3">
      <c r="A1468" t="s">
        <v>633</v>
      </c>
      <c r="B1468" s="21">
        <v>45674</v>
      </c>
      <c r="C1468" s="20">
        <f t="shared" si="106"/>
        <v>1</v>
      </c>
      <c r="D1468" t="s">
        <v>155</v>
      </c>
      <c r="E1468" t="s">
        <v>41</v>
      </c>
      <c r="F1468">
        <v>6</v>
      </c>
      <c r="G1468" t="str">
        <f>INDEX(Kunden!$A$1:$C$41,MATCH('Gesamtverkäufe 2025'!C274,Kunden!$A$1:$A$41,0),3)</f>
        <v>R02</v>
      </c>
      <c r="H1468" t="str">
        <f>INDEX(Regionen!$A$1:$C$9,MATCH('Gesamtverkäufe 2025'!F274,Regionen!$A$1:$A$9,0),3)</f>
        <v>Markus Weber</v>
      </c>
      <c r="I1468" s="3">
        <f>INDEX(Produkte!$A$1:$D$31,MATCH('Gesamtverkäufe 2025'!D274,Produkte!$A$1:$A$31,0),4)</f>
        <v>499</v>
      </c>
      <c r="J1468" s="3">
        <f t="shared" si="107"/>
        <v>2994</v>
      </c>
    </row>
    <row r="1469" spans="1:10" hidden="1" outlineLevel="3" x14ac:dyDescent="0.3">
      <c r="A1469" t="s">
        <v>263</v>
      </c>
      <c r="B1469" s="21">
        <v>45675</v>
      </c>
      <c r="C1469" s="20">
        <f t="shared" si="106"/>
        <v>1</v>
      </c>
      <c r="D1469" t="s">
        <v>159</v>
      </c>
      <c r="E1469" t="s">
        <v>65</v>
      </c>
      <c r="F1469">
        <v>5</v>
      </c>
      <c r="G1469" t="str">
        <f>INDEX(Kunden!$A$1:$C$41,MATCH('Gesamtverkäufe 2025'!C45,Kunden!$A$1:$A$41,0),3)</f>
        <v>R02</v>
      </c>
      <c r="H1469" t="str">
        <f>INDEX(Regionen!$A$1:$C$9,MATCH('Gesamtverkäufe 2025'!F45,Regionen!$A$1:$A$9,0),3)</f>
        <v>Markus Weber</v>
      </c>
      <c r="I1469" s="3">
        <f>INDEX(Produkte!$A$1:$D$31,MATCH('Gesamtverkäufe 2025'!D45,Produkte!$A$1:$A$31,0),4)</f>
        <v>299</v>
      </c>
      <c r="J1469" s="3">
        <f t="shared" si="107"/>
        <v>1495</v>
      </c>
    </row>
    <row r="1470" spans="1:10" hidden="1" outlineLevel="3" x14ac:dyDescent="0.3">
      <c r="A1470" t="s">
        <v>292</v>
      </c>
      <c r="B1470" s="21">
        <v>45684</v>
      </c>
      <c r="C1470" s="20">
        <f t="shared" si="106"/>
        <v>1</v>
      </c>
      <c r="D1470" t="s">
        <v>159</v>
      </c>
      <c r="E1470" t="s">
        <v>85</v>
      </c>
      <c r="F1470">
        <v>9</v>
      </c>
      <c r="G1470" t="str">
        <f>INDEX(Kunden!$A$1:$C$41,MATCH('Gesamtverkäufe 2025'!C61,Kunden!$A$1:$A$41,0),3)</f>
        <v>R02</v>
      </c>
      <c r="H1470" t="str">
        <f>INDEX(Regionen!$A$1:$C$9,MATCH('Gesamtverkäufe 2025'!F61,Regionen!$A$1:$A$9,0),3)</f>
        <v>Markus Weber</v>
      </c>
      <c r="I1470" s="3">
        <f>INDEX(Produkte!$A$1:$D$31,MATCH('Gesamtverkäufe 2025'!D61,Produkte!$A$1:$A$31,0),4)</f>
        <v>399</v>
      </c>
      <c r="J1470" s="3">
        <f t="shared" si="107"/>
        <v>3591</v>
      </c>
    </row>
    <row r="1471" spans="1:10" hidden="1" outlineLevel="3" x14ac:dyDescent="0.3">
      <c r="A1471" t="s">
        <v>310</v>
      </c>
      <c r="B1471" s="21">
        <v>45687</v>
      </c>
      <c r="C1471" s="20">
        <f t="shared" si="106"/>
        <v>1</v>
      </c>
      <c r="D1471" t="s">
        <v>159</v>
      </c>
      <c r="E1471" t="s">
        <v>41</v>
      </c>
      <c r="F1471">
        <v>1</v>
      </c>
      <c r="G1471" t="str">
        <f>INDEX(Kunden!$A$1:$C$41,MATCH('Gesamtverkäufe 2025'!C71,Kunden!$A$1:$A$41,0),3)</f>
        <v>R02</v>
      </c>
      <c r="H1471" t="str">
        <f>INDEX(Regionen!$A$1:$C$9,MATCH('Gesamtverkäufe 2025'!F71,Regionen!$A$1:$A$9,0),3)</f>
        <v>Markus Weber</v>
      </c>
      <c r="I1471" s="3">
        <f>INDEX(Produkte!$A$1:$D$31,MATCH('Gesamtverkäufe 2025'!D71,Produkte!$A$1:$A$31,0),4)</f>
        <v>499</v>
      </c>
      <c r="J1471" s="3">
        <f t="shared" si="107"/>
        <v>499</v>
      </c>
    </row>
    <row r="1472" spans="1:10" hidden="1" outlineLevel="3" x14ac:dyDescent="0.3">
      <c r="A1472" t="s">
        <v>415</v>
      </c>
      <c r="B1472" s="21">
        <v>45669</v>
      </c>
      <c r="C1472" s="20">
        <f t="shared" si="106"/>
        <v>1</v>
      </c>
      <c r="D1472" t="s">
        <v>159</v>
      </c>
      <c r="E1472" t="s">
        <v>43</v>
      </c>
      <c r="F1472">
        <v>20</v>
      </c>
      <c r="G1472" t="str">
        <f>INDEX(Kunden!$A$1:$C$41,MATCH('Gesamtverkäufe 2025'!C130,Kunden!$A$1:$A$41,0),3)</f>
        <v>R02</v>
      </c>
      <c r="H1472" t="str">
        <f>INDEX(Regionen!$A$1:$C$9,MATCH('Gesamtverkäufe 2025'!F130,Regionen!$A$1:$A$9,0),3)</f>
        <v>Markus Weber</v>
      </c>
      <c r="I1472" s="3">
        <f>INDEX(Produkte!$A$1:$D$31,MATCH('Gesamtverkäufe 2025'!D130,Produkte!$A$1:$A$31,0),4)</f>
        <v>149</v>
      </c>
      <c r="J1472" s="3">
        <f t="shared" si="107"/>
        <v>2980</v>
      </c>
    </row>
    <row r="1473" spans="1:10" hidden="1" outlineLevel="3" x14ac:dyDescent="0.3">
      <c r="A1473" t="s">
        <v>535</v>
      </c>
      <c r="B1473" s="21">
        <v>45677</v>
      </c>
      <c r="C1473" s="20">
        <f t="shared" si="106"/>
        <v>1</v>
      </c>
      <c r="D1473" t="s">
        <v>159</v>
      </c>
      <c r="E1473" t="s">
        <v>37</v>
      </c>
      <c r="F1473">
        <v>4</v>
      </c>
      <c r="G1473" t="str">
        <f>INDEX(Kunden!$A$1:$C$41,MATCH('Gesamtverkäufe 2025'!C210,Kunden!$A$1:$A$41,0),3)</f>
        <v>R02</v>
      </c>
      <c r="H1473" t="str">
        <f>INDEX(Regionen!$A$1:$C$9,MATCH('Gesamtverkäufe 2025'!F210,Regionen!$A$1:$A$9,0),3)</f>
        <v>Markus Weber</v>
      </c>
      <c r="I1473" s="3">
        <f>INDEX(Produkte!$A$1:$D$31,MATCH('Gesamtverkäufe 2025'!D210,Produkte!$A$1:$A$31,0),4)</f>
        <v>249</v>
      </c>
      <c r="J1473" s="3">
        <f t="shared" si="107"/>
        <v>996</v>
      </c>
    </row>
    <row r="1474" spans="1:10" outlineLevel="2" collapsed="1" x14ac:dyDescent="0.3">
      <c r="B1474" s="21"/>
      <c r="C1474" s="26" t="s">
        <v>4729</v>
      </c>
      <c r="I1474" s="3"/>
      <c r="J1474" s="3">
        <f>SUBTOTAL(9,J1460:J1473)</f>
        <v>25947</v>
      </c>
    </row>
    <row r="1475" spans="1:10" hidden="1" outlineLevel="3" x14ac:dyDescent="0.3">
      <c r="A1475" t="s">
        <v>718</v>
      </c>
      <c r="B1475" s="21">
        <v>45707</v>
      </c>
      <c r="C1475" s="20">
        <f t="shared" ref="C1475:C1490" si="108">MONTH(B1475)</f>
        <v>2</v>
      </c>
      <c r="D1475" t="s">
        <v>117</v>
      </c>
      <c r="E1475" t="s">
        <v>43</v>
      </c>
      <c r="F1475">
        <v>18</v>
      </c>
      <c r="G1475" t="str">
        <f>INDEX(Kunden!$A$1:$C$41,MATCH('Gesamtverkäufe 2025'!C332,Kunden!$A$1:$A$41,0),3)</f>
        <v>R02</v>
      </c>
      <c r="H1475" t="str">
        <f>INDEX(Regionen!$A$1:$C$9,MATCH('Gesamtverkäufe 2025'!F332,Regionen!$A$1:$A$9,0),3)</f>
        <v>Markus Weber</v>
      </c>
      <c r="I1475" s="3">
        <f>INDEX(Produkte!$A$1:$D$31,MATCH('Gesamtverkäufe 2025'!D332,Produkte!$A$1:$A$31,0),4)</f>
        <v>149</v>
      </c>
      <c r="J1475" s="3">
        <f t="shared" ref="J1475:J1490" si="109">F1475*I1475</f>
        <v>2682</v>
      </c>
    </row>
    <row r="1476" spans="1:10" hidden="1" outlineLevel="3" x14ac:dyDescent="0.3">
      <c r="A1476" t="s">
        <v>775</v>
      </c>
      <c r="B1476" s="21">
        <v>45704</v>
      </c>
      <c r="C1476" s="20">
        <f t="shared" si="108"/>
        <v>2</v>
      </c>
      <c r="D1476" t="s">
        <v>117</v>
      </c>
      <c r="E1476" t="s">
        <v>53</v>
      </c>
      <c r="F1476">
        <v>2</v>
      </c>
      <c r="G1476" t="str">
        <f>INDEX(Kunden!$A$1:$C$41,MATCH('Gesamtverkäufe 2025'!C373,Kunden!$A$1:$A$41,0),3)</f>
        <v>R02</v>
      </c>
      <c r="H1476" t="str">
        <f>INDEX(Regionen!$A$1:$C$9,MATCH('Gesamtverkäufe 2025'!F373,Regionen!$A$1:$A$9,0),3)</f>
        <v>Markus Weber</v>
      </c>
      <c r="I1476" s="3">
        <f>INDEX(Produkte!$A$1:$D$31,MATCH('Gesamtverkäufe 2025'!D373,Produkte!$A$1:$A$31,0),4)</f>
        <v>49</v>
      </c>
      <c r="J1476" s="3">
        <f t="shared" si="109"/>
        <v>98</v>
      </c>
    </row>
    <row r="1477" spans="1:10" hidden="1" outlineLevel="3" x14ac:dyDescent="0.3">
      <c r="A1477" t="s">
        <v>818</v>
      </c>
      <c r="B1477" s="21">
        <v>45696</v>
      </c>
      <c r="C1477" s="20">
        <f t="shared" si="108"/>
        <v>2</v>
      </c>
      <c r="D1477" t="s">
        <v>117</v>
      </c>
      <c r="E1477" t="s">
        <v>89</v>
      </c>
      <c r="F1477">
        <v>14</v>
      </c>
      <c r="G1477" t="str">
        <f>INDEX(Kunden!$A$1:$C$41,MATCH('Gesamtverkäufe 2025'!C407,Kunden!$A$1:$A$41,0),3)</f>
        <v>R02</v>
      </c>
      <c r="H1477" t="str">
        <f>INDEX(Regionen!$A$1:$C$9,MATCH('Gesamtverkäufe 2025'!F407,Regionen!$A$1:$A$9,0),3)</f>
        <v>Markus Weber</v>
      </c>
      <c r="I1477" s="3">
        <f>INDEX(Produkte!$A$1:$D$31,MATCH('Gesamtverkäufe 2025'!D407,Produkte!$A$1:$A$31,0),4)</f>
        <v>29</v>
      </c>
      <c r="J1477" s="3">
        <f t="shared" si="109"/>
        <v>406</v>
      </c>
    </row>
    <row r="1478" spans="1:10" hidden="1" outlineLevel="3" x14ac:dyDescent="0.3">
      <c r="A1478" t="s">
        <v>824</v>
      </c>
      <c r="B1478" s="21">
        <v>45707</v>
      </c>
      <c r="C1478" s="20">
        <f t="shared" si="108"/>
        <v>2</v>
      </c>
      <c r="D1478" t="s">
        <v>117</v>
      </c>
      <c r="E1478" t="s">
        <v>55</v>
      </c>
      <c r="F1478">
        <v>2</v>
      </c>
      <c r="G1478" t="str">
        <f>INDEX(Kunden!$A$1:$C$41,MATCH('Gesamtverkäufe 2025'!C412,Kunden!$A$1:$A$41,0),3)</f>
        <v>R02</v>
      </c>
      <c r="H1478" t="str">
        <f>INDEX(Regionen!$A$1:$C$9,MATCH('Gesamtverkäufe 2025'!F412,Regionen!$A$1:$A$9,0),3)</f>
        <v>Markus Weber</v>
      </c>
      <c r="I1478" s="3">
        <f>INDEX(Produkte!$A$1:$D$31,MATCH('Gesamtverkäufe 2025'!D412,Produkte!$A$1:$A$31,0),4)</f>
        <v>49</v>
      </c>
      <c r="J1478" s="3">
        <f t="shared" si="109"/>
        <v>98</v>
      </c>
    </row>
    <row r="1479" spans="1:10" hidden="1" outlineLevel="3" x14ac:dyDescent="0.3">
      <c r="A1479" t="s">
        <v>867</v>
      </c>
      <c r="B1479" s="21">
        <v>45715</v>
      </c>
      <c r="C1479" s="20">
        <f t="shared" si="108"/>
        <v>2</v>
      </c>
      <c r="D1479" t="s">
        <v>117</v>
      </c>
      <c r="E1479" t="s">
        <v>65</v>
      </c>
      <c r="F1479">
        <v>16</v>
      </c>
      <c r="G1479" t="str">
        <f>INDEX(Kunden!$A$1:$C$41,MATCH('Gesamtverkäufe 2025'!C443,Kunden!$A$1:$A$41,0),3)</f>
        <v>R02</v>
      </c>
      <c r="H1479" t="str">
        <f>INDEX(Regionen!$A$1:$C$9,MATCH('Gesamtverkäufe 2025'!F443,Regionen!$A$1:$A$9,0),3)</f>
        <v>Markus Weber</v>
      </c>
      <c r="I1479" s="3">
        <f>INDEX(Produkte!$A$1:$D$31,MATCH('Gesamtverkäufe 2025'!D443,Produkte!$A$1:$A$31,0),4)</f>
        <v>299</v>
      </c>
      <c r="J1479" s="3">
        <f t="shared" si="109"/>
        <v>4784</v>
      </c>
    </row>
    <row r="1480" spans="1:10" hidden="1" outlineLevel="3" x14ac:dyDescent="0.3">
      <c r="A1480" t="s">
        <v>896</v>
      </c>
      <c r="B1480" s="21">
        <v>45697</v>
      </c>
      <c r="C1480" s="20">
        <f t="shared" si="108"/>
        <v>2</v>
      </c>
      <c r="D1480" t="s">
        <v>117</v>
      </c>
      <c r="E1480" t="s">
        <v>31</v>
      </c>
      <c r="F1480">
        <v>5</v>
      </c>
      <c r="G1480" t="str">
        <f>INDEX(Kunden!$A$1:$C$41,MATCH('Gesamtverkäufe 2025'!C462,Kunden!$A$1:$A$41,0),3)</f>
        <v>R02</v>
      </c>
      <c r="H1480" t="str">
        <f>INDEX(Regionen!$A$1:$C$9,MATCH('Gesamtverkäufe 2025'!F462,Regionen!$A$1:$A$9,0),3)</f>
        <v>Markus Weber</v>
      </c>
      <c r="I1480" s="3">
        <f>INDEX(Produkte!$A$1:$D$31,MATCH('Gesamtverkäufe 2025'!D462,Produkte!$A$1:$A$31,0),4)</f>
        <v>399</v>
      </c>
      <c r="J1480" s="3">
        <f t="shared" si="109"/>
        <v>1995</v>
      </c>
    </row>
    <row r="1481" spans="1:10" hidden="1" outlineLevel="3" x14ac:dyDescent="0.3">
      <c r="A1481" t="s">
        <v>901</v>
      </c>
      <c r="B1481" s="21">
        <v>45691</v>
      </c>
      <c r="C1481" s="20">
        <f t="shared" si="108"/>
        <v>2</v>
      </c>
      <c r="D1481" t="s">
        <v>117</v>
      </c>
      <c r="E1481" t="s">
        <v>69</v>
      </c>
      <c r="F1481">
        <v>18</v>
      </c>
      <c r="G1481" t="str">
        <f>INDEX(Kunden!$A$1:$C$41,MATCH('Gesamtverkäufe 2025'!C466,Kunden!$A$1:$A$41,0),3)</f>
        <v>R02</v>
      </c>
      <c r="H1481" t="str">
        <f>INDEX(Regionen!$A$1:$C$9,MATCH('Gesamtverkäufe 2025'!F466,Regionen!$A$1:$A$9,0),3)</f>
        <v>Markus Weber</v>
      </c>
      <c r="I1481" s="3">
        <f>INDEX(Produkte!$A$1:$D$31,MATCH('Gesamtverkäufe 2025'!D466,Produkte!$A$1:$A$31,0),4)</f>
        <v>399</v>
      </c>
      <c r="J1481" s="3">
        <f t="shared" si="109"/>
        <v>7182</v>
      </c>
    </row>
    <row r="1482" spans="1:10" hidden="1" outlineLevel="3" x14ac:dyDescent="0.3">
      <c r="A1482" t="s">
        <v>908</v>
      </c>
      <c r="B1482" s="21">
        <v>45706</v>
      </c>
      <c r="C1482" s="20">
        <f t="shared" si="108"/>
        <v>2</v>
      </c>
      <c r="D1482" t="s">
        <v>117</v>
      </c>
      <c r="E1482" t="s">
        <v>41</v>
      </c>
      <c r="F1482">
        <v>4</v>
      </c>
      <c r="G1482" t="str">
        <f>INDEX(Kunden!$A$1:$C$41,MATCH('Gesamtverkäufe 2025'!C471,Kunden!$A$1:$A$41,0),3)</f>
        <v>R02</v>
      </c>
      <c r="H1482" t="str">
        <f>INDEX(Regionen!$A$1:$C$9,MATCH('Gesamtverkäufe 2025'!F471,Regionen!$A$1:$A$9,0),3)</f>
        <v>Markus Weber</v>
      </c>
      <c r="I1482" s="3">
        <f>INDEX(Produkte!$A$1:$D$31,MATCH('Gesamtverkäufe 2025'!D471,Produkte!$A$1:$A$31,0),4)</f>
        <v>499</v>
      </c>
      <c r="J1482" s="3">
        <f t="shared" si="109"/>
        <v>1996</v>
      </c>
    </row>
    <row r="1483" spans="1:10" hidden="1" outlineLevel="3" x14ac:dyDescent="0.3">
      <c r="A1483" t="s">
        <v>720</v>
      </c>
      <c r="B1483" s="21">
        <v>45708</v>
      </c>
      <c r="C1483" s="20">
        <f t="shared" si="108"/>
        <v>2</v>
      </c>
      <c r="D1483" t="s">
        <v>155</v>
      </c>
      <c r="E1483" t="s">
        <v>87</v>
      </c>
      <c r="F1483">
        <v>5</v>
      </c>
      <c r="G1483" t="str">
        <f>INDEX(Kunden!$A$1:$C$41,MATCH('Gesamtverkäufe 2025'!C333,Kunden!$A$1:$A$41,0),3)</f>
        <v>R02</v>
      </c>
      <c r="H1483" t="str">
        <f>INDEX(Regionen!$A$1:$C$9,MATCH('Gesamtverkäufe 2025'!F333,Regionen!$A$1:$A$9,0),3)</f>
        <v>Markus Weber</v>
      </c>
      <c r="I1483" s="3">
        <f>INDEX(Produkte!$A$1:$D$31,MATCH('Gesamtverkäufe 2025'!D333,Produkte!$A$1:$A$31,0),4)</f>
        <v>99</v>
      </c>
      <c r="J1483" s="3">
        <f t="shared" si="109"/>
        <v>495</v>
      </c>
    </row>
    <row r="1484" spans="1:10" hidden="1" outlineLevel="3" x14ac:dyDescent="0.3">
      <c r="A1484" t="s">
        <v>801</v>
      </c>
      <c r="B1484" s="21">
        <v>45707</v>
      </c>
      <c r="C1484" s="20">
        <f t="shared" si="108"/>
        <v>2</v>
      </c>
      <c r="D1484" t="s">
        <v>155</v>
      </c>
      <c r="E1484" t="s">
        <v>83</v>
      </c>
      <c r="F1484">
        <v>3</v>
      </c>
      <c r="G1484" t="str">
        <f>INDEX(Kunden!$A$1:$C$41,MATCH('Gesamtverkäufe 2025'!C393,Kunden!$A$1:$A$41,0),3)</f>
        <v>R02</v>
      </c>
      <c r="H1484" t="str">
        <f>INDEX(Regionen!$A$1:$C$9,MATCH('Gesamtverkäufe 2025'!F393,Regionen!$A$1:$A$9,0),3)</f>
        <v>Markus Weber</v>
      </c>
      <c r="I1484" s="3">
        <f>INDEX(Produkte!$A$1:$D$31,MATCH('Gesamtverkäufe 2025'!D393,Produkte!$A$1:$A$31,0),4)</f>
        <v>29</v>
      </c>
      <c r="J1484" s="3">
        <f t="shared" si="109"/>
        <v>87</v>
      </c>
    </row>
    <row r="1485" spans="1:10" hidden="1" outlineLevel="3" x14ac:dyDescent="0.3">
      <c r="A1485" t="s">
        <v>847</v>
      </c>
      <c r="B1485" s="21">
        <v>45710</v>
      </c>
      <c r="C1485" s="20">
        <f t="shared" si="108"/>
        <v>2</v>
      </c>
      <c r="D1485" t="s">
        <v>155</v>
      </c>
      <c r="E1485" t="s">
        <v>89</v>
      </c>
      <c r="F1485">
        <v>9</v>
      </c>
      <c r="G1485" t="str">
        <f>INDEX(Kunden!$A$1:$C$41,MATCH('Gesamtverkäufe 2025'!C429,Kunden!$A$1:$A$41,0),3)</f>
        <v>R02</v>
      </c>
      <c r="H1485" t="str">
        <f>INDEX(Regionen!$A$1:$C$9,MATCH('Gesamtverkäufe 2025'!F429,Regionen!$A$1:$A$9,0),3)</f>
        <v>Markus Weber</v>
      </c>
      <c r="I1485" s="3">
        <f>INDEX(Produkte!$A$1:$D$31,MATCH('Gesamtverkäufe 2025'!D429,Produkte!$A$1:$A$31,0),4)</f>
        <v>29</v>
      </c>
      <c r="J1485" s="3">
        <f t="shared" si="109"/>
        <v>261</v>
      </c>
    </row>
    <row r="1486" spans="1:10" hidden="1" outlineLevel="3" x14ac:dyDescent="0.3">
      <c r="A1486" t="s">
        <v>905</v>
      </c>
      <c r="B1486" s="21">
        <v>45708</v>
      </c>
      <c r="C1486" s="20">
        <f t="shared" si="108"/>
        <v>2</v>
      </c>
      <c r="D1486" t="s">
        <v>155</v>
      </c>
      <c r="E1486" t="s">
        <v>37</v>
      </c>
      <c r="F1486">
        <v>19</v>
      </c>
      <c r="G1486" t="str">
        <f>INDEX(Kunden!$A$1:$C$41,MATCH('Gesamtverkäufe 2025'!C469,Kunden!$A$1:$A$41,0),3)</f>
        <v>R02</v>
      </c>
      <c r="H1486" t="str">
        <f>INDEX(Regionen!$A$1:$C$9,MATCH('Gesamtverkäufe 2025'!F469,Regionen!$A$1:$A$9,0),3)</f>
        <v>Markus Weber</v>
      </c>
      <c r="I1486" s="3">
        <f>INDEX(Produkte!$A$1:$D$31,MATCH('Gesamtverkäufe 2025'!D469,Produkte!$A$1:$A$31,0),4)</f>
        <v>249</v>
      </c>
      <c r="J1486" s="3">
        <f t="shared" si="109"/>
        <v>4731</v>
      </c>
    </row>
    <row r="1487" spans="1:10" hidden="1" outlineLevel="3" x14ac:dyDescent="0.3">
      <c r="A1487" t="s">
        <v>728</v>
      </c>
      <c r="B1487" s="21">
        <v>45710</v>
      </c>
      <c r="C1487" s="20">
        <f t="shared" si="108"/>
        <v>2</v>
      </c>
      <c r="D1487" t="s">
        <v>159</v>
      </c>
      <c r="E1487" t="s">
        <v>83</v>
      </c>
      <c r="F1487">
        <v>16</v>
      </c>
      <c r="G1487" t="str">
        <f>INDEX(Kunden!$A$1:$C$41,MATCH('Gesamtverkäufe 2025'!C338,Kunden!$A$1:$A$41,0),3)</f>
        <v>R02</v>
      </c>
      <c r="H1487" t="str">
        <f>INDEX(Regionen!$A$1:$C$9,MATCH('Gesamtverkäufe 2025'!F338,Regionen!$A$1:$A$9,0),3)</f>
        <v>Markus Weber</v>
      </c>
      <c r="I1487" s="3">
        <f>INDEX(Produkte!$A$1:$D$31,MATCH('Gesamtverkäufe 2025'!D338,Produkte!$A$1:$A$31,0),4)</f>
        <v>29</v>
      </c>
      <c r="J1487" s="3">
        <f t="shared" si="109"/>
        <v>464</v>
      </c>
    </row>
    <row r="1488" spans="1:10" hidden="1" outlineLevel="3" x14ac:dyDescent="0.3">
      <c r="A1488" t="s">
        <v>776</v>
      </c>
      <c r="B1488" s="21">
        <v>45703</v>
      </c>
      <c r="C1488" s="20">
        <f t="shared" si="108"/>
        <v>2</v>
      </c>
      <c r="D1488" t="s">
        <v>159</v>
      </c>
      <c r="E1488" t="s">
        <v>65</v>
      </c>
      <c r="F1488">
        <v>20</v>
      </c>
      <c r="G1488" t="str">
        <f>INDEX(Kunden!$A$1:$C$41,MATCH('Gesamtverkäufe 2025'!C374,Kunden!$A$1:$A$41,0),3)</f>
        <v>R02</v>
      </c>
      <c r="H1488" t="str">
        <f>INDEX(Regionen!$A$1:$C$9,MATCH('Gesamtverkäufe 2025'!F374,Regionen!$A$1:$A$9,0),3)</f>
        <v>Markus Weber</v>
      </c>
      <c r="I1488" s="3">
        <f>INDEX(Produkte!$A$1:$D$31,MATCH('Gesamtverkäufe 2025'!D374,Produkte!$A$1:$A$31,0),4)</f>
        <v>299</v>
      </c>
      <c r="J1488" s="3">
        <f t="shared" si="109"/>
        <v>5980</v>
      </c>
    </row>
    <row r="1489" spans="1:10" hidden="1" outlineLevel="3" x14ac:dyDescent="0.3">
      <c r="A1489" t="s">
        <v>798</v>
      </c>
      <c r="B1489" s="21">
        <v>45701</v>
      </c>
      <c r="C1489" s="20">
        <f t="shared" si="108"/>
        <v>2</v>
      </c>
      <c r="D1489" t="s">
        <v>159</v>
      </c>
      <c r="E1489" t="s">
        <v>31</v>
      </c>
      <c r="F1489">
        <v>19</v>
      </c>
      <c r="G1489" t="str">
        <f>INDEX(Kunden!$A$1:$C$41,MATCH('Gesamtverkäufe 2025'!C390,Kunden!$A$1:$A$41,0),3)</f>
        <v>R02</v>
      </c>
      <c r="H1489" t="str">
        <f>INDEX(Regionen!$A$1:$C$9,MATCH('Gesamtverkäufe 2025'!F390,Regionen!$A$1:$A$9,0),3)</f>
        <v>Markus Weber</v>
      </c>
      <c r="I1489" s="3">
        <f>INDEX(Produkte!$A$1:$D$31,MATCH('Gesamtverkäufe 2025'!D390,Produkte!$A$1:$A$31,0),4)</f>
        <v>399</v>
      </c>
      <c r="J1489" s="3">
        <f t="shared" si="109"/>
        <v>7581</v>
      </c>
    </row>
    <row r="1490" spans="1:10" hidden="1" outlineLevel="3" x14ac:dyDescent="0.3">
      <c r="A1490" t="s">
        <v>890</v>
      </c>
      <c r="B1490" s="21">
        <v>45700</v>
      </c>
      <c r="C1490" s="20">
        <f t="shared" si="108"/>
        <v>2</v>
      </c>
      <c r="D1490" t="s">
        <v>159</v>
      </c>
      <c r="E1490" t="s">
        <v>49</v>
      </c>
      <c r="F1490">
        <v>4</v>
      </c>
      <c r="G1490" t="str">
        <f>INDEX(Kunden!$A$1:$C$41,MATCH('Gesamtverkäufe 2025'!C458,Kunden!$A$1:$A$41,0),3)</f>
        <v>R02</v>
      </c>
      <c r="H1490" t="str">
        <f>INDEX(Regionen!$A$1:$C$9,MATCH('Gesamtverkäufe 2025'!F458,Regionen!$A$1:$A$9,0),3)</f>
        <v>Markus Weber</v>
      </c>
      <c r="I1490" s="3">
        <f>INDEX(Produkte!$A$1:$D$31,MATCH('Gesamtverkäufe 2025'!D458,Produkte!$A$1:$A$31,0),4)</f>
        <v>299</v>
      </c>
      <c r="J1490" s="3">
        <f t="shared" si="109"/>
        <v>1196</v>
      </c>
    </row>
    <row r="1491" spans="1:10" outlineLevel="2" collapsed="1" x14ac:dyDescent="0.3">
      <c r="B1491" s="21"/>
      <c r="C1491" s="26" t="s">
        <v>4730</v>
      </c>
      <c r="I1491" s="3"/>
      <c r="J1491" s="3">
        <f>SUBTOTAL(9,J1475:J1490)</f>
        <v>40036</v>
      </c>
    </row>
    <row r="1492" spans="1:10" hidden="1" outlineLevel="3" x14ac:dyDescent="0.3">
      <c r="A1492" t="s">
        <v>1258</v>
      </c>
      <c r="B1492" s="21">
        <v>45743</v>
      </c>
      <c r="C1492" s="20">
        <f t="shared" ref="C1492:C1518" si="110">MONTH(B1492)</f>
        <v>3</v>
      </c>
      <c r="D1492" t="s">
        <v>117</v>
      </c>
      <c r="E1492" t="s">
        <v>77</v>
      </c>
      <c r="F1492">
        <v>2</v>
      </c>
      <c r="G1492" t="str">
        <f>INDEX(Kunden!$A$1:$C$41,MATCH('Gesamtverkäufe 2025'!C608,Kunden!$A$1:$A$41,0),3)</f>
        <v>R02</v>
      </c>
      <c r="H1492" t="str">
        <f>INDEX(Regionen!$A$1:$C$9,MATCH('Gesamtverkäufe 2025'!F608,Regionen!$A$1:$A$9,0),3)</f>
        <v>Markus Weber</v>
      </c>
      <c r="I1492" s="3">
        <f>INDEX(Produkte!$A$1:$D$31,MATCH('Gesamtverkäufe 2025'!D608,Produkte!$A$1:$A$31,0),4)</f>
        <v>49</v>
      </c>
      <c r="J1492" s="3">
        <f t="shared" ref="J1492:J1518" si="111">F1492*I1492</f>
        <v>98</v>
      </c>
    </row>
    <row r="1493" spans="1:10" hidden="1" outlineLevel="3" x14ac:dyDescent="0.3">
      <c r="A1493" t="s">
        <v>1254</v>
      </c>
      <c r="B1493" s="21">
        <v>45746</v>
      </c>
      <c r="C1493" s="20">
        <f t="shared" si="110"/>
        <v>3</v>
      </c>
      <c r="D1493" t="s">
        <v>117</v>
      </c>
      <c r="E1493" t="s">
        <v>61</v>
      </c>
      <c r="F1493">
        <v>9</v>
      </c>
      <c r="G1493" t="str">
        <f>INDEX(Kunden!$A$1:$C$41,MATCH('Gesamtverkäufe 2025'!C612,Kunden!$A$1:$A$41,0),3)</f>
        <v>R02</v>
      </c>
      <c r="H1493" t="str">
        <f>INDEX(Regionen!$A$1:$C$9,MATCH('Gesamtverkäufe 2025'!F612,Regionen!$A$1:$A$9,0),3)</f>
        <v>Markus Weber</v>
      </c>
      <c r="I1493" s="3">
        <f>INDEX(Produkte!$A$1:$D$31,MATCH('Gesamtverkäufe 2025'!D612,Produkte!$A$1:$A$31,0),4)</f>
        <v>249</v>
      </c>
      <c r="J1493" s="3">
        <f t="shared" si="111"/>
        <v>2241</v>
      </c>
    </row>
    <row r="1494" spans="1:10" hidden="1" outlineLevel="3" x14ac:dyDescent="0.3">
      <c r="A1494" t="s">
        <v>1166</v>
      </c>
      <c r="B1494" s="21">
        <v>45740</v>
      </c>
      <c r="C1494" s="20">
        <f t="shared" si="110"/>
        <v>3</v>
      </c>
      <c r="D1494" t="s">
        <v>117</v>
      </c>
      <c r="E1494" t="s">
        <v>67</v>
      </c>
      <c r="F1494">
        <v>15</v>
      </c>
      <c r="G1494" t="str">
        <f>INDEX(Kunden!$A$1:$C$41,MATCH('Gesamtverkäufe 2025'!C700,Kunden!$A$1:$A$41,0),3)</f>
        <v>R02</v>
      </c>
      <c r="H1494" t="str">
        <f>INDEX(Regionen!$A$1:$C$9,MATCH('Gesamtverkäufe 2025'!F700,Regionen!$A$1:$A$9,0),3)</f>
        <v>Markus Weber</v>
      </c>
      <c r="I1494" s="3">
        <f>INDEX(Produkte!$A$1:$D$31,MATCH('Gesamtverkäufe 2025'!D700,Produkte!$A$1:$A$31,0),4)</f>
        <v>299</v>
      </c>
      <c r="J1494" s="3">
        <f t="shared" si="111"/>
        <v>4485</v>
      </c>
    </row>
    <row r="1495" spans="1:10" hidden="1" outlineLevel="3" x14ac:dyDescent="0.3">
      <c r="A1495" t="s">
        <v>938</v>
      </c>
      <c r="B1495" s="21">
        <v>45733</v>
      </c>
      <c r="C1495" s="20">
        <f t="shared" si="110"/>
        <v>3</v>
      </c>
      <c r="D1495" t="s">
        <v>155</v>
      </c>
      <c r="E1495" t="s">
        <v>49</v>
      </c>
      <c r="F1495">
        <v>1</v>
      </c>
      <c r="G1495" t="str">
        <f>INDEX(Kunden!$A$1:$C$41,MATCH('Gesamtverkäufe 2025'!C495,Kunden!$A$1:$A$41,0),3)</f>
        <v>R02</v>
      </c>
      <c r="H1495" t="str">
        <f>INDEX(Regionen!$A$1:$C$9,MATCH('Gesamtverkäufe 2025'!F495,Regionen!$A$1:$A$9,0),3)</f>
        <v>Markus Weber</v>
      </c>
      <c r="I1495" s="3">
        <f>INDEX(Produkte!$A$1:$D$31,MATCH('Gesamtverkäufe 2025'!D495,Produkte!$A$1:$A$31,0),4)</f>
        <v>299</v>
      </c>
      <c r="J1495" s="3">
        <f t="shared" si="111"/>
        <v>299</v>
      </c>
    </row>
    <row r="1496" spans="1:10" hidden="1" outlineLevel="3" x14ac:dyDescent="0.3">
      <c r="A1496" t="s">
        <v>1326</v>
      </c>
      <c r="B1496" s="21">
        <v>45738</v>
      </c>
      <c r="C1496" s="20">
        <f t="shared" si="110"/>
        <v>3</v>
      </c>
      <c r="D1496" t="s">
        <v>155</v>
      </c>
      <c r="E1496" t="s">
        <v>91</v>
      </c>
      <c r="F1496">
        <v>14</v>
      </c>
      <c r="G1496" t="str">
        <f>INDEX(Kunden!$A$1:$C$41,MATCH('Gesamtverkäufe 2025'!C540,Kunden!$A$1:$A$41,0),3)</f>
        <v>R02</v>
      </c>
      <c r="H1496" t="str">
        <f>INDEX(Regionen!$A$1:$C$9,MATCH('Gesamtverkäufe 2025'!F540,Regionen!$A$1:$A$9,0),3)</f>
        <v>Markus Weber</v>
      </c>
      <c r="I1496" s="3">
        <f>INDEX(Produkte!$A$1:$D$31,MATCH('Gesamtverkäufe 2025'!D540,Produkte!$A$1:$A$31,0),4)</f>
        <v>249</v>
      </c>
      <c r="J1496" s="3">
        <f t="shared" si="111"/>
        <v>3486</v>
      </c>
    </row>
    <row r="1497" spans="1:10" hidden="1" outlineLevel="3" x14ac:dyDescent="0.3">
      <c r="A1497" t="s">
        <v>1319</v>
      </c>
      <c r="B1497" s="21">
        <v>45729</v>
      </c>
      <c r="C1497" s="20">
        <f t="shared" si="110"/>
        <v>3</v>
      </c>
      <c r="D1497" t="s">
        <v>155</v>
      </c>
      <c r="E1497" t="s">
        <v>63</v>
      </c>
      <c r="F1497">
        <v>2</v>
      </c>
      <c r="G1497" t="str">
        <f>INDEX(Kunden!$A$1:$C$41,MATCH('Gesamtverkäufe 2025'!C547,Kunden!$A$1:$A$41,0),3)</f>
        <v>R02</v>
      </c>
      <c r="H1497" t="str">
        <f>INDEX(Regionen!$A$1:$C$9,MATCH('Gesamtverkäufe 2025'!F547,Regionen!$A$1:$A$9,0),3)</f>
        <v>Markus Weber</v>
      </c>
      <c r="I1497" s="3">
        <f>INDEX(Produkte!$A$1:$D$31,MATCH('Gesamtverkäufe 2025'!D547,Produkte!$A$1:$A$31,0),4)</f>
        <v>299</v>
      </c>
      <c r="J1497" s="3">
        <f t="shared" si="111"/>
        <v>598</v>
      </c>
    </row>
    <row r="1498" spans="1:10" hidden="1" outlineLevel="3" x14ac:dyDescent="0.3">
      <c r="A1498" t="s">
        <v>1299</v>
      </c>
      <c r="B1498" s="21">
        <v>45731</v>
      </c>
      <c r="C1498" s="20">
        <f t="shared" si="110"/>
        <v>3</v>
      </c>
      <c r="D1498" t="s">
        <v>155</v>
      </c>
      <c r="E1498" t="s">
        <v>87</v>
      </c>
      <c r="F1498">
        <v>20</v>
      </c>
      <c r="G1498" t="str">
        <f>INDEX(Kunden!$A$1:$C$41,MATCH('Gesamtverkäufe 2025'!C567,Kunden!$A$1:$A$41,0),3)</f>
        <v>R02</v>
      </c>
      <c r="H1498" t="str">
        <f>INDEX(Regionen!$A$1:$C$9,MATCH('Gesamtverkäufe 2025'!F567,Regionen!$A$1:$A$9,0),3)</f>
        <v>Markus Weber</v>
      </c>
      <c r="I1498" s="3">
        <f>INDEX(Produkte!$A$1:$D$31,MATCH('Gesamtverkäufe 2025'!D567,Produkte!$A$1:$A$31,0),4)</f>
        <v>99</v>
      </c>
      <c r="J1498" s="3">
        <f t="shared" si="111"/>
        <v>1980</v>
      </c>
    </row>
    <row r="1499" spans="1:10" hidden="1" outlineLevel="3" x14ac:dyDescent="0.3">
      <c r="A1499" t="s">
        <v>1293</v>
      </c>
      <c r="B1499" s="21">
        <v>45730</v>
      </c>
      <c r="C1499" s="20">
        <f t="shared" si="110"/>
        <v>3</v>
      </c>
      <c r="D1499" t="s">
        <v>155</v>
      </c>
      <c r="E1499" t="s">
        <v>46</v>
      </c>
      <c r="F1499">
        <v>1</v>
      </c>
      <c r="G1499" t="str">
        <f>INDEX(Kunden!$A$1:$C$41,MATCH('Gesamtverkäufe 2025'!C573,Kunden!$A$1:$A$41,0),3)</f>
        <v>R02</v>
      </c>
      <c r="H1499" t="str">
        <f>INDEX(Regionen!$A$1:$C$9,MATCH('Gesamtverkäufe 2025'!F573,Regionen!$A$1:$A$9,0),3)</f>
        <v>Markus Weber</v>
      </c>
      <c r="I1499" s="3">
        <f>INDEX(Produkte!$A$1:$D$31,MATCH('Gesamtverkäufe 2025'!D573,Produkte!$A$1:$A$31,0),4)</f>
        <v>99</v>
      </c>
      <c r="J1499" s="3">
        <f t="shared" si="111"/>
        <v>99</v>
      </c>
    </row>
    <row r="1500" spans="1:10" hidden="1" outlineLevel="3" x14ac:dyDescent="0.3">
      <c r="A1500" t="s">
        <v>1282</v>
      </c>
      <c r="B1500" s="21">
        <v>45745</v>
      </c>
      <c r="C1500" s="20">
        <f t="shared" si="110"/>
        <v>3</v>
      </c>
      <c r="D1500" t="s">
        <v>155</v>
      </c>
      <c r="E1500" t="s">
        <v>53</v>
      </c>
      <c r="F1500">
        <v>15</v>
      </c>
      <c r="G1500" t="str">
        <f>INDEX(Kunden!$A$1:$C$41,MATCH('Gesamtverkäufe 2025'!C584,Kunden!$A$1:$A$41,0),3)</f>
        <v>R02</v>
      </c>
      <c r="H1500" t="str">
        <f>INDEX(Regionen!$A$1:$C$9,MATCH('Gesamtverkäufe 2025'!F584,Regionen!$A$1:$A$9,0),3)</f>
        <v>Markus Weber</v>
      </c>
      <c r="I1500" s="3">
        <f>INDEX(Produkte!$A$1:$D$31,MATCH('Gesamtverkäufe 2025'!D584,Produkte!$A$1:$A$31,0),4)</f>
        <v>49</v>
      </c>
      <c r="J1500" s="3">
        <f t="shared" si="111"/>
        <v>735</v>
      </c>
    </row>
    <row r="1501" spans="1:10" hidden="1" outlineLevel="3" x14ac:dyDescent="0.3">
      <c r="A1501" t="s">
        <v>1146</v>
      </c>
      <c r="B1501" s="21">
        <v>45740</v>
      </c>
      <c r="C1501" s="20">
        <f t="shared" si="110"/>
        <v>3</v>
      </c>
      <c r="D1501" t="s">
        <v>155</v>
      </c>
      <c r="E1501" t="s">
        <v>77</v>
      </c>
      <c r="F1501">
        <v>9</v>
      </c>
      <c r="G1501" t="str">
        <f>INDEX(Kunden!$A$1:$C$41,MATCH('Gesamtverkäufe 2025'!C720,Kunden!$A$1:$A$41,0),3)</f>
        <v>R02</v>
      </c>
      <c r="H1501" t="str">
        <f>INDEX(Regionen!$A$1:$C$9,MATCH('Gesamtverkäufe 2025'!F720,Regionen!$A$1:$A$9,0),3)</f>
        <v>Markus Weber</v>
      </c>
      <c r="I1501" s="3">
        <f>INDEX(Produkte!$A$1:$D$31,MATCH('Gesamtverkäufe 2025'!D720,Produkte!$A$1:$A$31,0),4)</f>
        <v>49</v>
      </c>
      <c r="J1501" s="3">
        <f t="shared" si="111"/>
        <v>441</v>
      </c>
    </row>
    <row r="1502" spans="1:10" hidden="1" outlineLevel="3" x14ac:dyDescent="0.3">
      <c r="A1502" t="s">
        <v>1130</v>
      </c>
      <c r="B1502" s="21">
        <v>45730</v>
      </c>
      <c r="C1502" s="20">
        <f t="shared" si="110"/>
        <v>3</v>
      </c>
      <c r="D1502" t="s">
        <v>155</v>
      </c>
      <c r="E1502" t="s">
        <v>87</v>
      </c>
      <c r="F1502">
        <v>3</v>
      </c>
      <c r="G1502" t="str">
        <f>INDEX(Kunden!$A$1:$C$41,MATCH('Gesamtverkäufe 2025'!C736,Kunden!$A$1:$A$41,0),3)</f>
        <v>R02</v>
      </c>
      <c r="H1502" t="str">
        <f>INDEX(Regionen!$A$1:$C$9,MATCH('Gesamtverkäufe 2025'!F736,Regionen!$A$1:$A$9,0),3)</f>
        <v>Markus Weber</v>
      </c>
      <c r="I1502" s="3">
        <f>INDEX(Produkte!$A$1:$D$31,MATCH('Gesamtverkäufe 2025'!D736,Produkte!$A$1:$A$31,0),4)</f>
        <v>99</v>
      </c>
      <c r="J1502" s="3">
        <f t="shared" si="111"/>
        <v>297</v>
      </c>
    </row>
    <row r="1503" spans="1:10" hidden="1" outlineLevel="3" x14ac:dyDescent="0.3">
      <c r="A1503" t="s">
        <v>1091</v>
      </c>
      <c r="B1503" s="21">
        <v>45743</v>
      </c>
      <c r="C1503" s="20">
        <f t="shared" si="110"/>
        <v>3</v>
      </c>
      <c r="D1503" t="s">
        <v>155</v>
      </c>
      <c r="E1503" t="s">
        <v>55</v>
      </c>
      <c r="F1503">
        <v>2</v>
      </c>
      <c r="G1503" t="str">
        <f>INDEX(Kunden!$A$1:$C$41,MATCH('Gesamtverkäufe 2025'!C775,Kunden!$A$1:$A$41,0),3)</f>
        <v>R02</v>
      </c>
      <c r="H1503" t="str">
        <f>INDEX(Regionen!$A$1:$C$9,MATCH('Gesamtverkäufe 2025'!F775,Regionen!$A$1:$A$9,0),3)</f>
        <v>Markus Weber</v>
      </c>
      <c r="I1503" s="3">
        <f>INDEX(Produkte!$A$1:$D$31,MATCH('Gesamtverkäufe 2025'!D775,Produkte!$A$1:$A$31,0),4)</f>
        <v>49</v>
      </c>
      <c r="J1503" s="3">
        <f t="shared" si="111"/>
        <v>98</v>
      </c>
    </row>
    <row r="1504" spans="1:10" hidden="1" outlineLevel="3" x14ac:dyDescent="0.3">
      <c r="A1504" t="s">
        <v>1068</v>
      </c>
      <c r="B1504" s="21">
        <v>45735</v>
      </c>
      <c r="C1504" s="20">
        <f t="shared" si="110"/>
        <v>3</v>
      </c>
      <c r="D1504" t="s">
        <v>155</v>
      </c>
      <c r="E1504" t="s">
        <v>91</v>
      </c>
      <c r="F1504">
        <v>15</v>
      </c>
      <c r="G1504" t="str">
        <f>INDEX(Kunden!$A$1:$C$41,MATCH('Gesamtverkäufe 2025'!C798,Kunden!$A$1:$A$41,0),3)</f>
        <v>R02</v>
      </c>
      <c r="H1504" t="str">
        <f>INDEX(Regionen!$A$1:$C$9,MATCH('Gesamtverkäufe 2025'!F798,Regionen!$A$1:$A$9,0),3)</f>
        <v>Markus Weber</v>
      </c>
      <c r="I1504" s="3">
        <f>INDEX(Produkte!$A$1:$D$31,MATCH('Gesamtverkäufe 2025'!D798,Produkte!$A$1:$A$31,0),4)</f>
        <v>249</v>
      </c>
      <c r="J1504" s="3">
        <f t="shared" si="111"/>
        <v>3735</v>
      </c>
    </row>
    <row r="1505" spans="1:10" hidden="1" outlineLevel="3" x14ac:dyDescent="0.3">
      <c r="A1505" t="s">
        <v>1018</v>
      </c>
      <c r="B1505" s="21">
        <v>45720</v>
      </c>
      <c r="C1505" s="20">
        <f t="shared" si="110"/>
        <v>3</v>
      </c>
      <c r="D1505" t="s">
        <v>155</v>
      </c>
      <c r="E1505" t="s">
        <v>61</v>
      </c>
      <c r="F1505">
        <v>6</v>
      </c>
      <c r="G1505" t="str">
        <f>INDEX(Kunden!$A$1:$C$41,MATCH('Gesamtverkäufe 2025'!C848,Kunden!$A$1:$A$41,0),3)</f>
        <v>R02</v>
      </c>
      <c r="H1505" t="str">
        <f>INDEX(Regionen!$A$1:$C$9,MATCH('Gesamtverkäufe 2025'!F848,Regionen!$A$1:$A$9,0),3)</f>
        <v>Markus Weber</v>
      </c>
      <c r="I1505" s="3">
        <f>INDEX(Produkte!$A$1:$D$31,MATCH('Gesamtverkäufe 2025'!D848,Produkte!$A$1:$A$31,0),4)</f>
        <v>249</v>
      </c>
      <c r="J1505" s="3">
        <f t="shared" si="111"/>
        <v>1494</v>
      </c>
    </row>
    <row r="1506" spans="1:10" hidden="1" outlineLevel="3" x14ac:dyDescent="0.3">
      <c r="A1506" t="s">
        <v>1005</v>
      </c>
      <c r="B1506" s="21">
        <v>45724</v>
      </c>
      <c r="C1506" s="20">
        <f t="shared" si="110"/>
        <v>3</v>
      </c>
      <c r="D1506" t="s">
        <v>155</v>
      </c>
      <c r="E1506" t="s">
        <v>73</v>
      </c>
      <c r="F1506">
        <v>3</v>
      </c>
      <c r="G1506" t="str">
        <f>INDEX(Kunden!$A$1:$C$41,MATCH('Gesamtverkäufe 2025'!C860,Kunden!$A$1:$A$41,0),3)</f>
        <v>R02</v>
      </c>
      <c r="H1506" t="str">
        <f>INDEX(Regionen!$A$1:$C$9,MATCH('Gesamtverkäufe 2025'!F860,Regionen!$A$1:$A$9,0),3)</f>
        <v>Markus Weber</v>
      </c>
      <c r="I1506" s="3">
        <f>INDEX(Produkte!$A$1:$D$31,MATCH('Gesamtverkäufe 2025'!D860,Produkte!$A$1:$A$31,0),4)</f>
        <v>399</v>
      </c>
      <c r="J1506" s="3">
        <f t="shared" si="111"/>
        <v>1197</v>
      </c>
    </row>
    <row r="1507" spans="1:10" hidden="1" outlineLevel="3" x14ac:dyDescent="0.3">
      <c r="A1507" t="s">
        <v>997</v>
      </c>
      <c r="B1507" s="21">
        <v>45739</v>
      </c>
      <c r="C1507" s="20">
        <f t="shared" si="110"/>
        <v>3</v>
      </c>
      <c r="D1507" t="s">
        <v>155</v>
      </c>
      <c r="E1507" t="s">
        <v>83</v>
      </c>
      <c r="F1507">
        <v>5</v>
      </c>
      <c r="G1507" t="str">
        <f>INDEX(Kunden!$A$1:$C$41,MATCH('Gesamtverkäufe 2025'!C868,Kunden!$A$1:$A$41,0),3)</f>
        <v>R02</v>
      </c>
      <c r="H1507" t="str">
        <f>INDEX(Regionen!$A$1:$C$9,MATCH('Gesamtverkäufe 2025'!F868,Regionen!$A$1:$A$9,0),3)</f>
        <v>Markus Weber</v>
      </c>
      <c r="I1507" s="3">
        <f>INDEX(Produkte!$A$1:$D$31,MATCH('Gesamtverkäufe 2025'!D868,Produkte!$A$1:$A$31,0),4)</f>
        <v>29</v>
      </c>
      <c r="J1507" s="3">
        <f t="shared" si="111"/>
        <v>145</v>
      </c>
    </row>
    <row r="1508" spans="1:10" hidden="1" outlineLevel="3" x14ac:dyDescent="0.3">
      <c r="A1508" t="s">
        <v>984</v>
      </c>
      <c r="B1508" s="21">
        <v>45732</v>
      </c>
      <c r="C1508" s="20">
        <f t="shared" si="110"/>
        <v>3</v>
      </c>
      <c r="D1508" t="s">
        <v>155</v>
      </c>
      <c r="E1508" t="s">
        <v>81</v>
      </c>
      <c r="F1508">
        <v>20</v>
      </c>
      <c r="G1508" t="str">
        <f>INDEX(Kunden!$A$1:$C$41,MATCH('Gesamtverkäufe 2025'!C879,Kunden!$A$1:$A$41,0),3)</f>
        <v>R02</v>
      </c>
      <c r="H1508" t="str">
        <f>INDEX(Regionen!$A$1:$C$9,MATCH('Gesamtverkäufe 2025'!F879,Regionen!$A$1:$A$9,0),3)</f>
        <v>Markus Weber</v>
      </c>
      <c r="I1508" s="3">
        <f>INDEX(Produkte!$A$1:$D$31,MATCH('Gesamtverkäufe 2025'!D879,Produkte!$A$1:$A$31,0),4)</f>
        <v>79</v>
      </c>
      <c r="J1508" s="3">
        <f t="shared" si="111"/>
        <v>1580</v>
      </c>
    </row>
    <row r="1509" spans="1:10" hidden="1" outlineLevel="3" x14ac:dyDescent="0.3">
      <c r="A1509" t="s">
        <v>923</v>
      </c>
      <c r="B1509" s="21">
        <v>45741</v>
      </c>
      <c r="C1509" s="20">
        <f t="shared" si="110"/>
        <v>3</v>
      </c>
      <c r="D1509" t="s">
        <v>159</v>
      </c>
      <c r="E1509" t="s">
        <v>81</v>
      </c>
      <c r="F1509">
        <v>15</v>
      </c>
      <c r="G1509" t="str">
        <f>INDEX(Kunden!$A$1:$C$41,MATCH('Gesamtverkäufe 2025'!C483,Kunden!$A$1:$A$41,0),3)</f>
        <v>R02</v>
      </c>
      <c r="H1509" t="str">
        <f>INDEX(Regionen!$A$1:$C$9,MATCH('Gesamtverkäufe 2025'!F483,Regionen!$A$1:$A$9,0),3)</f>
        <v>Markus Weber</v>
      </c>
      <c r="I1509" s="3">
        <f>INDEX(Produkte!$A$1:$D$31,MATCH('Gesamtverkäufe 2025'!D483,Produkte!$A$1:$A$31,0),4)</f>
        <v>79</v>
      </c>
      <c r="J1509" s="3">
        <f t="shared" si="111"/>
        <v>1185</v>
      </c>
    </row>
    <row r="1510" spans="1:10" hidden="1" outlineLevel="3" x14ac:dyDescent="0.3">
      <c r="A1510" t="s">
        <v>1236</v>
      </c>
      <c r="B1510" s="21">
        <v>45745</v>
      </c>
      <c r="C1510" s="20">
        <f t="shared" si="110"/>
        <v>3</v>
      </c>
      <c r="D1510" t="s">
        <v>159</v>
      </c>
      <c r="E1510" t="s">
        <v>51</v>
      </c>
      <c r="F1510">
        <v>8</v>
      </c>
      <c r="G1510" t="str">
        <f>INDEX(Kunden!$A$1:$C$41,MATCH('Gesamtverkäufe 2025'!C630,Kunden!$A$1:$A$41,0),3)</f>
        <v>R02</v>
      </c>
      <c r="H1510" t="str">
        <f>INDEX(Regionen!$A$1:$C$9,MATCH('Gesamtverkäufe 2025'!F630,Regionen!$A$1:$A$9,0),3)</f>
        <v>Markus Weber</v>
      </c>
      <c r="I1510" s="3">
        <f>INDEX(Produkte!$A$1:$D$31,MATCH('Gesamtverkäufe 2025'!D630,Produkte!$A$1:$A$31,0),4)</f>
        <v>49</v>
      </c>
      <c r="J1510" s="3">
        <f t="shared" si="111"/>
        <v>392</v>
      </c>
    </row>
    <row r="1511" spans="1:10" hidden="1" outlineLevel="3" x14ac:dyDescent="0.3">
      <c r="A1511" t="s">
        <v>1179</v>
      </c>
      <c r="B1511" s="21">
        <v>45746</v>
      </c>
      <c r="C1511" s="20">
        <f t="shared" si="110"/>
        <v>3</v>
      </c>
      <c r="D1511" t="s">
        <v>159</v>
      </c>
      <c r="E1511" t="s">
        <v>53</v>
      </c>
      <c r="F1511">
        <v>7</v>
      </c>
      <c r="G1511" t="str">
        <f>INDEX(Kunden!$A$1:$C$41,MATCH('Gesamtverkäufe 2025'!C687,Kunden!$A$1:$A$41,0),3)</f>
        <v>R02</v>
      </c>
      <c r="H1511" t="str">
        <f>INDEX(Regionen!$A$1:$C$9,MATCH('Gesamtverkäufe 2025'!F687,Regionen!$A$1:$A$9,0),3)</f>
        <v>Markus Weber</v>
      </c>
      <c r="I1511" s="3">
        <f>INDEX(Produkte!$A$1:$D$31,MATCH('Gesamtverkäufe 2025'!D687,Produkte!$A$1:$A$31,0),4)</f>
        <v>49</v>
      </c>
      <c r="J1511" s="3">
        <f t="shared" si="111"/>
        <v>343</v>
      </c>
    </row>
    <row r="1512" spans="1:10" hidden="1" outlineLevel="3" x14ac:dyDescent="0.3">
      <c r="A1512" t="s">
        <v>1117</v>
      </c>
      <c r="B1512" s="21">
        <v>45722</v>
      </c>
      <c r="C1512" s="20">
        <f t="shared" si="110"/>
        <v>3</v>
      </c>
      <c r="D1512" t="s">
        <v>159</v>
      </c>
      <c r="E1512" t="s">
        <v>89</v>
      </c>
      <c r="F1512">
        <v>6</v>
      </c>
      <c r="G1512" t="str">
        <f>INDEX(Kunden!$A$1:$C$41,MATCH('Gesamtverkäufe 2025'!C749,Kunden!$A$1:$A$41,0),3)</f>
        <v>R02</v>
      </c>
      <c r="H1512" t="str">
        <f>INDEX(Regionen!$A$1:$C$9,MATCH('Gesamtverkäufe 2025'!F749,Regionen!$A$1:$A$9,0),3)</f>
        <v>Markus Weber</v>
      </c>
      <c r="I1512" s="3">
        <f>INDEX(Produkte!$A$1:$D$31,MATCH('Gesamtverkäufe 2025'!D749,Produkte!$A$1:$A$31,0),4)</f>
        <v>29</v>
      </c>
      <c r="J1512" s="3">
        <f t="shared" si="111"/>
        <v>174</v>
      </c>
    </row>
    <row r="1513" spans="1:10" hidden="1" outlineLevel="3" x14ac:dyDescent="0.3">
      <c r="A1513" t="s">
        <v>1086</v>
      </c>
      <c r="B1513" s="21">
        <v>45719</v>
      </c>
      <c r="C1513" s="20">
        <f t="shared" si="110"/>
        <v>3</v>
      </c>
      <c r="D1513" t="s">
        <v>159</v>
      </c>
      <c r="E1513" t="s">
        <v>61</v>
      </c>
      <c r="F1513">
        <v>11</v>
      </c>
      <c r="G1513" t="str">
        <f>INDEX(Kunden!$A$1:$C$41,MATCH('Gesamtverkäufe 2025'!C780,Kunden!$A$1:$A$41,0),3)</f>
        <v>R02</v>
      </c>
      <c r="H1513" t="str">
        <f>INDEX(Regionen!$A$1:$C$9,MATCH('Gesamtverkäufe 2025'!F780,Regionen!$A$1:$A$9,0),3)</f>
        <v>Markus Weber</v>
      </c>
      <c r="I1513" s="3">
        <f>INDEX(Produkte!$A$1:$D$31,MATCH('Gesamtverkäufe 2025'!D780,Produkte!$A$1:$A$31,0),4)</f>
        <v>249</v>
      </c>
      <c r="J1513" s="3">
        <f t="shared" si="111"/>
        <v>2739</v>
      </c>
    </row>
    <row r="1514" spans="1:10" hidden="1" outlineLevel="3" x14ac:dyDescent="0.3">
      <c r="A1514" t="s">
        <v>1070</v>
      </c>
      <c r="B1514" s="21">
        <v>45738</v>
      </c>
      <c r="C1514" s="20">
        <f t="shared" si="110"/>
        <v>3</v>
      </c>
      <c r="D1514" t="s">
        <v>159</v>
      </c>
      <c r="E1514" t="s">
        <v>61</v>
      </c>
      <c r="F1514">
        <v>20</v>
      </c>
      <c r="G1514" t="str">
        <f>INDEX(Kunden!$A$1:$C$41,MATCH('Gesamtverkäufe 2025'!C796,Kunden!$A$1:$A$41,0),3)</f>
        <v>R02</v>
      </c>
      <c r="H1514" t="str">
        <f>INDEX(Regionen!$A$1:$C$9,MATCH('Gesamtverkäufe 2025'!F796,Regionen!$A$1:$A$9,0),3)</f>
        <v>Markus Weber</v>
      </c>
      <c r="I1514" s="3">
        <f>INDEX(Produkte!$A$1:$D$31,MATCH('Gesamtverkäufe 2025'!D796,Produkte!$A$1:$A$31,0),4)</f>
        <v>249</v>
      </c>
      <c r="J1514" s="3">
        <f t="shared" si="111"/>
        <v>4980</v>
      </c>
    </row>
    <row r="1515" spans="1:10" hidden="1" outlineLevel="3" x14ac:dyDescent="0.3">
      <c r="A1515" t="s">
        <v>1044</v>
      </c>
      <c r="B1515" s="21">
        <v>45737</v>
      </c>
      <c r="C1515" s="20">
        <f t="shared" si="110"/>
        <v>3</v>
      </c>
      <c r="D1515" t="s">
        <v>159</v>
      </c>
      <c r="E1515" t="s">
        <v>81</v>
      </c>
      <c r="F1515">
        <v>10</v>
      </c>
      <c r="G1515" t="str">
        <f>INDEX(Kunden!$A$1:$C$41,MATCH('Gesamtverkäufe 2025'!C822,Kunden!$A$1:$A$41,0),3)</f>
        <v>R02</v>
      </c>
      <c r="H1515" t="str">
        <f>INDEX(Regionen!$A$1:$C$9,MATCH('Gesamtverkäufe 2025'!F822,Regionen!$A$1:$A$9,0),3)</f>
        <v>Markus Weber</v>
      </c>
      <c r="I1515" s="3">
        <f>INDEX(Produkte!$A$1:$D$31,MATCH('Gesamtverkäufe 2025'!D822,Produkte!$A$1:$A$31,0),4)</f>
        <v>79</v>
      </c>
      <c r="J1515" s="3">
        <f t="shared" si="111"/>
        <v>790</v>
      </c>
    </row>
    <row r="1516" spans="1:10" hidden="1" outlineLevel="3" x14ac:dyDescent="0.3">
      <c r="A1516" t="s">
        <v>1033</v>
      </c>
      <c r="B1516" s="21">
        <v>45720</v>
      </c>
      <c r="C1516" s="20">
        <f t="shared" si="110"/>
        <v>3</v>
      </c>
      <c r="D1516" t="s">
        <v>159</v>
      </c>
      <c r="E1516" t="s">
        <v>63</v>
      </c>
      <c r="F1516">
        <v>19</v>
      </c>
      <c r="G1516" t="str">
        <f>INDEX(Kunden!$A$1:$C$41,MATCH('Gesamtverkäufe 2025'!C833,Kunden!$A$1:$A$41,0),3)</f>
        <v>R02</v>
      </c>
      <c r="H1516" t="str">
        <f>INDEX(Regionen!$A$1:$C$9,MATCH('Gesamtverkäufe 2025'!F833,Regionen!$A$1:$A$9,0),3)</f>
        <v>Markus Weber</v>
      </c>
      <c r="I1516" s="3">
        <f>INDEX(Produkte!$A$1:$D$31,MATCH('Gesamtverkäufe 2025'!D833,Produkte!$A$1:$A$31,0),4)</f>
        <v>299</v>
      </c>
      <c r="J1516" s="3">
        <f t="shared" si="111"/>
        <v>5681</v>
      </c>
    </row>
    <row r="1517" spans="1:10" hidden="1" outlineLevel="3" x14ac:dyDescent="0.3">
      <c r="A1517" t="s">
        <v>1021</v>
      </c>
      <c r="B1517" s="21">
        <v>45742</v>
      </c>
      <c r="C1517" s="20">
        <f t="shared" si="110"/>
        <v>3</v>
      </c>
      <c r="D1517" t="s">
        <v>159</v>
      </c>
      <c r="E1517" t="s">
        <v>55</v>
      </c>
      <c r="F1517">
        <v>14</v>
      </c>
      <c r="G1517" t="str">
        <f>INDEX(Kunden!$A$1:$C$41,MATCH('Gesamtverkäufe 2025'!C845,Kunden!$A$1:$A$41,0),3)</f>
        <v>R02</v>
      </c>
      <c r="H1517" t="str">
        <f>INDEX(Regionen!$A$1:$C$9,MATCH('Gesamtverkäufe 2025'!F845,Regionen!$A$1:$A$9,0),3)</f>
        <v>Markus Weber</v>
      </c>
      <c r="I1517" s="3">
        <f>INDEX(Produkte!$A$1:$D$31,MATCH('Gesamtverkäufe 2025'!D845,Produkte!$A$1:$A$31,0),4)</f>
        <v>49</v>
      </c>
      <c r="J1517" s="3">
        <f t="shared" si="111"/>
        <v>686</v>
      </c>
    </row>
    <row r="1518" spans="1:10" hidden="1" outlineLevel="3" x14ac:dyDescent="0.3">
      <c r="A1518" t="s">
        <v>999</v>
      </c>
      <c r="B1518" s="21">
        <v>45717</v>
      </c>
      <c r="C1518" s="20">
        <f t="shared" si="110"/>
        <v>3</v>
      </c>
      <c r="D1518" t="s">
        <v>159</v>
      </c>
      <c r="E1518" t="s">
        <v>43</v>
      </c>
      <c r="F1518">
        <v>11</v>
      </c>
      <c r="G1518" t="str">
        <f>INDEX(Kunden!$A$1:$C$41,MATCH('Gesamtverkäufe 2025'!C866,Kunden!$A$1:$A$41,0),3)</f>
        <v>R02</v>
      </c>
      <c r="H1518" t="str">
        <f>INDEX(Regionen!$A$1:$C$9,MATCH('Gesamtverkäufe 2025'!F866,Regionen!$A$1:$A$9,0),3)</f>
        <v>Markus Weber</v>
      </c>
      <c r="I1518" s="3">
        <f>INDEX(Produkte!$A$1:$D$31,MATCH('Gesamtverkäufe 2025'!D866,Produkte!$A$1:$A$31,0),4)</f>
        <v>149</v>
      </c>
      <c r="J1518" s="3">
        <f t="shared" si="111"/>
        <v>1639</v>
      </c>
    </row>
    <row r="1519" spans="1:10" outlineLevel="2" collapsed="1" x14ac:dyDescent="0.3">
      <c r="B1519" s="21"/>
      <c r="C1519" s="26" t="s">
        <v>4731</v>
      </c>
      <c r="I1519" s="3"/>
      <c r="J1519" s="3">
        <f>SUBTOTAL(9,J1492:J1518)</f>
        <v>41617</v>
      </c>
    </row>
    <row r="1520" spans="1:10" hidden="1" outlineLevel="3" x14ac:dyDescent="0.3">
      <c r="A1520" t="s">
        <v>1628</v>
      </c>
      <c r="B1520" s="21">
        <v>45767</v>
      </c>
      <c r="C1520" s="20">
        <f t="shared" ref="C1520:C1534" si="112">MONTH(B1520)</f>
        <v>4</v>
      </c>
      <c r="D1520" t="s">
        <v>117</v>
      </c>
      <c r="E1520" t="s">
        <v>67</v>
      </c>
      <c r="F1520">
        <v>15</v>
      </c>
      <c r="G1520" t="str">
        <f>INDEX(Kunden!$A$1:$C$41,MATCH('Gesamtverkäufe 2025'!C910,Kunden!$A$1:$A$41,0),3)</f>
        <v>R02</v>
      </c>
      <c r="H1520" t="str">
        <f>INDEX(Regionen!$A$1:$C$9,MATCH('Gesamtverkäufe 2025'!F910,Regionen!$A$1:$A$9,0),3)</f>
        <v>Markus Weber</v>
      </c>
      <c r="I1520" s="3">
        <f>INDEX(Produkte!$A$1:$D$31,MATCH('Gesamtverkäufe 2025'!D910,Produkte!$A$1:$A$31,0),4)</f>
        <v>299</v>
      </c>
      <c r="J1520" s="3">
        <f t="shared" ref="J1520:J1534" si="113">F1520*I1520</f>
        <v>4485</v>
      </c>
    </row>
    <row r="1521" spans="1:10" hidden="1" outlineLevel="3" x14ac:dyDescent="0.3">
      <c r="A1521" t="s">
        <v>1594</v>
      </c>
      <c r="B1521" s="21">
        <v>45769</v>
      </c>
      <c r="C1521" s="20">
        <f t="shared" si="112"/>
        <v>4</v>
      </c>
      <c r="D1521" t="s">
        <v>117</v>
      </c>
      <c r="E1521" t="s">
        <v>53</v>
      </c>
      <c r="F1521">
        <v>4</v>
      </c>
      <c r="G1521" t="str">
        <f>INDEX(Kunden!$A$1:$C$41,MATCH('Gesamtverkäufe 2025'!C944,Kunden!$A$1:$A$41,0),3)</f>
        <v>R02</v>
      </c>
      <c r="H1521" t="str">
        <f>INDEX(Regionen!$A$1:$C$9,MATCH('Gesamtverkäufe 2025'!F944,Regionen!$A$1:$A$9,0),3)</f>
        <v>Markus Weber</v>
      </c>
      <c r="I1521" s="3">
        <f>INDEX(Produkte!$A$1:$D$31,MATCH('Gesamtverkäufe 2025'!D944,Produkte!$A$1:$A$31,0),4)</f>
        <v>49</v>
      </c>
      <c r="J1521" s="3">
        <f t="shared" si="113"/>
        <v>196</v>
      </c>
    </row>
    <row r="1522" spans="1:10" hidden="1" outlineLevel="3" x14ac:dyDescent="0.3">
      <c r="A1522" t="s">
        <v>1563</v>
      </c>
      <c r="B1522" s="21">
        <v>45749</v>
      </c>
      <c r="C1522" s="20">
        <f t="shared" si="112"/>
        <v>4</v>
      </c>
      <c r="D1522" t="s">
        <v>117</v>
      </c>
      <c r="E1522" t="s">
        <v>41</v>
      </c>
      <c r="F1522">
        <v>8</v>
      </c>
      <c r="G1522" t="str">
        <f>INDEX(Kunden!$A$1:$C$41,MATCH('Gesamtverkäufe 2025'!C975,Kunden!$A$1:$A$41,0),3)</f>
        <v>R02</v>
      </c>
      <c r="H1522" t="str">
        <f>INDEX(Regionen!$A$1:$C$9,MATCH('Gesamtverkäufe 2025'!F975,Regionen!$A$1:$A$9,0),3)</f>
        <v>Markus Weber</v>
      </c>
      <c r="I1522" s="3">
        <f>INDEX(Produkte!$A$1:$D$31,MATCH('Gesamtverkäufe 2025'!D975,Produkte!$A$1:$A$31,0),4)</f>
        <v>499</v>
      </c>
      <c r="J1522" s="3">
        <f t="shared" si="113"/>
        <v>3992</v>
      </c>
    </row>
    <row r="1523" spans="1:10" hidden="1" outlineLevel="3" x14ac:dyDescent="0.3">
      <c r="A1523" t="s">
        <v>1539</v>
      </c>
      <c r="B1523" s="21">
        <v>45766</v>
      </c>
      <c r="C1523" s="20">
        <f t="shared" si="112"/>
        <v>4</v>
      </c>
      <c r="D1523" t="s">
        <v>117</v>
      </c>
      <c r="E1523" t="s">
        <v>59</v>
      </c>
      <c r="F1523">
        <v>1</v>
      </c>
      <c r="G1523" t="str">
        <f>INDEX(Kunden!$A$1:$C$41,MATCH('Gesamtverkäufe 2025'!C999,Kunden!$A$1:$A$41,0),3)</f>
        <v>R02</v>
      </c>
      <c r="H1523" t="str">
        <f>INDEX(Regionen!$A$1:$C$9,MATCH('Gesamtverkäufe 2025'!F999,Regionen!$A$1:$A$9,0),3)</f>
        <v>Markus Weber</v>
      </c>
      <c r="I1523" s="3">
        <f>INDEX(Produkte!$A$1:$D$31,MATCH('Gesamtverkäufe 2025'!D999,Produkte!$A$1:$A$31,0),4)</f>
        <v>79</v>
      </c>
      <c r="J1523" s="3">
        <f t="shared" si="113"/>
        <v>79</v>
      </c>
    </row>
    <row r="1524" spans="1:10" hidden="1" outlineLevel="3" x14ac:dyDescent="0.3">
      <c r="A1524" t="s">
        <v>1385</v>
      </c>
      <c r="B1524" s="21">
        <v>45771</v>
      </c>
      <c r="C1524" s="20">
        <f t="shared" si="112"/>
        <v>4</v>
      </c>
      <c r="D1524" t="s">
        <v>117</v>
      </c>
      <c r="E1524" t="s">
        <v>41</v>
      </c>
      <c r="F1524">
        <v>15</v>
      </c>
      <c r="G1524" t="str">
        <f>INDEX(Kunden!$A$1:$C$41,MATCH('Gesamtverkäufe 2025'!C1147,Kunden!$A$1:$A$41,0),3)</f>
        <v>R02</v>
      </c>
      <c r="H1524" t="str">
        <f>INDEX(Regionen!$A$1:$C$9,MATCH('Gesamtverkäufe 2025'!F1147,Regionen!$A$1:$A$9,0),3)</f>
        <v>Markus Weber</v>
      </c>
      <c r="I1524" s="3">
        <f>INDEX(Produkte!$A$1:$D$31,MATCH('Gesamtverkäufe 2025'!D1147,Produkte!$A$1:$A$31,0),4)</f>
        <v>499</v>
      </c>
      <c r="J1524" s="3">
        <f t="shared" si="113"/>
        <v>7485</v>
      </c>
    </row>
    <row r="1525" spans="1:10" hidden="1" outlineLevel="3" x14ac:dyDescent="0.3">
      <c r="A1525" t="s">
        <v>1526</v>
      </c>
      <c r="B1525" s="21">
        <v>45777</v>
      </c>
      <c r="C1525" s="20">
        <f t="shared" si="112"/>
        <v>4</v>
      </c>
      <c r="D1525" t="s">
        <v>155</v>
      </c>
      <c r="E1525" t="s">
        <v>37</v>
      </c>
      <c r="F1525">
        <v>18</v>
      </c>
      <c r="G1525" t="str">
        <f>INDEX(Kunden!$A$1:$C$41,MATCH('Gesamtverkäufe 2025'!C1012,Kunden!$A$1:$A$41,0),3)</f>
        <v>R02</v>
      </c>
      <c r="H1525" t="str">
        <f>INDEX(Regionen!$A$1:$C$9,MATCH('Gesamtverkäufe 2025'!F1012,Regionen!$A$1:$A$9,0),3)</f>
        <v>Markus Weber</v>
      </c>
      <c r="I1525" s="3">
        <f>INDEX(Produkte!$A$1:$D$31,MATCH('Gesamtverkäufe 2025'!D1012,Produkte!$A$1:$A$31,0),4)</f>
        <v>249</v>
      </c>
      <c r="J1525" s="3">
        <f t="shared" si="113"/>
        <v>4482</v>
      </c>
    </row>
    <row r="1526" spans="1:10" hidden="1" outlineLevel="3" x14ac:dyDescent="0.3">
      <c r="A1526" t="s">
        <v>1423</v>
      </c>
      <c r="B1526" s="21">
        <v>45776</v>
      </c>
      <c r="C1526" s="20">
        <f t="shared" si="112"/>
        <v>4</v>
      </c>
      <c r="D1526" t="s">
        <v>155</v>
      </c>
      <c r="E1526" t="s">
        <v>34</v>
      </c>
      <c r="F1526">
        <v>2</v>
      </c>
      <c r="G1526" t="str">
        <f>INDEX(Kunden!$A$1:$C$41,MATCH('Gesamtverkäufe 2025'!C1113,Kunden!$A$1:$A$41,0),3)</f>
        <v>R02</v>
      </c>
      <c r="H1526" t="str">
        <f>INDEX(Regionen!$A$1:$C$9,MATCH('Gesamtverkäufe 2025'!F1113,Regionen!$A$1:$A$9,0),3)</f>
        <v>Markus Weber</v>
      </c>
      <c r="I1526" s="3">
        <f>INDEX(Produkte!$A$1:$D$31,MATCH('Gesamtverkäufe 2025'!D1113,Produkte!$A$1:$A$31,0),4)</f>
        <v>299</v>
      </c>
      <c r="J1526" s="3">
        <f t="shared" si="113"/>
        <v>598</v>
      </c>
    </row>
    <row r="1527" spans="1:10" hidden="1" outlineLevel="3" x14ac:dyDescent="0.3">
      <c r="A1527" t="s">
        <v>1417</v>
      </c>
      <c r="B1527" s="21">
        <v>45764</v>
      </c>
      <c r="C1527" s="20">
        <f t="shared" si="112"/>
        <v>4</v>
      </c>
      <c r="D1527" t="s">
        <v>155</v>
      </c>
      <c r="E1527" t="s">
        <v>83</v>
      </c>
      <c r="F1527">
        <v>12</v>
      </c>
      <c r="G1527" t="str">
        <f>INDEX(Kunden!$A$1:$C$41,MATCH('Gesamtverkäufe 2025'!C1119,Kunden!$A$1:$A$41,0),3)</f>
        <v>R02</v>
      </c>
      <c r="H1527" t="str">
        <f>INDEX(Regionen!$A$1:$C$9,MATCH('Gesamtverkäufe 2025'!F1119,Regionen!$A$1:$A$9,0),3)</f>
        <v>Markus Weber</v>
      </c>
      <c r="I1527" s="3">
        <f>INDEX(Produkte!$A$1:$D$31,MATCH('Gesamtverkäufe 2025'!D1119,Produkte!$A$1:$A$31,0),4)</f>
        <v>29</v>
      </c>
      <c r="J1527" s="3">
        <f t="shared" si="113"/>
        <v>348</v>
      </c>
    </row>
    <row r="1528" spans="1:10" hidden="1" outlineLevel="3" x14ac:dyDescent="0.3">
      <c r="A1528" t="s">
        <v>1397</v>
      </c>
      <c r="B1528" s="21">
        <v>45773</v>
      </c>
      <c r="C1528" s="20">
        <f t="shared" si="112"/>
        <v>4</v>
      </c>
      <c r="D1528" t="s">
        <v>155</v>
      </c>
      <c r="E1528" t="s">
        <v>79</v>
      </c>
      <c r="F1528">
        <v>12</v>
      </c>
      <c r="G1528" t="str">
        <f>INDEX(Kunden!$A$1:$C$41,MATCH('Gesamtverkäufe 2025'!C1136,Kunden!$A$1:$A$41,0),3)</f>
        <v>R02</v>
      </c>
      <c r="H1528" t="str">
        <f>INDEX(Regionen!$A$1:$C$9,MATCH('Gesamtverkäufe 2025'!F1136,Regionen!$A$1:$A$9,0),3)</f>
        <v>Markus Weber</v>
      </c>
      <c r="I1528" s="3">
        <f>INDEX(Produkte!$A$1:$D$31,MATCH('Gesamtverkäufe 2025'!D1136,Produkte!$A$1:$A$31,0),4)</f>
        <v>149</v>
      </c>
      <c r="J1528" s="3">
        <f t="shared" si="113"/>
        <v>1788</v>
      </c>
    </row>
    <row r="1529" spans="1:10" hidden="1" outlineLevel="3" x14ac:dyDescent="0.3">
      <c r="A1529" t="s">
        <v>1383</v>
      </c>
      <c r="B1529" s="21">
        <v>45757</v>
      </c>
      <c r="C1529" s="20">
        <f t="shared" si="112"/>
        <v>4</v>
      </c>
      <c r="D1529" t="s">
        <v>155</v>
      </c>
      <c r="E1529" t="s">
        <v>91</v>
      </c>
      <c r="F1529">
        <v>5</v>
      </c>
      <c r="G1529" t="str">
        <f>INDEX(Kunden!$A$1:$C$41,MATCH('Gesamtverkäufe 2025'!C1149,Kunden!$A$1:$A$41,0),3)</f>
        <v>R02</v>
      </c>
      <c r="H1529" t="str">
        <f>INDEX(Regionen!$A$1:$C$9,MATCH('Gesamtverkäufe 2025'!F1149,Regionen!$A$1:$A$9,0),3)</f>
        <v>Markus Weber</v>
      </c>
      <c r="I1529" s="3">
        <f>INDEX(Produkte!$A$1:$D$31,MATCH('Gesamtverkäufe 2025'!D1149,Produkte!$A$1:$A$31,0),4)</f>
        <v>249</v>
      </c>
      <c r="J1529" s="3">
        <f t="shared" si="113"/>
        <v>1245</v>
      </c>
    </row>
    <row r="1530" spans="1:10" hidden="1" outlineLevel="3" x14ac:dyDescent="0.3">
      <c r="A1530" t="s">
        <v>1622</v>
      </c>
      <c r="B1530" s="21">
        <v>45762</v>
      </c>
      <c r="C1530" s="20">
        <f t="shared" si="112"/>
        <v>4</v>
      </c>
      <c r="D1530" t="s">
        <v>159</v>
      </c>
      <c r="E1530" t="s">
        <v>34</v>
      </c>
      <c r="F1530">
        <v>12</v>
      </c>
      <c r="G1530" t="str">
        <f>INDEX(Kunden!$A$1:$C$41,MATCH('Gesamtverkäufe 2025'!C916,Kunden!$A$1:$A$41,0),3)</f>
        <v>R02</v>
      </c>
      <c r="H1530" t="str">
        <f>INDEX(Regionen!$A$1:$C$9,MATCH('Gesamtverkäufe 2025'!F916,Regionen!$A$1:$A$9,0),3)</f>
        <v>Markus Weber</v>
      </c>
      <c r="I1530" s="3">
        <f>INDEX(Produkte!$A$1:$D$31,MATCH('Gesamtverkäufe 2025'!D916,Produkte!$A$1:$A$31,0),4)</f>
        <v>299</v>
      </c>
      <c r="J1530" s="3">
        <f t="shared" si="113"/>
        <v>3588</v>
      </c>
    </row>
    <row r="1531" spans="1:10" hidden="1" outlineLevel="3" x14ac:dyDescent="0.3">
      <c r="A1531" t="s">
        <v>1611</v>
      </c>
      <c r="B1531" s="21">
        <v>45763</v>
      </c>
      <c r="C1531" s="20">
        <f t="shared" si="112"/>
        <v>4</v>
      </c>
      <c r="D1531" t="s">
        <v>159</v>
      </c>
      <c r="E1531" t="s">
        <v>73</v>
      </c>
      <c r="F1531">
        <v>7</v>
      </c>
      <c r="G1531" t="str">
        <f>INDEX(Kunden!$A$1:$C$41,MATCH('Gesamtverkäufe 2025'!C927,Kunden!$A$1:$A$41,0),3)</f>
        <v>R02</v>
      </c>
      <c r="H1531" t="str">
        <f>INDEX(Regionen!$A$1:$C$9,MATCH('Gesamtverkäufe 2025'!F927,Regionen!$A$1:$A$9,0),3)</f>
        <v>Markus Weber</v>
      </c>
      <c r="I1531" s="3">
        <f>INDEX(Produkte!$A$1:$D$31,MATCH('Gesamtverkäufe 2025'!D927,Produkte!$A$1:$A$31,0),4)</f>
        <v>399</v>
      </c>
      <c r="J1531" s="3">
        <f t="shared" si="113"/>
        <v>2793</v>
      </c>
    </row>
    <row r="1532" spans="1:10" hidden="1" outlineLevel="3" x14ac:dyDescent="0.3">
      <c r="A1532" t="s">
        <v>1604</v>
      </c>
      <c r="B1532" s="21">
        <v>45753</v>
      </c>
      <c r="C1532" s="20">
        <f t="shared" si="112"/>
        <v>4</v>
      </c>
      <c r="D1532" t="s">
        <v>159</v>
      </c>
      <c r="E1532" t="s">
        <v>39</v>
      </c>
      <c r="F1532">
        <v>11</v>
      </c>
      <c r="G1532" t="str">
        <f>INDEX(Kunden!$A$1:$C$41,MATCH('Gesamtverkäufe 2025'!C934,Kunden!$A$1:$A$41,0),3)</f>
        <v>R02</v>
      </c>
      <c r="H1532" t="str">
        <f>INDEX(Regionen!$A$1:$C$9,MATCH('Gesamtverkäufe 2025'!F934,Regionen!$A$1:$A$9,0),3)</f>
        <v>Markus Weber</v>
      </c>
      <c r="I1532" s="3">
        <f>INDEX(Produkte!$A$1:$D$31,MATCH('Gesamtverkäufe 2025'!D934,Produkte!$A$1:$A$31,0),4)</f>
        <v>499</v>
      </c>
      <c r="J1532" s="3">
        <f t="shared" si="113"/>
        <v>5489</v>
      </c>
    </row>
    <row r="1533" spans="1:10" hidden="1" outlineLevel="3" x14ac:dyDescent="0.3">
      <c r="A1533" t="s">
        <v>1600</v>
      </c>
      <c r="B1533" s="21">
        <v>45761</v>
      </c>
      <c r="C1533" s="20">
        <f t="shared" si="112"/>
        <v>4</v>
      </c>
      <c r="D1533" t="s">
        <v>159</v>
      </c>
      <c r="E1533" t="s">
        <v>71</v>
      </c>
      <c r="F1533">
        <v>5</v>
      </c>
      <c r="G1533" t="str">
        <f>INDEX(Kunden!$A$1:$C$41,MATCH('Gesamtverkäufe 2025'!C938,Kunden!$A$1:$A$41,0),3)</f>
        <v>R02</v>
      </c>
      <c r="H1533" t="str">
        <f>INDEX(Regionen!$A$1:$C$9,MATCH('Gesamtverkäufe 2025'!F938,Regionen!$A$1:$A$9,0),3)</f>
        <v>Markus Weber</v>
      </c>
      <c r="I1533" s="3">
        <f>INDEX(Produkte!$A$1:$D$31,MATCH('Gesamtverkäufe 2025'!D938,Produkte!$A$1:$A$31,0),4)</f>
        <v>79</v>
      </c>
      <c r="J1533" s="3">
        <f t="shared" si="113"/>
        <v>395</v>
      </c>
    </row>
    <row r="1534" spans="1:10" hidden="1" outlineLevel="3" x14ac:dyDescent="0.3">
      <c r="A1534" t="s">
        <v>1506</v>
      </c>
      <c r="B1534" s="21">
        <v>45766</v>
      </c>
      <c r="C1534" s="20">
        <f t="shared" si="112"/>
        <v>4</v>
      </c>
      <c r="D1534" t="s">
        <v>159</v>
      </c>
      <c r="E1534" t="s">
        <v>69</v>
      </c>
      <c r="F1534">
        <v>15</v>
      </c>
      <c r="G1534" t="str">
        <f>INDEX(Kunden!$A$1:$C$41,MATCH('Gesamtverkäufe 2025'!C1032,Kunden!$A$1:$A$41,0),3)</f>
        <v>R02</v>
      </c>
      <c r="H1534" t="str">
        <f>INDEX(Regionen!$A$1:$C$9,MATCH('Gesamtverkäufe 2025'!F1032,Regionen!$A$1:$A$9,0),3)</f>
        <v>Markus Weber</v>
      </c>
      <c r="I1534" s="3">
        <f>INDEX(Produkte!$A$1:$D$31,MATCH('Gesamtverkäufe 2025'!D1032,Produkte!$A$1:$A$31,0),4)</f>
        <v>399</v>
      </c>
      <c r="J1534" s="3">
        <f t="shared" si="113"/>
        <v>5985</v>
      </c>
    </row>
    <row r="1535" spans="1:10" outlineLevel="2" collapsed="1" x14ac:dyDescent="0.3">
      <c r="B1535" s="21"/>
      <c r="C1535" s="26" t="s">
        <v>4732</v>
      </c>
      <c r="I1535" s="3"/>
      <c r="J1535" s="3">
        <f>SUBTOTAL(9,J1520:J1534)</f>
        <v>42948</v>
      </c>
    </row>
    <row r="1536" spans="1:10" hidden="1" outlineLevel="3" x14ac:dyDescent="0.3">
      <c r="A1536" t="s">
        <v>2139</v>
      </c>
      <c r="B1536" s="21">
        <v>45782</v>
      </c>
      <c r="C1536" s="20">
        <f t="shared" ref="C1536:C1582" si="114">MONTH(B1536)</f>
        <v>5</v>
      </c>
      <c r="D1536" t="s">
        <v>117</v>
      </c>
      <c r="E1536" t="s">
        <v>69</v>
      </c>
      <c r="F1536">
        <v>3</v>
      </c>
      <c r="G1536" t="str">
        <f>INDEX(Kunden!$A$1:$C$41,MATCH('Gesamtverkäufe 2025'!C1178,Kunden!$A$1:$A$41,0),3)</f>
        <v>R02</v>
      </c>
      <c r="H1536" t="str">
        <f>INDEX(Regionen!$A$1:$C$9,MATCH('Gesamtverkäufe 2025'!F1178,Regionen!$A$1:$A$9,0),3)</f>
        <v>Markus Weber</v>
      </c>
      <c r="I1536" s="3">
        <f>INDEX(Produkte!$A$1:$D$31,MATCH('Gesamtverkäufe 2025'!D1178,Produkte!$A$1:$A$31,0),4)</f>
        <v>399</v>
      </c>
      <c r="J1536" s="3">
        <f t="shared" ref="J1536:J1582" si="115">F1536*I1536</f>
        <v>1197</v>
      </c>
    </row>
    <row r="1537" spans="1:10" hidden="1" outlineLevel="3" x14ac:dyDescent="0.3">
      <c r="A1537" t="s">
        <v>2136</v>
      </c>
      <c r="B1537" s="21">
        <v>45794</v>
      </c>
      <c r="C1537" s="20">
        <f t="shared" si="114"/>
        <v>5</v>
      </c>
      <c r="D1537" t="s">
        <v>117</v>
      </c>
      <c r="E1537" t="s">
        <v>31</v>
      </c>
      <c r="F1537">
        <v>14</v>
      </c>
      <c r="G1537" t="str">
        <f>INDEX(Kunden!$A$1:$C$41,MATCH('Gesamtverkäufe 2025'!C1181,Kunden!$A$1:$A$41,0),3)</f>
        <v>R02</v>
      </c>
      <c r="H1537" t="str">
        <f>INDEX(Regionen!$A$1:$C$9,MATCH('Gesamtverkäufe 2025'!F1181,Regionen!$A$1:$A$9,0),3)</f>
        <v>Markus Weber</v>
      </c>
      <c r="I1537" s="3">
        <f>INDEX(Produkte!$A$1:$D$31,MATCH('Gesamtverkäufe 2025'!D1181,Produkte!$A$1:$A$31,0),4)</f>
        <v>399</v>
      </c>
      <c r="J1537" s="3">
        <f t="shared" si="115"/>
        <v>5586</v>
      </c>
    </row>
    <row r="1538" spans="1:10" hidden="1" outlineLevel="3" x14ac:dyDescent="0.3">
      <c r="A1538" t="s">
        <v>2134</v>
      </c>
      <c r="B1538" s="21">
        <v>45801</v>
      </c>
      <c r="C1538" s="20">
        <f t="shared" si="114"/>
        <v>5</v>
      </c>
      <c r="D1538" t="s">
        <v>117</v>
      </c>
      <c r="E1538" t="s">
        <v>65</v>
      </c>
      <c r="F1538">
        <v>8</v>
      </c>
      <c r="G1538" t="str">
        <f>INDEX(Kunden!$A$1:$C$41,MATCH('Gesamtverkäufe 2025'!C1183,Kunden!$A$1:$A$41,0),3)</f>
        <v>R02</v>
      </c>
      <c r="H1538" t="str">
        <f>INDEX(Regionen!$A$1:$C$9,MATCH('Gesamtverkäufe 2025'!F1183,Regionen!$A$1:$A$9,0),3)</f>
        <v>Markus Weber</v>
      </c>
      <c r="I1538" s="3">
        <f>INDEX(Produkte!$A$1:$D$31,MATCH('Gesamtverkäufe 2025'!D1183,Produkte!$A$1:$A$31,0),4)</f>
        <v>299</v>
      </c>
      <c r="J1538" s="3">
        <f t="shared" si="115"/>
        <v>2392</v>
      </c>
    </row>
    <row r="1539" spans="1:10" hidden="1" outlineLevel="3" x14ac:dyDescent="0.3">
      <c r="A1539" t="s">
        <v>2059</v>
      </c>
      <c r="B1539" s="21">
        <v>45797</v>
      </c>
      <c r="C1539" s="20">
        <f t="shared" si="114"/>
        <v>5</v>
      </c>
      <c r="D1539" t="s">
        <v>117</v>
      </c>
      <c r="E1539" t="s">
        <v>87</v>
      </c>
      <c r="F1539">
        <v>16</v>
      </c>
      <c r="G1539" t="str">
        <f>INDEX(Kunden!$A$1:$C$41,MATCH('Gesamtverkäufe 2025'!C1258,Kunden!$A$1:$A$41,0),3)</f>
        <v>R02</v>
      </c>
      <c r="H1539" t="str">
        <f>INDEX(Regionen!$A$1:$C$9,MATCH('Gesamtverkäufe 2025'!F1258,Regionen!$A$1:$A$9,0),3)</f>
        <v>Markus Weber</v>
      </c>
      <c r="I1539" s="3">
        <f>INDEX(Produkte!$A$1:$D$31,MATCH('Gesamtverkäufe 2025'!D1258,Produkte!$A$1:$A$31,0),4)</f>
        <v>99</v>
      </c>
      <c r="J1539" s="3">
        <f t="shared" si="115"/>
        <v>1584</v>
      </c>
    </row>
    <row r="1540" spans="1:10" hidden="1" outlineLevel="3" x14ac:dyDescent="0.3">
      <c r="A1540" t="s">
        <v>2012</v>
      </c>
      <c r="B1540" s="21">
        <v>45802</v>
      </c>
      <c r="C1540" s="20">
        <f t="shared" si="114"/>
        <v>5</v>
      </c>
      <c r="D1540" t="s">
        <v>117</v>
      </c>
      <c r="E1540" t="s">
        <v>49</v>
      </c>
      <c r="F1540">
        <v>7</v>
      </c>
      <c r="G1540" t="str">
        <f>INDEX(Kunden!$A$1:$C$41,MATCH('Gesamtverkäufe 2025'!C1305,Kunden!$A$1:$A$41,0),3)</f>
        <v>R02</v>
      </c>
      <c r="H1540" t="str">
        <f>INDEX(Regionen!$A$1:$C$9,MATCH('Gesamtverkäufe 2025'!F1305,Regionen!$A$1:$A$9,0),3)</f>
        <v>Markus Weber</v>
      </c>
      <c r="I1540" s="3">
        <f>INDEX(Produkte!$A$1:$D$31,MATCH('Gesamtverkäufe 2025'!D1305,Produkte!$A$1:$A$31,0),4)</f>
        <v>299</v>
      </c>
      <c r="J1540" s="3">
        <f t="shared" si="115"/>
        <v>2093</v>
      </c>
    </row>
    <row r="1541" spans="1:10" hidden="1" outlineLevel="3" x14ac:dyDescent="0.3">
      <c r="A1541" t="s">
        <v>2004</v>
      </c>
      <c r="B1541" s="21">
        <v>45788</v>
      </c>
      <c r="C1541" s="20">
        <f t="shared" si="114"/>
        <v>5</v>
      </c>
      <c r="D1541" t="s">
        <v>117</v>
      </c>
      <c r="E1541" t="s">
        <v>87</v>
      </c>
      <c r="F1541">
        <v>16</v>
      </c>
      <c r="G1541" t="str">
        <f>INDEX(Kunden!$A$1:$C$41,MATCH('Gesamtverkäufe 2025'!C1313,Kunden!$A$1:$A$41,0),3)</f>
        <v>R02</v>
      </c>
      <c r="H1541" t="str">
        <f>INDEX(Regionen!$A$1:$C$9,MATCH('Gesamtverkäufe 2025'!F1313,Regionen!$A$1:$A$9,0),3)</f>
        <v>Markus Weber</v>
      </c>
      <c r="I1541" s="3">
        <f>INDEX(Produkte!$A$1:$D$31,MATCH('Gesamtverkäufe 2025'!D1313,Produkte!$A$1:$A$31,0),4)</f>
        <v>99</v>
      </c>
      <c r="J1541" s="3">
        <f t="shared" si="115"/>
        <v>1584</v>
      </c>
    </row>
    <row r="1542" spans="1:10" hidden="1" outlineLevel="3" x14ac:dyDescent="0.3">
      <c r="A1542" t="s">
        <v>2003</v>
      </c>
      <c r="B1542" s="21">
        <v>45783</v>
      </c>
      <c r="C1542" s="20">
        <f t="shared" si="114"/>
        <v>5</v>
      </c>
      <c r="D1542" t="s">
        <v>117</v>
      </c>
      <c r="E1542" t="s">
        <v>59</v>
      </c>
      <c r="F1542">
        <v>8</v>
      </c>
      <c r="G1542" t="str">
        <f>INDEX(Kunden!$A$1:$C$41,MATCH('Gesamtverkäufe 2025'!C1314,Kunden!$A$1:$A$41,0),3)</f>
        <v>R02</v>
      </c>
      <c r="H1542" t="str">
        <f>INDEX(Regionen!$A$1:$C$9,MATCH('Gesamtverkäufe 2025'!F1314,Regionen!$A$1:$A$9,0),3)</f>
        <v>Markus Weber</v>
      </c>
      <c r="I1542" s="3">
        <f>INDEX(Produkte!$A$1:$D$31,MATCH('Gesamtverkäufe 2025'!D1314,Produkte!$A$1:$A$31,0),4)</f>
        <v>79</v>
      </c>
      <c r="J1542" s="3">
        <f t="shared" si="115"/>
        <v>632</v>
      </c>
    </row>
    <row r="1543" spans="1:10" hidden="1" outlineLevel="3" x14ac:dyDescent="0.3">
      <c r="A1543" t="s">
        <v>1974</v>
      </c>
      <c r="B1543" s="21">
        <v>45792</v>
      </c>
      <c r="C1543" s="20">
        <f t="shared" si="114"/>
        <v>5</v>
      </c>
      <c r="D1543" t="s">
        <v>117</v>
      </c>
      <c r="E1543" t="s">
        <v>81</v>
      </c>
      <c r="F1543">
        <v>1</v>
      </c>
      <c r="G1543" t="str">
        <f>INDEX(Kunden!$A$1:$C$41,MATCH('Gesamtverkäufe 2025'!C1343,Kunden!$A$1:$A$41,0),3)</f>
        <v>R02</v>
      </c>
      <c r="H1543" t="str">
        <f>INDEX(Regionen!$A$1:$C$9,MATCH('Gesamtverkäufe 2025'!F1343,Regionen!$A$1:$A$9,0),3)</f>
        <v>Markus Weber</v>
      </c>
      <c r="I1543" s="3">
        <f>INDEX(Produkte!$A$1:$D$31,MATCH('Gesamtverkäufe 2025'!D1343,Produkte!$A$1:$A$31,0),4)</f>
        <v>79</v>
      </c>
      <c r="J1543" s="3">
        <f t="shared" si="115"/>
        <v>79</v>
      </c>
    </row>
    <row r="1544" spans="1:10" hidden="1" outlineLevel="3" x14ac:dyDescent="0.3">
      <c r="A1544" t="s">
        <v>1878</v>
      </c>
      <c r="B1544" s="21">
        <v>45780</v>
      </c>
      <c r="C1544" s="20">
        <f t="shared" si="114"/>
        <v>5</v>
      </c>
      <c r="D1544" t="s">
        <v>117</v>
      </c>
      <c r="E1544" t="s">
        <v>87</v>
      </c>
      <c r="F1544">
        <v>13</v>
      </c>
      <c r="G1544" t="str">
        <f>INDEX(Kunden!$A$1:$C$41,MATCH('Gesamtverkäufe 2025'!C1439,Kunden!$A$1:$A$41,0),3)</f>
        <v>R02</v>
      </c>
      <c r="H1544" t="str">
        <f>INDEX(Regionen!$A$1:$C$9,MATCH('Gesamtverkäufe 2025'!F1439,Regionen!$A$1:$A$9,0),3)</f>
        <v>Markus Weber</v>
      </c>
      <c r="I1544" s="3">
        <f>INDEX(Produkte!$A$1:$D$31,MATCH('Gesamtverkäufe 2025'!D1439,Produkte!$A$1:$A$31,0),4)</f>
        <v>99</v>
      </c>
      <c r="J1544" s="3">
        <f t="shared" si="115"/>
        <v>1287</v>
      </c>
    </row>
    <row r="1545" spans="1:10" hidden="1" outlineLevel="3" x14ac:dyDescent="0.3">
      <c r="A1545" t="s">
        <v>1851</v>
      </c>
      <c r="B1545" s="21">
        <v>45789</v>
      </c>
      <c r="C1545" s="20">
        <f t="shared" si="114"/>
        <v>5</v>
      </c>
      <c r="D1545" t="s">
        <v>117</v>
      </c>
      <c r="E1545" t="s">
        <v>81</v>
      </c>
      <c r="F1545">
        <v>15</v>
      </c>
      <c r="G1545" t="str">
        <f>INDEX(Kunden!$A$1:$C$41,MATCH('Gesamtverkäufe 2025'!C1466,Kunden!$A$1:$A$41,0),3)</f>
        <v>R02</v>
      </c>
      <c r="H1545" t="str">
        <f>INDEX(Regionen!$A$1:$C$9,MATCH('Gesamtverkäufe 2025'!F1466,Regionen!$A$1:$A$9,0),3)</f>
        <v>Markus Weber</v>
      </c>
      <c r="I1545" s="3">
        <f>INDEX(Produkte!$A$1:$D$31,MATCH('Gesamtverkäufe 2025'!D1466,Produkte!$A$1:$A$31,0),4)</f>
        <v>79</v>
      </c>
      <c r="J1545" s="3">
        <f t="shared" si="115"/>
        <v>1185</v>
      </c>
    </row>
    <row r="1546" spans="1:10" hidden="1" outlineLevel="3" x14ac:dyDescent="0.3">
      <c r="A1546" t="s">
        <v>1803</v>
      </c>
      <c r="B1546" s="21">
        <v>45799</v>
      </c>
      <c r="C1546" s="20">
        <f t="shared" si="114"/>
        <v>5</v>
      </c>
      <c r="D1546" t="s">
        <v>117</v>
      </c>
      <c r="E1546" t="s">
        <v>67</v>
      </c>
      <c r="F1546">
        <v>10</v>
      </c>
      <c r="G1546" t="str">
        <f>INDEX(Kunden!$A$1:$C$41,MATCH('Gesamtverkäufe 2025'!C1513,Kunden!$A$1:$A$41,0),3)</f>
        <v>R02</v>
      </c>
      <c r="H1546" t="str">
        <f>INDEX(Regionen!$A$1:$C$9,MATCH('Gesamtverkäufe 2025'!F1513,Regionen!$A$1:$A$9,0),3)</f>
        <v>Markus Weber</v>
      </c>
      <c r="I1546" s="3">
        <f>INDEX(Produkte!$A$1:$D$31,MATCH('Gesamtverkäufe 2025'!D1513,Produkte!$A$1:$A$31,0),4)</f>
        <v>299</v>
      </c>
      <c r="J1546" s="3">
        <f t="shared" si="115"/>
        <v>2990</v>
      </c>
    </row>
    <row r="1547" spans="1:10" hidden="1" outlineLevel="3" x14ac:dyDescent="0.3">
      <c r="A1547" t="s">
        <v>1780</v>
      </c>
      <c r="B1547" s="21">
        <v>45802</v>
      </c>
      <c r="C1547" s="20">
        <f t="shared" si="114"/>
        <v>5</v>
      </c>
      <c r="D1547" t="s">
        <v>117</v>
      </c>
      <c r="E1547" t="s">
        <v>59</v>
      </c>
      <c r="F1547">
        <v>6</v>
      </c>
      <c r="G1547" t="str">
        <f>INDEX(Kunden!$A$1:$C$41,MATCH('Gesamtverkäufe 2025'!C1536,Kunden!$A$1:$A$41,0),3)</f>
        <v>R02</v>
      </c>
      <c r="H1547" t="str">
        <f>INDEX(Regionen!$A$1:$C$9,MATCH('Gesamtverkäufe 2025'!F1536,Regionen!$A$1:$A$9,0),3)</f>
        <v>Markus Weber</v>
      </c>
      <c r="I1547" s="3">
        <f>INDEX(Produkte!$A$1:$D$31,MATCH('Gesamtverkäufe 2025'!D1536,Produkte!$A$1:$A$31,0),4)</f>
        <v>79</v>
      </c>
      <c r="J1547" s="3">
        <f t="shared" si="115"/>
        <v>474</v>
      </c>
    </row>
    <row r="1548" spans="1:10" hidden="1" outlineLevel="3" x14ac:dyDescent="0.3">
      <c r="A1548" t="s">
        <v>1703</v>
      </c>
      <c r="B1548" s="21">
        <v>45799</v>
      </c>
      <c r="C1548" s="20">
        <f t="shared" si="114"/>
        <v>5</v>
      </c>
      <c r="D1548" t="s">
        <v>117</v>
      </c>
      <c r="E1548" t="s">
        <v>73</v>
      </c>
      <c r="F1548">
        <v>19</v>
      </c>
      <c r="G1548" t="str">
        <f>INDEX(Kunden!$A$1:$C$41,MATCH('Gesamtverkäufe 2025'!C1613,Kunden!$A$1:$A$41,0),3)</f>
        <v>R02</v>
      </c>
      <c r="H1548" t="str">
        <f>INDEX(Regionen!$A$1:$C$9,MATCH('Gesamtverkäufe 2025'!F1613,Regionen!$A$1:$A$9,0),3)</f>
        <v>Markus Weber</v>
      </c>
      <c r="I1548" s="3">
        <f>INDEX(Produkte!$A$1:$D$31,MATCH('Gesamtverkäufe 2025'!D1613,Produkte!$A$1:$A$31,0),4)</f>
        <v>399</v>
      </c>
      <c r="J1548" s="3">
        <f t="shared" si="115"/>
        <v>7581</v>
      </c>
    </row>
    <row r="1549" spans="1:10" hidden="1" outlineLevel="3" x14ac:dyDescent="0.3">
      <c r="A1549" t="s">
        <v>1669</v>
      </c>
      <c r="B1549" s="21">
        <v>45806</v>
      </c>
      <c r="C1549" s="20">
        <f t="shared" si="114"/>
        <v>5</v>
      </c>
      <c r="D1549" t="s">
        <v>117</v>
      </c>
      <c r="E1549" t="s">
        <v>67</v>
      </c>
      <c r="F1549">
        <v>11</v>
      </c>
      <c r="G1549" t="str">
        <f>INDEX(Kunden!$A$1:$C$41,MATCH('Gesamtverkäufe 2025'!C1644,Kunden!$A$1:$A$41,0),3)</f>
        <v>R02</v>
      </c>
      <c r="H1549" t="str">
        <f>INDEX(Regionen!$A$1:$C$9,MATCH('Gesamtverkäufe 2025'!F1644,Regionen!$A$1:$A$9,0),3)</f>
        <v>Markus Weber</v>
      </c>
      <c r="I1549" s="3">
        <f>INDEX(Produkte!$A$1:$D$31,MATCH('Gesamtverkäufe 2025'!D1644,Produkte!$A$1:$A$31,0),4)</f>
        <v>299</v>
      </c>
      <c r="J1549" s="3">
        <f t="shared" si="115"/>
        <v>3289</v>
      </c>
    </row>
    <row r="1550" spans="1:10" hidden="1" outlineLevel="3" x14ac:dyDescent="0.3">
      <c r="A1550" t="s">
        <v>1647</v>
      </c>
      <c r="B1550" s="21">
        <v>45796</v>
      </c>
      <c r="C1550" s="20">
        <f t="shared" si="114"/>
        <v>5</v>
      </c>
      <c r="D1550" t="s">
        <v>117</v>
      </c>
      <c r="E1550" t="s">
        <v>83</v>
      </c>
      <c r="F1550">
        <v>20</v>
      </c>
      <c r="G1550" t="str">
        <f>INDEX(Kunden!$A$1:$C$41,MATCH('Gesamtverkäufe 2025'!C1663,Kunden!$A$1:$A$41,0),3)</f>
        <v>R02</v>
      </c>
      <c r="H1550" t="str">
        <f>INDEX(Regionen!$A$1:$C$9,MATCH('Gesamtverkäufe 2025'!F1663,Regionen!$A$1:$A$9,0),3)</f>
        <v>Markus Weber</v>
      </c>
      <c r="I1550" s="3">
        <f>INDEX(Produkte!$A$1:$D$31,MATCH('Gesamtverkäufe 2025'!D1663,Produkte!$A$1:$A$31,0),4)</f>
        <v>29</v>
      </c>
      <c r="J1550" s="3">
        <f t="shared" si="115"/>
        <v>580</v>
      </c>
    </row>
    <row r="1551" spans="1:10" hidden="1" outlineLevel="3" x14ac:dyDescent="0.3">
      <c r="A1551" t="s">
        <v>2130</v>
      </c>
      <c r="B1551" s="21">
        <v>45807</v>
      </c>
      <c r="C1551" s="20">
        <f t="shared" si="114"/>
        <v>5</v>
      </c>
      <c r="D1551" t="s">
        <v>155</v>
      </c>
      <c r="E1551" t="s">
        <v>34</v>
      </c>
      <c r="F1551">
        <v>19</v>
      </c>
      <c r="G1551" t="str">
        <f>INDEX(Kunden!$A$1:$C$41,MATCH('Gesamtverkäufe 2025'!C1187,Kunden!$A$1:$A$41,0),3)</f>
        <v>R02</v>
      </c>
      <c r="H1551" t="str">
        <f>INDEX(Regionen!$A$1:$C$9,MATCH('Gesamtverkäufe 2025'!F1187,Regionen!$A$1:$A$9,0),3)</f>
        <v>Markus Weber</v>
      </c>
      <c r="I1551" s="3">
        <f>INDEX(Produkte!$A$1:$D$31,MATCH('Gesamtverkäufe 2025'!D1187,Produkte!$A$1:$A$31,0),4)</f>
        <v>299</v>
      </c>
      <c r="J1551" s="3">
        <f t="shared" si="115"/>
        <v>5681</v>
      </c>
    </row>
    <row r="1552" spans="1:10" hidden="1" outlineLevel="3" x14ac:dyDescent="0.3">
      <c r="A1552" t="s">
        <v>2109</v>
      </c>
      <c r="B1552" s="21">
        <v>45803</v>
      </c>
      <c r="C1552" s="20">
        <f t="shared" si="114"/>
        <v>5</v>
      </c>
      <c r="D1552" t="s">
        <v>155</v>
      </c>
      <c r="E1552" t="s">
        <v>81</v>
      </c>
      <c r="F1552">
        <v>8</v>
      </c>
      <c r="G1552" t="str">
        <f>INDEX(Kunden!$A$1:$C$41,MATCH('Gesamtverkäufe 2025'!C1208,Kunden!$A$1:$A$41,0),3)</f>
        <v>R02</v>
      </c>
      <c r="H1552" t="str">
        <f>INDEX(Regionen!$A$1:$C$9,MATCH('Gesamtverkäufe 2025'!F1208,Regionen!$A$1:$A$9,0),3)</f>
        <v>Markus Weber</v>
      </c>
      <c r="I1552" s="3">
        <f>INDEX(Produkte!$A$1:$D$31,MATCH('Gesamtverkäufe 2025'!D1208,Produkte!$A$1:$A$31,0),4)</f>
        <v>79</v>
      </c>
      <c r="J1552" s="3">
        <f t="shared" si="115"/>
        <v>632</v>
      </c>
    </row>
    <row r="1553" spans="1:10" hidden="1" outlineLevel="3" x14ac:dyDescent="0.3">
      <c r="A1553" t="s">
        <v>2102</v>
      </c>
      <c r="B1553" s="21">
        <v>45805</v>
      </c>
      <c r="C1553" s="20">
        <f t="shared" si="114"/>
        <v>5</v>
      </c>
      <c r="D1553" t="s">
        <v>155</v>
      </c>
      <c r="E1553" t="s">
        <v>55</v>
      </c>
      <c r="F1553">
        <v>20</v>
      </c>
      <c r="G1553" t="str">
        <f>INDEX(Kunden!$A$1:$C$41,MATCH('Gesamtverkäufe 2025'!C1215,Kunden!$A$1:$A$41,0),3)</f>
        <v>R02</v>
      </c>
      <c r="H1553" t="str">
        <f>INDEX(Regionen!$A$1:$C$9,MATCH('Gesamtverkäufe 2025'!F1215,Regionen!$A$1:$A$9,0),3)</f>
        <v>Markus Weber</v>
      </c>
      <c r="I1553" s="3">
        <f>INDEX(Produkte!$A$1:$D$31,MATCH('Gesamtverkäufe 2025'!D1215,Produkte!$A$1:$A$31,0),4)</f>
        <v>49</v>
      </c>
      <c r="J1553" s="3">
        <f t="shared" si="115"/>
        <v>980</v>
      </c>
    </row>
    <row r="1554" spans="1:10" hidden="1" outlineLevel="3" x14ac:dyDescent="0.3">
      <c r="A1554" t="s">
        <v>2011</v>
      </c>
      <c r="B1554" s="21">
        <v>45789</v>
      </c>
      <c r="C1554" s="20">
        <f t="shared" si="114"/>
        <v>5</v>
      </c>
      <c r="D1554" t="s">
        <v>155</v>
      </c>
      <c r="E1554" t="s">
        <v>65</v>
      </c>
      <c r="F1554">
        <v>8</v>
      </c>
      <c r="G1554" t="str">
        <f>INDEX(Kunden!$A$1:$C$41,MATCH('Gesamtverkäufe 2025'!C1306,Kunden!$A$1:$A$41,0),3)</f>
        <v>R02</v>
      </c>
      <c r="H1554" t="str">
        <f>INDEX(Regionen!$A$1:$C$9,MATCH('Gesamtverkäufe 2025'!F1306,Regionen!$A$1:$A$9,0),3)</f>
        <v>Markus Weber</v>
      </c>
      <c r="I1554" s="3">
        <f>INDEX(Produkte!$A$1:$D$31,MATCH('Gesamtverkäufe 2025'!D1306,Produkte!$A$1:$A$31,0),4)</f>
        <v>299</v>
      </c>
      <c r="J1554" s="3">
        <f t="shared" si="115"/>
        <v>2392</v>
      </c>
    </row>
    <row r="1555" spans="1:10" hidden="1" outlineLevel="3" x14ac:dyDescent="0.3">
      <c r="A1555" t="s">
        <v>1951</v>
      </c>
      <c r="B1555" s="21">
        <v>45790</v>
      </c>
      <c r="C1555" s="20">
        <f t="shared" si="114"/>
        <v>5</v>
      </c>
      <c r="D1555" t="s">
        <v>155</v>
      </c>
      <c r="E1555" t="s">
        <v>46</v>
      </c>
      <c r="F1555">
        <v>15</v>
      </c>
      <c r="G1555" t="str">
        <f>INDEX(Kunden!$A$1:$C$41,MATCH('Gesamtverkäufe 2025'!C1366,Kunden!$A$1:$A$41,0),3)</f>
        <v>R02</v>
      </c>
      <c r="H1555" t="str">
        <f>INDEX(Regionen!$A$1:$C$9,MATCH('Gesamtverkäufe 2025'!F1366,Regionen!$A$1:$A$9,0),3)</f>
        <v>Markus Weber</v>
      </c>
      <c r="I1555" s="3">
        <f>INDEX(Produkte!$A$1:$D$31,MATCH('Gesamtverkäufe 2025'!D1366,Produkte!$A$1:$A$31,0),4)</f>
        <v>99</v>
      </c>
      <c r="J1555" s="3">
        <f t="shared" si="115"/>
        <v>1485</v>
      </c>
    </row>
    <row r="1556" spans="1:10" hidden="1" outlineLevel="3" x14ac:dyDescent="0.3">
      <c r="A1556" t="s">
        <v>1910</v>
      </c>
      <c r="B1556" s="21">
        <v>45786</v>
      </c>
      <c r="C1556" s="20">
        <f t="shared" si="114"/>
        <v>5</v>
      </c>
      <c r="D1556" t="s">
        <v>155</v>
      </c>
      <c r="E1556" t="s">
        <v>73</v>
      </c>
      <c r="F1556">
        <v>13</v>
      </c>
      <c r="G1556" t="str">
        <f>INDEX(Kunden!$A$1:$C$41,MATCH('Gesamtverkäufe 2025'!C1407,Kunden!$A$1:$A$41,0),3)</f>
        <v>R02</v>
      </c>
      <c r="H1556" t="str">
        <f>INDEX(Regionen!$A$1:$C$9,MATCH('Gesamtverkäufe 2025'!F1407,Regionen!$A$1:$A$9,0),3)</f>
        <v>Markus Weber</v>
      </c>
      <c r="I1556" s="3">
        <f>INDEX(Produkte!$A$1:$D$31,MATCH('Gesamtverkäufe 2025'!D1407,Produkte!$A$1:$A$31,0),4)</f>
        <v>399</v>
      </c>
      <c r="J1556" s="3">
        <f t="shared" si="115"/>
        <v>5187</v>
      </c>
    </row>
    <row r="1557" spans="1:10" hidden="1" outlineLevel="3" x14ac:dyDescent="0.3">
      <c r="A1557" t="s">
        <v>1885</v>
      </c>
      <c r="B1557" s="21">
        <v>45804</v>
      </c>
      <c r="C1557" s="20">
        <f t="shared" si="114"/>
        <v>5</v>
      </c>
      <c r="D1557" t="s">
        <v>155</v>
      </c>
      <c r="E1557" t="s">
        <v>75</v>
      </c>
      <c r="F1557">
        <v>12</v>
      </c>
      <c r="G1557" t="str">
        <f>INDEX(Kunden!$A$1:$C$41,MATCH('Gesamtverkäufe 2025'!C1432,Kunden!$A$1:$A$41,0),3)</f>
        <v>R02</v>
      </c>
      <c r="H1557" t="str">
        <f>INDEX(Regionen!$A$1:$C$9,MATCH('Gesamtverkäufe 2025'!F1432,Regionen!$A$1:$A$9,0),3)</f>
        <v>Markus Weber</v>
      </c>
      <c r="I1557" s="3">
        <f>INDEX(Produkte!$A$1:$D$31,MATCH('Gesamtverkäufe 2025'!D1432,Produkte!$A$1:$A$31,0),4)</f>
        <v>499</v>
      </c>
      <c r="J1557" s="3">
        <f t="shared" si="115"/>
        <v>5988</v>
      </c>
    </row>
    <row r="1558" spans="1:10" hidden="1" outlineLevel="3" x14ac:dyDescent="0.3">
      <c r="A1558" t="s">
        <v>1858</v>
      </c>
      <c r="B1558" s="21">
        <v>45782</v>
      </c>
      <c r="C1558" s="20">
        <f t="shared" si="114"/>
        <v>5</v>
      </c>
      <c r="D1558" t="s">
        <v>155</v>
      </c>
      <c r="E1558" t="s">
        <v>37</v>
      </c>
      <c r="F1558">
        <v>12</v>
      </c>
      <c r="G1558" t="str">
        <f>INDEX(Kunden!$A$1:$C$41,MATCH('Gesamtverkäufe 2025'!C1459,Kunden!$A$1:$A$41,0),3)</f>
        <v>R02</v>
      </c>
      <c r="H1558" t="str">
        <f>INDEX(Regionen!$A$1:$C$9,MATCH('Gesamtverkäufe 2025'!F1459,Regionen!$A$1:$A$9,0),3)</f>
        <v>Markus Weber</v>
      </c>
      <c r="I1558" s="3">
        <f>INDEX(Produkte!$A$1:$D$31,MATCH('Gesamtverkäufe 2025'!D1459,Produkte!$A$1:$A$31,0),4)</f>
        <v>249</v>
      </c>
      <c r="J1558" s="3">
        <f t="shared" si="115"/>
        <v>2988</v>
      </c>
    </row>
    <row r="1559" spans="1:10" hidden="1" outlineLevel="3" x14ac:dyDescent="0.3">
      <c r="A1559" t="s">
        <v>1801</v>
      </c>
      <c r="B1559" s="21">
        <v>45797</v>
      </c>
      <c r="C1559" s="20">
        <f t="shared" si="114"/>
        <v>5</v>
      </c>
      <c r="D1559" t="s">
        <v>155</v>
      </c>
      <c r="E1559" t="s">
        <v>85</v>
      </c>
      <c r="F1559">
        <v>4</v>
      </c>
      <c r="G1559" t="str">
        <f>INDEX(Kunden!$A$1:$C$41,MATCH('Gesamtverkäufe 2025'!C1515,Kunden!$A$1:$A$41,0),3)</f>
        <v>R02</v>
      </c>
      <c r="H1559" t="str">
        <f>INDEX(Regionen!$A$1:$C$9,MATCH('Gesamtverkäufe 2025'!F1515,Regionen!$A$1:$A$9,0),3)</f>
        <v>Markus Weber</v>
      </c>
      <c r="I1559" s="3">
        <f>INDEX(Produkte!$A$1:$D$31,MATCH('Gesamtverkäufe 2025'!D1515,Produkte!$A$1:$A$31,0),4)</f>
        <v>399</v>
      </c>
      <c r="J1559" s="3">
        <f t="shared" si="115"/>
        <v>1596</v>
      </c>
    </row>
    <row r="1560" spans="1:10" hidden="1" outlineLevel="3" x14ac:dyDescent="0.3">
      <c r="A1560" t="s">
        <v>1791</v>
      </c>
      <c r="B1560" s="21">
        <v>45795</v>
      </c>
      <c r="C1560" s="20">
        <f t="shared" si="114"/>
        <v>5</v>
      </c>
      <c r="D1560" t="s">
        <v>155</v>
      </c>
      <c r="E1560" t="s">
        <v>65</v>
      </c>
      <c r="F1560">
        <v>13</v>
      </c>
      <c r="G1560" t="str">
        <f>INDEX(Kunden!$A$1:$C$41,MATCH('Gesamtverkäufe 2025'!C1525,Kunden!$A$1:$A$41,0),3)</f>
        <v>R02</v>
      </c>
      <c r="H1560" t="str">
        <f>INDEX(Regionen!$A$1:$C$9,MATCH('Gesamtverkäufe 2025'!F1525,Regionen!$A$1:$A$9,0),3)</f>
        <v>Markus Weber</v>
      </c>
      <c r="I1560" s="3">
        <f>INDEX(Produkte!$A$1:$D$31,MATCH('Gesamtverkäufe 2025'!D1525,Produkte!$A$1:$A$31,0),4)</f>
        <v>299</v>
      </c>
      <c r="J1560" s="3">
        <f t="shared" si="115"/>
        <v>3887</v>
      </c>
    </row>
    <row r="1561" spans="1:10" hidden="1" outlineLevel="3" x14ac:dyDescent="0.3">
      <c r="A1561" t="s">
        <v>1782</v>
      </c>
      <c r="B1561" s="21">
        <v>45805</v>
      </c>
      <c r="C1561" s="20">
        <f t="shared" si="114"/>
        <v>5</v>
      </c>
      <c r="D1561" t="s">
        <v>155</v>
      </c>
      <c r="E1561" t="s">
        <v>43</v>
      </c>
      <c r="F1561">
        <v>14</v>
      </c>
      <c r="G1561" t="str">
        <f>INDEX(Kunden!$A$1:$C$41,MATCH('Gesamtverkäufe 2025'!C1534,Kunden!$A$1:$A$41,0),3)</f>
        <v>R02</v>
      </c>
      <c r="H1561" t="str">
        <f>INDEX(Regionen!$A$1:$C$9,MATCH('Gesamtverkäufe 2025'!F1534,Regionen!$A$1:$A$9,0),3)</f>
        <v>Markus Weber</v>
      </c>
      <c r="I1561" s="3">
        <f>INDEX(Produkte!$A$1:$D$31,MATCH('Gesamtverkäufe 2025'!D1534,Produkte!$A$1:$A$31,0),4)</f>
        <v>149</v>
      </c>
      <c r="J1561" s="3">
        <f t="shared" si="115"/>
        <v>2086</v>
      </c>
    </row>
    <row r="1562" spans="1:10" hidden="1" outlineLevel="3" x14ac:dyDescent="0.3">
      <c r="A1562" t="s">
        <v>1738</v>
      </c>
      <c r="B1562" s="21">
        <v>45804</v>
      </c>
      <c r="C1562" s="20">
        <f t="shared" si="114"/>
        <v>5</v>
      </c>
      <c r="D1562" t="s">
        <v>155</v>
      </c>
      <c r="E1562" t="s">
        <v>57</v>
      </c>
      <c r="F1562">
        <v>8</v>
      </c>
      <c r="G1562" t="str">
        <f>INDEX(Kunden!$A$1:$C$41,MATCH('Gesamtverkäufe 2025'!C1578,Kunden!$A$1:$A$41,0),3)</f>
        <v>R02</v>
      </c>
      <c r="H1562" t="str">
        <f>INDEX(Regionen!$A$1:$C$9,MATCH('Gesamtverkäufe 2025'!F1578,Regionen!$A$1:$A$9,0),3)</f>
        <v>Markus Weber</v>
      </c>
      <c r="I1562" s="3">
        <f>INDEX(Produkte!$A$1:$D$31,MATCH('Gesamtverkäufe 2025'!D1578,Produkte!$A$1:$A$31,0),4)</f>
        <v>99</v>
      </c>
      <c r="J1562" s="3">
        <f t="shared" si="115"/>
        <v>792</v>
      </c>
    </row>
    <row r="1563" spans="1:10" hidden="1" outlineLevel="3" x14ac:dyDescent="0.3">
      <c r="A1563" t="s">
        <v>1730</v>
      </c>
      <c r="B1563" s="21">
        <v>45798</v>
      </c>
      <c r="C1563" s="20">
        <f t="shared" si="114"/>
        <v>5</v>
      </c>
      <c r="D1563" t="s">
        <v>155</v>
      </c>
      <c r="E1563" t="s">
        <v>43</v>
      </c>
      <c r="F1563">
        <v>8</v>
      </c>
      <c r="G1563" t="str">
        <f>INDEX(Kunden!$A$1:$C$41,MATCH('Gesamtverkäufe 2025'!C1586,Kunden!$A$1:$A$41,0),3)</f>
        <v>R02</v>
      </c>
      <c r="H1563" t="str">
        <f>INDEX(Regionen!$A$1:$C$9,MATCH('Gesamtverkäufe 2025'!F1586,Regionen!$A$1:$A$9,0),3)</f>
        <v>Markus Weber</v>
      </c>
      <c r="I1563" s="3">
        <f>INDEX(Produkte!$A$1:$D$31,MATCH('Gesamtverkäufe 2025'!D1586,Produkte!$A$1:$A$31,0),4)</f>
        <v>149</v>
      </c>
      <c r="J1563" s="3">
        <f t="shared" si="115"/>
        <v>1192</v>
      </c>
    </row>
    <row r="1564" spans="1:10" hidden="1" outlineLevel="3" x14ac:dyDescent="0.3">
      <c r="A1564" t="s">
        <v>1714</v>
      </c>
      <c r="B1564" s="21">
        <v>45781</v>
      </c>
      <c r="C1564" s="20">
        <f t="shared" si="114"/>
        <v>5</v>
      </c>
      <c r="D1564" t="s">
        <v>155</v>
      </c>
      <c r="E1564" t="s">
        <v>91</v>
      </c>
      <c r="F1564">
        <v>10</v>
      </c>
      <c r="G1564" t="str">
        <f>INDEX(Kunden!$A$1:$C$41,MATCH('Gesamtverkäufe 2025'!C1602,Kunden!$A$1:$A$41,0),3)</f>
        <v>R02</v>
      </c>
      <c r="H1564" t="str">
        <f>INDEX(Regionen!$A$1:$C$9,MATCH('Gesamtverkäufe 2025'!F1602,Regionen!$A$1:$A$9,0),3)</f>
        <v>Markus Weber</v>
      </c>
      <c r="I1564" s="3">
        <f>INDEX(Produkte!$A$1:$D$31,MATCH('Gesamtverkäufe 2025'!D1602,Produkte!$A$1:$A$31,0),4)</f>
        <v>249</v>
      </c>
      <c r="J1564" s="3">
        <f t="shared" si="115"/>
        <v>2490</v>
      </c>
    </row>
    <row r="1565" spans="1:10" hidden="1" outlineLevel="3" x14ac:dyDescent="0.3">
      <c r="A1565" t="s">
        <v>1710</v>
      </c>
      <c r="B1565" s="21">
        <v>45789</v>
      </c>
      <c r="C1565" s="20">
        <f t="shared" si="114"/>
        <v>5</v>
      </c>
      <c r="D1565" t="s">
        <v>155</v>
      </c>
      <c r="E1565" t="s">
        <v>39</v>
      </c>
      <c r="F1565">
        <v>6</v>
      </c>
      <c r="G1565" t="str">
        <f>INDEX(Kunden!$A$1:$C$41,MATCH('Gesamtverkäufe 2025'!C1606,Kunden!$A$1:$A$41,0),3)</f>
        <v>R02</v>
      </c>
      <c r="H1565" t="str">
        <f>INDEX(Regionen!$A$1:$C$9,MATCH('Gesamtverkäufe 2025'!F1606,Regionen!$A$1:$A$9,0),3)</f>
        <v>Markus Weber</v>
      </c>
      <c r="I1565" s="3">
        <f>INDEX(Produkte!$A$1:$D$31,MATCH('Gesamtverkäufe 2025'!D1606,Produkte!$A$1:$A$31,0),4)</f>
        <v>499</v>
      </c>
      <c r="J1565" s="3">
        <f t="shared" si="115"/>
        <v>2994</v>
      </c>
    </row>
    <row r="1566" spans="1:10" hidden="1" outlineLevel="3" x14ac:dyDescent="0.3">
      <c r="A1566" t="s">
        <v>1704</v>
      </c>
      <c r="B1566" s="21">
        <v>45794</v>
      </c>
      <c r="C1566" s="20">
        <f t="shared" si="114"/>
        <v>5</v>
      </c>
      <c r="D1566" t="s">
        <v>155</v>
      </c>
      <c r="E1566" t="s">
        <v>61</v>
      </c>
      <c r="F1566">
        <v>14</v>
      </c>
      <c r="G1566" t="str">
        <f>INDEX(Kunden!$A$1:$C$41,MATCH('Gesamtverkäufe 2025'!C1612,Kunden!$A$1:$A$41,0),3)</f>
        <v>R02</v>
      </c>
      <c r="H1566" t="str">
        <f>INDEX(Regionen!$A$1:$C$9,MATCH('Gesamtverkäufe 2025'!F1612,Regionen!$A$1:$A$9,0),3)</f>
        <v>Markus Weber</v>
      </c>
      <c r="I1566" s="3">
        <f>INDEX(Produkte!$A$1:$D$31,MATCH('Gesamtverkäufe 2025'!D1612,Produkte!$A$1:$A$31,0),4)</f>
        <v>249</v>
      </c>
      <c r="J1566" s="3">
        <f t="shared" si="115"/>
        <v>3486</v>
      </c>
    </row>
    <row r="1567" spans="1:10" hidden="1" outlineLevel="3" x14ac:dyDescent="0.3">
      <c r="A1567" t="s">
        <v>1682</v>
      </c>
      <c r="B1567" s="21">
        <v>45804</v>
      </c>
      <c r="C1567" s="20">
        <f t="shared" si="114"/>
        <v>5</v>
      </c>
      <c r="D1567" t="s">
        <v>155</v>
      </c>
      <c r="E1567" t="s">
        <v>79</v>
      </c>
      <c r="F1567">
        <v>19</v>
      </c>
      <c r="G1567" t="str">
        <f>INDEX(Kunden!$A$1:$C$41,MATCH('Gesamtverkäufe 2025'!C1633,Kunden!$A$1:$A$41,0),3)</f>
        <v>R02</v>
      </c>
      <c r="H1567" t="str">
        <f>INDEX(Regionen!$A$1:$C$9,MATCH('Gesamtverkäufe 2025'!F1633,Regionen!$A$1:$A$9,0),3)</f>
        <v>Markus Weber</v>
      </c>
      <c r="I1567" s="3">
        <f>INDEX(Produkte!$A$1:$D$31,MATCH('Gesamtverkäufe 2025'!D1633,Produkte!$A$1:$A$31,0),4)</f>
        <v>149</v>
      </c>
      <c r="J1567" s="3">
        <f t="shared" si="115"/>
        <v>2831</v>
      </c>
    </row>
    <row r="1568" spans="1:10" hidden="1" outlineLevel="3" x14ac:dyDescent="0.3">
      <c r="A1568" t="s">
        <v>2155</v>
      </c>
      <c r="B1568" s="21">
        <v>45785</v>
      </c>
      <c r="C1568" s="20">
        <f t="shared" si="114"/>
        <v>5</v>
      </c>
      <c r="D1568" t="s">
        <v>159</v>
      </c>
      <c r="E1568" t="s">
        <v>43</v>
      </c>
      <c r="F1568">
        <v>14</v>
      </c>
      <c r="G1568" t="str">
        <f>INDEX(Kunden!$A$1:$C$41,MATCH('Gesamtverkäufe 2025'!C1162,Kunden!$A$1:$A$41,0),3)</f>
        <v>R02</v>
      </c>
      <c r="H1568" t="str">
        <f>INDEX(Regionen!$A$1:$C$9,MATCH('Gesamtverkäufe 2025'!F1162,Regionen!$A$1:$A$9,0),3)</f>
        <v>Markus Weber</v>
      </c>
      <c r="I1568" s="3">
        <f>INDEX(Produkte!$A$1:$D$31,MATCH('Gesamtverkäufe 2025'!D1162,Produkte!$A$1:$A$31,0),4)</f>
        <v>149</v>
      </c>
      <c r="J1568" s="3">
        <f t="shared" si="115"/>
        <v>2086</v>
      </c>
    </row>
    <row r="1569" spans="1:10" hidden="1" outlineLevel="3" x14ac:dyDescent="0.3">
      <c r="A1569" t="s">
        <v>2103</v>
      </c>
      <c r="B1569" s="21">
        <v>45796</v>
      </c>
      <c r="C1569" s="20">
        <f t="shared" si="114"/>
        <v>5</v>
      </c>
      <c r="D1569" t="s">
        <v>159</v>
      </c>
      <c r="E1569" t="s">
        <v>89</v>
      </c>
      <c r="F1569">
        <v>9</v>
      </c>
      <c r="G1569" t="str">
        <f>INDEX(Kunden!$A$1:$C$41,MATCH('Gesamtverkäufe 2025'!C1214,Kunden!$A$1:$A$41,0),3)</f>
        <v>R02</v>
      </c>
      <c r="H1569" t="str">
        <f>INDEX(Regionen!$A$1:$C$9,MATCH('Gesamtverkäufe 2025'!F1214,Regionen!$A$1:$A$9,0),3)</f>
        <v>Markus Weber</v>
      </c>
      <c r="I1569" s="3">
        <f>INDEX(Produkte!$A$1:$D$31,MATCH('Gesamtverkäufe 2025'!D1214,Produkte!$A$1:$A$31,0),4)</f>
        <v>29</v>
      </c>
      <c r="J1569" s="3">
        <f t="shared" si="115"/>
        <v>261</v>
      </c>
    </row>
    <row r="1570" spans="1:10" hidden="1" outlineLevel="3" x14ac:dyDescent="0.3">
      <c r="A1570" t="s">
        <v>2023</v>
      </c>
      <c r="B1570" s="21">
        <v>45802</v>
      </c>
      <c r="C1570" s="20">
        <f t="shared" si="114"/>
        <v>5</v>
      </c>
      <c r="D1570" t="s">
        <v>159</v>
      </c>
      <c r="E1570" t="s">
        <v>71</v>
      </c>
      <c r="F1570">
        <v>3</v>
      </c>
      <c r="G1570" t="str">
        <f>INDEX(Kunden!$A$1:$C$41,MATCH('Gesamtverkäufe 2025'!C1294,Kunden!$A$1:$A$41,0),3)</f>
        <v>R02</v>
      </c>
      <c r="H1570" t="str">
        <f>INDEX(Regionen!$A$1:$C$9,MATCH('Gesamtverkäufe 2025'!F1294,Regionen!$A$1:$A$9,0),3)</f>
        <v>Markus Weber</v>
      </c>
      <c r="I1570" s="3">
        <f>INDEX(Produkte!$A$1:$D$31,MATCH('Gesamtverkäufe 2025'!D1294,Produkte!$A$1:$A$31,0),4)</f>
        <v>79</v>
      </c>
      <c r="J1570" s="3">
        <f t="shared" si="115"/>
        <v>237</v>
      </c>
    </row>
    <row r="1571" spans="1:10" hidden="1" outlineLevel="3" x14ac:dyDescent="0.3">
      <c r="A1571" t="s">
        <v>1996</v>
      </c>
      <c r="B1571" s="21">
        <v>45806</v>
      </c>
      <c r="C1571" s="20">
        <f t="shared" si="114"/>
        <v>5</v>
      </c>
      <c r="D1571" t="s">
        <v>159</v>
      </c>
      <c r="E1571" t="s">
        <v>46</v>
      </c>
      <c r="F1571">
        <v>19</v>
      </c>
      <c r="G1571" t="str">
        <f>INDEX(Kunden!$A$1:$C$41,MATCH('Gesamtverkäufe 2025'!C1321,Kunden!$A$1:$A$41,0),3)</f>
        <v>R02</v>
      </c>
      <c r="H1571" t="str">
        <f>INDEX(Regionen!$A$1:$C$9,MATCH('Gesamtverkäufe 2025'!F1321,Regionen!$A$1:$A$9,0),3)</f>
        <v>Markus Weber</v>
      </c>
      <c r="I1571" s="3">
        <f>INDEX(Produkte!$A$1:$D$31,MATCH('Gesamtverkäufe 2025'!D1321,Produkte!$A$1:$A$31,0),4)</f>
        <v>99</v>
      </c>
      <c r="J1571" s="3">
        <f t="shared" si="115"/>
        <v>1881</v>
      </c>
    </row>
    <row r="1572" spans="1:10" hidden="1" outlineLevel="3" x14ac:dyDescent="0.3">
      <c r="A1572" t="s">
        <v>1978</v>
      </c>
      <c r="B1572" s="21">
        <v>45779</v>
      </c>
      <c r="C1572" s="20">
        <f t="shared" si="114"/>
        <v>5</v>
      </c>
      <c r="D1572" t="s">
        <v>159</v>
      </c>
      <c r="E1572" t="s">
        <v>59</v>
      </c>
      <c r="F1572">
        <v>3</v>
      </c>
      <c r="G1572" t="str">
        <f>INDEX(Kunden!$A$1:$C$41,MATCH('Gesamtverkäufe 2025'!C1339,Kunden!$A$1:$A$41,0),3)</f>
        <v>R02</v>
      </c>
      <c r="H1572" t="str">
        <f>INDEX(Regionen!$A$1:$C$9,MATCH('Gesamtverkäufe 2025'!F1339,Regionen!$A$1:$A$9,0),3)</f>
        <v>Markus Weber</v>
      </c>
      <c r="I1572" s="3">
        <f>INDEX(Produkte!$A$1:$D$31,MATCH('Gesamtverkäufe 2025'!D1339,Produkte!$A$1:$A$31,0),4)</f>
        <v>79</v>
      </c>
      <c r="J1572" s="3">
        <f t="shared" si="115"/>
        <v>237</v>
      </c>
    </row>
    <row r="1573" spans="1:10" hidden="1" outlineLevel="3" x14ac:dyDescent="0.3">
      <c r="A1573" t="s">
        <v>1956</v>
      </c>
      <c r="B1573" s="21">
        <v>45800</v>
      </c>
      <c r="C1573" s="20">
        <f t="shared" si="114"/>
        <v>5</v>
      </c>
      <c r="D1573" t="s">
        <v>159</v>
      </c>
      <c r="E1573" t="s">
        <v>37</v>
      </c>
      <c r="F1573">
        <v>7</v>
      </c>
      <c r="G1573" t="str">
        <f>INDEX(Kunden!$A$1:$C$41,MATCH('Gesamtverkäufe 2025'!C1361,Kunden!$A$1:$A$41,0),3)</f>
        <v>R02</v>
      </c>
      <c r="H1573" t="str">
        <f>INDEX(Regionen!$A$1:$C$9,MATCH('Gesamtverkäufe 2025'!F1361,Regionen!$A$1:$A$9,0),3)</f>
        <v>Markus Weber</v>
      </c>
      <c r="I1573" s="3">
        <f>INDEX(Produkte!$A$1:$D$31,MATCH('Gesamtverkäufe 2025'!D1361,Produkte!$A$1:$A$31,0),4)</f>
        <v>249</v>
      </c>
      <c r="J1573" s="3">
        <f t="shared" si="115"/>
        <v>1743</v>
      </c>
    </row>
    <row r="1574" spans="1:10" hidden="1" outlineLevel="3" x14ac:dyDescent="0.3">
      <c r="A1574" t="s">
        <v>1924</v>
      </c>
      <c r="B1574" s="21">
        <v>45784</v>
      </c>
      <c r="C1574" s="20">
        <f t="shared" si="114"/>
        <v>5</v>
      </c>
      <c r="D1574" t="s">
        <v>159</v>
      </c>
      <c r="E1574" t="s">
        <v>67</v>
      </c>
      <c r="F1574">
        <v>2</v>
      </c>
      <c r="G1574" t="str">
        <f>INDEX(Kunden!$A$1:$C$41,MATCH('Gesamtverkäufe 2025'!C1393,Kunden!$A$1:$A$41,0),3)</f>
        <v>R02</v>
      </c>
      <c r="H1574" t="str">
        <f>INDEX(Regionen!$A$1:$C$9,MATCH('Gesamtverkäufe 2025'!F1393,Regionen!$A$1:$A$9,0),3)</f>
        <v>Markus Weber</v>
      </c>
      <c r="I1574" s="3">
        <f>INDEX(Produkte!$A$1:$D$31,MATCH('Gesamtverkäufe 2025'!D1393,Produkte!$A$1:$A$31,0),4)</f>
        <v>299</v>
      </c>
      <c r="J1574" s="3">
        <f t="shared" si="115"/>
        <v>598</v>
      </c>
    </row>
    <row r="1575" spans="1:10" hidden="1" outlineLevel="3" x14ac:dyDescent="0.3">
      <c r="A1575" t="s">
        <v>1905</v>
      </c>
      <c r="B1575" s="21">
        <v>45797</v>
      </c>
      <c r="C1575" s="20">
        <f t="shared" si="114"/>
        <v>5</v>
      </c>
      <c r="D1575" t="s">
        <v>159</v>
      </c>
      <c r="E1575" t="s">
        <v>89</v>
      </c>
      <c r="F1575">
        <v>19</v>
      </c>
      <c r="G1575" t="str">
        <f>INDEX(Kunden!$A$1:$C$41,MATCH('Gesamtverkäufe 2025'!C1412,Kunden!$A$1:$A$41,0),3)</f>
        <v>R02</v>
      </c>
      <c r="H1575" t="str">
        <f>INDEX(Regionen!$A$1:$C$9,MATCH('Gesamtverkäufe 2025'!F1412,Regionen!$A$1:$A$9,0),3)</f>
        <v>Markus Weber</v>
      </c>
      <c r="I1575" s="3">
        <f>INDEX(Produkte!$A$1:$D$31,MATCH('Gesamtverkäufe 2025'!D1412,Produkte!$A$1:$A$31,0),4)</f>
        <v>29</v>
      </c>
      <c r="J1575" s="3">
        <f t="shared" si="115"/>
        <v>551</v>
      </c>
    </row>
    <row r="1576" spans="1:10" hidden="1" outlineLevel="3" x14ac:dyDescent="0.3">
      <c r="A1576" t="s">
        <v>1893</v>
      </c>
      <c r="B1576" s="21">
        <v>45796</v>
      </c>
      <c r="C1576" s="20">
        <f t="shared" si="114"/>
        <v>5</v>
      </c>
      <c r="D1576" t="s">
        <v>159</v>
      </c>
      <c r="E1576" t="s">
        <v>67</v>
      </c>
      <c r="F1576">
        <v>10</v>
      </c>
      <c r="G1576" t="str">
        <f>INDEX(Kunden!$A$1:$C$41,MATCH('Gesamtverkäufe 2025'!C1424,Kunden!$A$1:$A$41,0),3)</f>
        <v>R02</v>
      </c>
      <c r="H1576" t="str">
        <f>INDEX(Regionen!$A$1:$C$9,MATCH('Gesamtverkäufe 2025'!F1424,Regionen!$A$1:$A$9,0),3)</f>
        <v>Markus Weber</v>
      </c>
      <c r="I1576" s="3">
        <f>INDEX(Produkte!$A$1:$D$31,MATCH('Gesamtverkäufe 2025'!D1424,Produkte!$A$1:$A$31,0),4)</f>
        <v>299</v>
      </c>
      <c r="J1576" s="3">
        <f t="shared" si="115"/>
        <v>2990</v>
      </c>
    </row>
    <row r="1577" spans="1:10" hidden="1" outlineLevel="3" x14ac:dyDescent="0.3">
      <c r="A1577" t="s">
        <v>1886</v>
      </c>
      <c r="B1577" s="21">
        <v>45779</v>
      </c>
      <c r="C1577" s="20">
        <f t="shared" si="114"/>
        <v>5</v>
      </c>
      <c r="D1577" t="s">
        <v>159</v>
      </c>
      <c r="E1577" t="s">
        <v>43</v>
      </c>
      <c r="F1577">
        <v>9</v>
      </c>
      <c r="G1577" t="str">
        <f>INDEX(Kunden!$A$1:$C$41,MATCH('Gesamtverkäufe 2025'!C1431,Kunden!$A$1:$A$41,0),3)</f>
        <v>R02</v>
      </c>
      <c r="H1577" t="str">
        <f>INDEX(Regionen!$A$1:$C$9,MATCH('Gesamtverkäufe 2025'!F1431,Regionen!$A$1:$A$9,0),3)</f>
        <v>Markus Weber</v>
      </c>
      <c r="I1577" s="3">
        <f>INDEX(Produkte!$A$1:$D$31,MATCH('Gesamtverkäufe 2025'!D1431,Produkte!$A$1:$A$31,0),4)</f>
        <v>149</v>
      </c>
      <c r="J1577" s="3">
        <f t="shared" si="115"/>
        <v>1341</v>
      </c>
    </row>
    <row r="1578" spans="1:10" hidden="1" outlineLevel="3" x14ac:dyDescent="0.3">
      <c r="A1578" t="s">
        <v>1846</v>
      </c>
      <c r="B1578" s="21">
        <v>45779</v>
      </c>
      <c r="C1578" s="20">
        <f t="shared" si="114"/>
        <v>5</v>
      </c>
      <c r="D1578" t="s">
        <v>159</v>
      </c>
      <c r="E1578" t="s">
        <v>59</v>
      </c>
      <c r="F1578">
        <v>18</v>
      </c>
      <c r="G1578" t="str">
        <f>INDEX(Kunden!$A$1:$C$41,MATCH('Gesamtverkäufe 2025'!C1471,Kunden!$A$1:$A$41,0),3)</f>
        <v>R02</v>
      </c>
      <c r="H1578" t="str">
        <f>INDEX(Regionen!$A$1:$C$9,MATCH('Gesamtverkäufe 2025'!F1471,Regionen!$A$1:$A$9,0),3)</f>
        <v>Markus Weber</v>
      </c>
      <c r="I1578" s="3">
        <f>INDEX(Produkte!$A$1:$D$31,MATCH('Gesamtverkäufe 2025'!D1471,Produkte!$A$1:$A$31,0),4)</f>
        <v>79</v>
      </c>
      <c r="J1578" s="3">
        <f t="shared" si="115"/>
        <v>1422</v>
      </c>
    </row>
    <row r="1579" spans="1:10" hidden="1" outlineLevel="3" x14ac:dyDescent="0.3">
      <c r="A1579" t="s">
        <v>1761</v>
      </c>
      <c r="B1579" s="21">
        <v>45792</v>
      </c>
      <c r="C1579" s="20">
        <f t="shared" si="114"/>
        <v>5</v>
      </c>
      <c r="D1579" t="s">
        <v>159</v>
      </c>
      <c r="E1579" t="s">
        <v>71</v>
      </c>
      <c r="F1579">
        <v>12</v>
      </c>
      <c r="G1579" t="str">
        <f>INDEX(Kunden!$A$1:$C$41,MATCH('Gesamtverkäufe 2025'!C1555,Kunden!$A$1:$A$41,0),3)</f>
        <v>R02</v>
      </c>
      <c r="H1579" t="str">
        <f>INDEX(Regionen!$A$1:$C$9,MATCH('Gesamtverkäufe 2025'!F1555,Regionen!$A$1:$A$9,0),3)</f>
        <v>Markus Weber</v>
      </c>
      <c r="I1579" s="3">
        <f>INDEX(Produkte!$A$1:$D$31,MATCH('Gesamtverkäufe 2025'!D1555,Produkte!$A$1:$A$31,0),4)</f>
        <v>79</v>
      </c>
      <c r="J1579" s="3">
        <f t="shared" si="115"/>
        <v>948</v>
      </c>
    </row>
    <row r="1580" spans="1:10" hidden="1" outlineLevel="3" x14ac:dyDescent="0.3">
      <c r="A1580" t="s">
        <v>1746</v>
      </c>
      <c r="B1580" s="21">
        <v>45807</v>
      </c>
      <c r="C1580" s="20">
        <f t="shared" si="114"/>
        <v>5</v>
      </c>
      <c r="D1580" t="s">
        <v>159</v>
      </c>
      <c r="E1580" t="s">
        <v>37</v>
      </c>
      <c r="F1580">
        <v>16</v>
      </c>
      <c r="G1580" t="str">
        <f>INDEX(Kunden!$A$1:$C$41,MATCH('Gesamtverkäufe 2025'!C1570,Kunden!$A$1:$A$41,0),3)</f>
        <v>R02</v>
      </c>
      <c r="H1580" t="str">
        <f>INDEX(Regionen!$A$1:$C$9,MATCH('Gesamtverkäufe 2025'!F1570,Regionen!$A$1:$A$9,0),3)</f>
        <v>Markus Weber</v>
      </c>
      <c r="I1580" s="3">
        <f>INDEX(Produkte!$A$1:$D$31,MATCH('Gesamtverkäufe 2025'!D1570,Produkte!$A$1:$A$31,0),4)</f>
        <v>249</v>
      </c>
      <c r="J1580" s="3">
        <f t="shared" si="115"/>
        <v>3984</v>
      </c>
    </row>
    <row r="1581" spans="1:10" hidden="1" outlineLevel="3" x14ac:dyDescent="0.3">
      <c r="A1581" t="s">
        <v>1672</v>
      </c>
      <c r="B1581" s="21">
        <v>45778</v>
      </c>
      <c r="C1581" s="20">
        <f t="shared" si="114"/>
        <v>5</v>
      </c>
      <c r="D1581" t="s">
        <v>159</v>
      </c>
      <c r="E1581" t="s">
        <v>85</v>
      </c>
      <c r="F1581">
        <v>19</v>
      </c>
      <c r="G1581" t="str">
        <f>INDEX(Kunden!$A$1:$C$41,MATCH('Gesamtverkäufe 2025'!C1641,Kunden!$A$1:$A$41,0),3)</f>
        <v>R02</v>
      </c>
      <c r="H1581" t="str">
        <f>INDEX(Regionen!$A$1:$C$9,MATCH('Gesamtverkäufe 2025'!F1641,Regionen!$A$1:$A$9,0),3)</f>
        <v>Markus Weber</v>
      </c>
      <c r="I1581" s="3">
        <f>INDEX(Produkte!$A$1:$D$31,MATCH('Gesamtverkäufe 2025'!D1641,Produkte!$A$1:$A$31,0),4)</f>
        <v>399</v>
      </c>
      <c r="J1581" s="3">
        <f t="shared" si="115"/>
        <v>7581</v>
      </c>
    </row>
    <row r="1582" spans="1:10" hidden="1" outlineLevel="3" x14ac:dyDescent="0.3">
      <c r="A1582" t="s">
        <v>1671</v>
      </c>
      <c r="B1582" s="21">
        <v>45794</v>
      </c>
      <c r="C1582" s="20">
        <f t="shared" si="114"/>
        <v>5</v>
      </c>
      <c r="D1582" t="s">
        <v>159</v>
      </c>
      <c r="E1582" t="s">
        <v>51</v>
      </c>
      <c r="F1582">
        <v>2</v>
      </c>
      <c r="G1582" t="str">
        <f>INDEX(Kunden!$A$1:$C$41,MATCH('Gesamtverkäufe 2025'!C1642,Kunden!$A$1:$A$41,0),3)</f>
        <v>R02</v>
      </c>
      <c r="H1582" t="str">
        <f>INDEX(Regionen!$A$1:$C$9,MATCH('Gesamtverkäufe 2025'!F1642,Regionen!$A$1:$A$9,0),3)</f>
        <v>Markus Weber</v>
      </c>
      <c r="I1582" s="3">
        <f>INDEX(Produkte!$A$1:$D$31,MATCH('Gesamtverkäufe 2025'!D1642,Produkte!$A$1:$A$31,0),4)</f>
        <v>49</v>
      </c>
      <c r="J1582" s="3">
        <f t="shared" si="115"/>
        <v>98</v>
      </c>
    </row>
    <row r="1583" spans="1:10" outlineLevel="2" collapsed="1" x14ac:dyDescent="0.3">
      <c r="B1583" s="21"/>
      <c r="C1583" s="26" t="s">
        <v>4733</v>
      </c>
      <c r="I1583" s="3"/>
      <c r="J1583" s="3">
        <f>SUBTOTAL(9,J1536:J1582)</f>
        <v>105178</v>
      </c>
    </row>
    <row r="1584" spans="1:10" hidden="1" outlineLevel="3" x14ac:dyDescent="0.3">
      <c r="A1584" t="s">
        <v>2500</v>
      </c>
      <c r="B1584" s="21">
        <v>45817</v>
      </c>
      <c r="C1584" s="20">
        <f t="shared" ref="C1584:C1615" si="116">MONTH(B1584)</f>
        <v>6</v>
      </c>
      <c r="D1584" t="s">
        <v>117</v>
      </c>
      <c r="E1584" t="s">
        <v>77</v>
      </c>
      <c r="F1584">
        <v>10</v>
      </c>
      <c r="G1584" t="str">
        <f>INDEX(Kunden!$A$1:$C$41,MATCH('Gesamtverkäufe 2025'!C1676,Kunden!$A$1:$A$41,0),3)</f>
        <v>R02</v>
      </c>
      <c r="H1584" t="str">
        <f>INDEX(Regionen!$A$1:$C$9,MATCH('Gesamtverkäufe 2025'!F1676,Regionen!$A$1:$A$9,0),3)</f>
        <v>Markus Weber</v>
      </c>
      <c r="I1584" s="3">
        <f>INDEX(Produkte!$A$1:$D$31,MATCH('Gesamtverkäufe 2025'!D1676,Produkte!$A$1:$A$31,0),4)</f>
        <v>49</v>
      </c>
      <c r="J1584" s="3">
        <f t="shared" ref="J1584:J1615" si="117">F1584*I1584</f>
        <v>490</v>
      </c>
    </row>
    <row r="1585" spans="1:10" hidden="1" outlineLevel="3" x14ac:dyDescent="0.3">
      <c r="A1585" t="s">
        <v>2483</v>
      </c>
      <c r="B1585" s="21">
        <v>45813</v>
      </c>
      <c r="C1585" s="20">
        <f t="shared" si="116"/>
        <v>6</v>
      </c>
      <c r="D1585" t="s">
        <v>117</v>
      </c>
      <c r="E1585" t="s">
        <v>91</v>
      </c>
      <c r="F1585">
        <v>6</v>
      </c>
      <c r="G1585" t="str">
        <f>INDEX(Kunden!$A$1:$C$41,MATCH('Gesamtverkäufe 2025'!C1693,Kunden!$A$1:$A$41,0),3)</f>
        <v>R02</v>
      </c>
      <c r="H1585" t="str">
        <f>INDEX(Regionen!$A$1:$C$9,MATCH('Gesamtverkäufe 2025'!F1693,Regionen!$A$1:$A$9,0),3)</f>
        <v>Markus Weber</v>
      </c>
      <c r="I1585" s="3">
        <f>INDEX(Produkte!$A$1:$D$31,MATCH('Gesamtverkäufe 2025'!D1693,Produkte!$A$1:$A$31,0),4)</f>
        <v>249</v>
      </c>
      <c r="J1585" s="3">
        <f t="shared" si="117"/>
        <v>1494</v>
      </c>
    </row>
    <row r="1586" spans="1:10" hidden="1" outlineLevel="3" x14ac:dyDescent="0.3">
      <c r="A1586" t="s">
        <v>2402</v>
      </c>
      <c r="B1586" s="21">
        <v>45827</v>
      </c>
      <c r="C1586" s="20">
        <f t="shared" si="116"/>
        <v>6</v>
      </c>
      <c r="D1586" t="s">
        <v>117</v>
      </c>
      <c r="E1586" t="s">
        <v>79</v>
      </c>
      <c r="F1586">
        <v>10</v>
      </c>
      <c r="G1586" t="str">
        <f>INDEX(Kunden!$A$1:$C$41,MATCH('Gesamtverkäufe 2025'!C1774,Kunden!$A$1:$A$41,0),3)</f>
        <v>R02</v>
      </c>
      <c r="H1586" t="str">
        <f>INDEX(Regionen!$A$1:$C$9,MATCH('Gesamtverkäufe 2025'!F1774,Regionen!$A$1:$A$9,0),3)</f>
        <v>Markus Weber</v>
      </c>
      <c r="I1586" s="3">
        <f>INDEX(Produkte!$A$1:$D$31,MATCH('Gesamtverkäufe 2025'!D1774,Produkte!$A$1:$A$31,0),4)</f>
        <v>149</v>
      </c>
      <c r="J1586" s="3">
        <f t="shared" si="117"/>
        <v>1490</v>
      </c>
    </row>
    <row r="1587" spans="1:10" hidden="1" outlineLevel="3" x14ac:dyDescent="0.3">
      <c r="A1587" t="s">
        <v>2384</v>
      </c>
      <c r="B1587" s="21">
        <v>45830</v>
      </c>
      <c r="C1587" s="20">
        <f t="shared" si="116"/>
        <v>6</v>
      </c>
      <c r="D1587" t="s">
        <v>117</v>
      </c>
      <c r="E1587" t="s">
        <v>61</v>
      </c>
      <c r="F1587">
        <v>2</v>
      </c>
      <c r="G1587" t="str">
        <f>INDEX(Kunden!$A$1:$C$41,MATCH('Gesamtverkäufe 2025'!C1792,Kunden!$A$1:$A$41,0),3)</f>
        <v>R02</v>
      </c>
      <c r="H1587" t="str">
        <f>INDEX(Regionen!$A$1:$C$9,MATCH('Gesamtverkäufe 2025'!F1792,Regionen!$A$1:$A$9,0),3)</f>
        <v>Markus Weber</v>
      </c>
      <c r="I1587" s="3">
        <f>INDEX(Produkte!$A$1:$D$31,MATCH('Gesamtverkäufe 2025'!D1792,Produkte!$A$1:$A$31,0),4)</f>
        <v>249</v>
      </c>
      <c r="J1587" s="3">
        <f t="shared" si="117"/>
        <v>498</v>
      </c>
    </row>
    <row r="1588" spans="1:10" hidden="1" outlineLevel="3" x14ac:dyDescent="0.3">
      <c r="A1588" t="s">
        <v>2382</v>
      </c>
      <c r="B1588" s="21">
        <v>45817</v>
      </c>
      <c r="C1588" s="20">
        <f t="shared" si="116"/>
        <v>6</v>
      </c>
      <c r="D1588" t="s">
        <v>117</v>
      </c>
      <c r="E1588" t="s">
        <v>63</v>
      </c>
      <c r="F1588">
        <v>3</v>
      </c>
      <c r="G1588" t="str">
        <f>INDEX(Kunden!$A$1:$C$41,MATCH('Gesamtverkäufe 2025'!C1794,Kunden!$A$1:$A$41,0),3)</f>
        <v>R02</v>
      </c>
      <c r="H1588" t="str">
        <f>INDEX(Regionen!$A$1:$C$9,MATCH('Gesamtverkäufe 2025'!F1794,Regionen!$A$1:$A$9,0),3)</f>
        <v>Markus Weber</v>
      </c>
      <c r="I1588" s="3">
        <f>INDEX(Produkte!$A$1:$D$31,MATCH('Gesamtverkäufe 2025'!D1794,Produkte!$A$1:$A$31,0),4)</f>
        <v>299</v>
      </c>
      <c r="J1588" s="3">
        <f t="shared" si="117"/>
        <v>897</v>
      </c>
    </row>
    <row r="1589" spans="1:10" hidden="1" outlineLevel="3" x14ac:dyDescent="0.3">
      <c r="A1589" t="s">
        <v>2353</v>
      </c>
      <c r="B1589" s="21">
        <v>45837</v>
      </c>
      <c r="C1589" s="20">
        <f t="shared" si="116"/>
        <v>6</v>
      </c>
      <c r="D1589" t="s">
        <v>117</v>
      </c>
      <c r="E1589" t="s">
        <v>87</v>
      </c>
      <c r="F1589">
        <v>4</v>
      </c>
      <c r="G1589" t="str">
        <f>INDEX(Kunden!$A$1:$C$41,MATCH('Gesamtverkäufe 2025'!C1823,Kunden!$A$1:$A$41,0),3)</f>
        <v>R02</v>
      </c>
      <c r="H1589" t="str">
        <f>INDEX(Regionen!$A$1:$C$9,MATCH('Gesamtverkäufe 2025'!F1823,Regionen!$A$1:$A$9,0),3)</f>
        <v>Markus Weber</v>
      </c>
      <c r="I1589" s="3">
        <f>INDEX(Produkte!$A$1:$D$31,MATCH('Gesamtverkäufe 2025'!D1823,Produkte!$A$1:$A$31,0),4)</f>
        <v>99</v>
      </c>
      <c r="J1589" s="3">
        <f t="shared" si="117"/>
        <v>396</v>
      </c>
    </row>
    <row r="1590" spans="1:10" hidden="1" outlineLevel="3" x14ac:dyDescent="0.3">
      <c r="A1590" t="s">
        <v>2329</v>
      </c>
      <c r="B1590" s="21">
        <v>45821</v>
      </c>
      <c r="C1590" s="20">
        <f t="shared" si="116"/>
        <v>6</v>
      </c>
      <c r="D1590" t="s">
        <v>117</v>
      </c>
      <c r="E1590" t="s">
        <v>37</v>
      </c>
      <c r="F1590">
        <v>7</v>
      </c>
      <c r="G1590" t="str">
        <f>INDEX(Kunden!$A$1:$C$41,MATCH('Gesamtverkäufe 2025'!C1847,Kunden!$A$1:$A$41,0),3)</f>
        <v>R02</v>
      </c>
      <c r="H1590" t="str">
        <f>INDEX(Regionen!$A$1:$C$9,MATCH('Gesamtverkäufe 2025'!F1847,Regionen!$A$1:$A$9,0),3)</f>
        <v>Markus Weber</v>
      </c>
      <c r="I1590" s="3">
        <f>INDEX(Produkte!$A$1:$D$31,MATCH('Gesamtverkäufe 2025'!D1847,Produkte!$A$1:$A$31,0),4)</f>
        <v>249</v>
      </c>
      <c r="J1590" s="3">
        <f t="shared" si="117"/>
        <v>1743</v>
      </c>
    </row>
    <row r="1591" spans="1:10" hidden="1" outlineLevel="3" x14ac:dyDescent="0.3">
      <c r="A1591" t="s">
        <v>2308</v>
      </c>
      <c r="B1591" s="21">
        <v>45832</v>
      </c>
      <c r="C1591" s="20">
        <f t="shared" si="116"/>
        <v>6</v>
      </c>
      <c r="D1591" t="s">
        <v>117</v>
      </c>
      <c r="E1591" t="s">
        <v>53</v>
      </c>
      <c r="F1591">
        <v>17</v>
      </c>
      <c r="G1591" t="str">
        <f>INDEX(Kunden!$A$1:$C$41,MATCH('Gesamtverkäufe 2025'!C1868,Kunden!$A$1:$A$41,0),3)</f>
        <v>R02</v>
      </c>
      <c r="H1591" t="str">
        <f>INDEX(Regionen!$A$1:$C$9,MATCH('Gesamtverkäufe 2025'!F1868,Regionen!$A$1:$A$9,0),3)</f>
        <v>Markus Weber</v>
      </c>
      <c r="I1591" s="3">
        <f>INDEX(Produkte!$A$1:$D$31,MATCH('Gesamtverkäufe 2025'!D1868,Produkte!$A$1:$A$31,0),4)</f>
        <v>49</v>
      </c>
      <c r="J1591" s="3">
        <f t="shared" si="117"/>
        <v>833</v>
      </c>
    </row>
    <row r="1592" spans="1:10" hidden="1" outlineLevel="3" x14ac:dyDescent="0.3">
      <c r="A1592" t="s">
        <v>2465</v>
      </c>
      <c r="B1592" s="21">
        <v>45821</v>
      </c>
      <c r="C1592" s="20">
        <f t="shared" si="116"/>
        <v>6</v>
      </c>
      <c r="D1592" t="s">
        <v>155</v>
      </c>
      <c r="E1592" t="s">
        <v>81</v>
      </c>
      <c r="F1592">
        <v>5</v>
      </c>
      <c r="G1592" t="str">
        <f>INDEX(Kunden!$A$1:$C$41,MATCH('Gesamtverkäufe 2025'!C1711,Kunden!$A$1:$A$41,0),3)</f>
        <v>R02</v>
      </c>
      <c r="H1592" t="str">
        <f>INDEX(Regionen!$A$1:$C$9,MATCH('Gesamtverkäufe 2025'!F1711,Regionen!$A$1:$A$9,0),3)</f>
        <v>Markus Weber</v>
      </c>
      <c r="I1592" s="3">
        <f>INDEX(Produkte!$A$1:$D$31,MATCH('Gesamtverkäufe 2025'!D1711,Produkte!$A$1:$A$31,0),4)</f>
        <v>79</v>
      </c>
      <c r="J1592" s="3">
        <f t="shared" si="117"/>
        <v>395</v>
      </c>
    </row>
    <row r="1593" spans="1:10" hidden="1" outlineLevel="3" x14ac:dyDescent="0.3">
      <c r="A1593" t="s">
        <v>2406</v>
      </c>
      <c r="B1593" s="21">
        <v>45836</v>
      </c>
      <c r="C1593" s="20">
        <f t="shared" si="116"/>
        <v>6</v>
      </c>
      <c r="D1593" t="s">
        <v>155</v>
      </c>
      <c r="E1593" t="s">
        <v>67</v>
      </c>
      <c r="F1593">
        <v>12</v>
      </c>
      <c r="G1593" t="str">
        <f>INDEX(Kunden!$A$1:$C$41,MATCH('Gesamtverkäufe 2025'!C1770,Kunden!$A$1:$A$41,0),3)</f>
        <v>R02</v>
      </c>
      <c r="H1593" t="str">
        <f>INDEX(Regionen!$A$1:$C$9,MATCH('Gesamtverkäufe 2025'!F1770,Regionen!$A$1:$A$9,0),3)</f>
        <v>Markus Weber</v>
      </c>
      <c r="I1593" s="3">
        <f>INDEX(Produkte!$A$1:$D$31,MATCH('Gesamtverkäufe 2025'!D1770,Produkte!$A$1:$A$31,0),4)</f>
        <v>299</v>
      </c>
      <c r="J1593" s="3">
        <f t="shared" si="117"/>
        <v>3588</v>
      </c>
    </row>
    <row r="1594" spans="1:10" hidden="1" outlineLevel="3" x14ac:dyDescent="0.3">
      <c r="A1594" t="s">
        <v>2397</v>
      </c>
      <c r="B1594" s="21">
        <v>45830</v>
      </c>
      <c r="C1594" s="20">
        <f t="shared" si="116"/>
        <v>6</v>
      </c>
      <c r="D1594" t="s">
        <v>155</v>
      </c>
      <c r="E1594" t="s">
        <v>31</v>
      </c>
      <c r="F1594">
        <v>14</v>
      </c>
      <c r="G1594" t="str">
        <f>INDEX(Kunden!$A$1:$C$41,MATCH('Gesamtverkäufe 2025'!C1779,Kunden!$A$1:$A$41,0),3)</f>
        <v>R02</v>
      </c>
      <c r="H1594" t="str">
        <f>INDEX(Regionen!$A$1:$C$9,MATCH('Gesamtverkäufe 2025'!F1779,Regionen!$A$1:$A$9,0),3)</f>
        <v>Markus Weber</v>
      </c>
      <c r="I1594" s="3">
        <f>INDEX(Produkte!$A$1:$D$31,MATCH('Gesamtverkäufe 2025'!D1779,Produkte!$A$1:$A$31,0),4)</f>
        <v>399</v>
      </c>
      <c r="J1594" s="3">
        <f t="shared" si="117"/>
        <v>5586</v>
      </c>
    </row>
    <row r="1595" spans="1:10" hidden="1" outlineLevel="3" x14ac:dyDescent="0.3">
      <c r="A1595" t="s">
        <v>2359</v>
      </c>
      <c r="B1595" s="21">
        <v>45834</v>
      </c>
      <c r="C1595" s="20">
        <f t="shared" si="116"/>
        <v>6</v>
      </c>
      <c r="D1595" t="s">
        <v>155</v>
      </c>
      <c r="E1595" t="s">
        <v>41</v>
      </c>
      <c r="F1595">
        <v>13</v>
      </c>
      <c r="G1595" t="str">
        <f>INDEX(Kunden!$A$1:$C$41,MATCH('Gesamtverkäufe 2025'!C1817,Kunden!$A$1:$A$41,0),3)</f>
        <v>R02</v>
      </c>
      <c r="H1595" t="str">
        <f>INDEX(Regionen!$A$1:$C$9,MATCH('Gesamtverkäufe 2025'!F1817,Regionen!$A$1:$A$9,0),3)</f>
        <v>Markus Weber</v>
      </c>
      <c r="I1595" s="3">
        <f>INDEX(Produkte!$A$1:$D$31,MATCH('Gesamtverkäufe 2025'!D1817,Produkte!$A$1:$A$31,0),4)</f>
        <v>499</v>
      </c>
      <c r="J1595" s="3">
        <f t="shared" si="117"/>
        <v>6487</v>
      </c>
    </row>
    <row r="1596" spans="1:10" hidden="1" outlineLevel="3" x14ac:dyDescent="0.3">
      <c r="A1596" t="s">
        <v>2319</v>
      </c>
      <c r="B1596" s="21">
        <v>45816</v>
      </c>
      <c r="C1596" s="20">
        <f t="shared" si="116"/>
        <v>6</v>
      </c>
      <c r="D1596" t="s">
        <v>155</v>
      </c>
      <c r="E1596" t="s">
        <v>93</v>
      </c>
      <c r="F1596">
        <v>5</v>
      </c>
      <c r="G1596" t="str">
        <f>INDEX(Kunden!$A$1:$C$41,MATCH('Gesamtverkäufe 2025'!C1857,Kunden!$A$1:$A$41,0),3)</f>
        <v>R02</v>
      </c>
      <c r="H1596" t="str">
        <f>INDEX(Regionen!$A$1:$C$9,MATCH('Gesamtverkäufe 2025'!F1857,Regionen!$A$1:$A$9,0),3)</f>
        <v>Markus Weber</v>
      </c>
      <c r="I1596" s="3">
        <f>INDEX(Produkte!$A$1:$D$31,MATCH('Gesamtverkäufe 2025'!D1857,Produkte!$A$1:$A$31,0),4)</f>
        <v>399</v>
      </c>
      <c r="J1596" s="3">
        <f t="shared" si="117"/>
        <v>1995</v>
      </c>
    </row>
    <row r="1597" spans="1:10" hidden="1" outlineLevel="3" x14ac:dyDescent="0.3">
      <c r="A1597" t="s">
        <v>2302</v>
      </c>
      <c r="B1597" s="21">
        <v>45828</v>
      </c>
      <c r="C1597" s="20">
        <f t="shared" si="116"/>
        <v>6</v>
      </c>
      <c r="D1597" t="s">
        <v>155</v>
      </c>
      <c r="E1597" t="s">
        <v>69</v>
      </c>
      <c r="F1597">
        <v>16</v>
      </c>
      <c r="G1597" t="str">
        <f>INDEX(Kunden!$A$1:$C$41,MATCH('Gesamtverkäufe 2025'!C1874,Kunden!$A$1:$A$41,0),3)</f>
        <v>R02</v>
      </c>
      <c r="H1597" t="str">
        <f>INDEX(Regionen!$A$1:$C$9,MATCH('Gesamtverkäufe 2025'!F1874,Regionen!$A$1:$A$9,0),3)</f>
        <v>Markus Weber</v>
      </c>
      <c r="I1597" s="3">
        <f>INDEX(Produkte!$A$1:$D$31,MATCH('Gesamtverkäufe 2025'!D1874,Produkte!$A$1:$A$31,0),4)</f>
        <v>399</v>
      </c>
      <c r="J1597" s="3">
        <f t="shared" si="117"/>
        <v>6384</v>
      </c>
    </row>
    <row r="1598" spans="1:10" hidden="1" outlineLevel="3" x14ac:dyDescent="0.3">
      <c r="A1598" t="s">
        <v>2270</v>
      </c>
      <c r="B1598" s="21">
        <v>45824</v>
      </c>
      <c r="C1598" s="20">
        <f t="shared" si="116"/>
        <v>6</v>
      </c>
      <c r="D1598" t="s">
        <v>155</v>
      </c>
      <c r="E1598" t="s">
        <v>73</v>
      </c>
      <c r="F1598">
        <v>17</v>
      </c>
      <c r="G1598" t="str">
        <f>INDEX(Kunden!$A$1:$C$41,MATCH('Gesamtverkäufe 2025'!C1906,Kunden!$A$1:$A$41,0),3)</f>
        <v>R02</v>
      </c>
      <c r="H1598" t="str">
        <f>INDEX(Regionen!$A$1:$C$9,MATCH('Gesamtverkäufe 2025'!F1906,Regionen!$A$1:$A$9,0),3)</f>
        <v>Markus Weber</v>
      </c>
      <c r="I1598" s="3">
        <f>INDEX(Produkte!$A$1:$D$31,MATCH('Gesamtverkäufe 2025'!D1906,Produkte!$A$1:$A$31,0),4)</f>
        <v>399</v>
      </c>
      <c r="J1598" s="3">
        <f t="shared" si="117"/>
        <v>6783</v>
      </c>
    </row>
    <row r="1599" spans="1:10" hidden="1" outlineLevel="3" x14ac:dyDescent="0.3">
      <c r="A1599" t="s">
        <v>2249</v>
      </c>
      <c r="B1599" s="21">
        <v>45833</v>
      </c>
      <c r="C1599" s="20">
        <f t="shared" si="116"/>
        <v>6</v>
      </c>
      <c r="D1599" t="s">
        <v>155</v>
      </c>
      <c r="E1599" t="s">
        <v>75</v>
      </c>
      <c r="F1599">
        <v>19</v>
      </c>
      <c r="G1599" t="str">
        <f>INDEX(Kunden!$A$1:$C$41,MATCH('Gesamtverkäufe 2025'!C1927,Kunden!$A$1:$A$41,0),3)</f>
        <v>R02</v>
      </c>
      <c r="H1599" t="str">
        <f>INDEX(Regionen!$A$1:$C$9,MATCH('Gesamtverkäufe 2025'!F1927,Regionen!$A$1:$A$9,0),3)</f>
        <v>Markus Weber</v>
      </c>
      <c r="I1599" s="3">
        <f>INDEX(Produkte!$A$1:$D$31,MATCH('Gesamtverkäufe 2025'!D1927,Produkte!$A$1:$A$31,0),4)</f>
        <v>499</v>
      </c>
      <c r="J1599" s="3">
        <f t="shared" si="117"/>
        <v>9481</v>
      </c>
    </row>
    <row r="1600" spans="1:10" hidden="1" outlineLevel="3" x14ac:dyDescent="0.3">
      <c r="A1600" t="s">
        <v>2225</v>
      </c>
      <c r="B1600" s="21">
        <v>45816</v>
      </c>
      <c r="C1600" s="20">
        <f t="shared" si="116"/>
        <v>6</v>
      </c>
      <c r="D1600" t="s">
        <v>155</v>
      </c>
      <c r="E1600" t="s">
        <v>41</v>
      </c>
      <c r="F1600">
        <v>5</v>
      </c>
      <c r="G1600" t="str">
        <f>INDEX(Kunden!$A$1:$C$41,MATCH('Gesamtverkäufe 2025'!C1950,Kunden!$A$1:$A$41,0),3)</f>
        <v>R02</v>
      </c>
      <c r="H1600" t="str">
        <f>INDEX(Regionen!$A$1:$C$9,MATCH('Gesamtverkäufe 2025'!F1950,Regionen!$A$1:$A$9,0),3)</f>
        <v>Markus Weber</v>
      </c>
      <c r="I1600" s="3">
        <f>INDEX(Produkte!$A$1:$D$31,MATCH('Gesamtverkäufe 2025'!D1950,Produkte!$A$1:$A$31,0),4)</f>
        <v>499</v>
      </c>
      <c r="J1600" s="3">
        <f t="shared" si="117"/>
        <v>2495</v>
      </c>
    </row>
    <row r="1601" spans="1:10" hidden="1" outlineLevel="3" x14ac:dyDescent="0.3">
      <c r="A1601" t="s">
        <v>2463</v>
      </c>
      <c r="B1601" s="21">
        <v>45836</v>
      </c>
      <c r="C1601" s="20">
        <f t="shared" si="116"/>
        <v>6</v>
      </c>
      <c r="D1601" t="s">
        <v>159</v>
      </c>
      <c r="E1601" t="s">
        <v>59</v>
      </c>
      <c r="F1601">
        <v>16</v>
      </c>
      <c r="G1601" t="str">
        <f>INDEX(Kunden!$A$1:$C$41,MATCH('Gesamtverkäufe 2025'!C1713,Kunden!$A$1:$A$41,0),3)</f>
        <v>R02</v>
      </c>
      <c r="H1601" t="str">
        <f>INDEX(Regionen!$A$1:$C$9,MATCH('Gesamtverkäufe 2025'!F1713,Regionen!$A$1:$A$9,0),3)</f>
        <v>Markus Weber</v>
      </c>
      <c r="I1601" s="3">
        <f>INDEX(Produkte!$A$1:$D$31,MATCH('Gesamtverkäufe 2025'!D1713,Produkte!$A$1:$A$31,0),4)</f>
        <v>79</v>
      </c>
      <c r="J1601" s="3">
        <f t="shared" si="117"/>
        <v>1264</v>
      </c>
    </row>
    <row r="1602" spans="1:10" hidden="1" outlineLevel="3" x14ac:dyDescent="0.3">
      <c r="A1602" t="s">
        <v>2459</v>
      </c>
      <c r="B1602" s="21">
        <v>45838</v>
      </c>
      <c r="C1602" s="20">
        <f t="shared" si="116"/>
        <v>6</v>
      </c>
      <c r="D1602" t="s">
        <v>159</v>
      </c>
      <c r="E1602" t="s">
        <v>57</v>
      </c>
      <c r="F1602">
        <v>18</v>
      </c>
      <c r="G1602" t="str">
        <f>INDEX(Kunden!$A$1:$C$41,MATCH('Gesamtverkäufe 2025'!C1717,Kunden!$A$1:$A$41,0),3)</f>
        <v>R02</v>
      </c>
      <c r="H1602" t="str">
        <f>INDEX(Regionen!$A$1:$C$9,MATCH('Gesamtverkäufe 2025'!F1717,Regionen!$A$1:$A$9,0),3)</f>
        <v>Markus Weber</v>
      </c>
      <c r="I1602" s="3">
        <f>INDEX(Produkte!$A$1:$D$31,MATCH('Gesamtverkäufe 2025'!D1717,Produkte!$A$1:$A$31,0),4)</f>
        <v>99</v>
      </c>
      <c r="J1602" s="3">
        <f t="shared" si="117"/>
        <v>1782</v>
      </c>
    </row>
    <row r="1603" spans="1:10" hidden="1" outlineLevel="3" x14ac:dyDescent="0.3">
      <c r="A1603" t="s">
        <v>2390</v>
      </c>
      <c r="B1603" s="21">
        <v>45818</v>
      </c>
      <c r="C1603" s="20">
        <f t="shared" si="116"/>
        <v>6</v>
      </c>
      <c r="D1603" t="s">
        <v>159</v>
      </c>
      <c r="E1603" t="s">
        <v>55</v>
      </c>
      <c r="F1603">
        <v>20</v>
      </c>
      <c r="G1603" t="str">
        <f>INDEX(Kunden!$A$1:$C$41,MATCH('Gesamtverkäufe 2025'!C1786,Kunden!$A$1:$A$41,0),3)</f>
        <v>R02</v>
      </c>
      <c r="H1603" t="str">
        <f>INDEX(Regionen!$A$1:$C$9,MATCH('Gesamtverkäufe 2025'!F1786,Regionen!$A$1:$A$9,0),3)</f>
        <v>Markus Weber</v>
      </c>
      <c r="I1603" s="3">
        <f>INDEX(Produkte!$A$1:$D$31,MATCH('Gesamtverkäufe 2025'!D1786,Produkte!$A$1:$A$31,0),4)</f>
        <v>49</v>
      </c>
      <c r="J1603" s="3">
        <f t="shared" si="117"/>
        <v>980</v>
      </c>
    </row>
    <row r="1604" spans="1:10" hidden="1" outlineLevel="3" x14ac:dyDescent="0.3">
      <c r="A1604" t="s">
        <v>2389</v>
      </c>
      <c r="B1604" s="21">
        <v>45811</v>
      </c>
      <c r="C1604" s="20">
        <f t="shared" si="116"/>
        <v>6</v>
      </c>
      <c r="D1604" t="s">
        <v>159</v>
      </c>
      <c r="E1604" t="s">
        <v>85</v>
      </c>
      <c r="F1604">
        <v>20</v>
      </c>
      <c r="G1604" t="str">
        <f>INDEX(Kunden!$A$1:$C$41,MATCH('Gesamtverkäufe 2025'!C1787,Kunden!$A$1:$A$41,0),3)</f>
        <v>R02</v>
      </c>
      <c r="H1604" t="str">
        <f>INDEX(Regionen!$A$1:$C$9,MATCH('Gesamtverkäufe 2025'!F1787,Regionen!$A$1:$A$9,0),3)</f>
        <v>Markus Weber</v>
      </c>
      <c r="I1604" s="3">
        <f>INDEX(Produkte!$A$1:$D$31,MATCH('Gesamtverkäufe 2025'!D1787,Produkte!$A$1:$A$31,0),4)</f>
        <v>399</v>
      </c>
      <c r="J1604" s="3">
        <f t="shared" si="117"/>
        <v>7980</v>
      </c>
    </row>
    <row r="1605" spans="1:10" hidden="1" outlineLevel="3" x14ac:dyDescent="0.3">
      <c r="A1605" t="s">
        <v>2326</v>
      </c>
      <c r="B1605" s="21">
        <v>45810</v>
      </c>
      <c r="C1605" s="20">
        <f t="shared" si="116"/>
        <v>6</v>
      </c>
      <c r="D1605" t="s">
        <v>159</v>
      </c>
      <c r="E1605" t="s">
        <v>34</v>
      </c>
      <c r="F1605">
        <v>3</v>
      </c>
      <c r="G1605" t="str">
        <f>INDEX(Kunden!$A$1:$C$41,MATCH('Gesamtverkäufe 2025'!C1850,Kunden!$A$1:$A$41,0),3)</f>
        <v>R02</v>
      </c>
      <c r="H1605" t="str">
        <f>INDEX(Regionen!$A$1:$C$9,MATCH('Gesamtverkäufe 2025'!F1850,Regionen!$A$1:$A$9,0),3)</f>
        <v>Markus Weber</v>
      </c>
      <c r="I1605" s="3">
        <f>INDEX(Produkte!$A$1:$D$31,MATCH('Gesamtverkäufe 2025'!D1850,Produkte!$A$1:$A$31,0),4)</f>
        <v>299</v>
      </c>
      <c r="J1605" s="3">
        <f t="shared" si="117"/>
        <v>897</v>
      </c>
    </row>
    <row r="1606" spans="1:10" hidden="1" outlineLevel="3" x14ac:dyDescent="0.3">
      <c r="A1606" t="s">
        <v>2314</v>
      </c>
      <c r="B1606" s="21">
        <v>45822</v>
      </c>
      <c r="C1606" s="20">
        <f t="shared" si="116"/>
        <v>6</v>
      </c>
      <c r="D1606" t="s">
        <v>159</v>
      </c>
      <c r="E1606" t="s">
        <v>49</v>
      </c>
      <c r="F1606">
        <v>15</v>
      </c>
      <c r="G1606" t="str">
        <f>INDEX(Kunden!$A$1:$C$41,MATCH('Gesamtverkäufe 2025'!C1862,Kunden!$A$1:$A$41,0),3)</f>
        <v>R02</v>
      </c>
      <c r="H1606" t="str">
        <f>INDEX(Regionen!$A$1:$C$9,MATCH('Gesamtverkäufe 2025'!F1862,Regionen!$A$1:$A$9,0),3)</f>
        <v>Markus Weber</v>
      </c>
      <c r="I1606" s="3">
        <f>INDEX(Produkte!$A$1:$D$31,MATCH('Gesamtverkäufe 2025'!D1862,Produkte!$A$1:$A$31,0),4)</f>
        <v>299</v>
      </c>
      <c r="J1606" s="3">
        <f t="shared" si="117"/>
        <v>4485</v>
      </c>
    </row>
    <row r="1607" spans="1:10" hidden="1" outlineLevel="3" x14ac:dyDescent="0.3">
      <c r="A1607" t="s">
        <v>2266</v>
      </c>
      <c r="B1607" s="21">
        <v>45819</v>
      </c>
      <c r="C1607" s="20">
        <f t="shared" si="116"/>
        <v>6</v>
      </c>
      <c r="D1607" t="s">
        <v>159</v>
      </c>
      <c r="E1607" t="s">
        <v>73</v>
      </c>
      <c r="F1607">
        <v>2</v>
      </c>
      <c r="G1607" t="str">
        <f>INDEX(Kunden!$A$1:$C$41,MATCH('Gesamtverkäufe 2025'!C1910,Kunden!$A$1:$A$41,0),3)</f>
        <v>R02</v>
      </c>
      <c r="H1607" t="str">
        <f>INDEX(Regionen!$A$1:$C$9,MATCH('Gesamtverkäufe 2025'!F1910,Regionen!$A$1:$A$9,0),3)</f>
        <v>Markus Weber</v>
      </c>
      <c r="I1607" s="3">
        <f>INDEX(Produkte!$A$1:$D$31,MATCH('Gesamtverkäufe 2025'!D1910,Produkte!$A$1:$A$31,0),4)</f>
        <v>399</v>
      </c>
      <c r="J1607" s="3">
        <f t="shared" si="117"/>
        <v>798</v>
      </c>
    </row>
    <row r="1608" spans="1:10" hidden="1" outlineLevel="3" x14ac:dyDescent="0.3">
      <c r="A1608" t="s">
        <v>2255</v>
      </c>
      <c r="B1608" s="21">
        <v>45817</v>
      </c>
      <c r="C1608" s="20">
        <f t="shared" si="116"/>
        <v>6</v>
      </c>
      <c r="D1608" t="s">
        <v>159</v>
      </c>
      <c r="E1608" t="s">
        <v>59</v>
      </c>
      <c r="F1608">
        <v>10</v>
      </c>
      <c r="G1608" t="str">
        <f>INDEX(Kunden!$A$1:$C$41,MATCH('Gesamtverkäufe 2025'!C1921,Kunden!$A$1:$A$41,0),3)</f>
        <v>R02</v>
      </c>
      <c r="H1608" t="str">
        <f>INDEX(Regionen!$A$1:$C$9,MATCH('Gesamtverkäufe 2025'!F1921,Regionen!$A$1:$A$9,0),3)</f>
        <v>Markus Weber</v>
      </c>
      <c r="I1608" s="3">
        <f>INDEX(Produkte!$A$1:$D$31,MATCH('Gesamtverkäufe 2025'!D1921,Produkte!$A$1:$A$31,0),4)</f>
        <v>79</v>
      </c>
      <c r="J1608" s="3">
        <f t="shared" si="117"/>
        <v>790</v>
      </c>
    </row>
    <row r="1609" spans="1:10" hidden="1" outlineLevel="3" x14ac:dyDescent="0.3">
      <c r="A1609" t="s">
        <v>2241</v>
      </c>
      <c r="B1609" s="21">
        <v>45836</v>
      </c>
      <c r="C1609" s="20">
        <f t="shared" si="116"/>
        <v>6</v>
      </c>
      <c r="D1609" t="s">
        <v>159</v>
      </c>
      <c r="E1609" t="s">
        <v>51</v>
      </c>
      <c r="F1609">
        <v>5</v>
      </c>
      <c r="G1609" t="str">
        <f>INDEX(Kunden!$A$1:$C$41,MATCH('Gesamtverkäufe 2025'!C1935,Kunden!$A$1:$A$41,0),3)</f>
        <v>R02</v>
      </c>
      <c r="H1609" t="str">
        <f>INDEX(Regionen!$A$1:$C$9,MATCH('Gesamtverkäufe 2025'!F1935,Regionen!$A$1:$A$9,0),3)</f>
        <v>Markus Weber</v>
      </c>
      <c r="I1609" s="3">
        <f>INDEX(Produkte!$A$1:$D$31,MATCH('Gesamtverkäufe 2025'!D1935,Produkte!$A$1:$A$31,0),4)</f>
        <v>49</v>
      </c>
      <c r="J1609" s="3">
        <f t="shared" si="117"/>
        <v>245</v>
      </c>
    </row>
    <row r="1610" spans="1:10" hidden="1" outlineLevel="3" x14ac:dyDescent="0.3">
      <c r="A1610" t="s">
        <v>2239</v>
      </c>
      <c r="B1610" s="21">
        <v>45831</v>
      </c>
      <c r="C1610" s="20">
        <f t="shared" si="116"/>
        <v>6</v>
      </c>
      <c r="D1610" t="s">
        <v>159</v>
      </c>
      <c r="E1610" t="s">
        <v>55</v>
      </c>
      <c r="F1610">
        <v>8</v>
      </c>
      <c r="G1610" t="str">
        <f>INDEX(Kunden!$A$1:$C$41,MATCH('Gesamtverkäufe 2025'!C1936,Kunden!$A$1:$A$41,0),3)</f>
        <v>R02</v>
      </c>
      <c r="H1610" t="str">
        <f>INDEX(Regionen!$A$1:$C$9,MATCH('Gesamtverkäufe 2025'!F1936,Regionen!$A$1:$A$9,0),3)</f>
        <v>Markus Weber</v>
      </c>
      <c r="I1610" s="3">
        <f>INDEX(Produkte!$A$1:$D$31,MATCH('Gesamtverkäufe 2025'!D1936,Produkte!$A$1:$A$31,0),4)</f>
        <v>49</v>
      </c>
      <c r="J1610" s="3">
        <f t="shared" si="117"/>
        <v>392</v>
      </c>
    </row>
    <row r="1611" spans="1:10" hidden="1" outlineLevel="3" x14ac:dyDescent="0.3">
      <c r="A1611" t="s">
        <v>2237</v>
      </c>
      <c r="B1611" s="21">
        <v>45813</v>
      </c>
      <c r="C1611" s="20">
        <f t="shared" si="116"/>
        <v>6</v>
      </c>
      <c r="D1611" t="s">
        <v>159</v>
      </c>
      <c r="E1611" t="s">
        <v>53</v>
      </c>
      <c r="F1611">
        <v>11</v>
      </c>
      <c r="G1611" t="str">
        <f>INDEX(Kunden!$A$1:$C$41,MATCH('Gesamtverkäufe 2025'!C1938,Kunden!$A$1:$A$41,0),3)</f>
        <v>R02</v>
      </c>
      <c r="H1611" t="str">
        <f>INDEX(Regionen!$A$1:$C$9,MATCH('Gesamtverkäufe 2025'!F1938,Regionen!$A$1:$A$9,0),3)</f>
        <v>Markus Weber</v>
      </c>
      <c r="I1611" s="3">
        <f>INDEX(Produkte!$A$1:$D$31,MATCH('Gesamtverkäufe 2025'!D1938,Produkte!$A$1:$A$31,0),4)</f>
        <v>49</v>
      </c>
      <c r="J1611" s="3">
        <f t="shared" si="117"/>
        <v>539</v>
      </c>
    </row>
    <row r="1612" spans="1:10" hidden="1" outlineLevel="3" x14ac:dyDescent="0.3">
      <c r="A1612" t="s">
        <v>2221</v>
      </c>
      <c r="B1612" s="21">
        <v>45818</v>
      </c>
      <c r="C1612" s="20">
        <f t="shared" si="116"/>
        <v>6</v>
      </c>
      <c r="D1612" t="s">
        <v>159</v>
      </c>
      <c r="E1612" t="s">
        <v>67</v>
      </c>
      <c r="F1612">
        <v>13</v>
      </c>
      <c r="G1612" t="str">
        <f>INDEX(Kunden!$A$1:$C$41,MATCH('Gesamtverkäufe 2025'!C1954,Kunden!$A$1:$A$41,0),3)</f>
        <v>R02</v>
      </c>
      <c r="H1612" t="str">
        <f>INDEX(Regionen!$A$1:$C$9,MATCH('Gesamtverkäufe 2025'!F1954,Regionen!$A$1:$A$9,0),3)</f>
        <v>Markus Weber</v>
      </c>
      <c r="I1612" s="3">
        <f>INDEX(Produkte!$A$1:$D$31,MATCH('Gesamtverkäufe 2025'!D1954,Produkte!$A$1:$A$31,0),4)</f>
        <v>299</v>
      </c>
      <c r="J1612" s="3">
        <f t="shared" si="117"/>
        <v>3887</v>
      </c>
    </row>
    <row r="1613" spans="1:10" hidden="1" outlineLevel="3" x14ac:dyDescent="0.3">
      <c r="A1613" t="s">
        <v>2210</v>
      </c>
      <c r="B1613" s="21">
        <v>45810</v>
      </c>
      <c r="C1613" s="20">
        <f t="shared" si="116"/>
        <v>6</v>
      </c>
      <c r="D1613" t="s">
        <v>159</v>
      </c>
      <c r="E1613" t="s">
        <v>53</v>
      </c>
      <c r="F1613">
        <v>12</v>
      </c>
      <c r="G1613" t="str">
        <f>INDEX(Kunden!$A$1:$C$41,MATCH('Gesamtverkäufe 2025'!C1964,Kunden!$A$1:$A$41,0),3)</f>
        <v>R02</v>
      </c>
      <c r="H1613" t="str">
        <f>INDEX(Regionen!$A$1:$C$9,MATCH('Gesamtverkäufe 2025'!F1964,Regionen!$A$1:$A$9,0),3)</f>
        <v>Markus Weber</v>
      </c>
      <c r="I1613" s="3">
        <f>INDEX(Produkte!$A$1:$D$31,MATCH('Gesamtverkäufe 2025'!D1964,Produkte!$A$1:$A$31,0),4)</f>
        <v>49</v>
      </c>
      <c r="J1613" s="3">
        <f t="shared" si="117"/>
        <v>588</v>
      </c>
    </row>
    <row r="1614" spans="1:10" hidden="1" outlineLevel="3" x14ac:dyDescent="0.3">
      <c r="A1614" t="s">
        <v>2205</v>
      </c>
      <c r="B1614" s="21">
        <v>45818</v>
      </c>
      <c r="C1614" s="20">
        <f t="shared" si="116"/>
        <v>6</v>
      </c>
      <c r="D1614" t="s">
        <v>159</v>
      </c>
      <c r="E1614" t="s">
        <v>41</v>
      </c>
      <c r="F1614">
        <v>19</v>
      </c>
      <c r="G1614" t="str">
        <f>INDEX(Kunden!$A$1:$C$41,MATCH('Gesamtverkäufe 2025'!C1969,Kunden!$A$1:$A$41,0),3)</f>
        <v>R02</v>
      </c>
      <c r="H1614" t="str">
        <f>INDEX(Regionen!$A$1:$C$9,MATCH('Gesamtverkäufe 2025'!F1969,Regionen!$A$1:$A$9,0),3)</f>
        <v>Markus Weber</v>
      </c>
      <c r="I1614" s="3">
        <f>INDEX(Produkte!$A$1:$D$31,MATCH('Gesamtverkäufe 2025'!D1969,Produkte!$A$1:$A$31,0),4)</f>
        <v>499</v>
      </c>
      <c r="J1614" s="3">
        <f t="shared" si="117"/>
        <v>9481</v>
      </c>
    </row>
    <row r="1615" spans="1:10" hidden="1" outlineLevel="3" x14ac:dyDescent="0.3">
      <c r="A1615" t="s">
        <v>2174</v>
      </c>
      <c r="B1615" s="21">
        <v>45832</v>
      </c>
      <c r="C1615" s="20">
        <f t="shared" si="116"/>
        <v>6</v>
      </c>
      <c r="D1615" t="s">
        <v>159</v>
      </c>
      <c r="E1615" t="s">
        <v>41</v>
      </c>
      <c r="F1615">
        <v>16</v>
      </c>
      <c r="G1615" t="str">
        <f>INDEX(Kunden!$A$1:$C$41,MATCH('Gesamtverkäufe 2025'!C1995,Kunden!$A$1:$A$41,0),3)</f>
        <v>R02</v>
      </c>
      <c r="H1615" t="str">
        <f>INDEX(Regionen!$A$1:$C$9,MATCH('Gesamtverkäufe 2025'!F1995,Regionen!$A$1:$A$9,0),3)</f>
        <v>Markus Weber</v>
      </c>
      <c r="I1615" s="3">
        <f>INDEX(Produkte!$A$1:$D$31,MATCH('Gesamtverkäufe 2025'!D1995,Produkte!$A$1:$A$31,0),4)</f>
        <v>499</v>
      </c>
      <c r="J1615" s="3">
        <f t="shared" si="117"/>
        <v>7984</v>
      </c>
    </row>
    <row r="1616" spans="1:10" outlineLevel="2" collapsed="1" x14ac:dyDescent="0.3">
      <c r="B1616" s="21"/>
      <c r="C1616" s="26" t="s">
        <v>4734</v>
      </c>
      <c r="I1616" s="3"/>
      <c r="J1616" s="3">
        <f>SUBTOTAL(9,J1584:J1615)</f>
        <v>93127</v>
      </c>
    </row>
    <row r="1617" spans="1:10" hidden="1" outlineLevel="3" x14ac:dyDescent="0.3">
      <c r="A1617" t="s">
        <v>2677</v>
      </c>
      <c r="B1617" s="21">
        <v>45855</v>
      </c>
      <c r="C1617" s="20">
        <f t="shared" ref="C1617:C1639" si="118">MONTH(B1617)</f>
        <v>7</v>
      </c>
      <c r="D1617" t="s">
        <v>117</v>
      </c>
      <c r="E1617" t="s">
        <v>34</v>
      </c>
      <c r="F1617">
        <v>5</v>
      </c>
      <c r="G1617" t="str">
        <f>INDEX(Kunden!$A$1:$C$41,MATCH('Gesamtverkäufe 2025'!C2065,Kunden!$A$1:$A$41,0),3)</f>
        <v>R02</v>
      </c>
      <c r="H1617" t="str">
        <f>INDEX(Regionen!$A$1:$C$9,MATCH('Gesamtverkäufe 2025'!F2065,Regionen!$A$1:$A$9,0),3)</f>
        <v>Markus Weber</v>
      </c>
      <c r="I1617" s="3">
        <f>INDEX(Produkte!$A$1:$D$31,MATCH('Gesamtverkäufe 2025'!D2065,Produkte!$A$1:$A$31,0),4)</f>
        <v>299</v>
      </c>
      <c r="J1617" s="3">
        <f t="shared" ref="J1617:J1639" si="119">F1617*I1617</f>
        <v>1495</v>
      </c>
    </row>
    <row r="1618" spans="1:10" hidden="1" outlineLevel="3" x14ac:dyDescent="0.3">
      <c r="A1618" t="s">
        <v>2638</v>
      </c>
      <c r="B1618" s="21">
        <v>45849</v>
      </c>
      <c r="C1618" s="20">
        <f t="shared" si="118"/>
        <v>7</v>
      </c>
      <c r="D1618" t="s">
        <v>117</v>
      </c>
      <c r="E1618" t="s">
        <v>57</v>
      </c>
      <c r="F1618">
        <v>2</v>
      </c>
      <c r="G1618" t="str">
        <f>INDEX(Kunden!$A$1:$C$41,MATCH('Gesamtverkäufe 2025'!C2104,Kunden!$A$1:$A$41,0),3)</f>
        <v>R02</v>
      </c>
      <c r="H1618" t="str">
        <f>INDEX(Regionen!$A$1:$C$9,MATCH('Gesamtverkäufe 2025'!F2104,Regionen!$A$1:$A$9,0),3)</f>
        <v>Markus Weber</v>
      </c>
      <c r="I1618" s="3">
        <f>INDEX(Produkte!$A$1:$D$31,MATCH('Gesamtverkäufe 2025'!D2104,Produkte!$A$1:$A$31,0),4)</f>
        <v>99</v>
      </c>
      <c r="J1618" s="3">
        <f t="shared" si="119"/>
        <v>198</v>
      </c>
    </row>
    <row r="1619" spans="1:10" hidden="1" outlineLevel="3" x14ac:dyDescent="0.3">
      <c r="A1619" t="s">
        <v>2603</v>
      </c>
      <c r="B1619" s="21">
        <v>45856</v>
      </c>
      <c r="C1619" s="20">
        <f t="shared" si="118"/>
        <v>7</v>
      </c>
      <c r="D1619" t="s">
        <v>117</v>
      </c>
      <c r="E1619" t="s">
        <v>93</v>
      </c>
      <c r="F1619">
        <v>17</v>
      </c>
      <c r="G1619" t="str">
        <f>INDEX(Kunden!$A$1:$C$41,MATCH('Gesamtverkäufe 2025'!C2139,Kunden!$A$1:$A$41,0),3)</f>
        <v>R02</v>
      </c>
      <c r="H1619" t="str">
        <f>INDEX(Regionen!$A$1:$C$9,MATCH('Gesamtverkäufe 2025'!F2139,Regionen!$A$1:$A$9,0),3)</f>
        <v>Markus Weber</v>
      </c>
      <c r="I1619" s="3">
        <f>INDEX(Produkte!$A$1:$D$31,MATCH('Gesamtverkäufe 2025'!D2139,Produkte!$A$1:$A$31,0),4)</f>
        <v>399</v>
      </c>
      <c r="J1619" s="3">
        <f t="shared" si="119"/>
        <v>6783</v>
      </c>
    </row>
    <row r="1620" spans="1:10" hidden="1" outlineLevel="3" x14ac:dyDescent="0.3">
      <c r="A1620" t="s">
        <v>2573</v>
      </c>
      <c r="B1620" s="21">
        <v>45842</v>
      </c>
      <c r="C1620" s="20">
        <f t="shared" si="118"/>
        <v>7</v>
      </c>
      <c r="D1620" t="s">
        <v>117</v>
      </c>
      <c r="E1620" t="s">
        <v>77</v>
      </c>
      <c r="F1620">
        <v>12</v>
      </c>
      <c r="G1620" t="str">
        <f>INDEX(Kunden!$A$1:$C$41,MATCH('Gesamtverkäufe 2025'!C2168,Kunden!$A$1:$A$41,0),3)</f>
        <v>R02</v>
      </c>
      <c r="H1620" t="str">
        <f>INDEX(Regionen!$A$1:$C$9,MATCH('Gesamtverkäufe 2025'!F2168,Regionen!$A$1:$A$9,0),3)</f>
        <v>Markus Weber</v>
      </c>
      <c r="I1620" s="3">
        <f>INDEX(Produkte!$A$1:$D$31,MATCH('Gesamtverkäufe 2025'!D2168,Produkte!$A$1:$A$31,0),4)</f>
        <v>49</v>
      </c>
      <c r="J1620" s="3">
        <f t="shared" si="119"/>
        <v>588</v>
      </c>
    </row>
    <row r="1621" spans="1:10" hidden="1" outlineLevel="3" x14ac:dyDescent="0.3">
      <c r="A1621" t="s">
        <v>2571</v>
      </c>
      <c r="B1621" s="21">
        <v>45850</v>
      </c>
      <c r="C1621" s="20">
        <f t="shared" si="118"/>
        <v>7</v>
      </c>
      <c r="D1621" t="s">
        <v>117</v>
      </c>
      <c r="E1621" t="s">
        <v>46</v>
      </c>
      <c r="F1621">
        <v>5</v>
      </c>
      <c r="G1621" t="str">
        <f>INDEX(Kunden!$A$1:$C$41,MATCH('Gesamtverkäufe 2025'!C2170,Kunden!$A$1:$A$41,0),3)</f>
        <v>R02</v>
      </c>
      <c r="H1621" t="str">
        <f>INDEX(Regionen!$A$1:$C$9,MATCH('Gesamtverkäufe 2025'!F2170,Regionen!$A$1:$A$9,0),3)</f>
        <v>Markus Weber</v>
      </c>
      <c r="I1621" s="3">
        <f>INDEX(Produkte!$A$1:$D$31,MATCH('Gesamtverkäufe 2025'!D2170,Produkte!$A$1:$A$31,0),4)</f>
        <v>99</v>
      </c>
      <c r="J1621" s="3">
        <f t="shared" si="119"/>
        <v>495</v>
      </c>
    </row>
    <row r="1622" spans="1:10" hidden="1" outlineLevel="3" x14ac:dyDescent="0.3">
      <c r="A1622" t="s">
        <v>2557</v>
      </c>
      <c r="B1622" s="21">
        <v>45839</v>
      </c>
      <c r="C1622" s="20">
        <f t="shared" si="118"/>
        <v>7</v>
      </c>
      <c r="D1622" t="s">
        <v>117</v>
      </c>
      <c r="E1622" t="s">
        <v>85</v>
      </c>
      <c r="F1622">
        <v>4</v>
      </c>
      <c r="G1622" t="str">
        <f>INDEX(Kunden!$A$1:$C$41,MATCH('Gesamtverkäufe 2025'!C2184,Kunden!$A$1:$A$41,0),3)</f>
        <v>R02</v>
      </c>
      <c r="H1622" t="str">
        <f>INDEX(Regionen!$A$1:$C$9,MATCH('Gesamtverkäufe 2025'!F2184,Regionen!$A$1:$A$9,0),3)</f>
        <v>Markus Weber</v>
      </c>
      <c r="I1622" s="3">
        <f>INDEX(Produkte!$A$1:$D$31,MATCH('Gesamtverkäufe 2025'!D2184,Produkte!$A$1:$A$31,0),4)</f>
        <v>399</v>
      </c>
      <c r="J1622" s="3">
        <f t="shared" si="119"/>
        <v>1596</v>
      </c>
    </row>
    <row r="1623" spans="1:10" hidden="1" outlineLevel="3" x14ac:dyDescent="0.3">
      <c r="A1623" t="s">
        <v>2538</v>
      </c>
      <c r="B1623" s="21">
        <v>45844</v>
      </c>
      <c r="C1623" s="20">
        <f t="shared" si="118"/>
        <v>7</v>
      </c>
      <c r="D1623" t="s">
        <v>117</v>
      </c>
      <c r="E1623" t="s">
        <v>61</v>
      </c>
      <c r="F1623">
        <v>8</v>
      </c>
      <c r="G1623" t="str">
        <f>INDEX(Kunden!$A$1:$C$41,MATCH('Gesamtverkäufe 2025'!C2203,Kunden!$A$1:$A$41,0),3)</f>
        <v>R02</v>
      </c>
      <c r="H1623" t="str">
        <f>INDEX(Regionen!$A$1:$C$9,MATCH('Gesamtverkäufe 2025'!F2203,Regionen!$A$1:$A$9,0),3)</f>
        <v>Markus Weber</v>
      </c>
      <c r="I1623" s="3">
        <f>INDEX(Produkte!$A$1:$D$31,MATCH('Gesamtverkäufe 2025'!D2203,Produkte!$A$1:$A$31,0),4)</f>
        <v>249</v>
      </c>
      <c r="J1623" s="3">
        <f t="shared" si="119"/>
        <v>1992</v>
      </c>
    </row>
    <row r="1624" spans="1:10" hidden="1" outlineLevel="3" x14ac:dyDescent="0.3">
      <c r="A1624" t="s">
        <v>2537</v>
      </c>
      <c r="B1624" s="21">
        <v>45855</v>
      </c>
      <c r="C1624" s="20">
        <f t="shared" si="118"/>
        <v>7</v>
      </c>
      <c r="D1624" t="s">
        <v>117</v>
      </c>
      <c r="E1624" t="s">
        <v>65</v>
      </c>
      <c r="F1624">
        <v>1</v>
      </c>
      <c r="G1624" t="str">
        <f>INDEX(Kunden!$A$1:$C$41,MATCH('Gesamtverkäufe 2025'!C2204,Kunden!$A$1:$A$41,0),3)</f>
        <v>R02</v>
      </c>
      <c r="H1624" t="str">
        <f>INDEX(Regionen!$A$1:$C$9,MATCH('Gesamtverkäufe 2025'!F2204,Regionen!$A$1:$A$9,0),3)</f>
        <v>Markus Weber</v>
      </c>
      <c r="I1624" s="3">
        <f>INDEX(Produkte!$A$1:$D$31,MATCH('Gesamtverkäufe 2025'!D2204,Produkte!$A$1:$A$31,0),4)</f>
        <v>299</v>
      </c>
      <c r="J1624" s="3">
        <f t="shared" si="119"/>
        <v>299</v>
      </c>
    </row>
    <row r="1625" spans="1:10" hidden="1" outlineLevel="3" x14ac:dyDescent="0.3">
      <c r="A1625" t="s">
        <v>2645</v>
      </c>
      <c r="B1625" s="21">
        <v>45847</v>
      </c>
      <c r="C1625" s="20">
        <f t="shared" si="118"/>
        <v>7</v>
      </c>
      <c r="D1625" t="s">
        <v>155</v>
      </c>
      <c r="E1625" t="s">
        <v>85</v>
      </c>
      <c r="F1625">
        <v>13</v>
      </c>
      <c r="G1625" t="str">
        <f>INDEX(Kunden!$A$1:$C$41,MATCH('Gesamtverkäufe 2025'!C2097,Kunden!$A$1:$A$41,0),3)</f>
        <v>R02</v>
      </c>
      <c r="H1625" t="str">
        <f>INDEX(Regionen!$A$1:$C$9,MATCH('Gesamtverkäufe 2025'!F2097,Regionen!$A$1:$A$9,0),3)</f>
        <v>Markus Weber</v>
      </c>
      <c r="I1625" s="3">
        <f>INDEX(Produkte!$A$1:$D$31,MATCH('Gesamtverkäufe 2025'!D2097,Produkte!$A$1:$A$31,0),4)</f>
        <v>399</v>
      </c>
      <c r="J1625" s="3">
        <f t="shared" si="119"/>
        <v>5187</v>
      </c>
    </row>
    <row r="1626" spans="1:10" hidden="1" outlineLevel="3" x14ac:dyDescent="0.3">
      <c r="A1626" t="s">
        <v>2627</v>
      </c>
      <c r="B1626" s="21">
        <v>45847</v>
      </c>
      <c r="C1626" s="20">
        <f t="shared" si="118"/>
        <v>7</v>
      </c>
      <c r="D1626" t="s">
        <v>155</v>
      </c>
      <c r="E1626" t="s">
        <v>59</v>
      </c>
      <c r="F1626">
        <v>2</v>
      </c>
      <c r="G1626" t="str">
        <f>INDEX(Kunden!$A$1:$C$41,MATCH('Gesamtverkäufe 2025'!C2115,Kunden!$A$1:$A$41,0),3)</f>
        <v>R02</v>
      </c>
      <c r="H1626" t="str">
        <f>INDEX(Regionen!$A$1:$C$9,MATCH('Gesamtverkäufe 2025'!F2115,Regionen!$A$1:$A$9,0),3)</f>
        <v>Markus Weber</v>
      </c>
      <c r="I1626" s="3">
        <f>INDEX(Produkte!$A$1:$D$31,MATCH('Gesamtverkäufe 2025'!D2115,Produkte!$A$1:$A$31,0),4)</f>
        <v>79</v>
      </c>
      <c r="J1626" s="3">
        <f t="shared" si="119"/>
        <v>158</v>
      </c>
    </row>
    <row r="1627" spans="1:10" hidden="1" outlineLevel="3" x14ac:dyDescent="0.3">
      <c r="A1627" t="s">
        <v>2610</v>
      </c>
      <c r="B1627" s="21">
        <v>45850</v>
      </c>
      <c r="C1627" s="20">
        <f t="shared" si="118"/>
        <v>7</v>
      </c>
      <c r="D1627" t="s">
        <v>155</v>
      </c>
      <c r="E1627" t="s">
        <v>34</v>
      </c>
      <c r="F1627">
        <v>5</v>
      </c>
      <c r="G1627" t="str">
        <f>INDEX(Kunden!$A$1:$C$41,MATCH('Gesamtverkäufe 2025'!C2132,Kunden!$A$1:$A$41,0),3)</f>
        <v>R02</v>
      </c>
      <c r="H1627" t="str">
        <f>INDEX(Regionen!$A$1:$C$9,MATCH('Gesamtverkäufe 2025'!F2132,Regionen!$A$1:$A$9,0),3)</f>
        <v>Markus Weber</v>
      </c>
      <c r="I1627" s="3">
        <f>INDEX(Produkte!$A$1:$D$31,MATCH('Gesamtverkäufe 2025'!D2132,Produkte!$A$1:$A$31,0),4)</f>
        <v>299</v>
      </c>
      <c r="J1627" s="3">
        <f t="shared" si="119"/>
        <v>1495</v>
      </c>
    </row>
    <row r="1628" spans="1:10" hidden="1" outlineLevel="3" x14ac:dyDescent="0.3">
      <c r="A1628" t="s">
        <v>2565</v>
      </c>
      <c r="B1628" s="21">
        <v>45843</v>
      </c>
      <c r="C1628" s="20">
        <f t="shared" si="118"/>
        <v>7</v>
      </c>
      <c r="D1628" t="s">
        <v>155</v>
      </c>
      <c r="E1628" t="s">
        <v>51</v>
      </c>
      <c r="F1628">
        <v>10</v>
      </c>
      <c r="G1628" t="str">
        <f>INDEX(Kunden!$A$1:$C$41,MATCH('Gesamtverkäufe 2025'!C2176,Kunden!$A$1:$A$41,0),3)</f>
        <v>R02</v>
      </c>
      <c r="H1628" t="str">
        <f>INDEX(Regionen!$A$1:$C$9,MATCH('Gesamtverkäufe 2025'!F2176,Regionen!$A$1:$A$9,0),3)</f>
        <v>Markus Weber</v>
      </c>
      <c r="I1628" s="3">
        <f>INDEX(Produkte!$A$1:$D$31,MATCH('Gesamtverkäufe 2025'!D2176,Produkte!$A$1:$A$31,0),4)</f>
        <v>49</v>
      </c>
      <c r="J1628" s="3">
        <f t="shared" si="119"/>
        <v>490</v>
      </c>
    </row>
    <row r="1629" spans="1:10" hidden="1" outlineLevel="3" x14ac:dyDescent="0.3">
      <c r="A1629" t="s">
        <v>2559</v>
      </c>
      <c r="B1629" s="21">
        <v>45862</v>
      </c>
      <c r="C1629" s="20">
        <f t="shared" si="118"/>
        <v>7</v>
      </c>
      <c r="D1629" t="s">
        <v>155</v>
      </c>
      <c r="E1629" t="s">
        <v>67</v>
      </c>
      <c r="F1629">
        <v>9</v>
      </c>
      <c r="G1629" t="str">
        <f>INDEX(Kunden!$A$1:$C$41,MATCH('Gesamtverkäufe 2025'!C2182,Kunden!$A$1:$A$41,0),3)</f>
        <v>R02</v>
      </c>
      <c r="H1629" t="str">
        <f>INDEX(Regionen!$A$1:$C$9,MATCH('Gesamtverkäufe 2025'!F2182,Regionen!$A$1:$A$9,0),3)</f>
        <v>Markus Weber</v>
      </c>
      <c r="I1629" s="3">
        <f>INDEX(Produkte!$A$1:$D$31,MATCH('Gesamtverkäufe 2025'!D2182,Produkte!$A$1:$A$31,0),4)</f>
        <v>299</v>
      </c>
      <c r="J1629" s="3">
        <f t="shared" si="119"/>
        <v>2691</v>
      </c>
    </row>
    <row r="1630" spans="1:10" hidden="1" outlineLevel="3" x14ac:dyDescent="0.3">
      <c r="A1630" t="s">
        <v>2514</v>
      </c>
      <c r="B1630" s="21">
        <v>45855</v>
      </c>
      <c r="C1630" s="20">
        <f t="shared" si="118"/>
        <v>7</v>
      </c>
      <c r="D1630" t="s">
        <v>155</v>
      </c>
      <c r="E1630" t="s">
        <v>69</v>
      </c>
      <c r="F1630">
        <v>9</v>
      </c>
      <c r="G1630" t="str">
        <f>INDEX(Kunden!$A$1:$C$41,MATCH('Gesamtverkäufe 2025'!C2224,Kunden!$A$1:$A$41,0),3)</f>
        <v>R02</v>
      </c>
      <c r="H1630" t="str">
        <f>INDEX(Regionen!$A$1:$C$9,MATCH('Gesamtverkäufe 2025'!F2224,Regionen!$A$1:$A$9,0),3)</f>
        <v>Markus Weber</v>
      </c>
      <c r="I1630" s="3">
        <f>INDEX(Produkte!$A$1:$D$31,MATCH('Gesamtverkäufe 2025'!D2224,Produkte!$A$1:$A$31,0),4)</f>
        <v>399</v>
      </c>
      <c r="J1630" s="3">
        <f t="shared" si="119"/>
        <v>3591</v>
      </c>
    </row>
    <row r="1631" spans="1:10" hidden="1" outlineLevel="3" x14ac:dyDescent="0.3">
      <c r="A1631" t="s">
        <v>2718</v>
      </c>
      <c r="B1631" s="21">
        <v>45858</v>
      </c>
      <c r="C1631" s="20">
        <f t="shared" si="118"/>
        <v>7</v>
      </c>
      <c r="D1631" t="s">
        <v>159</v>
      </c>
      <c r="E1631" t="s">
        <v>87</v>
      </c>
      <c r="F1631">
        <v>9</v>
      </c>
      <c r="G1631" t="str">
        <f>INDEX(Kunden!$A$1:$C$41,MATCH('Gesamtverkäufe 2025'!C2024,Kunden!$A$1:$A$41,0),3)</f>
        <v>R02</v>
      </c>
      <c r="H1631" t="str">
        <f>INDEX(Regionen!$A$1:$C$9,MATCH('Gesamtverkäufe 2025'!F2024,Regionen!$A$1:$A$9,0),3)</f>
        <v>Markus Weber</v>
      </c>
      <c r="I1631" s="3">
        <f>INDEX(Produkte!$A$1:$D$31,MATCH('Gesamtverkäufe 2025'!D2024,Produkte!$A$1:$A$31,0),4)</f>
        <v>99</v>
      </c>
      <c r="J1631" s="3">
        <f t="shared" si="119"/>
        <v>891</v>
      </c>
    </row>
    <row r="1632" spans="1:10" hidden="1" outlineLevel="3" x14ac:dyDescent="0.3">
      <c r="A1632" t="s">
        <v>2711</v>
      </c>
      <c r="B1632" s="21">
        <v>45841</v>
      </c>
      <c r="C1632" s="20">
        <f t="shared" si="118"/>
        <v>7</v>
      </c>
      <c r="D1632" t="s">
        <v>159</v>
      </c>
      <c r="E1632" t="s">
        <v>73</v>
      </c>
      <c r="F1632">
        <v>10</v>
      </c>
      <c r="G1632" t="str">
        <f>INDEX(Kunden!$A$1:$C$41,MATCH('Gesamtverkäufe 2025'!C2031,Kunden!$A$1:$A$41,0),3)</f>
        <v>R02</v>
      </c>
      <c r="H1632" t="str">
        <f>INDEX(Regionen!$A$1:$C$9,MATCH('Gesamtverkäufe 2025'!F2031,Regionen!$A$1:$A$9,0),3)</f>
        <v>Markus Weber</v>
      </c>
      <c r="I1632" s="3">
        <f>INDEX(Produkte!$A$1:$D$31,MATCH('Gesamtverkäufe 2025'!D2031,Produkte!$A$1:$A$31,0),4)</f>
        <v>399</v>
      </c>
      <c r="J1632" s="3">
        <f t="shared" si="119"/>
        <v>3990</v>
      </c>
    </row>
    <row r="1633" spans="1:10" hidden="1" outlineLevel="3" x14ac:dyDescent="0.3">
      <c r="A1633" t="s">
        <v>2616</v>
      </c>
      <c r="B1633" s="21">
        <v>45866</v>
      </c>
      <c r="C1633" s="20">
        <f t="shared" si="118"/>
        <v>7</v>
      </c>
      <c r="D1633" t="s">
        <v>159</v>
      </c>
      <c r="E1633" t="s">
        <v>59</v>
      </c>
      <c r="F1633">
        <v>12</v>
      </c>
      <c r="G1633" t="str">
        <f>INDEX(Kunden!$A$1:$C$41,MATCH('Gesamtverkäufe 2025'!C2126,Kunden!$A$1:$A$41,0),3)</f>
        <v>R02</v>
      </c>
      <c r="H1633" t="str">
        <f>INDEX(Regionen!$A$1:$C$9,MATCH('Gesamtverkäufe 2025'!F2126,Regionen!$A$1:$A$9,0),3)</f>
        <v>Markus Weber</v>
      </c>
      <c r="I1633" s="3">
        <f>INDEX(Produkte!$A$1:$D$31,MATCH('Gesamtverkäufe 2025'!D2126,Produkte!$A$1:$A$31,0),4)</f>
        <v>79</v>
      </c>
      <c r="J1633" s="3">
        <f t="shared" si="119"/>
        <v>948</v>
      </c>
    </row>
    <row r="1634" spans="1:10" hidden="1" outlineLevel="3" x14ac:dyDescent="0.3">
      <c r="A1634" t="s">
        <v>2613</v>
      </c>
      <c r="B1634" s="21">
        <v>45859</v>
      </c>
      <c r="C1634" s="20">
        <f t="shared" si="118"/>
        <v>7</v>
      </c>
      <c r="D1634" t="s">
        <v>159</v>
      </c>
      <c r="E1634" t="s">
        <v>77</v>
      </c>
      <c r="F1634">
        <v>8</v>
      </c>
      <c r="G1634" t="str">
        <f>INDEX(Kunden!$A$1:$C$41,MATCH('Gesamtverkäufe 2025'!C2129,Kunden!$A$1:$A$41,0),3)</f>
        <v>R02</v>
      </c>
      <c r="H1634" t="str">
        <f>INDEX(Regionen!$A$1:$C$9,MATCH('Gesamtverkäufe 2025'!F2129,Regionen!$A$1:$A$9,0),3)</f>
        <v>Markus Weber</v>
      </c>
      <c r="I1634" s="3">
        <f>INDEX(Produkte!$A$1:$D$31,MATCH('Gesamtverkäufe 2025'!D2129,Produkte!$A$1:$A$31,0),4)</f>
        <v>49</v>
      </c>
      <c r="J1634" s="3">
        <f t="shared" si="119"/>
        <v>392</v>
      </c>
    </row>
    <row r="1635" spans="1:10" hidden="1" outlineLevel="3" x14ac:dyDescent="0.3">
      <c r="A1635" t="s">
        <v>2597</v>
      </c>
      <c r="B1635" s="21">
        <v>45859</v>
      </c>
      <c r="C1635" s="20">
        <f t="shared" si="118"/>
        <v>7</v>
      </c>
      <c r="D1635" t="s">
        <v>159</v>
      </c>
      <c r="E1635" t="s">
        <v>79</v>
      </c>
      <c r="F1635">
        <v>3</v>
      </c>
      <c r="G1635" t="str">
        <f>INDEX(Kunden!$A$1:$C$41,MATCH('Gesamtverkäufe 2025'!C2145,Kunden!$A$1:$A$41,0),3)</f>
        <v>R02</v>
      </c>
      <c r="H1635" t="str">
        <f>INDEX(Regionen!$A$1:$C$9,MATCH('Gesamtverkäufe 2025'!F2145,Regionen!$A$1:$A$9,0),3)</f>
        <v>Markus Weber</v>
      </c>
      <c r="I1635" s="3">
        <f>INDEX(Produkte!$A$1:$D$31,MATCH('Gesamtverkäufe 2025'!D2145,Produkte!$A$1:$A$31,0),4)</f>
        <v>149</v>
      </c>
      <c r="J1635" s="3">
        <f t="shared" si="119"/>
        <v>447</v>
      </c>
    </row>
    <row r="1636" spans="1:10" hidden="1" outlineLevel="3" x14ac:dyDescent="0.3">
      <c r="A1636" t="s">
        <v>2591</v>
      </c>
      <c r="B1636" s="21">
        <v>45860</v>
      </c>
      <c r="C1636" s="20">
        <f t="shared" si="118"/>
        <v>7</v>
      </c>
      <c r="D1636" t="s">
        <v>159</v>
      </c>
      <c r="E1636" t="s">
        <v>41</v>
      </c>
      <c r="F1636">
        <v>7</v>
      </c>
      <c r="G1636" t="str">
        <f>INDEX(Kunden!$A$1:$C$41,MATCH('Gesamtverkäufe 2025'!C2151,Kunden!$A$1:$A$41,0),3)</f>
        <v>R02</v>
      </c>
      <c r="H1636" t="str">
        <f>INDEX(Regionen!$A$1:$C$9,MATCH('Gesamtverkäufe 2025'!F2151,Regionen!$A$1:$A$9,0),3)</f>
        <v>Markus Weber</v>
      </c>
      <c r="I1636" s="3">
        <f>INDEX(Produkte!$A$1:$D$31,MATCH('Gesamtverkäufe 2025'!D2151,Produkte!$A$1:$A$31,0),4)</f>
        <v>499</v>
      </c>
      <c r="J1636" s="3">
        <f t="shared" si="119"/>
        <v>3493</v>
      </c>
    </row>
    <row r="1637" spans="1:10" hidden="1" outlineLevel="3" x14ac:dyDescent="0.3">
      <c r="A1637" t="s">
        <v>2578</v>
      </c>
      <c r="B1637" s="21">
        <v>45853</v>
      </c>
      <c r="C1637" s="20">
        <f t="shared" si="118"/>
        <v>7</v>
      </c>
      <c r="D1637" t="s">
        <v>159</v>
      </c>
      <c r="E1637" t="s">
        <v>71</v>
      </c>
      <c r="F1637">
        <v>10</v>
      </c>
      <c r="G1637" t="str">
        <f>INDEX(Kunden!$A$1:$C$41,MATCH('Gesamtverkäufe 2025'!C2163,Kunden!$A$1:$A$41,0),3)</f>
        <v>R02</v>
      </c>
      <c r="H1637" t="str">
        <f>INDEX(Regionen!$A$1:$C$9,MATCH('Gesamtverkäufe 2025'!F2163,Regionen!$A$1:$A$9,0),3)</f>
        <v>Markus Weber</v>
      </c>
      <c r="I1637" s="3">
        <f>INDEX(Produkte!$A$1:$D$31,MATCH('Gesamtverkäufe 2025'!D2163,Produkte!$A$1:$A$31,0),4)</f>
        <v>79</v>
      </c>
      <c r="J1637" s="3">
        <f t="shared" si="119"/>
        <v>790</v>
      </c>
    </row>
    <row r="1638" spans="1:10" hidden="1" outlineLevel="3" x14ac:dyDescent="0.3">
      <c r="A1638" t="s">
        <v>2520</v>
      </c>
      <c r="B1638" s="21">
        <v>45843</v>
      </c>
      <c r="C1638" s="20">
        <f t="shared" si="118"/>
        <v>7</v>
      </c>
      <c r="D1638" t="s">
        <v>159</v>
      </c>
      <c r="E1638" t="s">
        <v>73</v>
      </c>
      <c r="F1638">
        <v>11</v>
      </c>
      <c r="G1638" t="str">
        <f>INDEX(Kunden!$A$1:$C$41,MATCH('Gesamtverkäufe 2025'!C2219,Kunden!$A$1:$A$41,0),3)</f>
        <v>R02</v>
      </c>
      <c r="H1638" t="str">
        <f>INDEX(Regionen!$A$1:$C$9,MATCH('Gesamtverkäufe 2025'!F2219,Regionen!$A$1:$A$9,0),3)</f>
        <v>Markus Weber</v>
      </c>
      <c r="I1638" s="3">
        <f>INDEX(Produkte!$A$1:$D$31,MATCH('Gesamtverkäufe 2025'!D2219,Produkte!$A$1:$A$31,0),4)</f>
        <v>399</v>
      </c>
      <c r="J1638" s="3">
        <f t="shared" si="119"/>
        <v>4389</v>
      </c>
    </row>
    <row r="1639" spans="1:10" hidden="1" outlineLevel="3" x14ac:dyDescent="0.3">
      <c r="A1639" t="s">
        <v>2517</v>
      </c>
      <c r="B1639" s="21">
        <v>45854</v>
      </c>
      <c r="C1639" s="20">
        <f t="shared" si="118"/>
        <v>7</v>
      </c>
      <c r="D1639" t="s">
        <v>159</v>
      </c>
      <c r="E1639" t="s">
        <v>69</v>
      </c>
      <c r="F1639">
        <v>3</v>
      </c>
      <c r="G1639" t="str">
        <f>INDEX(Kunden!$A$1:$C$41,MATCH('Gesamtverkäufe 2025'!C2221,Kunden!$A$1:$A$41,0),3)</f>
        <v>R02</v>
      </c>
      <c r="H1639" t="str">
        <f>INDEX(Regionen!$A$1:$C$9,MATCH('Gesamtverkäufe 2025'!F2221,Regionen!$A$1:$A$9,0),3)</f>
        <v>Markus Weber</v>
      </c>
      <c r="I1639" s="3">
        <f>INDEX(Produkte!$A$1:$D$31,MATCH('Gesamtverkäufe 2025'!D2221,Produkte!$A$1:$A$31,0),4)</f>
        <v>399</v>
      </c>
      <c r="J1639" s="3">
        <f t="shared" si="119"/>
        <v>1197</v>
      </c>
    </row>
    <row r="1640" spans="1:10" outlineLevel="2" collapsed="1" x14ac:dyDescent="0.3">
      <c r="B1640" s="21"/>
      <c r="C1640" s="26" t="s">
        <v>4735</v>
      </c>
      <c r="I1640" s="3"/>
      <c r="J1640" s="3">
        <f>SUBTOTAL(9,J1617:J1639)</f>
        <v>43595</v>
      </c>
    </row>
    <row r="1641" spans="1:10" hidden="1" outlineLevel="3" x14ac:dyDescent="0.3">
      <c r="A1641" t="s">
        <v>3209</v>
      </c>
      <c r="B1641" s="21">
        <v>45876</v>
      </c>
      <c r="C1641" s="20">
        <f t="shared" ref="C1641:C1675" si="120">MONTH(B1641)</f>
        <v>8</v>
      </c>
      <c r="D1641" t="s">
        <v>117</v>
      </c>
      <c r="E1641" t="s">
        <v>53</v>
      </c>
      <c r="F1641">
        <v>14</v>
      </c>
      <c r="G1641" t="str">
        <f>INDEX(Kunden!$A$1:$C$41,MATCH('Gesamtverkäufe 2025'!C2233,Kunden!$A$1:$A$41,0),3)</f>
        <v>R02</v>
      </c>
      <c r="H1641" t="str">
        <f>INDEX(Regionen!$A$1:$C$9,MATCH('Gesamtverkäufe 2025'!F2233,Regionen!$A$1:$A$9,0),3)</f>
        <v>Markus Weber</v>
      </c>
      <c r="I1641" s="3">
        <f>INDEX(Produkte!$A$1:$D$31,MATCH('Gesamtverkäufe 2025'!D2233,Produkte!$A$1:$A$31,0),4)</f>
        <v>49</v>
      </c>
      <c r="J1641" s="3">
        <f t="shared" ref="J1641:J1675" si="121">F1641*I1641</f>
        <v>686</v>
      </c>
    </row>
    <row r="1642" spans="1:10" hidden="1" outlineLevel="3" x14ac:dyDescent="0.3">
      <c r="A1642" t="s">
        <v>3195</v>
      </c>
      <c r="B1642" s="21">
        <v>45872</v>
      </c>
      <c r="C1642" s="20">
        <f t="shared" si="120"/>
        <v>8</v>
      </c>
      <c r="D1642" t="s">
        <v>117</v>
      </c>
      <c r="E1642" t="s">
        <v>87</v>
      </c>
      <c r="F1642">
        <v>9</v>
      </c>
      <c r="G1642" t="str">
        <f>INDEX(Kunden!$A$1:$C$41,MATCH('Gesamtverkäufe 2025'!C2247,Kunden!$A$1:$A$41,0),3)</f>
        <v>R02</v>
      </c>
      <c r="H1642" t="str">
        <f>INDEX(Regionen!$A$1:$C$9,MATCH('Gesamtverkäufe 2025'!F2247,Regionen!$A$1:$A$9,0),3)</f>
        <v>Markus Weber</v>
      </c>
      <c r="I1642" s="3">
        <f>INDEX(Produkte!$A$1:$D$31,MATCH('Gesamtverkäufe 2025'!D2247,Produkte!$A$1:$A$31,0),4)</f>
        <v>99</v>
      </c>
      <c r="J1642" s="3">
        <f t="shared" si="121"/>
        <v>891</v>
      </c>
    </row>
    <row r="1643" spans="1:10" hidden="1" outlineLevel="3" x14ac:dyDescent="0.3">
      <c r="A1643" t="s">
        <v>3123</v>
      </c>
      <c r="B1643" s="21">
        <v>45880</v>
      </c>
      <c r="C1643" s="20">
        <f t="shared" si="120"/>
        <v>8</v>
      </c>
      <c r="D1643" t="s">
        <v>117</v>
      </c>
      <c r="E1643" t="s">
        <v>79</v>
      </c>
      <c r="F1643">
        <v>5</v>
      </c>
      <c r="G1643" t="str">
        <f>INDEX(Kunden!$A$1:$C$41,MATCH('Gesamtverkäufe 2025'!C2319,Kunden!$A$1:$A$41,0),3)</f>
        <v>R02</v>
      </c>
      <c r="H1643" t="str">
        <f>INDEX(Regionen!$A$1:$C$9,MATCH('Gesamtverkäufe 2025'!F2319,Regionen!$A$1:$A$9,0),3)</f>
        <v>Markus Weber</v>
      </c>
      <c r="I1643" s="3">
        <f>INDEX(Produkte!$A$1:$D$31,MATCH('Gesamtverkäufe 2025'!D2319,Produkte!$A$1:$A$31,0),4)</f>
        <v>149</v>
      </c>
      <c r="J1643" s="3">
        <f t="shared" si="121"/>
        <v>745</v>
      </c>
    </row>
    <row r="1644" spans="1:10" hidden="1" outlineLevel="3" x14ac:dyDescent="0.3">
      <c r="A1644" t="s">
        <v>3105</v>
      </c>
      <c r="B1644" s="21">
        <v>45878</v>
      </c>
      <c r="C1644" s="20">
        <f t="shared" si="120"/>
        <v>8</v>
      </c>
      <c r="D1644" t="s">
        <v>117</v>
      </c>
      <c r="E1644" t="s">
        <v>31</v>
      </c>
      <c r="F1644">
        <v>2</v>
      </c>
      <c r="G1644" t="str">
        <f>INDEX(Kunden!$A$1:$C$41,MATCH('Gesamtverkäufe 2025'!C2337,Kunden!$A$1:$A$41,0),3)</f>
        <v>R02</v>
      </c>
      <c r="H1644" t="str">
        <f>INDEX(Regionen!$A$1:$C$9,MATCH('Gesamtverkäufe 2025'!F2337,Regionen!$A$1:$A$9,0),3)</f>
        <v>Markus Weber</v>
      </c>
      <c r="I1644" s="3">
        <f>INDEX(Produkte!$A$1:$D$31,MATCH('Gesamtverkäufe 2025'!D2337,Produkte!$A$1:$A$31,0),4)</f>
        <v>399</v>
      </c>
      <c r="J1644" s="3">
        <f t="shared" si="121"/>
        <v>798</v>
      </c>
    </row>
    <row r="1645" spans="1:10" hidden="1" outlineLevel="3" x14ac:dyDescent="0.3">
      <c r="A1645" t="s">
        <v>3042</v>
      </c>
      <c r="B1645" s="21">
        <v>45890</v>
      </c>
      <c r="C1645" s="20">
        <f t="shared" si="120"/>
        <v>8</v>
      </c>
      <c r="D1645" t="s">
        <v>117</v>
      </c>
      <c r="E1645" t="s">
        <v>59</v>
      </c>
      <c r="F1645">
        <v>7</v>
      </c>
      <c r="G1645" t="str">
        <f>INDEX(Kunden!$A$1:$C$41,MATCH('Gesamtverkäufe 2025'!C2400,Kunden!$A$1:$A$41,0),3)</f>
        <v>R02</v>
      </c>
      <c r="H1645" t="str">
        <f>INDEX(Regionen!$A$1:$C$9,MATCH('Gesamtverkäufe 2025'!F2400,Regionen!$A$1:$A$9,0),3)</f>
        <v>Markus Weber</v>
      </c>
      <c r="I1645" s="3">
        <f>INDEX(Produkte!$A$1:$D$31,MATCH('Gesamtverkäufe 2025'!D2400,Produkte!$A$1:$A$31,0),4)</f>
        <v>79</v>
      </c>
      <c r="J1645" s="3">
        <f t="shared" si="121"/>
        <v>553</v>
      </c>
    </row>
    <row r="1646" spans="1:10" hidden="1" outlineLevel="3" x14ac:dyDescent="0.3">
      <c r="A1646" t="s">
        <v>3006</v>
      </c>
      <c r="B1646" s="21">
        <v>45885</v>
      </c>
      <c r="C1646" s="20">
        <f t="shared" si="120"/>
        <v>8</v>
      </c>
      <c r="D1646" t="s">
        <v>117</v>
      </c>
      <c r="E1646" t="s">
        <v>79</v>
      </c>
      <c r="F1646">
        <v>14</v>
      </c>
      <c r="G1646" t="str">
        <f>INDEX(Kunden!$A$1:$C$41,MATCH('Gesamtverkäufe 2025'!C2436,Kunden!$A$1:$A$41,0),3)</f>
        <v>R02</v>
      </c>
      <c r="H1646" t="str">
        <f>INDEX(Regionen!$A$1:$C$9,MATCH('Gesamtverkäufe 2025'!F2436,Regionen!$A$1:$A$9,0),3)</f>
        <v>Markus Weber</v>
      </c>
      <c r="I1646" s="3">
        <f>INDEX(Produkte!$A$1:$D$31,MATCH('Gesamtverkäufe 2025'!D2436,Produkte!$A$1:$A$31,0),4)</f>
        <v>149</v>
      </c>
      <c r="J1646" s="3">
        <f t="shared" si="121"/>
        <v>2086</v>
      </c>
    </row>
    <row r="1647" spans="1:10" hidden="1" outlineLevel="3" x14ac:dyDescent="0.3">
      <c r="A1647" t="s">
        <v>2984</v>
      </c>
      <c r="B1647" s="21">
        <v>45889</v>
      </c>
      <c r="C1647" s="20">
        <f t="shared" si="120"/>
        <v>8</v>
      </c>
      <c r="D1647" t="s">
        <v>117</v>
      </c>
      <c r="E1647" t="s">
        <v>93</v>
      </c>
      <c r="F1647">
        <v>7</v>
      </c>
      <c r="G1647" t="str">
        <f>INDEX(Kunden!$A$1:$C$41,MATCH('Gesamtverkäufe 2025'!C2458,Kunden!$A$1:$A$41,0),3)</f>
        <v>R02</v>
      </c>
      <c r="H1647" t="str">
        <f>INDEX(Regionen!$A$1:$C$9,MATCH('Gesamtverkäufe 2025'!F2458,Regionen!$A$1:$A$9,0),3)</f>
        <v>Markus Weber</v>
      </c>
      <c r="I1647" s="3">
        <f>INDEX(Produkte!$A$1:$D$31,MATCH('Gesamtverkäufe 2025'!D2458,Produkte!$A$1:$A$31,0),4)</f>
        <v>399</v>
      </c>
      <c r="J1647" s="3">
        <f t="shared" si="121"/>
        <v>2793</v>
      </c>
    </row>
    <row r="1648" spans="1:10" hidden="1" outlineLevel="3" x14ac:dyDescent="0.3">
      <c r="A1648" t="s">
        <v>2937</v>
      </c>
      <c r="B1648" s="21">
        <v>45883</v>
      </c>
      <c r="C1648" s="20">
        <f t="shared" si="120"/>
        <v>8</v>
      </c>
      <c r="D1648" t="s">
        <v>117</v>
      </c>
      <c r="E1648" t="s">
        <v>75</v>
      </c>
      <c r="F1648">
        <v>5</v>
      </c>
      <c r="G1648" t="str">
        <f>INDEX(Kunden!$A$1:$C$41,MATCH('Gesamtverkäufe 2025'!C2505,Kunden!$A$1:$A$41,0),3)</f>
        <v>R02</v>
      </c>
      <c r="H1648" t="str">
        <f>INDEX(Regionen!$A$1:$C$9,MATCH('Gesamtverkäufe 2025'!F2505,Regionen!$A$1:$A$9,0),3)</f>
        <v>Markus Weber</v>
      </c>
      <c r="I1648" s="3">
        <f>INDEX(Produkte!$A$1:$D$31,MATCH('Gesamtverkäufe 2025'!D2505,Produkte!$A$1:$A$31,0),4)</f>
        <v>499</v>
      </c>
      <c r="J1648" s="3">
        <f t="shared" si="121"/>
        <v>2495</v>
      </c>
    </row>
    <row r="1649" spans="1:10" hidden="1" outlineLevel="3" x14ac:dyDescent="0.3">
      <c r="A1649" t="s">
        <v>2929</v>
      </c>
      <c r="B1649" s="21">
        <v>45887</v>
      </c>
      <c r="C1649" s="20">
        <f t="shared" si="120"/>
        <v>8</v>
      </c>
      <c r="D1649" t="s">
        <v>117</v>
      </c>
      <c r="E1649" t="s">
        <v>59</v>
      </c>
      <c r="F1649">
        <v>12</v>
      </c>
      <c r="G1649" t="str">
        <f>INDEX(Kunden!$A$1:$C$41,MATCH('Gesamtverkäufe 2025'!C2513,Kunden!$A$1:$A$41,0),3)</f>
        <v>R02</v>
      </c>
      <c r="H1649" t="str">
        <f>INDEX(Regionen!$A$1:$C$9,MATCH('Gesamtverkäufe 2025'!F2513,Regionen!$A$1:$A$9,0),3)</f>
        <v>Markus Weber</v>
      </c>
      <c r="I1649" s="3">
        <f>INDEX(Produkte!$A$1:$D$31,MATCH('Gesamtverkäufe 2025'!D2513,Produkte!$A$1:$A$31,0),4)</f>
        <v>79</v>
      </c>
      <c r="J1649" s="3">
        <f t="shared" si="121"/>
        <v>948</v>
      </c>
    </row>
    <row r="1650" spans="1:10" hidden="1" outlineLevel="3" x14ac:dyDescent="0.3">
      <c r="A1650" t="s">
        <v>2928</v>
      </c>
      <c r="B1650" s="21">
        <v>45876</v>
      </c>
      <c r="C1650" s="20">
        <f t="shared" si="120"/>
        <v>8</v>
      </c>
      <c r="D1650" t="s">
        <v>117</v>
      </c>
      <c r="E1650" t="s">
        <v>69</v>
      </c>
      <c r="F1650">
        <v>14</v>
      </c>
      <c r="G1650" t="str">
        <f>INDEX(Kunden!$A$1:$C$41,MATCH('Gesamtverkäufe 2025'!C2514,Kunden!$A$1:$A$41,0),3)</f>
        <v>R02</v>
      </c>
      <c r="H1650" t="str">
        <f>INDEX(Regionen!$A$1:$C$9,MATCH('Gesamtverkäufe 2025'!F2514,Regionen!$A$1:$A$9,0),3)</f>
        <v>Markus Weber</v>
      </c>
      <c r="I1650" s="3">
        <f>INDEX(Produkte!$A$1:$D$31,MATCH('Gesamtverkäufe 2025'!D2514,Produkte!$A$1:$A$31,0),4)</f>
        <v>399</v>
      </c>
      <c r="J1650" s="3">
        <f t="shared" si="121"/>
        <v>5586</v>
      </c>
    </row>
    <row r="1651" spans="1:10" hidden="1" outlineLevel="3" x14ac:dyDescent="0.3">
      <c r="A1651" t="s">
        <v>2896</v>
      </c>
      <c r="B1651" s="21">
        <v>45888</v>
      </c>
      <c r="C1651" s="20">
        <f t="shared" si="120"/>
        <v>8</v>
      </c>
      <c r="D1651" t="s">
        <v>117</v>
      </c>
      <c r="E1651" t="s">
        <v>87</v>
      </c>
      <c r="F1651">
        <v>8</v>
      </c>
      <c r="G1651" t="str">
        <f>INDEX(Kunden!$A$1:$C$41,MATCH('Gesamtverkäufe 2025'!C2546,Kunden!$A$1:$A$41,0),3)</f>
        <v>R02</v>
      </c>
      <c r="H1651" t="str">
        <f>INDEX(Regionen!$A$1:$C$9,MATCH('Gesamtverkäufe 2025'!F2546,Regionen!$A$1:$A$9,0),3)</f>
        <v>Markus Weber</v>
      </c>
      <c r="I1651" s="3">
        <f>INDEX(Produkte!$A$1:$D$31,MATCH('Gesamtverkäufe 2025'!D2546,Produkte!$A$1:$A$31,0),4)</f>
        <v>99</v>
      </c>
      <c r="J1651" s="3">
        <f t="shared" si="121"/>
        <v>792</v>
      </c>
    </row>
    <row r="1652" spans="1:10" hidden="1" outlineLevel="3" x14ac:dyDescent="0.3">
      <c r="A1652" t="s">
        <v>2875</v>
      </c>
      <c r="B1652" s="21">
        <v>45895</v>
      </c>
      <c r="C1652" s="20">
        <f t="shared" si="120"/>
        <v>8</v>
      </c>
      <c r="D1652" t="s">
        <v>117</v>
      </c>
      <c r="E1652" t="s">
        <v>75</v>
      </c>
      <c r="F1652">
        <v>12</v>
      </c>
      <c r="G1652" t="str">
        <f>INDEX(Kunden!$A$1:$C$41,MATCH('Gesamtverkäufe 2025'!C2567,Kunden!$A$1:$A$41,0),3)</f>
        <v>R02</v>
      </c>
      <c r="H1652" t="str">
        <f>INDEX(Regionen!$A$1:$C$9,MATCH('Gesamtverkäufe 2025'!F2567,Regionen!$A$1:$A$9,0),3)</f>
        <v>Markus Weber</v>
      </c>
      <c r="I1652" s="3">
        <f>INDEX(Produkte!$A$1:$D$31,MATCH('Gesamtverkäufe 2025'!D2567,Produkte!$A$1:$A$31,0),4)</f>
        <v>499</v>
      </c>
      <c r="J1652" s="3">
        <f t="shared" si="121"/>
        <v>5988</v>
      </c>
    </row>
    <row r="1653" spans="1:10" hidden="1" outlineLevel="3" x14ac:dyDescent="0.3">
      <c r="A1653" t="s">
        <v>2861</v>
      </c>
      <c r="B1653" s="21">
        <v>45873</v>
      </c>
      <c r="C1653" s="20">
        <f t="shared" si="120"/>
        <v>8</v>
      </c>
      <c r="D1653" t="s">
        <v>117</v>
      </c>
      <c r="E1653" t="s">
        <v>71</v>
      </c>
      <c r="F1653">
        <v>6</v>
      </c>
      <c r="G1653" t="str">
        <f>INDEX(Kunden!$A$1:$C$41,MATCH('Gesamtverkäufe 2025'!C2581,Kunden!$A$1:$A$41,0),3)</f>
        <v>R02</v>
      </c>
      <c r="H1653" t="str">
        <f>INDEX(Regionen!$A$1:$C$9,MATCH('Gesamtverkäufe 2025'!F2581,Regionen!$A$1:$A$9,0),3)</f>
        <v>Markus Weber</v>
      </c>
      <c r="I1653" s="3">
        <f>INDEX(Produkte!$A$1:$D$31,MATCH('Gesamtverkäufe 2025'!D2581,Produkte!$A$1:$A$31,0),4)</f>
        <v>79</v>
      </c>
      <c r="J1653" s="3">
        <f t="shared" si="121"/>
        <v>474</v>
      </c>
    </row>
    <row r="1654" spans="1:10" hidden="1" outlineLevel="3" x14ac:dyDescent="0.3">
      <c r="A1654" t="s">
        <v>2860</v>
      </c>
      <c r="B1654" s="21">
        <v>45892</v>
      </c>
      <c r="C1654" s="20">
        <f t="shared" si="120"/>
        <v>8</v>
      </c>
      <c r="D1654" t="s">
        <v>117</v>
      </c>
      <c r="E1654" t="s">
        <v>31</v>
      </c>
      <c r="F1654">
        <v>7</v>
      </c>
      <c r="G1654" t="str">
        <f>INDEX(Kunden!$A$1:$C$41,MATCH('Gesamtverkäufe 2025'!C2582,Kunden!$A$1:$A$41,0),3)</f>
        <v>R02</v>
      </c>
      <c r="H1654" t="str">
        <f>INDEX(Regionen!$A$1:$C$9,MATCH('Gesamtverkäufe 2025'!F2582,Regionen!$A$1:$A$9,0),3)</f>
        <v>Markus Weber</v>
      </c>
      <c r="I1654" s="3">
        <f>INDEX(Produkte!$A$1:$D$31,MATCH('Gesamtverkäufe 2025'!D2582,Produkte!$A$1:$A$31,0),4)</f>
        <v>399</v>
      </c>
      <c r="J1654" s="3">
        <f t="shared" si="121"/>
        <v>2793</v>
      </c>
    </row>
    <row r="1655" spans="1:10" hidden="1" outlineLevel="3" x14ac:dyDescent="0.3">
      <c r="A1655" t="s">
        <v>2840</v>
      </c>
      <c r="B1655" s="21">
        <v>45880</v>
      </c>
      <c r="C1655" s="20">
        <f t="shared" si="120"/>
        <v>8</v>
      </c>
      <c r="D1655" t="s">
        <v>117</v>
      </c>
      <c r="E1655" t="s">
        <v>57</v>
      </c>
      <c r="F1655">
        <v>6</v>
      </c>
      <c r="G1655" t="str">
        <f>INDEX(Kunden!$A$1:$C$41,MATCH('Gesamtverkäufe 2025'!C2602,Kunden!$A$1:$A$41,0),3)</f>
        <v>R02</v>
      </c>
      <c r="H1655" t="str">
        <f>INDEX(Regionen!$A$1:$C$9,MATCH('Gesamtverkäufe 2025'!F2602,Regionen!$A$1:$A$9,0),3)</f>
        <v>Markus Weber</v>
      </c>
      <c r="I1655" s="3">
        <f>INDEX(Produkte!$A$1:$D$31,MATCH('Gesamtverkäufe 2025'!D2602,Produkte!$A$1:$A$31,0),4)</f>
        <v>99</v>
      </c>
      <c r="J1655" s="3">
        <f t="shared" si="121"/>
        <v>594</v>
      </c>
    </row>
    <row r="1656" spans="1:10" hidden="1" outlineLevel="3" x14ac:dyDescent="0.3">
      <c r="A1656" t="s">
        <v>2772</v>
      </c>
      <c r="B1656" s="21">
        <v>45881</v>
      </c>
      <c r="C1656" s="20">
        <f t="shared" si="120"/>
        <v>8</v>
      </c>
      <c r="D1656" t="s">
        <v>117</v>
      </c>
      <c r="E1656" t="s">
        <v>93</v>
      </c>
      <c r="F1656">
        <v>13</v>
      </c>
      <c r="G1656" t="str">
        <f>INDEX(Kunden!$A$1:$C$41,MATCH('Gesamtverkäufe 2025'!C2670,Kunden!$A$1:$A$41,0),3)</f>
        <v>R02</v>
      </c>
      <c r="H1656" t="str">
        <f>INDEX(Regionen!$A$1:$C$9,MATCH('Gesamtverkäufe 2025'!F2670,Regionen!$A$1:$A$9,0),3)</f>
        <v>Markus Weber</v>
      </c>
      <c r="I1656" s="3">
        <f>INDEX(Produkte!$A$1:$D$31,MATCH('Gesamtverkäufe 2025'!D2670,Produkte!$A$1:$A$31,0),4)</f>
        <v>399</v>
      </c>
      <c r="J1656" s="3">
        <f t="shared" si="121"/>
        <v>5187</v>
      </c>
    </row>
    <row r="1657" spans="1:10" hidden="1" outlineLevel="3" x14ac:dyDescent="0.3">
      <c r="A1657" t="s">
        <v>2732</v>
      </c>
      <c r="B1657" s="21">
        <v>45892</v>
      </c>
      <c r="C1657" s="20">
        <f t="shared" si="120"/>
        <v>8</v>
      </c>
      <c r="D1657" t="s">
        <v>117</v>
      </c>
      <c r="E1657" t="s">
        <v>79</v>
      </c>
      <c r="F1657">
        <v>15</v>
      </c>
      <c r="G1657" t="str">
        <f>INDEX(Kunden!$A$1:$C$41,MATCH('Gesamtverkäufe 2025'!C2701,Kunden!$A$1:$A$41,0),3)</f>
        <v>R02</v>
      </c>
      <c r="H1657" t="str">
        <f>INDEX(Regionen!$A$1:$C$9,MATCH('Gesamtverkäufe 2025'!F2701,Regionen!$A$1:$A$9,0),3)</f>
        <v>Markus Weber</v>
      </c>
      <c r="I1657" s="3">
        <f>INDEX(Produkte!$A$1:$D$31,MATCH('Gesamtverkäufe 2025'!D2701,Produkte!$A$1:$A$31,0),4)</f>
        <v>149</v>
      </c>
      <c r="J1657" s="3">
        <f t="shared" si="121"/>
        <v>2235</v>
      </c>
    </row>
    <row r="1658" spans="1:10" hidden="1" outlineLevel="3" x14ac:dyDescent="0.3">
      <c r="A1658" t="s">
        <v>3176</v>
      </c>
      <c r="B1658" s="21">
        <v>45882</v>
      </c>
      <c r="C1658" s="20">
        <f t="shared" si="120"/>
        <v>8</v>
      </c>
      <c r="D1658" t="s">
        <v>155</v>
      </c>
      <c r="E1658" t="s">
        <v>57</v>
      </c>
      <c r="F1658">
        <v>13</v>
      </c>
      <c r="G1658" t="str">
        <f>INDEX(Kunden!$A$1:$C$41,MATCH('Gesamtverkäufe 2025'!C2266,Kunden!$A$1:$A$41,0),3)</f>
        <v>R02</v>
      </c>
      <c r="H1658" t="str">
        <f>INDEX(Regionen!$A$1:$C$9,MATCH('Gesamtverkäufe 2025'!F2266,Regionen!$A$1:$A$9,0),3)</f>
        <v>Markus Weber</v>
      </c>
      <c r="I1658" s="3">
        <f>INDEX(Produkte!$A$1:$D$31,MATCH('Gesamtverkäufe 2025'!D2266,Produkte!$A$1:$A$31,0),4)</f>
        <v>99</v>
      </c>
      <c r="J1658" s="3">
        <f t="shared" si="121"/>
        <v>1287</v>
      </c>
    </row>
    <row r="1659" spans="1:10" hidden="1" outlineLevel="3" x14ac:dyDescent="0.3">
      <c r="A1659" t="s">
        <v>3155</v>
      </c>
      <c r="B1659" s="21">
        <v>45876</v>
      </c>
      <c r="C1659" s="20">
        <f t="shared" si="120"/>
        <v>8</v>
      </c>
      <c r="D1659" t="s">
        <v>155</v>
      </c>
      <c r="E1659" t="s">
        <v>65</v>
      </c>
      <c r="F1659">
        <v>11</v>
      </c>
      <c r="G1659" t="str">
        <f>INDEX(Kunden!$A$1:$C$41,MATCH('Gesamtverkäufe 2025'!C2287,Kunden!$A$1:$A$41,0),3)</f>
        <v>R02</v>
      </c>
      <c r="H1659" t="str">
        <f>INDEX(Regionen!$A$1:$C$9,MATCH('Gesamtverkäufe 2025'!F2287,Regionen!$A$1:$A$9,0),3)</f>
        <v>Markus Weber</v>
      </c>
      <c r="I1659" s="3">
        <f>INDEX(Produkte!$A$1:$D$31,MATCH('Gesamtverkäufe 2025'!D2287,Produkte!$A$1:$A$31,0),4)</f>
        <v>299</v>
      </c>
      <c r="J1659" s="3">
        <f t="shared" si="121"/>
        <v>3289</v>
      </c>
    </row>
    <row r="1660" spans="1:10" hidden="1" outlineLevel="3" x14ac:dyDescent="0.3">
      <c r="A1660" t="s">
        <v>3069</v>
      </c>
      <c r="B1660" s="21">
        <v>45889</v>
      </c>
      <c r="C1660" s="20">
        <f t="shared" si="120"/>
        <v>8</v>
      </c>
      <c r="D1660" t="s">
        <v>155</v>
      </c>
      <c r="E1660" t="s">
        <v>87</v>
      </c>
      <c r="F1660">
        <v>14</v>
      </c>
      <c r="G1660" t="str">
        <f>INDEX(Kunden!$A$1:$C$41,MATCH('Gesamtverkäufe 2025'!C2373,Kunden!$A$1:$A$41,0),3)</f>
        <v>R02</v>
      </c>
      <c r="H1660" t="str">
        <f>INDEX(Regionen!$A$1:$C$9,MATCH('Gesamtverkäufe 2025'!F2373,Regionen!$A$1:$A$9,0),3)</f>
        <v>Markus Weber</v>
      </c>
      <c r="I1660" s="3">
        <f>INDEX(Produkte!$A$1:$D$31,MATCH('Gesamtverkäufe 2025'!D2373,Produkte!$A$1:$A$31,0),4)</f>
        <v>99</v>
      </c>
      <c r="J1660" s="3">
        <f t="shared" si="121"/>
        <v>1386</v>
      </c>
    </row>
    <row r="1661" spans="1:10" hidden="1" outlineLevel="3" x14ac:dyDescent="0.3">
      <c r="A1661" t="s">
        <v>3011</v>
      </c>
      <c r="B1661" s="21">
        <v>45878</v>
      </c>
      <c r="C1661" s="20">
        <f t="shared" si="120"/>
        <v>8</v>
      </c>
      <c r="D1661" t="s">
        <v>155</v>
      </c>
      <c r="E1661" t="s">
        <v>34</v>
      </c>
      <c r="F1661">
        <v>8</v>
      </c>
      <c r="G1661" t="str">
        <f>INDEX(Kunden!$A$1:$C$41,MATCH('Gesamtverkäufe 2025'!C2431,Kunden!$A$1:$A$41,0),3)</f>
        <v>R02</v>
      </c>
      <c r="H1661" t="str">
        <f>INDEX(Regionen!$A$1:$C$9,MATCH('Gesamtverkäufe 2025'!F2431,Regionen!$A$1:$A$9,0),3)</f>
        <v>Markus Weber</v>
      </c>
      <c r="I1661" s="3">
        <f>INDEX(Produkte!$A$1:$D$31,MATCH('Gesamtverkäufe 2025'!D2431,Produkte!$A$1:$A$31,0),4)</f>
        <v>299</v>
      </c>
      <c r="J1661" s="3">
        <f t="shared" si="121"/>
        <v>2392</v>
      </c>
    </row>
    <row r="1662" spans="1:10" hidden="1" outlineLevel="3" x14ac:dyDescent="0.3">
      <c r="A1662" t="s">
        <v>2847</v>
      </c>
      <c r="B1662" s="21">
        <v>45884</v>
      </c>
      <c r="C1662" s="20">
        <f t="shared" si="120"/>
        <v>8</v>
      </c>
      <c r="D1662" t="s">
        <v>155</v>
      </c>
      <c r="E1662" t="s">
        <v>55</v>
      </c>
      <c r="F1662">
        <v>16</v>
      </c>
      <c r="G1662" t="str">
        <f>INDEX(Kunden!$A$1:$C$41,MATCH('Gesamtverkäufe 2025'!C2595,Kunden!$A$1:$A$41,0),3)</f>
        <v>R02</v>
      </c>
      <c r="H1662" t="str">
        <f>INDEX(Regionen!$A$1:$C$9,MATCH('Gesamtverkäufe 2025'!F2595,Regionen!$A$1:$A$9,0),3)</f>
        <v>Markus Weber</v>
      </c>
      <c r="I1662" s="3">
        <f>INDEX(Produkte!$A$1:$D$31,MATCH('Gesamtverkäufe 2025'!D2595,Produkte!$A$1:$A$31,0),4)</f>
        <v>49</v>
      </c>
      <c r="J1662" s="3">
        <f t="shared" si="121"/>
        <v>784</v>
      </c>
    </row>
    <row r="1663" spans="1:10" hidden="1" outlineLevel="3" x14ac:dyDescent="0.3">
      <c r="A1663" t="s">
        <v>2839</v>
      </c>
      <c r="B1663" s="21">
        <v>45892</v>
      </c>
      <c r="C1663" s="20">
        <f t="shared" si="120"/>
        <v>8</v>
      </c>
      <c r="D1663" t="s">
        <v>155</v>
      </c>
      <c r="E1663" t="s">
        <v>39</v>
      </c>
      <c r="F1663">
        <v>10</v>
      </c>
      <c r="G1663" t="str">
        <f>INDEX(Kunden!$A$1:$C$41,MATCH('Gesamtverkäufe 2025'!C2603,Kunden!$A$1:$A$41,0),3)</f>
        <v>R02</v>
      </c>
      <c r="H1663" t="str">
        <f>INDEX(Regionen!$A$1:$C$9,MATCH('Gesamtverkäufe 2025'!F2603,Regionen!$A$1:$A$9,0),3)</f>
        <v>Markus Weber</v>
      </c>
      <c r="I1663" s="3">
        <f>INDEX(Produkte!$A$1:$D$31,MATCH('Gesamtverkäufe 2025'!D2603,Produkte!$A$1:$A$31,0),4)</f>
        <v>499</v>
      </c>
      <c r="J1663" s="3">
        <f t="shared" si="121"/>
        <v>4990</v>
      </c>
    </row>
    <row r="1664" spans="1:10" hidden="1" outlineLevel="3" x14ac:dyDescent="0.3">
      <c r="A1664" t="s">
        <v>2815</v>
      </c>
      <c r="B1664" s="21">
        <v>45896</v>
      </c>
      <c r="C1664" s="20">
        <f t="shared" si="120"/>
        <v>8</v>
      </c>
      <c r="D1664" t="s">
        <v>155</v>
      </c>
      <c r="E1664" t="s">
        <v>59</v>
      </c>
      <c r="F1664">
        <v>8</v>
      </c>
      <c r="G1664" t="str">
        <f>INDEX(Kunden!$A$1:$C$41,MATCH('Gesamtverkäufe 2025'!C2627,Kunden!$A$1:$A$41,0),3)</f>
        <v>R02</v>
      </c>
      <c r="H1664" t="str">
        <f>INDEX(Regionen!$A$1:$C$9,MATCH('Gesamtverkäufe 2025'!F2627,Regionen!$A$1:$A$9,0),3)</f>
        <v>Markus Weber</v>
      </c>
      <c r="I1664" s="3">
        <f>INDEX(Produkte!$A$1:$D$31,MATCH('Gesamtverkäufe 2025'!D2627,Produkte!$A$1:$A$31,0),4)</f>
        <v>79</v>
      </c>
      <c r="J1664" s="3">
        <f t="shared" si="121"/>
        <v>632</v>
      </c>
    </row>
    <row r="1665" spans="1:10" hidden="1" outlineLevel="3" x14ac:dyDescent="0.3">
      <c r="A1665" t="s">
        <v>3200</v>
      </c>
      <c r="B1665" s="21">
        <v>45897</v>
      </c>
      <c r="C1665" s="20">
        <f t="shared" si="120"/>
        <v>8</v>
      </c>
      <c r="D1665" t="s">
        <v>159</v>
      </c>
      <c r="E1665" t="s">
        <v>67</v>
      </c>
      <c r="F1665">
        <v>2</v>
      </c>
      <c r="G1665" t="str">
        <f>INDEX(Kunden!$A$1:$C$41,MATCH('Gesamtverkäufe 2025'!C2242,Kunden!$A$1:$A$41,0),3)</f>
        <v>R02</v>
      </c>
      <c r="H1665" t="str">
        <f>INDEX(Regionen!$A$1:$C$9,MATCH('Gesamtverkäufe 2025'!F2242,Regionen!$A$1:$A$9,0),3)</f>
        <v>Markus Weber</v>
      </c>
      <c r="I1665" s="3">
        <f>INDEX(Produkte!$A$1:$D$31,MATCH('Gesamtverkäufe 2025'!D2242,Produkte!$A$1:$A$31,0),4)</f>
        <v>299</v>
      </c>
      <c r="J1665" s="3">
        <f t="shared" si="121"/>
        <v>598</v>
      </c>
    </row>
    <row r="1666" spans="1:10" hidden="1" outlineLevel="3" x14ac:dyDescent="0.3">
      <c r="A1666" t="s">
        <v>3110</v>
      </c>
      <c r="B1666" s="21">
        <v>45894</v>
      </c>
      <c r="C1666" s="20">
        <f t="shared" si="120"/>
        <v>8</v>
      </c>
      <c r="D1666" t="s">
        <v>159</v>
      </c>
      <c r="E1666" t="s">
        <v>83</v>
      </c>
      <c r="F1666">
        <v>12</v>
      </c>
      <c r="G1666" t="str">
        <f>INDEX(Kunden!$A$1:$C$41,MATCH('Gesamtverkäufe 2025'!C2332,Kunden!$A$1:$A$41,0),3)</f>
        <v>R02</v>
      </c>
      <c r="H1666" t="str">
        <f>INDEX(Regionen!$A$1:$C$9,MATCH('Gesamtverkäufe 2025'!F2332,Regionen!$A$1:$A$9,0),3)</f>
        <v>Markus Weber</v>
      </c>
      <c r="I1666" s="3">
        <f>INDEX(Produkte!$A$1:$D$31,MATCH('Gesamtverkäufe 2025'!D2332,Produkte!$A$1:$A$31,0),4)</f>
        <v>29</v>
      </c>
      <c r="J1666" s="3">
        <f t="shared" si="121"/>
        <v>348</v>
      </c>
    </row>
    <row r="1667" spans="1:10" hidden="1" outlineLevel="3" x14ac:dyDescent="0.3">
      <c r="A1667" t="s">
        <v>3075</v>
      </c>
      <c r="B1667" s="21">
        <v>45898</v>
      </c>
      <c r="C1667" s="20">
        <f t="shared" si="120"/>
        <v>8</v>
      </c>
      <c r="D1667" t="s">
        <v>159</v>
      </c>
      <c r="E1667" t="s">
        <v>34</v>
      </c>
      <c r="F1667">
        <v>20</v>
      </c>
      <c r="G1667" t="str">
        <f>INDEX(Kunden!$A$1:$C$41,MATCH('Gesamtverkäufe 2025'!C2367,Kunden!$A$1:$A$41,0),3)</f>
        <v>R02</v>
      </c>
      <c r="H1667" t="str">
        <f>INDEX(Regionen!$A$1:$C$9,MATCH('Gesamtverkäufe 2025'!F2367,Regionen!$A$1:$A$9,0),3)</f>
        <v>Markus Weber</v>
      </c>
      <c r="I1667" s="3">
        <f>INDEX(Produkte!$A$1:$D$31,MATCH('Gesamtverkäufe 2025'!D2367,Produkte!$A$1:$A$31,0),4)</f>
        <v>299</v>
      </c>
      <c r="J1667" s="3">
        <f t="shared" si="121"/>
        <v>5980</v>
      </c>
    </row>
    <row r="1668" spans="1:10" hidden="1" outlineLevel="3" x14ac:dyDescent="0.3">
      <c r="A1668" t="s">
        <v>2947</v>
      </c>
      <c r="B1668" s="21">
        <v>45878</v>
      </c>
      <c r="C1668" s="20">
        <f t="shared" si="120"/>
        <v>8</v>
      </c>
      <c r="D1668" t="s">
        <v>159</v>
      </c>
      <c r="E1668" t="s">
        <v>59</v>
      </c>
      <c r="F1668">
        <v>16</v>
      </c>
      <c r="G1668" t="str">
        <f>INDEX(Kunden!$A$1:$C$41,MATCH('Gesamtverkäufe 2025'!C2495,Kunden!$A$1:$A$41,0),3)</f>
        <v>R02</v>
      </c>
      <c r="H1668" t="str">
        <f>INDEX(Regionen!$A$1:$C$9,MATCH('Gesamtverkäufe 2025'!F2495,Regionen!$A$1:$A$9,0),3)</f>
        <v>Markus Weber</v>
      </c>
      <c r="I1668" s="3">
        <f>INDEX(Produkte!$A$1:$D$31,MATCH('Gesamtverkäufe 2025'!D2495,Produkte!$A$1:$A$31,0),4)</f>
        <v>79</v>
      </c>
      <c r="J1668" s="3">
        <f t="shared" si="121"/>
        <v>1264</v>
      </c>
    </row>
    <row r="1669" spans="1:10" hidden="1" outlineLevel="3" x14ac:dyDescent="0.3">
      <c r="A1669" t="s">
        <v>2938</v>
      </c>
      <c r="B1669" s="21">
        <v>45896</v>
      </c>
      <c r="C1669" s="20">
        <f t="shared" si="120"/>
        <v>8</v>
      </c>
      <c r="D1669" t="s">
        <v>159</v>
      </c>
      <c r="E1669" t="s">
        <v>59</v>
      </c>
      <c r="F1669">
        <v>7</v>
      </c>
      <c r="G1669" t="str">
        <f>INDEX(Kunden!$A$1:$C$41,MATCH('Gesamtverkäufe 2025'!C2504,Kunden!$A$1:$A$41,0),3)</f>
        <v>R02</v>
      </c>
      <c r="H1669" t="str">
        <f>INDEX(Regionen!$A$1:$C$9,MATCH('Gesamtverkäufe 2025'!F2504,Regionen!$A$1:$A$9,0),3)</f>
        <v>Markus Weber</v>
      </c>
      <c r="I1669" s="3">
        <f>INDEX(Produkte!$A$1:$D$31,MATCH('Gesamtverkäufe 2025'!D2504,Produkte!$A$1:$A$31,0),4)</f>
        <v>79</v>
      </c>
      <c r="J1669" s="3">
        <f t="shared" si="121"/>
        <v>553</v>
      </c>
    </row>
    <row r="1670" spans="1:10" hidden="1" outlineLevel="3" x14ac:dyDescent="0.3">
      <c r="A1670" t="s">
        <v>2892</v>
      </c>
      <c r="B1670" s="21">
        <v>45897</v>
      </c>
      <c r="C1670" s="20">
        <f t="shared" si="120"/>
        <v>8</v>
      </c>
      <c r="D1670" t="s">
        <v>159</v>
      </c>
      <c r="E1670" t="s">
        <v>69</v>
      </c>
      <c r="F1670">
        <v>18</v>
      </c>
      <c r="G1670" t="str">
        <f>INDEX(Kunden!$A$1:$C$41,MATCH('Gesamtverkäufe 2025'!C2550,Kunden!$A$1:$A$41,0),3)</f>
        <v>R02</v>
      </c>
      <c r="H1670" t="str">
        <f>INDEX(Regionen!$A$1:$C$9,MATCH('Gesamtverkäufe 2025'!F2550,Regionen!$A$1:$A$9,0),3)</f>
        <v>Markus Weber</v>
      </c>
      <c r="I1670" s="3">
        <f>INDEX(Produkte!$A$1:$D$31,MATCH('Gesamtverkäufe 2025'!D2550,Produkte!$A$1:$A$31,0),4)</f>
        <v>399</v>
      </c>
      <c r="J1670" s="3">
        <f t="shared" si="121"/>
        <v>7182</v>
      </c>
    </row>
    <row r="1671" spans="1:10" hidden="1" outlineLevel="3" x14ac:dyDescent="0.3">
      <c r="A1671" t="s">
        <v>2883</v>
      </c>
      <c r="B1671" s="21">
        <v>45894</v>
      </c>
      <c r="C1671" s="20">
        <f t="shared" si="120"/>
        <v>8</v>
      </c>
      <c r="D1671" t="s">
        <v>159</v>
      </c>
      <c r="E1671" t="s">
        <v>55</v>
      </c>
      <c r="F1671">
        <v>10</v>
      </c>
      <c r="G1671" t="str">
        <f>INDEX(Kunden!$A$1:$C$41,MATCH('Gesamtverkäufe 2025'!C2559,Kunden!$A$1:$A$41,0),3)</f>
        <v>R02</v>
      </c>
      <c r="H1671" t="str">
        <f>INDEX(Regionen!$A$1:$C$9,MATCH('Gesamtverkäufe 2025'!F2559,Regionen!$A$1:$A$9,0),3)</f>
        <v>Markus Weber</v>
      </c>
      <c r="I1671" s="3">
        <f>INDEX(Produkte!$A$1:$D$31,MATCH('Gesamtverkäufe 2025'!D2559,Produkte!$A$1:$A$31,0),4)</f>
        <v>49</v>
      </c>
      <c r="J1671" s="3">
        <f t="shared" si="121"/>
        <v>490</v>
      </c>
    </row>
    <row r="1672" spans="1:10" hidden="1" outlineLevel="3" x14ac:dyDescent="0.3">
      <c r="A1672" t="s">
        <v>2877</v>
      </c>
      <c r="B1672" s="21">
        <v>45878</v>
      </c>
      <c r="C1672" s="20">
        <f t="shared" si="120"/>
        <v>8</v>
      </c>
      <c r="D1672" t="s">
        <v>159</v>
      </c>
      <c r="E1672" t="s">
        <v>69</v>
      </c>
      <c r="F1672">
        <v>20</v>
      </c>
      <c r="G1672" t="str">
        <f>INDEX(Kunden!$A$1:$C$41,MATCH('Gesamtverkäufe 2025'!C2565,Kunden!$A$1:$A$41,0),3)</f>
        <v>R02</v>
      </c>
      <c r="H1672" t="str">
        <f>INDEX(Regionen!$A$1:$C$9,MATCH('Gesamtverkäufe 2025'!F2565,Regionen!$A$1:$A$9,0),3)</f>
        <v>Markus Weber</v>
      </c>
      <c r="I1672" s="3">
        <f>INDEX(Produkte!$A$1:$D$31,MATCH('Gesamtverkäufe 2025'!D2565,Produkte!$A$1:$A$31,0),4)</f>
        <v>399</v>
      </c>
      <c r="J1672" s="3">
        <f t="shared" si="121"/>
        <v>7980</v>
      </c>
    </row>
    <row r="1673" spans="1:10" hidden="1" outlineLevel="3" x14ac:dyDescent="0.3">
      <c r="A1673" t="s">
        <v>2830</v>
      </c>
      <c r="B1673" s="21">
        <v>45892</v>
      </c>
      <c r="C1673" s="20">
        <f t="shared" si="120"/>
        <v>8</v>
      </c>
      <c r="D1673" t="s">
        <v>159</v>
      </c>
      <c r="E1673" t="s">
        <v>55</v>
      </c>
      <c r="F1673">
        <v>14</v>
      </c>
      <c r="G1673" t="str">
        <f>INDEX(Kunden!$A$1:$C$41,MATCH('Gesamtverkäufe 2025'!C2612,Kunden!$A$1:$A$41,0),3)</f>
        <v>R02</v>
      </c>
      <c r="H1673" t="str">
        <f>INDEX(Regionen!$A$1:$C$9,MATCH('Gesamtverkäufe 2025'!F2612,Regionen!$A$1:$A$9,0),3)</f>
        <v>Markus Weber</v>
      </c>
      <c r="I1673" s="3">
        <f>INDEX(Produkte!$A$1:$D$31,MATCH('Gesamtverkäufe 2025'!D2612,Produkte!$A$1:$A$31,0),4)</f>
        <v>49</v>
      </c>
      <c r="J1673" s="3">
        <f t="shared" si="121"/>
        <v>686</v>
      </c>
    </row>
    <row r="1674" spans="1:10" hidden="1" outlineLevel="3" x14ac:dyDescent="0.3">
      <c r="A1674" t="s">
        <v>2800</v>
      </c>
      <c r="B1674" s="21">
        <v>45895</v>
      </c>
      <c r="C1674" s="20">
        <f t="shared" si="120"/>
        <v>8</v>
      </c>
      <c r="D1674" t="s">
        <v>159</v>
      </c>
      <c r="E1674" t="s">
        <v>61</v>
      </c>
      <c r="F1674">
        <v>6</v>
      </c>
      <c r="G1674" t="str">
        <f>INDEX(Kunden!$A$1:$C$41,MATCH('Gesamtverkäufe 2025'!C2642,Kunden!$A$1:$A$41,0),3)</f>
        <v>R02</v>
      </c>
      <c r="H1674" t="str">
        <f>INDEX(Regionen!$A$1:$C$9,MATCH('Gesamtverkäufe 2025'!F2642,Regionen!$A$1:$A$9,0),3)</f>
        <v>Markus Weber</v>
      </c>
      <c r="I1674" s="3">
        <f>INDEX(Produkte!$A$1:$D$31,MATCH('Gesamtverkäufe 2025'!D2642,Produkte!$A$1:$A$31,0),4)</f>
        <v>249</v>
      </c>
      <c r="J1674" s="3">
        <f t="shared" si="121"/>
        <v>1494</v>
      </c>
    </row>
    <row r="1675" spans="1:10" hidden="1" outlineLevel="3" x14ac:dyDescent="0.3">
      <c r="A1675" t="s">
        <v>2748</v>
      </c>
      <c r="B1675" s="21">
        <v>45888</v>
      </c>
      <c r="C1675" s="20">
        <f t="shared" si="120"/>
        <v>8</v>
      </c>
      <c r="D1675" t="s">
        <v>159</v>
      </c>
      <c r="E1675" t="s">
        <v>61</v>
      </c>
      <c r="F1675">
        <v>1</v>
      </c>
      <c r="G1675" t="str">
        <f>INDEX(Kunden!$A$1:$C$41,MATCH('Gesamtverkäufe 2025'!C2690,Kunden!$A$1:$A$41,0),3)</f>
        <v>R02</v>
      </c>
      <c r="H1675" t="str">
        <f>INDEX(Regionen!$A$1:$C$9,MATCH('Gesamtverkäufe 2025'!F2690,Regionen!$A$1:$A$9,0),3)</f>
        <v>Markus Weber</v>
      </c>
      <c r="I1675" s="3">
        <f>INDEX(Produkte!$A$1:$D$31,MATCH('Gesamtverkäufe 2025'!D2690,Produkte!$A$1:$A$31,0),4)</f>
        <v>249</v>
      </c>
      <c r="J1675" s="3">
        <f t="shared" si="121"/>
        <v>249</v>
      </c>
    </row>
    <row r="1676" spans="1:10" outlineLevel="2" collapsed="1" x14ac:dyDescent="0.3">
      <c r="B1676" s="21"/>
      <c r="C1676" s="26" t="s">
        <v>4736</v>
      </c>
      <c r="I1676" s="3"/>
      <c r="J1676" s="3">
        <f>SUBTOTAL(9,J1641:J1675)</f>
        <v>77228</v>
      </c>
    </row>
    <row r="1677" spans="1:10" hidden="1" outlineLevel="3" x14ac:dyDescent="0.3">
      <c r="A1677" t="s">
        <v>3491</v>
      </c>
      <c r="B1677" s="21">
        <v>45910</v>
      </c>
      <c r="C1677" s="20">
        <f t="shared" ref="C1677:C1702" si="122">MONTH(B1677)</f>
        <v>9</v>
      </c>
      <c r="D1677" t="s">
        <v>117</v>
      </c>
      <c r="E1677" t="s">
        <v>85</v>
      </c>
      <c r="F1677">
        <v>4</v>
      </c>
      <c r="G1677" t="str">
        <f>INDEX(Kunden!$A$1:$C$41,MATCH('Gesamtverkäufe 2025'!C2717,Kunden!$A$1:$A$41,0),3)</f>
        <v>R02</v>
      </c>
      <c r="H1677" t="str">
        <f>INDEX(Regionen!$A$1:$C$9,MATCH('Gesamtverkäufe 2025'!F2717,Regionen!$A$1:$A$9,0),3)</f>
        <v>Markus Weber</v>
      </c>
      <c r="I1677" s="3">
        <f>INDEX(Produkte!$A$1:$D$31,MATCH('Gesamtverkäufe 2025'!D2717,Produkte!$A$1:$A$31,0),4)</f>
        <v>399</v>
      </c>
      <c r="J1677" s="3">
        <f t="shared" ref="J1677:J1702" si="123">F1677*I1677</f>
        <v>1596</v>
      </c>
    </row>
    <row r="1678" spans="1:10" hidden="1" outlineLevel="3" x14ac:dyDescent="0.3">
      <c r="A1678" t="s">
        <v>3462</v>
      </c>
      <c r="B1678" s="21">
        <v>45928</v>
      </c>
      <c r="C1678" s="20">
        <f t="shared" si="122"/>
        <v>9</v>
      </c>
      <c r="D1678" t="s">
        <v>117</v>
      </c>
      <c r="E1678" t="s">
        <v>59</v>
      </c>
      <c r="F1678">
        <v>15</v>
      </c>
      <c r="G1678" t="str">
        <f>INDEX(Kunden!$A$1:$C$41,MATCH('Gesamtverkäufe 2025'!C2746,Kunden!$A$1:$A$41,0),3)</f>
        <v>R02</v>
      </c>
      <c r="H1678" t="str">
        <f>INDEX(Regionen!$A$1:$C$9,MATCH('Gesamtverkäufe 2025'!F2746,Regionen!$A$1:$A$9,0),3)</f>
        <v>Markus Weber</v>
      </c>
      <c r="I1678" s="3">
        <f>INDEX(Produkte!$A$1:$D$31,MATCH('Gesamtverkäufe 2025'!D2746,Produkte!$A$1:$A$31,0),4)</f>
        <v>79</v>
      </c>
      <c r="J1678" s="3">
        <f t="shared" si="123"/>
        <v>1185</v>
      </c>
    </row>
    <row r="1679" spans="1:10" hidden="1" outlineLevel="3" x14ac:dyDescent="0.3">
      <c r="A1679" t="s">
        <v>3412</v>
      </c>
      <c r="B1679" s="21">
        <v>45911</v>
      </c>
      <c r="C1679" s="20">
        <f t="shared" si="122"/>
        <v>9</v>
      </c>
      <c r="D1679" t="s">
        <v>117</v>
      </c>
      <c r="E1679" t="s">
        <v>46</v>
      </c>
      <c r="F1679">
        <v>14</v>
      </c>
      <c r="G1679" t="str">
        <f>INDEX(Kunden!$A$1:$C$41,MATCH('Gesamtverkäufe 2025'!C2796,Kunden!$A$1:$A$41,0),3)</f>
        <v>R02</v>
      </c>
      <c r="H1679" t="str">
        <f>INDEX(Regionen!$A$1:$C$9,MATCH('Gesamtverkäufe 2025'!F2796,Regionen!$A$1:$A$9,0),3)</f>
        <v>Markus Weber</v>
      </c>
      <c r="I1679" s="3">
        <f>INDEX(Produkte!$A$1:$D$31,MATCH('Gesamtverkäufe 2025'!D2796,Produkte!$A$1:$A$31,0),4)</f>
        <v>99</v>
      </c>
      <c r="J1679" s="3">
        <f t="shared" si="123"/>
        <v>1386</v>
      </c>
    </row>
    <row r="1680" spans="1:10" hidden="1" outlineLevel="3" x14ac:dyDescent="0.3">
      <c r="A1680" t="s">
        <v>3361</v>
      </c>
      <c r="B1680" s="21">
        <v>45911</v>
      </c>
      <c r="C1680" s="20">
        <f t="shared" si="122"/>
        <v>9</v>
      </c>
      <c r="D1680" t="s">
        <v>117</v>
      </c>
      <c r="E1680" t="s">
        <v>59</v>
      </c>
      <c r="F1680">
        <v>20</v>
      </c>
      <c r="G1680" t="str">
        <f>INDEX(Kunden!$A$1:$C$41,MATCH('Gesamtverkäufe 2025'!C2847,Kunden!$A$1:$A$41,0),3)</f>
        <v>R02</v>
      </c>
      <c r="H1680" t="str">
        <f>INDEX(Regionen!$A$1:$C$9,MATCH('Gesamtverkäufe 2025'!F2847,Regionen!$A$1:$A$9,0),3)</f>
        <v>Markus Weber</v>
      </c>
      <c r="I1680" s="3">
        <f>INDEX(Produkte!$A$1:$D$31,MATCH('Gesamtverkäufe 2025'!D2847,Produkte!$A$1:$A$31,0),4)</f>
        <v>79</v>
      </c>
      <c r="J1680" s="3">
        <f t="shared" si="123"/>
        <v>1580</v>
      </c>
    </row>
    <row r="1681" spans="1:10" hidden="1" outlineLevel="3" x14ac:dyDescent="0.3">
      <c r="A1681" t="s">
        <v>3331</v>
      </c>
      <c r="B1681" s="21">
        <v>45910</v>
      </c>
      <c r="C1681" s="20">
        <f t="shared" si="122"/>
        <v>9</v>
      </c>
      <c r="D1681" t="s">
        <v>117</v>
      </c>
      <c r="E1681" t="s">
        <v>79</v>
      </c>
      <c r="F1681">
        <v>8</v>
      </c>
      <c r="G1681" t="str">
        <f>INDEX(Kunden!$A$1:$C$41,MATCH('Gesamtverkäufe 2025'!C2877,Kunden!$A$1:$A$41,0),3)</f>
        <v>R02</v>
      </c>
      <c r="H1681" t="str">
        <f>INDEX(Regionen!$A$1:$C$9,MATCH('Gesamtverkäufe 2025'!F2877,Regionen!$A$1:$A$9,0),3)</f>
        <v>Markus Weber</v>
      </c>
      <c r="I1681" s="3">
        <f>INDEX(Produkte!$A$1:$D$31,MATCH('Gesamtverkäufe 2025'!D2877,Produkte!$A$1:$A$31,0),4)</f>
        <v>149</v>
      </c>
      <c r="J1681" s="3">
        <f t="shared" si="123"/>
        <v>1192</v>
      </c>
    </row>
    <row r="1682" spans="1:10" hidden="1" outlineLevel="3" x14ac:dyDescent="0.3">
      <c r="A1682" t="s">
        <v>3235</v>
      </c>
      <c r="B1682" s="21">
        <v>45922</v>
      </c>
      <c r="C1682" s="20">
        <f t="shared" si="122"/>
        <v>9</v>
      </c>
      <c r="D1682" t="s">
        <v>117</v>
      </c>
      <c r="E1682" t="s">
        <v>55</v>
      </c>
      <c r="F1682">
        <v>8</v>
      </c>
      <c r="G1682" t="str">
        <f>INDEX(Kunden!$A$1:$C$41,MATCH('Gesamtverkäufe 2025'!C2969,Kunden!$A$1:$A$41,0),3)</f>
        <v>R02</v>
      </c>
      <c r="H1682" t="str">
        <f>INDEX(Regionen!$A$1:$C$9,MATCH('Gesamtverkäufe 2025'!F2969,Regionen!$A$1:$A$9,0),3)</f>
        <v>Markus Weber</v>
      </c>
      <c r="I1682" s="3">
        <f>INDEX(Produkte!$A$1:$D$31,MATCH('Gesamtverkäufe 2025'!D2969,Produkte!$A$1:$A$31,0),4)</f>
        <v>49</v>
      </c>
      <c r="J1682" s="3">
        <f t="shared" si="123"/>
        <v>392</v>
      </c>
    </row>
    <row r="1683" spans="1:10" hidden="1" outlineLevel="3" x14ac:dyDescent="0.3">
      <c r="A1683" t="s">
        <v>3226</v>
      </c>
      <c r="B1683" s="21">
        <v>45908</v>
      </c>
      <c r="C1683" s="20">
        <f t="shared" si="122"/>
        <v>9</v>
      </c>
      <c r="D1683" t="s">
        <v>117</v>
      </c>
      <c r="E1683" t="s">
        <v>51</v>
      </c>
      <c r="F1683">
        <v>11</v>
      </c>
      <c r="G1683" t="str">
        <f>INDEX(Kunden!$A$1:$C$41,MATCH('Gesamtverkäufe 2025'!C2978,Kunden!$A$1:$A$41,0),3)</f>
        <v>R02</v>
      </c>
      <c r="H1683" t="str">
        <f>INDEX(Regionen!$A$1:$C$9,MATCH('Gesamtverkäufe 2025'!F2978,Regionen!$A$1:$A$9,0),3)</f>
        <v>Markus Weber</v>
      </c>
      <c r="I1683" s="3">
        <f>INDEX(Produkte!$A$1:$D$31,MATCH('Gesamtverkäufe 2025'!D2978,Produkte!$A$1:$A$31,0),4)</f>
        <v>49</v>
      </c>
      <c r="J1683" s="3">
        <f t="shared" si="123"/>
        <v>539</v>
      </c>
    </row>
    <row r="1684" spans="1:10" hidden="1" outlineLevel="3" x14ac:dyDescent="0.3">
      <c r="A1684" t="s">
        <v>3212</v>
      </c>
      <c r="B1684" s="21">
        <v>45901</v>
      </c>
      <c r="C1684" s="20">
        <f t="shared" si="122"/>
        <v>9</v>
      </c>
      <c r="D1684" t="s">
        <v>117</v>
      </c>
      <c r="E1684" t="s">
        <v>39</v>
      </c>
      <c r="F1684">
        <v>13</v>
      </c>
      <c r="G1684" t="str">
        <f>INDEX(Kunden!$A$1:$C$41,MATCH('Gesamtverkäufe 2025'!C2991,Kunden!$A$1:$A$41,0),3)</f>
        <v>R02</v>
      </c>
      <c r="H1684" t="str">
        <f>INDEX(Regionen!$A$1:$C$9,MATCH('Gesamtverkäufe 2025'!F2991,Regionen!$A$1:$A$9,0),3)</f>
        <v>Markus Weber</v>
      </c>
      <c r="I1684" s="3">
        <f>INDEX(Produkte!$A$1:$D$31,MATCH('Gesamtverkäufe 2025'!D2991,Produkte!$A$1:$A$31,0),4)</f>
        <v>499</v>
      </c>
      <c r="J1684" s="3">
        <f t="shared" si="123"/>
        <v>6487</v>
      </c>
    </row>
    <row r="1685" spans="1:10" hidden="1" outlineLevel="3" x14ac:dyDescent="0.3">
      <c r="A1685" t="s">
        <v>3469</v>
      </c>
      <c r="B1685" s="21">
        <v>45903</v>
      </c>
      <c r="C1685" s="20">
        <f t="shared" si="122"/>
        <v>9</v>
      </c>
      <c r="D1685" t="s">
        <v>155</v>
      </c>
      <c r="E1685" t="s">
        <v>71</v>
      </c>
      <c r="F1685">
        <v>9</v>
      </c>
      <c r="G1685" t="str">
        <f>INDEX(Kunden!$A$1:$C$41,MATCH('Gesamtverkäufe 2025'!C2739,Kunden!$A$1:$A$41,0),3)</f>
        <v>R02</v>
      </c>
      <c r="H1685" t="str">
        <f>INDEX(Regionen!$A$1:$C$9,MATCH('Gesamtverkäufe 2025'!F2739,Regionen!$A$1:$A$9,0),3)</f>
        <v>Markus Weber</v>
      </c>
      <c r="I1685" s="3">
        <f>INDEX(Produkte!$A$1:$D$31,MATCH('Gesamtverkäufe 2025'!D2739,Produkte!$A$1:$A$31,0),4)</f>
        <v>79</v>
      </c>
      <c r="J1685" s="3">
        <f t="shared" si="123"/>
        <v>711</v>
      </c>
    </row>
    <row r="1686" spans="1:10" hidden="1" outlineLevel="3" x14ac:dyDescent="0.3">
      <c r="A1686" t="s">
        <v>3439</v>
      </c>
      <c r="B1686" s="21">
        <v>45902</v>
      </c>
      <c r="C1686" s="20">
        <f t="shared" si="122"/>
        <v>9</v>
      </c>
      <c r="D1686" t="s">
        <v>155</v>
      </c>
      <c r="E1686" t="s">
        <v>81</v>
      </c>
      <c r="F1686">
        <v>16</v>
      </c>
      <c r="G1686" t="str">
        <f>INDEX(Kunden!$A$1:$C$41,MATCH('Gesamtverkäufe 2025'!C2769,Kunden!$A$1:$A$41,0),3)</f>
        <v>R02</v>
      </c>
      <c r="H1686" t="str">
        <f>INDEX(Regionen!$A$1:$C$9,MATCH('Gesamtverkäufe 2025'!F2769,Regionen!$A$1:$A$9,0),3)</f>
        <v>Markus Weber</v>
      </c>
      <c r="I1686" s="3">
        <f>INDEX(Produkte!$A$1:$D$31,MATCH('Gesamtverkäufe 2025'!D2769,Produkte!$A$1:$A$31,0),4)</f>
        <v>79</v>
      </c>
      <c r="J1686" s="3">
        <f t="shared" si="123"/>
        <v>1264</v>
      </c>
    </row>
    <row r="1687" spans="1:10" hidden="1" outlineLevel="3" x14ac:dyDescent="0.3">
      <c r="A1687" t="s">
        <v>3414</v>
      </c>
      <c r="B1687" s="21">
        <v>45910</v>
      </c>
      <c r="C1687" s="20">
        <f t="shared" si="122"/>
        <v>9</v>
      </c>
      <c r="D1687" t="s">
        <v>155</v>
      </c>
      <c r="E1687" t="s">
        <v>67</v>
      </c>
      <c r="F1687">
        <v>4</v>
      </c>
      <c r="G1687" t="str">
        <f>INDEX(Kunden!$A$1:$C$41,MATCH('Gesamtverkäufe 2025'!C2794,Kunden!$A$1:$A$41,0),3)</f>
        <v>R02</v>
      </c>
      <c r="H1687" t="str">
        <f>INDEX(Regionen!$A$1:$C$9,MATCH('Gesamtverkäufe 2025'!F2794,Regionen!$A$1:$A$9,0),3)</f>
        <v>Markus Weber</v>
      </c>
      <c r="I1687" s="3">
        <f>INDEX(Produkte!$A$1:$D$31,MATCH('Gesamtverkäufe 2025'!D2794,Produkte!$A$1:$A$31,0),4)</f>
        <v>299</v>
      </c>
      <c r="J1687" s="3">
        <f t="shared" si="123"/>
        <v>1196</v>
      </c>
    </row>
    <row r="1688" spans="1:10" hidden="1" outlineLevel="3" x14ac:dyDescent="0.3">
      <c r="A1688" t="s">
        <v>3298</v>
      </c>
      <c r="B1688" s="21">
        <v>45917</v>
      </c>
      <c r="C1688" s="20">
        <f t="shared" si="122"/>
        <v>9</v>
      </c>
      <c r="D1688" t="s">
        <v>155</v>
      </c>
      <c r="E1688" t="s">
        <v>53</v>
      </c>
      <c r="F1688">
        <v>3</v>
      </c>
      <c r="G1688" t="str">
        <f>INDEX(Kunden!$A$1:$C$41,MATCH('Gesamtverkäufe 2025'!C2910,Kunden!$A$1:$A$41,0),3)</f>
        <v>R02</v>
      </c>
      <c r="H1688" t="str">
        <f>INDEX(Regionen!$A$1:$C$9,MATCH('Gesamtverkäufe 2025'!F2910,Regionen!$A$1:$A$9,0),3)</f>
        <v>Markus Weber</v>
      </c>
      <c r="I1688" s="3">
        <f>INDEX(Produkte!$A$1:$D$31,MATCH('Gesamtverkäufe 2025'!D2910,Produkte!$A$1:$A$31,0),4)</f>
        <v>49</v>
      </c>
      <c r="J1688" s="3">
        <f t="shared" si="123"/>
        <v>147</v>
      </c>
    </row>
    <row r="1689" spans="1:10" hidden="1" outlineLevel="3" x14ac:dyDescent="0.3">
      <c r="A1689" t="s">
        <v>3283</v>
      </c>
      <c r="B1689" s="21">
        <v>45920</v>
      </c>
      <c r="C1689" s="20">
        <f t="shared" si="122"/>
        <v>9</v>
      </c>
      <c r="D1689" t="s">
        <v>155</v>
      </c>
      <c r="E1689" t="s">
        <v>79</v>
      </c>
      <c r="F1689">
        <v>18</v>
      </c>
      <c r="G1689" t="str">
        <f>INDEX(Kunden!$A$1:$C$41,MATCH('Gesamtverkäufe 2025'!C2925,Kunden!$A$1:$A$41,0),3)</f>
        <v>R02</v>
      </c>
      <c r="H1689" t="str">
        <f>INDEX(Regionen!$A$1:$C$9,MATCH('Gesamtverkäufe 2025'!F2925,Regionen!$A$1:$A$9,0),3)</f>
        <v>Markus Weber</v>
      </c>
      <c r="I1689" s="3">
        <f>INDEX(Produkte!$A$1:$D$31,MATCH('Gesamtverkäufe 2025'!D2925,Produkte!$A$1:$A$31,0),4)</f>
        <v>149</v>
      </c>
      <c r="J1689" s="3">
        <f t="shared" si="123"/>
        <v>2682</v>
      </c>
    </row>
    <row r="1690" spans="1:10" hidden="1" outlineLevel="3" x14ac:dyDescent="0.3">
      <c r="A1690" t="s">
        <v>3214</v>
      </c>
      <c r="B1690" s="21">
        <v>45923</v>
      </c>
      <c r="C1690" s="20">
        <f t="shared" si="122"/>
        <v>9</v>
      </c>
      <c r="D1690" t="s">
        <v>155</v>
      </c>
      <c r="E1690" t="s">
        <v>85</v>
      </c>
      <c r="F1690">
        <v>15</v>
      </c>
      <c r="G1690" t="str">
        <f>INDEX(Kunden!$A$1:$C$41,MATCH('Gesamtverkäufe 2025'!C2989,Kunden!$A$1:$A$41,0),3)</f>
        <v>R02</v>
      </c>
      <c r="H1690" t="str">
        <f>INDEX(Regionen!$A$1:$C$9,MATCH('Gesamtverkäufe 2025'!F2989,Regionen!$A$1:$A$9,0),3)</f>
        <v>Markus Weber</v>
      </c>
      <c r="I1690" s="3">
        <f>INDEX(Produkte!$A$1:$D$31,MATCH('Gesamtverkäufe 2025'!D2989,Produkte!$A$1:$A$31,0),4)</f>
        <v>399</v>
      </c>
      <c r="J1690" s="3">
        <f t="shared" si="123"/>
        <v>5985</v>
      </c>
    </row>
    <row r="1691" spans="1:10" hidden="1" outlineLevel="3" x14ac:dyDescent="0.3">
      <c r="A1691" t="s">
        <v>3420</v>
      </c>
      <c r="B1691" s="21">
        <v>45925</v>
      </c>
      <c r="C1691" s="20">
        <f t="shared" si="122"/>
        <v>9</v>
      </c>
      <c r="D1691" t="s">
        <v>159</v>
      </c>
      <c r="E1691" t="s">
        <v>83</v>
      </c>
      <c r="F1691">
        <v>15</v>
      </c>
      <c r="G1691" t="str">
        <f>INDEX(Kunden!$A$1:$C$41,MATCH('Gesamtverkäufe 2025'!C2788,Kunden!$A$1:$A$41,0),3)</f>
        <v>R02</v>
      </c>
      <c r="H1691" t="str">
        <f>INDEX(Regionen!$A$1:$C$9,MATCH('Gesamtverkäufe 2025'!F2788,Regionen!$A$1:$A$9,0),3)</f>
        <v>Markus Weber</v>
      </c>
      <c r="I1691" s="3">
        <f>INDEX(Produkte!$A$1:$D$31,MATCH('Gesamtverkäufe 2025'!D2788,Produkte!$A$1:$A$31,0),4)</f>
        <v>29</v>
      </c>
      <c r="J1691" s="3">
        <f t="shared" si="123"/>
        <v>435</v>
      </c>
    </row>
    <row r="1692" spans="1:10" hidden="1" outlineLevel="3" x14ac:dyDescent="0.3">
      <c r="A1692" t="s">
        <v>3408</v>
      </c>
      <c r="B1692" s="21">
        <v>45916</v>
      </c>
      <c r="C1692" s="20">
        <f t="shared" si="122"/>
        <v>9</v>
      </c>
      <c r="D1692" t="s">
        <v>159</v>
      </c>
      <c r="E1692" t="s">
        <v>46</v>
      </c>
      <c r="F1692">
        <v>12</v>
      </c>
      <c r="G1692" t="str">
        <f>INDEX(Kunden!$A$1:$C$41,MATCH('Gesamtverkäufe 2025'!C2800,Kunden!$A$1:$A$41,0),3)</f>
        <v>R02</v>
      </c>
      <c r="H1692" t="str">
        <f>INDEX(Regionen!$A$1:$C$9,MATCH('Gesamtverkäufe 2025'!F2800,Regionen!$A$1:$A$9,0),3)</f>
        <v>Markus Weber</v>
      </c>
      <c r="I1692" s="3">
        <f>INDEX(Produkte!$A$1:$D$31,MATCH('Gesamtverkäufe 2025'!D2800,Produkte!$A$1:$A$31,0),4)</f>
        <v>99</v>
      </c>
      <c r="J1692" s="3">
        <f t="shared" si="123"/>
        <v>1188</v>
      </c>
    </row>
    <row r="1693" spans="1:10" hidden="1" outlineLevel="3" x14ac:dyDescent="0.3">
      <c r="A1693" t="s">
        <v>3403</v>
      </c>
      <c r="B1693" s="21">
        <v>45930</v>
      </c>
      <c r="C1693" s="20">
        <f t="shared" si="122"/>
        <v>9</v>
      </c>
      <c r="D1693" t="s">
        <v>159</v>
      </c>
      <c r="E1693" t="s">
        <v>71</v>
      </c>
      <c r="F1693">
        <v>2</v>
      </c>
      <c r="G1693" t="str">
        <f>INDEX(Kunden!$A$1:$C$41,MATCH('Gesamtverkäufe 2025'!C2805,Kunden!$A$1:$A$41,0),3)</f>
        <v>R02</v>
      </c>
      <c r="H1693" t="str">
        <f>INDEX(Regionen!$A$1:$C$9,MATCH('Gesamtverkäufe 2025'!F2805,Regionen!$A$1:$A$9,0),3)</f>
        <v>Markus Weber</v>
      </c>
      <c r="I1693" s="3">
        <f>INDEX(Produkte!$A$1:$D$31,MATCH('Gesamtverkäufe 2025'!D2805,Produkte!$A$1:$A$31,0),4)</f>
        <v>79</v>
      </c>
      <c r="J1693" s="3">
        <f t="shared" si="123"/>
        <v>158</v>
      </c>
    </row>
    <row r="1694" spans="1:10" hidden="1" outlineLevel="3" x14ac:dyDescent="0.3">
      <c r="A1694" t="s">
        <v>3400</v>
      </c>
      <c r="B1694" s="21">
        <v>45914</v>
      </c>
      <c r="C1694" s="20">
        <f t="shared" si="122"/>
        <v>9</v>
      </c>
      <c r="D1694" t="s">
        <v>159</v>
      </c>
      <c r="E1694" t="s">
        <v>77</v>
      </c>
      <c r="F1694">
        <v>11</v>
      </c>
      <c r="G1694" t="str">
        <f>INDEX(Kunden!$A$1:$C$41,MATCH('Gesamtverkäufe 2025'!C2808,Kunden!$A$1:$A$41,0),3)</f>
        <v>R02</v>
      </c>
      <c r="H1694" t="str">
        <f>INDEX(Regionen!$A$1:$C$9,MATCH('Gesamtverkäufe 2025'!F2808,Regionen!$A$1:$A$9,0),3)</f>
        <v>Markus Weber</v>
      </c>
      <c r="I1694" s="3">
        <f>INDEX(Produkte!$A$1:$D$31,MATCH('Gesamtverkäufe 2025'!D2808,Produkte!$A$1:$A$31,0),4)</f>
        <v>49</v>
      </c>
      <c r="J1694" s="3">
        <f t="shared" si="123"/>
        <v>539</v>
      </c>
    </row>
    <row r="1695" spans="1:10" hidden="1" outlineLevel="3" x14ac:dyDescent="0.3">
      <c r="A1695" t="s">
        <v>3393</v>
      </c>
      <c r="B1695" s="21">
        <v>45914</v>
      </c>
      <c r="C1695" s="20">
        <f t="shared" si="122"/>
        <v>9</v>
      </c>
      <c r="D1695" t="s">
        <v>159</v>
      </c>
      <c r="E1695" t="s">
        <v>83</v>
      </c>
      <c r="F1695">
        <v>18</v>
      </c>
      <c r="G1695" t="str">
        <f>INDEX(Kunden!$A$1:$C$41,MATCH('Gesamtverkäufe 2025'!C2815,Kunden!$A$1:$A$41,0),3)</f>
        <v>R02</v>
      </c>
      <c r="H1695" t="str">
        <f>INDEX(Regionen!$A$1:$C$9,MATCH('Gesamtverkäufe 2025'!F2815,Regionen!$A$1:$A$9,0),3)</f>
        <v>Markus Weber</v>
      </c>
      <c r="I1695" s="3">
        <f>INDEX(Produkte!$A$1:$D$31,MATCH('Gesamtverkäufe 2025'!D2815,Produkte!$A$1:$A$31,0),4)</f>
        <v>29</v>
      </c>
      <c r="J1695" s="3">
        <f t="shared" si="123"/>
        <v>522</v>
      </c>
    </row>
    <row r="1696" spans="1:10" hidden="1" outlineLevel="3" x14ac:dyDescent="0.3">
      <c r="A1696" t="s">
        <v>3349</v>
      </c>
      <c r="B1696" s="21">
        <v>45913</v>
      </c>
      <c r="C1696" s="20">
        <f t="shared" si="122"/>
        <v>9</v>
      </c>
      <c r="D1696" t="s">
        <v>159</v>
      </c>
      <c r="E1696" t="s">
        <v>55</v>
      </c>
      <c r="F1696">
        <v>19</v>
      </c>
      <c r="G1696" t="str">
        <f>INDEX(Kunden!$A$1:$C$41,MATCH('Gesamtverkäufe 2025'!C2859,Kunden!$A$1:$A$41,0),3)</f>
        <v>R02</v>
      </c>
      <c r="H1696" t="str">
        <f>INDEX(Regionen!$A$1:$C$9,MATCH('Gesamtverkäufe 2025'!F2859,Regionen!$A$1:$A$9,0),3)</f>
        <v>Markus Weber</v>
      </c>
      <c r="I1696" s="3">
        <f>INDEX(Produkte!$A$1:$D$31,MATCH('Gesamtverkäufe 2025'!D2859,Produkte!$A$1:$A$31,0),4)</f>
        <v>49</v>
      </c>
      <c r="J1696" s="3">
        <f t="shared" si="123"/>
        <v>931</v>
      </c>
    </row>
    <row r="1697" spans="1:10" hidden="1" outlineLevel="3" x14ac:dyDescent="0.3">
      <c r="A1697" t="s">
        <v>3342</v>
      </c>
      <c r="B1697" s="21">
        <v>45908</v>
      </c>
      <c r="C1697" s="20">
        <f t="shared" si="122"/>
        <v>9</v>
      </c>
      <c r="D1697" t="s">
        <v>159</v>
      </c>
      <c r="E1697" t="s">
        <v>37</v>
      </c>
      <c r="F1697">
        <v>5</v>
      </c>
      <c r="G1697" t="str">
        <f>INDEX(Kunden!$A$1:$C$41,MATCH('Gesamtverkäufe 2025'!C2866,Kunden!$A$1:$A$41,0),3)</f>
        <v>R02</v>
      </c>
      <c r="H1697" t="str">
        <f>INDEX(Regionen!$A$1:$C$9,MATCH('Gesamtverkäufe 2025'!F2866,Regionen!$A$1:$A$9,0),3)</f>
        <v>Markus Weber</v>
      </c>
      <c r="I1697" s="3">
        <f>INDEX(Produkte!$A$1:$D$31,MATCH('Gesamtverkäufe 2025'!D2866,Produkte!$A$1:$A$31,0),4)</f>
        <v>249</v>
      </c>
      <c r="J1697" s="3">
        <f t="shared" si="123"/>
        <v>1245</v>
      </c>
    </row>
    <row r="1698" spans="1:10" hidden="1" outlineLevel="3" x14ac:dyDescent="0.3">
      <c r="A1698" t="s">
        <v>3340</v>
      </c>
      <c r="B1698" s="21">
        <v>45904</v>
      </c>
      <c r="C1698" s="20">
        <f t="shared" si="122"/>
        <v>9</v>
      </c>
      <c r="D1698" t="s">
        <v>159</v>
      </c>
      <c r="E1698" t="s">
        <v>89</v>
      </c>
      <c r="F1698">
        <v>14</v>
      </c>
      <c r="G1698" t="str">
        <f>INDEX(Kunden!$A$1:$C$41,MATCH('Gesamtverkäufe 2025'!C2868,Kunden!$A$1:$A$41,0),3)</f>
        <v>R02</v>
      </c>
      <c r="H1698" t="str">
        <f>INDEX(Regionen!$A$1:$C$9,MATCH('Gesamtverkäufe 2025'!F2868,Regionen!$A$1:$A$9,0),3)</f>
        <v>Markus Weber</v>
      </c>
      <c r="I1698" s="3">
        <f>INDEX(Produkte!$A$1:$D$31,MATCH('Gesamtverkäufe 2025'!D2868,Produkte!$A$1:$A$31,0),4)</f>
        <v>29</v>
      </c>
      <c r="J1698" s="3">
        <f t="shared" si="123"/>
        <v>406</v>
      </c>
    </row>
    <row r="1699" spans="1:10" hidden="1" outlineLevel="3" x14ac:dyDescent="0.3">
      <c r="A1699" t="s">
        <v>3322</v>
      </c>
      <c r="B1699" s="21">
        <v>45912</v>
      </c>
      <c r="C1699" s="20">
        <f t="shared" si="122"/>
        <v>9</v>
      </c>
      <c r="D1699" t="s">
        <v>159</v>
      </c>
      <c r="E1699" t="s">
        <v>34</v>
      </c>
      <c r="F1699">
        <v>5</v>
      </c>
      <c r="G1699" t="str">
        <f>INDEX(Kunden!$A$1:$C$41,MATCH('Gesamtverkäufe 2025'!C2886,Kunden!$A$1:$A$41,0),3)</f>
        <v>R02</v>
      </c>
      <c r="H1699" t="str">
        <f>INDEX(Regionen!$A$1:$C$9,MATCH('Gesamtverkäufe 2025'!F2886,Regionen!$A$1:$A$9,0),3)</f>
        <v>Markus Weber</v>
      </c>
      <c r="I1699" s="3">
        <f>INDEX(Produkte!$A$1:$D$31,MATCH('Gesamtverkäufe 2025'!D2886,Produkte!$A$1:$A$31,0),4)</f>
        <v>299</v>
      </c>
      <c r="J1699" s="3">
        <f t="shared" si="123"/>
        <v>1495</v>
      </c>
    </row>
    <row r="1700" spans="1:10" hidden="1" outlineLevel="3" x14ac:dyDescent="0.3">
      <c r="A1700" t="s">
        <v>3304</v>
      </c>
      <c r="B1700" s="21">
        <v>45917</v>
      </c>
      <c r="C1700" s="20">
        <f t="shared" si="122"/>
        <v>9</v>
      </c>
      <c r="D1700" t="s">
        <v>159</v>
      </c>
      <c r="E1700" t="s">
        <v>77</v>
      </c>
      <c r="F1700">
        <v>15</v>
      </c>
      <c r="G1700" t="str">
        <f>INDEX(Kunden!$A$1:$C$41,MATCH('Gesamtverkäufe 2025'!C2904,Kunden!$A$1:$A$41,0),3)</f>
        <v>R02</v>
      </c>
      <c r="H1700" t="str">
        <f>INDEX(Regionen!$A$1:$C$9,MATCH('Gesamtverkäufe 2025'!F2904,Regionen!$A$1:$A$9,0),3)</f>
        <v>Markus Weber</v>
      </c>
      <c r="I1700" s="3">
        <f>INDEX(Produkte!$A$1:$D$31,MATCH('Gesamtverkäufe 2025'!D2904,Produkte!$A$1:$A$31,0),4)</f>
        <v>49</v>
      </c>
      <c r="J1700" s="3">
        <f t="shared" si="123"/>
        <v>735</v>
      </c>
    </row>
    <row r="1701" spans="1:10" hidden="1" outlineLevel="3" x14ac:dyDescent="0.3">
      <c r="A1701" t="s">
        <v>3256</v>
      </c>
      <c r="B1701" s="21">
        <v>45917</v>
      </c>
      <c r="C1701" s="20">
        <f t="shared" si="122"/>
        <v>9</v>
      </c>
      <c r="D1701" t="s">
        <v>159</v>
      </c>
      <c r="E1701" t="s">
        <v>77</v>
      </c>
      <c r="F1701">
        <v>18</v>
      </c>
      <c r="G1701" t="str">
        <f>INDEX(Kunden!$A$1:$C$41,MATCH('Gesamtverkäufe 2025'!C2951,Kunden!$A$1:$A$41,0),3)</f>
        <v>R02</v>
      </c>
      <c r="H1701" t="str">
        <f>INDEX(Regionen!$A$1:$C$9,MATCH('Gesamtverkäufe 2025'!F2951,Regionen!$A$1:$A$9,0),3)</f>
        <v>Markus Weber</v>
      </c>
      <c r="I1701" s="3">
        <f>INDEX(Produkte!$A$1:$D$31,MATCH('Gesamtverkäufe 2025'!D2951,Produkte!$A$1:$A$31,0),4)</f>
        <v>49</v>
      </c>
      <c r="J1701" s="3">
        <f t="shared" si="123"/>
        <v>882</v>
      </c>
    </row>
    <row r="1702" spans="1:10" hidden="1" outlineLevel="3" x14ac:dyDescent="0.3">
      <c r="A1702" t="s">
        <v>3251</v>
      </c>
      <c r="B1702" s="21">
        <v>45917</v>
      </c>
      <c r="C1702" s="20">
        <f t="shared" si="122"/>
        <v>9</v>
      </c>
      <c r="D1702" t="s">
        <v>159</v>
      </c>
      <c r="E1702" t="s">
        <v>81</v>
      </c>
      <c r="F1702">
        <v>5</v>
      </c>
      <c r="G1702" t="str">
        <f>INDEX(Kunden!$A$1:$C$41,MATCH('Gesamtverkäufe 2025'!C2955,Kunden!$A$1:$A$41,0),3)</f>
        <v>R02</v>
      </c>
      <c r="H1702" t="str">
        <f>INDEX(Regionen!$A$1:$C$9,MATCH('Gesamtverkäufe 2025'!F2955,Regionen!$A$1:$A$9,0),3)</f>
        <v>Markus Weber</v>
      </c>
      <c r="I1702" s="3">
        <f>INDEX(Produkte!$A$1:$D$31,MATCH('Gesamtverkäufe 2025'!D2955,Produkte!$A$1:$A$31,0),4)</f>
        <v>79</v>
      </c>
      <c r="J1702" s="3">
        <f t="shared" si="123"/>
        <v>395</v>
      </c>
    </row>
    <row r="1703" spans="1:10" outlineLevel="2" collapsed="1" x14ac:dyDescent="0.3">
      <c r="B1703" s="21"/>
      <c r="C1703" s="26" t="s">
        <v>4737</v>
      </c>
      <c r="I1703" s="3"/>
      <c r="J1703" s="3">
        <f>SUBTOTAL(9,J1677:J1702)</f>
        <v>35273</v>
      </c>
    </row>
    <row r="1704" spans="1:10" hidden="1" outlineLevel="3" x14ac:dyDescent="0.3">
      <c r="A1704" t="s">
        <v>3888</v>
      </c>
      <c r="B1704" s="21">
        <v>45949</v>
      </c>
      <c r="C1704" s="20">
        <f t="shared" ref="C1704:C1735" si="124">MONTH(B1704)</f>
        <v>10</v>
      </c>
      <c r="D1704" t="s">
        <v>117</v>
      </c>
      <c r="E1704" t="s">
        <v>77</v>
      </c>
      <c r="F1704">
        <v>16</v>
      </c>
      <c r="G1704" t="str">
        <f>INDEX(Kunden!$A$1:$C$41,MATCH('Gesamtverkäufe 2025'!C2997,Kunden!$A$1:$A$41,0),3)</f>
        <v>R02</v>
      </c>
      <c r="H1704" t="str">
        <f>INDEX(Regionen!$A$1:$C$9,MATCH('Gesamtverkäufe 2025'!F2997,Regionen!$A$1:$A$9,0),3)</f>
        <v>Markus Weber</v>
      </c>
      <c r="I1704" s="3">
        <f>INDEX(Produkte!$A$1:$D$31,MATCH('Gesamtverkäufe 2025'!D2997,Produkte!$A$1:$A$31,0),4)</f>
        <v>49</v>
      </c>
      <c r="J1704" s="3">
        <f t="shared" ref="J1704:J1735" si="125">F1704*I1704</f>
        <v>784</v>
      </c>
    </row>
    <row r="1705" spans="1:10" hidden="1" outlineLevel="3" x14ac:dyDescent="0.3">
      <c r="A1705" t="s">
        <v>3856</v>
      </c>
      <c r="B1705" s="21">
        <v>45942</v>
      </c>
      <c r="C1705" s="20">
        <f t="shared" si="124"/>
        <v>10</v>
      </c>
      <c r="D1705" t="s">
        <v>117</v>
      </c>
      <c r="E1705" t="s">
        <v>79</v>
      </c>
      <c r="F1705">
        <v>12</v>
      </c>
      <c r="G1705" t="str">
        <f>INDEX(Kunden!$A$1:$C$41,MATCH('Gesamtverkäufe 2025'!C3029,Kunden!$A$1:$A$41,0),3)</f>
        <v>R02</v>
      </c>
      <c r="H1705" t="str">
        <f>INDEX(Regionen!$A$1:$C$9,MATCH('Gesamtverkäufe 2025'!F3029,Regionen!$A$1:$A$9,0),3)</f>
        <v>Markus Weber</v>
      </c>
      <c r="I1705" s="3">
        <f>INDEX(Produkte!$A$1:$D$31,MATCH('Gesamtverkäufe 2025'!D3029,Produkte!$A$1:$A$31,0),4)</f>
        <v>149</v>
      </c>
      <c r="J1705" s="3">
        <f t="shared" si="125"/>
        <v>1788</v>
      </c>
    </row>
    <row r="1706" spans="1:10" hidden="1" outlineLevel="3" x14ac:dyDescent="0.3">
      <c r="A1706" t="s">
        <v>3837</v>
      </c>
      <c r="B1706" s="21">
        <v>45949</v>
      </c>
      <c r="C1706" s="20">
        <f t="shared" si="124"/>
        <v>10</v>
      </c>
      <c r="D1706" t="s">
        <v>117</v>
      </c>
      <c r="E1706" t="s">
        <v>55</v>
      </c>
      <c r="F1706">
        <v>16</v>
      </c>
      <c r="G1706" t="str">
        <f>INDEX(Kunden!$A$1:$C$41,MATCH('Gesamtverkäufe 2025'!C3048,Kunden!$A$1:$A$41,0),3)</f>
        <v>R02</v>
      </c>
      <c r="H1706" t="str">
        <f>INDEX(Regionen!$A$1:$C$9,MATCH('Gesamtverkäufe 2025'!F3048,Regionen!$A$1:$A$9,0),3)</f>
        <v>Markus Weber</v>
      </c>
      <c r="I1706" s="3">
        <f>INDEX(Produkte!$A$1:$D$31,MATCH('Gesamtverkäufe 2025'!D3048,Produkte!$A$1:$A$31,0),4)</f>
        <v>49</v>
      </c>
      <c r="J1706" s="3">
        <f t="shared" si="125"/>
        <v>784</v>
      </c>
    </row>
    <row r="1707" spans="1:10" hidden="1" outlineLevel="3" x14ac:dyDescent="0.3">
      <c r="A1707" t="s">
        <v>3826</v>
      </c>
      <c r="B1707" s="21">
        <v>45946</v>
      </c>
      <c r="C1707" s="20">
        <f t="shared" si="124"/>
        <v>10</v>
      </c>
      <c r="D1707" t="s">
        <v>117</v>
      </c>
      <c r="E1707" t="s">
        <v>81</v>
      </c>
      <c r="F1707">
        <v>1</v>
      </c>
      <c r="G1707" t="str">
        <f>INDEX(Kunden!$A$1:$C$41,MATCH('Gesamtverkäufe 2025'!C3059,Kunden!$A$1:$A$41,0),3)</f>
        <v>R02</v>
      </c>
      <c r="H1707" t="str">
        <f>INDEX(Regionen!$A$1:$C$9,MATCH('Gesamtverkäufe 2025'!F3059,Regionen!$A$1:$A$9,0),3)</f>
        <v>Markus Weber</v>
      </c>
      <c r="I1707" s="3">
        <f>INDEX(Produkte!$A$1:$D$31,MATCH('Gesamtverkäufe 2025'!D3059,Produkte!$A$1:$A$31,0),4)</f>
        <v>79</v>
      </c>
      <c r="J1707" s="3">
        <f t="shared" si="125"/>
        <v>79</v>
      </c>
    </row>
    <row r="1708" spans="1:10" hidden="1" outlineLevel="3" x14ac:dyDescent="0.3">
      <c r="A1708" t="s">
        <v>3785</v>
      </c>
      <c r="B1708" s="21">
        <v>45944</v>
      </c>
      <c r="C1708" s="20">
        <f t="shared" si="124"/>
        <v>10</v>
      </c>
      <c r="D1708" t="s">
        <v>117</v>
      </c>
      <c r="E1708" t="s">
        <v>39</v>
      </c>
      <c r="F1708">
        <v>20</v>
      </c>
      <c r="G1708" t="str">
        <f>INDEX(Kunden!$A$1:$C$41,MATCH('Gesamtverkäufe 2025'!C3100,Kunden!$A$1:$A$41,0),3)</f>
        <v>R02</v>
      </c>
      <c r="H1708" t="str">
        <f>INDEX(Regionen!$A$1:$C$9,MATCH('Gesamtverkäufe 2025'!F3100,Regionen!$A$1:$A$9,0),3)</f>
        <v>Markus Weber</v>
      </c>
      <c r="I1708" s="3">
        <f>INDEX(Produkte!$A$1:$D$31,MATCH('Gesamtverkäufe 2025'!D3100,Produkte!$A$1:$A$31,0),4)</f>
        <v>499</v>
      </c>
      <c r="J1708" s="3">
        <f t="shared" si="125"/>
        <v>9980</v>
      </c>
    </row>
    <row r="1709" spans="1:10" hidden="1" outlineLevel="3" x14ac:dyDescent="0.3">
      <c r="A1709" t="s">
        <v>3762</v>
      </c>
      <c r="B1709" s="21">
        <v>45956</v>
      </c>
      <c r="C1709" s="20">
        <f t="shared" si="124"/>
        <v>10</v>
      </c>
      <c r="D1709" t="s">
        <v>117</v>
      </c>
      <c r="E1709" t="s">
        <v>34</v>
      </c>
      <c r="F1709">
        <v>18</v>
      </c>
      <c r="G1709" t="str">
        <f>INDEX(Kunden!$A$1:$C$41,MATCH('Gesamtverkäufe 2025'!C3123,Kunden!$A$1:$A$41,0),3)</f>
        <v>R02</v>
      </c>
      <c r="H1709" t="str">
        <f>INDEX(Regionen!$A$1:$C$9,MATCH('Gesamtverkäufe 2025'!F3123,Regionen!$A$1:$A$9,0),3)</f>
        <v>Markus Weber</v>
      </c>
      <c r="I1709" s="3">
        <f>INDEX(Produkte!$A$1:$D$31,MATCH('Gesamtverkäufe 2025'!D3123,Produkte!$A$1:$A$31,0),4)</f>
        <v>299</v>
      </c>
      <c r="J1709" s="3">
        <f t="shared" si="125"/>
        <v>5382</v>
      </c>
    </row>
    <row r="1710" spans="1:10" hidden="1" outlineLevel="3" x14ac:dyDescent="0.3">
      <c r="A1710" t="s">
        <v>3756</v>
      </c>
      <c r="B1710" s="21">
        <v>45940</v>
      </c>
      <c r="C1710" s="20">
        <f t="shared" si="124"/>
        <v>10</v>
      </c>
      <c r="D1710" t="s">
        <v>117</v>
      </c>
      <c r="E1710" t="s">
        <v>79</v>
      </c>
      <c r="F1710">
        <v>4</v>
      </c>
      <c r="G1710" t="str">
        <f>INDEX(Kunden!$A$1:$C$41,MATCH('Gesamtverkäufe 2025'!C3129,Kunden!$A$1:$A$41,0),3)</f>
        <v>R02</v>
      </c>
      <c r="H1710" t="str">
        <f>INDEX(Regionen!$A$1:$C$9,MATCH('Gesamtverkäufe 2025'!F3129,Regionen!$A$1:$A$9,0),3)</f>
        <v>Markus Weber</v>
      </c>
      <c r="I1710" s="3">
        <f>INDEX(Produkte!$A$1:$D$31,MATCH('Gesamtverkäufe 2025'!D3129,Produkte!$A$1:$A$31,0),4)</f>
        <v>149</v>
      </c>
      <c r="J1710" s="3">
        <f t="shared" si="125"/>
        <v>596</v>
      </c>
    </row>
    <row r="1711" spans="1:10" hidden="1" outlineLevel="3" x14ac:dyDescent="0.3">
      <c r="A1711" t="s">
        <v>3741</v>
      </c>
      <c r="B1711" s="21">
        <v>45937</v>
      </c>
      <c r="C1711" s="20">
        <f t="shared" si="124"/>
        <v>10</v>
      </c>
      <c r="D1711" t="s">
        <v>117</v>
      </c>
      <c r="E1711" t="s">
        <v>41</v>
      </c>
      <c r="F1711">
        <v>10</v>
      </c>
      <c r="G1711" t="str">
        <f>INDEX(Kunden!$A$1:$C$41,MATCH('Gesamtverkäufe 2025'!C3144,Kunden!$A$1:$A$41,0),3)</f>
        <v>R02</v>
      </c>
      <c r="H1711" t="str">
        <f>INDEX(Regionen!$A$1:$C$9,MATCH('Gesamtverkäufe 2025'!F3144,Regionen!$A$1:$A$9,0),3)</f>
        <v>Markus Weber</v>
      </c>
      <c r="I1711" s="3">
        <f>INDEX(Produkte!$A$1:$D$31,MATCH('Gesamtverkäufe 2025'!D3144,Produkte!$A$1:$A$31,0),4)</f>
        <v>499</v>
      </c>
      <c r="J1711" s="3">
        <f t="shared" si="125"/>
        <v>4990</v>
      </c>
    </row>
    <row r="1712" spans="1:10" hidden="1" outlineLevel="3" x14ac:dyDescent="0.3">
      <c r="A1712" t="s">
        <v>3731</v>
      </c>
      <c r="B1712" s="21">
        <v>45939</v>
      </c>
      <c r="C1712" s="20">
        <f t="shared" si="124"/>
        <v>10</v>
      </c>
      <c r="D1712" t="s">
        <v>117</v>
      </c>
      <c r="E1712" t="s">
        <v>34</v>
      </c>
      <c r="F1712">
        <v>19</v>
      </c>
      <c r="G1712" t="str">
        <f>INDEX(Kunden!$A$1:$C$41,MATCH('Gesamtverkäufe 2025'!C3154,Kunden!$A$1:$A$41,0),3)</f>
        <v>R02</v>
      </c>
      <c r="H1712" t="str">
        <f>INDEX(Regionen!$A$1:$C$9,MATCH('Gesamtverkäufe 2025'!F3154,Regionen!$A$1:$A$9,0),3)</f>
        <v>Markus Weber</v>
      </c>
      <c r="I1712" s="3">
        <f>INDEX(Produkte!$A$1:$D$31,MATCH('Gesamtverkäufe 2025'!D3154,Produkte!$A$1:$A$31,0),4)</f>
        <v>299</v>
      </c>
      <c r="J1712" s="3">
        <f t="shared" si="125"/>
        <v>5681</v>
      </c>
    </row>
    <row r="1713" spans="1:10" hidden="1" outlineLevel="3" x14ac:dyDescent="0.3">
      <c r="A1713" t="s">
        <v>3684</v>
      </c>
      <c r="B1713" s="21">
        <v>45943</v>
      </c>
      <c r="C1713" s="20">
        <f t="shared" si="124"/>
        <v>10</v>
      </c>
      <c r="D1713" t="s">
        <v>117</v>
      </c>
      <c r="E1713" t="s">
        <v>65</v>
      </c>
      <c r="F1713">
        <v>16</v>
      </c>
      <c r="G1713" t="str">
        <f>INDEX(Kunden!$A$1:$C$41,MATCH('Gesamtverkäufe 2025'!C3201,Kunden!$A$1:$A$41,0),3)</f>
        <v>R02</v>
      </c>
      <c r="H1713" t="str">
        <f>INDEX(Regionen!$A$1:$C$9,MATCH('Gesamtverkäufe 2025'!F3201,Regionen!$A$1:$A$9,0),3)</f>
        <v>Markus Weber</v>
      </c>
      <c r="I1713" s="3">
        <f>INDEX(Produkte!$A$1:$D$31,MATCH('Gesamtverkäufe 2025'!D3201,Produkte!$A$1:$A$31,0),4)</f>
        <v>299</v>
      </c>
      <c r="J1713" s="3">
        <f t="shared" si="125"/>
        <v>4784</v>
      </c>
    </row>
    <row r="1714" spans="1:10" hidden="1" outlineLevel="3" x14ac:dyDescent="0.3">
      <c r="A1714" t="s">
        <v>3659</v>
      </c>
      <c r="B1714" s="21">
        <v>45948</v>
      </c>
      <c r="C1714" s="20">
        <f t="shared" si="124"/>
        <v>10</v>
      </c>
      <c r="D1714" t="s">
        <v>117</v>
      </c>
      <c r="E1714" t="s">
        <v>65</v>
      </c>
      <c r="F1714">
        <v>14</v>
      </c>
      <c r="G1714" t="str">
        <f>INDEX(Kunden!$A$1:$C$41,MATCH('Gesamtverkäufe 2025'!C3226,Kunden!$A$1:$A$41,0),3)</f>
        <v>R02</v>
      </c>
      <c r="H1714" t="str">
        <f>INDEX(Regionen!$A$1:$C$9,MATCH('Gesamtverkäufe 2025'!F3226,Regionen!$A$1:$A$9,0),3)</f>
        <v>Markus Weber</v>
      </c>
      <c r="I1714" s="3">
        <f>INDEX(Produkte!$A$1:$D$31,MATCH('Gesamtverkäufe 2025'!D3226,Produkte!$A$1:$A$31,0),4)</f>
        <v>299</v>
      </c>
      <c r="J1714" s="3">
        <f t="shared" si="125"/>
        <v>4186</v>
      </c>
    </row>
    <row r="1715" spans="1:10" hidden="1" outlineLevel="3" x14ac:dyDescent="0.3">
      <c r="A1715" t="s">
        <v>3648</v>
      </c>
      <c r="B1715" s="21">
        <v>45956</v>
      </c>
      <c r="C1715" s="20">
        <f t="shared" si="124"/>
        <v>10</v>
      </c>
      <c r="D1715" t="s">
        <v>117</v>
      </c>
      <c r="E1715" t="s">
        <v>53</v>
      </c>
      <c r="F1715">
        <v>16</v>
      </c>
      <c r="G1715" t="str">
        <f>INDEX(Kunden!$A$1:$C$41,MATCH('Gesamtverkäufe 2025'!C3236,Kunden!$A$1:$A$41,0),3)</f>
        <v>R02</v>
      </c>
      <c r="H1715" t="str">
        <f>INDEX(Regionen!$A$1:$C$9,MATCH('Gesamtverkäufe 2025'!F3236,Regionen!$A$1:$A$9,0),3)</f>
        <v>Markus Weber</v>
      </c>
      <c r="I1715" s="3">
        <f>INDEX(Produkte!$A$1:$D$31,MATCH('Gesamtverkäufe 2025'!D3236,Produkte!$A$1:$A$31,0),4)</f>
        <v>49</v>
      </c>
      <c r="J1715" s="3">
        <f t="shared" si="125"/>
        <v>784</v>
      </c>
    </row>
    <row r="1716" spans="1:10" hidden="1" outlineLevel="3" x14ac:dyDescent="0.3">
      <c r="A1716" t="s">
        <v>3645</v>
      </c>
      <c r="B1716" s="21">
        <v>45956</v>
      </c>
      <c r="C1716" s="20">
        <f t="shared" si="124"/>
        <v>10</v>
      </c>
      <c r="D1716" t="s">
        <v>117</v>
      </c>
      <c r="E1716" t="s">
        <v>31</v>
      </c>
      <c r="F1716">
        <v>13</v>
      </c>
      <c r="G1716" t="str">
        <f>INDEX(Kunden!$A$1:$C$41,MATCH('Gesamtverkäufe 2025'!C3239,Kunden!$A$1:$A$41,0),3)</f>
        <v>R02</v>
      </c>
      <c r="H1716" t="str">
        <f>INDEX(Regionen!$A$1:$C$9,MATCH('Gesamtverkäufe 2025'!F3239,Regionen!$A$1:$A$9,0),3)</f>
        <v>Markus Weber</v>
      </c>
      <c r="I1716" s="3">
        <f>INDEX(Produkte!$A$1:$D$31,MATCH('Gesamtverkäufe 2025'!D3239,Produkte!$A$1:$A$31,0),4)</f>
        <v>399</v>
      </c>
      <c r="J1716" s="3">
        <f t="shared" si="125"/>
        <v>5187</v>
      </c>
    </row>
    <row r="1717" spans="1:10" hidden="1" outlineLevel="3" x14ac:dyDescent="0.3">
      <c r="A1717" t="s">
        <v>3554</v>
      </c>
      <c r="B1717" s="21">
        <v>45936</v>
      </c>
      <c r="C1717" s="20">
        <f t="shared" si="124"/>
        <v>10</v>
      </c>
      <c r="D1717" t="s">
        <v>117</v>
      </c>
      <c r="E1717" t="s">
        <v>63</v>
      </c>
      <c r="F1717">
        <v>18</v>
      </c>
      <c r="G1717" t="str">
        <f>INDEX(Kunden!$A$1:$C$41,MATCH('Gesamtverkäufe 2025'!C3328,Kunden!$A$1:$A$41,0),3)</f>
        <v>R02</v>
      </c>
      <c r="H1717" t="str">
        <f>INDEX(Regionen!$A$1:$C$9,MATCH('Gesamtverkäufe 2025'!F3328,Regionen!$A$1:$A$9,0),3)</f>
        <v>Markus Weber</v>
      </c>
      <c r="I1717" s="3">
        <f>INDEX(Produkte!$A$1:$D$31,MATCH('Gesamtverkäufe 2025'!D3328,Produkte!$A$1:$A$31,0),4)</f>
        <v>299</v>
      </c>
      <c r="J1717" s="3">
        <f t="shared" si="125"/>
        <v>5382</v>
      </c>
    </row>
    <row r="1718" spans="1:10" hidden="1" outlineLevel="3" x14ac:dyDescent="0.3">
      <c r="A1718" t="s">
        <v>3885</v>
      </c>
      <c r="B1718" s="21">
        <v>45939</v>
      </c>
      <c r="C1718" s="20">
        <f t="shared" si="124"/>
        <v>10</v>
      </c>
      <c r="D1718" t="s">
        <v>155</v>
      </c>
      <c r="E1718" t="s">
        <v>61</v>
      </c>
      <c r="F1718">
        <v>6</v>
      </c>
      <c r="G1718" t="str">
        <f>INDEX(Kunden!$A$1:$C$41,MATCH('Gesamtverkäufe 2025'!C3000,Kunden!$A$1:$A$41,0),3)</f>
        <v>R02</v>
      </c>
      <c r="H1718" t="str">
        <f>INDEX(Regionen!$A$1:$C$9,MATCH('Gesamtverkäufe 2025'!F3000,Regionen!$A$1:$A$9,0),3)</f>
        <v>Markus Weber</v>
      </c>
      <c r="I1718" s="3">
        <f>INDEX(Produkte!$A$1:$D$31,MATCH('Gesamtverkäufe 2025'!D3000,Produkte!$A$1:$A$31,0),4)</f>
        <v>249</v>
      </c>
      <c r="J1718" s="3">
        <f t="shared" si="125"/>
        <v>1494</v>
      </c>
    </row>
    <row r="1719" spans="1:10" hidden="1" outlineLevel="3" x14ac:dyDescent="0.3">
      <c r="A1719" t="s">
        <v>3777</v>
      </c>
      <c r="B1719" s="21">
        <v>45955</v>
      </c>
      <c r="C1719" s="20">
        <f t="shared" si="124"/>
        <v>10</v>
      </c>
      <c r="D1719" t="s">
        <v>155</v>
      </c>
      <c r="E1719" t="s">
        <v>37</v>
      </c>
      <c r="F1719">
        <v>6</v>
      </c>
      <c r="G1719" t="str">
        <f>INDEX(Kunden!$A$1:$C$41,MATCH('Gesamtverkäufe 2025'!C3108,Kunden!$A$1:$A$41,0),3)</f>
        <v>R02</v>
      </c>
      <c r="H1719" t="str">
        <f>INDEX(Regionen!$A$1:$C$9,MATCH('Gesamtverkäufe 2025'!F3108,Regionen!$A$1:$A$9,0),3)</f>
        <v>Markus Weber</v>
      </c>
      <c r="I1719" s="3">
        <f>INDEX(Produkte!$A$1:$D$31,MATCH('Gesamtverkäufe 2025'!D3108,Produkte!$A$1:$A$31,0),4)</f>
        <v>249</v>
      </c>
      <c r="J1719" s="3">
        <f t="shared" si="125"/>
        <v>1494</v>
      </c>
    </row>
    <row r="1720" spans="1:10" hidden="1" outlineLevel="3" x14ac:dyDescent="0.3">
      <c r="A1720" t="s">
        <v>3771</v>
      </c>
      <c r="B1720" s="21">
        <v>45943</v>
      </c>
      <c r="C1720" s="20">
        <f t="shared" si="124"/>
        <v>10</v>
      </c>
      <c r="D1720" t="s">
        <v>155</v>
      </c>
      <c r="E1720" t="s">
        <v>51</v>
      </c>
      <c r="F1720">
        <v>10</v>
      </c>
      <c r="G1720" t="str">
        <f>INDEX(Kunden!$A$1:$C$41,MATCH('Gesamtverkäufe 2025'!C3114,Kunden!$A$1:$A$41,0),3)</f>
        <v>R02</v>
      </c>
      <c r="H1720" t="str">
        <f>INDEX(Regionen!$A$1:$C$9,MATCH('Gesamtverkäufe 2025'!F3114,Regionen!$A$1:$A$9,0),3)</f>
        <v>Markus Weber</v>
      </c>
      <c r="I1720" s="3">
        <f>INDEX(Produkte!$A$1:$D$31,MATCH('Gesamtverkäufe 2025'!D3114,Produkte!$A$1:$A$31,0),4)</f>
        <v>49</v>
      </c>
      <c r="J1720" s="3">
        <f t="shared" si="125"/>
        <v>490</v>
      </c>
    </row>
    <row r="1721" spans="1:10" hidden="1" outlineLevel="3" x14ac:dyDescent="0.3">
      <c r="A1721" t="s">
        <v>3697</v>
      </c>
      <c r="B1721" s="21">
        <v>45941</v>
      </c>
      <c r="C1721" s="20">
        <f t="shared" si="124"/>
        <v>10</v>
      </c>
      <c r="D1721" t="s">
        <v>155</v>
      </c>
      <c r="E1721" t="s">
        <v>53</v>
      </c>
      <c r="F1721">
        <v>17</v>
      </c>
      <c r="G1721" t="str">
        <f>INDEX(Kunden!$A$1:$C$41,MATCH('Gesamtverkäufe 2025'!C3188,Kunden!$A$1:$A$41,0),3)</f>
        <v>R02</v>
      </c>
      <c r="H1721" t="str">
        <f>INDEX(Regionen!$A$1:$C$9,MATCH('Gesamtverkäufe 2025'!F3188,Regionen!$A$1:$A$9,0),3)</f>
        <v>Markus Weber</v>
      </c>
      <c r="I1721" s="3">
        <f>INDEX(Produkte!$A$1:$D$31,MATCH('Gesamtverkäufe 2025'!D3188,Produkte!$A$1:$A$31,0),4)</f>
        <v>49</v>
      </c>
      <c r="J1721" s="3">
        <f t="shared" si="125"/>
        <v>833</v>
      </c>
    </row>
    <row r="1722" spans="1:10" hidden="1" outlineLevel="3" x14ac:dyDescent="0.3">
      <c r="A1722" t="s">
        <v>3653</v>
      </c>
      <c r="B1722" s="21">
        <v>45937</v>
      </c>
      <c r="C1722" s="20">
        <f t="shared" si="124"/>
        <v>10</v>
      </c>
      <c r="D1722" t="s">
        <v>155</v>
      </c>
      <c r="E1722" t="s">
        <v>79</v>
      </c>
      <c r="F1722">
        <v>10</v>
      </c>
      <c r="G1722" t="str">
        <f>INDEX(Kunden!$A$1:$C$41,MATCH('Gesamtverkäufe 2025'!C3231,Kunden!$A$1:$A$41,0),3)</f>
        <v>R02</v>
      </c>
      <c r="H1722" t="str">
        <f>INDEX(Regionen!$A$1:$C$9,MATCH('Gesamtverkäufe 2025'!F3231,Regionen!$A$1:$A$9,0),3)</f>
        <v>Markus Weber</v>
      </c>
      <c r="I1722" s="3">
        <f>INDEX(Produkte!$A$1:$D$31,MATCH('Gesamtverkäufe 2025'!D3231,Produkte!$A$1:$A$31,0),4)</f>
        <v>149</v>
      </c>
      <c r="J1722" s="3">
        <f t="shared" si="125"/>
        <v>1490</v>
      </c>
    </row>
    <row r="1723" spans="1:10" hidden="1" outlineLevel="3" x14ac:dyDescent="0.3">
      <c r="A1723" t="s">
        <v>3606</v>
      </c>
      <c r="B1723" s="21">
        <v>45934</v>
      </c>
      <c r="C1723" s="20">
        <f t="shared" si="124"/>
        <v>10</v>
      </c>
      <c r="D1723" t="s">
        <v>155</v>
      </c>
      <c r="E1723" t="s">
        <v>46</v>
      </c>
      <c r="F1723">
        <v>1</v>
      </c>
      <c r="G1723" t="str">
        <f>INDEX(Kunden!$A$1:$C$41,MATCH('Gesamtverkäufe 2025'!C3278,Kunden!$A$1:$A$41,0),3)</f>
        <v>R02</v>
      </c>
      <c r="H1723" t="str">
        <f>INDEX(Regionen!$A$1:$C$9,MATCH('Gesamtverkäufe 2025'!F3278,Regionen!$A$1:$A$9,0),3)</f>
        <v>Markus Weber</v>
      </c>
      <c r="I1723" s="3">
        <f>INDEX(Produkte!$A$1:$D$31,MATCH('Gesamtverkäufe 2025'!D3278,Produkte!$A$1:$A$31,0),4)</f>
        <v>99</v>
      </c>
      <c r="J1723" s="3">
        <f t="shared" si="125"/>
        <v>99</v>
      </c>
    </row>
    <row r="1724" spans="1:10" hidden="1" outlineLevel="3" x14ac:dyDescent="0.3">
      <c r="A1724" t="s">
        <v>3581</v>
      </c>
      <c r="B1724" s="21">
        <v>45954</v>
      </c>
      <c r="C1724" s="20">
        <f t="shared" si="124"/>
        <v>10</v>
      </c>
      <c r="D1724" t="s">
        <v>155</v>
      </c>
      <c r="E1724" t="s">
        <v>46</v>
      </c>
      <c r="F1724">
        <v>12</v>
      </c>
      <c r="G1724" t="str">
        <f>INDEX(Kunden!$A$1:$C$41,MATCH('Gesamtverkäufe 2025'!C3302,Kunden!$A$1:$A$41,0),3)</f>
        <v>R02</v>
      </c>
      <c r="H1724" t="str">
        <f>INDEX(Regionen!$A$1:$C$9,MATCH('Gesamtverkäufe 2025'!F3302,Regionen!$A$1:$A$9,0),3)</f>
        <v>Markus Weber</v>
      </c>
      <c r="I1724" s="3">
        <f>INDEX(Produkte!$A$1:$D$31,MATCH('Gesamtverkäufe 2025'!D3302,Produkte!$A$1:$A$31,0),4)</f>
        <v>99</v>
      </c>
      <c r="J1724" s="3">
        <f t="shared" si="125"/>
        <v>1188</v>
      </c>
    </row>
    <row r="1725" spans="1:10" hidden="1" outlineLevel="3" x14ac:dyDescent="0.3">
      <c r="A1725" t="s">
        <v>3515</v>
      </c>
      <c r="B1725" s="21">
        <v>45938</v>
      </c>
      <c r="C1725" s="20">
        <f t="shared" si="124"/>
        <v>10</v>
      </c>
      <c r="D1725" t="s">
        <v>155</v>
      </c>
      <c r="E1725" t="s">
        <v>37</v>
      </c>
      <c r="F1725">
        <v>11</v>
      </c>
      <c r="G1725" t="str">
        <f>INDEX(Kunden!$A$1:$C$41,MATCH('Gesamtverkäufe 2025'!C3364,Kunden!$A$1:$A$41,0),3)</f>
        <v>R02</v>
      </c>
      <c r="H1725" t="str">
        <f>INDEX(Regionen!$A$1:$C$9,MATCH('Gesamtverkäufe 2025'!F3364,Regionen!$A$1:$A$9,0),3)</f>
        <v>Markus Weber</v>
      </c>
      <c r="I1725" s="3">
        <f>INDEX(Produkte!$A$1:$D$31,MATCH('Gesamtverkäufe 2025'!D3364,Produkte!$A$1:$A$31,0),4)</f>
        <v>249</v>
      </c>
      <c r="J1725" s="3">
        <f t="shared" si="125"/>
        <v>2739</v>
      </c>
    </row>
    <row r="1726" spans="1:10" hidden="1" outlineLevel="3" x14ac:dyDescent="0.3">
      <c r="A1726" t="s">
        <v>3514</v>
      </c>
      <c r="B1726" s="21">
        <v>45931</v>
      </c>
      <c r="C1726" s="20">
        <f t="shared" si="124"/>
        <v>10</v>
      </c>
      <c r="D1726" t="s">
        <v>155</v>
      </c>
      <c r="E1726" t="s">
        <v>53</v>
      </c>
      <c r="F1726">
        <v>15</v>
      </c>
      <c r="G1726" t="str">
        <f>INDEX(Kunden!$A$1:$C$41,MATCH('Gesamtverkäufe 2025'!C3365,Kunden!$A$1:$A$41,0),3)</f>
        <v>R02</v>
      </c>
      <c r="H1726" t="str">
        <f>INDEX(Regionen!$A$1:$C$9,MATCH('Gesamtverkäufe 2025'!F3365,Regionen!$A$1:$A$9,0),3)</f>
        <v>Markus Weber</v>
      </c>
      <c r="I1726" s="3">
        <f>INDEX(Produkte!$A$1:$D$31,MATCH('Gesamtverkäufe 2025'!D3365,Produkte!$A$1:$A$31,0),4)</f>
        <v>49</v>
      </c>
      <c r="J1726" s="3">
        <f t="shared" si="125"/>
        <v>735</v>
      </c>
    </row>
    <row r="1727" spans="1:10" hidden="1" outlineLevel="3" x14ac:dyDescent="0.3">
      <c r="A1727" t="s">
        <v>3774</v>
      </c>
      <c r="B1727" s="21">
        <v>45940</v>
      </c>
      <c r="C1727" s="20">
        <f t="shared" si="124"/>
        <v>10</v>
      </c>
      <c r="D1727" t="s">
        <v>159</v>
      </c>
      <c r="E1727" t="s">
        <v>51</v>
      </c>
      <c r="F1727">
        <v>13</v>
      </c>
      <c r="G1727" t="str">
        <f>INDEX(Kunden!$A$1:$C$41,MATCH('Gesamtverkäufe 2025'!C3111,Kunden!$A$1:$A$41,0),3)</f>
        <v>R02</v>
      </c>
      <c r="H1727" t="str">
        <f>INDEX(Regionen!$A$1:$C$9,MATCH('Gesamtverkäufe 2025'!F3111,Regionen!$A$1:$A$9,0),3)</f>
        <v>Markus Weber</v>
      </c>
      <c r="I1727" s="3">
        <f>INDEX(Produkte!$A$1:$D$31,MATCH('Gesamtverkäufe 2025'!D3111,Produkte!$A$1:$A$31,0),4)</f>
        <v>49</v>
      </c>
      <c r="J1727" s="3">
        <f t="shared" si="125"/>
        <v>637</v>
      </c>
    </row>
    <row r="1728" spans="1:10" hidden="1" outlineLevel="3" x14ac:dyDescent="0.3">
      <c r="A1728" t="s">
        <v>3746</v>
      </c>
      <c r="B1728" s="21">
        <v>45950</v>
      </c>
      <c r="C1728" s="20">
        <f t="shared" si="124"/>
        <v>10</v>
      </c>
      <c r="D1728" t="s">
        <v>159</v>
      </c>
      <c r="E1728" t="s">
        <v>73</v>
      </c>
      <c r="F1728">
        <v>5</v>
      </c>
      <c r="G1728" t="str">
        <f>INDEX(Kunden!$A$1:$C$41,MATCH('Gesamtverkäufe 2025'!C3139,Kunden!$A$1:$A$41,0),3)</f>
        <v>R02</v>
      </c>
      <c r="H1728" t="str">
        <f>INDEX(Regionen!$A$1:$C$9,MATCH('Gesamtverkäufe 2025'!F3139,Regionen!$A$1:$A$9,0),3)</f>
        <v>Markus Weber</v>
      </c>
      <c r="I1728" s="3">
        <f>INDEX(Produkte!$A$1:$D$31,MATCH('Gesamtverkäufe 2025'!D3139,Produkte!$A$1:$A$31,0),4)</f>
        <v>399</v>
      </c>
      <c r="J1728" s="3">
        <f t="shared" si="125"/>
        <v>1995</v>
      </c>
    </row>
    <row r="1729" spans="1:10" hidden="1" outlineLevel="3" x14ac:dyDescent="0.3">
      <c r="A1729" t="s">
        <v>3698</v>
      </c>
      <c r="B1729" s="21">
        <v>45945</v>
      </c>
      <c r="C1729" s="20">
        <f t="shared" si="124"/>
        <v>10</v>
      </c>
      <c r="D1729" t="s">
        <v>159</v>
      </c>
      <c r="E1729" t="s">
        <v>91</v>
      </c>
      <c r="F1729">
        <v>3</v>
      </c>
      <c r="G1729" t="str">
        <f>INDEX(Kunden!$A$1:$C$41,MATCH('Gesamtverkäufe 2025'!C3187,Kunden!$A$1:$A$41,0),3)</f>
        <v>R02</v>
      </c>
      <c r="H1729" t="str">
        <f>INDEX(Regionen!$A$1:$C$9,MATCH('Gesamtverkäufe 2025'!F3187,Regionen!$A$1:$A$9,0),3)</f>
        <v>Markus Weber</v>
      </c>
      <c r="I1729" s="3">
        <f>INDEX(Produkte!$A$1:$D$31,MATCH('Gesamtverkäufe 2025'!D3187,Produkte!$A$1:$A$31,0),4)</f>
        <v>249</v>
      </c>
      <c r="J1729" s="3">
        <f t="shared" si="125"/>
        <v>747</v>
      </c>
    </row>
    <row r="1730" spans="1:10" hidden="1" outlineLevel="3" x14ac:dyDescent="0.3">
      <c r="A1730" t="s">
        <v>3631</v>
      </c>
      <c r="B1730" s="21">
        <v>45934</v>
      </c>
      <c r="C1730" s="20">
        <f t="shared" si="124"/>
        <v>10</v>
      </c>
      <c r="D1730" t="s">
        <v>159</v>
      </c>
      <c r="E1730" t="s">
        <v>81</v>
      </c>
      <c r="F1730">
        <v>16</v>
      </c>
      <c r="G1730" t="str">
        <f>INDEX(Kunden!$A$1:$C$41,MATCH('Gesamtverkäufe 2025'!C3253,Kunden!$A$1:$A$41,0),3)</f>
        <v>R02</v>
      </c>
      <c r="H1730" t="str">
        <f>INDEX(Regionen!$A$1:$C$9,MATCH('Gesamtverkäufe 2025'!F3253,Regionen!$A$1:$A$9,0),3)</f>
        <v>Markus Weber</v>
      </c>
      <c r="I1730" s="3">
        <f>INDEX(Produkte!$A$1:$D$31,MATCH('Gesamtverkäufe 2025'!D3253,Produkte!$A$1:$A$31,0),4)</f>
        <v>79</v>
      </c>
      <c r="J1730" s="3">
        <f t="shared" si="125"/>
        <v>1264</v>
      </c>
    </row>
    <row r="1731" spans="1:10" hidden="1" outlineLevel="3" x14ac:dyDescent="0.3">
      <c r="A1731" t="s">
        <v>3630</v>
      </c>
      <c r="B1731" s="21">
        <v>45934</v>
      </c>
      <c r="C1731" s="20">
        <f t="shared" si="124"/>
        <v>10</v>
      </c>
      <c r="D1731" t="s">
        <v>159</v>
      </c>
      <c r="E1731" t="s">
        <v>79</v>
      </c>
      <c r="F1731">
        <v>6</v>
      </c>
      <c r="G1731" t="str">
        <f>INDEX(Kunden!$A$1:$C$41,MATCH('Gesamtverkäufe 2025'!C3254,Kunden!$A$1:$A$41,0),3)</f>
        <v>R02</v>
      </c>
      <c r="H1731" t="str">
        <f>INDEX(Regionen!$A$1:$C$9,MATCH('Gesamtverkäufe 2025'!F3254,Regionen!$A$1:$A$9,0),3)</f>
        <v>Markus Weber</v>
      </c>
      <c r="I1731" s="3">
        <f>INDEX(Produkte!$A$1:$D$31,MATCH('Gesamtverkäufe 2025'!D3254,Produkte!$A$1:$A$31,0),4)</f>
        <v>149</v>
      </c>
      <c r="J1731" s="3">
        <f t="shared" si="125"/>
        <v>894</v>
      </c>
    </row>
    <row r="1732" spans="1:10" hidden="1" outlineLevel="3" x14ac:dyDescent="0.3">
      <c r="A1732" t="s">
        <v>3626</v>
      </c>
      <c r="B1732" s="21">
        <v>45937</v>
      </c>
      <c r="C1732" s="20">
        <f t="shared" si="124"/>
        <v>10</v>
      </c>
      <c r="D1732" t="s">
        <v>159</v>
      </c>
      <c r="E1732" t="s">
        <v>87</v>
      </c>
      <c r="F1732">
        <v>20</v>
      </c>
      <c r="G1732" t="str">
        <f>INDEX(Kunden!$A$1:$C$41,MATCH('Gesamtverkäufe 2025'!C3258,Kunden!$A$1:$A$41,0),3)</f>
        <v>R02</v>
      </c>
      <c r="H1732" t="str">
        <f>INDEX(Regionen!$A$1:$C$9,MATCH('Gesamtverkäufe 2025'!F3258,Regionen!$A$1:$A$9,0),3)</f>
        <v>Markus Weber</v>
      </c>
      <c r="I1732" s="3">
        <f>INDEX(Produkte!$A$1:$D$31,MATCH('Gesamtverkäufe 2025'!D3258,Produkte!$A$1:$A$31,0),4)</f>
        <v>99</v>
      </c>
      <c r="J1732" s="3">
        <f t="shared" si="125"/>
        <v>1980</v>
      </c>
    </row>
    <row r="1733" spans="1:10" hidden="1" outlineLevel="3" x14ac:dyDescent="0.3">
      <c r="A1733" t="s">
        <v>3550</v>
      </c>
      <c r="B1733" s="21">
        <v>45944</v>
      </c>
      <c r="C1733" s="20">
        <f t="shared" si="124"/>
        <v>10</v>
      </c>
      <c r="D1733" t="s">
        <v>159</v>
      </c>
      <c r="E1733" t="s">
        <v>81</v>
      </c>
      <c r="F1733">
        <v>13</v>
      </c>
      <c r="G1733" t="str">
        <f>INDEX(Kunden!$A$1:$C$41,MATCH('Gesamtverkäufe 2025'!C3332,Kunden!$A$1:$A$41,0),3)</f>
        <v>R02</v>
      </c>
      <c r="H1733" t="str">
        <f>INDEX(Regionen!$A$1:$C$9,MATCH('Gesamtverkäufe 2025'!F3332,Regionen!$A$1:$A$9,0),3)</f>
        <v>Markus Weber</v>
      </c>
      <c r="I1733" s="3">
        <f>INDEX(Produkte!$A$1:$D$31,MATCH('Gesamtverkäufe 2025'!D3332,Produkte!$A$1:$A$31,0),4)</f>
        <v>79</v>
      </c>
      <c r="J1733" s="3">
        <f t="shared" si="125"/>
        <v>1027</v>
      </c>
    </row>
    <row r="1734" spans="1:10" hidden="1" outlineLevel="3" x14ac:dyDescent="0.3">
      <c r="A1734" t="s">
        <v>3539</v>
      </c>
      <c r="B1734" s="21">
        <v>45960</v>
      </c>
      <c r="C1734" s="20">
        <f t="shared" si="124"/>
        <v>10</v>
      </c>
      <c r="D1734" t="s">
        <v>159</v>
      </c>
      <c r="E1734" t="s">
        <v>81</v>
      </c>
      <c r="F1734">
        <v>2</v>
      </c>
      <c r="G1734" t="str">
        <f>INDEX(Kunden!$A$1:$C$41,MATCH('Gesamtverkäufe 2025'!C3343,Kunden!$A$1:$A$41,0),3)</f>
        <v>R02</v>
      </c>
      <c r="H1734" t="str">
        <f>INDEX(Regionen!$A$1:$C$9,MATCH('Gesamtverkäufe 2025'!F3343,Regionen!$A$1:$A$9,0),3)</f>
        <v>Markus Weber</v>
      </c>
      <c r="I1734" s="3">
        <f>INDEX(Produkte!$A$1:$D$31,MATCH('Gesamtverkäufe 2025'!D3343,Produkte!$A$1:$A$31,0),4)</f>
        <v>79</v>
      </c>
      <c r="J1734" s="3">
        <f t="shared" si="125"/>
        <v>158</v>
      </c>
    </row>
    <row r="1735" spans="1:10" hidden="1" outlineLevel="3" x14ac:dyDescent="0.3">
      <c r="A1735" t="s">
        <v>3519</v>
      </c>
      <c r="B1735" s="21">
        <v>45947</v>
      </c>
      <c r="C1735" s="20">
        <f t="shared" si="124"/>
        <v>10</v>
      </c>
      <c r="D1735" t="s">
        <v>159</v>
      </c>
      <c r="E1735" t="s">
        <v>83</v>
      </c>
      <c r="F1735">
        <v>14</v>
      </c>
      <c r="G1735" t="str">
        <f>INDEX(Kunden!$A$1:$C$41,MATCH('Gesamtverkäufe 2025'!C3360,Kunden!$A$1:$A$41,0),3)</f>
        <v>R02</v>
      </c>
      <c r="H1735" t="str">
        <f>INDEX(Regionen!$A$1:$C$9,MATCH('Gesamtverkäufe 2025'!F3360,Regionen!$A$1:$A$9,0),3)</f>
        <v>Markus Weber</v>
      </c>
      <c r="I1735" s="3">
        <f>INDEX(Produkte!$A$1:$D$31,MATCH('Gesamtverkäufe 2025'!D3360,Produkte!$A$1:$A$31,0),4)</f>
        <v>29</v>
      </c>
      <c r="J1735" s="3">
        <f t="shared" si="125"/>
        <v>406</v>
      </c>
    </row>
    <row r="1736" spans="1:10" outlineLevel="2" collapsed="1" x14ac:dyDescent="0.3">
      <c r="B1736" s="21"/>
      <c r="C1736" s="26" t="s">
        <v>4738</v>
      </c>
      <c r="I1736" s="3"/>
      <c r="J1736" s="3">
        <f>SUBTOTAL(9,J1704:J1735)</f>
        <v>70057</v>
      </c>
    </row>
    <row r="1737" spans="1:10" hidden="1" outlineLevel="3" x14ac:dyDescent="0.3">
      <c r="A1737" t="s">
        <v>4048</v>
      </c>
      <c r="B1737" s="21">
        <v>45970</v>
      </c>
      <c r="C1737" s="20">
        <f t="shared" ref="C1737:C1747" si="126">MONTH(B1737)</f>
        <v>11</v>
      </c>
      <c r="D1737" t="s">
        <v>117</v>
      </c>
      <c r="E1737" t="s">
        <v>39</v>
      </c>
      <c r="F1737">
        <v>12</v>
      </c>
      <c r="G1737" t="str">
        <f>INDEX(Kunden!$A$1:$C$41,MATCH('Gesamtverkäufe 2025'!C3417,Kunden!$A$1:$A$41,0),3)</f>
        <v>R02</v>
      </c>
      <c r="H1737" t="str">
        <f>INDEX(Regionen!$A$1:$C$9,MATCH('Gesamtverkäufe 2025'!F3417,Regionen!$A$1:$A$9,0),3)</f>
        <v>Markus Weber</v>
      </c>
      <c r="I1737" s="3">
        <f>INDEX(Produkte!$A$1:$D$31,MATCH('Gesamtverkäufe 2025'!D3417,Produkte!$A$1:$A$31,0),4)</f>
        <v>499</v>
      </c>
      <c r="J1737" s="3">
        <f t="shared" ref="J1737:J1747" si="127">F1737*I1737</f>
        <v>5988</v>
      </c>
    </row>
    <row r="1738" spans="1:10" hidden="1" outlineLevel="3" x14ac:dyDescent="0.3">
      <c r="A1738" t="s">
        <v>3990</v>
      </c>
      <c r="B1738" s="21">
        <v>45980</v>
      </c>
      <c r="C1738" s="20">
        <f t="shared" si="126"/>
        <v>11</v>
      </c>
      <c r="D1738" t="s">
        <v>117</v>
      </c>
      <c r="E1738" t="s">
        <v>59</v>
      </c>
      <c r="F1738">
        <v>16</v>
      </c>
      <c r="G1738" t="str">
        <f>INDEX(Kunden!$A$1:$C$41,MATCH('Gesamtverkäufe 2025'!C3475,Kunden!$A$1:$A$41,0),3)</f>
        <v>R02</v>
      </c>
      <c r="H1738" t="str">
        <f>INDEX(Regionen!$A$1:$C$9,MATCH('Gesamtverkäufe 2025'!F3475,Regionen!$A$1:$A$9,0),3)</f>
        <v>Markus Weber</v>
      </c>
      <c r="I1738" s="3">
        <f>INDEX(Produkte!$A$1:$D$31,MATCH('Gesamtverkäufe 2025'!D3475,Produkte!$A$1:$A$31,0),4)</f>
        <v>79</v>
      </c>
      <c r="J1738" s="3">
        <f t="shared" si="127"/>
        <v>1264</v>
      </c>
    </row>
    <row r="1739" spans="1:10" hidden="1" outlineLevel="3" x14ac:dyDescent="0.3">
      <c r="A1739" t="s">
        <v>3963</v>
      </c>
      <c r="B1739" s="21">
        <v>45971</v>
      </c>
      <c r="C1739" s="20">
        <f t="shared" si="126"/>
        <v>11</v>
      </c>
      <c r="D1739" t="s">
        <v>117</v>
      </c>
      <c r="E1739" t="s">
        <v>46</v>
      </c>
      <c r="F1739">
        <v>15</v>
      </c>
      <c r="G1739" t="str">
        <f>INDEX(Kunden!$A$1:$C$41,MATCH('Gesamtverkäufe 2025'!C3501,Kunden!$A$1:$A$41,0),3)</f>
        <v>R02</v>
      </c>
      <c r="H1739" t="str">
        <f>INDEX(Regionen!$A$1:$C$9,MATCH('Gesamtverkäufe 2025'!F3501,Regionen!$A$1:$A$9,0),3)</f>
        <v>Markus Weber</v>
      </c>
      <c r="I1739" s="3">
        <f>INDEX(Produkte!$A$1:$D$31,MATCH('Gesamtverkäufe 2025'!D3501,Produkte!$A$1:$A$31,0),4)</f>
        <v>99</v>
      </c>
      <c r="J1739" s="3">
        <f t="shared" si="127"/>
        <v>1485</v>
      </c>
    </row>
    <row r="1740" spans="1:10" hidden="1" outlineLevel="3" x14ac:dyDescent="0.3">
      <c r="A1740" t="s">
        <v>4021</v>
      </c>
      <c r="B1740" s="21">
        <v>45966</v>
      </c>
      <c r="C1740" s="20">
        <f t="shared" si="126"/>
        <v>11</v>
      </c>
      <c r="D1740" t="s">
        <v>155</v>
      </c>
      <c r="E1740" t="s">
        <v>55</v>
      </c>
      <c r="F1740">
        <v>19</v>
      </c>
      <c r="G1740" t="str">
        <f>INDEX(Kunden!$A$1:$C$41,MATCH('Gesamtverkäufe 2025'!C3444,Kunden!$A$1:$A$41,0),3)</f>
        <v>R02</v>
      </c>
      <c r="H1740" t="str">
        <f>INDEX(Regionen!$A$1:$C$9,MATCH('Gesamtverkäufe 2025'!F3444,Regionen!$A$1:$A$9,0),3)</f>
        <v>Markus Weber</v>
      </c>
      <c r="I1740" s="3">
        <f>INDEX(Produkte!$A$1:$D$31,MATCH('Gesamtverkäufe 2025'!D3444,Produkte!$A$1:$A$31,0),4)</f>
        <v>49</v>
      </c>
      <c r="J1740" s="3">
        <f t="shared" si="127"/>
        <v>931</v>
      </c>
    </row>
    <row r="1741" spans="1:10" hidden="1" outlineLevel="3" x14ac:dyDescent="0.3">
      <c r="A1741" t="s">
        <v>4018</v>
      </c>
      <c r="B1741" s="21">
        <v>45973</v>
      </c>
      <c r="C1741" s="20">
        <f t="shared" si="126"/>
        <v>11</v>
      </c>
      <c r="D1741" t="s">
        <v>155</v>
      </c>
      <c r="E1741" t="s">
        <v>93</v>
      </c>
      <c r="F1741">
        <v>10</v>
      </c>
      <c r="G1741" t="str">
        <f>INDEX(Kunden!$A$1:$C$41,MATCH('Gesamtverkäufe 2025'!C3447,Kunden!$A$1:$A$41,0),3)</f>
        <v>R02</v>
      </c>
      <c r="H1741" t="str">
        <f>INDEX(Regionen!$A$1:$C$9,MATCH('Gesamtverkäufe 2025'!F3447,Regionen!$A$1:$A$9,0),3)</f>
        <v>Markus Weber</v>
      </c>
      <c r="I1741" s="3">
        <f>INDEX(Produkte!$A$1:$D$31,MATCH('Gesamtverkäufe 2025'!D3447,Produkte!$A$1:$A$31,0),4)</f>
        <v>399</v>
      </c>
      <c r="J1741" s="3">
        <f t="shared" si="127"/>
        <v>3990</v>
      </c>
    </row>
    <row r="1742" spans="1:10" hidden="1" outlineLevel="3" x14ac:dyDescent="0.3">
      <c r="A1742" t="s">
        <v>4005</v>
      </c>
      <c r="B1742" s="21">
        <v>45967</v>
      </c>
      <c r="C1742" s="20">
        <f t="shared" si="126"/>
        <v>11</v>
      </c>
      <c r="D1742" t="s">
        <v>155</v>
      </c>
      <c r="E1742" t="s">
        <v>59</v>
      </c>
      <c r="F1742">
        <v>13</v>
      </c>
      <c r="G1742" t="str">
        <f>INDEX(Kunden!$A$1:$C$41,MATCH('Gesamtverkäufe 2025'!C3460,Kunden!$A$1:$A$41,0),3)</f>
        <v>R02</v>
      </c>
      <c r="H1742" t="str">
        <f>INDEX(Regionen!$A$1:$C$9,MATCH('Gesamtverkäufe 2025'!F3460,Regionen!$A$1:$A$9,0),3)</f>
        <v>Markus Weber</v>
      </c>
      <c r="I1742" s="3">
        <f>INDEX(Produkte!$A$1:$D$31,MATCH('Gesamtverkäufe 2025'!D3460,Produkte!$A$1:$A$31,0),4)</f>
        <v>79</v>
      </c>
      <c r="J1742" s="3">
        <f t="shared" si="127"/>
        <v>1027</v>
      </c>
    </row>
    <row r="1743" spans="1:10" hidden="1" outlineLevel="3" x14ac:dyDescent="0.3">
      <c r="A1743" t="s">
        <v>4004</v>
      </c>
      <c r="B1743" s="21">
        <v>45977</v>
      </c>
      <c r="C1743" s="20">
        <f t="shared" si="126"/>
        <v>11</v>
      </c>
      <c r="D1743" t="s">
        <v>155</v>
      </c>
      <c r="E1743" t="s">
        <v>85</v>
      </c>
      <c r="F1743">
        <v>3</v>
      </c>
      <c r="G1743" t="str">
        <f>INDEX(Kunden!$A$1:$C$41,MATCH('Gesamtverkäufe 2025'!C3461,Kunden!$A$1:$A$41,0),3)</f>
        <v>R02</v>
      </c>
      <c r="H1743" t="str">
        <f>INDEX(Regionen!$A$1:$C$9,MATCH('Gesamtverkäufe 2025'!F3461,Regionen!$A$1:$A$9,0),3)</f>
        <v>Markus Weber</v>
      </c>
      <c r="I1743" s="3">
        <f>INDEX(Produkte!$A$1:$D$31,MATCH('Gesamtverkäufe 2025'!D3461,Produkte!$A$1:$A$31,0),4)</f>
        <v>399</v>
      </c>
      <c r="J1743" s="3">
        <f t="shared" si="127"/>
        <v>1197</v>
      </c>
    </row>
    <row r="1744" spans="1:10" hidden="1" outlineLevel="3" x14ac:dyDescent="0.3">
      <c r="A1744" t="s">
        <v>4060</v>
      </c>
      <c r="B1744" s="21">
        <v>45986</v>
      </c>
      <c r="C1744" s="20">
        <f t="shared" si="126"/>
        <v>11</v>
      </c>
      <c r="D1744" t="s">
        <v>159</v>
      </c>
      <c r="E1744" t="s">
        <v>67</v>
      </c>
      <c r="F1744">
        <v>8</v>
      </c>
      <c r="G1744" t="str">
        <f>INDEX(Kunden!$A$1:$C$41,MATCH('Gesamtverkäufe 2025'!C3405,Kunden!$A$1:$A$41,0),3)</f>
        <v>R02</v>
      </c>
      <c r="H1744" t="str">
        <f>INDEX(Regionen!$A$1:$C$9,MATCH('Gesamtverkäufe 2025'!F3405,Regionen!$A$1:$A$9,0),3)</f>
        <v>Markus Weber</v>
      </c>
      <c r="I1744" s="3">
        <f>INDEX(Produkte!$A$1:$D$31,MATCH('Gesamtverkäufe 2025'!D3405,Produkte!$A$1:$A$31,0),4)</f>
        <v>299</v>
      </c>
      <c r="J1744" s="3">
        <f t="shared" si="127"/>
        <v>2392</v>
      </c>
    </row>
    <row r="1745" spans="1:10" hidden="1" outlineLevel="3" x14ac:dyDescent="0.3">
      <c r="A1745" t="s">
        <v>4052</v>
      </c>
      <c r="B1745" s="21">
        <v>45973</v>
      </c>
      <c r="C1745" s="20">
        <f t="shared" si="126"/>
        <v>11</v>
      </c>
      <c r="D1745" t="s">
        <v>159</v>
      </c>
      <c r="E1745" t="s">
        <v>59</v>
      </c>
      <c r="F1745">
        <v>12</v>
      </c>
      <c r="G1745" t="str">
        <f>INDEX(Kunden!$A$1:$C$41,MATCH('Gesamtverkäufe 2025'!C3413,Kunden!$A$1:$A$41,0),3)</f>
        <v>R02</v>
      </c>
      <c r="H1745" t="str">
        <f>INDEX(Regionen!$A$1:$C$9,MATCH('Gesamtverkäufe 2025'!F3413,Regionen!$A$1:$A$9,0),3)</f>
        <v>Markus Weber</v>
      </c>
      <c r="I1745" s="3">
        <f>INDEX(Produkte!$A$1:$D$31,MATCH('Gesamtverkäufe 2025'!D3413,Produkte!$A$1:$A$31,0),4)</f>
        <v>79</v>
      </c>
      <c r="J1745" s="3">
        <f t="shared" si="127"/>
        <v>948</v>
      </c>
    </row>
    <row r="1746" spans="1:10" hidden="1" outlineLevel="3" x14ac:dyDescent="0.3">
      <c r="A1746" t="s">
        <v>3987</v>
      </c>
      <c r="B1746" s="21">
        <v>45971</v>
      </c>
      <c r="C1746" s="20">
        <f t="shared" si="126"/>
        <v>11</v>
      </c>
      <c r="D1746" t="s">
        <v>159</v>
      </c>
      <c r="E1746" t="s">
        <v>34</v>
      </c>
      <c r="F1746">
        <v>14</v>
      </c>
      <c r="G1746" t="str">
        <f>INDEX(Kunden!$A$1:$C$41,MATCH('Gesamtverkäufe 2025'!C3478,Kunden!$A$1:$A$41,0),3)</f>
        <v>R02</v>
      </c>
      <c r="H1746" t="str">
        <f>INDEX(Regionen!$A$1:$C$9,MATCH('Gesamtverkäufe 2025'!F3478,Regionen!$A$1:$A$9,0),3)</f>
        <v>Markus Weber</v>
      </c>
      <c r="I1746" s="3">
        <f>INDEX(Produkte!$A$1:$D$31,MATCH('Gesamtverkäufe 2025'!D3478,Produkte!$A$1:$A$31,0),4)</f>
        <v>299</v>
      </c>
      <c r="J1746" s="3">
        <f t="shared" si="127"/>
        <v>4186</v>
      </c>
    </row>
    <row r="1747" spans="1:10" hidden="1" outlineLevel="3" x14ac:dyDescent="0.3">
      <c r="A1747" t="s">
        <v>3957</v>
      </c>
      <c r="B1747" s="21">
        <v>45991</v>
      </c>
      <c r="C1747" s="20">
        <f t="shared" si="126"/>
        <v>11</v>
      </c>
      <c r="D1747" t="s">
        <v>159</v>
      </c>
      <c r="E1747" t="s">
        <v>69</v>
      </c>
      <c r="F1747">
        <v>18</v>
      </c>
      <c r="G1747" t="str">
        <f>INDEX(Kunden!$A$1:$C$41,MATCH('Gesamtverkäufe 2025'!C3507,Kunden!$A$1:$A$41,0),3)</f>
        <v>R02</v>
      </c>
      <c r="H1747" t="str">
        <f>INDEX(Regionen!$A$1:$C$9,MATCH('Gesamtverkäufe 2025'!F3507,Regionen!$A$1:$A$9,0),3)</f>
        <v>Markus Weber</v>
      </c>
      <c r="I1747" s="3">
        <f>INDEX(Produkte!$A$1:$D$31,MATCH('Gesamtverkäufe 2025'!D3507,Produkte!$A$1:$A$31,0),4)</f>
        <v>399</v>
      </c>
      <c r="J1747" s="3">
        <f t="shared" si="127"/>
        <v>7182</v>
      </c>
    </row>
    <row r="1748" spans="1:10" outlineLevel="2" collapsed="1" x14ac:dyDescent="0.3">
      <c r="B1748" s="21"/>
      <c r="C1748" s="26" t="s">
        <v>4739</v>
      </c>
      <c r="I1748" s="3"/>
      <c r="J1748" s="3">
        <f>SUBTOTAL(9,J1737:J1747)</f>
        <v>30590</v>
      </c>
    </row>
    <row r="1749" spans="1:10" hidden="1" outlineLevel="3" x14ac:dyDescent="0.3">
      <c r="A1749" t="s">
        <v>4649</v>
      </c>
      <c r="B1749" s="21">
        <v>46003</v>
      </c>
      <c r="C1749" s="20">
        <f t="shared" ref="C1749:C1786" si="128">MONTH(B1749)</f>
        <v>12</v>
      </c>
      <c r="D1749" t="s">
        <v>117</v>
      </c>
      <c r="E1749" t="s">
        <v>34</v>
      </c>
      <c r="F1749">
        <v>10</v>
      </c>
      <c r="G1749" t="str">
        <f>INDEX(Kunden!$A$1:$C$41,MATCH('Gesamtverkäufe 2025'!C3570,Kunden!$A$1:$A$41,0),3)</f>
        <v>R02</v>
      </c>
      <c r="H1749" t="str">
        <f>INDEX(Regionen!$A$1:$C$9,MATCH('Gesamtverkäufe 2025'!F3570,Regionen!$A$1:$A$9,0),3)</f>
        <v>Markus Weber</v>
      </c>
      <c r="I1749" s="3">
        <f>INDEX(Produkte!$A$1:$D$31,MATCH('Gesamtverkäufe 2025'!D3570,Produkte!$A$1:$A$31,0),4)</f>
        <v>299</v>
      </c>
      <c r="J1749" s="3">
        <f t="shared" ref="J1749:J1786" si="129">F1749*I1749</f>
        <v>2990</v>
      </c>
    </row>
    <row r="1750" spans="1:10" hidden="1" outlineLevel="3" x14ac:dyDescent="0.3">
      <c r="A1750" t="s">
        <v>4551</v>
      </c>
      <c r="B1750" s="21">
        <v>46014</v>
      </c>
      <c r="C1750" s="20">
        <f t="shared" si="128"/>
        <v>12</v>
      </c>
      <c r="D1750" t="s">
        <v>117</v>
      </c>
      <c r="E1750" t="s">
        <v>93</v>
      </c>
      <c r="F1750">
        <v>3</v>
      </c>
      <c r="G1750" t="str">
        <f>INDEX(Kunden!$A$1:$C$41,MATCH('Gesamtverkäufe 2025'!C3668,Kunden!$A$1:$A$41,0),3)</f>
        <v>R02</v>
      </c>
      <c r="H1750" t="str">
        <f>INDEX(Regionen!$A$1:$C$9,MATCH('Gesamtverkäufe 2025'!F3668,Regionen!$A$1:$A$9,0),3)</f>
        <v>Markus Weber</v>
      </c>
      <c r="I1750" s="3">
        <f>INDEX(Produkte!$A$1:$D$31,MATCH('Gesamtverkäufe 2025'!D3668,Produkte!$A$1:$A$31,0),4)</f>
        <v>399</v>
      </c>
      <c r="J1750" s="3">
        <f t="shared" si="129"/>
        <v>1197</v>
      </c>
    </row>
    <row r="1751" spans="1:10" hidden="1" outlineLevel="3" x14ac:dyDescent="0.3">
      <c r="A1751" t="s">
        <v>4533</v>
      </c>
      <c r="B1751" s="21">
        <v>46008</v>
      </c>
      <c r="C1751" s="20">
        <f t="shared" si="128"/>
        <v>12</v>
      </c>
      <c r="D1751" t="s">
        <v>117</v>
      </c>
      <c r="E1751" t="s">
        <v>67</v>
      </c>
      <c r="F1751">
        <v>1</v>
      </c>
      <c r="G1751" t="str">
        <f>INDEX(Kunden!$A$1:$C$41,MATCH('Gesamtverkäufe 2025'!C3686,Kunden!$A$1:$A$41,0),3)</f>
        <v>R02</v>
      </c>
      <c r="H1751" t="str">
        <f>INDEX(Regionen!$A$1:$C$9,MATCH('Gesamtverkäufe 2025'!F3686,Regionen!$A$1:$A$9,0),3)</f>
        <v>Markus Weber</v>
      </c>
      <c r="I1751" s="3">
        <f>INDEX(Produkte!$A$1:$D$31,MATCH('Gesamtverkäufe 2025'!D3686,Produkte!$A$1:$A$31,0),4)</f>
        <v>299</v>
      </c>
      <c r="J1751" s="3">
        <f t="shared" si="129"/>
        <v>299</v>
      </c>
    </row>
    <row r="1752" spans="1:10" hidden="1" outlineLevel="3" x14ac:dyDescent="0.3">
      <c r="A1752" t="s">
        <v>4465</v>
      </c>
      <c r="B1752" s="21">
        <v>46002</v>
      </c>
      <c r="C1752" s="20">
        <f t="shared" si="128"/>
        <v>12</v>
      </c>
      <c r="D1752" t="s">
        <v>117</v>
      </c>
      <c r="E1752" t="s">
        <v>57</v>
      </c>
      <c r="F1752">
        <v>1</v>
      </c>
      <c r="G1752" t="str">
        <f>INDEX(Kunden!$A$1:$C$41,MATCH('Gesamtverkäufe 2025'!C3754,Kunden!$A$1:$A$41,0),3)</f>
        <v>R02</v>
      </c>
      <c r="H1752" t="str">
        <f>INDEX(Regionen!$A$1:$C$9,MATCH('Gesamtverkäufe 2025'!F3754,Regionen!$A$1:$A$9,0),3)</f>
        <v>Markus Weber</v>
      </c>
      <c r="I1752" s="3">
        <f>INDEX(Produkte!$A$1:$D$31,MATCH('Gesamtverkäufe 2025'!D3754,Produkte!$A$1:$A$31,0),4)</f>
        <v>99</v>
      </c>
      <c r="J1752" s="3">
        <f t="shared" si="129"/>
        <v>99</v>
      </c>
    </row>
    <row r="1753" spans="1:10" hidden="1" outlineLevel="3" x14ac:dyDescent="0.3">
      <c r="A1753" t="s">
        <v>4442</v>
      </c>
      <c r="B1753" s="21">
        <v>46021</v>
      </c>
      <c r="C1753" s="20">
        <f t="shared" si="128"/>
        <v>12</v>
      </c>
      <c r="D1753" t="s">
        <v>117</v>
      </c>
      <c r="E1753" t="s">
        <v>39</v>
      </c>
      <c r="F1753">
        <v>7</v>
      </c>
      <c r="G1753" t="str">
        <f>INDEX(Kunden!$A$1:$C$41,MATCH('Gesamtverkäufe 2025'!C3777,Kunden!$A$1:$A$41,0),3)</f>
        <v>R02</v>
      </c>
      <c r="H1753" t="str">
        <f>INDEX(Regionen!$A$1:$C$9,MATCH('Gesamtverkäufe 2025'!F3777,Regionen!$A$1:$A$9,0),3)</f>
        <v>Markus Weber</v>
      </c>
      <c r="I1753" s="3">
        <f>INDEX(Produkte!$A$1:$D$31,MATCH('Gesamtverkäufe 2025'!D3777,Produkte!$A$1:$A$31,0),4)</f>
        <v>499</v>
      </c>
      <c r="J1753" s="3">
        <f t="shared" si="129"/>
        <v>3493</v>
      </c>
    </row>
    <row r="1754" spans="1:10" hidden="1" outlineLevel="3" x14ac:dyDescent="0.3">
      <c r="A1754" t="s">
        <v>4424</v>
      </c>
      <c r="B1754" s="21">
        <v>46004</v>
      </c>
      <c r="C1754" s="20">
        <f t="shared" si="128"/>
        <v>12</v>
      </c>
      <c r="D1754" t="s">
        <v>117</v>
      </c>
      <c r="E1754" t="s">
        <v>81</v>
      </c>
      <c r="F1754">
        <v>4</v>
      </c>
      <c r="G1754" t="str">
        <f>INDEX(Kunden!$A$1:$C$41,MATCH('Gesamtverkäufe 2025'!C3795,Kunden!$A$1:$A$41,0),3)</f>
        <v>R02</v>
      </c>
      <c r="H1754" t="str">
        <f>INDEX(Regionen!$A$1:$C$9,MATCH('Gesamtverkäufe 2025'!F3795,Regionen!$A$1:$A$9,0),3)</f>
        <v>Markus Weber</v>
      </c>
      <c r="I1754" s="3">
        <f>INDEX(Produkte!$A$1:$D$31,MATCH('Gesamtverkäufe 2025'!D3795,Produkte!$A$1:$A$31,0),4)</f>
        <v>79</v>
      </c>
      <c r="J1754" s="3">
        <f t="shared" si="129"/>
        <v>316</v>
      </c>
    </row>
    <row r="1755" spans="1:10" hidden="1" outlineLevel="3" x14ac:dyDescent="0.3">
      <c r="A1755" t="s">
        <v>4412</v>
      </c>
      <c r="B1755" s="21">
        <v>46000</v>
      </c>
      <c r="C1755" s="20">
        <f t="shared" si="128"/>
        <v>12</v>
      </c>
      <c r="D1755" t="s">
        <v>117</v>
      </c>
      <c r="E1755" t="s">
        <v>59</v>
      </c>
      <c r="F1755">
        <v>12</v>
      </c>
      <c r="G1755" t="str">
        <f>INDEX(Kunden!$A$1:$C$41,MATCH('Gesamtverkäufe 2025'!C3807,Kunden!$A$1:$A$41,0),3)</f>
        <v>R02</v>
      </c>
      <c r="H1755" t="str">
        <f>INDEX(Regionen!$A$1:$C$9,MATCH('Gesamtverkäufe 2025'!F3807,Regionen!$A$1:$A$9,0),3)</f>
        <v>Markus Weber</v>
      </c>
      <c r="I1755" s="3">
        <f>INDEX(Produkte!$A$1:$D$31,MATCH('Gesamtverkäufe 2025'!D3807,Produkte!$A$1:$A$31,0),4)</f>
        <v>79</v>
      </c>
      <c r="J1755" s="3">
        <f t="shared" si="129"/>
        <v>948</v>
      </c>
    </row>
    <row r="1756" spans="1:10" hidden="1" outlineLevel="3" x14ac:dyDescent="0.3">
      <c r="A1756" t="s">
        <v>4276</v>
      </c>
      <c r="B1756" s="21">
        <v>45996</v>
      </c>
      <c r="C1756" s="20">
        <f t="shared" si="128"/>
        <v>12</v>
      </c>
      <c r="D1756" t="s">
        <v>117</v>
      </c>
      <c r="E1756" t="s">
        <v>77</v>
      </c>
      <c r="F1756">
        <v>14</v>
      </c>
      <c r="G1756" t="str">
        <f>INDEX(Kunden!$A$1:$C$41,MATCH('Gesamtverkäufe 2025'!C3943,Kunden!$A$1:$A$41,0),3)</f>
        <v>R02</v>
      </c>
      <c r="H1756" t="str">
        <f>INDEX(Regionen!$A$1:$C$9,MATCH('Gesamtverkäufe 2025'!F3943,Regionen!$A$1:$A$9,0),3)</f>
        <v>Markus Weber</v>
      </c>
      <c r="I1756" s="3">
        <f>INDEX(Produkte!$A$1:$D$31,MATCH('Gesamtverkäufe 2025'!D3943,Produkte!$A$1:$A$31,0),4)</f>
        <v>49</v>
      </c>
      <c r="J1756" s="3">
        <f t="shared" si="129"/>
        <v>686</v>
      </c>
    </row>
    <row r="1757" spans="1:10" hidden="1" outlineLevel="3" x14ac:dyDescent="0.3">
      <c r="A1757" t="s">
        <v>4233</v>
      </c>
      <c r="B1757" s="21">
        <v>46016</v>
      </c>
      <c r="C1757" s="20">
        <f t="shared" si="128"/>
        <v>12</v>
      </c>
      <c r="D1757" t="s">
        <v>117</v>
      </c>
      <c r="E1757" t="s">
        <v>49</v>
      </c>
      <c r="F1757">
        <v>14</v>
      </c>
      <c r="G1757" t="str">
        <f>INDEX(Kunden!$A$1:$C$41,MATCH('Gesamtverkäufe 2025'!C3986,Kunden!$A$1:$A$41,0),3)</f>
        <v>R02</v>
      </c>
      <c r="H1757" t="str">
        <f>INDEX(Regionen!$A$1:$C$9,MATCH('Gesamtverkäufe 2025'!F3986,Regionen!$A$1:$A$9,0),3)</f>
        <v>Markus Weber</v>
      </c>
      <c r="I1757" s="3">
        <f>INDEX(Produkte!$A$1:$D$31,MATCH('Gesamtverkäufe 2025'!D3986,Produkte!$A$1:$A$31,0),4)</f>
        <v>299</v>
      </c>
      <c r="J1757" s="3">
        <f t="shared" si="129"/>
        <v>4186</v>
      </c>
    </row>
    <row r="1758" spans="1:10" hidden="1" outlineLevel="3" x14ac:dyDescent="0.3">
      <c r="A1758" t="s">
        <v>4186</v>
      </c>
      <c r="B1758" s="21">
        <v>46009</v>
      </c>
      <c r="C1758" s="20">
        <f t="shared" si="128"/>
        <v>12</v>
      </c>
      <c r="D1758" t="s">
        <v>117</v>
      </c>
      <c r="E1758" t="s">
        <v>65</v>
      </c>
      <c r="F1758">
        <v>19</v>
      </c>
      <c r="G1758" t="str">
        <f>INDEX(Kunden!$A$1:$C$41,MATCH('Gesamtverkäufe 2025'!C4033,Kunden!$A$1:$A$41,0),3)</f>
        <v>R02</v>
      </c>
      <c r="H1758" t="str">
        <f>INDEX(Regionen!$A$1:$C$9,MATCH('Gesamtverkäufe 2025'!F4033,Regionen!$A$1:$A$9,0),3)</f>
        <v>Markus Weber</v>
      </c>
      <c r="I1758" s="3">
        <f>INDEX(Produkte!$A$1:$D$31,MATCH('Gesamtverkäufe 2025'!D4033,Produkte!$A$1:$A$31,0),4)</f>
        <v>299</v>
      </c>
      <c r="J1758" s="3">
        <f t="shared" si="129"/>
        <v>5681</v>
      </c>
    </row>
    <row r="1759" spans="1:10" hidden="1" outlineLevel="3" x14ac:dyDescent="0.3">
      <c r="A1759" t="s">
        <v>4601</v>
      </c>
      <c r="B1759" s="21">
        <v>45999</v>
      </c>
      <c r="C1759" s="20">
        <f t="shared" si="128"/>
        <v>12</v>
      </c>
      <c r="D1759" t="s">
        <v>155</v>
      </c>
      <c r="E1759" t="s">
        <v>93</v>
      </c>
      <c r="F1759">
        <v>16</v>
      </c>
      <c r="G1759" t="str">
        <f>INDEX(Kunden!$A$1:$C$41,MATCH('Gesamtverkäufe 2025'!C3618,Kunden!$A$1:$A$41,0),3)</f>
        <v>R02</v>
      </c>
      <c r="H1759" t="str">
        <f>INDEX(Regionen!$A$1:$C$9,MATCH('Gesamtverkäufe 2025'!F3618,Regionen!$A$1:$A$9,0),3)</f>
        <v>Markus Weber</v>
      </c>
      <c r="I1759" s="3">
        <f>INDEX(Produkte!$A$1:$D$31,MATCH('Gesamtverkäufe 2025'!D3618,Produkte!$A$1:$A$31,0),4)</f>
        <v>399</v>
      </c>
      <c r="J1759" s="3">
        <f t="shared" si="129"/>
        <v>6384</v>
      </c>
    </row>
    <row r="1760" spans="1:10" hidden="1" outlineLevel="3" x14ac:dyDescent="0.3">
      <c r="A1760" t="s">
        <v>4475</v>
      </c>
      <c r="B1760" s="21">
        <v>45998</v>
      </c>
      <c r="C1760" s="20">
        <f t="shared" si="128"/>
        <v>12</v>
      </c>
      <c r="D1760" t="s">
        <v>155</v>
      </c>
      <c r="E1760" t="s">
        <v>59</v>
      </c>
      <c r="F1760">
        <v>5</v>
      </c>
      <c r="G1760" t="str">
        <f>INDEX(Kunden!$A$1:$C$41,MATCH('Gesamtverkäufe 2025'!C3744,Kunden!$A$1:$A$41,0),3)</f>
        <v>R02</v>
      </c>
      <c r="H1760" t="str">
        <f>INDEX(Regionen!$A$1:$C$9,MATCH('Gesamtverkäufe 2025'!F3744,Regionen!$A$1:$A$9,0),3)</f>
        <v>Markus Weber</v>
      </c>
      <c r="I1760" s="3">
        <f>INDEX(Produkte!$A$1:$D$31,MATCH('Gesamtverkäufe 2025'!D3744,Produkte!$A$1:$A$31,0),4)</f>
        <v>79</v>
      </c>
      <c r="J1760" s="3">
        <f t="shared" si="129"/>
        <v>395</v>
      </c>
    </row>
    <row r="1761" spans="1:10" hidden="1" outlineLevel="3" x14ac:dyDescent="0.3">
      <c r="A1761" t="s">
        <v>4396</v>
      </c>
      <c r="B1761" s="21">
        <v>46010</v>
      </c>
      <c r="C1761" s="20">
        <f t="shared" si="128"/>
        <v>12</v>
      </c>
      <c r="D1761" t="s">
        <v>155</v>
      </c>
      <c r="E1761" t="s">
        <v>89</v>
      </c>
      <c r="F1761">
        <v>18</v>
      </c>
      <c r="G1761" t="str">
        <f>INDEX(Kunden!$A$1:$C$41,MATCH('Gesamtverkäufe 2025'!C3823,Kunden!$A$1:$A$41,0),3)</f>
        <v>R02</v>
      </c>
      <c r="H1761" t="str">
        <f>INDEX(Regionen!$A$1:$C$9,MATCH('Gesamtverkäufe 2025'!F3823,Regionen!$A$1:$A$9,0),3)</f>
        <v>Markus Weber</v>
      </c>
      <c r="I1761" s="3">
        <f>INDEX(Produkte!$A$1:$D$31,MATCH('Gesamtverkäufe 2025'!D3823,Produkte!$A$1:$A$31,0),4)</f>
        <v>29</v>
      </c>
      <c r="J1761" s="3">
        <f t="shared" si="129"/>
        <v>522</v>
      </c>
    </row>
    <row r="1762" spans="1:10" hidden="1" outlineLevel="3" x14ac:dyDescent="0.3">
      <c r="A1762" t="s">
        <v>4391</v>
      </c>
      <c r="B1762" s="21">
        <v>46012</v>
      </c>
      <c r="C1762" s="20">
        <f t="shared" si="128"/>
        <v>12</v>
      </c>
      <c r="D1762" t="s">
        <v>155</v>
      </c>
      <c r="E1762" t="s">
        <v>87</v>
      </c>
      <c r="F1762">
        <v>2</v>
      </c>
      <c r="G1762" t="str">
        <f>INDEX(Kunden!$A$1:$C$41,MATCH('Gesamtverkäufe 2025'!C3828,Kunden!$A$1:$A$41,0),3)</f>
        <v>R02</v>
      </c>
      <c r="H1762" t="str">
        <f>INDEX(Regionen!$A$1:$C$9,MATCH('Gesamtverkäufe 2025'!F3828,Regionen!$A$1:$A$9,0),3)</f>
        <v>Markus Weber</v>
      </c>
      <c r="I1762" s="3">
        <f>INDEX(Produkte!$A$1:$D$31,MATCH('Gesamtverkäufe 2025'!D3828,Produkte!$A$1:$A$31,0),4)</f>
        <v>99</v>
      </c>
      <c r="J1762" s="3">
        <f t="shared" si="129"/>
        <v>198</v>
      </c>
    </row>
    <row r="1763" spans="1:10" hidden="1" outlineLevel="3" x14ac:dyDescent="0.3">
      <c r="A1763" t="s">
        <v>4366</v>
      </c>
      <c r="B1763" s="21">
        <v>46015</v>
      </c>
      <c r="C1763" s="20">
        <f t="shared" si="128"/>
        <v>12</v>
      </c>
      <c r="D1763" t="s">
        <v>155</v>
      </c>
      <c r="E1763" t="s">
        <v>63</v>
      </c>
      <c r="F1763">
        <v>15</v>
      </c>
      <c r="G1763" t="str">
        <f>INDEX(Kunden!$A$1:$C$41,MATCH('Gesamtverkäufe 2025'!C3853,Kunden!$A$1:$A$41,0),3)</f>
        <v>R02</v>
      </c>
      <c r="H1763" t="str">
        <f>INDEX(Regionen!$A$1:$C$9,MATCH('Gesamtverkäufe 2025'!F3853,Regionen!$A$1:$A$9,0),3)</f>
        <v>Markus Weber</v>
      </c>
      <c r="I1763" s="3">
        <f>INDEX(Produkte!$A$1:$D$31,MATCH('Gesamtverkäufe 2025'!D3853,Produkte!$A$1:$A$31,0),4)</f>
        <v>299</v>
      </c>
      <c r="J1763" s="3">
        <f t="shared" si="129"/>
        <v>4485</v>
      </c>
    </row>
    <row r="1764" spans="1:10" hidden="1" outlineLevel="3" x14ac:dyDescent="0.3">
      <c r="A1764" t="s">
        <v>4279</v>
      </c>
      <c r="B1764" s="21">
        <v>45995</v>
      </c>
      <c r="C1764" s="20">
        <f t="shared" si="128"/>
        <v>12</v>
      </c>
      <c r="D1764" t="s">
        <v>155</v>
      </c>
      <c r="E1764" t="s">
        <v>57</v>
      </c>
      <c r="F1764">
        <v>4</v>
      </c>
      <c r="G1764" t="str">
        <f>INDEX(Kunden!$A$1:$C$41,MATCH('Gesamtverkäufe 2025'!C3940,Kunden!$A$1:$A$41,0),3)</f>
        <v>R02</v>
      </c>
      <c r="H1764" t="str">
        <f>INDEX(Regionen!$A$1:$C$9,MATCH('Gesamtverkäufe 2025'!F3940,Regionen!$A$1:$A$9,0),3)</f>
        <v>Markus Weber</v>
      </c>
      <c r="I1764" s="3">
        <f>INDEX(Produkte!$A$1:$D$31,MATCH('Gesamtverkäufe 2025'!D3940,Produkte!$A$1:$A$31,0),4)</f>
        <v>99</v>
      </c>
      <c r="J1764" s="3">
        <f t="shared" si="129"/>
        <v>396</v>
      </c>
    </row>
    <row r="1765" spans="1:10" hidden="1" outlineLevel="3" x14ac:dyDescent="0.3">
      <c r="A1765" t="s">
        <v>4268</v>
      </c>
      <c r="B1765" s="21">
        <v>46004</v>
      </c>
      <c r="C1765" s="20">
        <f t="shared" si="128"/>
        <v>12</v>
      </c>
      <c r="D1765" t="s">
        <v>155</v>
      </c>
      <c r="E1765" t="s">
        <v>57</v>
      </c>
      <c r="F1765">
        <v>5</v>
      </c>
      <c r="G1765" t="str">
        <f>INDEX(Kunden!$A$1:$C$41,MATCH('Gesamtverkäufe 2025'!C3951,Kunden!$A$1:$A$41,0),3)</f>
        <v>R02</v>
      </c>
      <c r="H1765" t="str">
        <f>INDEX(Regionen!$A$1:$C$9,MATCH('Gesamtverkäufe 2025'!F3951,Regionen!$A$1:$A$9,0),3)</f>
        <v>Markus Weber</v>
      </c>
      <c r="I1765" s="3">
        <f>INDEX(Produkte!$A$1:$D$31,MATCH('Gesamtverkäufe 2025'!D3951,Produkte!$A$1:$A$31,0),4)</f>
        <v>99</v>
      </c>
      <c r="J1765" s="3">
        <f t="shared" si="129"/>
        <v>495</v>
      </c>
    </row>
    <row r="1766" spans="1:10" hidden="1" outlineLevel="3" x14ac:dyDescent="0.3">
      <c r="A1766" t="s">
        <v>4262</v>
      </c>
      <c r="B1766" s="21">
        <v>46017</v>
      </c>
      <c r="C1766" s="20">
        <f t="shared" si="128"/>
        <v>12</v>
      </c>
      <c r="D1766" t="s">
        <v>155</v>
      </c>
      <c r="E1766" t="s">
        <v>61</v>
      </c>
      <c r="F1766">
        <v>13</v>
      </c>
      <c r="G1766" t="str">
        <f>INDEX(Kunden!$A$1:$C$41,MATCH('Gesamtverkäufe 2025'!C3957,Kunden!$A$1:$A$41,0),3)</f>
        <v>R02</v>
      </c>
      <c r="H1766" t="str">
        <f>INDEX(Regionen!$A$1:$C$9,MATCH('Gesamtverkäufe 2025'!F3957,Regionen!$A$1:$A$9,0),3)</f>
        <v>Markus Weber</v>
      </c>
      <c r="I1766" s="3">
        <f>INDEX(Produkte!$A$1:$D$31,MATCH('Gesamtverkäufe 2025'!D3957,Produkte!$A$1:$A$31,0),4)</f>
        <v>249</v>
      </c>
      <c r="J1766" s="3">
        <f t="shared" si="129"/>
        <v>3237</v>
      </c>
    </row>
    <row r="1767" spans="1:10" hidden="1" outlineLevel="3" x14ac:dyDescent="0.3">
      <c r="A1767" t="s">
        <v>4255</v>
      </c>
      <c r="B1767" s="21">
        <v>46005</v>
      </c>
      <c r="C1767" s="20">
        <f t="shared" si="128"/>
        <v>12</v>
      </c>
      <c r="D1767" t="s">
        <v>155</v>
      </c>
      <c r="E1767" t="s">
        <v>39</v>
      </c>
      <c r="F1767">
        <v>16</v>
      </c>
      <c r="G1767" t="str">
        <f>INDEX(Kunden!$A$1:$C$41,MATCH('Gesamtverkäufe 2025'!C3964,Kunden!$A$1:$A$41,0),3)</f>
        <v>R02</v>
      </c>
      <c r="H1767" t="str">
        <f>INDEX(Regionen!$A$1:$C$9,MATCH('Gesamtverkäufe 2025'!F3964,Regionen!$A$1:$A$9,0),3)</f>
        <v>Markus Weber</v>
      </c>
      <c r="I1767" s="3">
        <f>INDEX(Produkte!$A$1:$D$31,MATCH('Gesamtverkäufe 2025'!D3964,Produkte!$A$1:$A$31,0),4)</f>
        <v>499</v>
      </c>
      <c r="J1767" s="3">
        <f t="shared" si="129"/>
        <v>7984</v>
      </c>
    </row>
    <row r="1768" spans="1:10" hidden="1" outlineLevel="3" x14ac:dyDescent="0.3">
      <c r="A1768" t="s">
        <v>4220</v>
      </c>
      <c r="B1768" s="21">
        <v>46021</v>
      </c>
      <c r="C1768" s="20">
        <f t="shared" si="128"/>
        <v>12</v>
      </c>
      <c r="D1768" t="s">
        <v>155</v>
      </c>
      <c r="E1768" t="s">
        <v>63</v>
      </c>
      <c r="F1768">
        <v>17</v>
      </c>
      <c r="G1768" t="str">
        <f>INDEX(Kunden!$A$1:$C$41,MATCH('Gesamtverkäufe 2025'!C3999,Kunden!$A$1:$A$41,0),3)</f>
        <v>R02</v>
      </c>
      <c r="H1768" t="str">
        <f>INDEX(Regionen!$A$1:$C$9,MATCH('Gesamtverkäufe 2025'!F3999,Regionen!$A$1:$A$9,0),3)</f>
        <v>Markus Weber</v>
      </c>
      <c r="I1768" s="3">
        <f>INDEX(Produkte!$A$1:$D$31,MATCH('Gesamtverkäufe 2025'!D3999,Produkte!$A$1:$A$31,0),4)</f>
        <v>299</v>
      </c>
      <c r="J1768" s="3">
        <f t="shared" si="129"/>
        <v>5083</v>
      </c>
    </row>
    <row r="1769" spans="1:10" hidden="1" outlineLevel="3" x14ac:dyDescent="0.3">
      <c r="A1769" t="s">
        <v>4146</v>
      </c>
      <c r="B1769" s="21">
        <v>45996</v>
      </c>
      <c r="C1769" s="20">
        <f t="shared" si="128"/>
        <v>12</v>
      </c>
      <c r="D1769" t="s">
        <v>155</v>
      </c>
      <c r="E1769" t="s">
        <v>85</v>
      </c>
      <c r="F1769">
        <v>18</v>
      </c>
      <c r="G1769" t="str">
        <f>INDEX(Kunden!$A$1:$C$41,MATCH('Gesamtverkäufe 2025'!C4072,Kunden!$A$1:$A$41,0),3)</f>
        <v>R02</v>
      </c>
      <c r="H1769" t="str">
        <f>INDEX(Regionen!$A$1:$C$9,MATCH('Gesamtverkäufe 2025'!F4072,Regionen!$A$1:$A$9,0),3)</f>
        <v>Markus Weber</v>
      </c>
      <c r="I1769" s="3">
        <f>INDEX(Produkte!$A$1:$D$31,MATCH('Gesamtverkäufe 2025'!D4072,Produkte!$A$1:$A$31,0),4)</f>
        <v>399</v>
      </c>
      <c r="J1769" s="3">
        <f t="shared" si="129"/>
        <v>7182</v>
      </c>
    </row>
    <row r="1770" spans="1:10" hidden="1" outlineLevel="3" x14ac:dyDescent="0.3">
      <c r="A1770" t="s">
        <v>4144</v>
      </c>
      <c r="B1770" s="21">
        <v>46014</v>
      </c>
      <c r="C1770" s="20">
        <f t="shared" si="128"/>
        <v>12</v>
      </c>
      <c r="D1770" t="s">
        <v>155</v>
      </c>
      <c r="E1770" t="s">
        <v>77</v>
      </c>
      <c r="F1770">
        <v>2</v>
      </c>
      <c r="G1770" t="str">
        <f>INDEX(Kunden!$A$1:$C$41,MATCH('Gesamtverkäufe 2025'!C4074,Kunden!$A$1:$A$41,0),3)</f>
        <v>R02</v>
      </c>
      <c r="H1770" t="str">
        <f>INDEX(Regionen!$A$1:$C$9,MATCH('Gesamtverkäufe 2025'!F4074,Regionen!$A$1:$A$9,0),3)</f>
        <v>Markus Weber</v>
      </c>
      <c r="I1770" s="3">
        <f>INDEX(Produkte!$A$1:$D$31,MATCH('Gesamtverkäufe 2025'!D4074,Produkte!$A$1:$A$31,0),4)</f>
        <v>49</v>
      </c>
      <c r="J1770" s="3">
        <f t="shared" si="129"/>
        <v>98</v>
      </c>
    </row>
    <row r="1771" spans="1:10" hidden="1" outlineLevel="3" x14ac:dyDescent="0.3">
      <c r="A1771" t="s">
        <v>4646</v>
      </c>
      <c r="B1771" s="21">
        <v>45998</v>
      </c>
      <c r="C1771" s="20">
        <f t="shared" si="128"/>
        <v>12</v>
      </c>
      <c r="D1771" t="s">
        <v>159</v>
      </c>
      <c r="E1771" t="s">
        <v>53</v>
      </c>
      <c r="F1771">
        <v>15</v>
      </c>
      <c r="G1771" t="str">
        <f>INDEX(Kunden!$A$1:$C$41,MATCH('Gesamtverkäufe 2025'!C3573,Kunden!$A$1:$A$41,0),3)</f>
        <v>R02</v>
      </c>
      <c r="H1771" t="str">
        <f>INDEX(Regionen!$A$1:$C$9,MATCH('Gesamtverkäufe 2025'!F3573,Regionen!$A$1:$A$9,0),3)</f>
        <v>Markus Weber</v>
      </c>
      <c r="I1771" s="3">
        <f>INDEX(Produkte!$A$1:$D$31,MATCH('Gesamtverkäufe 2025'!D3573,Produkte!$A$1:$A$31,0),4)</f>
        <v>49</v>
      </c>
      <c r="J1771" s="3">
        <f t="shared" si="129"/>
        <v>735</v>
      </c>
    </row>
    <row r="1772" spans="1:10" hidden="1" outlineLevel="3" x14ac:dyDescent="0.3">
      <c r="A1772" t="s">
        <v>4528</v>
      </c>
      <c r="B1772" s="21">
        <v>46004</v>
      </c>
      <c r="C1772" s="20">
        <f t="shared" si="128"/>
        <v>12</v>
      </c>
      <c r="D1772" t="s">
        <v>159</v>
      </c>
      <c r="E1772" t="s">
        <v>34</v>
      </c>
      <c r="F1772">
        <v>4</v>
      </c>
      <c r="G1772" t="str">
        <f>INDEX(Kunden!$A$1:$C$41,MATCH('Gesamtverkäufe 2025'!C3691,Kunden!$A$1:$A$41,0),3)</f>
        <v>R02</v>
      </c>
      <c r="H1772" t="str">
        <f>INDEX(Regionen!$A$1:$C$9,MATCH('Gesamtverkäufe 2025'!F3691,Regionen!$A$1:$A$9,0),3)</f>
        <v>Markus Weber</v>
      </c>
      <c r="I1772" s="3">
        <f>INDEX(Produkte!$A$1:$D$31,MATCH('Gesamtverkäufe 2025'!D3691,Produkte!$A$1:$A$31,0),4)</f>
        <v>299</v>
      </c>
      <c r="J1772" s="3">
        <f t="shared" si="129"/>
        <v>1196</v>
      </c>
    </row>
    <row r="1773" spans="1:10" hidden="1" outlineLevel="3" x14ac:dyDescent="0.3">
      <c r="A1773" t="s">
        <v>4491</v>
      </c>
      <c r="B1773" s="21">
        <v>45996</v>
      </c>
      <c r="C1773" s="20">
        <f t="shared" si="128"/>
        <v>12</v>
      </c>
      <c r="D1773" t="s">
        <v>159</v>
      </c>
      <c r="E1773" t="s">
        <v>89</v>
      </c>
      <c r="F1773">
        <v>1</v>
      </c>
      <c r="G1773" t="str">
        <f>INDEX(Kunden!$A$1:$C$41,MATCH('Gesamtverkäufe 2025'!C3728,Kunden!$A$1:$A$41,0),3)</f>
        <v>R02</v>
      </c>
      <c r="H1773" t="str">
        <f>INDEX(Regionen!$A$1:$C$9,MATCH('Gesamtverkäufe 2025'!F3728,Regionen!$A$1:$A$9,0),3)</f>
        <v>Markus Weber</v>
      </c>
      <c r="I1773" s="3">
        <f>INDEX(Produkte!$A$1:$D$31,MATCH('Gesamtverkäufe 2025'!D3728,Produkte!$A$1:$A$31,0),4)</f>
        <v>29</v>
      </c>
      <c r="J1773" s="3">
        <f t="shared" si="129"/>
        <v>29</v>
      </c>
    </row>
    <row r="1774" spans="1:10" hidden="1" outlineLevel="3" x14ac:dyDescent="0.3">
      <c r="A1774" t="s">
        <v>4468</v>
      </c>
      <c r="B1774" s="21">
        <v>45997</v>
      </c>
      <c r="C1774" s="20">
        <f t="shared" si="128"/>
        <v>12</v>
      </c>
      <c r="D1774" t="s">
        <v>159</v>
      </c>
      <c r="E1774" t="s">
        <v>87</v>
      </c>
      <c r="F1774">
        <v>1</v>
      </c>
      <c r="G1774" t="str">
        <f>INDEX(Kunden!$A$1:$C$41,MATCH('Gesamtverkäufe 2025'!C3751,Kunden!$A$1:$A$41,0),3)</f>
        <v>R02</v>
      </c>
      <c r="H1774" t="str">
        <f>INDEX(Regionen!$A$1:$C$9,MATCH('Gesamtverkäufe 2025'!F3751,Regionen!$A$1:$A$9,0),3)</f>
        <v>Markus Weber</v>
      </c>
      <c r="I1774" s="3">
        <f>INDEX(Produkte!$A$1:$D$31,MATCH('Gesamtverkäufe 2025'!D3751,Produkte!$A$1:$A$31,0),4)</f>
        <v>99</v>
      </c>
      <c r="J1774" s="3">
        <f t="shared" si="129"/>
        <v>99</v>
      </c>
    </row>
    <row r="1775" spans="1:10" hidden="1" outlineLevel="3" x14ac:dyDescent="0.3">
      <c r="A1775" t="s">
        <v>4456</v>
      </c>
      <c r="B1775" s="21">
        <v>46012</v>
      </c>
      <c r="C1775" s="20">
        <f t="shared" si="128"/>
        <v>12</v>
      </c>
      <c r="D1775" t="s">
        <v>159</v>
      </c>
      <c r="E1775" t="s">
        <v>55</v>
      </c>
      <c r="F1775">
        <v>18</v>
      </c>
      <c r="G1775" t="str">
        <f>INDEX(Kunden!$A$1:$C$41,MATCH('Gesamtverkäufe 2025'!C3763,Kunden!$A$1:$A$41,0),3)</f>
        <v>R02</v>
      </c>
      <c r="H1775" t="str">
        <f>INDEX(Regionen!$A$1:$C$9,MATCH('Gesamtverkäufe 2025'!F3763,Regionen!$A$1:$A$9,0),3)</f>
        <v>Markus Weber</v>
      </c>
      <c r="I1775" s="3">
        <f>INDEX(Produkte!$A$1:$D$31,MATCH('Gesamtverkäufe 2025'!D3763,Produkte!$A$1:$A$31,0),4)</f>
        <v>49</v>
      </c>
      <c r="J1775" s="3">
        <f t="shared" si="129"/>
        <v>882</v>
      </c>
    </row>
    <row r="1776" spans="1:10" hidden="1" outlineLevel="3" x14ac:dyDescent="0.3">
      <c r="A1776" t="s">
        <v>4431</v>
      </c>
      <c r="B1776" s="21">
        <v>46008</v>
      </c>
      <c r="C1776" s="20">
        <f t="shared" si="128"/>
        <v>12</v>
      </c>
      <c r="D1776" t="s">
        <v>159</v>
      </c>
      <c r="E1776" t="s">
        <v>71</v>
      </c>
      <c r="F1776">
        <v>13</v>
      </c>
      <c r="G1776" t="str">
        <f>INDEX(Kunden!$A$1:$C$41,MATCH('Gesamtverkäufe 2025'!C3788,Kunden!$A$1:$A$41,0),3)</f>
        <v>R02</v>
      </c>
      <c r="H1776" t="str">
        <f>INDEX(Regionen!$A$1:$C$9,MATCH('Gesamtverkäufe 2025'!F3788,Regionen!$A$1:$A$9,0),3)</f>
        <v>Markus Weber</v>
      </c>
      <c r="I1776" s="3">
        <f>INDEX(Produkte!$A$1:$D$31,MATCH('Gesamtverkäufe 2025'!D3788,Produkte!$A$1:$A$31,0),4)</f>
        <v>79</v>
      </c>
      <c r="J1776" s="3">
        <f t="shared" si="129"/>
        <v>1027</v>
      </c>
    </row>
    <row r="1777" spans="1:10" hidden="1" outlineLevel="3" x14ac:dyDescent="0.3">
      <c r="A1777" t="s">
        <v>4382</v>
      </c>
      <c r="B1777" s="21">
        <v>46001</v>
      </c>
      <c r="C1777" s="20">
        <f t="shared" si="128"/>
        <v>12</v>
      </c>
      <c r="D1777" t="s">
        <v>159</v>
      </c>
      <c r="E1777" t="s">
        <v>34</v>
      </c>
      <c r="F1777">
        <v>19</v>
      </c>
      <c r="G1777" t="str">
        <f>INDEX(Kunden!$A$1:$C$41,MATCH('Gesamtverkäufe 2025'!C3837,Kunden!$A$1:$A$41,0),3)</f>
        <v>R02</v>
      </c>
      <c r="H1777" t="str">
        <f>INDEX(Regionen!$A$1:$C$9,MATCH('Gesamtverkäufe 2025'!F3837,Regionen!$A$1:$A$9,0),3)</f>
        <v>Markus Weber</v>
      </c>
      <c r="I1777" s="3">
        <f>INDEX(Produkte!$A$1:$D$31,MATCH('Gesamtverkäufe 2025'!D3837,Produkte!$A$1:$A$31,0),4)</f>
        <v>299</v>
      </c>
      <c r="J1777" s="3">
        <f t="shared" si="129"/>
        <v>5681</v>
      </c>
    </row>
    <row r="1778" spans="1:10" hidden="1" outlineLevel="3" x14ac:dyDescent="0.3">
      <c r="A1778" t="s">
        <v>4348</v>
      </c>
      <c r="B1778" s="21">
        <v>46019</v>
      </c>
      <c r="C1778" s="20">
        <f t="shared" si="128"/>
        <v>12</v>
      </c>
      <c r="D1778" t="s">
        <v>159</v>
      </c>
      <c r="E1778" t="s">
        <v>79</v>
      </c>
      <c r="F1778">
        <v>11</v>
      </c>
      <c r="G1778" t="str">
        <f>INDEX(Kunden!$A$1:$C$41,MATCH('Gesamtverkäufe 2025'!C3871,Kunden!$A$1:$A$41,0),3)</f>
        <v>R02</v>
      </c>
      <c r="H1778" t="str">
        <f>INDEX(Regionen!$A$1:$C$9,MATCH('Gesamtverkäufe 2025'!F3871,Regionen!$A$1:$A$9,0),3)</f>
        <v>Markus Weber</v>
      </c>
      <c r="I1778" s="3">
        <f>INDEX(Produkte!$A$1:$D$31,MATCH('Gesamtverkäufe 2025'!D3871,Produkte!$A$1:$A$31,0),4)</f>
        <v>149</v>
      </c>
      <c r="J1778" s="3">
        <f t="shared" si="129"/>
        <v>1639</v>
      </c>
    </row>
    <row r="1779" spans="1:10" hidden="1" outlineLevel="3" x14ac:dyDescent="0.3">
      <c r="A1779" t="s">
        <v>4344</v>
      </c>
      <c r="B1779" s="21">
        <v>46007</v>
      </c>
      <c r="C1779" s="20">
        <f t="shared" si="128"/>
        <v>12</v>
      </c>
      <c r="D1779" t="s">
        <v>159</v>
      </c>
      <c r="E1779" t="s">
        <v>89</v>
      </c>
      <c r="F1779">
        <v>18</v>
      </c>
      <c r="G1779" t="str">
        <f>INDEX(Kunden!$A$1:$C$41,MATCH('Gesamtverkäufe 2025'!C3875,Kunden!$A$1:$A$41,0),3)</f>
        <v>R02</v>
      </c>
      <c r="H1779" t="str">
        <f>INDEX(Regionen!$A$1:$C$9,MATCH('Gesamtverkäufe 2025'!F3875,Regionen!$A$1:$A$9,0),3)</f>
        <v>Markus Weber</v>
      </c>
      <c r="I1779" s="3">
        <f>INDEX(Produkte!$A$1:$D$31,MATCH('Gesamtverkäufe 2025'!D3875,Produkte!$A$1:$A$31,0),4)</f>
        <v>29</v>
      </c>
      <c r="J1779" s="3">
        <f t="shared" si="129"/>
        <v>522</v>
      </c>
    </row>
    <row r="1780" spans="1:10" hidden="1" outlineLevel="3" x14ac:dyDescent="0.3">
      <c r="A1780" t="s">
        <v>4303</v>
      </c>
      <c r="B1780" s="21">
        <v>45997</v>
      </c>
      <c r="C1780" s="20">
        <f t="shared" si="128"/>
        <v>12</v>
      </c>
      <c r="D1780" t="s">
        <v>159</v>
      </c>
      <c r="E1780" t="s">
        <v>65</v>
      </c>
      <c r="F1780">
        <v>17</v>
      </c>
      <c r="G1780" t="str">
        <f>INDEX(Kunden!$A$1:$C$41,MATCH('Gesamtverkäufe 2025'!C3916,Kunden!$A$1:$A$41,0),3)</f>
        <v>R02</v>
      </c>
      <c r="H1780" t="str">
        <f>INDEX(Regionen!$A$1:$C$9,MATCH('Gesamtverkäufe 2025'!F3916,Regionen!$A$1:$A$9,0),3)</f>
        <v>Markus Weber</v>
      </c>
      <c r="I1780" s="3">
        <f>INDEX(Produkte!$A$1:$D$31,MATCH('Gesamtverkäufe 2025'!D3916,Produkte!$A$1:$A$31,0),4)</f>
        <v>299</v>
      </c>
      <c r="J1780" s="3">
        <f t="shared" si="129"/>
        <v>5083</v>
      </c>
    </row>
    <row r="1781" spans="1:10" hidden="1" outlineLevel="3" x14ac:dyDescent="0.3">
      <c r="A1781" t="s">
        <v>4204</v>
      </c>
      <c r="B1781" s="21">
        <v>46018</v>
      </c>
      <c r="C1781" s="20">
        <f t="shared" si="128"/>
        <v>12</v>
      </c>
      <c r="D1781" t="s">
        <v>159</v>
      </c>
      <c r="E1781" t="s">
        <v>63</v>
      </c>
      <c r="F1781">
        <v>4</v>
      </c>
      <c r="G1781" t="str">
        <f>INDEX(Kunden!$A$1:$C$41,MATCH('Gesamtverkäufe 2025'!C4015,Kunden!$A$1:$A$41,0),3)</f>
        <v>R02</v>
      </c>
      <c r="H1781" t="str">
        <f>INDEX(Regionen!$A$1:$C$9,MATCH('Gesamtverkäufe 2025'!F4015,Regionen!$A$1:$A$9,0),3)</f>
        <v>Markus Weber</v>
      </c>
      <c r="I1781" s="3">
        <f>INDEX(Produkte!$A$1:$D$31,MATCH('Gesamtverkäufe 2025'!D4015,Produkte!$A$1:$A$31,0),4)</f>
        <v>299</v>
      </c>
      <c r="J1781" s="3">
        <f t="shared" si="129"/>
        <v>1196</v>
      </c>
    </row>
    <row r="1782" spans="1:10" hidden="1" outlineLevel="3" x14ac:dyDescent="0.3">
      <c r="A1782" t="s">
        <v>4199</v>
      </c>
      <c r="B1782" s="21">
        <v>46010</v>
      </c>
      <c r="C1782" s="20">
        <f t="shared" si="128"/>
        <v>12</v>
      </c>
      <c r="D1782" t="s">
        <v>159</v>
      </c>
      <c r="E1782" t="s">
        <v>37</v>
      </c>
      <c r="F1782">
        <v>13</v>
      </c>
      <c r="G1782" t="str">
        <f>INDEX(Kunden!$A$1:$C$41,MATCH('Gesamtverkäufe 2025'!C4020,Kunden!$A$1:$A$41,0),3)</f>
        <v>R02</v>
      </c>
      <c r="H1782" t="str">
        <f>INDEX(Regionen!$A$1:$C$9,MATCH('Gesamtverkäufe 2025'!F4020,Regionen!$A$1:$A$9,0),3)</f>
        <v>Markus Weber</v>
      </c>
      <c r="I1782" s="3">
        <f>INDEX(Produkte!$A$1:$D$31,MATCH('Gesamtverkäufe 2025'!D4020,Produkte!$A$1:$A$31,0),4)</f>
        <v>249</v>
      </c>
      <c r="J1782" s="3">
        <f t="shared" si="129"/>
        <v>3237</v>
      </c>
    </row>
    <row r="1783" spans="1:10" hidden="1" outlineLevel="3" x14ac:dyDescent="0.3">
      <c r="A1783" t="s">
        <v>4166</v>
      </c>
      <c r="B1783" s="21">
        <v>45996</v>
      </c>
      <c r="C1783" s="20">
        <f t="shared" si="128"/>
        <v>12</v>
      </c>
      <c r="D1783" t="s">
        <v>159</v>
      </c>
      <c r="E1783" t="s">
        <v>51</v>
      </c>
      <c r="F1783">
        <v>6</v>
      </c>
      <c r="G1783" t="str">
        <f>INDEX(Kunden!$A$1:$C$41,MATCH('Gesamtverkäufe 2025'!C4052,Kunden!$A$1:$A$41,0),3)</f>
        <v>R02</v>
      </c>
      <c r="H1783" t="str">
        <f>INDEX(Regionen!$A$1:$C$9,MATCH('Gesamtverkäufe 2025'!F4052,Regionen!$A$1:$A$9,0),3)</f>
        <v>Markus Weber</v>
      </c>
      <c r="I1783" s="3">
        <f>INDEX(Produkte!$A$1:$D$31,MATCH('Gesamtverkäufe 2025'!D4052,Produkte!$A$1:$A$31,0),4)</f>
        <v>49</v>
      </c>
      <c r="J1783" s="3">
        <f t="shared" si="129"/>
        <v>294</v>
      </c>
    </row>
    <row r="1784" spans="1:10" hidden="1" outlineLevel="3" x14ac:dyDescent="0.3">
      <c r="A1784" t="s">
        <v>4156</v>
      </c>
      <c r="B1784" s="21">
        <v>45994</v>
      </c>
      <c r="C1784" s="20">
        <f t="shared" si="128"/>
        <v>12</v>
      </c>
      <c r="D1784" t="s">
        <v>159</v>
      </c>
      <c r="E1784" t="s">
        <v>65</v>
      </c>
      <c r="F1784">
        <v>10</v>
      </c>
      <c r="G1784" t="str">
        <f>INDEX(Kunden!$A$1:$C$41,MATCH('Gesamtverkäufe 2025'!C4062,Kunden!$A$1:$A$41,0),3)</f>
        <v>R02</v>
      </c>
      <c r="H1784" t="str">
        <f>INDEX(Regionen!$A$1:$C$9,MATCH('Gesamtverkäufe 2025'!F4062,Regionen!$A$1:$A$9,0),3)</f>
        <v>Markus Weber</v>
      </c>
      <c r="I1784" s="3">
        <f>INDEX(Produkte!$A$1:$D$31,MATCH('Gesamtverkäufe 2025'!D4062,Produkte!$A$1:$A$31,0),4)</f>
        <v>299</v>
      </c>
      <c r="J1784" s="3">
        <f t="shared" si="129"/>
        <v>2990</v>
      </c>
    </row>
    <row r="1785" spans="1:10" hidden="1" outlineLevel="3" x14ac:dyDescent="0.3">
      <c r="A1785" t="s">
        <v>4152</v>
      </c>
      <c r="B1785" s="21">
        <v>45995</v>
      </c>
      <c r="C1785" s="20">
        <f t="shared" si="128"/>
        <v>12</v>
      </c>
      <c r="D1785" t="s">
        <v>159</v>
      </c>
      <c r="E1785" t="s">
        <v>55</v>
      </c>
      <c r="F1785">
        <v>8</v>
      </c>
      <c r="G1785" t="str">
        <f>INDEX(Kunden!$A$1:$C$41,MATCH('Gesamtverkäufe 2025'!C4066,Kunden!$A$1:$A$41,0),3)</f>
        <v>R02</v>
      </c>
      <c r="H1785" t="str">
        <f>INDEX(Regionen!$A$1:$C$9,MATCH('Gesamtverkäufe 2025'!F4066,Regionen!$A$1:$A$9,0),3)</f>
        <v>Markus Weber</v>
      </c>
      <c r="I1785" s="3">
        <f>INDEX(Produkte!$A$1:$D$31,MATCH('Gesamtverkäufe 2025'!D4066,Produkte!$A$1:$A$31,0),4)</f>
        <v>49</v>
      </c>
      <c r="J1785" s="3">
        <f t="shared" si="129"/>
        <v>392</v>
      </c>
    </row>
    <row r="1786" spans="1:10" hidden="1" outlineLevel="3" x14ac:dyDescent="0.3">
      <c r="A1786" t="s">
        <v>4143</v>
      </c>
      <c r="B1786" s="21">
        <v>45999</v>
      </c>
      <c r="C1786" s="20">
        <f t="shared" si="128"/>
        <v>12</v>
      </c>
      <c r="D1786" t="s">
        <v>159</v>
      </c>
      <c r="E1786" t="s">
        <v>85</v>
      </c>
      <c r="F1786">
        <v>15</v>
      </c>
      <c r="G1786" t="str">
        <f>INDEX(Kunden!$A$1:$C$41,MATCH('Gesamtverkäufe 2025'!C4075,Kunden!$A$1:$A$41,0),3)</f>
        <v>R02</v>
      </c>
      <c r="H1786" t="str">
        <f>INDEX(Regionen!$A$1:$C$9,MATCH('Gesamtverkäufe 2025'!F4075,Regionen!$A$1:$A$9,0),3)</f>
        <v>Markus Weber</v>
      </c>
      <c r="I1786" s="3">
        <f>INDEX(Produkte!$A$1:$D$31,MATCH('Gesamtverkäufe 2025'!D4075,Produkte!$A$1:$A$31,0),4)</f>
        <v>399</v>
      </c>
      <c r="J1786" s="3">
        <f t="shared" si="129"/>
        <v>5985</v>
      </c>
    </row>
    <row r="1787" spans="1:10" outlineLevel="2" collapsed="1" x14ac:dyDescent="0.3">
      <c r="B1787" s="21"/>
      <c r="C1787" s="26" t="s">
        <v>4740</v>
      </c>
      <c r="I1787" s="3"/>
      <c r="J1787" s="3">
        <f>SUBTOTAL(9,J1749:J1786)</f>
        <v>87341</v>
      </c>
    </row>
    <row r="1788" spans="1:10" outlineLevel="1" x14ac:dyDescent="0.3">
      <c r="B1788" s="21"/>
      <c r="C1788" s="20"/>
      <c r="H1788" s="2" t="s">
        <v>4724</v>
      </c>
      <c r="I1788" s="3"/>
      <c r="J1788" s="3">
        <f>SUBTOTAL(9,J1460:J1786)</f>
        <v>692937</v>
      </c>
    </row>
    <row r="1789" spans="1:10" hidden="1" outlineLevel="3" x14ac:dyDescent="0.3">
      <c r="A1789" t="s">
        <v>211</v>
      </c>
      <c r="B1789" s="21">
        <v>45679</v>
      </c>
      <c r="C1789" s="20">
        <f t="shared" ref="C1789:C1820" si="130">MONTH(B1789)</f>
        <v>1</v>
      </c>
      <c r="D1789" t="s">
        <v>101</v>
      </c>
      <c r="E1789" t="s">
        <v>75</v>
      </c>
      <c r="F1789">
        <v>7</v>
      </c>
      <c r="G1789" t="str">
        <f>INDEX(Kunden!$A$1:$C$41,MATCH('Gesamtverkäufe 2025'!C18,Kunden!$A$1:$A$41,0),3)</f>
        <v>R06</v>
      </c>
      <c r="H1789" t="str">
        <f>INDEX(Regionen!$A$1:$C$9,MATCH('Gesamtverkäufe 2025'!F18,Regionen!$A$1:$A$9,0),3)</f>
        <v>Michael Vogt</v>
      </c>
      <c r="I1789" s="3">
        <f>INDEX(Produkte!$A$1:$D$31,MATCH('Gesamtverkäufe 2025'!D18,Produkte!$A$1:$A$31,0),4)</f>
        <v>499</v>
      </c>
      <c r="J1789" s="3">
        <f t="shared" ref="J1789:J1820" si="131">F1789*I1789</f>
        <v>3493</v>
      </c>
    </row>
    <row r="1790" spans="1:10" hidden="1" outlineLevel="3" x14ac:dyDescent="0.3">
      <c r="A1790" t="s">
        <v>222</v>
      </c>
      <c r="B1790" s="21">
        <v>45674</v>
      </c>
      <c r="C1790" s="20">
        <f t="shared" si="130"/>
        <v>1</v>
      </c>
      <c r="D1790" t="s">
        <v>101</v>
      </c>
      <c r="E1790" t="s">
        <v>69</v>
      </c>
      <c r="F1790">
        <v>7</v>
      </c>
      <c r="G1790" t="str">
        <f>INDEX(Kunden!$A$1:$C$41,MATCH('Gesamtverkäufe 2025'!C24,Kunden!$A$1:$A$41,0),3)</f>
        <v>R06</v>
      </c>
      <c r="H1790" t="str">
        <f>INDEX(Regionen!$A$1:$C$9,MATCH('Gesamtverkäufe 2025'!F24,Regionen!$A$1:$A$9,0),3)</f>
        <v>Michael Vogt</v>
      </c>
      <c r="I1790" s="3">
        <f>INDEX(Produkte!$A$1:$D$31,MATCH('Gesamtverkäufe 2025'!D24,Produkte!$A$1:$A$31,0),4)</f>
        <v>399</v>
      </c>
      <c r="J1790" s="3">
        <f t="shared" si="131"/>
        <v>2793</v>
      </c>
    </row>
    <row r="1791" spans="1:10" hidden="1" outlineLevel="3" x14ac:dyDescent="0.3">
      <c r="A1791" t="s">
        <v>242</v>
      </c>
      <c r="B1791" s="21">
        <v>45668</v>
      </c>
      <c r="C1791" s="20">
        <f t="shared" si="130"/>
        <v>1</v>
      </c>
      <c r="D1791" t="s">
        <v>101</v>
      </c>
      <c r="E1791" t="s">
        <v>41</v>
      </c>
      <c r="F1791">
        <v>19</v>
      </c>
      <c r="G1791" t="str">
        <f>INDEX(Kunden!$A$1:$C$41,MATCH('Gesamtverkäufe 2025'!C34,Kunden!$A$1:$A$41,0),3)</f>
        <v>R06</v>
      </c>
      <c r="H1791" t="str">
        <f>INDEX(Regionen!$A$1:$C$9,MATCH('Gesamtverkäufe 2025'!F34,Regionen!$A$1:$A$9,0),3)</f>
        <v>Michael Vogt</v>
      </c>
      <c r="I1791" s="3">
        <f>INDEX(Produkte!$A$1:$D$31,MATCH('Gesamtverkäufe 2025'!D34,Produkte!$A$1:$A$31,0),4)</f>
        <v>499</v>
      </c>
      <c r="J1791" s="3">
        <f t="shared" si="131"/>
        <v>9481</v>
      </c>
    </row>
    <row r="1792" spans="1:10" hidden="1" outlineLevel="3" x14ac:dyDescent="0.3">
      <c r="A1792" t="s">
        <v>326</v>
      </c>
      <c r="B1792" s="21">
        <v>45670</v>
      </c>
      <c r="C1792" s="20">
        <f t="shared" si="130"/>
        <v>1</v>
      </c>
      <c r="D1792" t="s">
        <v>101</v>
      </c>
      <c r="E1792" t="s">
        <v>79</v>
      </c>
      <c r="F1792">
        <v>8</v>
      </c>
      <c r="G1792" t="str">
        <f>INDEX(Kunden!$A$1:$C$41,MATCH('Gesamtverkäufe 2025'!C79,Kunden!$A$1:$A$41,0),3)</f>
        <v>R06</v>
      </c>
      <c r="H1792" t="str">
        <f>INDEX(Regionen!$A$1:$C$9,MATCH('Gesamtverkäufe 2025'!F79,Regionen!$A$1:$A$9,0),3)</f>
        <v>Michael Vogt</v>
      </c>
      <c r="I1792" s="3">
        <f>INDEX(Produkte!$A$1:$D$31,MATCH('Gesamtverkäufe 2025'!D79,Produkte!$A$1:$A$31,0),4)</f>
        <v>149</v>
      </c>
      <c r="J1792" s="3">
        <f t="shared" si="131"/>
        <v>1192</v>
      </c>
    </row>
    <row r="1793" spans="1:10" hidden="1" outlineLevel="3" x14ac:dyDescent="0.3">
      <c r="A1793" t="s">
        <v>340</v>
      </c>
      <c r="B1793" s="21">
        <v>45670</v>
      </c>
      <c r="C1793" s="20">
        <f t="shared" si="130"/>
        <v>1</v>
      </c>
      <c r="D1793" t="s">
        <v>101</v>
      </c>
      <c r="E1793" t="s">
        <v>41</v>
      </c>
      <c r="F1793">
        <v>8</v>
      </c>
      <c r="G1793" t="str">
        <f>INDEX(Kunden!$A$1:$C$41,MATCH('Gesamtverkäufe 2025'!C87,Kunden!$A$1:$A$41,0),3)</f>
        <v>R06</v>
      </c>
      <c r="H1793" t="str">
        <f>INDEX(Regionen!$A$1:$C$9,MATCH('Gesamtverkäufe 2025'!F87,Regionen!$A$1:$A$9,0),3)</f>
        <v>Michael Vogt</v>
      </c>
      <c r="I1793" s="3">
        <f>INDEX(Produkte!$A$1:$D$31,MATCH('Gesamtverkäufe 2025'!D87,Produkte!$A$1:$A$31,0),4)</f>
        <v>499</v>
      </c>
      <c r="J1793" s="3">
        <f t="shared" si="131"/>
        <v>3992</v>
      </c>
    </row>
    <row r="1794" spans="1:10" hidden="1" outlineLevel="3" x14ac:dyDescent="0.3">
      <c r="A1794" t="s">
        <v>484</v>
      </c>
      <c r="B1794" s="21">
        <v>45665</v>
      </c>
      <c r="C1794" s="20">
        <f t="shared" si="130"/>
        <v>1</v>
      </c>
      <c r="D1794" t="s">
        <v>101</v>
      </c>
      <c r="E1794" t="s">
        <v>55</v>
      </c>
      <c r="F1794">
        <v>4</v>
      </c>
      <c r="G1794" t="str">
        <f>INDEX(Kunden!$A$1:$C$41,MATCH('Gesamtverkäufe 2025'!C173,Kunden!$A$1:$A$41,0),3)</f>
        <v>R06</v>
      </c>
      <c r="H1794" t="str">
        <f>INDEX(Regionen!$A$1:$C$9,MATCH('Gesamtverkäufe 2025'!F173,Regionen!$A$1:$A$9,0),3)</f>
        <v>Michael Vogt</v>
      </c>
      <c r="I1794" s="3">
        <f>INDEX(Produkte!$A$1:$D$31,MATCH('Gesamtverkäufe 2025'!D173,Produkte!$A$1:$A$31,0),4)</f>
        <v>49</v>
      </c>
      <c r="J1794" s="3">
        <f t="shared" si="131"/>
        <v>196</v>
      </c>
    </row>
    <row r="1795" spans="1:10" hidden="1" outlineLevel="3" x14ac:dyDescent="0.3">
      <c r="A1795" t="s">
        <v>492</v>
      </c>
      <c r="B1795" s="21">
        <v>45665</v>
      </c>
      <c r="C1795" s="20">
        <f t="shared" si="130"/>
        <v>1</v>
      </c>
      <c r="D1795" t="s">
        <v>101</v>
      </c>
      <c r="E1795" t="s">
        <v>43</v>
      </c>
      <c r="F1795">
        <v>17</v>
      </c>
      <c r="G1795" t="str">
        <f>INDEX(Kunden!$A$1:$C$41,MATCH('Gesamtverkäufe 2025'!C179,Kunden!$A$1:$A$41,0),3)</f>
        <v>R06</v>
      </c>
      <c r="H1795" t="str">
        <f>INDEX(Regionen!$A$1:$C$9,MATCH('Gesamtverkäufe 2025'!F179,Regionen!$A$1:$A$9,0),3)</f>
        <v>Michael Vogt</v>
      </c>
      <c r="I1795" s="3">
        <f>INDEX(Produkte!$A$1:$D$31,MATCH('Gesamtverkäufe 2025'!D179,Produkte!$A$1:$A$31,0),4)</f>
        <v>149</v>
      </c>
      <c r="J1795" s="3">
        <f t="shared" si="131"/>
        <v>2533</v>
      </c>
    </row>
    <row r="1796" spans="1:10" hidden="1" outlineLevel="3" x14ac:dyDescent="0.3">
      <c r="A1796" t="s">
        <v>494</v>
      </c>
      <c r="B1796" s="21">
        <v>45679</v>
      </c>
      <c r="C1796" s="20">
        <f t="shared" si="130"/>
        <v>1</v>
      </c>
      <c r="D1796" t="s">
        <v>101</v>
      </c>
      <c r="E1796" t="s">
        <v>63</v>
      </c>
      <c r="F1796">
        <v>18</v>
      </c>
      <c r="G1796" t="str">
        <f>INDEX(Kunden!$A$1:$C$41,MATCH('Gesamtverkäufe 2025'!C180,Kunden!$A$1:$A$41,0),3)</f>
        <v>R06</v>
      </c>
      <c r="H1796" t="str">
        <f>INDEX(Regionen!$A$1:$C$9,MATCH('Gesamtverkäufe 2025'!F180,Regionen!$A$1:$A$9,0),3)</f>
        <v>Michael Vogt</v>
      </c>
      <c r="I1796" s="3">
        <f>INDEX(Produkte!$A$1:$D$31,MATCH('Gesamtverkäufe 2025'!D180,Produkte!$A$1:$A$31,0),4)</f>
        <v>299</v>
      </c>
      <c r="J1796" s="3">
        <f t="shared" si="131"/>
        <v>5382</v>
      </c>
    </row>
    <row r="1797" spans="1:10" hidden="1" outlineLevel="3" x14ac:dyDescent="0.3">
      <c r="A1797" t="s">
        <v>510</v>
      </c>
      <c r="B1797" s="21">
        <v>45674</v>
      </c>
      <c r="C1797" s="20">
        <f t="shared" si="130"/>
        <v>1</v>
      </c>
      <c r="D1797" t="s">
        <v>101</v>
      </c>
      <c r="E1797" t="s">
        <v>93</v>
      </c>
      <c r="F1797">
        <v>16</v>
      </c>
      <c r="G1797" t="str">
        <f>INDEX(Kunden!$A$1:$C$41,MATCH('Gesamtverkäufe 2025'!C192,Kunden!$A$1:$A$41,0),3)</f>
        <v>R06</v>
      </c>
      <c r="H1797" t="str">
        <f>INDEX(Regionen!$A$1:$C$9,MATCH('Gesamtverkäufe 2025'!F192,Regionen!$A$1:$A$9,0),3)</f>
        <v>Michael Vogt</v>
      </c>
      <c r="I1797" s="3">
        <f>INDEX(Produkte!$A$1:$D$31,MATCH('Gesamtverkäufe 2025'!D192,Produkte!$A$1:$A$31,0),4)</f>
        <v>399</v>
      </c>
      <c r="J1797" s="3">
        <f t="shared" si="131"/>
        <v>6384</v>
      </c>
    </row>
    <row r="1798" spans="1:10" hidden="1" outlineLevel="3" x14ac:dyDescent="0.3">
      <c r="A1798" t="s">
        <v>576</v>
      </c>
      <c r="B1798" s="21">
        <v>45663</v>
      </c>
      <c r="C1798" s="20">
        <f t="shared" si="130"/>
        <v>1</v>
      </c>
      <c r="D1798" t="s">
        <v>101</v>
      </c>
      <c r="E1798" t="s">
        <v>55</v>
      </c>
      <c r="F1798">
        <v>14</v>
      </c>
      <c r="G1798" t="str">
        <f>INDEX(Kunden!$A$1:$C$41,MATCH('Gesamtverkäufe 2025'!C237,Kunden!$A$1:$A$41,0),3)</f>
        <v>R06</v>
      </c>
      <c r="H1798" t="str">
        <f>INDEX(Regionen!$A$1:$C$9,MATCH('Gesamtverkäufe 2025'!F237,Regionen!$A$1:$A$9,0),3)</f>
        <v>Michael Vogt</v>
      </c>
      <c r="I1798" s="3">
        <f>INDEX(Produkte!$A$1:$D$31,MATCH('Gesamtverkäufe 2025'!D237,Produkte!$A$1:$A$31,0),4)</f>
        <v>49</v>
      </c>
      <c r="J1798" s="3">
        <f t="shared" si="131"/>
        <v>686</v>
      </c>
    </row>
    <row r="1799" spans="1:10" hidden="1" outlineLevel="3" x14ac:dyDescent="0.3">
      <c r="A1799" t="s">
        <v>657</v>
      </c>
      <c r="B1799" s="21">
        <v>45659</v>
      </c>
      <c r="C1799" s="20">
        <f t="shared" si="130"/>
        <v>1</v>
      </c>
      <c r="D1799" t="s">
        <v>101</v>
      </c>
      <c r="E1799" t="s">
        <v>81</v>
      </c>
      <c r="F1799">
        <v>7</v>
      </c>
      <c r="G1799" t="str">
        <f>INDEX(Kunden!$A$1:$C$41,MATCH('Gesamtverkäufe 2025'!C293,Kunden!$A$1:$A$41,0),3)</f>
        <v>R06</v>
      </c>
      <c r="H1799" t="str">
        <f>INDEX(Regionen!$A$1:$C$9,MATCH('Gesamtverkäufe 2025'!F293,Regionen!$A$1:$A$9,0),3)</f>
        <v>Michael Vogt</v>
      </c>
      <c r="I1799" s="3">
        <f>INDEX(Produkte!$A$1:$D$31,MATCH('Gesamtverkäufe 2025'!D293,Produkte!$A$1:$A$31,0),4)</f>
        <v>79</v>
      </c>
      <c r="J1799" s="3">
        <f t="shared" si="131"/>
        <v>553</v>
      </c>
    </row>
    <row r="1800" spans="1:10" hidden="1" outlineLevel="3" x14ac:dyDescent="0.3">
      <c r="A1800" t="s">
        <v>213</v>
      </c>
      <c r="B1800" s="21">
        <v>45681</v>
      </c>
      <c r="C1800" s="20">
        <f t="shared" si="130"/>
        <v>1</v>
      </c>
      <c r="D1800" t="s">
        <v>115</v>
      </c>
      <c r="E1800" t="s">
        <v>73</v>
      </c>
      <c r="F1800">
        <v>4</v>
      </c>
      <c r="G1800" t="str">
        <f>INDEX(Kunden!$A$1:$C$41,MATCH('Gesamtverkäufe 2025'!C19,Kunden!$A$1:$A$41,0),3)</f>
        <v>R06</v>
      </c>
      <c r="H1800" t="str">
        <f>INDEX(Regionen!$A$1:$C$9,MATCH('Gesamtverkäufe 2025'!F19,Regionen!$A$1:$A$9,0),3)</f>
        <v>Michael Vogt</v>
      </c>
      <c r="I1800" s="3">
        <f>INDEX(Produkte!$A$1:$D$31,MATCH('Gesamtverkäufe 2025'!D19,Produkte!$A$1:$A$31,0),4)</f>
        <v>399</v>
      </c>
      <c r="J1800" s="3">
        <f t="shared" si="131"/>
        <v>1596</v>
      </c>
    </row>
    <row r="1801" spans="1:10" hidden="1" outlineLevel="3" x14ac:dyDescent="0.3">
      <c r="A1801" t="s">
        <v>286</v>
      </c>
      <c r="B1801" s="21">
        <v>45660</v>
      </c>
      <c r="C1801" s="20">
        <f t="shared" si="130"/>
        <v>1</v>
      </c>
      <c r="D1801" t="s">
        <v>115</v>
      </c>
      <c r="E1801" t="s">
        <v>61</v>
      </c>
      <c r="F1801">
        <v>18</v>
      </c>
      <c r="G1801" t="str">
        <f>INDEX(Kunden!$A$1:$C$41,MATCH('Gesamtverkäufe 2025'!C57,Kunden!$A$1:$A$41,0),3)</f>
        <v>R06</v>
      </c>
      <c r="H1801" t="str">
        <f>INDEX(Regionen!$A$1:$C$9,MATCH('Gesamtverkäufe 2025'!F57,Regionen!$A$1:$A$9,0),3)</f>
        <v>Michael Vogt</v>
      </c>
      <c r="I1801" s="3">
        <f>INDEX(Produkte!$A$1:$D$31,MATCH('Gesamtverkäufe 2025'!D57,Produkte!$A$1:$A$31,0),4)</f>
        <v>249</v>
      </c>
      <c r="J1801" s="3">
        <f t="shared" si="131"/>
        <v>4482</v>
      </c>
    </row>
    <row r="1802" spans="1:10" hidden="1" outlineLevel="3" x14ac:dyDescent="0.3">
      <c r="A1802" t="s">
        <v>296</v>
      </c>
      <c r="B1802" s="21">
        <v>45682</v>
      </c>
      <c r="C1802" s="20">
        <f t="shared" si="130"/>
        <v>1</v>
      </c>
      <c r="D1802" t="s">
        <v>115</v>
      </c>
      <c r="E1802" t="s">
        <v>51</v>
      </c>
      <c r="F1802">
        <v>14</v>
      </c>
      <c r="G1802" t="str">
        <f>INDEX(Kunden!$A$1:$C$41,MATCH('Gesamtverkäufe 2025'!C63,Kunden!$A$1:$A$41,0),3)</f>
        <v>R06</v>
      </c>
      <c r="H1802" t="str">
        <f>INDEX(Regionen!$A$1:$C$9,MATCH('Gesamtverkäufe 2025'!F63,Regionen!$A$1:$A$9,0),3)</f>
        <v>Michael Vogt</v>
      </c>
      <c r="I1802" s="3">
        <f>INDEX(Produkte!$A$1:$D$31,MATCH('Gesamtverkäufe 2025'!D63,Produkte!$A$1:$A$31,0),4)</f>
        <v>49</v>
      </c>
      <c r="J1802" s="3">
        <f t="shared" si="131"/>
        <v>686</v>
      </c>
    </row>
    <row r="1803" spans="1:10" hidden="1" outlineLevel="3" x14ac:dyDescent="0.3">
      <c r="A1803" t="s">
        <v>436</v>
      </c>
      <c r="B1803" s="21">
        <v>45681</v>
      </c>
      <c r="C1803" s="20">
        <f t="shared" si="130"/>
        <v>1</v>
      </c>
      <c r="D1803" t="s">
        <v>115</v>
      </c>
      <c r="E1803" t="s">
        <v>49</v>
      </c>
      <c r="F1803">
        <v>6</v>
      </c>
      <c r="G1803" t="str">
        <f>INDEX(Kunden!$A$1:$C$41,MATCH('Gesamtverkäufe 2025'!C142,Kunden!$A$1:$A$41,0),3)</f>
        <v>R06</v>
      </c>
      <c r="H1803" t="str">
        <f>INDEX(Regionen!$A$1:$C$9,MATCH('Gesamtverkäufe 2025'!F142,Regionen!$A$1:$A$9,0),3)</f>
        <v>Michael Vogt</v>
      </c>
      <c r="I1803" s="3">
        <f>INDEX(Produkte!$A$1:$D$31,MATCH('Gesamtverkäufe 2025'!D142,Produkte!$A$1:$A$31,0),4)</f>
        <v>299</v>
      </c>
      <c r="J1803" s="3">
        <f t="shared" si="131"/>
        <v>1794</v>
      </c>
    </row>
    <row r="1804" spans="1:10" hidden="1" outlineLevel="3" x14ac:dyDescent="0.3">
      <c r="A1804" t="s">
        <v>440</v>
      </c>
      <c r="B1804" s="21">
        <v>45677</v>
      </c>
      <c r="C1804" s="20">
        <f t="shared" si="130"/>
        <v>1</v>
      </c>
      <c r="D1804" t="s">
        <v>115</v>
      </c>
      <c r="E1804" t="s">
        <v>77</v>
      </c>
      <c r="F1804">
        <v>4</v>
      </c>
      <c r="G1804" t="str">
        <f>INDEX(Kunden!$A$1:$C$41,MATCH('Gesamtverkäufe 2025'!C145,Kunden!$A$1:$A$41,0),3)</f>
        <v>R06</v>
      </c>
      <c r="H1804" t="str">
        <f>INDEX(Regionen!$A$1:$C$9,MATCH('Gesamtverkäufe 2025'!F145,Regionen!$A$1:$A$9,0),3)</f>
        <v>Michael Vogt</v>
      </c>
      <c r="I1804" s="3">
        <f>INDEX(Produkte!$A$1:$D$31,MATCH('Gesamtverkäufe 2025'!D145,Produkte!$A$1:$A$31,0),4)</f>
        <v>49</v>
      </c>
      <c r="J1804" s="3">
        <f t="shared" si="131"/>
        <v>196</v>
      </c>
    </row>
    <row r="1805" spans="1:10" hidden="1" outlineLevel="3" x14ac:dyDescent="0.3">
      <c r="A1805" t="s">
        <v>541</v>
      </c>
      <c r="B1805" s="21">
        <v>45665</v>
      </c>
      <c r="C1805" s="20">
        <f t="shared" si="130"/>
        <v>1</v>
      </c>
      <c r="D1805" t="s">
        <v>115</v>
      </c>
      <c r="E1805" t="s">
        <v>81</v>
      </c>
      <c r="F1805">
        <v>8</v>
      </c>
      <c r="G1805" t="str">
        <f>INDEX(Kunden!$A$1:$C$41,MATCH('Gesamtverkäufe 2025'!C214,Kunden!$A$1:$A$41,0),3)</f>
        <v>R06</v>
      </c>
      <c r="H1805" t="str">
        <f>INDEX(Regionen!$A$1:$C$9,MATCH('Gesamtverkäufe 2025'!F214,Regionen!$A$1:$A$9,0),3)</f>
        <v>Michael Vogt</v>
      </c>
      <c r="I1805" s="3">
        <f>INDEX(Produkte!$A$1:$D$31,MATCH('Gesamtverkäufe 2025'!D214,Produkte!$A$1:$A$31,0),4)</f>
        <v>79</v>
      </c>
      <c r="J1805" s="3">
        <f t="shared" si="131"/>
        <v>632</v>
      </c>
    </row>
    <row r="1806" spans="1:10" hidden="1" outlineLevel="3" x14ac:dyDescent="0.3">
      <c r="A1806" t="s">
        <v>546</v>
      </c>
      <c r="B1806" s="21">
        <v>45687</v>
      </c>
      <c r="C1806" s="20">
        <f t="shared" si="130"/>
        <v>1</v>
      </c>
      <c r="D1806" t="s">
        <v>115</v>
      </c>
      <c r="E1806" t="s">
        <v>91</v>
      </c>
      <c r="F1806">
        <v>10</v>
      </c>
      <c r="G1806" t="str">
        <f>INDEX(Kunden!$A$1:$C$41,MATCH('Gesamtverkäufe 2025'!C217,Kunden!$A$1:$A$41,0),3)</f>
        <v>R06</v>
      </c>
      <c r="H1806" t="str">
        <f>INDEX(Regionen!$A$1:$C$9,MATCH('Gesamtverkäufe 2025'!F217,Regionen!$A$1:$A$9,0),3)</f>
        <v>Michael Vogt</v>
      </c>
      <c r="I1806" s="3">
        <f>INDEX(Produkte!$A$1:$D$31,MATCH('Gesamtverkäufe 2025'!D217,Produkte!$A$1:$A$31,0),4)</f>
        <v>249</v>
      </c>
      <c r="J1806" s="3">
        <f t="shared" si="131"/>
        <v>2490</v>
      </c>
    </row>
    <row r="1807" spans="1:10" hidden="1" outlineLevel="3" x14ac:dyDescent="0.3">
      <c r="A1807" t="s">
        <v>549</v>
      </c>
      <c r="B1807" s="21">
        <v>45683</v>
      </c>
      <c r="C1807" s="20">
        <f t="shared" si="130"/>
        <v>1</v>
      </c>
      <c r="D1807" t="s">
        <v>115</v>
      </c>
      <c r="E1807" t="s">
        <v>81</v>
      </c>
      <c r="F1807">
        <v>16</v>
      </c>
      <c r="G1807" t="str">
        <f>INDEX(Kunden!$A$1:$C$41,MATCH('Gesamtverkäufe 2025'!C219,Kunden!$A$1:$A$41,0),3)</f>
        <v>R06</v>
      </c>
      <c r="H1807" t="str">
        <f>INDEX(Regionen!$A$1:$C$9,MATCH('Gesamtverkäufe 2025'!F219,Regionen!$A$1:$A$9,0),3)</f>
        <v>Michael Vogt</v>
      </c>
      <c r="I1807" s="3">
        <f>INDEX(Produkte!$A$1:$D$31,MATCH('Gesamtverkäufe 2025'!D219,Produkte!$A$1:$A$31,0),4)</f>
        <v>79</v>
      </c>
      <c r="J1807" s="3">
        <f t="shared" si="131"/>
        <v>1264</v>
      </c>
    </row>
    <row r="1808" spans="1:10" hidden="1" outlineLevel="3" x14ac:dyDescent="0.3">
      <c r="A1808" t="s">
        <v>594</v>
      </c>
      <c r="B1808" s="21">
        <v>45663</v>
      </c>
      <c r="C1808" s="20">
        <f t="shared" si="130"/>
        <v>1</v>
      </c>
      <c r="D1808" t="s">
        <v>115</v>
      </c>
      <c r="E1808" t="s">
        <v>55</v>
      </c>
      <c r="F1808">
        <v>14</v>
      </c>
      <c r="G1808" t="str">
        <f>INDEX(Kunden!$A$1:$C$41,MATCH('Gesamtverkäufe 2025'!C248,Kunden!$A$1:$A$41,0),3)</f>
        <v>R06</v>
      </c>
      <c r="H1808" t="str">
        <f>INDEX(Regionen!$A$1:$C$9,MATCH('Gesamtverkäufe 2025'!F248,Regionen!$A$1:$A$9,0),3)</f>
        <v>Michael Vogt</v>
      </c>
      <c r="I1808" s="3">
        <f>INDEX(Produkte!$A$1:$D$31,MATCH('Gesamtverkäufe 2025'!D248,Produkte!$A$1:$A$31,0),4)</f>
        <v>49</v>
      </c>
      <c r="J1808" s="3">
        <f t="shared" si="131"/>
        <v>686</v>
      </c>
    </row>
    <row r="1809" spans="1:10" hidden="1" outlineLevel="3" x14ac:dyDescent="0.3">
      <c r="A1809" t="s">
        <v>662</v>
      </c>
      <c r="B1809" s="21">
        <v>45670</v>
      </c>
      <c r="C1809" s="20">
        <f t="shared" si="130"/>
        <v>1</v>
      </c>
      <c r="D1809" t="s">
        <v>115</v>
      </c>
      <c r="E1809" t="s">
        <v>69</v>
      </c>
      <c r="F1809">
        <v>12</v>
      </c>
      <c r="G1809" t="str">
        <f>INDEX(Kunden!$A$1:$C$41,MATCH('Gesamtverkäufe 2025'!C296,Kunden!$A$1:$A$41,0),3)</f>
        <v>R06</v>
      </c>
      <c r="H1809" t="str">
        <f>INDEX(Regionen!$A$1:$C$9,MATCH('Gesamtverkäufe 2025'!F296,Regionen!$A$1:$A$9,0),3)</f>
        <v>Michael Vogt</v>
      </c>
      <c r="I1809" s="3">
        <f>INDEX(Produkte!$A$1:$D$31,MATCH('Gesamtverkäufe 2025'!D296,Produkte!$A$1:$A$31,0),4)</f>
        <v>399</v>
      </c>
      <c r="J1809" s="3">
        <f t="shared" si="131"/>
        <v>4788</v>
      </c>
    </row>
    <row r="1810" spans="1:10" hidden="1" outlineLevel="3" x14ac:dyDescent="0.3">
      <c r="A1810" t="s">
        <v>191</v>
      </c>
      <c r="B1810" s="21">
        <v>45668</v>
      </c>
      <c r="C1810" s="20">
        <f t="shared" si="130"/>
        <v>1</v>
      </c>
      <c r="D1810" t="s">
        <v>131</v>
      </c>
      <c r="E1810" t="s">
        <v>46</v>
      </c>
      <c r="F1810">
        <v>17</v>
      </c>
      <c r="G1810" t="str">
        <f>INDEX(Kunden!$A$1:$C$41,MATCH('Gesamtverkäufe 2025'!C8,Kunden!$A$1:$A$41,0),3)</f>
        <v>R06</v>
      </c>
      <c r="H1810" t="str">
        <f>INDEX(Regionen!$A$1:$C$9,MATCH('Gesamtverkäufe 2025'!F8,Regionen!$A$1:$A$9,0),3)</f>
        <v>Michael Vogt</v>
      </c>
      <c r="I1810" s="3">
        <f>INDEX(Produkte!$A$1:$D$31,MATCH('Gesamtverkäufe 2025'!D8,Produkte!$A$1:$A$31,0),4)</f>
        <v>99</v>
      </c>
      <c r="J1810" s="3">
        <f t="shared" si="131"/>
        <v>1683</v>
      </c>
    </row>
    <row r="1811" spans="1:10" hidden="1" outlineLevel="3" x14ac:dyDescent="0.3">
      <c r="A1811" t="s">
        <v>255</v>
      </c>
      <c r="B1811" s="21">
        <v>45667</v>
      </c>
      <c r="C1811" s="20">
        <f t="shared" si="130"/>
        <v>1</v>
      </c>
      <c r="D1811" t="s">
        <v>131</v>
      </c>
      <c r="E1811" t="s">
        <v>46</v>
      </c>
      <c r="F1811">
        <v>6</v>
      </c>
      <c r="G1811" t="str">
        <f>INDEX(Kunden!$A$1:$C$41,MATCH('Gesamtverkäufe 2025'!C41,Kunden!$A$1:$A$41,0),3)</f>
        <v>R06</v>
      </c>
      <c r="H1811" t="str">
        <f>INDEX(Regionen!$A$1:$C$9,MATCH('Gesamtverkäufe 2025'!F41,Regionen!$A$1:$A$9,0),3)</f>
        <v>Michael Vogt</v>
      </c>
      <c r="I1811" s="3">
        <f>INDEX(Produkte!$A$1:$D$31,MATCH('Gesamtverkäufe 2025'!D41,Produkte!$A$1:$A$31,0),4)</f>
        <v>99</v>
      </c>
      <c r="J1811" s="3">
        <f t="shared" si="131"/>
        <v>594</v>
      </c>
    </row>
    <row r="1812" spans="1:10" hidden="1" outlineLevel="3" x14ac:dyDescent="0.3">
      <c r="A1812" t="s">
        <v>617</v>
      </c>
      <c r="B1812" s="21">
        <v>45665</v>
      </c>
      <c r="C1812" s="20">
        <f t="shared" si="130"/>
        <v>1</v>
      </c>
      <c r="D1812" t="s">
        <v>131</v>
      </c>
      <c r="E1812" t="s">
        <v>89</v>
      </c>
      <c r="F1812">
        <v>8</v>
      </c>
      <c r="G1812" t="str">
        <f>INDEX(Kunden!$A$1:$C$41,MATCH('Gesamtverkäufe 2025'!C264,Kunden!$A$1:$A$41,0),3)</f>
        <v>R06</v>
      </c>
      <c r="H1812" t="str">
        <f>INDEX(Regionen!$A$1:$C$9,MATCH('Gesamtverkäufe 2025'!F264,Regionen!$A$1:$A$9,0),3)</f>
        <v>Michael Vogt</v>
      </c>
      <c r="I1812" s="3">
        <f>INDEX(Produkte!$A$1:$D$31,MATCH('Gesamtverkäufe 2025'!D264,Produkte!$A$1:$A$31,0),4)</f>
        <v>29</v>
      </c>
      <c r="J1812" s="3">
        <f t="shared" si="131"/>
        <v>232</v>
      </c>
    </row>
    <row r="1813" spans="1:10" hidden="1" outlineLevel="3" x14ac:dyDescent="0.3">
      <c r="A1813" t="s">
        <v>627</v>
      </c>
      <c r="B1813" s="21">
        <v>45676</v>
      </c>
      <c r="C1813" s="20">
        <f t="shared" si="130"/>
        <v>1</v>
      </c>
      <c r="D1813" t="s">
        <v>131</v>
      </c>
      <c r="E1813" t="s">
        <v>53</v>
      </c>
      <c r="F1813">
        <v>17</v>
      </c>
      <c r="G1813" t="str">
        <f>INDEX(Kunden!$A$1:$C$41,MATCH('Gesamtverkäufe 2025'!C271,Kunden!$A$1:$A$41,0),3)</f>
        <v>R06</v>
      </c>
      <c r="H1813" t="str">
        <f>INDEX(Regionen!$A$1:$C$9,MATCH('Gesamtverkäufe 2025'!F271,Regionen!$A$1:$A$9,0),3)</f>
        <v>Michael Vogt</v>
      </c>
      <c r="I1813" s="3">
        <f>INDEX(Produkte!$A$1:$D$31,MATCH('Gesamtverkäufe 2025'!D271,Produkte!$A$1:$A$31,0),4)</f>
        <v>49</v>
      </c>
      <c r="J1813" s="3">
        <f t="shared" si="131"/>
        <v>833</v>
      </c>
    </row>
    <row r="1814" spans="1:10" hidden="1" outlineLevel="3" x14ac:dyDescent="0.3">
      <c r="A1814" t="s">
        <v>280</v>
      </c>
      <c r="B1814" s="21">
        <v>45686</v>
      </c>
      <c r="C1814" s="20">
        <f t="shared" si="130"/>
        <v>1</v>
      </c>
      <c r="D1814" t="s">
        <v>137</v>
      </c>
      <c r="E1814" t="s">
        <v>59</v>
      </c>
      <c r="F1814">
        <v>5</v>
      </c>
      <c r="G1814" t="str">
        <f>INDEX(Kunden!$A$1:$C$41,MATCH('Gesamtverkäufe 2025'!C54,Kunden!$A$1:$A$41,0),3)</f>
        <v>R06</v>
      </c>
      <c r="H1814" t="str">
        <f>INDEX(Regionen!$A$1:$C$9,MATCH('Gesamtverkäufe 2025'!F54,Regionen!$A$1:$A$9,0),3)</f>
        <v>Michael Vogt</v>
      </c>
      <c r="I1814" s="3">
        <f>INDEX(Produkte!$A$1:$D$31,MATCH('Gesamtverkäufe 2025'!D54,Produkte!$A$1:$A$31,0),4)</f>
        <v>79</v>
      </c>
      <c r="J1814" s="3">
        <f t="shared" si="131"/>
        <v>395</v>
      </c>
    </row>
    <row r="1815" spans="1:10" hidden="1" outlineLevel="3" x14ac:dyDescent="0.3">
      <c r="A1815" t="s">
        <v>351</v>
      </c>
      <c r="B1815" s="21">
        <v>45685</v>
      </c>
      <c r="C1815" s="20">
        <f t="shared" si="130"/>
        <v>1</v>
      </c>
      <c r="D1815" t="s">
        <v>137</v>
      </c>
      <c r="E1815" t="s">
        <v>63</v>
      </c>
      <c r="F1815">
        <v>16</v>
      </c>
      <c r="G1815" t="str">
        <f>INDEX(Kunden!$A$1:$C$41,MATCH('Gesamtverkäufe 2025'!C93,Kunden!$A$1:$A$41,0),3)</f>
        <v>R06</v>
      </c>
      <c r="H1815" t="str">
        <f>INDEX(Regionen!$A$1:$C$9,MATCH('Gesamtverkäufe 2025'!F93,Regionen!$A$1:$A$9,0),3)</f>
        <v>Michael Vogt</v>
      </c>
      <c r="I1815" s="3">
        <f>INDEX(Produkte!$A$1:$D$31,MATCH('Gesamtverkäufe 2025'!D93,Produkte!$A$1:$A$31,0),4)</f>
        <v>299</v>
      </c>
      <c r="J1815" s="3">
        <f t="shared" si="131"/>
        <v>4784</v>
      </c>
    </row>
    <row r="1816" spans="1:10" hidden="1" outlineLevel="3" x14ac:dyDescent="0.3">
      <c r="A1816" t="s">
        <v>455</v>
      </c>
      <c r="B1816" s="21">
        <v>45681</v>
      </c>
      <c r="C1816" s="20">
        <f t="shared" si="130"/>
        <v>1</v>
      </c>
      <c r="D1816" t="s">
        <v>137</v>
      </c>
      <c r="E1816" t="s">
        <v>91</v>
      </c>
      <c r="F1816">
        <v>14</v>
      </c>
      <c r="G1816" t="str">
        <f>INDEX(Kunden!$A$1:$C$41,MATCH('Gesamtverkäufe 2025'!C155,Kunden!$A$1:$A$41,0),3)</f>
        <v>R06</v>
      </c>
      <c r="H1816" t="str">
        <f>INDEX(Regionen!$A$1:$C$9,MATCH('Gesamtverkäufe 2025'!F155,Regionen!$A$1:$A$9,0),3)</f>
        <v>Michael Vogt</v>
      </c>
      <c r="I1816" s="3">
        <f>INDEX(Produkte!$A$1:$D$31,MATCH('Gesamtverkäufe 2025'!D155,Produkte!$A$1:$A$31,0),4)</f>
        <v>249</v>
      </c>
      <c r="J1816" s="3">
        <f t="shared" si="131"/>
        <v>3486</v>
      </c>
    </row>
    <row r="1817" spans="1:10" hidden="1" outlineLevel="3" x14ac:dyDescent="0.3">
      <c r="A1817" t="s">
        <v>456</v>
      </c>
      <c r="B1817" s="21">
        <v>45673</v>
      </c>
      <c r="C1817" s="20">
        <f t="shared" si="130"/>
        <v>1</v>
      </c>
      <c r="D1817" t="s">
        <v>137</v>
      </c>
      <c r="E1817" t="s">
        <v>71</v>
      </c>
      <c r="F1817">
        <v>3</v>
      </c>
      <c r="G1817" t="str">
        <f>INDEX(Kunden!$A$1:$C$41,MATCH('Gesamtverkäufe 2025'!C156,Kunden!$A$1:$A$41,0),3)</f>
        <v>R06</v>
      </c>
      <c r="H1817" t="str">
        <f>INDEX(Regionen!$A$1:$C$9,MATCH('Gesamtverkäufe 2025'!F156,Regionen!$A$1:$A$9,0),3)</f>
        <v>Michael Vogt</v>
      </c>
      <c r="I1817" s="3">
        <f>INDEX(Produkte!$A$1:$D$31,MATCH('Gesamtverkäufe 2025'!D156,Produkte!$A$1:$A$31,0),4)</f>
        <v>79</v>
      </c>
      <c r="J1817" s="3">
        <f t="shared" si="131"/>
        <v>237</v>
      </c>
    </row>
    <row r="1818" spans="1:10" hidden="1" outlineLevel="3" x14ac:dyDescent="0.3">
      <c r="A1818" t="s">
        <v>461</v>
      </c>
      <c r="B1818" s="21">
        <v>45672</v>
      </c>
      <c r="C1818" s="20">
        <f t="shared" si="130"/>
        <v>1</v>
      </c>
      <c r="D1818" t="s">
        <v>137</v>
      </c>
      <c r="E1818" t="s">
        <v>83</v>
      </c>
      <c r="F1818">
        <v>17</v>
      </c>
      <c r="G1818" t="str">
        <f>INDEX(Kunden!$A$1:$C$41,MATCH('Gesamtverkäufe 2025'!C159,Kunden!$A$1:$A$41,0),3)</f>
        <v>R06</v>
      </c>
      <c r="H1818" t="str">
        <f>INDEX(Regionen!$A$1:$C$9,MATCH('Gesamtverkäufe 2025'!F159,Regionen!$A$1:$A$9,0),3)</f>
        <v>Michael Vogt</v>
      </c>
      <c r="I1818" s="3">
        <f>INDEX(Produkte!$A$1:$D$31,MATCH('Gesamtverkäufe 2025'!D159,Produkte!$A$1:$A$31,0),4)</f>
        <v>29</v>
      </c>
      <c r="J1818" s="3">
        <f t="shared" si="131"/>
        <v>493</v>
      </c>
    </row>
    <row r="1819" spans="1:10" hidden="1" outlineLevel="3" x14ac:dyDescent="0.3">
      <c r="A1819" t="s">
        <v>491</v>
      </c>
      <c r="B1819" s="21">
        <v>45670</v>
      </c>
      <c r="C1819" s="20">
        <f t="shared" si="130"/>
        <v>1</v>
      </c>
      <c r="D1819" t="s">
        <v>137</v>
      </c>
      <c r="E1819" t="s">
        <v>41</v>
      </c>
      <c r="F1819">
        <v>3</v>
      </c>
      <c r="G1819" t="str">
        <f>INDEX(Kunden!$A$1:$C$41,MATCH('Gesamtverkäufe 2025'!C178,Kunden!$A$1:$A$41,0),3)</f>
        <v>R06</v>
      </c>
      <c r="H1819" t="str">
        <f>INDEX(Regionen!$A$1:$C$9,MATCH('Gesamtverkäufe 2025'!F178,Regionen!$A$1:$A$9,0),3)</f>
        <v>Michael Vogt</v>
      </c>
      <c r="I1819" s="3">
        <f>INDEX(Produkte!$A$1:$D$31,MATCH('Gesamtverkäufe 2025'!D178,Produkte!$A$1:$A$31,0),4)</f>
        <v>499</v>
      </c>
      <c r="J1819" s="3">
        <f t="shared" si="131"/>
        <v>1497</v>
      </c>
    </row>
    <row r="1820" spans="1:10" hidden="1" outlineLevel="3" x14ac:dyDescent="0.3">
      <c r="A1820" t="s">
        <v>534</v>
      </c>
      <c r="B1820" s="21">
        <v>45685</v>
      </c>
      <c r="C1820" s="20">
        <f t="shared" si="130"/>
        <v>1</v>
      </c>
      <c r="D1820" t="s">
        <v>137</v>
      </c>
      <c r="E1820" t="s">
        <v>39</v>
      </c>
      <c r="F1820">
        <v>18</v>
      </c>
      <c r="G1820" t="str">
        <f>INDEX(Kunden!$A$1:$C$41,MATCH('Gesamtverkäufe 2025'!C209,Kunden!$A$1:$A$41,0),3)</f>
        <v>R06</v>
      </c>
      <c r="H1820" t="str">
        <f>INDEX(Regionen!$A$1:$C$9,MATCH('Gesamtverkäufe 2025'!F209,Regionen!$A$1:$A$9,0),3)</f>
        <v>Michael Vogt</v>
      </c>
      <c r="I1820" s="3">
        <f>INDEX(Produkte!$A$1:$D$31,MATCH('Gesamtverkäufe 2025'!D209,Produkte!$A$1:$A$31,0),4)</f>
        <v>499</v>
      </c>
      <c r="J1820" s="3">
        <f t="shared" si="131"/>
        <v>8982</v>
      </c>
    </row>
    <row r="1821" spans="1:10" hidden="1" outlineLevel="3" x14ac:dyDescent="0.3">
      <c r="A1821" t="s">
        <v>590</v>
      </c>
      <c r="B1821" s="21">
        <v>45681</v>
      </c>
      <c r="C1821" s="20">
        <f t="shared" ref="C1821:C1846" si="132">MONTH(B1821)</f>
        <v>1</v>
      </c>
      <c r="D1821" t="s">
        <v>137</v>
      </c>
      <c r="E1821" t="s">
        <v>31</v>
      </c>
      <c r="F1821">
        <v>11</v>
      </c>
      <c r="G1821" t="str">
        <f>INDEX(Kunden!$A$1:$C$41,MATCH('Gesamtverkäufe 2025'!C246,Kunden!$A$1:$A$41,0),3)</f>
        <v>R06</v>
      </c>
      <c r="H1821" t="str">
        <f>INDEX(Regionen!$A$1:$C$9,MATCH('Gesamtverkäufe 2025'!F246,Regionen!$A$1:$A$9,0),3)</f>
        <v>Michael Vogt</v>
      </c>
      <c r="I1821" s="3">
        <f>INDEX(Produkte!$A$1:$D$31,MATCH('Gesamtverkäufe 2025'!D246,Produkte!$A$1:$A$31,0),4)</f>
        <v>399</v>
      </c>
      <c r="J1821" s="3">
        <f t="shared" ref="J1821:J1846" si="133">F1821*I1821</f>
        <v>4389</v>
      </c>
    </row>
    <row r="1822" spans="1:10" hidden="1" outlineLevel="3" x14ac:dyDescent="0.3">
      <c r="A1822" t="s">
        <v>652</v>
      </c>
      <c r="B1822" s="21">
        <v>45675</v>
      </c>
      <c r="C1822" s="20">
        <f t="shared" si="132"/>
        <v>1</v>
      </c>
      <c r="D1822" t="s">
        <v>137</v>
      </c>
      <c r="E1822" t="s">
        <v>49</v>
      </c>
      <c r="F1822">
        <v>20</v>
      </c>
      <c r="G1822" t="str">
        <f>INDEX(Kunden!$A$1:$C$41,MATCH('Gesamtverkäufe 2025'!C289,Kunden!$A$1:$A$41,0),3)</f>
        <v>R06</v>
      </c>
      <c r="H1822" t="str">
        <f>INDEX(Regionen!$A$1:$C$9,MATCH('Gesamtverkäufe 2025'!F289,Regionen!$A$1:$A$9,0),3)</f>
        <v>Michael Vogt</v>
      </c>
      <c r="I1822" s="3">
        <f>INDEX(Produkte!$A$1:$D$31,MATCH('Gesamtverkäufe 2025'!D289,Produkte!$A$1:$A$31,0),4)</f>
        <v>299</v>
      </c>
      <c r="J1822" s="3">
        <f t="shared" si="133"/>
        <v>5980</v>
      </c>
    </row>
    <row r="1823" spans="1:10" hidden="1" outlineLevel="3" x14ac:dyDescent="0.3">
      <c r="A1823" t="s">
        <v>398</v>
      </c>
      <c r="B1823" s="21">
        <v>45686</v>
      </c>
      <c r="C1823" s="20">
        <f t="shared" si="132"/>
        <v>1</v>
      </c>
      <c r="D1823" t="s">
        <v>145</v>
      </c>
      <c r="E1823" t="s">
        <v>31</v>
      </c>
      <c r="F1823">
        <v>7</v>
      </c>
      <c r="G1823" t="str">
        <f>INDEX(Kunden!$A$1:$C$41,MATCH('Gesamtverkäufe 2025'!C121,Kunden!$A$1:$A$41,0),3)</f>
        <v>R06</v>
      </c>
      <c r="H1823" t="str">
        <f>INDEX(Regionen!$A$1:$C$9,MATCH('Gesamtverkäufe 2025'!F121,Regionen!$A$1:$A$9,0),3)</f>
        <v>Michael Vogt</v>
      </c>
      <c r="I1823" s="3">
        <f>INDEX(Produkte!$A$1:$D$31,MATCH('Gesamtverkäufe 2025'!D121,Produkte!$A$1:$A$31,0),4)</f>
        <v>399</v>
      </c>
      <c r="J1823" s="3">
        <f t="shared" si="133"/>
        <v>2793</v>
      </c>
    </row>
    <row r="1824" spans="1:10" hidden="1" outlineLevel="3" x14ac:dyDescent="0.3">
      <c r="A1824" t="s">
        <v>411</v>
      </c>
      <c r="B1824" s="21">
        <v>45687</v>
      </c>
      <c r="C1824" s="20">
        <f t="shared" si="132"/>
        <v>1</v>
      </c>
      <c r="D1824" t="s">
        <v>145</v>
      </c>
      <c r="E1824" t="s">
        <v>57</v>
      </c>
      <c r="F1824">
        <v>14</v>
      </c>
      <c r="G1824" t="str">
        <f>INDEX(Kunden!$A$1:$C$41,MATCH('Gesamtverkäufe 2025'!C128,Kunden!$A$1:$A$41,0),3)</f>
        <v>R06</v>
      </c>
      <c r="H1824" t="str">
        <f>INDEX(Regionen!$A$1:$C$9,MATCH('Gesamtverkäufe 2025'!F128,Regionen!$A$1:$A$9,0),3)</f>
        <v>Michael Vogt</v>
      </c>
      <c r="I1824" s="3">
        <f>INDEX(Produkte!$A$1:$D$31,MATCH('Gesamtverkäufe 2025'!D128,Produkte!$A$1:$A$31,0),4)</f>
        <v>99</v>
      </c>
      <c r="J1824" s="3">
        <f t="shared" si="133"/>
        <v>1386</v>
      </c>
    </row>
    <row r="1825" spans="1:10" hidden="1" outlineLevel="3" x14ac:dyDescent="0.3">
      <c r="A1825" t="s">
        <v>585</v>
      </c>
      <c r="B1825" s="21">
        <v>45660</v>
      </c>
      <c r="C1825" s="20">
        <f t="shared" si="132"/>
        <v>1</v>
      </c>
      <c r="D1825" t="s">
        <v>145</v>
      </c>
      <c r="E1825" t="s">
        <v>55</v>
      </c>
      <c r="F1825">
        <v>12</v>
      </c>
      <c r="G1825" t="str">
        <f>INDEX(Kunden!$A$1:$C$41,MATCH('Gesamtverkäufe 2025'!C243,Kunden!$A$1:$A$41,0),3)</f>
        <v>R06</v>
      </c>
      <c r="H1825" t="str">
        <f>INDEX(Regionen!$A$1:$C$9,MATCH('Gesamtverkäufe 2025'!F243,Regionen!$A$1:$A$9,0),3)</f>
        <v>Michael Vogt</v>
      </c>
      <c r="I1825" s="3">
        <f>INDEX(Produkte!$A$1:$D$31,MATCH('Gesamtverkäufe 2025'!D243,Produkte!$A$1:$A$31,0),4)</f>
        <v>49</v>
      </c>
      <c r="J1825" s="3">
        <f t="shared" si="133"/>
        <v>588</v>
      </c>
    </row>
    <row r="1826" spans="1:10" hidden="1" outlineLevel="3" x14ac:dyDescent="0.3">
      <c r="A1826" t="s">
        <v>602</v>
      </c>
      <c r="B1826" s="21">
        <v>45671</v>
      </c>
      <c r="C1826" s="20">
        <f t="shared" si="132"/>
        <v>1</v>
      </c>
      <c r="D1826" t="s">
        <v>145</v>
      </c>
      <c r="E1826" t="s">
        <v>67</v>
      </c>
      <c r="F1826">
        <v>2</v>
      </c>
      <c r="G1826" t="str">
        <f>INDEX(Kunden!$A$1:$C$41,MATCH('Gesamtverkäufe 2025'!C255,Kunden!$A$1:$A$41,0),3)</f>
        <v>R06</v>
      </c>
      <c r="H1826" t="str">
        <f>INDEX(Regionen!$A$1:$C$9,MATCH('Gesamtverkäufe 2025'!F255,Regionen!$A$1:$A$9,0),3)</f>
        <v>Michael Vogt</v>
      </c>
      <c r="I1826" s="3">
        <f>INDEX(Produkte!$A$1:$D$31,MATCH('Gesamtverkäufe 2025'!D255,Produkte!$A$1:$A$31,0),4)</f>
        <v>299</v>
      </c>
      <c r="J1826" s="3">
        <f t="shared" si="133"/>
        <v>598</v>
      </c>
    </row>
    <row r="1827" spans="1:10" hidden="1" outlineLevel="3" x14ac:dyDescent="0.3">
      <c r="A1827" t="s">
        <v>665</v>
      </c>
      <c r="B1827" s="21">
        <v>45677</v>
      </c>
      <c r="C1827" s="20">
        <f t="shared" si="132"/>
        <v>1</v>
      </c>
      <c r="D1827" t="s">
        <v>145</v>
      </c>
      <c r="E1827" t="s">
        <v>31</v>
      </c>
      <c r="F1827">
        <v>4</v>
      </c>
      <c r="G1827" t="str">
        <f>INDEX(Kunden!$A$1:$C$41,MATCH('Gesamtverkäufe 2025'!C298,Kunden!$A$1:$A$41,0),3)</f>
        <v>R06</v>
      </c>
      <c r="H1827" t="str">
        <f>INDEX(Regionen!$A$1:$C$9,MATCH('Gesamtverkäufe 2025'!F298,Regionen!$A$1:$A$9,0),3)</f>
        <v>Michael Vogt</v>
      </c>
      <c r="I1827" s="3">
        <f>INDEX(Produkte!$A$1:$D$31,MATCH('Gesamtverkäufe 2025'!D298,Produkte!$A$1:$A$31,0),4)</f>
        <v>399</v>
      </c>
      <c r="J1827" s="3">
        <f t="shared" si="133"/>
        <v>1596</v>
      </c>
    </row>
    <row r="1828" spans="1:10" hidden="1" outlineLevel="3" x14ac:dyDescent="0.3">
      <c r="A1828" t="s">
        <v>328</v>
      </c>
      <c r="B1828" s="21">
        <v>45662</v>
      </c>
      <c r="C1828" s="20">
        <f t="shared" si="132"/>
        <v>1</v>
      </c>
      <c r="D1828" t="s">
        <v>149</v>
      </c>
      <c r="E1828" t="s">
        <v>31</v>
      </c>
      <c r="F1828">
        <v>9</v>
      </c>
      <c r="G1828" t="str">
        <f>INDEX(Kunden!$A$1:$C$41,MATCH('Gesamtverkäufe 2025'!C80,Kunden!$A$1:$A$41,0),3)</f>
        <v>R06</v>
      </c>
      <c r="H1828" t="str">
        <f>INDEX(Regionen!$A$1:$C$9,MATCH('Gesamtverkäufe 2025'!F80,Regionen!$A$1:$A$9,0),3)</f>
        <v>Michael Vogt</v>
      </c>
      <c r="I1828" s="3">
        <f>INDEX(Produkte!$A$1:$D$31,MATCH('Gesamtverkäufe 2025'!D80,Produkte!$A$1:$A$31,0),4)</f>
        <v>399</v>
      </c>
      <c r="J1828" s="3">
        <f t="shared" si="133"/>
        <v>3591</v>
      </c>
    </row>
    <row r="1829" spans="1:10" hidden="1" outlineLevel="3" x14ac:dyDescent="0.3">
      <c r="A1829" t="s">
        <v>423</v>
      </c>
      <c r="B1829" s="21">
        <v>45665</v>
      </c>
      <c r="C1829" s="20">
        <f t="shared" si="132"/>
        <v>1</v>
      </c>
      <c r="D1829" t="s">
        <v>149</v>
      </c>
      <c r="E1829" t="s">
        <v>55</v>
      </c>
      <c r="F1829">
        <v>12</v>
      </c>
      <c r="G1829" t="str">
        <f>INDEX(Kunden!$A$1:$C$41,MATCH('Gesamtverkäufe 2025'!C134,Kunden!$A$1:$A$41,0),3)</f>
        <v>R06</v>
      </c>
      <c r="H1829" t="str">
        <f>INDEX(Regionen!$A$1:$C$9,MATCH('Gesamtverkäufe 2025'!F134,Regionen!$A$1:$A$9,0),3)</f>
        <v>Michael Vogt</v>
      </c>
      <c r="I1829" s="3">
        <f>INDEX(Produkte!$A$1:$D$31,MATCH('Gesamtverkäufe 2025'!D134,Produkte!$A$1:$A$31,0),4)</f>
        <v>49</v>
      </c>
      <c r="J1829" s="3">
        <f t="shared" si="133"/>
        <v>588</v>
      </c>
    </row>
    <row r="1830" spans="1:10" hidden="1" outlineLevel="3" x14ac:dyDescent="0.3">
      <c r="A1830" t="s">
        <v>465</v>
      </c>
      <c r="B1830" s="21">
        <v>45665</v>
      </c>
      <c r="C1830" s="20">
        <f t="shared" si="132"/>
        <v>1</v>
      </c>
      <c r="D1830" t="s">
        <v>149</v>
      </c>
      <c r="E1830" t="s">
        <v>43</v>
      </c>
      <c r="F1830">
        <v>2</v>
      </c>
      <c r="G1830" t="str">
        <f>INDEX(Kunden!$A$1:$C$41,MATCH('Gesamtverkäufe 2025'!C162,Kunden!$A$1:$A$41,0),3)</f>
        <v>R06</v>
      </c>
      <c r="H1830" t="str">
        <f>INDEX(Regionen!$A$1:$C$9,MATCH('Gesamtverkäufe 2025'!F162,Regionen!$A$1:$A$9,0),3)</f>
        <v>Michael Vogt</v>
      </c>
      <c r="I1830" s="3">
        <f>INDEX(Produkte!$A$1:$D$31,MATCH('Gesamtverkäufe 2025'!D162,Produkte!$A$1:$A$31,0),4)</f>
        <v>149</v>
      </c>
      <c r="J1830" s="3">
        <f t="shared" si="133"/>
        <v>298</v>
      </c>
    </row>
    <row r="1831" spans="1:10" hidden="1" outlineLevel="3" x14ac:dyDescent="0.3">
      <c r="A1831" t="s">
        <v>580</v>
      </c>
      <c r="B1831" s="21">
        <v>45661</v>
      </c>
      <c r="C1831" s="20">
        <f t="shared" si="132"/>
        <v>1</v>
      </c>
      <c r="D1831" t="s">
        <v>149</v>
      </c>
      <c r="E1831" t="s">
        <v>81</v>
      </c>
      <c r="F1831">
        <v>8</v>
      </c>
      <c r="G1831" t="str">
        <f>INDEX(Kunden!$A$1:$C$41,MATCH('Gesamtverkäufe 2025'!C239,Kunden!$A$1:$A$41,0),3)</f>
        <v>R06</v>
      </c>
      <c r="H1831" t="str">
        <f>INDEX(Regionen!$A$1:$C$9,MATCH('Gesamtverkäufe 2025'!F239,Regionen!$A$1:$A$9,0),3)</f>
        <v>Michael Vogt</v>
      </c>
      <c r="I1831" s="3">
        <f>INDEX(Produkte!$A$1:$D$31,MATCH('Gesamtverkäufe 2025'!D239,Produkte!$A$1:$A$31,0),4)</f>
        <v>79</v>
      </c>
      <c r="J1831" s="3">
        <f t="shared" si="133"/>
        <v>632</v>
      </c>
    </row>
    <row r="1832" spans="1:10" hidden="1" outlineLevel="3" x14ac:dyDescent="0.3">
      <c r="A1832" t="s">
        <v>186</v>
      </c>
      <c r="B1832" s="21">
        <v>45661</v>
      </c>
      <c r="C1832" s="20">
        <f t="shared" si="132"/>
        <v>1</v>
      </c>
      <c r="D1832" t="s">
        <v>153</v>
      </c>
      <c r="E1832" t="s">
        <v>34</v>
      </c>
      <c r="F1832">
        <v>3</v>
      </c>
      <c r="G1832" t="str">
        <f>INDEX(Kunden!$A$1:$C$41,MATCH('Gesamtverkäufe 2025'!C5,Kunden!$A$1:$A$41,0),3)</f>
        <v>R06</v>
      </c>
      <c r="H1832" t="str">
        <f>INDEX(Regionen!$A$1:$C$9,MATCH('Gesamtverkäufe 2025'!F5,Regionen!$A$1:$A$9,0),3)</f>
        <v>Michael Vogt</v>
      </c>
      <c r="I1832" s="3">
        <f>INDEX(Produkte!$A$1:$D$31,MATCH('Gesamtverkäufe 2025'!D5,Produkte!$A$1:$A$31,0),4)</f>
        <v>299</v>
      </c>
      <c r="J1832" s="3">
        <f t="shared" si="133"/>
        <v>897</v>
      </c>
    </row>
    <row r="1833" spans="1:10" hidden="1" outlineLevel="3" x14ac:dyDescent="0.3">
      <c r="A1833" t="s">
        <v>253</v>
      </c>
      <c r="B1833" s="21">
        <v>45675</v>
      </c>
      <c r="C1833" s="20">
        <f t="shared" si="132"/>
        <v>1</v>
      </c>
      <c r="D1833" t="s">
        <v>153</v>
      </c>
      <c r="E1833" t="s">
        <v>61</v>
      </c>
      <c r="F1833">
        <v>12</v>
      </c>
      <c r="G1833" t="str">
        <f>INDEX(Kunden!$A$1:$C$41,MATCH('Gesamtverkäufe 2025'!C40,Kunden!$A$1:$A$41,0),3)</f>
        <v>R06</v>
      </c>
      <c r="H1833" t="str">
        <f>INDEX(Regionen!$A$1:$C$9,MATCH('Gesamtverkäufe 2025'!F40,Regionen!$A$1:$A$9,0),3)</f>
        <v>Michael Vogt</v>
      </c>
      <c r="I1833" s="3">
        <f>INDEX(Produkte!$A$1:$D$31,MATCH('Gesamtverkäufe 2025'!D40,Produkte!$A$1:$A$31,0),4)</f>
        <v>249</v>
      </c>
      <c r="J1833" s="3">
        <f t="shared" si="133"/>
        <v>2988</v>
      </c>
    </row>
    <row r="1834" spans="1:10" hidden="1" outlineLevel="3" x14ac:dyDescent="0.3">
      <c r="A1834" t="s">
        <v>288</v>
      </c>
      <c r="B1834" s="21">
        <v>45659</v>
      </c>
      <c r="C1834" s="20">
        <f t="shared" si="132"/>
        <v>1</v>
      </c>
      <c r="D1834" t="s">
        <v>153</v>
      </c>
      <c r="E1834" t="s">
        <v>65</v>
      </c>
      <c r="F1834">
        <v>16</v>
      </c>
      <c r="G1834" t="str">
        <f>INDEX(Kunden!$A$1:$C$41,MATCH('Gesamtverkäufe 2025'!C58,Kunden!$A$1:$A$41,0),3)</f>
        <v>R06</v>
      </c>
      <c r="H1834" t="str">
        <f>INDEX(Regionen!$A$1:$C$9,MATCH('Gesamtverkäufe 2025'!F58,Regionen!$A$1:$A$9,0),3)</f>
        <v>Michael Vogt</v>
      </c>
      <c r="I1834" s="3">
        <f>INDEX(Produkte!$A$1:$D$31,MATCH('Gesamtverkäufe 2025'!D58,Produkte!$A$1:$A$31,0),4)</f>
        <v>299</v>
      </c>
      <c r="J1834" s="3">
        <f t="shared" si="133"/>
        <v>4784</v>
      </c>
    </row>
    <row r="1835" spans="1:10" hidden="1" outlineLevel="3" x14ac:dyDescent="0.3">
      <c r="A1835" t="s">
        <v>331</v>
      </c>
      <c r="B1835" s="21">
        <v>45672</v>
      </c>
      <c r="C1835" s="20">
        <f t="shared" si="132"/>
        <v>1</v>
      </c>
      <c r="D1835" t="s">
        <v>153</v>
      </c>
      <c r="E1835" t="s">
        <v>65</v>
      </c>
      <c r="F1835">
        <v>13</v>
      </c>
      <c r="G1835" t="str">
        <f>INDEX(Kunden!$A$1:$C$41,MATCH('Gesamtverkäufe 2025'!C82,Kunden!$A$1:$A$41,0),3)</f>
        <v>R06</v>
      </c>
      <c r="H1835" t="str">
        <f>INDEX(Regionen!$A$1:$C$9,MATCH('Gesamtverkäufe 2025'!F82,Regionen!$A$1:$A$9,0),3)</f>
        <v>Michael Vogt</v>
      </c>
      <c r="I1835" s="3">
        <f>INDEX(Produkte!$A$1:$D$31,MATCH('Gesamtverkäufe 2025'!D82,Produkte!$A$1:$A$31,0),4)</f>
        <v>299</v>
      </c>
      <c r="J1835" s="3">
        <f t="shared" si="133"/>
        <v>3887</v>
      </c>
    </row>
    <row r="1836" spans="1:10" hidden="1" outlineLevel="3" x14ac:dyDescent="0.3">
      <c r="A1836" t="s">
        <v>363</v>
      </c>
      <c r="B1836" s="21">
        <v>45664</v>
      </c>
      <c r="C1836" s="20">
        <f t="shared" si="132"/>
        <v>1</v>
      </c>
      <c r="D1836" t="s">
        <v>153</v>
      </c>
      <c r="E1836" t="s">
        <v>79</v>
      </c>
      <c r="F1836">
        <v>6</v>
      </c>
      <c r="G1836" t="str">
        <f>INDEX(Kunden!$A$1:$C$41,MATCH('Gesamtverkäufe 2025'!C99,Kunden!$A$1:$A$41,0),3)</f>
        <v>R06</v>
      </c>
      <c r="H1836" t="str">
        <f>INDEX(Regionen!$A$1:$C$9,MATCH('Gesamtverkäufe 2025'!F99,Regionen!$A$1:$A$9,0),3)</f>
        <v>Michael Vogt</v>
      </c>
      <c r="I1836" s="3">
        <f>INDEX(Produkte!$A$1:$D$31,MATCH('Gesamtverkäufe 2025'!D99,Produkte!$A$1:$A$31,0),4)</f>
        <v>149</v>
      </c>
      <c r="J1836" s="3">
        <f t="shared" si="133"/>
        <v>894</v>
      </c>
    </row>
    <row r="1837" spans="1:10" hidden="1" outlineLevel="3" x14ac:dyDescent="0.3">
      <c r="A1837" t="s">
        <v>382</v>
      </c>
      <c r="B1837" s="21">
        <v>45668</v>
      </c>
      <c r="C1837" s="20">
        <f t="shared" si="132"/>
        <v>1</v>
      </c>
      <c r="D1837" t="s">
        <v>153</v>
      </c>
      <c r="E1837" t="s">
        <v>49</v>
      </c>
      <c r="F1837">
        <v>9</v>
      </c>
      <c r="G1837" t="str">
        <f>INDEX(Kunden!$A$1:$C$41,MATCH('Gesamtverkäufe 2025'!C111,Kunden!$A$1:$A$41,0),3)</f>
        <v>R06</v>
      </c>
      <c r="H1837" t="str">
        <f>INDEX(Regionen!$A$1:$C$9,MATCH('Gesamtverkäufe 2025'!F111,Regionen!$A$1:$A$9,0),3)</f>
        <v>Michael Vogt</v>
      </c>
      <c r="I1837" s="3">
        <f>INDEX(Produkte!$A$1:$D$31,MATCH('Gesamtverkäufe 2025'!D111,Produkte!$A$1:$A$31,0),4)</f>
        <v>299</v>
      </c>
      <c r="J1837" s="3">
        <f t="shared" si="133"/>
        <v>2691</v>
      </c>
    </row>
    <row r="1838" spans="1:10" hidden="1" outlineLevel="3" x14ac:dyDescent="0.3">
      <c r="A1838" t="s">
        <v>397</v>
      </c>
      <c r="B1838" s="21">
        <v>45665</v>
      </c>
      <c r="C1838" s="20">
        <f t="shared" si="132"/>
        <v>1</v>
      </c>
      <c r="D1838" t="s">
        <v>153</v>
      </c>
      <c r="E1838" t="s">
        <v>46</v>
      </c>
      <c r="F1838">
        <v>14</v>
      </c>
      <c r="G1838" t="str">
        <f>INDEX(Kunden!$A$1:$C$41,MATCH('Gesamtverkäufe 2025'!C120,Kunden!$A$1:$A$41,0),3)</f>
        <v>R06</v>
      </c>
      <c r="H1838" t="str">
        <f>INDEX(Regionen!$A$1:$C$9,MATCH('Gesamtverkäufe 2025'!F120,Regionen!$A$1:$A$9,0),3)</f>
        <v>Michael Vogt</v>
      </c>
      <c r="I1838" s="3">
        <f>INDEX(Produkte!$A$1:$D$31,MATCH('Gesamtverkäufe 2025'!D120,Produkte!$A$1:$A$31,0),4)</f>
        <v>99</v>
      </c>
      <c r="J1838" s="3">
        <f t="shared" si="133"/>
        <v>1386</v>
      </c>
    </row>
    <row r="1839" spans="1:10" hidden="1" outlineLevel="3" x14ac:dyDescent="0.3">
      <c r="A1839" t="s">
        <v>447</v>
      </c>
      <c r="B1839" s="21">
        <v>45687</v>
      </c>
      <c r="C1839" s="20">
        <f t="shared" si="132"/>
        <v>1</v>
      </c>
      <c r="D1839" t="s">
        <v>153</v>
      </c>
      <c r="E1839" t="s">
        <v>65</v>
      </c>
      <c r="F1839">
        <v>10</v>
      </c>
      <c r="G1839" t="str">
        <f>INDEX(Kunden!$A$1:$C$41,MATCH('Gesamtverkäufe 2025'!C150,Kunden!$A$1:$A$41,0),3)</f>
        <v>R06</v>
      </c>
      <c r="H1839" t="str">
        <f>INDEX(Regionen!$A$1:$C$9,MATCH('Gesamtverkäufe 2025'!F150,Regionen!$A$1:$A$9,0),3)</f>
        <v>Michael Vogt</v>
      </c>
      <c r="I1839" s="3">
        <f>INDEX(Produkte!$A$1:$D$31,MATCH('Gesamtverkäufe 2025'!D150,Produkte!$A$1:$A$31,0),4)</f>
        <v>299</v>
      </c>
      <c r="J1839" s="3">
        <f t="shared" si="133"/>
        <v>2990</v>
      </c>
    </row>
    <row r="1840" spans="1:10" hidden="1" outlineLevel="3" x14ac:dyDescent="0.3">
      <c r="A1840" t="s">
        <v>485</v>
      </c>
      <c r="B1840" s="21">
        <v>45673</v>
      </c>
      <c r="C1840" s="20">
        <f t="shared" si="132"/>
        <v>1</v>
      </c>
      <c r="D1840" t="s">
        <v>153</v>
      </c>
      <c r="E1840" t="s">
        <v>46</v>
      </c>
      <c r="F1840">
        <v>13</v>
      </c>
      <c r="G1840" t="str">
        <f>INDEX(Kunden!$A$1:$C$41,MATCH('Gesamtverkäufe 2025'!C174,Kunden!$A$1:$A$41,0),3)</f>
        <v>R06</v>
      </c>
      <c r="H1840" t="str">
        <f>INDEX(Regionen!$A$1:$C$9,MATCH('Gesamtverkäufe 2025'!F174,Regionen!$A$1:$A$9,0),3)</f>
        <v>Michael Vogt</v>
      </c>
      <c r="I1840" s="3">
        <f>INDEX(Produkte!$A$1:$D$31,MATCH('Gesamtverkäufe 2025'!D174,Produkte!$A$1:$A$31,0),4)</f>
        <v>99</v>
      </c>
      <c r="J1840" s="3">
        <f t="shared" si="133"/>
        <v>1287</v>
      </c>
    </row>
    <row r="1841" spans="1:10" hidden="1" outlineLevel="3" x14ac:dyDescent="0.3">
      <c r="A1841" t="s">
        <v>499</v>
      </c>
      <c r="B1841" s="21">
        <v>45678</v>
      </c>
      <c r="C1841" s="20">
        <f t="shared" si="132"/>
        <v>1</v>
      </c>
      <c r="D1841" t="s">
        <v>153</v>
      </c>
      <c r="E1841" t="s">
        <v>41</v>
      </c>
      <c r="F1841">
        <v>17</v>
      </c>
      <c r="G1841" t="str">
        <f>INDEX(Kunden!$A$1:$C$41,MATCH('Gesamtverkäufe 2025'!C183,Kunden!$A$1:$A$41,0),3)</f>
        <v>R06</v>
      </c>
      <c r="H1841" t="str">
        <f>INDEX(Regionen!$A$1:$C$9,MATCH('Gesamtverkäufe 2025'!F183,Regionen!$A$1:$A$9,0),3)</f>
        <v>Michael Vogt</v>
      </c>
      <c r="I1841" s="3">
        <f>INDEX(Produkte!$A$1:$D$31,MATCH('Gesamtverkäufe 2025'!D183,Produkte!$A$1:$A$31,0),4)</f>
        <v>499</v>
      </c>
      <c r="J1841" s="3">
        <f t="shared" si="133"/>
        <v>8483</v>
      </c>
    </row>
    <row r="1842" spans="1:10" hidden="1" outlineLevel="3" x14ac:dyDescent="0.3">
      <c r="A1842" t="s">
        <v>501</v>
      </c>
      <c r="B1842" s="21">
        <v>45675</v>
      </c>
      <c r="C1842" s="20">
        <f t="shared" si="132"/>
        <v>1</v>
      </c>
      <c r="D1842" t="s">
        <v>153</v>
      </c>
      <c r="E1842" t="s">
        <v>77</v>
      </c>
      <c r="F1842">
        <v>14</v>
      </c>
      <c r="G1842" t="str">
        <f>INDEX(Kunden!$A$1:$C$41,MATCH('Gesamtverkäufe 2025'!C185,Kunden!$A$1:$A$41,0),3)</f>
        <v>R06</v>
      </c>
      <c r="H1842" t="str">
        <f>INDEX(Regionen!$A$1:$C$9,MATCH('Gesamtverkäufe 2025'!F185,Regionen!$A$1:$A$9,0),3)</f>
        <v>Michael Vogt</v>
      </c>
      <c r="I1842" s="3">
        <f>INDEX(Produkte!$A$1:$D$31,MATCH('Gesamtverkäufe 2025'!D185,Produkte!$A$1:$A$31,0),4)</f>
        <v>49</v>
      </c>
      <c r="J1842" s="3">
        <f t="shared" si="133"/>
        <v>686</v>
      </c>
    </row>
    <row r="1843" spans="1:10" hidden="1" outlineLevel="3" x14ac:dyDescent="0.3">
      <c r="A1843" t="s">
        <v>572</v>
      </c>
      <c r="B1843" s="21">
        <v>45675</v>
      </c>
      <c r="C1843" s="20">
        <f t="shared" si="132"/>
        <v>1</v>
      </c>
      <c r="D1843" t="s">
        <v>153</v>
      </c>
      <c r="E1843" t="s">
        <v>85</v>
      </c>
      <c r="F1843">
        <v>1</v>
      </c>
      <c r="G1843" t="str">
        <f>INDEX(Kunden!$A$1:$C$41,MATCH('Gesamtverkäufe 2025'!C235,Kunden!$A$1:$A$41,0),3)</f>
        <v>R06</v>
      </c>
      <c r="H1843" t="str">
        <f>INDEX(Regionen!$A$1:$C$9,MATCH('Gesamtverkäufe 2025'!F235,Regionen!$A$1:$A$9,0),3)</f>
        <v>Michael Vogt</v>
      </c>
      <c r="I1843" s="3">
        <f>INDEX(Produkte!$A$1:$D$31,MATCH('Gesamtverkäufe 2025'!D235,Produkte!$A$1:$A$31,0),4)</f>
        <v>399</v>
      </c>
      <c r="J1843" s="3">
        <f t="shared" si="133"/>
        <v>399</v>
      </c>
    </row>
    <row r="1844" spans="1:10" hidden="1" outlineLevel="3" x14ac:dyDescent="0.3">
      <c r="A1844" t="s">
        <v>615</v>
      </c>
      <c r="B1844" s="21">
        <v>45682</v>
      </c>
      <c r="C1844" s="20">
        <f t="shared" si="132"/>
        <v>1</v>
      </c>
      <c r="D1844" t="s">
        <v>153</v>
      </c>
      <c r="E1844" t="s">
        <v>65</v>
      </c>
      <c r="F1844">
        <v>18</v>
      </c>
      <c r="G1844" t="str">
        <f>INDEX(Kunden!$A$1:$C$41,MATCH('Gesamtverkäufe 2025'!C263,Kunden!$A$1:$A$41,0),3)</f>
        <v>R06</v>
      </c>
      <c r="H1844" t="str">
        <f>INDEX(Regionen!$A$1:$C$9,MATCH('Gesamtverkäufe 2025'!F263,Regionen!$A$1:$A$9,0),3)</f>
        <v>Michael Vogt</v>
      </c>
      <c r="I1844" s="3">
        <f>INDEX(Produkte!$A$1:$D$31,MATCH('Gesamtverkäufe 2025'!D263,Produkte!$A$1:$A$31,0),4)</f>
        <v>299</v>
      </c>
      <c r="J1844" s="3">
        <f t="shared" si="133"/>
        <v>5382</v>
      </c>
    </row>
    <row r="1845" spans="1:10" hidden="1" outlineLevel="3" x14ac:dyDescent="0.3">
      <c r="A1845" t="s">
        <v>648</v>
      </c>
      <c r="B1845" s="21">
        <v>45675</v>
      </c>
      <c r="C1845" s="20">
        <f t="shared" si="132"/>
        <v>1</v>
      </c>
      <c r="D1845" t="s">
        <v>153</v>
      </c>
      <c r="E1845" t="s">
        <v>85</v>
      </c>
      <c r="F1845">
        <v>17</v>
      </c>
      <c r="G1845" t="str">
        <f>INDEX(Kunden!$A$1:$C$41,MATCH('Gesamtverkäufe 2025'!C286,Kunden!$A$1:$A$41,0),3)</f>
        <v>R06</v>
      </c>
      <c r="H1845" t="str">
        <f>INDEX(Regionen!$A$1:$C$9,MATCH('Gesamtverkäufe 2025'!F286,Regionen!$A$1:$A$9,0),3)</f>
        <v>Michael Vogt</v>
      </c>
      <c r="I1845" s="3">
        <f>INDEX(Produkte!$A$1:$D$31,MATCH('Gesamtverkäufe 2025'!D286,Produkte!$A$1:$A$31,0),4)</f>
        <v>399</v>
      </c>
      <c r="J1845" s="3">
        <f t="shared" si="133"/>
        <v>6783</v>
      </c>
    </row>
    <row r="1846" spans="1:10" hidden="1" outlineLevel="3" x14ac:dyDescent="0.3">
      <c r="A1846" t="s">
        <v>656</v>
      </c>
      <c r="B1846" s="21">
        <v>45675</v>
      </c>
      <c r="C1846" s="20">
        <f t="shared" si="132"/>
        <v>1</v>
      </c>
      <c r="D1846" t="s">
        <v>153</v>
      </c>
      <c r="E1846" t="s">
        <v>89</v>
      </c>
      <c r="F1846">
        <v>6</v>
      </c>
      <c r="G1846" t="str">
        <f>INDEX(Kunden!$A$1:$C$41,MATCH('Gesamtverkäufe 2025'!C292,Kunden!$A$1:$A$41,0),3)</f>
        <v>R06</v>
      </c>
      <c r="H1846" t="str">
        <f>INDEX(Regionen!$A$1:$C$9,MATCH('Gesamtverkäufe 2025'!F292,Regionen!$A$1:$A$9,0),3)</f>
        <v>Michael Vogt</v>
      </c>
      <c r="I1846" s="3">
        <f>INDEX(Produkte!$A$1:$D$31,MATCH('Gesamtverkäufe 2025'!D292,Produkte!$A$1:$A$31,0),4)</f>
        <v>29</v>
      </c>
      <c r="J1846" s="3">
        <f t="shared" si="133"/>
        <v>174</v>
      </c>
    </row>
    <row r="1847" spans="1:10" outlineLevel="2" collapsed="1" x14ac:dyDescent="0.3">
      <c r="B1847" s="21"/>
      <c r="C1847" s="26" t="s">
        <v>4729</v>
      </c>
      <c r="I1847" s="3"/>
      <c r="J1847" s="3">
        <f>SUBTOTAL(9,J1789:J1846)</f>
        <v>144665</v>
      </c>
    </row>
    <row r="1848" spans="1:10" hidden="1" outlineLevel="3" x14ac:dyDescent="0.3">
      <c r="A1848" t="s">
        <v>784</v>
      </c>
      <c r="B1848" s="21">
        <v>45704</v>
      </c>
      <c r="C1848" s="20">
        <f t="shared" ref="C1848:C1873" si="134">MONTH(B1848)</f>
        <v>2</v>
      </c>
      <c r="D1848" t="s">
        <v>101</v>
      </c>
      <c r="E1848" t="s">
        <v>93</v>
      </c>
      <c r="F1848">
        <v>2</v>
      </c>
      <c r="G1848" t="str">
        <f>INDEX(Kunden!$A$1:$C$41,MATCH('Gesamtverkäufe 2025'!C379,Kunden!$A$1:$A$41,0),3)</f>
        <v>R06</v>
      </c>
      <c r="H1848" t="str">
        <f>INDEX(Regionen!$A$1:$C$9,MATCH('Gesamtverkäufe 2025'!F379,Regionen!$A$1:$A$9,0),3)</f>
        <v>Michael Vogt</v>
      </c>
      <c r="I1848" s="3">
        <f>INDEX(Produkte!$A$1:$D$31,MATCH('Gesamtverkäufe 2025'!D379,Produkte!$A$1:$A$31,0),4)</f>
        <v>399</v>
      </c>
      <c r="J1848" s="3">
        <f t="shared" ref="J1848:J1873" si="135">F1848*I1848</f>
        <v>798</v>
      </c>
    </row>
    <row r="1849" spans="1:10" hidden="1" outlineLevel="3" x14ac:dyDescent="0.3">
      <c r="A1849" t="s">
        <v>833</v>
      </c>
      <c r="B1849" s="21">
        <v>45699</v>
      </c>
      <c r="C1849" s="20">
        <f t="shared" si="134"/>
        <v>2</v>
      </c>
      <c r="D1849" t="s">
        <v>101</v>
      </c>
      <c r="E1849" t="s">
        <v>51</v>
      </c>
      <c r="F1849">
        <v>19</v>
      </c>
      <c r="G1849" t="str">
        <f>INDEX(Kunden!$A$1:$C$41,MATCH('Gesamtverkäufe 2025'!C419,Kunden!$A$1:$A$41,0),3)</f>
        <v>R06</v>
      </c>
      <c r="H1849" t="str">
        <f>INDEX(Regionen!$A$1:$C$9,MATCH('Gesamtverkäufe 2025'!F419,Regionen!$A$1:$A$9,0),3)</f>
        <v>Michael Vogt</v>
      </c>
      <c r="I1849" s="3">
        <f>INDEX(Produkte!$A$1:$D$31,MATCH('Gesamtverkäufe 2025'!D419,Produkte!$A$1:$A$31,0),4)</f>
        <v>49</v>
      </c>
      <c r="J1849" s="3">
        <f t="shared" si="135"/>
        <v>931</v>
      </c>
    </row>
    <row r="1850" spans="1:10" hidden="1" outlineLevel="3" x14ac:dyDescent="0.3">
      <c r="A1850" t="s">
        <v>850</v>
      </c>
      <c r="B1850" s="21">
        <v>45706</v>
      </c>
      <c r="C1850" s="20">
        <f t="shared" si="134"/>
        <v>2</v>
      </c>
      <c r="D1850" t="s">
        <v>101</v>
      </c>
      <c r="E1850" t="s">
        <v>31</v>
      </c>
      <c r="F1850">
        <v>13</v>
      </c>
      <c r="G1850" t="str">
        <f>INDEX(Kunden!$A$1:$C$41,MATCH('Gesamtverkäufe 2025'!C431,Kunden!$A$1:$A$41,0),3)</f>
        <v>R06</v>
      </c>
      <c r="H1850" t="str">
        <f>INDEX(Regionen!$A$1:$C$9,MATCH('Gesamtverkäufe 2025'!F431,Regionen!$A$1:$A$9,0),3)</f>
        <v>Michael Vogt</v>
      </c>
      <c r="I1850" s="3">
        <f>INDEX(Produkte!$A$1:$D$31,MATCH('Gesamtverkäufe 2025'!D431,Produkte!$A$1:$A$31,0),4)</f>
        <v>399</v>
      </c>
      <c r="J1850" s="3">
        <f t="shared" si="135"/>
        <v>5187</v>
      </c>
    </row>
    <row r="1851" spans="1:10" hidden="1" outlineLevel="3" x14ac:dyDescent="0.3">
      <c r="A1851" t="s">
        <v>903</v>
      </c>
      <c r="B1851" s="21">
        <v>45699</v>
      </c>
      <c r="C1851" s="20">
        <f t="shared" si="134"/>
        <v>2</v>
      </c>
      <c r="D1851" t="s">
        <v>101</v>
      </c>
      <c r="E1851" t="s">
        <v>69</v>
      </c>
      <c r="F1851">
        <v>15</v>
      </c>
      <c r="G1851" t="str">
        <f>INDEX(Kunden!$A$1:$C$41,MATCH('Gesamtverkäufe 2025'!C468,Kunden!$A$1:$A$41,0),3)</f>
        <v>R06</v>
      </c>
      <c r="H1851" t="str">
        <f>INDEX(Regionen!$A$1:$C$9,MATCH('Gesamtverkäufe 2025'!F468,Regionen!$A$1:$A$9,0),3)</f>
        <v>Michael Vogt</v>
      </c>
      <c r="I1851" s="3">
        <f>INDEX(Produkte!$A$1:$D$31,MATCH('Gesamtverkäufe 2025'!D468,Produkte!$A$1:$A$31,0),4)</f>
        <v>399</v>
      </c>
      <c r="J1851" s="3">
        <f t="shared" si="135"/>
        <v>5985</v>
      </c>
    </row>
    <row r="1852" spans="1:10" hidden="1" outlineLevel="3" x14ac:dyDescent="0.3">
      <c r="A1852" t="s">
        <v>732</v>
      </c>
      <c r="B1852" s="21">
        <v>45694</v>
      </c>
      <c r="C1852" s="20">
        <f t="shared" si="134"/>
        <v>2</v>
      </c>
      <c r="D1852" t="s">
        <v>115</v>
      </c>
      <c r="E1852" t="s">
        <v>41</v>
      </c>
      <c r="F1852">
        <v>13</v>
      </c>
      <c r="G1852" t="str">
        <f>INDEX(Kunden!$A$1:$C$41,MATCH('Gesamtverkäufe 2025'!C341,Kunden!$A$1:$A$41,0),3)</f>
        <v>R06</v>
      </c>
      <c r="H1852" t="str">
        <f>INDEX(Regionen!$A$1:$C$9,MATCH('Gesamtverkäufe 2025'!F341,Regionen!$A$1:$A$9,0),3)</f>
        <v>Michael Vogt</v>
      </c>
      <c r="I1852" s="3">
        <f>INDEX(Produkte!$A$1:$D$31,MATCH('Gesamtverkäufe 2025'!D341,Produkte!$A$1:$A$31,0),4)</f>
        <v>499</v>
      </c>
      <c r="J1852" s="3">
        <f t="shared" si="135"/>
        <v>6487</v>
      </c>
    </row>
    <row r="1853" spans="1:10" hidden="1" outlineLevel="3" x14ac:dyDescent="0.3">
      <c r="A1853" t="s">
        <v>794</v>
      </c>
      <c r="B1853" s="21">
        <v>45710</v>
      </c>
      <c r="C1853" s="20">
        <f t="shared" si="134"/>
        <v>2</v>
      </c>
      <c r="D1853" t="s">
        <v>115</v>
      </c>
      <c r="E1853" t="s">
        <v>59</v>
      </c>
      <c r="F1853">
        <v>15</v>
      </c>
      <c r="G1853" t="str">
        <f>INDEX(Kunden!$A$1:$C$41,MATCH('Gesamtverkäufe 2025'!C386,Kunden!$A$1:$A$41,0),3)</f>
        <v>R06</v>
      </c>
      <c r="H1853" t="str">
        <f>INDEX(Regionen!$A$1:$C$9,MATCH('Gesamtverkäufe 2025'!F386,Regionen!$A$1:$A$9,0),3)</f>
        <v>Michael Vogt</v>
      </c>
      <c r="I1853" s="3">
        <f>INDEX(Produkte!$A$1:$D$31,MATCH('Gesamtverkäufe 2025'!D386,Produkte!$A$1:$A$31,0),4)</f>
        <v>79</v>
      </c>
      <c r="J1853" s="3">
        <f t="shared" si="135"/>
        <v>1185</v>
      </c>
    </row>
    <row r="1854" spans="1:10" hidden="1" outlineLevel="3" x14ac:dyDescent="0.3">
      <c r="A1854" t="s">
        <v>751</v>
      </c>
      <c r="B1854" s="21">
        <v>45699</v>
      </c>
      <c r="C1854" s="20">
        <f t="shared" si="134"/>
        <v>2</v>
      </c>
      <c r="D1854" t="s">
        <v>131</v>
      </c>
      <c r="E1854" t="s">
        <v>85</v>
      </c>
      <c r="F1854">
        <v>20</v>
      </c>
      <c r="G1854" t="str">
        <f>INDEX(Kunden!$A$1:$C$41,MATCH('Gesamtverkäufe 2025'!C355,Kunden!$A$1:$A$41,0),3)</f>
        <v>R06</v>
      </c>
      <c r="H1854" t="str">
        <f>INDEX(Regionen!$A$1:$C$9,MATCH('Gesamtverkäufe 2025'!F355,Regionen!$A$1:$A$9,0),3)</f>
        <v>Michael Vogt</v>
      </c>
      <c r="I1854" s="3">
        <f>INDEX(Produkte!$A$1:$D$31,MATCH('Gesamtverkäufe 2025'!D355,Produkte!$A$1:$A$31,0),4)</f>
        <v>399</v>
      </c>
      <c r="J1854" s="3">
        <f t="shared" si="135"/>
        <v>7980</v>
      </c>
    </row>
    <row r="1855" spans="1:10" hidden="1" outlineLevel="3" x14ac:dyDescent="0.3">
      <c r="A1855" t="s">
        <v>853</v>
      </c>
      <c r="B1855" s="21">
        <v>45693</v>
      </c>
      <c r="C1855" s="20">
        <f t="shared" si="134"/>
        <v>2</v>
      </c>
      <c r="D1855" t="s">
        <v>131</v>
      </c>
      <c r="E1855" t="s">
        <v>46</v>
      </c>
      <c r="F1855">
        <v>18</v>
      </c>
      <c r="G1855" t="str">
        <f>INDEX(Kunden!$A$1:$C$41,MATCH('Gesamtverkäufe 2025'!C434,Kunden!$A$1:$A$41,0),3)</f>
        <v>R06</v>
      </c>
      <c r="H1855" t="str">
        <f>INDEX(Regionen!$A$1:$C$9,MATCH('Gesamtverkäufe 2025'!F434,Regionen!$A$1:$A$9,0),3)</f>
        <v>Michael Vogt</v>
      </c>
      <c r="I1855" s="3">
        <f>INDEX(Produkte!$A$1:$D$31,MATCH('Gesamtverkäufe 2025'!D434,Produkte!$A$1:$A$31,0),4)</f>
        <v>99</v>
      </c>
      <c r="J1855" s="3">
        <f t="shared" si="135"/>
        <v>1782</v>
      </c>
    </row>
    <row r="1856" spans="1:10" hidden="1" outlineLevel="3" x14ac:dyDescent="0.3">
      <c r="A1856" t="s">
        <v>885</v>
      </c>
      <c r="B1856" s="21">
        <v>45700</v>
      </c>
      <c r="C1856" s="20">
        <f t="shared" si="134"/>
        <v>2</v>
      </c>
      <c r="D1856" t="s">
        <v>131</v>
      </c>
      <c r="E1856" t="s">
        <v>49</v>
      </c>
      <c r="F1856">
        <v>12</v>
      </c>
      <c r="G1856" t="str">
        <f>INDEX(Kunden!$A$1:$C$41,MATCH('Gesamtverkäufe 2025'!C455,Kunden!$A$1:$A$41,0),3)</f>
        <v>R06</v>
      </c>
      <c r="H1856" t="str">
        <f>INDEX(Regionen!$A$1:$C$9,MATCH('Gesamtverkäufe 2025'!F455,Regionen!$A$1:$A$9,0),3)</f>
        <v>Michael Vogt</v>
      </c>
      <c r="I1856" s="3">
        <f>INDEX(Produkte!$A$1:$D$31,MATCH('Gesamtverkäufe 2025'!D455,Produkte!$A$1:$A$31,0),4)</f>
        <v>299</v>
      </c>
      <c r="J1856" s="3">
        <f t="shared" si="135"/>
        <v>3588</v>
      </c>
    </row>
    <row r="1857" spans="1:10" hidden="1" outlineLevel="3" x14ac:dyDescent="0.3">
      <c r="A1857" t="s">
        <v>747</v>
      </c>
      <c r="B1857" s="21">
        <v>45696</v>
      </c>
      <c r="C1857" s="20">
        <f t="shared" si="134"/>
        <v>2</v>
      </c>
      <c r="D1857" t="s">
        <v>137</v>
      </c>
      <c r="E1857" t="s">
        <v>89</v>
      </c>
      <c r="F1857">
        <v>14</v>
      </c>
      <c r="G1857" t="str">
        <f>INDEX(Kunden!$A$1:$C$41,MATCH('Gesamtverkäufe 2025'!C352,Kunden!$A$1:$A$41,0),3)</f>
        <v>R06</v>
      </c>
      <c r="H1857" t="str">
        <f>INDEX(Regionen!$A$1:$C$9,MATCH('Gesamtverkäufe 2025'!F352,Regionen!$A$1:$A$9,0),3)</f>
        <v>Michael Vogt</v>
      </c>
      <c r="I1857" s="3">
        <f>INDEX(Produkte!$A$1:$D$31,MATCH('Gesamtverkäufe 2025'!D352,Produkte!$A$1:$A$31,0),4)</f>
        <v>29</v>
      </c>
      <c r="J1857" s="3">
        <f t="shared" si="135"/>
        <v>406</v>
      </c>
    </row>
    <row r="1858" spans="1:10" hidden="1" outlineLevel="3" x14ac:dyDescent="0.3">
      <c r="A1858" t="s">
        <v>799</v>
      </c>
      <c r="B1858" s="21">
        <v>45700</v>
      </c>
      <c r="C1858" s="20">
        <f t="shared" si="134"/>
        <v>2</v>
      </c>
      <c r="D1858" t="s">
        <v>137</v>
      </c>
      <c r="E1858" t="s">
        <v>43</v>
      </c>
      <c r="F1858">
        <v>13</v>
      </c>
      <c r="G1858" t="str">
        <f>INDEX(Kunden!$A$1:$C$41,MATCH('Gesamtverkäufe 2025'!C391,Kunden!$A$1:$A$41,0),3)</f>
        <v>R06</v>
      </c>
      <c r="H1858" t="str">
        <f>INDEX(Regionen!$A$1:$C$9,MATCH('Gesamtverkäufe 2025'!F391,Regionen!$A$1:$A$9,0),3)</f>
        <v>Michael Vogt</v>
      </c>
      <c r="I1858" s="3">
        <f>INDEX(Produkte!$A$1:$D$31,MATCH('Gesamtverkäufe 2025'!D391,Produkte!$A$1:$A$31,0),4)</f>
        <v>149</v>
      </c>
      <c r="J1858" s="3">
        <f t="shared" si="135"/>
        <v>1937</v>
      </c>
    </row>
    <row r="1859" spans="1:10" hidden="1" outlineLevel="3" x14ac:dyDescent="0.3">
      <c r="A1859" t="s">
        <v>800</v>
      </c>
      <c r="B1859" s="21">
        <v>45709</v>
      </c>
      <c r="C1859" s="20">
        <f t="shared" si="134"/>
        <v>2</v>
      </c>
      <c r="D1859" t="s">
        <v>137</v>
      </c>
      <c r="E1859" t="s">
        <v>89</v>
      </c>
      <c r="F1859">
        <v>19</v>
      </c>
      <c r="G1859" t="str">
        <f>INDEX(Kunden!$A$1:$C$41,MATCH('Gesamtverkäufe 2025'!C392,Kunden!$A$1:$A$41,0),3)</f>
        <v>R06</v>
      </c>
      <c r="H1859" t="str">
        <f>INDEX(Regionen!$A$1:$C$9,MATCH('Gesamtverkäufe 2025'!F392,Regionen!$A$1:$A$9,0),3)</f>
        <v>Michael Vogt</v>
      </c>
      <c r="I1859" s="3">
        <f>INDEX(Produkte!$A$1:$D$31,MATCH('Gesamtverkäufe 2025'!D392,Produkte!$A$1:$A$31,0),4)</f>
        <v>29</v>
      </c>
      <c r="J1859" s="3">
        <f t="shared" si="135"/>
        <v>551</v>
      </c>
    </row>
    <row r="1860" spans="1:10" hidden="1" outlineLevel="3" x14ac:dyDescent="0.3">
      <c r="A1860" t="s">
        <v>822</v>
      </c>
      <c r="B1860" s="21">
        <v>45692</v>
      </c>
      <c r="C1860" s="20">
        <f t="shared" si="134"/>
        <v>2</v>
      </c>
      <c r="D1860" t="s">
        <v>137</v>
      </c>
      <c r="E1860" t="s">
        <v>31</v>
      </c>
      <c r="F1860">
        <v>12</v>
      </c>
      <c r="G1860" t="str">
        <f>INDEX(Kunden!$A$1:$C$41,MATCH('Gesamtverkäufe 2025'!C410,Kunden!$A$1:$A$41,0),3)</f>
        <v>R06</v>
      </c>
      <c r="H1860" t="str">
        <f>INDEX(Regionen!$A$1:$C$9,MATCH('Gesamtverkäufe 2025'!F410,Regionen!$A$1:$A$9,0),3)</f>
        <v>Michael Vogt</v>
      </c>
      <c r="I1860" s="3">
        <f>INDEX(Produkte!$A$1:$D$31,MATCH('Gesamtverkäufe 2025'!D410,Produkte!$A$1:$A$31,0),4)</f>
        <v>399</v>
      </c>
      <c r="J1860" s="3">
        <f t="shared" si="135"/>
        <v>4788</v>
      </c>
    </row>
    <row r="1861" spans="1:10" hidden="1" outlineLevel="3" x14ac:dyDescent="0.3">
      <c r="A1861" t="s">
        <v>826</v>
      </c>
      <c r="B1861" s="21">
        <v>45706</v>
      </c>
      <c r="C1861" s="20">
        <f t="shared" si="134"/>
        <v>2</v>
      </c>
      <c r="D1861" t="s">
        <v>137</v>
      </c>
      <c r="E1861" t="s">
        <v>77</v>
      </c>
      <c r="F1861">
        <v>14</v>
      </c>
      <c r="G1861" t="str">
        <f>INDEX(Kunden!$A$1:$C$41,MATCH('Gesamtverkäufe 2025'!C414,Kunden!$A$1:$A$41,0),3)</f>
        <v>R06</v>
      </c>
      <c r="H1861" t="str">
        <f>INDEX(Regionen!$A$1:$C$9,MATCH('Gesamtverkäufe 2025'!F414,Regionen!$A$1:$A$9,0),3)</f>
        <v>Michael Vogt</v>
      </c>
      <c r="I1861" s="3">
        <f>INDEX(Produkte!$A$1:$D$31,MATCH('Gesamtverkäufe 2025'!D414,Produkte!$A$1:$A$31,0),4)</f>
        <v>49</v>
      </c>
      <c r="J1861" s="3">
        <f t="shared" si="135"/>
        <v>686</v>
      </c>
    </row>
    <row r="1862" spans="1:10" hidden="1" outlineLevel="3" x14ac:dyDescent="0.3">
      <c r="A1862" t="s">
        <v>869</v>
      </c>
      <c r="B1862" s="21">
        <v>45706</v>
      </c>
      <c r="C1862" s="20">
        <f t="shared" si="134"/>
        <v>2</v>
      </c>
      <c r="D1862" t="s">
        <v>137</v>
      </c>
      <c r="E1862" t="s">
        <v>63</v>
      </c>
      <c r="F1862">
        <v>10</v>
      </c>
      <c r="G1862" t="str">
        <f>INDEX(Kunden!$A$1:$C$41,MATCH('Gesamtverkäufe 2025'!C444,Kunden!$A$1:$A$41,0),3)</f>
        <v>R06</v>
      </c>
      <c r="H1862" t="str">
        <f>INDEX(Regionen!$A$1:$C$9,MATCH('Gesamtverkäufe 2025'!F444,Regionen!$A$1:$A$9,0),3)</f>
        <v>Michael Vogt</v>
      </c>
      <c r="I1862" s="3">
        <f>INDEX(Produkte!$A$1:$D$31,MATCH('Gesamtverkäufe 2025'!D444,Produkte!$A$1:$A$31,0),4)</f>
        <v>299</v>
      </c>
      <c r="J1862" s="3">
        <f t="shared" si="135"/>
        <v>2990</v>
      </c>
    </row>
    <row r="1863" spans="1:10" hidden="1" outlineLevel="3" x14ac:dyDescent="0.3">
      <c r="A1863" t="s">
        <v>870</v>
      </c>
      <c r="B1863" s="21">
        <v>45708</v>
      </c>
      <c r="C1863" s="20">
        <f t="shared" si="134"/>
        <v>2</v>
      </c>
      <c r="D1863" t="s">
        <v>137</v>
      </c>
      <c r="E1863" t="s">
        <v>73</v>
      </c>
      <c r="F1863">
        <v>8</v>
      </c>
      <c r="G1863" t="str">
        <f>INDEX(Kunden!$A$1:$C$41,MATCH('Gesamtverkäufe 2025'!C445,Kunden!$A$1:$A$41,0),3)</f>
        <v>R06</v>
      </c>
      <c r="H1863" t="str">
        <f>INDEX(Regionen!$A$1:$C$9,MATCH('Gesamtverkäufe 2025'!F445,Regionen!$A$1:$A$9,0),3)</f>
        <v>Michael Vogt</v>
      </c>
      <c r="I1863" s="3">
        <f>INDEX(Produkte!$A$1:$D$31,MATCH('Gesamtverkäufe 2025'!D445,Produkte!$A$1:$A$31,0),4)</f>
        <v>399</v>
      </c>
      <c r="J1863" s="3">
        <f t="shared" si="135"/>
        <v>3192</v>
      </c>
    </row>
    <row r="1864" spans="1:10" hidden="1" outlineLevel="3" x14ac:dyDescent="0.3">
      <c r="A1864" t="s">
        <v>880</v>
      </c>
      <c r="B1864" s="21">
        <v>45707</v>
      </c>
      <c r="C1864" s="20">
        <f t="shared" si="134"/>
        <v>2</v>
      </c>
      <c r="D1864" t="s">
        <v>137</v>
      </c>
      <c r="E1864" t="s">
        <v>77</v>
      </c>
      <c r="F1864">
        <v>5</v>
      </c>
      <c r="G1864" t="str">
        <f>INDEX(Kunden!$A$1:$C$41,MATCH('Gesamtverkäufe 2025'!C451,Kunden!$A$1:$A$41,0),3)</f>
        <v>R06</v>
      </c>
      <c r="H1864" t="str">
        <f>INDEX(Regionen!$A$1:$C$9,MATCH('Gesamtverkäufe 2025'!F451,Regionen!$A$1:$A$9,0),3)</f>
        <v>Michael Vogt</v>
      </c>
      <c r="I1864" s="3">
        <f>INDEX(Produkte!$A$1:$D$31,MATCH('Gesamtverkäufe 2025'!D451,Produkte!$A$1:$A$31,0),4)</f>
        <v>49</v>
      </c>
      <c r="J1864" s="3">
        <f t="shared" si="135"/>
        <v>245</v>
      </c>
    </row>
    <row r="1865" spans="1:10" hidden="1" outlineLevel="3" x14ac:dyDescent="0.3">
      <c r="A1865" t="s">
        <v>827</v>
      </c>
      <c r="B1865" s="21">
        <v>45716</v>
      </c>
      <c r="C1865" s="20">
        <f t="shared" si="134"/>
        <v>2</v>
      </c>
      <c r="D1865" t="s">
        <v>145</v>
      </c>
      <c r="E1865" t="s">
        <v>65</v>
      </c>
      <c r="F1865">
        <v>3</v>
      </c>
      <c r="G1865" t="str">
        <f>INDEX(Kunden!$A$1:$C$41,MATCH('Gesamtverkäufe 2025'!C415,Kunden!$A$1:$A$41,0),3)</f>
        <v>R06</v>
      </c>
      <c r="H1865" t="str">
        <f>INDEX(Regionen!$A$1:$C$9,MATCH('Gesamtverkäufe 2025'!F415,Regionen!$A$1:$A$9,0),3)</f>
        <v>Michael Vogt</v>
      </c>
      <c r="I1865" s="3">
        <f>INDEX(Produkte!$A$1:$D$31,MATCH('Gesamtverkäufe 2025'!D415,Produkte!$A$1:$A$31,0),4)</f>
        <v>299</v>
      </c>
      <c r="J1865" s="3">
        <f t="shared" si="135"/>
        <v>897</v>
      </c>
    </row>
    <row r="1866" spans="1:10" hidden="1" outlineLevel="3" x14ac:dyDescent="0.3">
      <c r="A1866" t="s">
        <v>831</v>
      </c>
      <c r="B1866" s="21">
        <v>45702</v>
      </c>
      <c r="C1866" s="20">
        <f t="shared" si="134"/>
        <v>2</v>
      </c>
      <c r="D1866" t="s">
        <v>145</v>
      </c>
      <c r="E1866" t="s">
        <v>49</v>
      </c>
      <c r="F1866">
        <v>3</v>
      </c>
      <c r="G1866" t="str">
        <f>INDEX(Kunden!$A$1:$C$41,MATCH('Gesamtverkäufe 2025'!C418,Kunden!$A$1:$A$41,0),3)</f>
        <v>R06</v>
      </c>
      <c r="H1866" t="str">
        <f>INDEX(Regionen!$A$1:$C$9,MATCH('Gesamtverkäufe 2025'!F418,Regionen!$A$1:$A$9,0),3)</f>
        <v>Michael Vogt</v>
      </c>
      <c r="I1866" s="3">
        <f>INDEX(Produkte!$A$1:$D$31,MATCH('Gesamtverkäufe 2025'!D418,Produkte!$A$1:$A$31,0),4)</f>
        <v>299</v>
      </c>
      <c r="J1866" s="3">
        <f t="shared" si="135"/>
        <v>897</v>
      </c>
    </row>
    <row r="1867" spans="1:10" hidden="1" outlineLevel="3" x14ac:dyDescent="0.3">
      <c r="A1867" t="s">
        <v>840</v>
      </c>
      <c r="B1867" s="21">
        <v>45691</v>
      </c>
      <c r="C1867" s="20">
        <f t="shared" si="134"/>
        <v>2</v>
      </c>
      <c r="D1867" t="s">
        <v>145</v>
      </c>
      <c r="E1867" t="s">
        <v>71</v>
      </c>
      <c r="F1867">
        <v>20</v>
      </c>
      <c r="G1867" t="str">
        <f>INDEX(Kunden!$A$1:$C$41,MATCH('Gesamtverkäufe 2025'!C425,Kunden!$A$1:$A$41,0),3)</f>
        <v>R06</v>
      </c>
      <c r="H1867" t="str">
        <f>INDEX(Regionen!$A$1:$C$9,MATCH('Gesamtverkäufe 2025'!F425,Regionen!$A$1:$A$9,0),3)</f>
        <v>Michael Vogt</v>
      </c>
      <c r="I1867" s="3">
        <f>INDEX(Produkte!$A$1:$D$31,MATCH('Gesamtverkäufe 2025'!D425,Produkte!$A$1:$A$31,0),4)</f>
        <v>79</v>
      </c>
      <c r="J1867" s="3">
        <f t="shared" si="135"/>
        <v>1580</v>
      </c>
    </row>
    <row r="1868" spans="1:10" hidden="1" outlineLevel="3" x14ac:dyDescent="0.3">
      <c r="A1868" t="s">
        <v>777</v>
      </c>
      <c r="B1868" s="21">
        <v>45715</v>
      </c>
      <c r="C1868" s="20">
        <f t="shared" si="134"/>
        <v>2</v>
      </c>
      <c r="D1868" t="s">
        <v>149</v>
      </c>
      <c r="E1868" t="s">
        <v>77</v>
      </c>
      <c r="F1868">
        <v>7</v>
      </c>
      <c r="G1868" t="str">
        <f>INDEX(Kunden!$A$1:$C$41,MATCH('Gesamtverkäufe 2025'!C375,Kunden!$A$1:$A$41,0),3)</f>
        <v>R06</v>
      </c>
      <c r="H1868" t="str">
        <f>INDEX(Regionen!$A$1:$C$9,MATCH('Gesamtverkäufe 2025'!F375,Regionen!$A$1:$A$9,0),3)</f>
        <v>Michael Vogt</v>
      </c>
      <c r="I1868" s="3">
        <f>INDEX(Produkte!$A$1:$D$31,MATCH('Gesamtverkäufe 2025'!D375,Produkte!$A$1:$A$31,0),4)</f>
        <v>49</v>
      </c>
      <c r="J1868" s="3">
        <f t="shared" si="135"/>
        <v>343</v>
      </c>
    </row>
    <row r="1869" spans="1:10" hidden="1" outlineLevel="3" x14ac:dyDescent="0.3">
      <c r="A1869" t="s">
        <v>899</v>
      </c>
      <c r="B1869" s="21">
        <v>45714</v>
      </c>
      <c r="C1869" s="20">
        <f t="shared" si="134"/>
        <v>2</v>
      </c>
      <c r="D1869" t="s">
        <v>149</v>
      </c>
      <c r="E1869" t="s">
        <v>93</v>
      </c>
      <c r="F1869">
        <v>12</v>
      </c>
      <c r="G1869" t="str">
        <f>INDEX(Kunden!$A$1:$C$41,MATCH('Gesamtverkäufe 2025'!C465,Kunden!$A$1:$A$41,0),3)</f>
        <v>R06</v>
      </c>
      <c r="H1869" t="str">
        <f>INDEX(Regionen!$A$1:$C$9,MATCH('Gesamtverkäufe 2025'!F465,Regionen!$A$1:$A$9,0),3)</f>
        <v>Michael Vogt</v>
      </c>
      <c r="I1869" s="3">
        <f>INDEX(Produkte!$A$1:$D$31,MATCH('Gesamtverkäufe 2025'!D465,Produkte!$A$1:$A$31,0),4)</f>
        <v>399</v>
      </c>
      <c r="J1869" s="3">
        <f t="shared" si="135"/>
        <v>4788</v>
      </c>
    </row>
    <row r="1870" spans="1:10" hidden="1" outlineLevel="3" x14ac:dyDescent="0.3">
      <c r="A1870" t="s">
        <v>697</v>
      </c>
      <c r="B1870" s="21">
        <v>45708</v>
      </c>
      <c r="C1870" s="20">
        <f t="shared" si="134"/>
        <v>2</v>
      </c>
      <c r="D1870" t="s">
        <v>153</v>
      </c>
      <c r="E1870" t="s">
        <v>59</v>
      </c>
      <c r="F1870">
        <v>13</v>
      </c>
      <c r="G1870" t="str">
        <f>INDEX(Kunden!$A$1:$C$41,MATCH('Gesamtverkäufe 2025'!C320,Kunden!$A$1:$A$41,0),3)</f>
        <v>R06</v>
      </c>
      <c r="H1870" t="str">
        <f>INDEX(Regionen!$A$1:$C$9,MATCH('Gesamtverkäufe 2025'!F320,Regionen!$A$1:$A$9,0),3)</f>
        <v>Michael Vogt</v>
      </c>
      <c r="I1870" s="3">
        <f>INDEX(Produkte!$A$1:$D$31,MATCH('Gesamtverkäufe 2025'!D320,Produkte!$A$1:$A$31,0),4)</f>
        <v>79</v>
      </c>
      <c r="J1870" s="3">
        <f t="shared" si="135"/>
        <v>1027</v>
      </c>
    </row>
    <row r="1871" spans="1:10" hidden="1" outlineLevel="3" x14ac:dyDescent="0.3">
      <c r="A1871" t="s">
        <v>712</v>
      </c>
      <c r="B1871" s="21">
        <v>45706</v>
      </c>
      <c r="C1871" s="20">
        <f t="shared" si="134"/>
        <v>2</v>
      </c>
      <c r="D1871" t="s">
        <v>153</v>
      </c>
      <c r="E1871" t="s">
        <v>39</v>
      </c>
      <c r="F1871">
        <v>3</v>
      </c>
      <c r="G1871" t="str">
        <f>INDEX(Kunden!$A$1:$C$41,MATCH('Gesamtverkäufe 2025'!C329,Kunden!$A$1:$A$41,0),3)</f>
        <v>R06</v>
      </c>
      <c r="H1871" t="str">
        <f>INDEX(Regionen!$A$1:$C$9,MATCH('Gesamtverkäufe 2025'!F329,Regionen!$A$1:$A$9,0),3)</f>
        <v>Michael Vogt</v>
      </c>
      <c r="I1871" s="3">
        <f>INDEX(Produkte!$A$1:$D$31,MATCH('Gesamtverkäufe 2025'!D329,Produkte!$A$1:$A$31,0),4)</f>
        <v>499</v>
      </c>
      <c r="J1871" s="3">
        <f t="shared" si="135"/>
        <v>1497</v>
      </c>
    </row>
    <row r="1872" spans="1:10" hidden="1" outlineLevel="3" x14ac:dyDescent="0.3">
      <c r="A1872" t="s">
        <v>788</v>
      </c>
      <c r="B1872" s="21">
        <v>45715</v>
      </c>
      <c r="C1872" s="20">
        <f t="shared" si="134"/>
        <v>2</v>
      </c>
      <c r="D1872" t="s">
        <v>153</v>
      </c>
      <c r="E1872" t="s">
        <v>34</v>
      </c>
      <c r="F1872">
        <v>10</v>
      </c>
      <c r="G1872" t="str">
        <f>INDEX(Kunden!$A$1:$C$41,MATCH('Gesamtverkäufe 2025'!C382,Kunden!$A$1:$A$41,0),3)</f>
        <v>R06</v>
      </c>
      <c r="H1872" t="str">
        <f>INDEX(Regionen!$A$1:$C$9,MATCH('Gesamtverkäufe 2025'!F382,Regionen!$A$1:$A$9,0),3)</f>
        <v>Michael Vogt</v>
      </c>
      <c r="I1872" s="3">
        <f>INDEX(Produkte!$A$1:$D$31,MATCH('Gesamtverkäufe 2025'!D382,Produkte!$A$1:$A$31,0),4)</f>
        <v>299</v>
      </c>
      <c r="J1872" s="3">
        <f t="shared" si="135"/>
        <v>2990</v>
      </c>
    </row>
    <row r="1873" spans="1:10" hidden="1" outlineLevel="3" x14ac:dyDescent="0.3">
      <c r="A1873" t="s">
        <v>851</v>
      </c>
      <c r="B1873" s="21">
        <v>45716</v>
      </c>
      <c r="C1873" s="20">
        <f t="shared" si="134"/>
        <v>2</v>
      </c>
      <c r="D1873" t="s">
        <v>153</v>
      </c>
      <c r="E1873" t="s">
        <v>39</v>
      </c>
      <c r="F1873">
        <v>20</v>
      </c>
      <c r="G1873" t="str">
        <f>INDEX(Kunden!$A$1:$C$41,MATCH('Gesamtverkäufe 2025'!C432,Kunden!$A$1:$A$41,0),3)</f>
        <v>R06</v>
      </c>
      <c r="H1873" t="str">
        <f>INDEX(Regionen!$A$1:$C$9,MATCH('Gesamtverkäufe 2025'!F432,Regionen!$A$1:$A$9,0),3)</f>
        <v>Michael Vogt</v>
      </c>
      <c r="I1873" s="3">
        <f>INDEX(Produkte!$A$1:$D$31,MATCH('Gesamtverkäufe 2025'!D432,Produkte!$A$1:$A$31,0),4)</f>
        <v>499</v>
      </c>
      <c r="J1873" s="3">
        <f t="shared" si="135"/>
        <v>9980</v>
      </c>
    </row>
    <row r="1874" spans="1:10" outlineLevel="2" collapsed="1" x14ac:dyDescent="0.3">
      <c r="B1874" s="21"/>
      <c r="C1874" s="26" t="s">
        <v>4730</v>
      </c>
      <c r="I1874" s="3"/>
      <c r="J1874" s="3">
        <f>SUBTOTAL(9,J1848:J1873)</f>
        <v>72717</v>
      </c>
    </row>
    <row r="1875" spans="1:10" hidden="1" outlineLevel="3" x14ac:dyDescent="0.3">
      <c r="A1875" t="s">
        <v>1314</v>
      </c>
      <c r="B1875" s="21">
        <v>45719</v>
      </c>
      <c r="C1875" s="20">
        <f t="shared" ref="C1875:C1906" si="136">MONTH(B1875)</f>
        <v>3</v>
      </c>
      <c r="D1875" t="s">
        <v>101</v>
      </c>
      <c r="E1875" t="s">
        <v>79</v>
      </c>
      <c r="F1875">
        <v>4</v>
      </c>
      <c r="G1875" t="str">
        <f>INDEX(Kunden!$A$1:$C$41,MATCH('Gesamtverkäufe 2025'!C552,Kunden!$A$1:$A$41,0),3)</f>
        <v>R06</v>
      </c>
      <c r="H1875" t="str">
        <f>INDEX(Regionen!$A$1:$C$9,MATCH('Gesamtverkäufe 2025'!F552,Regionen!$A$1:$A$9,0),3)</f>
        <v>Michael Vogt</v>
      </c>
      <c r="I1875" s="3">
        <f>INDEX(Produkte!$A$1:$D$31,MATCH('Gesamtverkäufe 2025'!D552,Produkte!$A$1:$A$31,0),4)</f>
        <v>149</v>
      </c>
      <c r="J1875" s="3">
        <f t="shared" ref="J1875:J1906" si="137">F1875*I1875</f>
        <v>596</v>
      </c>
    </row>
    <row r="1876" spans="1:10" hidden="1" outlineLevel="3" x14ac:dyDescent="0.3">
      <c r="A1876" t="s">
        <v>1289</v>
      </c>
      <c r="B1876" s="21">
        <v>45736</v>
      </c>
      <c r="C1876" s="20">
        <f t="shared" si="136"/>
        <v>3</v>
      </c>
      <c r="D1876" t="s">
        <v>101</v>
      </c>
      <c r="E1876" t="s">
        <v>87</v>
      </c>
      <c r="F1876">
        <v>19</v>
      </c>
      <c r="G1876" t="str">
        <f>INDEX(Kunden!$A$1:$C$41,MATCH('Gesamtverkäufe 2025'!C577,Kunden!$A$1:$A$41,0),3)</f>
        <v>R06</v>
      </c>
      <c r="H1876" t="str">
        <f>INDEX(Regionen!$A$1:$C$9,MATCH('Gesamtverkäufe 2025'!F577,Regionen!$A$1:$A$9,0),3)</f>
        <v>Michael Vogt</v>
      </c>
      <c r="I1876" s="3">
        <f>INDEX(Produkte!$A$1:$D$31,MATCH('Gesamtverkäufe 2025'!D577,Produkte!$A$1:$A$31,0),4)</f>
        <v>99</v>
      </c>
      <c r="J1876" s="3">
        <f t="shared" si="137"/>
        <v>1881</v>
      </c>
    </row>
    <row r="1877" spans="1:10" hidden="1" outlineLevel="3" x14ac:dyDescent="0.3">
      <c r="A1877" t="s">
        <v>1266</v>
      </c>
      <c r="B1877" s="21">
        <v>45736</v>
      </c>
      <c r="C1877" s="20">
        <f t="shared" si="136"/>
        <v>3</v>
      </c>
      <c r="D1877" t="s">
        <v>101</v>
      </c>
      <c r="E1877" t="s">
        <v>55</v>
      </c>
      <c r="F1877">
        <v>16</v>
      </c>
      <c r="G1877" t="str">
        <f>INDEX(Kunden!$A$1:$C$41,MATCH('Gesamtverkäufe 2025'!C600,Kunden!$A$1:$A$41,0),3)</f>
        <v>R06</v>
      </c>
      <c r="H1877" t="str">
        <f>INDEX(Regionen!$A$1:$C$9,MATCH('Gesamtverkäufe 2025'!F600,Regionen!$A$1:$A$9,0),3)</f>
        <v>Michael Vogt</v>
      </c>
      <c r="I1877" s="3">
        <f>INDEX(Produkte!$A$1:$D$31,MATCH('Gesamtverkäufe 2025'!D600,Produkte!$A$1:$A$31,0),4)</f>
        <v>49</v>
      </c>
      <c r="J1877" s="3">
        <f t="shared" si="137"/>
        <v>784</v>
      </c>
    </row>
    <row r="1878" spans="1:10" hidden="1" outlineLevel="3" x14ac:dyDescent="0.3">
      <c r="A1878" t="s">
        <v>1246</v>
      </c>
      <c r="B1878" s="21">
        <v>45718</v>
      </c>
      <c r="C1878" s="20">
        <f t="shared" si="136"/>
        <v>3</v>
      </c>
      <c r="D1878" t="s">
        <v>101</v>
      </c>
      <c r="E1878" t="s">
        <v>41</v>
      </c>
      <c r="F1878">
        <v>6</v>
      </c>
      <c r="G1878" t="str">
        <f>INDEX(Kunden!$A$1:$C$41,MATCH('Gesamtverkäufe 2025'!C620,Kunden!$A$1:$A$41,0),3)</f>
        <v>R06</v>
      </c>
      <c r="H1878" t="str">
        <f>INDEX(Regionen!$A$1:$C$9,MATCH('Gesamtverkäufe 2025'!F620,Regionen!$A$1:$A$9,0),3)</f>
        <v>Michael Vogt</v>
      </c>
      <c r="I1878" s="3">
        <f>INDEX(Produkte!$A$1:$D$31,MATCH('Gesamtverkäufe 2025'!D620,Produkte!$A$1:$A$31,0),4)</f>
        <v>499</v>
      </c>
      <c r="J1878" s="3">
        <f t="shared" si="137"/>
        <v>2994</v>
      </c>
    </row>
    <row r="1879" spans="1:10" hidden="1" outlineLevel="3" x14ac:dyDescent="0.3">
      <c r="A1879" t="s">
        <v>1226</v>
      </c>
      <c r="B1879" s="21">
        <v>45731</v>
      </c>
      <c r="C1879" s="20">
        <f t="shared" si="136"/>
        <v>3</v>
      </c>
      <c r="D1879" t="s">
        <v>101</v>
      </c>
      <c r="E1879" t="s">
        <v>85</v>
      </c>
      <c r="F1879">
        <v>18</v>
      </c>
      <c r="G1879" t="str">
        <f>INDEX(Kunden!$A$1:$C$41,MATCH('Gesamtverkäufe 2025'!C640,Kunden!$A$1:$A$41,0),3)</f>
        <v>R06</v>
      </c>
      <c r="H1879" t="str">
        <f>INDEX(Regionen!$A$1:$C$9,MATCH('Gesamtverkäufe 2025'!F640,Regionen!$A$1:$A$9,0),3)</f>
        <v>Michael Vogt</v>
      </c>
      <c r="I1879" s="3">
        <f>INDEX(Produkte!$A$1:$D$31,MATCH('Gesamtverkäufe 2025'!D640,Produkte!$A$1:$A$31,0),4)</f>
        <v>399</v>
      </c>
      <c r="J1879" s="3">
        <f t="shared" si="137"/>
        <v>7182</v>
      </c>
    </row>
    <row r="1880" spans="1:10" hidden="1" outlineLevel="3" x14ac:dyDescent="0.3">
      <c r="A1880" t="s">
        <v>1208</v>
      </c>
      <c r="B1880" s="21">
        <v>45741</v>
      </c>
      <c r="C1880" s="20">
        <f t="shared" si="136"/>
        <v>3</v>
      </c>
      <c r="D1880" t="s">
        <v>101</v>
      </c>
      <c r="E1880" t="s">
        <v>71</v>
      </c>
      <c r="F1880">
        <v>11</v>
      </c>
      <c r="G1880" t="str">
        <f>INDEX(Kunden!$A$1:$C$41,MATCH('Gesamtverkäufe 2025'!C658,Kunden!$A$1:$A$41,0),3)</f>
        <v>R06</v>
      </c>
      <c r="H1880" t="str">
        <f>INDEX(Regionen!$A$1:$C$9,MATCH('Gesamtverkäufe 2025'!F658,Regionen!$A$1:$A$9,0),3)</f>
        <v>Michael Vogt</v>
      </c>
      <c r="I1880" s="3">
        <f>INDEX(Produkte!$A$1:$D$31,MATCH('Gesamtverkäufe 2025'!D658,Produkte!$A$1:$A$31,0),4)</f>
        <v>79</v>
      </c>
      <c r="J1880" s="3">
        <f t="shared" si="137"/>
        <v>869</v>
      </c>
    </row>
    <row r="1881" spans="1:10" hidden="1" outlineLevel="3" x14ac:dyDescent="0.3">
      <c r="A1881" t="s">
        <v>1190</v>
      </c>
      <c r="B1881" s="21">
        <v>45737</v>
      </c>
      <c r="C1881" s="20">
        <f t="shared" si="136"/>
        <v>3</v>
      </c>
      <c r="D1881" t="s">
        <v>101</v>
      </c>
      <c r="E1881" t="s">
        <v>31</v>
      </c>
      <c r="F1881">
        <v>20</v>
      </c>
      <c r="G1881" t="str">
        <f>INDEX(Kunden!$A$1:$C$41,MATCH('Gesamtverkäufe 2025'!C676,Kunden!$A$1:$A$41,0),3)</f>
        <v>R06</v>
      </c>
      <c r="H1881" t="str">
        <f>INDEX(Regionen!$A$1:$C$9,MATCH('Gesamtverkäufe 2025'!F676,Regionen!$A$1:$A$9,0),3)</f>
        <v>Michael Vogt</v>
      </c>
      <c r="I1881" s="3">
        <f>INDEX(Produkte!$A$1:$D$31,MATCH('Gesamtverkäufe 2025'!D676,Produkte!$A$1:$A$31,0),4)</f>
        <v>399</v>
      </c>
      <c r="J1881" s="3">
        <f t="shared" si="137"/>
        <v>7980</v>
      </c>
    </row>
    <row r="1882" spans="1:10" hidden="1" outlineLevel="3" x14ac:dyDescent="0.3">
      <c r="A1882" t="s">
        <v>1152</v>
      </c>
      <c r="B1882" s="21">
        <v>45726</v>
      </c>
      <c r="C1882" s="20">
        <f t="shared" si="136"/>
        <v>3</v>
      </c>
      <c r="D1882" t="s">
        <v>101</v>
      </c>
      <c r="E1882" t="s">
        <v>65</v>
      </c>
      <c r="F1882">
        <v>6</v>
      </c>
      <c r="G1882" t="str">
        <f>INDEX(Kunden!$A$1:$C$41,MATCH('Gesamtverkäufe 2025'!C714,Kunden!$A$1:$A$41,0),3)</f>
        <v>R06</v>
      </c>
      <c r="H1882" t="str">
        <f>INDEX(Regionen!$A$1:$C$9,MATCH('Gesamtverkäufe 2025'!F714,Regionen!$A$1:$A$9,0),3)</f>
        <v>Michael Vogt</v>
      </c>
      <c r="I1882" s="3">
        <f>INDEX(Produkte!$A$1:$D$31,MATCH('Gesamtverkäufe 2025'!D714,Produkte!$A$1:$A$31,0),4)</f>
        <v>299</v>
      </c>
      <c r="J1882" s="3">
        <f t="shared" si="137"/>
        <v>1794</v>
      </c>
    </row>
    <row r="1883" spans="1:10" hidden="1" outlineLevel="3" x14ac:dyDescent="0.3">
      <c r="A1883" t="s">
        <v>1145</v>
      </c>
      <c r="B1883" s="21">
        <v>45725</v>
      </c>
      <c r="C1883" s="20">
        <f t="shared" si="136"/>
        <v>3</v>
      </c>
      <c r="D1883" t="s">
        <v>101</v>
      </c>
      <c r="E1883" t="s">
        <v>53</v>
      </c>
      <c r="F1883">
        <v>5</v>
      </c>
      <c r="G1883" t="str">
        <f>INDEX(Kunden!$A$1:$C$41,MATCH('Gesamtverkäufe 2025'!C721,Kunden!$A$1:$A$41,0),3)</f>
        <v>R06</v>
      </c>
      <c r="H1883" t="str">
        <f>INDEX(Regionen!$A$1:$C$9,MATCH('Gesamtverkäufe 2025'!F721,Regionen!$A$1:$A$9,0),3)</f>
        <v>Michael Vogt</v>
      </c>
      <c r="I1883" s="3">
        <f>INDEX(Produkte!$A$1:$D$31,MATCH('Gesamtverkäufe 2025'!D721,Produkte!$A$1:$A$31,0),4)</f>
        <v>49</v>
      </c>
      <c r="J1883" s="3">
        <f t="shared" si="137"/>
        <v>245</v>
      </c>
    </row>
    <row r="1884" spans="1:10" hidden="1" outlineLevel="3" x14ac:dyDescent="0.3">
      <c r="A1884" t="s">
        <v>1087</v>
      </c>
      <c r="B1884" s="21">
        <v>45727</v>
      </c>
      <c r="C1884" s="20">
        <f t="shared" si="136"/>
        <v>3</v>
      </c>
      <c r="D1884" t="s">
        <v>101</v>
      </c>
      <c r="E1884" t="s">
        <v>73</v>
      </c>
      <c r="F1884">
        <v>16</v>
      </c>
      <c r="G1884" t="str">
        <f>INDEX(Kunden!$A$1:$C$41,MATCH('Gesamtverkäufe 2025'!C779,Kunden!$A$1:$A$41,0),3)</f>
        <v>R06</v>
      </c>
      <c r="H1884" t="str">
        <f>INDEX(Regionen!$A$1:$C$9,MATCH('Gesamtverkäufe 2025'!F779,Regionen!$A$1:$A$9,0),3)</f>
        <v>Michael Vogt</v>
      </c>
      <c r="I1884" s="3">
        <f>INDEX(Produkte!$A$1:$D$31,MATCH('Gesamtverkäufe 2025'!D779,Produkte!$A$1:$A$31,0),4)</f>
        <v>399</v>
      </c>
      <c r="J1884" s="3">
        <f t="shared" si="137"/>
        <v>6384</v>
      </c>
    </row>
    <row r="1885" spans="1:10" hidden="1" outlineLevel="3" x14ac:dyDescent="0.3">
      <c r="A1885" t="s">
        <v>980</v>
      </c>
      <c r="B1885" s="21">
        <v>45732</v>
      </c>
      <c r="C1885" s="20">
        <f t="shared" si="136"/>
        <v>3</v>
      </c>
      <c r="D1885" t="s">
        <v>101</v>
      </c>
      <c r="E1885" t="s">
        <v>49</v>
      </c>
      <c r="F1885">
        <v>16</v>
      </c>
      <c r="G1885" t="str">
        <f>INDEX(Kunden!$A$1:$C$41,MATCH('Gesamtverkäufe 2025'!C883,Kunden!$A$1:$A$41,0),3)</f>
        <v>R06</v>
      </c>
      <c r="H1885" t="str">
        <f>INDEX(Regionen!$A$1:$C$9,MATCH('Gesamtverkäufe 2025'!F883,Regionen!$A$1:$A$9,0),3)</f>
        <v>Michael Vogt</v>
      </c>
      <c r="I1885" s="3">
        <f>INDEX(Produkte!$A$1:$D$31,MATCH('Gesamtverkäufe 2025'!D883,Produkte!$A$1:$A$31,0),4)</f>
        <v>299</v>
      </c>
      <c r="J1885" s="3">
        <f t="shared" si="137"/>
        <v>4784</v>
      </c>
    </row>
    <row r="1886" spans="1:10" hidden="1" outlineLevel="3" x14ac:dyDescent="0.3">
      <c r="A1886" t="s">
        <v>1309</v>
      </c>
      <c r="B1886" s="21">
        <v>45743</v>
      </c>
      <c r="C1886" s="20">
        <f t="shared" si="136"/>
        <v>3</v>
      </c>
      <c r="D1886" t="s">
        <v>115</v>
      </c>
      <c r="E1886" t="s">
        <v>65</v>
      </c>
      <c r="F1886">
        <v>11</v>
      </c>
      <c r="G1886" t="str">
        <f>INDEX(Kunden!$A$1:$C$41,MATCH('Gesamtverkäufe 2025'!C557,Kunden!$A$1:$A$41,0),3)</f>
        <v>R06</v>
      </c>
      <c r="H1886" t="str">
        <f>INDEX(Regionen!$A$1:$C$9,MATCH('Gesamtverkäufe 2025'!F557,Regionen!$A$1:$A$9,0),3)</f>
        <v>Michael Vogt</v>
      </c>
      <c r="I1886" s="3">
        <f>INDEX(Produkte!$A$1:$D$31,MATCH('Gesamtverkäufe 2025'!D557,Produkte!$A$1:$A$31,0),4)</f>
        <v>299</v>
      </c>
      <c r="J1886" s="3">
        <f t="shared" si="137"/>
        <v>3289</v>
      </c>
    </row>
    <row r="1887" spans="1:10" hidden="1" outlineLevel="3" x14ac:dyDescent="0.3">
      <c r="A1887" t="s">
        <v>1304</v>
      </c>
      <c r="B1887" s="21">
        <v>45735</v>
      </c>
      <c r="C1887" s="20">
        <f t="shared" si="136"/>
        <v>3</v>
      </c>
      <c r="D1887" t="s">
        <v>115</v>
      </c>
      <c r="E1887" t="s">
        <v>87</v>
      </c>
      <c r="F1887">
        <v>15</v>
      </c>
      <c r="G1887" t="str">
        <f>INDEX(Kunden!$A$1:$C$41,MATCH('Gesamtverkäufe 2025'!C562,Kunden!$A$1:$A$41,0),3)</f>
        <v>R06</v>
      </c>
      <c r="H1887" t="str">
        <f>INDEX(Regionen!$A$1:$C$9,MATCH('Gesamtverkäufe 2025'!F562,Regionen!$A$1:$A$9,0),3)</f>
        <v>Michael Vogt</v>
      </c>
      <c r="I1887" s="3">
        <f>INDEX(Produkte!$A$1:$D$31,MATCH('Gesamtverkäufe 2025'!D562,Produkte!$A$1:$A$31,0),4)</f>
        <v>99</v>
      </c>
      <c r="J1887" s="3">
        <f t="shared" si="137"/>
        <v>1485</v>
      </c>
    </row>
    <row r="1888" spans="1:10" hidden="1" outlineLevel="3" x14ac:dyDescent="0.3">
      <c r="A1888" t="s">
        <v>1255</v>
      </c>
      <c r="B1888" s="21">
        <v>45742</v>
      </c>
      <c r="C1888" s="20">
        <f t="shared" si="136"/>
        <v>3</v>
      </c>
      <c r="D1888" t="s">
        <v>115</v>
      </c>
      <c r="E1888" t="s">
        <v>31</v>
      </c>
      <c r="F1888">
        <v>10</v>
      </c>
      <c r="G1888" t="str">
        <f>INDEX(Kunden!$A$1:$C$41,MATCH('Gesamtverkäufe 2025'!C611,Kunden!$A$1:$A$41,0),3)</f>
        <v>R06</v>
      </c>
      <c r="H1888" t="str">
        <f>INDEX(Regionen!$A$1:$C$9,MATCH('Gesamtverkäufe 2025'!F611,Regionen!$A$1:$A$9,0),3)</f>
        <v>Michael Vogt</v>
      </c>
      <c r="I1888" s="3">
        <f>INDEX(Produkte!$A$1:$D$31,MATCH('Gesamtverkäufe 2025'!D611,Produkte!$A$1:$A$31,0),4)</f>
        <v>399</v>
      </c>
      <c r="J1888" s="3">
        <f t="shared" si="137"/>
        <v>3990</v>
      </c>
    </row>
    <row r="1889" spans="1:10" hidden="1" outlineLevel="3" x14ac:dyDescent="0.3">
      <c r="A1889" t="s">
        <v>1176</v>
      </c>
      <c r="B1889" s="21">
        <v>45743</v>
      </c>
      <c r="C1889" s="20">
        <f t="shared" si="136"/>
        <v>3</v>
      </c>
      <c r="D1889" t="s">
        <v>115</v>
      </c>
      <c r="E1889" t="s">
        <v>43</v>
      </c>
      <c r="F1889">
        <v>18</v>
      </c>
      <c r="G1889" t="str">
        <f>INDEX(Kunden!$A$1:$C$41,MATCH('Gesamtverkäufe 2025'!C690,Kunden!$A$1:$A$41,0),3)</f>
        <v>R06</v>
      </c>
      <c r="H1889" t="str">
        <f>INDEX(Regionen!$A$1:$C$9,MATCH('Gesamtverkäufe 2025'!F690,Regionen!$A$1:$A$9,0),3)</f>
        <v>Michael Vogt</v>
      </c>
      <c r="I1889" s="3">
        <f>INDEX(Produkte!$A$1:$D$31,MATCH('Gesamtverkäufe 2025'!D690,Produkte!$A$1:$A$31,0),4)</f>
        <v>149</v>
      </c>
      <c r="J1889" s="3">
        <f t="shared" si="137"/>
        <v>2682</v>
      </c>
    </row>
    <row r="1890" spans="1:10" hidden="1" outlineLevel="3" x14ac:dyDescent="0.3">
      <c r="A1890" t="s">
        <v>1142</v>
      </c>
      <c r="B1890" s="21">
        <v>45744</v>
      </c>
      <c r="C1890" s="20">
        <f t="shared" si="136"/>
        <v>3</v>
      </c>
      <c r="D1890" t="s">
        <v>115</v>
      </c>
      <c r="E1890" t="s">
        <v>83</v>
      </c>
      <c r="F1890">
        <v>12</v>
      </c>
      <c r="G1890" t="str">
        <f>INDEX(Kunden!$A$1:$C$41,MATCH('Gesamtverkäufe 2025'!C724,Kunden!$A$1:$A$41,0),3)</f>
        <v>R06</v>
      </c>
      <c r="H1890" t="str">
        <f>INDEX(Regionen!$A$1:$C$9,MATCH('Gesamtverkäufe 2025'!F724,Regionen!$A$1:$A$9,0),3)</f>
        <v>Michael Vogt</v>
      </c>
      <c r="I1890" s="3">
        <f>INDEX(Produkte!$A$1:$D$31,MATCH('Gesamtverkäufe 2025'!D724,Produkte!$A$1:$A$31,0),4)</f>
        <v>29</v>
      </c>
      <c r="J1890" s="3">
        <f t="shared" si="137"/>
        <v>348</v>
      </c>
    </row>
    <row r="1891" spans="1:10" hidden="1" outlineLevel="3" x14ac:dyDescent="0.3">
      <c r="A1891" t="s">
        <v>1126</v>
      </c>
      <c r="B1891" s="21">
        <v>45743</v>
      </c>
      <c r="C1891" s="20">
        <f t="shared" si="136"/>
        <v>3</v>
      </c>
      <c r="D1891" t="s">
        <v>115</v>
      </c>
      <c r="E1891" t="s">
        <v>89</v>
      </c>
      <c r="F1891">
        <v>12</v>
      </c>
      <c r="G1891" t="str">
        <f>INDEX(Kunden!$A$1:$C$41,MATCH('Gesamtverkäufe 2025'!C740,Kunden!$A$1:$A$41,0),3)</f>
        <v>R06</v>
      </c>
      <c r="H1891" t="str">
        <f>INDEX(Regionen!$A$1:$C$9,MATCH('Gesamtverkäufe 2025'!F740,Regionen!$A$1:$A$9,0),3)</f>
        <v>Michael Vogt</v>
      </c>
      <c r="I1891" s="3">
        <f>INDEX(Produkte!$A$1:$D$31,MATCH('Gesamtverkäufe 2025'!D740,Produkte!$A$1:$A$31,0),4)</f>
        <v>29</v>
      </c>
      <c r="J1891" s="3">
        <f t="shared" si="137"/>
        <v>348</v>
      </c>
    </row>
    <row r="1892" spans="1:10" hidden="1" outlineLevel="3" x14ac:dyDescent="0.3">
      <c r="A1892" t="s">
        <v>1062</v>
      </c>
      <c r="B1892" s="21">
        <v>45736</v>
      </c>
      <c r="C1892" s="20">
        <f t="shared" si="136"/>
        <v>3</v>
      </c>
      <c r="D1892" t="s">
        <v>115</v>
      </c>
      <c r="E1892" t="s">
        <v>77</v>
      </c>
      <c r="F1892">
        <v>15</v>
      </c>
      <c r="G1892" t="str">
        <f>INDEX(Kunden!$A$1:$C$41,MATCH('Gesamtverkäufe 2025'!C804,Kunden!$A$1:$A$41,0),3)</f>
        <v>R06</v>
      </c>
      <c r="H1892" t="str">
        <f>INDEX(Regionen!$A$1:$C$9,MATCH('Gesamtverkäufe 2025'!F804,Regionen!$A$1:$A$9,0),3)</f>
        <v>Michael Vogt</v>
      </c>
      <c r="I1892" s="3">
        <f>INDEX(Produkte!$A$1:$D$31,MATCH('Gesamtverkäufe 2025'!D804,Produkte!$A$1:$A$31,0),4)</f>
        <v>49</v>
      </c>
      <c r="J1892" s="3">
        <f t="shared" si="137"/>
        <v>735</v>
      </c>
    </row>
    <row r="1893" spans="1:10" hidden="1" outlineLevel="3" x14ac:dyDescent="0.3">
      <c r="A1893" t="s">
        <v>1048</v>
      </c>
      <c r="B1893" s="21">
        <v>45742</v>
      </c>
      <c r="C1893" s="20">
        <f t="shared" si="136"/>
        <v>3</v>
      </c>
      <c r="D1893" t="s">
        <v>115</v>
      </c>
      <c r="E1893" t="s">
        <v>43</v>
      </c>
      <c r="F1893">
        <v>4</v>
      </c>
      <c r="G1893" t="str">
        <f>INDEX(Kunden!$A$1:$C$41,MATCH('Gesamtverkäufe 2025'!C818,Kunden!$A$1:$A$41,0),3)</f>
        <v>R06</v>
      </c>
      <c r="H1893" t="str">
        <f>INDEX(Regionen!$A$1:$C$9,MATCH('Gesamtverkäufe 2025'!F818,Regionen!$A$1:$A$9,0),3)</f>
        <v>Michael Vogt</v>
      </c>
      <c r="I1893" s="3">
        <f>INDEX(Produkte!$A$1:$D$31,MATCH('Gesamtverkäufe 2025'!D818,Produkte!$A$1:$A$31,0),4)</f>
        <v>149</v>
      </c>
      <c r="J1893" s="3">
        <f t="shared" si="137"/>
        <v>596</v>
      </c>
    </row>
    <row r="1894" spans="1:10" hidden="1" outlineLevel="3" x14ac:dyDescent="0.3">
      <c r="A1894" t="s">
        <v>927</v>
      </c>
      <c r="B1894" s="21">
        <v>45744</v>
      </c>
      <c r="C1894" s="20">
        <f t="shared" si="136"/>
        <v>3</v>
      </c>
      <c r="D1894" t="s">
        <v>131</v>
      </c>
      <c r="E1894" t="s">
        <v>65</v>
      </c>
      <c r="F1894">
        <v>2</v>
      </c>
      <c r="G1894" t="str">
        <f>INDEX(Kunden!$A$1:$C$41,MATCH('Gesamtverkäufe 2025'!C486,Kunden!$A$1:$A$41,0),3)</f>
        <v>R06</v>
      </c>
      <c r="H1894" t="str">
        <f>INDEX(Regionen!$A$1:$C$9,MATCH('Gesamtverkäufe 2025'!F486,Regionen!$A$1:$A$9,0),3)</f>
        <v>Michael Vogt</v>
      </c>
      <c r="I1894" s="3">
        <f>INDEX(Produkte!$A$1:$D$31,MATCH('Gesamtverkäufe 2025'!D486,Produkte!$A$1:$A$31,0),4)</f>
        <v>299</v>
      </c>
      <c r="J1894" s="3">
        <f t="shared" si="137"/>
        <v>598</v>
      </c>
    </row>
    <row r="1895" spans="1:10" hidden="1" outlineLevel="3" x14ac:dyDescent="0.3">
      <c r="A1895" t="s">
        <v>1353</v>
      </c>
      <c r="B1895" s="21">
        <v>45739</v>
      </c>
      <c r="C1895" s="20">
        <f t="shared" si="136"/>
        <v>3</v>
      </c>
      <c r="D1895" t="s">
        <v>131</v>
      </c>
      <c r="E1895" t="s">
        <v>41</v>
      </c>
      <c r="F1895">
        <v>2</v>
      </c>
      <c r="G1895" t="str">
        <f>INDEX(Kunden!$A$1:$C$41,MATCH('Gesamtverkäufe 2025'!C513,Kunden!$A$1:$A$41,0),3)</f>
        <v>R06</v>
      </c>
      <c r="H1895" t="str">
        <f>INDEX(Regionen!$A$1:$C$9,MATCH('Gesamtverkäufe 2025'!F513,Regionen!$A$1:$A$9,0),3)</f>
        <v>Michael Vogt</v>
      </c>
      <c r="I1895" s="3">
        <f>INDEX(Produkte!$A$1:$D$31,MATCH('Gesamtverkäufe 2025'!D513,Produkte!$A$1:$A$31,0),4)</f>
        <v>499</v>
      </c>
      <c r="J1895" s="3">
        <f t="shared" si="137"/>
        <v>998</v>
      </c>
    </row>
    <row r="1896" spans="1:10" hidden="1" outlineLevel="3" x14ac:dyDescent="0.3">
      <c r="A1896" t="s">
        <v>1349</v>
      </c>
      <c r="B1896" s="21">
        <v>45727</v>
      </c>
      <c r="C1896" s="20">
        <f t="shared" si="136"/>
        <v>3</v>
      </c>
      <c r="D1896" t="s">
        <v>131</v>
      </c>
      <c r="E1896" t="s">
        <v>79</v>
      </c>
      <c r="F1896">
        <v>3</v>
      </c>
      <c r="G1896" t="str">
        <f>INDEX(Kunden!$A$1:$C$41,MATCH('Gesamtverkäufe 2025'!C517,Kunden!$A$1:$A$41,0),3)</f>
        <v>R06</v>
      </c>
      <c r="H1896" t="str">
        <f>INDEX(Regionen!$A$1:$C$9,MATCH('Gesamtverkäufe 2025'!F517,Regionen!$A$1:$A$9,0),3)</f>
        <v>Michael Vogt</v>
      </c>
      <c r="I1896" s="3">
        <f>INDEX(Produkte!$A$1:$D$31,MATCH('Gesamtverkäufe 2025'!D517,Produkte!$A$1:$A$31,0),4)</f>
        <v>149</v>
      </c>
      <c r="J1896" s="3">
        <f t="shared" si="137"/>
        <v>447</v>
      </c>
    </row>
    <row r="1897" spans="1:10" hidden="1" outlineLevel="3" x14ac:dyDescent="0.3">
      <c r="A1897" t="s">
        <v>1284</v>
      </c>
      <c r="B1897" s="21">
        <v>45726</v>
      </c>
      <c r="C1897" s="20">
        <f t="shared" si="136"/>
        <v>3</v>
      </c>
      <c r="D1897" t="s">
        <v>131</v>
      </c>
      <c r="E1897" t="s">
        <v>77</v>
      </c>
      <c r="F1897">
        <v>13</v>
      </c>
      <c r="G1897" t="str">
        <f>INDEX(Kunden!$A$1:$C$41,MATCH('Gesamtverkäufe 2025'!C582,Kunden!$A$1:$A$41,0),3)</f>
        <v>R06</v>
      </c>
      <c r="H1897" t="str">
        <f>INDEX(Regionen!$A$1:$C$9,MATCH('Gesamtverkäufe 2025'!F582,Regionen!$A$1:$A$9,0),3)</f>
        <v>Michael Vogt</v>
      </c>
      <c r="I1897" s="3">
        <f>INDEX(Produkte!$A$1:$D$31,MATCH('Gesamtverkäufe 2025'!D582,Produkte!$A$1:$A$31,0),4)</f>
        <v>49</v>
      </c>
      <c r="J1897" s="3">
        <f t="shared" si="137"/>
        <v>637</v>
      </c>
    </row>
    <row r="1898" spans="1:10" hidden="1" outlineLevel="3" x14ac:dyDescent="0.3">
      <c r="A1898" t="s">
        <v>1283</v>
      </c>
      <c r="B1898" s="21">
        <v>45724</v>
      </c>
      <c r="C1898" s="20">
        <f t="shared" si="136"/>
        <v>3</v>
      </c>
      <c r="D1898" t="s">
        <v>131</v>
      </c>
      <c r="E1898" t="s">
        <v>37</v>
      </c>
      <c r="F1898">
        <v>6</v>
      </c>
      <c r="G1898" t="str">
        <f>INDEX(Kunden!$A$1:$C$41,MATCH('Gesamtverkäufe 2025'!C583,Kunden!$A$1:$A$41,0),3)</f>
        <v>R06</v>
      </c>
      <c r="H1898" t="str">
        <f>INDEX(Regionen!$A$1:$C$9,MATCH('Gesamtverkäufe 2025'!F583,Regionen!$A$1:$A$9,0),3)</f>
        <v>Michael Vogt</v>
      </c>
      <c r="I1898" s="3">
        <f>INDEX(Produkte!$A$1:$D$31,MATCH('Gesamtverkäufe 2025'!D583,Produkte!$A$1:$A$31,0),4)</f>
        <v>249</v>
      </c>
      <c r="J1898" s="3">
        <f t="shared" si="137"/>
        <v>1494</v>
      </c>
    </row>
    <row r="1899" spans="1:10" hidden="1" outlineLevel="3" x14ac:dyDescent="0.3">
      <c r="A1899" t="s">
        <v>1280</v>
      </c>
      <c r="B1899" s="21">
        <v>45741</v>
      </c>
      <c r="C1899" s="20">
        <f t="shared" si="136"/>
        <v>3</v>
      </c>
      <c r="D1899" t="s">
        <v>131</v>
      </c>
      <c r="E1899" t="s">
        <v>65</v>
      </c>
      <c r="F1899">
        <v>20</v>
      </c>
      <c r="G1899" t="str">
        <f>INDEX(Kunden!$A$1:$C$41,MATCH('Gesamtverkäufe 2025'!C586,Kunden!$A$1:$A$41,0),3)</f>
        <v>R06</v>
      </c>
      <c r="H1899" t="str">
        <f>INDEX(Regionen!$A$1:$C$9,MATCH('Gesamtverkäufe 2025'!F586,Regionen!$A$1:$A$9,0),3)</f>
        <v>Michael Vogt</v>
      </c>
      <c r="I1899" s="3">
        <f>INDEX(Produkte!$A$1:$D$31,MATCH('Gesamtverkäufe 2025'!D586,Produkte!$A$1:$A$31,0),4)</f>
        <v>299</v>
      </c>
      <c r="J1899" s="3">
        <f t="shared" si="137"/>
        <v>5980</v>
      </c>
    </row>
    <row r="1900" spans="1:10" hidden="1" outlineLevel="3" x14ac:dyDescent="0.3">
      <c r="A1900" t="s">
        <v>1257</v>
      </c>
      <c r="B1900" s="21">
        <v>45726</v>
      </c>
      <c r="C1900" s="20">
        <f t="shared" si="136"/>
        <v>3</v>
      </c>
      <c r="D1900" t="s">
        <v>131</v>
      </c>
      <c r="E1900" t="s">
        <v>63</v>
      </c>
      <c r="F1900">
        <v>11</v>
      </c>
      <c r="G1900" t="str">
        <f>INDEX(Kunden!$A$1:$C$41,MATCH('Gesamtverkäufe 2025'!C609,Kunden!$A$1:$A$41,0),3)</f>
        <v>R06</v>
      </c>
      <c r="H1900" t="str">
        <f>INDEX(Regionen!$A$1:$C$9,MATCH('Gesamtverkäufe 2025'!F609,Regionen!$A$1:$A$9,0),3)</f>
        <v>Michael Vogt</v>
      </c>
      <c r="I1900" s="3">
        <f>INDEX(Produkte!$A$1:$D$31,MATCH('Gesamtverkäufe 2025'!D609,Produkte!$A$1:$A$31,0),4)</f>
        <v>299</v>
      </c>
      <c r="J1900" s="3">
        <f t="shared" si="137"/>
        <v>3289</v>
      </c>
    </row>
    <row r="1901" spans="1:10" hidden="1" outlineLevel="3" x14ac:dyDescent="0.3">
      <c r="A1901" t="s">
        <v>1256</v>
      </c>
      <c r="B1901" s="21">
        <v>45727</v>
      </c>
      <c r="C1901" s="20">
        <f t="shared" si="136"/>
        <v>3</v>
      </c>
      <c r="D1901" t="s">
        <v>131</v>
      </c>
      <c r="E1901" t="s">
        <v>51</v>
      </c>
      <c r="F1901">
        <v>13</v>
      </c>
      <c r="G1901" t="str">
        <f>INDEX(Kunden!$A$1:$C$41,MATCH('Gesamtverkäufe 2025'!C610,Kunden!$A$1:$A$41,0),3)</f>
        <v>R06</v>
      </c>
      <c r="H1901" t="str">
        <f>INDEX(Regionen!$A$1:$C$9,MATCH('Gesamtverkäufe 2025'!F610,Regionen!$A$1:$A$9,0),3)</f>
        <v>Michael Vogt</v>
      </c>
      <c r="I1901" s="3">
        <f>INDEX(Produkte!$A$1:$D$31,MATCH('Gesamtverkäufe 2025'!D610,Produkte!$A$1:$A$31,0),4)</f>
        <v>49</v>
      </c>
      <c r="J1901" s="3">
        <f t="shared" si="137"/>
        <v>637</v>
      </c>
    </row>
    <row r="1902" spans="1:10" hidden="1" outlineLevel="3" x14ac:dyDescent="0.3">
      <c r="A1902" t="s">
        <v>1232</v>
      </c>
      <c r="B1902" s="21">
        <v>45721</v>
      </c>
      <c r="C1902" s="20">
        <f t="shared" si="136"/>
        <v>3</v>
      </c>
      <c r="D1902" t="s">
        <v>131</v>
      </c>
      <c r="E1902" t="s">
        <v>93</v>
      </c>
      <c r="F1902">
        <v>5</v>
      </c>
      <c r="G1902" t="str">
        <f>INDEX(Kunden!$A$1:$C$41,MATCH('Gesamtverkäufe 2025'!C634,Kunden!$A$1:$A$41,0),3)</f>
        <v>R06</v>
      </c>
      <c r="H1902" t="str">
        <f>INDEX(Regionen!$A$1:$C$9,MATCH('Gesamtverkäufe 2025'!F634,Regionen!$A$1:$A$9,0),3)</f>
        <v>Michael Vogt</v>
      </c>
      <c r="I1902" s="3">
        <f>INDEX(Produkte!$A$1:$D$31,MATCH('Gesamtverkäufe 2025'!D634,Produkte!$A$1:$A$31,0),4)</f>
        <v>399</v>
      </c>
      <c r="J1902" s="3">
        <f t="shared" si="137"/>
        <v>1995</v>
      </c>
    </row>
    <row r="1903" spans="1:10" hidden="1" outlineLevel="3" x14ac:dyDescent="0.3">
      <c r="A1903" t="s">
        <v>1214</v>
      </c>
      <c r="B1903" s="21">
        <v>45742</v>
      </c>
      <c r="C1903" s="20">
        <f t="shared" si="136"/>
        <v>3</v>
      </c>
      <c r="D1903" t="s">
        <v>131</v>
      </c>
      <c r="E1903" t="s">
        <v>85</v>
      </c>
      <c r="F1903">
        <v>11</v>
      </c>
      <c r="G1903" t="str">
        <f>INDEX(Kunden!$A$1:$C$41,MATCH('Gesamtverkäufe 2025'!C652,Kunden!$A$1:$A$41,0),3)</f>
        <v>R06</v>
      </c>
      <c r="H1903" t="str">
        <f>INDEX(Regionen!$A$1:$C$9,MATCH('Gesamtverkäufe 2025'!F652,Regionen!$A$1:$A$9,0),3)</f>
        <v>Michael Vogt</v>
      </c>
      <c r="I1903" s="3">
        <f>INDEX(Produkte!$A$1:$D$31,MATCH('Gesamtverkäufe 2025'!D652,Produkte!$A$1:$A$31,0),4)</f>
        <v>399</v>
      </c>
      <c r="J1903" s="3">
        <f t="shared" si="137"/>
        <v>4389</v>
      </c>
    </row>
    <row r="1904" spans="1:10" hidden="1" outlineLevel="3" x14ac:dyDescent="0.3">
      <c r="A1904" t="s">
        <v>1201</v>
      </c>
      <c r="B1904" s="21">
        <v>45719</v>
      </c>
      <c r="C1904" s="20">
        <f t="shared" si="136"/>
        <v>3</v>
      </c>
      <c r="D1904" t="s">
        <v>131</v>
      </c>
      <c r="E1904" t="s">
        <v>93</v>
      </c>
      <c r="F1904">
        <v>11</v>
      </c>
      <c r="G1904" t="str">
        <f>INDEX(Kunden!$A$1:$C$41,MATCH('Gesamtverkäufe 2025'!C665,Kunden!$A$1:$A$41,0),3)</f>
        <v>R06</v>
      </c>
      <c r="H1904" t="str">
        <f>INDEX(Regionen!$A$1:$C$9,MATCH('Gesamtverkäufe 2025'!F665,Regionen!$A$1:$A$9,0),3)</f>
        <v>Michael Vogt</v>
      </c>
      <c r="I1904" s="3">
        <f>INDEX(Produkte!$A$1:$D$31,MATCH('Gesamtverkäufe 2025'!D665,Produkte!$A$1:$A$31,0),4)</f>
        <v>399</v>
      </c>
      <c r="J1904" s="3">
        <f t="shared" si="137"/>
        <v>4389</v>
      </c>
    </row>
    <row r="1905" spans="1:10" hidden="1" outlineLevel="3" x14ac:dyDescent="0.3">
      <c r="A1905" t="s">
        <v>1195</v>
      </c>
      <c r="B1905" s="21">
        <v>45741</v>
      </c>
      <c r="C1905" s="20">
        <f t="shared" si="136"/>
        <v>3</v>
      </c>
      <c r="D1905" t="s">
        <v>131</v>
      </c>
      <c r="E1905" t="s">
        <v>67</v>
      </c>
      <c r="F1905">
        <v>18</v>
      </c>
      <c r="G1905" t="str">
        <f>INDEX(Kunden!$A$1:$C$41,MATCH('Gesamtverkäufe 2025'!C671,Kunden!$A$1:$A$41,0),3)</f>
        <v>R06</v>
      </c>
      <c r="H1905" t="str">
        <f>INDEX(Regionen!$A$1:$C$9,MATCH('Gesamtverkäufe 2025'!F671,Regionen!$A$1:$A$9,0),3)</f>
        <v>Michael Vogt</v>
      </c>
      <c r="I1905" s="3">
        <f>INDEX(Produkte!$A$1:$D$31,MATCH('Gesamtverkäufe 2025'!D671,Produkte!$A$1:$A$31,0),4)</f>
        <v>299</v>
      </c>
      <c r="J1905" s="3">
        <f t="shared" si="137"/>
        <v>5382</v>
      </c>
    </row>
    <row r="1906" spans="1:10" hidden="1" outlineLevel="3" x14ac:dyDescent="0.3">
      <c r="A1906" t="s">
        <v>1163</v>
      </c>
      <c r="B1906" s="21">
        <v>45742</v>
      </c>
      <c r="C1906" s="20">
        <f t="shared" si="136"/>
        <v>3</v>
      </c>
      <c r="D1906" t="s">
        <v>131</v>
      </c>
      <c r="E1906" t="s">
        <v>79</v>
      </c>
      <c r="F1906">
        <v>15</v>
      </c>
      <c r="G1906" t="str">
        <f>INDEX(Kunden!$A$1:$C$41,MATCH('Gesamtverkäufe 2025'!C703,Kunden!$A$1:$A$41,0),3)</f>
        <v>R06</v>
      </c>
      <c r="H1906" t="str">
        <f>INDEX(Regionen!$A$1:$C$9,MATCH('Gesamtverkäufe 2025'!F703,Regionen!$A$1:$A$9,0),3)</f>
        <v>Michael Vogt</v>
      </c>
      <c r="I1906" s="3">
        <f>INDEX(Produkte!$A$1:$D$31,MATCH('Gesamtverkäufe 2025'!D703,Produkte!$A$1:$A$31,0),4)</f>
        <v>149</v>
      </c>
      <c r="J1906" s="3">
        <f t="shared" si="137"/>
        <v>2235</v>
      </c>
    </row>
    <row r="1907" spans="1:10" hidden="1" outlineLevel="3" x14ac:dyDescent="0.3">
      <c r="A1907" t="s">
        <v>1079</v>
      </c>
      <c r="B1907" s="21">
        <v>45740</v>
      </c>
      <c r="C1907" s="20">
        <f t="shared" ref="C1907:C1938" si="138">MONTH(B1907)</f>
        <v>3</v>
      </c>
      <c r="D1907" t="s">
        <v>131</v>
      </c>
      <c r="E1907" t="s">
        <v>75</v>
      </c>
      <c r="F1907">
        <v>9</v>
      </c>
      <c r="G1907" t="str">
        <f>INDEX(Kunden!$A$1:$C$41,MATCH('Gesamtverkäufe 2025'!C787,Kunden!$A$1:$A$41,0),3)</f>
        <v>R06</v>
      </c>
      <c r="H1907" t="str">
        <f>INDEX(Regionen!$A$1:$C$9,MATCH('Gesamtverkäufe 2025'!F787,Regionen!$A$1:$A$9,0),3)</f>
        <v>Michael Vogt</v>
      </c>
      <c r="I1907" s="3">
        <f>INDEX(Produkte!$A$1:$D$31,MATCH('Gesamtverkäufe 2025'!D787,Produkte!$A$1:$A$31,0),4)</f>
        <v>499</v>
      </c>
      <c r="J1907" s="3">
        <f t="shared" ref="J1907:J1938" si="139">F1907*I1907</f>
        <v>4491</v>
      </c>
    </row>
    <row r="1908" spans="1:10" hidden="1" outlineLevel="3" x14ac:dyDescent="0.3">
      <c r="A1908" t="s">
        <v>1059</v>
      </c>
      <c r="B1908" s="21">
        <v>45723</v>
      </c>
      <c r="C1908" s="20">
        <f t="shared" si="138"/>
        <v>3</v>
      </c>
      <c r="D1908" t="s">
        <v>131</v>
      </c>
      <c r="E1908" t="s">
        <v>85</v>
      </c>
      <c r="F1908">
        <v>14</v>
      </c>
      <c r="G1908" t="str">
        <f>INDEX(Kunden!$A$1:$C$41,MATCH('Gesamtverkäufe 2025'!C807,Kunden!$A$1:$A$41,0),3)</f>
        <v>R06</v>
      </c>
      <c r="H1908" t="str">
        <f>INDEX(Regionen!$A$1:$C$9,MATCH('Gesamtverkäufe 2025'!F807,Regionen!$A$1:$A$9,0),3)</f>
        <v>Michael Vogt</v>
      </c>
      <c r="I1908" s="3">
        <f>INDEX(Produkte!$A$1:$D$31,MATCH('Gesamtverkäufe 2025'!D807,Produkte!$A$1:$A$31,0),4)</f>
        <v>399</v>
      </c>
      <c r="J1908" s="3">
        <f t="shared" si="139"/>
        <v>5586</v>
      </c>
    </row>
    <row r="1909" spans="1:10" hidden="1" outlineLevel="3" x14ac:dyDescent="0.3">
      <c r="A1909" t="s">
        <v>1040</v>
      </c>
      <c r="B1909" s="21">
        <v>45719</v>
      </c>
      <c r="C1909" s="20">
        <f t="shared" si="138"/>
        <v>3</v>
      </c>
      <c r="D1909" t="s">
        <v>131</v>
      </c>
      <c r="E1909" t="s">
        <v>53</v>
      </c>
      <c r="F1909">
        <v>14</v>
      </c>
      <c r="G1909" t="str">
        <f>INDEX(Kunden!$A$1:$C$41,MATCH('Gesamtverkäufe 2025'!C826,Kunden!$A$1:$A$41,0),3)</f>
        <v>R06</v>
      </c>
      <c r="H1909" t="str">
        <f>INDEX(Regionen!$A$1:$C$9,MATCH('Gesamtverkäufe 2025'!F826,Regionen!$A$1:$A$9,0),3)</f>
        <v>Michael Vogt</v>
      </c>
      <c r="I1909" s="3">
        <f>INDEX(Produkte!$A$1:$D$31,MATCH('Gesamtverkäufe 2025'!D826,Produkte!$A$1:$A$31,0),4)</f>
        <v>49</v>
      </c>
      <c r="J1909" s="3">
        <f t="shared" si="139"/>
        <v>686</v>
      </c>
    </row>
    <row r="1910" spans="1:10" hidden="1" outlineLevel="3" x14ac:dyDescent="0.3">
      <c r="A1910" t="s">
        <v>986</v>
      </c>
      <c r="B1910" s="21">
        <v>45742</v>
      </c>
      <c r="C1910" s="20">
        <f t="shared" si="138"/>
        <v>3</v>
      </c>
      <c r="D1910" t="s">
        <v>131</v>
      </c>
      <c r="E1910" t="s">
        <v>37</v>
      </c>
      <c r="F1910">
        <v>18</v>
      </c>
      <c r="G1910" t="str">
        <f>INDEX(Kunden!$A$1:$C$41,MATCH('Gesamtverkäufe 2025'!C878,Kunden!$A$1:$A$41,0),3)</f>
        <v>R06</v>
      </c>
      <c r="H1910" t="str">
        <f>INDEX(Regionen!$A$1:$C$9,MATCH('Gesamtverkäufe 2025'!F878,Regionen!$A$1:$A$9,0),3)</f>
        <v>Michael Vogt</v>
      </c>
      <c r="I1910" s="3">
        <f>INDEX(Produkte!$A$1:$D$31,MATCH('Gesamtverkäufe 2025'!D878,Produkte!$A$1:$A$31,0),4)</f>
        <v>249</v>
      </c>
      <c r="J1910" s="3">
        <f t="shared" si="139"/>
        <v>4482</v>
      </c>
    </row>
    <row r="1911" spans="1:10" hidden="1" outlineLevel="3" x14ac:dyDescent="0.3">
      <c r="A1911" t="s">
        <v>1335</v>
      </c>
      <c r="B1911" s="21">
        <v>45724</v>
      </c>
      <c r="C1911" s="20">
        <f t="shared" si="138"/>
        <v>3</v>
      </c>
      <c r="D1911" t="s">
        <v>137</v>
      </c>
      <c r="E1911" t="s">
        <v>51</v>
      </c>
      <c r="F1911">
        <v>7</v>
      </c>
      <c r="G1911" t="str">
        <f>INDEX(Kunden!$A$1:$C$41,MATCH('Gesamtverkäufe 2025'!C531,Kunden!$A$1:$A$41,0),3)</f>
        <v>R06</v>
      </c>
      <c r="H1911" t="str">
        <f>INDEX(Regionen!$A$1:$C$9,MATCH('Gesamtverkäufe 2025'!F531,Regionen!$A$1:$A$9,0),3)</f>
        <v>Michael Vogt</v>
      </c>
      <c r="I1911" s="3">
        <f>INDEX(Produkte!$A$1:$D$31,MATCH('Gesamtverkäufe 2025'!D531,Produkte!$A$1:$A$31,0),4)</f>
        <v>49</v>
      </c>
      <c r="J1911" s="3">
        <f t="shared" si="139"/>
        <v>343</v>
      </c>
    </row>
    <row r="1912" spans="1:10" hidden="1" outlineLevel="3" x14ac:dyDescent="0.3">
      <c r="A1912" t="s">
        <v>1307</v>
      </c>
      <c r="B1912" s="21">
        <v>45746</v>
      </c>
      <c r="C1912" s="20">
        <f t="shared" si="138"/>
        <v>3</v>
      </c>
      <c r="D1912" t="s">
        <v>137</v>
      </c>
      <c r="E1912" t="s">
        <v>51</v>
      </c>
      <c r="F1912">
        <v>8</v>
      </c>
      <c r="G1912" t="str">
        <f>INDEX(Kunden!$A$1:$C$41,MATCH('Gesamtverkäufe 2025'!C559,Kunden!$A$1:$A$41,0),3)</f>
        <v>R06</v>
      </c>
      <c r="H1912" t="str">
        <f>INDEX(Regionen!$A$1:$C$9,MATCH('Gesamtverkäufe 2025'!F559,Regionen!$A$1:$A$9,0),3)</f>
        <v>Michael Vogt</v>
      </c>
      <c r="I1912" s="3">
        <f>INDEX(Produkte!$A$1:$D$31,MATCH('Gesamtverkäufe 2025'!D559,Produkte!$A$1:$A$31,0),4)</f>
        <v>49</v>
      </c>
      <c r="J1912" s="3">
        <f t="shared" si="139"/>
        <v>392</v>
      </c>
    </row>
    <row r="1913" spans="1:10" hidden="1" outlineLevel="3" x14ac:dyDescent="0.3">
      <c r="A1913" t="s">
        <v>1290</v>
      </c>
      <c r="B1913" s="21">
        <v>45746</v>
      </c>
      <c r="C1913" s="20">
        <f t="shared" si="138"/>
        <v>3</v>
      </c>
      <c r="D1913" t="s">
        <v>137</v>
      </c>
      <c r="E1913" t="s">
        <v>89</v>
      </c>
      <c r="F1913">
        <v>13</v>
      </c>
      <c r="G1913" t="str">
        <f>INDEX(Kunden!$A$1:$C$41,MATCH('Gesamtverkäufe 2025'!C576,Kunden!$A$1:$A$41,0),3)</f>
        <v>R06</v>
      </c>
      <c r="H1913" t="str">
        <f>INDEX(Regionen!$A$1:$C$9,MATCH('Gesamtverkäufe 2025'!F576,Regionen!$A$1:$A$9,0),3)</f>
        <v>Michael Vogt</v>
      </c>
      <c r="I1913" s="3">
        <f>INDEX(Produkte!$A$1:$D$31,MATCH('Gesamtverkäufe 2025'!D576,Produkte!$A$1:$A$31,0),4)</f>
        <v>29</v>
      </c>
      <c r="J1913" s="3">
        <f t="shared" si="139"/>
        <v>377</v>
      </c>
    </row>
    <row r="1914" spans="1:10" hidden="1" outlineLevel="3" x14ac:dyDescent="0.3">
      <c r="A1914" t="s">
        <v>1272</v>
      </c>
      <c r="B1914" s="21">
        <v>45742</v>
      </c>
      <c r="C1914" s="20">
        <f t="shared" si="138"/>
        <v>3</v>
      </c>
      <c r="D1914" t="s">
        <v>137</v>
      </c>
      <c r="E1914" t="s">
        <v>63</v>
      </c>
      <c r="F1914">
        <v>12</v>
      </c>
      <c r="G1914" t="str">
        <f>INDEX(Kunden!$A$1:$C$41,MATCH('Gesamtverkäufe 2025'!C594,Kunden!$A$1:$A$41,0),3)</f>
        <v>R06</v>
      </c>
      <c r="H1914" t="str">
        <f>INDEX(Regionen!$A$1:$C$9,MATCH('Gesamtverkäufe 2025'!F594,Regionen!$A$1:$A$9,0),3)</f>
        <v>Michael Vogt</v>
      </c>
      <c r="I1914" s="3">
        <f>INDEX(Produkte!$A$1:$D$31,MATCH('Gesamtverkäufe 2025'!D594,Produkte!$A$1:$A$31,0),4)</f>
        <v>299</v>
      </c>
      <c r="J1914" s="3">
        <f t="shared" si="139"/>
        <v>3588</v>
      </c>
    </row>
    <row r="1915" spans="1:10" hidden="1" outlineLevel="3" x14ac:dyDescent="0.3">
      <c r="A1915" t="s">
        <v>1192</v>
      </c>
      <c r="B1915" s="21">
        <v>45719</v>
      </c>
      <c r="C1915" s="20">
        <f t="shared" si="138"/>
        <v>3</v>
      </c>
      <c r="D1915" t="s">
        <v>137</v>
      </c>
      <c r="E1915" t="s">
        <v>77</v>
      </c>
      <c r="F1915">
        <v>18</v>
      </c>
      <c r="G1915" t="str">
        <f>INDEX(Kunden!$A$1:$C$41,MATCH('Gesamtverkäufe 2025'!C674,Kunden!$A$1:$A$41,0),3)</f>
        <v>R06</v>
      </c>
      <c r="H1915" t="str">
        <f>INDEX(Regionen!$A$1:$C$9,MATCH('Gesamtverkäufe 2025'!F674,Regionen!$A$1:$A$9,0),3)</f>
        <v>Michael Vogt</v>
      </c>
      <c r="I1915" s="3">
        <f>INDEX(Produkte!$A$1:$D$31,MATCH('Gesamtverkäufe 2025'!D674,Produkte!$A$1:$A$31,0),4)</f>
        <v>49</v>
      </c>
      <c r="J1915" s="3">
        <f t="shared" si="139"/>
        <v>882</v>
      </c>
    </row>
    <row r="1916" spans="1:10" hidden="1" outlineLevel="3" x14ac:dyDescent="0.3">
      <c r="A1916" t="s">
        <v>1069</v>
      </c>
      <c r="B1916" s="21">
        <v>45727</v>
      </c>
      <c r="C1916" s="20">
        <f t="shared" si="138"/>
        <v>3</v>
      </c>
      <c r="D1916" t="s">
        <v>137</v>
      </c>
      <c r="E1916" t="s">
        <v>34</v>
      </c>
      <c r="F1916">
        <v>4</v>
      </c>
      <c r="G1916" t="str">
        <f>INDEX(Kunden!$A$1:$C$41,MATCH('Gesamtverkäufe 2025'!C797,Kunden!$A$1:$A$41,0),3)</f>
        <v>R06</v>
      </c>
      <c r="H1916" t="str">
        <f>INDEX(Regionen!$A$1:$C$9,MATCH('Gesamtverkäufe 2025'!F797,Regionen!$A$1:$A$9,0),3)</f>
        <v>Michael Vogt</v>
      </c>
      <c r="I1916" s="3">
        <f>INDEX(Produkte!$A$1:$D$31,MATCH('Gesamtverkäufe 2025'!D797,Produkte!$A$1:$A$31,0),4)</f>
        <v>299</v>
      </c>
      <c r="J1916" s="3">
        <f t="shared" si="139"/>
        <v>1196</v>
      </c>
    </row>
    <row r="1917" spans="1:10" hidden="1" outlineLevel="3" x14ac:dyDescent="0.3">
      <c r="A1917" t="s">
        <v>1057</v>
      </c>
      <c r="B1917" s="21">
        <v>45722</v>
      </c>
      <c r="C1917" s="20">
        <f t="shared" si="138"/>
        <v>3</v>
      </c>
      <c r="D1917" t="s">
        <v>137</v>
      </c>
      <c r="E1917" t="s">
        <v>87</v>
      </c>
      <c r="F1917">
        <v>15</v>
      </c>
      <c r="G1917" t="str">
        <f>INDEX(Kunden!$A$1:$C$41,MATCH('Gesamtverkäufe 2025'!C809,Kunden!$A$1:$A$41,0),3)</f>
        <v>R06</v>
      </c>
      <c r="H1917" t="str">
        <f>INDEX(Regionen!$A$1:$C$9,MATCH('Gesamtverkäufe 2025'!F809,Regionen!$A$1:$A$9,0),3)</f>
        <v>Michael Vogt</v>
      </c>
      <c r="I1917" s="3">
        <f>INDEX(Produkte!$A$1:$D$31,MATCH('Gesamtverkäufe 2025'!D809,Produkte!$A$1:$A$31,0),4)</f>
        <v>99</v>
      </c>
      <c r="J1917" s="3">
        <f t="shared" si="139"/>
        <v>1485</v>
      </c>
    </row>
    <row r="1918" spans="1:10" hidden="1" outlineLevel="3" x14ac:dyDescent="0.3">
      <c r="A1918" t="s">
        <v>994</v>
      </c>
      <c r="B1918" s="21">
        <v>45740</v>
      </c>
      <c r="C1918" s="20">
        <f t="shared" si="138"/>
        <v>3</v>
      </c>
      <c r="D1918" t="s">
        <v>137</v>
      </c>
      <c r="E1918" t="s">
        <v>34</v>
      </c>
      <c r="F1918">
        <v>5</v>
      </c>
      <c r="G1918" t="str">
        <f>INDEX(Kunden!$A$1:$C$41,MATCH('Gesamtverkäufe 2025'!C871,Kunden!$A$1:$A$41,0),3)</f>
        <v>R06</v>
      </c>
      <c r="H1918" t="str">
        <f>INDEX(Regionen!$A$1:$C$9,MATCH('Gesamtverkäufe 2025'!F871,Regionen!$A$1:$A$9,0),3)</f>
        <v>Michael Vogt</v>
      </c>
      <c r="I1918" s="3">
        <f>INDEX(Produkte!$A$1:$D$31,MATCH('Gesamtverkäufe 2025'!D871,Produkte!$A$1:$A$31,0),4)</f>
        <v>299</v>
      </c>
      <c r="J1918" s="3">
        <f t="shared" si="139"/>
        <v>1495</v>
      </c>
    </row>
    <row r="1919" spans="1:10" hidden="1" outlineLevel="3" x14ac:dyDescent="0.3">
      <c r="A1919" t="s">
        <v>979</v>
      </c>
      <c r="B1919" s="21">
        <v>45722</v>
      </c>
      <c r="C1919" s="20">
        <f t="shared" si="138"/>
        <v>3</v>
      </c>
      <c r="D1919" t="s">
        <v>137</v>
      </c>
      <c r="E1919" t="s">
        <v>57</v>
      </c>
      <c r="F1919">
        <v>15</v>
      </c>
      <c r="G1919" t="str">
        <f>INDEX(Kunden!$A$1:$C$41,MATCH('Gesamtverkäufe 2025'!C884,Kunden!$A$1:$A$41,0),3)</f>
        <v>R06</v>
      </c>
      <c r="H1919" t="str">
        <f>INDEX(Regionen!$A$1:$C$9,MATCH('Gesamtverkäufe 2025'!F884,Regionen!$A$1:$A$9,0),3)</f>
        <v>Michael Vogt</v>
      </c>
      <c r="I1919" s="3">
        <f>INDEX(Produkte!$A$1:$D$31,MATCH('Gesamtverkäufe 2025'!D884,Produkte!$A$1:$A$31,0),4)</f>
        <v>99</v>
      </c>
      <c r="J1919" s="3">
        <f t="shared" si="139"/>
        <v>1485</v>
      </c>
    </row>
    <row r="1920" spans="1:10" hidden="1" outlineLevel="3" x14ac:dyDescent="0.3">
      <c r="A1920" t="s">
        <v>1318</v>
      </c>
      <c r="B1920" s="21">
        <v>45724</v>
      </c>
      <c r="C1920" s="20">
        <f t="shared" si="138"/>
        <v>3</v>
      </c>
      <c r="D1920" t="s">
        <v>145</v>
      </c>
      <c r="E1920" t="s">
        <v>79</v>
      </c>
      <c r="F1920">
        <v>5</v>
      </c>
      <c r="G1920" t="str">
        <f>INDEX(Kunden!$A$1:$C$41,MATCH('Gesamtverkäufe 2025'!C548,Kunden!$A$1:$A$41,0),3)</f>
        <v>R06</v>
      </c>
      <c r="H1920" t="str">
        <f>INDEX(Regionen!$A$1:$C$9,MATCH('Gesamtverkäufe 2025'!F548,Regionen!$A$1:$A$9,0),3)</f>
        <v>Michael Vogt</v>
      </c>
      <c r="I1920" s="3">
        <f>INDEX(Produkte!$A$1:$D$31,MATCH('Gesamtverkäufe 2025'!D548,Produkte!$A$1:$A$31,0),4)</f>
        <v>149</v>
      </c>
      <c r="J1920" s="3">
        <f t="shared" si="139"/>
        <v>745</v>
      </c>
    </row>
    <row r="1921" spans="1:10" hidden="1" outlineLevel="3" x14ac:dyDescent="0.3">
      <c r="A1921" t="s">
        <v>1317</v>
      </c>
      <c r="B1921" s="21">
        <v>45746</v>
      </c>
      <c r="C1921" s="20">
        <f t="shared" si="138"/>
        <v>3</v>
      </c>
      <c r="D1921" t="s">
        <v>145</v>
      </c>
      <c r="E1921" t="s">
        <v>31</v>
      </c>
      <c r="F1921">
        <v>7</v>
      </c>
      <c r="G1921" t="str">
        <f>INDEX(Kunden!$A$1:$C$41,MATCH('Gesamtverkäufe 2025'!C549,Kunden!$A$1:$A$41,0),3)</f>
        <v>R06</v>
      </c>
      <c r="H1921" t="str">
        <f>INDEX(Regionen!$A$1:$C$9,MATCH('Gesamtverkäufe 2025'!F549,Regionen!$A$1:$A$9,0),3)</f>
        <v>Michael Vogt</v>
      </c>
      <c r="I1921" s="3">
        <f>INDEX(Produkte!$A$1:$D$31,MATCH('Gesamtverkäufe 2025'!D549,Produkte!$A$1:$A$31,0),4)</f>
        <v>399</v>
      </c>
      <c r="J1921" s="3">
        <f t="shared" si="139"/>
        <v>2793</v>
      </c>
    </row>
    <row r="1922" spans="1:10" hidden="1" outlineLevel="3" x14ac:dyDescent="0.3">
      <c r="A1922" t="s">
        <v>1229</v>
      </c>
      <c r="B1922" s="21">
        <v>45722</v>
      </c>
      <c r="C1922" s="20">
        <f t="shared" si="138"/>
        <v>3</v>
      </c>
      <c r="D1922" t="s">
        <v>145</v>
      </c>
      <c r="E1922" t="s">
        <v>53</v>
      </c>
      <c r="F1922">
        <v>14</v>
      </c>
      <c r="G1922" t="str">
        <f>INDEX(Kunden!$A$1:$C$41,MATCH('Gesamtverkäufe 2025'!C637,Kunden!$A$1:$A$41,0),3)</f>
        <v>R06</v>
      </c>
      <c r="H1922" t="str">
        <f>INDEX(Regionen!$A$1:$C$9,MATCH('Gesamtverkäufe 2025'!F637,Regionen!$A$1:$A$9,0),3)</f>
        <v>Michael Vogt</v>
      </c>
      <c r="I1922" s="3">
        <f>INDEX(Produkte!$A$1:$D$31,MATCH('Gesamtverkäufe 2025'!D637,Produkte!$A$1:$A$31,0),4)</f>
        <v>49</v>
      </c>
      <c r="J1922" s="3">
        <f t="shared" si="139"/>
        <v>686</v>
      </c>
    </row>
    <row r="1923" spans="1:10" hidden="1" outlineLevel="3" x14ac:dyDescent="0.3">
      <c r="A1923" t="s">
        <v>1172</v>
      </c>
      <c r="B1923" s="21">
        <v>45724</v>
      </c>
      <c r="C1923" s="20">
        <f t="shared" si="138"/>
        <v>3</v>
      </c>
      <c r="D1923" t="s">
        <v>145</v>
      </c>
      <c r="E1923" t="s">
        <v>34</v>
      </c>
      <c r="F1923">
        <v>18</v>
      </c>
      <c r="G1923" t="str">
        <f>INDEX(Kunden!$A$1:$C$41,MATCH('Gesamtverkäufe 2025'!C694,Kunden!$A$1:$A$41,0),3)</f>
        <v>R06</v>
      </c>
      <c r="H1923" t="str">
        <f>INDEX(Regionen!$A$1:$C$9,MATCH('Gesamtverkäufe 2025'!F694,Regionen!$A$1:$A$9,0),3)</f>
        <v>Michael Vogt</v>
      </c>
      <c r="I1923" s="3">
        <f>INDEX(Produkte!$A$1:$D$31,MATCH('Gesamtverkäufe 2025'!D694,Produkte!$A$1:$A$31,0),4)</f>
        <v>299</v>
      </c>
      <c r="J1923" s="3">
        <f t="shared" si="139"/>
        <v>5382</v>
      </c>
    </row>
    <row r="1924" spans="1:10" hidden="1" outlineLevel="3" x14ac:dyDescent="0.3">
      <c r="A1924" t="s">
        <v>1105</v>
      </c>
      <c r="B1924" s="21">
        <v>45723</v>
      </c>
      <c r="C1924" s="20">
        <f t="shared" si="138"/>
        <v>3</v>
      </c>
      <c r="D1924" t="s">
        <v>145</v>
      </c>
      <c r="E1924" t="s">
        <v>73</v>
      </c>
      <c r="F1924">
        <v>15</v>
      </c>
      <c r="G1924" t="str">
        <f>INDEX(Kunden!$A$1:$C$41,MATCH('Gesamtverkäufe 2025'!C761,Kunden!$A$1:$A$41,0),3)</f>
        <v>R06</v>
      </c>
      <c r="H1924" t="str">
        <f>INDEX(Regionen!$A$1:$C$9,MATCH('Gesamtverkäufe 2025'!F761,Regionen!$A$1:$A$9,0),3)</f>
        <v>Michael Vogt</v>
      </c>
      <c r="I1924" s="3">
        <f>INDEX(Produkte!$A$1:$D$31,MATCH('Gesamtverkäufe 2025'!D761,Produkte!$A$1:$A$31,0),4)</f>
        <v>399</v>
      </c>
      <c r="J1924" s="3">
        <f t="shared" si="139"/>
        <v>5985</v>
      </c>
    </row>
    <row r="1925" spans="1:10" hidden="1" outlineLevel="3" x14ac:dyDescent="0.3">
      <c r="A1925" t="s">
        <v>1096</v>
      </c>
      <c r="B1925" s="21">
        <v>45732</v>
      </c>
      <c r="C1925" s="20">
        <f t="shared" si="138"/>
        <v>3</v>
      </c>
      <c r="D1925" t="s">
        <v>145</v>
      </c>
      <c r="E1925" t="s">
        <v>89</v>
      </c>
      <c r="F1925">
        <v>1</v>
      </c>
      <c r="G1925" t="str">
        <f>INDEX(Kunden!$A$1:$C$41,MATCH('Gesamtverkäufe 2025'!C770,Kunden!$A$1:$A$41,0),3)</f>
        <v>R06</v>
      </c>
      <c r="H1925" t="str">
        <f>INDEX(Regionen!$A$1:$C$9,MATCH('Gesamtverkäufe 2025'!F770,Regionen!$A$1:$A$9,0),3)</f>
        <v>Michael Vogt</v>
      </c>
      <c r="I1925" s="3">
        <f>INDEX(Produkte!$A$1:$D$31,MATCH('Gesamtverkäufe 2025'!D770,Produkte!$A$1:$A$31,0),4)</f>
        <v>29</v>
      </c>
      <c r="J1925" s="3">
        <f t="shared" si="139"/>
        <v>29</v>
      </c>
    </row>
    <row r="1926" spans="1:10" hidden="1" outlineLevel="3" x14ac:dyDescent="0.3">
      <c r="A1926" t="s">
        <v>987</v>
      </c>
      <c r="B1926" s="21">
        <v>45746</v>
      </c>
      <c r="C1926" s="20">
        <f t="shared" si="138"/>
        <v>3</v>
      </c>
      <c r="D1926" t="s">
        <v>145</v>
      </c>
      <c r="E1926" t="s">
        <v>69</v>
      </c>
      <c r="F1926">
        <v>12</v>
      </c>
      <c r="G1926" t="str">
        <f>INDEX(Kunden!$A$1:$C$41,MATCH('Gesamtverkäufe 2025'!C877,Kunden!$A$1:$A$41,0),3)</f>
        <v>R06</v>
      </c>
      <c r="H1926" t="str">
        <f>INDEX(Regionen!$A$1:$C$9,MATCH('Gesamtverkäufe 2025'!F877,Regionen!$A$1:$A$9,0),3)</f>
        <v>Michael Vogt</v>
      </c>
      <c r="I1926" s="3">
        <f>INDEX(Produkte!$A$1:$D$31,MATCH('Gesamtverkäufe 2025'!D877,Produkte!$A$1:$A$31,0),4)</f>
        <v>399</v>
      </c>
      <c r="J1926" s="3">
        <f t="shared" si="139"/>
        <v>4788</v>
      </c>
    </row>
    <row r="1927" spans="1:10" hidden="1" outlineLevel="3" x14ac:dyDescent="0.3">
      <c r="A1927" t="s">
        <v>977</v>
      </c>
      <c r="B1927" s="21">
        <v>45739</v>
      </c>
      <c r="C1927" s="20">
        <f t="shared" si="138"/>
        <v>3</v>
      </c>
      <c r="D1927" t="s">
        <v>145</v>
      </c>
      <c r="E1927" t="s">
        <v>85</v>
      </c>
      <c r="F1927">
        <v>16</v>
      </c>
      <c r="G1927" t="str">
        <f>INDEX(Kunden!$A$1:$C$41,MATCH('Gesamtverkäufe 2025'!C886,Kunden!$A$1:$A$41,0),3)</f>
        <v>R06</v>
      </c>
      <c r="H1927" t="str">
        <f>INDEX(Regionen!$A$1:$C$9,MATCH('Gesamtverkäufe 2025'!F886,Regionen!$A$1:$A$9,0),3)</f>
        <v>Michael Vogt</v>
      </c>
      <c r="I1927" s="3">
        <f>INDEX(Produkte!$A$1:$D$31,MATCH('Gesamtverkäufe 2025'!D886,Produkte!$A$1:$A$31,0),4)</f>
        <v>399</v>
      </c>
      <c r="J1927" s="3">
        <f t="shared" si="139"/>
        <v>6384</v>
      </c>
    </row>
    <row r="1928" spans="1:10" hidden="1" outlineLevel="3" x14ac:dyDescent="0.3">
      <c r="A1928" t="s">
        <v>922</v>
      </c>
      <c r="B1928" s="21">
        <v>45737</v>
      </c>
      <c r="C1928" s="20">
        <f t="shared" si="138"/>
        <v>3</v>
      </c>
      <c r="D1928" t="s">
        <v>149</v>
      </c>
      <c r="E1928" t="s">
        <v>83</v>
      </c>
      <c r="F1928">
        <v>6</v>
      </c>
      <c r="G1928" t="str">
        <f>INDEX(Kunden!$A$1:$C$41,MATCH('Gesamtverkäufe 2025'!C482,Kunden!$A$1:$A$41,0),3)</f>
        <v>R06</v>
      </c>
      <c r="H1928" t="str">
        <f>INDEX(Regionen!$A$1:$C$9,MATCH('Gesamtverkäufe 2025'!F482,Regionen!$A$1:$A$9,0),3)</f>
        <v>Michael Vogt</v>
      </c>
      <c r="I1928" s="3">
        <f>INDEX(Produkte!$A$1:$D$31,MATCH('Gesamtverkäufe 2025'!D482,Produkte!$A$1:$A$31,0),4)</f>
        <v>29</v>
      </c>
      <c r="J1928" s="3">
        <f t="shared" si="139"/>
        <v>174</v>
      </c>
    </row>
    <row r="1929" spans="1:10" hidden="1" outlineLevel="3" x14ac:dyDescent="0.3">
      <c r="A1929" t="s">
        <v>1346</v>
      </c>
      <c r="B1929" s="21">
        <v>45724</v>
      </c>
      <c r="C1929" s="20">
        <f t="shared" si="138"/>
        <v>3</v>
      </c>
      <c r="D1929" t="s">
        <v>149</v>
      </c>
      <c r="E1929" t="s">
        <v>41</v>
      </c>
      <c r="F1929">
        <v>12</v>
      </c>
      <c r="G1929" t="str">
        <f>INDEX(Kunden!$A$1:$C$41,MATCH('Gesamtverkäufe 2025'!C520,Kunden!$A$1:$A$41,0),3)</f>
        <v>R06</v>
      </c>
      <c r="H1929" t="str">
        <f>INDEX(Regionen!$A$1:$C$9,MATCH('Gesamtverkäufe 2025'!F520,Regionen!$A$1:$A$9,0),3)</f>
        <v>Michael Vogt</v>
      </c>
      <c r="I1929" s="3">
        <f>INDEX(Produkte!$A$1:$D$31,MATCH('Gesamtverkäufe 2025'!D520,Produkte!$A$1:$A$31,0),4)</f>
        <v>499</v>
      </c>
      <c r="J1929" s="3">
        <f t="shared" si="139"/>
        <v>5988</v>
      </c>
    </row>
    <row r="1930" spans="1:10" hidden="1" outlineLevel="3" x14ac:dyDescent="0.3">
      <c r="A1930" t="s">
        <v>1330</v>
      </c>
      <c r="B1930" s="21">
        <v>45727</v>
      </c>
      <c r="C1930" s="20">
        <f t="shared" si="138"/>
        <v>3</v>
      </c>
      <c r="D1930" t="s">
        <v>149</v>
      </c>
      <c r="E1930" t="s">
        <v>75</v>
      </c>
      <c r="F1930">
        <v>8</v>
      </c>
      <c r="G1930" t="str">
        <f>INDEX(Kunden!$A$1:$C$41,MATCH('Gesamtverkäufe 2025'!C536,Kunden!$A$1:$A$41,0),3)</f>
        <v>R06</v>
      </c>
      <c r="H1930" t="str">
        <f>INDEX(Regionen!$A$1:$C$9,MATCH('Gesamtverkäufe 2025'!F536,Regionen!$A$1:$A$9,0),3)</f>
        <v>Michael Vogt</v>
      </c>
      <c r="I1930" s="3">
        <f>INDEX(Produkte!$A$1:$D$31,MATCH('Gesamtverkäufe 2025'!D536,Produkte!$A$1:$A$31,0),4)</f>
        <v>499</v>
      </c>
      <c r="J1930" s="3">
        <f t="shared" si="139"/>
        <v>3992</v>
      </c>
    </row>
    <row r="1931" spans="1:10" hidden="1" outlineLevel="3" x14ac:dyDescent="0.3">
      <c r="A1931" t="s">
        <v>1263</v>
      </c>
      <c r="B1931" s="21">
        <v>45723</v>
      </c>
      <c r="C1931" s="20">
        <f t="shared" si="138"/>
        <v>3</v>
      </c>
      <c r="D1931" t="s">
        <v>149</v>
      </c>
      <c r="E1931" t="s">
        <v>37</v>
      </c>
      <c r="F1931">
        <v>11</v>
      </c>
      <c r="G1931" t="str">
        <f>INDEX(Kunden!$A$1:$C$41,MATCH('Gesamtverkäufe 2025'!C603,Kunden!$A$1:$A$41,0),3)</f>
        <v>R06</v>
      </c>
      <c r="H1931" t="str">
        <f>INDEX(Regionen!$A$1:$C$9,MATCH('Gesamtverkäufe 2025'!F603,Regionen!$A$1:$A$9,0),3)</f>
        <v>Michael Vogt</v>
      </c>
      <c r="I1931" s="3">
        <f>INDEX(Produkte!$A$1:$D$31,MATCH('Gesamtverkäufe 2025'!D603,Produkte!$A$1:$A$31,0),4)</f>
        <v>249</v>
      </c>
      <c r="J1931" s="3">
        <f t="shared" si="139"/>
        <v>2739</v>
      </c>
    </row>
    <row r="1932" spans="1:10" hidden="1" outlineLevel="3" x14ac:dyDescent="0.3">
      <c r="A1932" t="s">
        <v>1237</v>
      </c>
      <c r="B1932" s="21">
        <v>45725</v>
      </c>
      <c r="C1932" s="20">
        <f t="shared" si="138"/>
        <v>3</v>
      </c>
      <c r="D1932" t="s">
        <v>149</v>
      </c>
      <c r="E1932" t="s">
        <v>77</v>
      </c>
      <c r="F1932">
        <v>13</v>
      </c>
      <c r="G1932" t="str">
        <f>INDEX(Kunden!$A$1:$C$41,MATCH('Gesamtverkäufe 2025'!C629,Kunden!$A$1:$A$41,0),3)</f>
        <v>R06</v>
      </c>
      <c r="H1932" t="str">
        <f>INDEX(Regionen!$A$1:$C$9,MATCH('Gesamtverkäufe 2025'!F629,Regionen!$A$1:$A$9,0),3)</f>
        <v>Michael Vogt</v>
      </c>
      <c r="I1932" s="3">
        <f>INDEX(Produkte!$A$1:$D$31,MATCH('Gesamtverkäufe 2025'!D629,Produkte!$A$1:$A$31,0),4)</f>
        <v>49</v>
      </c>
      <c r="J1932" s="3">
        <f t="shared" si="139"/>
        <v>637</v>
      </c>
    </row>
    <row r="1933" spans="1:10" hidden="1" outlineLevel="3" x14ac:dyDescent="0.3">
      <c r="A1933" t="s">
        <v>1205</v>
      </c>
      <c r="B1933" s="21">
        <v>45725</v>
      </c>
      <c r="C1933" s="20">
        <f t="shared" si="138"/>
        <v>3</v>
      </c>
      <c r="D1933" t="s">
        <v>149</v>
      </c>
      <c r="E1933" t="s">
        <v>69</v>
      </c>
      <c r="F1933">
        <v>6</v>
      </c>
      <c r="G1933" t="str">
        <f>INDEX(Kunden!$A$1:$C$41,MATCH('Gesamtverkäufe 2025'!C661,Kunden!$A$1:$A$41,0),3)</f>
        <v>R06</v>
      </c>
      <c r="H1933" t="str">
        <f>INDEX(Regionen!$A$1:$C$9,MATCH('Gesamtverkäufe 2025'!F661,Regionen!$A$1:$A$9,0),3)</f>
        <v>Michael Vogt</v>
      </c>
      <c r="I1933" s="3">
        <f>INDEX(Produkte!$A$1:$D$31,MATCH('Gesamtverkäufe 2025'!D661,Produkte!$A$1:$A$31,0),4)</f>
        <v>399</v>
      </c>
      <c r="J1933" s="3">
        <f t="shared" si="139"/>
        <v>2394</v>
      </c>
    </row>
    <row r="1934" spans="1:10" hidden="1" outlineLevel="3" x14ac:dyDescent="0.3">
      <c r="A1934" t="s">
        <v>1183</v>
      </c>
      <c r="B1934" s="21">
        <v>45728</v>
      </c>
      <c r="C1934" s="20">
        <f t="shared" si="138"/>
        <v>3</v>
      </c>
      <c r="D1934" t="s">
        <v>149</v>
      </c>
      <c r="E1934" t="s">
        <v>71</v>
      </c>
      <c r="F1934">
        <v>11</v>
      </c>
      <c r="G1934" t="str">
        <f>INDEX(Kunden!$A$1:$C$41,MATCH('Gesamtverkäufe 2025'!C683,Kunden!$A$1:$A$41,0),3)</f>
        <v>R06</v>
      </c>
      <c r="H1934" t="str">
        <f>INDEX(Regionen!$A$1:$C$9,MATCH('Gesamtverkäufe 2025'!F683,Regionen!$A$1:$A$9,0),3)</f>
        <v>Michael Vogt</v>
      </c>
      <c r="I1934" s="3">
        <f>INDEX(Produkte!$A$1:$D$31,MATCH('Gesamtverkäufe 2025'!D683,Produkte!$A$1:$A$31,0),4)</f>
        <v>79</v>
      </c>
      <c r="J1934" s="3">
        <f t="shared" si="139"/>
        <v>869</v>
      </c>
    </row>
    <row r="1935" spans="1:10" hidden="1" outlineLevel="3" x14ac:dyDescent="0.3">
      <c r="A1935" t="s">
        <v>1150</v>
      </c>
      <c r="B1935" s="21">
        <v>45725</v>
      </c>
      <c r="C1935" s="20">
        <f t="shared" si="138"/>
        <v>3</v>
      </c>
      <c r="D1935" t="s">
        <v>149</v>
      </c>
      <c r="E1935" t="s">
        <v>85</v>
      </c>
      <c r="F1935">
        <v>20</v>
      </c>
      <c r="G1935" t="str">
        <f>INDEX(Kunden!$A$1:$C$41,MATCH('Gesamtverkäufe 2025'!C716,Kunden!$A$1:$A$41,0),3)</f>
        <v>R06</v>
      </c>
      <c r="H1935" t="str">
        <f>INDEX(Regionen!$A$1:$C$9,MATCH('Gesamtverkäufe 2025'!F716,Regionen!$A$1:$A$9,0),3)</f>
        <v>Michael Vogt</v>
      </c>
      <c r="I1935" s="3">
        <f>INDEX(Produkte!$A$1:$D$31,MATCH('Gesamtverkäufe 2025'!D716,Produkte!$A$1:$A$31,0),4)</f>
        <v>399</v>
      </c>
      <c r="J1935" s="3">
        <f t="shared" si="139"/>
        <v>7980</v>
      </c>
    </row>
    <row r="1936" spans="1:10" hidden="1" outlineLevel="3" x14ac:dyDescent="0.3">
      <c r="A1936" t="s">
        <v>1137</v>
      </c>
      <c r="B1936" s="21">
        <v>45736</v>
      </c>
      <c r="C1936" s="20">
        <f t="shared" si="138"/>
        <v>3</v>
      </c>
      <c r="D1936" t="s">
        <v>149</v>
      </c>
      <c r="E1936" t="s">
        <v>81</v>
      </c>
      <c r="F1936">
        <v>17</v>
      </c>
      <c r="G1936" t="str">
        <f>INDEX(Kunden!$A$1:$C$41,MATCH('Gesamtverkäufe 2025'!C729,Kunden!$A$1:$A$41,0),3)</f>
        <v>R06</v>
      </c>
      <c r="H1936" t="str">
        <f>INDEX(Regionen!$A$1:$C$9,MATCH('Gesamtverkäufe 2025'!F729,Regionen!$A$1:$A$9,0),3)</f>
        <v>Michael Vogt</v>
      </c>
      <c r="I1936" s="3">
        <f>INDEX(Produkte!$A$1:$D$31,MATCH('Gesamtverkäufe 2025'!D729,Produkte!$A$1:$A$31,0),4)</f>
        <v>79</v>
      </c>
      <c r="J1936" s="3">
        <f t="shared" si="139"/>
        <v>1343</v>
      </c>
    </row>
    <row r="1937" spans="1:10" hidden="1" outlineLevel="3" x14ac:dyDescent="0.3">
      <c r="A1937" t="s">
        <v>1123</v>
      </c>
      <c r="B1937" s="21">
        <v>45738</v>
      </c>
      <c r="C1937" s="20">
        <f t="shared" si="138"/>
        <v>3</v>
      </c>
      <c r="D1937" t="s">
        <v>149</v>
      </c>
      <c r="E1937" t="s">
        <v>75</v>
      </c>
      <c r="F1937">
        <v>17</v>
      </c>
      <c r="G1937" t="str">
        <f>INDEX(Kunden!$A$1:$C$41,MATCH('Gesamtverkäufe 2025'!C743,Kunden!$A$1:$A$41,0),3)</f>
        <v>R06</v>
      </c>
      <c r="H1937" t="str">
        <f>INDEX(Regionen!$A$1:$C$9,MATCH('Gesamtverkäufe 2025'!F743,Regionen!$A$1:$A$9,0),3)</f>
        <v>Michael Vogt</v>
      </c>
      <c r="I1937" s="3">
        <f>INDEX(Produkte!$A$1:$D$31,MATCH('Gesamtverkäufe 2025'!D743,Produkte!$A$1:$A$31,0),4)</f>
        <v>499</v>
      </c>
      <c r="J1937" s="3">
        <f t="shared" si="139"/>
        <v>8483</v>
      </c>
    </row>
    <row r="1938" spans="1:10" hidden="1" outlineLevel="3" x14ac:dyDescent="0.3">
      <c r="A1938" t="s">
        <v>1107</v>
      </c>
      <c r="B1938" s="21">
        <v>45737</v>
      </c>
      <c r="C1938" s="20">
        <f t="shared" si="138"/>
        <v>3</v>
      </c>
      <c r="D1938" t="s">
        <v>149</v>
      </c>
      <c r="E1938" t="s">
        <v>67</v>
      </c>
      <c r="F1938">
        <v>4</v>
      </c>
      <c r="G1938" t="str">
        <f>INDEX(Kunden!$A$1:$C$41,MATCH('Gesamtverkäufe 2025'!C759,Kunden!$A$1:$A$41,0),3)</f>
        <v>R06</v>
      </c>
      <c r="H1938" t="str">
        <f>INDEX(Regionen!$A$1:$C$9,MATCH('Gesamtverkäufe 2025'!F759,Regionen!$A$1:$A$9,0),3)</f>
        <v>Michael Vogt</v>
      </c>
      <c r="I1938" s="3">
        <f>INDEX(Produkte!$A$1:$D$31,MATCH('Gesamtverkäufe 2025'!D759,Produkte!$A$1:$A$31,0),4)</f>
        <v>299</v>
      </c>
      <c r="J1938" s="3">
        <f t="shared" si="139"/>
        <v>1196</v>
      </c>
    </row>
    <row r="1939" spans="1:10" hidden="1" outlineLevel="3" x14ac:dyDescent="0.3">
      <c r="A1939" t="s">
        <v>1084</v>
      </c>
      <c r="B1939" s="21">
        <v>45740</v>
      </c>
      <c r="C1939" s="20">
        <f t="shared" ref="C1939:C1955" si="140">MONTH(B1939)</f>
        <v>3</v>
      </c>
      <c r="D1939" t="s">
        <v>149</v>
      </c>
      <c r="E1939" t="s">
        <v>31</v>
      </c>
      <c r="F1939">
        <v>19</v>
      </c>
      <c r="G1939" t="str">
        <f>INDEX(Kunden!$A$1:$C$41,MATCH('Gesamtverkäufe 2025'!C782,Kunden!$A$1:$A$41,0),3)</f>
        <v>R06</v>
      </c>
      <c r="H1939" t="str">
        <f>INDEX(Regionen!$A$1:$C$9,MATCH('Gesamtverkäufe 2025'!F782,Regionen!$A$1:$A$9,0),3)</f>
        <v>Michael Vogt</v>
      </c>
      <c r="I1939" s="3">
        <f>INDEX(Produkte!$A$1:$D$31,MATCH('Gesamtverkäufe 2025'!D782,Produkte!$A$1:$A$31,0),4)</f>
        <v>399</v>
      </c>
      <c r="J1939" s="3">
        <f t="shared" ref="J1939:J1955" si="141">F1939*I1939</f>
        <v>7581</v>
      </c>
    </row>
    <row r="1940" spans="1:10" hidden="1" outlineLevel="3" x14ac:dyDescent="0.3">
      <c r="A1940" t="s">
        <v>1080</v>
      </c>
      <c r="B1940" s="21">
        <v>45736</v>
      </c>
      <c r="C1940" s="20">
        <f t="shared" si="140"/>
        <v>3</v>
      </c>
      <c r="D1940" t="s">
        <v>149</v>
      </c>
      <c r="E1940" t="s">
        <v>41</v>
      </c>
      <c r="F1940">
        <v>7</v>
      </c>
      <c r="G1940" t="str">
        <f>INDEX(Kunden!$A$1:$C$41,MATCH('Gesamtverkäufe 2025'!C786,Kunden!$A$1:$A$41,0),3)</f>
        <v>R06</v>
      </c>
      <c r="H1940" t="str">
        <f>INDEX(Regionen!$A$1:$C$9,MATCH('Gesamtverkäufe 2025'!F786,Regionen!$A$1:$A$9,0),3)</f>
        <v>Michael Vogt</v>
      </c>
      <c r="I1940" s="3">
        <f>INDEX(Produkte!$A$1:$D$31,MATCH('Gesamtverkäufe 2025'!D786,Produkte!$A$1:$A$31,0),4)</f>
        <v>499</v>
      </c>
      <c r="J1940" s="3">
        <f t="shared" si="141"/>
        <v>3493</v>
      </c>
    </row>
    <row r="1941" spans="1:10" hidden="1" outlineLevel="3" x14ac:dyDescent="0.3">
      <c r="A1941" t="s">
        <v>1055</v>
      </c>
      <c r="B1941" s="21">
        <v>45736</v>
      </c>
      <c r="C1941" s="20">
        <f t="shared" si="140"/>
        <v>3</v>
      </c>
      <c r="D1941" t="s">
        <v>149</v>
      </c>
      <c r="E1941" t="s">
        <v>53</v>
      </c>
      <c r="F1941">
        <v>13</v>
      </c>
      <c r="G1941" t="str">
        <f>INDEX(Kunden!$A$1:$C$41,MATCH('Gesamtverkäufe 2025'!C811,Kunden!$A$1:$A$41,0),3)</f>
        <v>R06</v>
      </c>
      <c r="H1941" t="str">
        <f>INDEX(Regionen!$A$1:$C$9,MATCH('Gesamtverkäufe 2025'!F811,Regionen!$A$1:$A$9,0),3)</f>
        <v>Michael Vogt</v>
      </c>
      <c r="I1941" s="3">
        <f>INDEX(Produkte!$A$1:$D$31,MATCH('Gesamtverkäufe 2025'!D811,Produkte!$A$1:$A$31,0),4)</f>
        <v>49</v>
      </c>
      <c r="J1941" s="3">
        <f t="shared" si="141"/>
        <v>637</v>
      </c>
    </row>
    <row r="1942" spans="1:10" hidden="1" outlineLevel="3" x14ac:dyDescent="0.3">
      <c r="A1942" t="s">
        <v>1036</v>
      </c>
      <c r="B1942" s="21">
        <v>45728</v>
      </c>
      <c r="C1942" s="20">
        <f t="shared" si="140"/>
        <v>3</v>
      </c>
      <c r="D1942" t="s">
        <v>149</v>
      </c>
      <c r="E1942" t="s">
        <v>39</v>
      </c>
      <c r="F1942">
        <v>6</v>
      </c>
      <c r="G1942" t="str">
        <f>INDEX(Kunden!$A$1:$C$41,MATCH('Gesamtverkäufe 2025'!C830,Kunden!$A$1:$A$41,0),3)</f>
        <v>R06</v>
      </c>
      <c r="H1942" t="str">
        <f>INDEX(Regionen!$A$1:$C$9,MATCH('Gesamtverkäufe 2025'!F830,Regionen!$A$1:$A$9,0),3)</f>
        <v>Michael Vogt</v>
      </c>
      <c r="I1942" s="3">
        <f>INDEX(Produkte!$A$1:$D$31,MATCH('Gesamtverkäufe 2025'!D830,Produkte!$A$1:$A$31,0),4)</f>
        <v>499</v>
      </c>
      <c r="J1942" s="3">
        <f t="shared" si="141"/>
        <v>2994</v>
      </c>
    </row>
    <row r="1943" spans="1:10" hidden="1" outlineLevel="3" x14ac:dyDescent="0.3">
      <c r="A1943" t="s">
        <v>1025</v>
      </c>
      <c r="B1943" s="21">
        <v>45724</v>
      </c>
      <c r="C1943" s="20">
        <f t="shared" si="140"/>
        <v>3</v>
      </c>
      <c r="D1943" t="s">
        <v>149</v>
      </c>
      <c r="E1943" t="s">
        <v>63</v>
      </c>
      <c r="F1943">
        <v>20</v>
      </c>
      <c r="G1943" t="str">
        <f>INDEX(Kunden!$A$1:$C$41,MATCH('Gesamtverkäufe 2025'!C841,Kunden!$A$1:$A$41,0),3)</f>
        <v>R06</v>
      </c>
      <c r="H1943" t="str">
        <f>INDEX(Regionen!$A$1:$C$9,MATCH('Gesamtverkäufe 2025'!F841,Regionen!$A$1:$A$9,0),3)</f>
        <v>Michael Vogt</v>
      </c>
      <c r="I1943" s="3">
        <f>INDEX(Produkte!$A$1:$D$31,MATCH('Gesamtverkäufe 2025'!D841,Produkte!$A$1:$A$31,0),4)</f>
        <v>299</v>
      </c>
      <c r="J1943" s="3">
        <f t="shared" si="141"/>
        <v>5980</v>
      </c>
    </row>
    <row r="1944" spans="1:10" hidden="1" outlineLevel="3" x14ac:dyDescent="0.3">
      <c r="A1944" t="s">
        <v>1017</v>
      </c>
      <c r="B1944" s="21">
        <v>45746</v>
      </c>
      <c r="C1944" s="20">
        <f t="shared" si="140"/>
        <v>3</v>
      </c>
      <c r="D1944" t="s">
        <v>149</v>
      </c>
      <c r="E1944" t="s">
        <v>31</v>
      </c>
      <c r="F1944">
        <v>5</v>
      </c>
      <c r="G1944" t="str">
        <f>INDEX(Kunden!$A$1:$C$41,MATCH('Gesamtverkäufe 2025'!C849,Kunden!$A$1:$A$41,0),3)</f>
        <v>R06</v>
      </c>
      <c r="H1944" t="str">
        <f>INDEX(Regionen!$A$1:$C$9,MATCH('Gesamtverkäufe 2025'!F849,Regionen!$A$1:$A$9,0),3)</f>
        <v>Michael Vogt</v>
      </c>
      <c r="I1944" s="3">
        <f>INDEX(Produkte!$A$1:$D$31,MATCH('Gesamtverkäufe 2025'!D849,Produkte!$A$1:$A$31,0),4)</f>
        <v>399</v>
      </c>
      <c r="J1944" s="3">
        <f t="shared" si="141"/>
        <v>1995</v>
      </c>
    </row>
    <row r="1945" spans="1:10" hidden="1" outlineLevel="3" x14ac:dyDescent="0.3">
      <c r="A1945" t="s">
        <v>990</v>
      </c>
      <c r="B1945" s="21">
        <v>45739</v>
      </c>
      <c r="C1945" s="20">
        <f t="shared" si="140"/>
        <v>3</v>
      </c>
      <c r="D1945" t="s">
        <v>149</v>
      </c>
      <c r="E1945" t="s">
        <v>71</v>
      </c>
      <c r="F1945">
        <v>7</v>
      </c>
      <c r="G1945" t="str">
        <f>INDEX(Kunden!$A$1:$C$41,MATCH('Gesamtverkäufe 2025'!C875,Kunden!$A$1:$A$41,0),3)</f>
        <v>R06</v>
      </c>
      <c r="H1945" t="str">
        <f>INDEX(Regionen!$A$1:$C$9,MATCH('Gesamtverkäufe 2025'!F875,Regionen!$A$1:$A$9,0),3)</f>
        <v>Michael Vogt</v>
      </c>
      <c r="I1945" s="3">
        <f>INDEX(Produkte!$A$1:$D$31,MATCH('Gesamtverkäufe 2025'!D875,Produkte!$A$1:$A$31,0),4)</f>
        <v>79</v>
      </c>
      <c r="J1945" s="3">
        <f t="shared" si="141"/>
        <v>553</v>
      </c>
    </row>
    <row r="1946" spans="1:10" hidden="1" outlineLevel="3" x14ac:dyDescent="0.3">
      <c r="A1946" t="s">
        <v>1363</v>
      </c>
      <c r="B1946" s="21">
        <v>45742</v>
      </c>
      <c r="C1946" s="20">
        <f t="shared" si="140"/>
        <v>3</v>
      </c>
      <c r="D1946" t="s">
        <v>153</v>
      </c>
      <c r="E1946" t="s">
        <v>61</v>
      </c>
      <c r="F1946">
        <v>20</v>
      </c>
      <c r="G1946" t="str">
        <f>INDEX(Kunden!$A$1:$C$41,MATCH('Gesamtverkäufe 2025'!C503,Kunden!$A$1:$A$41,0),3)</f>
        <v>R06</v>
      </c>
      <c r="H1946" t="str">
        <f>INDEX(Regionen!$A$1:$C$9,MATCH('Gesamtverkäufe 2025'!F503,Regionen!$A$1:$A$9,0),3)</f>
        <v>Michael Vogt</v>
      </c>
      <c r="I1946" s="3">
        <f>INDEX(Produkte!$A$1:$D$31,MATCH('Gesamtverkäufe 2025'!D503,Produkte!$A$1:$A$31,0),4)</f>
        <v>249</v>
      </c>
      <c r="J1946" s="3">
        <f t="shared" si="141"/>
        <v>4980</v>
      </c>
    </row>
    <row r="1947" spans="1:10" hidden="1" outlineLevel="3" x14ac:dyDescent="0.3">
      <c r="A1947" t="s">
        <v>1305</v>
      </c>
      <c r="B1947" s="21">
        <v>45726</v>
      </c>
      <c r="C1947" s="20">
        <f t="shared" si="140"/>
        <v>3</v>
      </c>
      <c r="D1947" t="s">
        <v>153</v>
      </c>
      <c r="E1947" t="s">
        <v>67</v>
      </c>
      <c r="F1947">
        <v>18</v>
      </c>
      <c r="G1947" t="str">
        <f>INDEX(Kunden!$A$1:$C$41,MATCH('Gesamtverkäufe 2025'!C561,Kunden!$A$1:$A$41,0),3)</f>
        <v>R06</v>
      </c>
      <c r="H1947" t="str">
        <f>INDEX(Regionen!$A$1:$C$9,MATCH('Gesamtverkäufe 2025'!F561,Regionen!$A$1:$A$9,0),3)</f>
        <v>Michael Vogt</v>
      </c>
      <c r="I1947" s="3">
        <f>INDEX(Produkte!$A$1:$D$31,MATCH('Gesamtverkäufe 2025'!D561,Produkte!$A$1:$A$31,0),4)</f>
        <v>299</v>
      </c>
      <c r="J1947" s="3">
        <f t="shared" si="141"/>
        <v>5382</v>
      </c>
    </row>
    <row r="1948" spans="1:10" hidden="1" outlineLevel="3" x14ac:dyDescent="0.3">
      <c r="A1948" t="s">
        <v>1262</v>
      </c>
      <c r="B1948" s="21">
        <v>45741</v>
      </c>
      <c r="C1948" s="20">
        <f t="shared" si="140"/>
        <v>3</v>
      </c>
      <c r="D1948" t="s">
        <v>153</v>
      </c>
      <c r="E1948" t="s">
        <v>91</v>
      </c>
      <c r="F1948">
        <v>12</v>
      </c>
      <c r="G1948" t="str">
        <f>INDEX(Kunden!$A$1:$C$41,MATCH('Gesamtverkäufe 2025'!C604,Kunden!$A$1:$A$41,0),3)</f>
        <v>R06</v>
      </c>
      <c r="H1948" t="str">
        <f>INDEX(Regionen!$A$1:$C$9,MATCH('Gesamtverkäufe 2025'!F604,Regionen!$A$1:$A$9,0),3)</f>
        <v>Michael Vogt</v>
      </c>
      <c r="I1948" s="3">
        <f>INDEX(Produkte!$A$1:$D$31,MATCH('Gesamtverkäufe 2025'!D604,Produkte!$A$1:$A$31,0),4)</f>
        <v>249</v>
      </c>
      <c r="J1948" s="3">
        <f t="shared" si="141"/>
        <v>2988</v>
      </c>
    </row>
    <row r="1949" spans="1:10" hidden="1" outlineLevel="3" x14ac:dyDescent="0.3">
      <c r="A1949" t="s">
        <v>1220</v>
      </c>
      <c r="B1949" s="21">
        <v>45719</v>
      </c>
      <c r="C1949" s="20">
        <f t="shared" si="140"/>
        <v>3</v>
      </c>
      <c r="D1949" t="s">
        <v>153</v>
      </c>
      <c r="E1949" t="s">
        <v>75</v>
      </c>
      <c r="F1949">
        <v>18</v>
      </c>
      <c r="G1949" t="str">
        <f>INDEX(Kunden!$A$1:$C$41,MATCH('Gesamtverkäufe 2025'!C646,Kunden!$A$1:$A$41,0),3)</f>
        <v>R06</v>
      </c>
      <c r="H1949" t="str">
        <f>INDEX(Regionen!$A$1:$C$9,MATCH('Gesamtverkäufe 2025'!F646,Regionen!$A$1:$A$9,0),3)</f>
        <v>Michael Vogt</v>
      </c>
      <c r="I1949" s="3">
        <f>INDEX(Produkte!$A$1:$D$31,MATCH('Gesamtverkäufe 2025'!D646,Produkte!$A$1:$A$31,0),4)</f>
        <v>499</v>
      </c>
      <c r="J1949" s="3">
        <f t="shared" si="141"/>
        <v>8982</v>
      </c>
    </row>
    <row r="1950" spans="1:10" hidden="1" outlineLevel="3" x14ac:dyDescent="0.3">
      <c r="A1950" t="s">
        <v>1168</v>
      </c>
      <c r="B1950" s="21">
        <v>45723</v>
      </c>
      <c r="C1950" s="20">
        <f t="shared" si="140"/>
        <v>3</v>
      </c>
      <c r="D1950" t="s">
        <v>153</v>
      </c>
      <c r="E1950" t="s">
        <v>69</v>
      </c>
      <c r="F1950">
        <v>14</v>
      </c>
      <c r="G1950" t="str">
        <f>INDEX(Kunden!$A$1:$C$41,MATCH('Gesamtverkäufe 2025'!C698,Kunden!$A$1:$A$41,0),3)</f>
        <v>R06</v>
      </c>
      <c r="H1950" t="str">
        <f>INDEX(Regionen!$A$1:$C$9,MATCH('Gesamtverkäufe 2025'!F698,Regionen!$A$1:$A$9,0),3)</f>
        <v>Michael Vogt</v>
      </c>
      <c r="I1950" s="3">
        <f>INDEX(Produkte!$A$1:$D$31,MATCH('Gesamtverkäufe 2025'!D698,Produkte!$A$1:$A$31,0),4)</f>
        <v>399</v>
      </c>
      <c r="J1950" s="3">
        <f t="shared" si="141"/>
        <v>5586</v>
      </c>
    </row>
    <row r="1951" spans="1:10" hidden="1" outlineLevel="3" x14ac:dyDescent="0.3">
      <c r="A1951" t="s">
        <v>1046</v>
      </c>
      <c r="B1951" s="21">
        <v>45718</v>
      </c>
      <c r="C1951" s="20">
        <f t="shared" si="140"/>
        <v>3</v>
      </c>
      <c r="D1951" t="s">
        <v>153</v>
      </c>
      <c r="E1951" t="s">
        <v>67</v>
      </c>
      <c r="F1951">
        <v>17</v>
      </c>
      <c r="G1951" t="str">
        <f>INDEX(Kunden!$A$1:$C$41,MATCH('Gesamtverkäufe 2025'!C820,Kunden!$A$1:$A$41,0),3)</f>
        <v>R06</v>
      </c>
      <c r="H1951" t="str">
        <f>INDEX(Regionen!$A$1:$C$9,MATCH('Gesamtverkäufe 2025'!F820,Regionen!$A$1:$A$9,0),3)</f>
        <v>Michael Vogt</v>
      </c>
      <c r="I1951" s="3">
        <f>INDEX(Produkte!$A$1:$D$31,MATCH('Gesamtverkäufe 2025'!D820,Produkte!$A$1:$A$31,0),4)</f>
        <v>299</v>
      </c>
      <c r="J1951" s="3">
        <f t="shared" si="141"/>
        <v>5083</v>
      </c>
    </row>
    <row r="1952" spans="1:10" hidden="1" outlineLevel="3" x14ac:dyDescent="0.3">
      <c r="A1952" t="s">
        <v>1014</v>
      </c>
      <c r="B1952" s="21">
        <v>45719</v>
      </c>
      <c r="C1952" s="20">
        <f t="shared" si="140"/>
        <v>3</v>
      </c>
      <c r="D1952" t="s">
        <v>153</v>
      </c>
      <c r="E1952" t="s">
        <v>91</v>
      </c>
      <c r="F1952">
        <v>7</v>
      </c>
      <c r="G1952" t="str">
        <f>INDEX(Kunden!$A$1:$C$41,MATCH('Gesamtverkäufe 2025'!C852,Kunden!$A$1:$A$41,0),3)</f>
        <v>R06</v>
      </c>
      <c r="H1952" t="str">
        <f>INDEX(Regionen!$A$1:$C$9,MATCH('Gesamtverkäufe 2025'!F852,Regionen!$A$1:$A$9,0),3)</f>
        <v>Michael Vogt</v>
      </c>
      <c r="I1952" s="3">
        <f>INDEX(Produkte!$A$1:$D$31,MATCH('Gesamtverkäufe 2025'!D852,Produkte!$A$1:$A$31,0),4)</f>
        <v>249</v>
      </c>
      <c r="J1952" s="3">
        <f t="shared" si="141"/>
        <v>1743</v>
      </c>
    </row>
    <row r="1953" spans="1:10" hidden="1" outlineLevel="3" x14ac:dyDescent="0.3">
      <c r="A1953" t="s">
        <v>996</v>
      </c>
      <c r="B1953" s="21">
        <v>45740</v>
      </c>
      <c r="C1953" s="20">
        <f t="shared" si="140"/>
        <v>3</v>
      </c>
      <c r="D1953" t="s">
        <v>153</v>
      </c>
      <c r="E1953" t="s">
        <v>65</v>
      </c>
      <c r="F1953">
        <v>13</v>
      </c>
      <c r="G1953" t="str">
        <f>INDEX(Kunden!$A$1:$C$41,MATCH('Gesamtverkäufe 2025'!C869,Kunden!$A$1:$A$41,0),3)</f>
        <v>R06</v>
      </c>
      <c r="H1953" t="str">
        <f>INDEX(Regionen!$A$1:$C$9,MATCH('Gesamtverkäufe 2025'!F869,Regionen!$A$1:$A$9,0),3)</f>
        <v>Michael Vogt</v>
      </c>
      <c r="I1953" s="3">
        <f>INDEX(Produkte!$A$1:$D$31,MATCH('Gesamtverkäufe 2025'!D869,Produkte!$A$1:$A$31,0),4)</f>
        <v>299</v>
      </c>
      <c r="J1953" s="3">
        <f t="shared" si="141"/>
        <v>3887</v>
      </c>
    </row>
    <row r="1954" spans="1:10" hidden="1" outlineLevel="3" x14ac:dyDescent="0.3">
      <c r="A1954" t="s">
        <v>973</v>
      </c>
      <c r="B1954" s="21">
        <v>45745</v>
      </c>
      <c r="C1954" s="20">
        <f t="shared" si="140"/>
        <v>3</v>
      </c>
      <c r="D1954" t="s">
        <v>153</v>
      </c>
      <c r="E1954" t="s">
        <v>81</v>
      </c>
      <c r="F1954">
        <v>15</v>
      </c>
      <c r="G1954" t="str">
        <f>INDEX(Kunden!$A$1:$C$41,MATCH('Gesamtverkäufe 2025'!C889,Kunden!$A$1:$A$41,0),3)</f>
        <v>R06</v>
      </c>
      <c r="H1954" t="str">
        <f>INDEX(Regionen!$A$1:$C$9,MATCH('Gesamtverkäufe 2025'!F889,Regionen!$A$1:$A$9,0),3)</f>
        <v>Michael Vogt</v>
      </c>
      <c r="I1954" s="3">
        <f>INDEX(Produkte!$A$1:$D$31,MATCH('Gesamtverkäufe 2025'!D889,Produkte!$A$1:$A$31,0),4)</f>
        <v>79</v>
      </c>
      <c r="J1954" s="3">
        <f t="shared" si="141"/>
        <v>1185</v>
      </c>
    </row>
    <row r="1955" spans="1:10" hidden="1" outlineLevel="3" x14ac:dyDescent="0.3">
      <c r="A1955" t="s">
        <v>961</v>
      </c>
      <c r="B1955" s="21">
        <v>45732</v>
      </c>
      <c r="C1955" s="20">
        <f t="shared" si="140"/>
        <v>3</v>
      </c>
      <c r="D1955" t="s">
        <v>153</v>
      </c>
      <c r="E1955" t="s">
        <v>69</v>
      </c>
      <c r="F1955">
        <v>9</v>
      </c>
      <c r="G1955" t="str">
        <f>INDEX(Kunden!$A$1:$C$41,MATCH('Gesamtverkäufe 2025'!C900,Kunden!$A$1:$A$41,0),3)</f>
        <v>R06</v>
      </c>
      <c r="H1955" t="str">
        <f>INDEX(Regionen!$A$1:$C$9,MATCH('Gesamtverkäufe 2025'!F900,Regionen!$A$1:$A$9,0),3)</f>
        <v>Michael Vogt</v>
      </c>
      <c r="I1955" s="3">
        <f>INDEX(Produkte!$A$1:$D$31,MATCH('Gesamtverkäufe 2025'!D900,Produkte!$A$1:$A$31,0),4)</f>
        <v>399</v>
      </c>
      <c r="J1955" s="3">
        <f t="shared" si="141"/>
        <v>3591</v>
      </c>
    </row>
    <row r="1956" spans="1:10" outlineLevel="2" collapsed="1" x14ac:dyDescent="0.3">
      <c r="B1956" s="21"/>
      <c r="C1956" s="26" t="s">
        <v>4731</v>
      </c>
      <c r="I1956" s="3"/>
      <c r="J1956" s="3">
        <f>SUBTOTAL(9,J1875:J1955)</f>
        <v>237151</v>
      </c>
    </row>
    <row r="1957" spans="1:10" hidden="1" outlineLevel="3" x14ac:dyDescent="0.3">
      <c r="A1957" t="s">
        <v>1598</v>
      </c>
      <c r="B1957" s="21">
        <v>45753</v>
      </c>
      <c r="C1957" s="20">
        <f t="shared" ref="C1957:C1988" si="142">MONTH(B1957)</f>
        <v>4</v>
      </c>
      <c r="D1957" t="s">
        <v>101</v>
      </c>
      <c r="E1957" t="s">
        <v>57</v>
      </c>
      <c r="F1957">
        <v>10</v>
      </c>
      <c r="G1957" t="str">
        <f>INDEX(Kunden!$A$1:$C$41,MATCH('Gesamtverkäufe 2025'!C940,Kunden!$A$1:$A$41,0),3)</f>
        <v>R06</v>
      </c>
      <c r="H1957" t="str">
        <f>INDEX(Regionen!$A$1:$C$9,MATCH('Gesamtverkäufe 2025'!F940,Regionen!$A$1:$A$9,0),3)</f>
        <v>Michael Vogt</v>
      </c>
      <c r="I1957" s="3">
        <f>INDEX(Produkte!$A$1:$D$31,MATCH('Gesamtverkäufe 2025'!D940,Produkte!$A$1:$A$31,0),4)</f>
        <v>99</v>
      </c>
      <c r="J1957" s="3">
        <f t="shared" ref="J1957:J1988" si="143">F1957*I1957</f>
        <v>990</v>
      </c>
    </row>
    <row r="1958" spans="1:10" hidden="1" outlineLevel="3" x14ac:dyDescent="0.3">
      <c r="A1958" t="s">
        <v>1590</v>
      </c>
      <c r="B1958" s="21">
        <v>45750</v>
      </c>
      <c r="C1958" s="20">
        <f t="shared" si="142"/>
        <v>4</v>
      </c>
      <c r="D1958" t="s">
        <v>101</v>
      </c>
      <c r="E1958" t="s">
        <v>89</v>
      </c>
      <c r="F1958">
        <v>18</v>
      </c>
      <c r="G1958" t="str">
        <f>INDEX(Kunden!$A$1:$C$41,MATCH('Gesamtverkäufe 2025'!C948,Kunden!$A$1:$A$41,0),3)</f>
        <v>R06</v>
      </c>
      <c r="H1958" t="str">
        <f>INDEX(Regionen!$A$1:$C$9,MATCH('Gesamtverkäufe 2025'!F948,Regionen!$A$1:$A$9,0),3)</f>
        <v>Michael Vogt</v>
      </c>
      <c r="I1958" s="3">
        <f>INDEX(Produkte!$A$1:$D$31,MATCH('Gesamtverkäufe 2025'!D948,Produkte!$A$1:$A$31,0),4)</f>
        <v>29</v>
      </c>
      <c r="J1958" s="3">
        <f t="shared" si="143"/>
        <v>522</v>
      </c>
    </row>
    <row r="1959" spans="1:10" hidden="1" outlineLevel="3" x14ac:dyDescent="0.3">
      <c r="A1959" t="s">
        <v>1570</v>
      </c>
      <c r="B1959" s="21">
        <v>45758</v>
      </c>
      <c r="C1959" s="20">
        <f t="shared" si="142"/>
        <v>4</v>
      </c>
      <c r="D1959" t="s">
        <v>101</v>
      </c>
      <c r="E1959" t="s">
        <v>67</v>
      </c>
      <c r="F1959">
        <v>19</v>
      </c>
      <c r="G1959" t="str">
        <f>INDEX(Kunden!$A$1:$C$41,MATCH('Gesamtverkäufe 2025'!C968,Kunden!$A$1:$A$41,0),3)</f>
        <v>R06</v>
      </c>
      <c r="H1959" t="str">
        <f>INDEX(Regionen!$A$1:$C$9,MATCH('Gesamtverkäufe 2025'!F968,Regionen!$A$1:$A$9,0),3)</f>
        <v>Michael Vogt</v>
      </c>
      <c r="I1959" s="3">
        <f>INDEX(Produkte!$A$1:$D$31,MATCH('Gesamtverkäufe 2025'!D968,Produkte!$A$1:$A$31,0),4)</f>
        <v>299</v>
      </c>
      <c r="J1959" s="3">
        <f t="shared" si="143"/>
        <v>5681</v>
      </c>
    </row>
    <row r="1960" spans="1:10" hidden="1" outlineLevel="3" x14ac:dyDescent="0.3">
      <c r="A1960" t="s">
        <v>1545</v>
      </c>
      <c r="B1960" s="21">
        <v>45770</v>
      </c>
      <c r="C1960" s="20">
        <f t="shared" si="142"/>
        <v>4</v>
      </c>
      <c r="D1960" t="s">
        <v>101</v>
      </c>
      <c r="E1960" t="s">
        <v>57</v>
      </c>
      <c r="F1960">
        <v>9</v>
      </c>
      <c r="G1960" t="str">
        <f>INDEX(Kunden!$A$1:$C$41,MATCH('Gesamtverkäufe 2025'!C993,Kunden!$A$1:$A$41,0),3)</f>
        <v>R06</v>
      </c>
      <c r="H1960" t="str">
        <f>INDEX(Regionen!$A$1:$C$9,MATCH('Gesamtverkäufe 2025'!F993,Regionen!$A$1:$A$9,0),3)</f>
        <v>Michael Vogt</v>
      </c>
      <c r="I1960" s="3">
        <f>INDEX(Produkte!$A$1:$D$31,MATCH('Gesamtverkäufe 2025'!D993,Produkte!$A$1:$A$31,0),4)</f>
        <v>99</v>
      </c>
      <c r="J1960" s="3">
        <f t="shared" si="143"/>
        <v>891</v>
      </c>
    </row>
    <row r="1961" spans="1:10" hidden="1" outlineLevel="3" x14ac:dyDescent="0.3">
      <c r="A1961" t="s">
        <v>1477</v>
      </c>
      <c r="B1961" s="21">
        <v>45764</v>
      </c>
      <c r="C1961" s="20">
        <f t="shared" si="142"/>
        <v>4</v>
      </c>
      <c r="D1961" t="s">
        <v>101</v>
      </c>
      <c r="E1961" t="s">
        <v>71</v>
      </c>
      <c r="F1961">
        <v>4</v>
      </c>
      <c r="G1961" t="str">
        <f>INDEX(Kunden!$A$1:$C$41,MATCH('Gesamtverkäufe 2025'!C1061,Kunden!$A$1:$A$41,0),3)</f>
        <v>R06</v>
      </c>
      <c r="H1961" t="str">
        <f>INDEX(Regionen!$A$1:$C$9,MATCH('Gesamtverkäufe 2025'!F1061,Regionen!$A$1:$A$9,0),3)</f>
        <v>Michael Vogt</v>
      </c>
      <c r="I1961" s="3">
        <f>INDEX(Produkte!$A$1:$D$31,MATCH('Gesamtverkäufe 2025'!D1061,Produkte!$A$1:$A$31,0),4)</f>
        <v>79</v>
      </c>
      <c r="J1961" s="3">
        <f t="shared" si="143"/>
        <v>316</v>
      </c>
    </row>
    <row r="1962" spans="1:10" hidden="1" outlineLevel="3" x14ac:dyDescent="0.3">
      <c r="A1962" t="s">
        <v>1410</v>
      </c>
      <c r="B1962" s="21">
        <v>45775</v>
      </c>
      <c r="C1962" s="20">
        <f t="shared" si="142"/>
        <v>4</v>
      </c>
      <c r="D1962" t="s">
        <v>101</v>
      </c>
      <c r="E1962" t="s">
        <v>53</v>
      </c>
      <c r="F1962">
        <v>7</v>
      </c>
      <c r="G1962" t="str">
        <f>INDEX(Kunden!$A$1:$C$41,MATCH('Gesamtverkäufe 2025'!C1126,Kunden!$A$1:$A$41,0),3)</f>
        <v>R06</v>
      </c>
      <c r="H1962" t="str">
        <f>INDEX(Regionen!$A$1:$C$9,MATCH('Gesamtverkäufe 2025'!F1126,Regionen!$A$1:$A$9,0),3)</f>
        <v>Michael Vogt</v>
      </c>
      <c r="I1962" s="3">
        <f>INDEX(Produkte!$A$1:$D$31,MATCH('Gesamtverkäufe 2025'!D1126,Produkte!$A$1:$A$31,0),4)</f>
        <v>49</v>
      </c>
      <c r="J1962" s="3">
        <f t="shared" si="143"/>
        <v>343</v>
      </c>
    </row>
    <row r="1963" spans="1:10" hidden="1" outlineLevel="3" x14ac:dyDescent="0.3">
      <c r="A1963" t="s">
        <v>1627</v>
      </c>
      <c r="B1963" s="21">
        <v>45758</v>
      </c>
      <c r="C1963" s="20">
        <f t="shared" si="142"/>
        <v>4</v>
      </c>
      <c r="D1963" t="s">
        <v>115</v>
      </c>
      <c r="E1963" t="s">
        <v>51</v>
      </c>
      <c r="F1963">
        <v>17</v>
      </c>
      <c r="G1963" t="str">
        <f>INDEX(Kunden!$A$1:$C$41,MATCH('Gesamtverkäufe 2025'!C911,Kunden!$A$1:$A$41,0),3)</f>
        <v>R06</v>
      </c>
      <c r="H1963" t="str">
        <f>INDEX(Regionen!$A$1:$C$9,MATCH('Gesamtverkäufe 2025'!F911,Regionen!$A$1:$A$9,0),3)</f>
        <v>Michael Vogt</v>
      </c>
      <c r="I1963" s="3">
        <f>INDEX(Produkte!$A$1:$D$31,MATCH('Gesamtverkäufe 2025'!D911,Produkte!$A$1:$A$31,0),4)</f>
        <v>49</v>
      </c>
      <c r="J1963" s="3">
        <f t="shared" si="143"/>
        <v>833</v>
      </c>
    </row>
    <row r="1964" spans="1:10" hidden="1" outlineLevel="3" x14ac:dyDescent="0.3">
      <c r="A1964" t="s">
        <v>1607</v>
      </c>
      <c r="B1964" s="21">
        <v>45748</v>
      </c>
      <c r="C1964" s="20">
        <f t="shared" si="142"/>
        <v>4</v>
      </c>
      <c r="D1964" t="s">
        <v>115</v>
      </c>
      <c r="E1964" t="s">
        <v>41</v>
      </c>
      <c r="F1964">
        <v>7</v>
      </c>
      <c r="G1964" t="str">
        <f>INDEX(Kunden!$A$1:$C$41,MATCH('Gesamtverkäufe 2025'!C931,Kunden!$A$1:$A$41,0),3)</f>
        <v>R06</v>
      </c>
      <c r="H1964" t="str">
        <f>INDEX(Regionen!$A$1:$C$9,MATCH('Gesamtverkäufe 2025'!F931,Regionen!$A$1:$A$9,0),3)</f>
        <v>Michael Vogt</v>
      </c>
      <c r="I1964" s="3">
        <f>INDEX(Produkte!$A$1:$D$31,MATCH('Gesamtverkäufe 2025'!D931,Produkte!$A$1:$A$31,0),4)</f>
        <v>499</v>
      </c>
      <c r="J1964" s="3">
        <f t="shared" si="143"/>
        <v>3493</v>
      </c>
    </row>
    <row r="1965" spans="1:10" hidden="1" outlineLevel="3" x14ac:dyDescent="0.3">
      <c r="A1965" t="s">
        <v>1599</v>
      </c>
      <c r="B1965" s="21">
        <v>45754</v>
      </c>
      <c r="C1965" s="20">
        <f t="shared" si="142"/>
        <v>4</v>
      </c>
      <c r="D1965" t="s">
        <v>115</v>
      </c>
      <c r="E1965" t="s">
        <v>55</v>
      </c>
      <c r="F1965">
        <v>19</v>
      </c>
      <c r="G1965" t="str">
        <f>INDEX(Kunden!$A$1:$C$41,MATCH('Gesamtverkäufe 2025'!C939,Kunden!$A$1:$A$41,0),3)</f>
        <v>R06</v>
      </c>
      <c r="H1965" t="str">
        <f>INDEX(Regionen!$A$1:$C$9,MATCH('Gesamtverkäufe 2025'!F939,Regionen!$A$1:$A$9,0),3)</f>
        <v>Michael Vogt</v>
      </c>
      <c r="I1965" s="3">
        <f>INDEX(Produkte!$A$1:$D$31,MATCH('Gesamtverkäufe 2025'!D939,Produkte!$A$1:$A$31,0),4)</f>
        <v>49</v>
      </c>
      <c r="J1965" s="3">
        <f t="shared" si="143"/>
        <v>931</v>
      </c>
    </row>
    <row r="1966" spans="1:10" hidden="1" outlineLevel="3" x14ac:dyDescent="0.3">
      <c r="A1966" t="s">
        <v>1480</v>
      </c>
      <c r="B1966" s="21">
        <v>45776</v>
      </c>
      <c r="C1966" s="20">
        <f t="shared" si="142"/>
        <v>4</v>
      </c>
      <c r="D1966" t="s">
        <v>115</v>
      </c>
      <c r="E1966" t="s">
        <v>34</v>
      </c>
      <c r="F1966">
        <v>1</v>
      </c>
      <c r="G1966" t="str">
        <f>INDEX(Kunden!$A$1:$C$41,MATCH('Gesamtverkäufe 2025'!C1058,Kunden!$A$1:$A$41,0),3)</f>
        <v>R06</v>
      </c>
      <c r="H1966" t="str">
        <f>INDEX(Regionen!$A$1:$C$9,MATCH('Gesamtverkäufe 2025'!F1058,Regionen!$A$1:$A$9,0),3)</f>
        <v>Michael Vogt</v>
      </c>
      <c r="I1966" s="3">
        <f>INDEX(Produkte!$A$1:$D$31,MATCH('Gesamtverkäufe 2025'!D1058,Produkte!$A$1:$A$31,0),4)</f>
        <v>299</v>
      </c>
      <c r="J1966" s="3">
        <f t="shared" si="143"/>
        <v>299</v>
      </c>
    </row>
    <row r="1967" spans="1:10" hidden="1" outlineLevel="3" x14ac:dyDescent="0.3">
      <c r="A1967" t="s">
        <v>1463</v>
      </c>
      <c r="B1967" s="21">
        <v>45771</v>
      </c>
      <c r="C1967" s="20">
        <f t="shared" si="142"/>
        <v>4</v>
      </c>
      <c r="D1967" t="s">
        <v>115</v>
      </c>
      <c r="E1967" t="s">
        <v>75</v>
      </c>
      <c r="F1967">
        <v>5</v>
      </c>
      <c r="G1967" t="str">
        <f>INDEX(Kunden!$A$1:$C$41,MATCH('Gesamtverkäufe 2025'!C1075,Kunden!$A$1:$A$41,0),3)</f>
        <v>R06</v>
      </c>
      <c r="H1967" t="str">
        <f>INDEX(Regionen!$A$1:$C$9,MATCH('Gesamtverkäufe 2025'!F1075,Regionen!$A$1:$A$9,0),3)</f>
        <v>Michael Vogt</v>
      </c>
      <c r="I1967" s="3">
        <f>INDEX(Produkte!$A$1:$D$31,MATCH('Gesamtverkäufe 2025'!D1075,Produkte!$A$1:$A$31,0),4)</f>
        <v>499</v>
      </c>
      <c r="J1967" s="3">
        <f t="shared" si="143"/>
        <v>2495</v>
      </c>
    </row>
    <row r="1968" spans="1:10" hidden="1" outlineLevel="3" x14ac:dyDescent="0.3">
      <c r="A1968" t="s">
        <v>1411</v>
      </c>
      <c r="B1968" s="21">
        <v>45763</v>
      </c>
      <c r="C1968" s="20">
        <f t="shared" si="142"/>
        <v>4</v>
      </c>
      <c r="D1968" t="s">
        <v>115</v>
      </c>
      <c r="E1968" t="s">
        <v>73</v>
      </c>
      <c r="F1968">
        <v>20</v>
      </c>
      <c r="G1968" t="str">
        <f>INDEX(Kunden!$A$1:$C$41,MATCH('Gesamtverkäufe 2025'!C1125,Kunden!$A$1:$A$41,0),3)</f>
        <v>R06</v>
      </c>
      <c r="H1968" t="str">
        <f>INDEX(Regionen!$A$1:$C$9,MATCH('Gesamtverkäufe 2025'!F1125,Regionen!$A$1:$A$9,0),3)</f>
        <v>Michael Vogt</v>
      </c>
      <c r="I1968" s="3">
        <f>INDEX(Produkte!$A$1:$D$31,MATCH('Gesamtverkäufe 2025'!D1125,Produkte!$A$1:$A$31,0),4)</f>
        <v>399</v>
      </c>
      <c r="J1968" s="3">
        <f t="shared" si="143"/>
        <v>7980</v>
      </c>
    </row>
    <row r="1969" spans="1:10" hidden="1" outlineLevel="3" x14ac:dyDescent="0.3">
      <c r="A1969" t="s">
        <v>1554</v>
      </c>
      <c r="B1969" s="21">
        <v>45748</v>
      </c>
      <c r="C1969" s="20">
        <f t="shared" si="142"/>
        <v>4</v>
      </c>
      <c r="D1969" t="s">
        <v>131</v>
      </c>
      <c r="E1969" t="s">
        <v>87</v>
      </c>
      <c r="F1969">
        <v>11</v>
      </c>
      <c r="G1969" t="str">
        <f>INDEX(Kunden!$A$1:$C$41,MATCH('Gesamtverkäufe 2025'!C984,Kunden!$A$1:$A$41,0),3)</f>
        <v>R06</v>
      </c>
      <c r="H1969" t="str">
        <f>INDEX(Regionen!$A$1:$C$9,MATCH('Gesamtverkäufe 2025'!F984,Regionen!$A$1:$A$9,0),3)</f>
        <v>Michael Vogt</v>
      </c>
      <c r="I1969" s="3">
        <f>INDEX(Produkte!$A$1:$D$31,MATCH('Gesamtverkäufe 2025'!D984,Produkte!$A$1:$A$31,0),4)</f>
        <v>99</v>
      </c>
      <c r="J1969" s="3">
        <f t="shared" si="143"/>
        <v>1089</v>
      </c>
    </row>
    <row r="1970" spans="1:10" hidden="1" outlineLevel="3" x14ac:dyDescent="0.3">
      <c r="A1970" t="s">
        <v>1527</v>
      </c>
      <c r="B1970" s="21">
        <v>45757</v>
      </c>
      <c r="C1970" s="20">
        <f t="shared" si="142"/>
        <v>4</v>
      </c>
      <c r="D1970" t="s">
        <v>131</v>
      </c>
      <c r="E1970" t="s">
        <v>49</v>
      </c>
      <c r="F1970">
        <v>16</v>
      </c>
      <c r="G1970" t="str">
        <f>INDEX(Kunden!$A$1:$C$41,MATCH('Gesamtverkäufe 2025'!C1011,Kunden!$A$1:$A$41,0),3)</f>
        <v>R06</v>
      </c>
      <c r="H1970" t="str">
        <f>INDEX(Regionen!$A$1:$C$9,MATCH('Gesamtverkäufe 2025'!F1011,Regionen!$A$1:$A$9,0),3)</f>
        <v>Michael Vogt</v>
      </c>
      <c r="I1970" s="3">
        <f>INDEX(Produkte!$A$1:$D$31,MATCH('Gesamtverkäufe 2025'!D1011,Produkte!$A$1:$A$31,0),4)</f>
        <v>299</v>
      </c>
      <c r="J1970" s="3">
        <f t="shared" si="143"/>
        <v>4784</v>
      </c>
    </row>
    <row r="1971" spans="1:10" hidden="1" outlineLevel="3" x14ac:dyDescent="0.3">
      <c r="A1971" t="s">
        <v>1518</v>
      </c>
      <c r="B1971" s="21">
        <v>45757</v>
      </c>
      <c r="C1971" s="20">
        <f t="shared" si="142"/>
        <v>4</v>
      </c>
      <c r="D1971" t="s">
        <v>131</v>
      </c>
      <c r="E1971" t="s">
        <v>75</v>
      </c>
      <c r="F1971">
        <v>4</v>
      </c>
      <c r="G1971" t="str">
        <f>INDEX(Kunden!$A$1:$C$41,MATCH('Gesamtverkäufe 2025'!C1020,Kunden!$A$1:$A$41,0),3)</f>
        <v>R06</v>
      </c>
      <c r="H1971" t="str">
        <f>INDEX(Regionen!$A$1:$C$9,MATCH('Gesamtverkäufe 2025'!F1020,Regionen!$A$1:$A$9,0),3)</f>
        <v>Michael Vogt</v>
      </c>
      <c r="I1971" s="3">
        <f>INDEX(Produkte!$A$1:$D$31,MATCH('Gesamtverkäufe 2025'!D1020,Produkte!$A$1:$A$31,0),4)</f>
        <v>499</v>
      </c>
      <c r="J1971" s="3">
        <f t="shared" si="143"/>
        <v>1996</v>
      </c>
    </row>
    <row r="1972" spans="1:10" hidden="1" outlineLevel="3" x14ac:dyDescent="0.3">
      <c r="A1972" t="s">
        <v>1634</v>
      </c>
      <c r="B1972" s="21">
        <v>45760</v>
      </c>
      <c r="C1972" s="20">
        <f t="shared" si="142"/>
        <v>4</v>
      </c>
      <c r="D1972" t="s">
        <v>137</v>
      </c>
      <c r="E1972" t="s">
        <v>93</v>
      </c>
      <c r="F1972">
        <v>10</v>
      </c>
      <c r="G1972" t="str">
        <f>INDEX(Kunden!$A$1:$C$41,MATCH('Gesamtverkäufe 2025'!C904,Kunden!$A$1:$A$41,0),3)</f>
        <v>R06</v>
      </c>
      <c r="H1972" t="str">
        <f>INDEX(Regionen!$A$1:$C$9,MATCH('Gesamtverkäufe 2025'!F904,Regionen!$A$1:$A$9,0),3)</f>
        <v>Michael Vogt</v>
      </c>
      <c r="I1972" s="3">
        <f>INDEX(Produkte!$A$1:$D$31,MATCH('Gesamtverkäufe 2025'!D904,Produkte!$A$1:$A$31,0),4)</f>
        <v>399</v>
      </c>
      <c r="J1972" s="3">
        <f t="shared" si="143"/>
        <v>3990</v>
      </c>
    </row>
    <row r="1973" spans="1:10" hidden="1" outlineLevel="3" x14ac:dyDescent="0.3">
      <c r="A1973" t="s">
        <v>1505</v>
      </c>
      <c r="B1973" s="21">
        <v>45766</v>
      </c>
      <c r="C1973" s="20">
        <f t="shared" si="142"/>
        <v>4</v>
      </c>
      <c r="D1973" t="s">
        <v>137</v>
      </c>
      <c r="E1973" t="s">
        <v>46</v>
      </c>
      <c r="F1973">
        <v>3</v>
      </c>
      <c r="G1973" t="str">
        <f>INDEX(Kunden!$A$1:$C$41,MATCH('Gesamtverkäufe 2025'!C1033,Kunden!$A$1:$A$41,0),3)</f>
        <v>R06</v>
      </c>
      <c r="H1973" t="str">
        <f>INDEX(Regionen!$A$1:$C$9,MATCH('Gesamtverkäufe 2025'!F1033,Regionen!$A$1:$A$9,0),3)</f>
        <v>Michael Vogt</v>
      </c>
      <c r="I1973" s="3">
        <f>INDEX(Produkte!$A$1:$D$31,MATCH('Gesamtverkäufe 2025'!D1033,Produkte!$A$1:$A$31,0),4)</f>
        <v>99</v>
      </c>
      <c r="J1973" s="3">
        <f t="shared" si="143"/>
        <v>297</v>
      </c>
    </row>
    <row r="1974" spans="1:10" hidden="1" outlineLevel="3" x14ac:dyDescent="0.3">
      <c r="A1974" t="s">
        <v>1503</v>
      </c>
      <c r="B1974" s="21">
        <v>45775</v>
      </c>
      <c r="C1974" s="20">
        <f t="shared" si="142"/>
        <v>4</v>
      </c>
      <c r="D1974" t="s">
        <v>137</v>
      </c>
      <c r="E1974" t="s">
        <v>65</v>
      </c>
      <c r="F1974">
        <v>20</v>
      </c>
      <c r="G1974" t="str">
        <f>INDEX(Kunden!$A$1:$C$41,MATCH('Gesamtverkäufe 2025'!C1035,Kunden!$A$1:$A$41,0),3)</f>
        <v>R06</v>
      </c>
      <c r="H1974" t="str">
        <f>INDEX(Regionen!$A$1:$C$9,MATCH('Gesamtverkäufe 2025'!F1035,Regionen!$A$1:$A$9,0),3)</f>
        <v>Michael Vogt</v>
      </c>
      <c r="I1974" s="3">
        <f>INDEX(Produkte!$A$1:$D$31,MATCH('Gesamtverkäufe 2025'!D1035,Produkte!$A$1:$A$31,0),4)</f>
        <v>299</v>
      </c>
      <c r="J1974" s="3">
        <f t="shared" si="143"/>
        <v>5980</v>
      </c>
    </row>
    <row r="1975" spans="1:10" hidden="1" outlineLevel="3" x14ac:dyDescent="0.3">
      <c r="A1975" t="s">
        <v>1482</v>
      </c>
      <c r="B1975" s="21">
        <v>45774</v>
      </c>
      <c r="C1975" s="20">
        <f t="shared" si="142"/>
        <v>4</v>
      </c>
      <c r="D1975" t="s">
        <v>137</v>
      </c>
      <c r="E1975" t="s">
        <v>34</v>
      </c>
      <c r="F1975">
        <v>2</v>
      </c>
      <c r="G1975" t="str">
        <f>INDEX(Kunden!$A$1:$C$41,MATCH('Gesamtverkäufe 2025'!C1056,Kunden!$A$1:$A$41,0),3)</f>
        <v>R06</v>
      </c>
      <c r="H1975" t="str">
        <f>INDEX(Regionen!$A$1:$C$9,MATCH('Gesamtverkäufe 2025'!F1056,Regionen!$A$1:$A$9,0),3)</f>
        <v>Michael Vogt</v>
      </c>
      <c r="I1975" s="3">
        <f>INDEX(Produkte!$A$1:$D$31,MATCH('Gesamtverkäufe 2025'!D1056,Produkte!$A$1:$A$31,0),4)</f>
        <v>299</v>
      </c>
      <c r="J1975" s="3">
        <f t="shared" si="143"/>
        <v>598</v>
      </c>
    </row>
    <row r="1976" spans="1:10" hidden="1" outlineLevel="3" x14ac:dyDescent="0.3">
      <c r="A1976" t="s">
        <v>1452</v>
      </c>
      <c r="B1976" s="21">
        <v>45769</v>
      </c>
      <c r="C1976" s="20">
        <f t="shared" si="142"/>
        <v>4</v>
      </c>
      <c r="D1976" t="s">
        <v>137</v>
      </c>
      <c r="E1976" t="s">
        <v>75</v>
      </c>
      <c r="F1976">
        <v>5</v>
      </c>
      <c r="G1976" t="str">
        <f>INDEX(Kunden!$A$1:$C$41,MATCH('Gesamtverkäufe 2025'!C1086,Kunden!$A$1:$A$41,0),3)</f>
        <v>R06</v>
      </c>
      <c r="H1976" t="str">
        <f>INDEX(Regionen!$A$1:$C$9,MATCH('Gesamtverkäufe 2025'!F1086,Regionen!$A$1:$A$9,0),3)</f>
        <v>Michael Vogt</v>
      </c>
      <c r="I1976" s="3">
        <f>INDEX(Produkte!$A$1:$D$31,MATCH('Gesamtverkäufe 2025'!D1086,Produkte!$A$1:$A$31,0),4)</f>
        <v>499</v>
      </c>
      <c r="J1976" s="3">
        <f t="shared" si="143"/>
        <v>2495</v>
      </c>
    </row>
    <row r="1977" spans="1:10" hidden="1" outlineLevel="3" x14ac:dyDescent="0.3">
      <c r="A1977" t="s">
        <v>1374</v>
      </c>
      <c r="B1977" s="21">
        <v>45768</v>
      </c>
      <c r="C1977" s="20">
        <f t="shared" si="142"/>
        <v>4</v>
      </c>
      <c r="D1977" t="s">
        <v>137</v>
      </c>
      <c r="E1977" t="s">
        <v>81</v>
      </c>
      <c r="F1977">
        <v>16</v>
      </c>
      <c r="G1977" t="str">
        <f>INDEX(Kunden!$A$1:$C$41,MATCH('Gesamtverkäufe 2025'!C1155,Kunden!$A$1:$A$41,0),3)</f>
        <v>R06</v>
      </c>
      <c r="H1977" t="str">
        <f>INDEX(Regionen!$A$1:$C$9,MATCH('Gesamtverkäufe 2025'!F1155,Regionen!$A$1:$A$9,0),3)</f>
        <v>Michael Vogt</v>
      </c>
      <c r="I1977" s="3">
        <f>INDEX(Produkte!$A$1:$D$31,MATCH('Gesamtverkäufe 2025'!D1155,Produkte!$A$1:$A$31,0),4)</f>
        <v>79</v>
      </c>
      <c r="J1977" s="3">
        <f t="shared" si="143"/>
        <v>1264</v>
      </c>
    </row>
    <row r="1978" spans="1:10" hidden="1" outlineLevel="3" x14ac:dyDescent="0.3">
      <c r="A1978" t="s">
        <v>1625</v>
      </c>
      <c r="B1978" s="21">
        <v>45776</v>
      </c>
      <c r="C1978" s="20">
        <f t="shared" si="142"/>
        <v>4</v>
      </c>
      <c r="D1978" t="s">
        <v>145</v>
      </c>
      <c r="E1978" t="s">
        <v>61</v>
      </c>
      <c r="F1978">
        <v>14</v>
      </c>
      <c r="G1978" t="str">
        <f>INDEX(Kunden!$A$1:$C$41,MATCH('Gesamtverkäufe 2025'!C913,Kunden!$A$1:$A$41,0),3)</f>
        <v>R06</v>
      </c>
      <c r="H1978" t="str">
        <f>INDEX(Regionen!$A$1:$C$9,MATCH('Gesamtverkäufe 2025'!F913,Regionen!$A$1:$A$9,0),3)</f>
        <v>Michael Vogt</v>
      </c>
      <c r="I1978" s="3">
        <f>INDEX(Produkte!$A$1:$D$31,MATCH('Gesamtverkäufe 2025'!D913,Produkte!$A$1:$A$31,0),4)</f>
        <v>249</v>
      </c>
      <c r="J1978" s="3">
        <f t="shared" si="143"/>
        <v>3486</v>
      </c>
    </row>
    <row r="1979" spans="1:10" hidden="1" outlineLevel="3" x14ac:dyDescent="0.3">
      <c r="A1979" t="s">
        <v>1615</v>
      </c>
      <c r="B1979" s="21">
        <v>45774</v>
      </c>
      <c r="C1979" s="20">
        <f t="shared" si="142"/>
        <v>4</v>
      </c>
      <c r="D1979" t="s">
        <v>145</v>
      </c>
      <c r="E1979" t="s">
        <v>83</v>
      </c>
      <c r="F1979">
        <v>20</v>
      </c>
      <c r="G1979" t="str">
        <f>INDEX(Kunden!$A$1:$C$41,MATCH('Gesamtverkäufe 2025'!C923,Kunden!$A$1:$A$41,0),3)</f>
        <v>R06</v>
      </c>
      <c r="H1979" t="str">
        <f>INDEX(Regionen!$A$1:$C$9,MATCH('Gesamtverkäufe 2025'!F923,Regionen!$A$1:$A$9,0),3)</f>
        <v>Michael Vogt</v>
      </c>
      <c r="I1979" s="3">
        <f>INDEX(Produkte!$A$1:$D$31,MATCH('Gesamtverkäufe 2025'!D923,Produkte!$A$1:$A$31,0),4)</f>
        <v>29</v>
      </c>
      <c r="J1979" s="3">
        <f t="shared" si="143"/>
        <v>580</v>
      </c>
    </row>
    <row r="1980" spans="1:10" hidden="1" outlineLevel="3" x14ac:dyDescent="0.3">
      <c r="A1980" t="s">
        <v>1508</v>
      </c>
      <c r="B1980" s="21">
        <v>45757</v>
      </c>
      <c r="C1980" s="20">
        <f t="shared" si="142"/>
        <v>4</v>
      </c>
      <c r="D1980" t="s">
        <v>145</v>
      </c>
      <c r="E1980" t="s">
        <v>83</v>
      </c>
      <c r="F1980">
        <v>5</v>
      </c>
      <c r="G1980" t="str">
        <f>INDEX(Kunden!$A$1:$C$41,MATCH('Gesamtverkäufe 2025'!C1030,Kunden!$A$1:$A$41,0),3)</f>
        <v>R06</v>
      </c>
      <c r="H1980" t="str">
        <f>INDEX(Regionen!$A$1:$C$9,MATCH('Gesamtverkäufe 2025'!F1030,Regionen!$A$1:$A$9,0),3)</f>
        <v>Michael Vogt</v>
      </c>
      <c r="I1980" s="3">
        <f>INDEX(Produkte!$A$1:$D$31,MATCH('Gesamtverkäufe 2025'!D1030,Produkte!$A$1:$A$31,0),4)</f>
        <v>29</v>
      </c>
      <c r="J1980" s="3">
        <f t="shared" si="143"/>
        <v>145</v>
      </c>
    </row>
    <row r="1981" spans="1:10" hidden="1" outlineLevel="3" x14ac:dyDescent="0.3">
      <c r="A1981" t="s">
        <v>1453</v>
      </c>
      <c r="B1981" s="21">
        <v>45751</v>
      </c>
      <c r="C1981" s="20">
        <f t="shared" si="142"/>
        <v>4</v>
      </c>
      <c r="D1981" t="s">
        <v>145</v>
      </c>
      <c r="E1981" t="s">
        <v>55</v>
      </c>
      <c r="F1981">
        <v>1</v>
      </c>
      <c r="G1981" t="str">
        <f>INDEX(Kunden!$A$1:$C$41,MATCH('Gesamtverkäufe 2025'!C1085,Kunden!$A$1:$A$41,0),3)</f>
        <v>R06</v>
      </c>
      <c r="H1981" t="str">
        <f>INDEX(Regionen!$A$1:$C$9,MATCH('Gesamtverkäufe 2025'!F1085,Regionen!$A$1:$A$9,0),3)</f>
        <v>Michael Vogt</v>
      </c>
      <c r="I1981" s="3">
        <f>INDEX(Produkte!$A$1:$D$31,MATCH('Gesamtverkäufe 2025'!D1085,Produkte!$A$1:$A$31,0),4)</f>
        <v>49</v>
      </c>
      <c r="J1981" s="3">
        <f t="shared" si="143"/>
        <v>49</v>
      </c>
    </row>
    <row r="1982" spans="1:10" hidden="1" outlineLevel="3" x14ac:dyDescent="0.3">
      <c r="A1982" t="s">
        <v>1412</v>
      </c>
      <c r="B1982" s="21">
        <v>45750</v>
      </c>
      <c r="C1982" s="20">
        <f t="shared" si="142"/>
        <v>4</v>
      </c>
      <c r="D1982" t="s">
        <v>145</v>
      </c>
      <c r="E1982" t="s">
        <v>81</v>
      </c>
      <c r="F1982">
        <v>7</v>
      </c>
      <c r="G1982" t="str">
        <f>INDEX(Kunden!$A$1:$C$41,MATCH('Gesamtverkäufe 2025'!C1124,Kunden!$A$1:$A$41,0),3)</f>
        <v>R06</v>
      </c>
      <c r="H1982" t="str">
        <f>INDEX(Regionen!$A$1:$C$9,MATCH('Gesamtverkäufe 2025'!F1124,Regionen!$A$1:$A$9,0),3)</f>
        <v>Michael Vogt</v>
      </c>
      <c r="I1982" s="3">
        <f>INDEX(Produkte!$A$1:$D$31,MATCH('Gesamtverkäufe 2025'!D1124,Produkte!$A$1:$A$31,0),4)</f>
        <v>79</v>
      </c>
      <c r="J1982" s="3">
        <f t="shared" si="143"/>
        <v>553</v>
      </c>
    </row>
    <row r="1983" spans="1:10" hidden="1" outlineLevel="3" x14ac:dyDescent="0.3">
      <c r="A1983" t="s">
        <v>1404</v>
      </c>
      <c r="B1983" s="21">
        <v>45757</v>
      </c>
      <c r="C1983" s="20">
        <f t="shared" si="142"/>
        <v>4</v>
      </c>
      <c r="D1983" t="s">
        <v>145</v>
      </c>
      <c r="E1983" t="s">
        <v>61</v>
      </c>
      <c r="F1983">
        <v>8</v>
      </c>
      <c r="G1983" t="str">
        <f>INDEX(Kunden!$A$1:$C$41,MATCH('Gesamtverkäufe 2025'!C1130,Kunden!$A$1:$A$41,0),3)</f>
        <v>R06</v>
      </c>
      <c r="H1983" t="str">
        <f>INDEX(Regionen!$A$1:$C$9,MATCH('Gesamtverkäufe 2025'!F1130,Regionen!$A$1:$A$9,0),3)</f>
        <v>Michael Vogt</v>
      </c>
      <c r="I1983" s="3">
        <f>INDEX(Produkte!$A$1:$D$31,MATCH('Gesamtverkäufe 2025'!D1130,Produkte!$A$1:$A$31,0),4)</f>
        <v>249</v>
      </c>
      <c r="J1983" s="3">
        <f t="shared" si="143"/>
        <v>1992</v>
      </c>
    </row>
    <row r="1984" spans="1:10" hidden="1" outlineLevel="3" x14ac:dyDescent="0.3">
      <c r="A1984" t="s">
        <v>1395</v>
      </c>
      <c r="B1984" s="21">
        <v>45749</v>
      </c>
      <c r="C1984" s="20">
        <f t="shared" si="142"/>
        <v>4</v>
      </c>
      <c r="D1984" t="s">
        <v>145</v>
      </c>
      <c r="E1984" t="s">
        <v>83</v>
      </c>
      <c r="F1984">
        <v>9</v>
      </c>
      <c r="G1984" t="str">
        <f>INDEX(Kunden!$A$1:$C$41,MATCH('Gesamtverkäufe 2025'!C1138,Kunden!$A$1:$A$41,0),3)</f>
        <v>R06</v>
      </c>
      <c r="H1984" t="str">
        <f>INDEX(Regionen!$A$1:$C$9,MATCH('Gesamtverkäufe 2025'!F1138,Regionen!$A$1:$A$9,0),3)</f>
        <v>Michael Vogt</v>
      </c>
      <c r="I1984" s="3">
        <f>INDEX(Produkte!$A$1:$D$31,MATCH('Gesamtverkäufe 2025'!D1138,Produkte!$A$1:$A$31,0),4)</f>
        <v>29</v>
      </c>
      <c r="J1984" s="3">
        <f t="shared" si="143"/>
        <v>261</v>
      </c>
    </row>
    <row r="1985" spans="1:10" hidden="1" outlineLevel="3" x14ac:dyDescent="0.3">
      <c r="A1985" t="s">
        <v>1380</v>
      </c>
      <c r="B1985" s="21">
        <v>45760</v>
      </c>
      <c r="C1985" s="20">
        <f t="shared" si="142"/>
        <v>4</v>
      </c>
      <c r="D1985" t="s">
        <v>145</v>
      </c>
      <c r="E1985" t="s">
        <v>85</v>
      </c>
      <c r="F1985">
        <v>17</v>
      </c>
      <c r="G1985" t="str">
        <f>INDEX(Kunden!$A$1:$C$41,MATCH('Gesamtverkäufe 2025'!C1151,Kunden!$A$1:$A$41,0),3)</f>
        <v>R06</v>
      </c>
      <c r="H1985" t="str">
        <f>INDEX(Regionen!$A$1:$C$9,MATCH('Gesamtverkäufe 2025'!F1151,Regionen!$A$1:$A$9,0),3)</f>
        <v>Michael Vogt</v>
      </c>
      <c r="I1985" s="3">
        <f>INDEX(Produkte!$A$1:$D$31,MATCH('Gesamtverkäufe 2025'!D1151,Produkte!$A$1:$A$31,0),4)</f>
        <v>399</v>
      </c>
      <c r="J1985" s="3">
        <f t="shared" si="143"/>
        <v>6783</v>
      </c>
    </row>
    <row r="1986" spans="1:10" hidden="1" outlineLevel="3" x14ac:dyDescent="0.3">
      <c r="A1986" t="s">
        <v>1371</v>
      </c>
      <c r="B1986" s="21">
        <v>45752</v>
      </c>
      <c r="C1986" s="20">
        <f t="shared" si="142"/>
        <v>4</v>
      </c>
      <c r="D1986" t="s">
        <v>145</v>
      </c>
      <c r="E1986" t="s">
        <v>91</v>
      </c>
      <c r="F1986">
        <v>10</v>
      </c>
      <c r="G1986" t="str">
        <f>INDEX(Kunden!$A$1:$C$41,MATCH('Gesamtverkäufe 2025'!C1158,Kunden!$A$1:$A$41,0),3)</f>
        <v>R06</v>
      </c>
      <c r="H1986" t="str">
        <f>INDEX(Regionen!$A$1:$C$9,MATCH('Gesamtverkäufe 2025'!F1158,Regionen!$A$1:$A$9,0),3)</f>
        <v>Michael Vogt</v>
      </c>
      <c r="I1986" s="3">
        <f>INDEX(Produkte!$A$1:$D$31,MATCH('Gesamtverkäufe 2025'!D1158,Produkte!$A$1:$A$31,0),4)</f>
        <v>249</v>
      </c>
      <c r="J1986" s="3">
        <f t="shared" si="143"/>
        <v>2490</v>
      </c>
    </row>
    <row r="1987" spans="1:10" hidden="1" outlineLevel="3" x14ac:dyDescent="0.3">
      <c r="A1987" t="s">
        <v>1636</v>
      </c>
      <c r="B1987" s="21">
        <v>45757</v>
      </c>
      <c r="C1987" s="20">
        <f t="shared" si="142"/>
        <v>4</v>
      </c>
      <c r="D1987" t="s">
        <v>149</v>
      </c>
      <c r="E1987" t="s">
        <v>41</v>
      </c>
      <c r="F1987">
        <v>9</v>
      </c>
      <c r="G1987" t="str">
        <f>INDEX(Kunden!$A$1:$C$41,MATCH('Gesamtverkäufe 2025'!C902,Kunden!$A$1:$A$41,0),3)</f>
        <v>R06</v>
      </c>
      <c r="H1987" t="str">
        <f>INDEX(Regionen!$A$1:$C$9,MATCH('Gesamtverkäufe 2025'!F902,Regionen!$A$1:$A$9,0),3)</f>
        <v>Michael Vogt</v>
      </c>
      <c r="I1987" s="3">
        <f>INDEX(Produkte!$A$1:$D$31,MATCH('Gesamtverkäufe 2025'!D902,Produkte!$A$1:$A$31,0),4)</f>
        <v>499</v>
      </c>
      <c r="J1987" s="3">
        <f t="shared" si="143"/>
        <v>4491</v>
      </c>
    </row>
    <row r="1988" spans="1:10" hidden="1" outlineLevel="3" x14ac:dyDescent="0.3">
      <c r="A1988" t="s">
        <v>1538</v>
      </c>
      <c r="B1988" s="21">
        <v>45771</v>
      </c>
      <c r="C1988" s="20">
        <f t="shared" si="142"/>
        <v>4</v>
      </c>
      <c r="D1988" t="s">
        <v>149</v>
      </c>
      <c r="E1988" t="s">
        <v>37</v>
      </c>
      <c r="F1988">
        <v>8</v>
      </c>
      <c r="G1988" t="str">
        <f>INDEX(Kunden!$A$1:$C$41,MATCH('Gesamtverkäufe 2025'!C1000,Kunden!$A$1:$A$41,0),3)</f>
        <v>R06</v>
      </c>
      <c r="H1988" t="str">
        <f>INDEX(Regionen!$A$1:$C$9,MATCH('Gesamtverkäufe 2025'!F1000,Regionen!$A$1:$A$9,0),3)</f>
        <v>Michael Vogt</v>
      </c>
      <c r="I1988" s="3">
        <f>INDEX(Produkte!$A$1:$D$31,MATCH('Gesamtverkäufe 2025'!D1000,Produkte!$A$1:$A$31,0),4)</f>
        <v>249</v>
      </c>
      <c r="J1988" s="3">
        <f t="shared" si="143"/>
        <v>1992</v>
      </c>
    </row>
    <row r="1989" spans="1:10" hidden="1" outlineLevel="3" x14ac:dyDescent="0.3">
      <c r="A1989" t="s">
        <v>1493</v>
      </c>
      <c r="B1989" s="21">
        <v>45752</v>
      </c>
      <c r="C1989" s="20">
        <f t="shared" ref="C1989:C2005" si="144">MONTH(B1989)</f>
        <v>4</v>
      </c>
      <c r="D1989" t="s">
        <v>149</v>
      </c>
      <c r="E1989" t="s">
        <v>79</v>
      </c>
      <c r="F1989">
        <v>3</v>
      </c>
      <c r="G1989" t="str">
        <f>INDEX(Kunden!$A$1:$C$41,MATCH('Gesamtverkäufe 2025'!C1045,Kunden!$A$1:$A$41,0),3)</f>
        <v>R06</v>
      </c>
      <c r="H1989" t="str">
        <f>INDEX(Regionen!$A$1:$C$9,MATCH('Gesamtverkäufe 2025'!F1045,Regionen!$A$1:$A$9,0),3)</f>
        <v>Michael Vogt</v>
      </c>
      <c r="I1989" s="3">
        <f>INDEX(Produkte!$A$1:$D$31,MATCH('Gesamtverkäufe 2025'!D1045,Produkte!$A$1:$A$31,0),4)</f>
        <v>149</v>
      </c>
      <c r="J1989" s="3">
        <f t="shared" ref="J1989:J2005" si="145">F1989*I1989</f>
        <v>447</v>
      </c>
    </row>
    <row r="1990" spans="1:10" hidden="1" outlineLevel="3" x14ac:dyDescent="0.3">
      <c r="A1990" t="s">
        <v>1478</v>
      </c>
      <c r="B1990" s="21">
        <v>45757</v>
      </c>
      <c r="C1990" s="20">
        <f t="shared" si="144"/>
        <v>4</v>
      </c>
      <c r="D1990" t="s">
        <v>149</v>
      </c>
      <c r="E1990" t="s">
        <v>69</v>
      </c>
      <c r="F1990">
        <v>3</v>
      </c>
      <c r="G1990" t="str">
        <f>INDEX(Kunden!$A$1:$C$41,MATCH('Gesamtverkäufe 2025'!C1060,Kunden!$A$1:$A$41,0),3)</f>
        <v>R06</v>
      </c>
      <c r="H1990" t="str">
        <f>INDEX(Regionen!$A$1:$C$9,MATCH('Gesamtverkäufe 2025'!F1060,Regionen!$A$1:$A$9,0),3)</f>
        <v>Michael Vogt</v>
      </c>
      <c r="I1990" s="3">
        <f>INDEX(Produkte!$A$1:$D$31,MATCH('Gesamtverkäufe 2025'!D1060,Produkte!$A$1:$A$31,0),4)</f>
        <v>399</v>
      </c>
      <c r="J1990" s="3">
        <f t="shared" si="145"/>
        <v>1197</v>
      </c>
    </row>
    <row r="1991" spans="1:10" hidden="1" outlineLevel="3" x14ac:dyDescent="0.3">
      <c r="A1991" t="s">
        <v>1473</v>
      </c>
      <c r="B1991" s="21">
        <v>45749</v>
      </c>
      <c r="C1991" s="20">
        <f t="shared" si="144"/>
        <v>4</v>
      </c>
      <c r="D1991" t="s">
        <v>149</v>
      </c>
      <c r="E1991" t="s">
        <v>93</v>
      </c>
      <c r="F1991">
        <v>6</v>
      </c>
      <c r="G1991" t="str">
        <f>INDEX(Kunden!$A$1:$C$41,MATCH('Gesamtverkäufe 2025'!C1065,Kunden!$A$1:$A$41,0),3)</f>
        <v>R06</v>
      </c>
      <c r="H1991" t="str">
        <f>INDEX(Regionen!$A$1:$C$9,MATCH('Gesamtverkäufe 2025'!F1065,Regionen!$A$1:$A$9,0),3)</f>
        <v>Michael Vogt</v>
      </c>
      <c r="I1991" s="3">
        <f>INDEX(Produkte!$A$1:$D$31,MATCH('Gesamtverkäufe 2025'!D1065,Produkte!$A$1:$A$31,0),4)</f>
        <v>399</v>
      </c>
      <c r="J1991" s="3">
        <f t="shared" si="145"/>
        <v>2394</v>
      </c>
    </row>
    <row r="1992" spans="1:10" hidden="1" outlineLevel="3" x14ac:dyDescent="0.3">
      <c r="A1992" t="s">
        <v>1472</v>
      </c>
      <c r="B1992" s="21">
        <v>45750</v>
      </c>
      <c r="C1992" s="20">
        <f t="shared" si="144"/>
        <v>4</v>
      </c>
      <c r="D1992" t="s">
        <v>149</v>
      </c>
      <c r="E1992" t="s">
        <v>34</v>
      </c>
      <c r="F1992">
        <v>8</v>
      </c>
      <c r="G1992" t="str">
        <f>INDEX(Kunden!$A$1:$C$41,MATCH('Gesamtverkäufe 2025'!C1066,Kunden!$A$1:$A$41,0),3)</f>
        <v>R06</v>
      </c>
      <c r="H1992" t="str">
        <f>INDEX(Regionen!$A$1:$C$9,MATCH('Gesamtverkäufe 2025'!F1066,Regionen!$A$1:$A$9,0),3)</f>
        <v>Michael Vogt</v>
      </c>
      <c r="I1992" s="3">
        <f>INDEX(Produkte!$A$1:$D$31,MATCH('Gesamtverkäufe 2025'!D1066,Produkte!$A$1:$A$31,0),4)</f>
        <v>299</v>
      </c>
      <c r="J1992" s="3">
        <f t="shared" si="145"/>
        <v>2392</v>
      </c>
    </row>
    <row r="1993" spans="1:10" hidden="1" outlineLevel="3" x14ac:dyDescent="0.3">
      <c r="A1993" t="s">
        <v>1459</v>
      </c>
      <c r="B1993" s="21">
        <v>45761</v>
      </c>
      <c r="C1993" s="20">
        <f t="shared" si="144"/>
        <v>4</v>
      </c>
      <c r="D1993" t="s">
        <v>149</v>
      </c>
      <c r="E1993" t="s">
        <v>57</v>
      </c>
      <c r="F1993">
        <v>20</v>
      </c>
      <c r="G1993" t="str">
        <f>INDEX(Kunden!$A$1:$C$41,MATCH('Gesamtverkäufe 2025'!C1079,Kunden!$A$1:$A$41,0),3)</f>
        <v>R06</v>
      </c>
      <c r="H1993" t="str">
        <f>INDEX(Regionen!$A$1:$C$9,MATCH('Gesamtverkäufe 2025'!F1079,Regionen!$A$1:$A$9,0),3)</f>
        <v>Michael Vogt</v>
      </c>
      <c r="I1993" s="3">
        <f>INDEX(Produkte!$A$1:$D$31,MATCH('Gesamtverkäufe 2025'!D1079,Produkte!$A$1:$A$31,0),4)</f>
        <v>99</v>
      </c>
      <c r="J1993" s="3">
        <f t="shared" si="145"/>
        <v>1980</v>
      </c>
    </row>
    <row r="1994" spans="1:10" hidden="1" outlineLevel="3" x14ac:dyDescent="0.3">
      <c r="A1994" t="s">
        <v>1436</v>
      </c>
      <c r="B1994" s="21">
        <v>45771</v>
      </c>
      <c r="C1994" s="20">
        <f t="shared" si="144"/>
        <v>4</v>
      </c>
      <c r="D1994" t="s">
        <v>149</v>
      </c>
      <c r="E1994" t="s">
        <v>81</v>
      </c>
      <c r="F1994">
        <v>13</v>
      </c>
      <c r="G1994" t="str">
        <f>INDEX(Kunden!$A$1:$C$41,MATCH('Gesamtverkäufe 2025'!C1100,Kunden!$A$1:$A$41,0),3)</f>
        <v>R06</v>
      </c>
      <c r="H1994" t="str">
        <f>INDEX(Regionen!$A$1:$C$9,MATCH('Gesamtverkäufe 2025'!F1100,Regionen!$A$1:$A$9,0),3)</f>
        <v>Michael Vogt</v>
      </c>
      <c r="I1994" s="3">
        <f>INDEX(Produkte!$A$1:$D$31,MATCH('Gesamtverkäufe 2025'!D1100,Produkte!$A$1:$A$31,0),4)</f>
        <v>79</v>
      </c>
      <c r="J1994" s="3">
        <f t="shared" si="145"/>
        <v>1027</v>
      </c>
    </row>
    <row r="1995" spans="1:10" hidden="1" outlineLevel="3" x14ac:dyDescent="0.3">
      <c r="A1995" t="s">
        <v>1376</v>
      </c>
      <c r="B1995" s="21">
        <v>45753</v>
      </c>
      <c r="C1995" s="20">
        <f t="shared" si="144"/>
        <v>4</v>
      </c>
      <c r="D1995" t="s">
        <v>149</v>
      </c>
      <c r="E1995" t="s">
        <v>37</v>
      </c>
      <c r="F1995">
        <v>15</v>
      </c>
      <c r="G1995" t="str">
        <f>INDEX(Kunden!$A$1:$C$41,MATCH('Gesamtverkäufe 2025'!C1153,Kunden!$A$1:$A$41,0),3)</f>
        <v>R06</v>
      </c>
      <c r="H1995" t="str">
        <f>INDEX(Regionen!$A$1:$C$9,MATCH('Gesamtverkäufe 2025'!F1153,Regionen!$A$1:$A$9,0),3)</f>
        <v>Michael Vogt</v>
      </c>
      <c r="I1995" s="3">
        <f>INDEX(Produkte!$A$1:$D$31,MATCH('Gesamtverkäufe 2025'!D1153,Produkte!$A$1:$A$31,0),4)</f>
        <v>249</v>
      </c>
      <c r="J1995" s="3">
        <f t="shared" si="145"/>
        <v>3735</v>
      </c>
    </row>
    <row r="1996" spans="1:10" hidden="1" outlineLevel="3" x14ac:dyDescent="0.3">
      <c r="A1996" t="s">
        <v>1624</v>
      </c>
      <c r="B1996" s="21">
        <v>45754</v>
      </c>
      <c r="C1996" s="20">
        <f t="shared" si="144"/>
        <v>4</v>
      </c>
      <c r="D1996" t="s">
        <v>153</v>
      </c>
      <c r="E1996" t="s">
        <v>85</v>
      </c>
      <c r="F1996">
        <v>10</v>
      </c>
      <c r="G1996" t="str">
        <f>INDEX(Kunden!$A$1:$C$41,MATCH('Gesamtverkäufe 2025'!C914,Kunden!$A$1:$A$41,0),3)</f>
        <v>R06</v>
      </c>
      <c r="H1996" t="str">
        <f>INDEX(Regionen!$A$1:$C$9,MATCH('Gesamtverkäufe 2025'!F914,Regionen!$A$1:$A$9,0),3)</f>
        <v>Michael Vogt</v>
      </c>
      <c r="I1996" s="3">
        <f>INDEX(Produkte!$A$1:$D$31,MATCH('Gesamtverkäufe 2025'!D914,Produkte!$A$1:$A$31,0),4)</f>
        <v>399</v>
      </c>
      <c r="J1996" s="3">
        <f t="shared" si="145"/>
        <v>3990</v>
      </c>
    </row>
    <row r="1997" spans="1:10" hidden="1" outlineLevel="3" x14ac:dyDescent="0.3">
      <c r="A1997" t="s">
        <v>1620</v>
      </c>
      <c r="B1997" s="21">
        <v>45750</v>
      </c>
      <c r="C1997" s="20">
        <f t="shared" si="144"/>
        <v>4</v>
      </c>
      <c r="D1997" t="s">
        <v>153</v>
      </c>
      <c r="E1997" t="s">
        <v>79</v>
      </c>
      <c r="F1997">
        <v>7</v>
      </c>
      <c r="G1997" t="str">
        <f>INDEX(Kunden!$A$1:$C$41,MATCH('Gesamtverkäufe 2025'!C918,Kunden!$A$1:$A$41,0),3)</f>
        <v>R06</v>
      </c>
      <c r="H1997" t="str">
        <f>INDEX(Regionen!$A$1:$C$9,MATCH('Gesamtverkäufe 2025'!F918,Regionen!$A$1:$A$9,0),3)</f>
        <v>Michael Vogt</v>
      </c>
      <c r="I1997" s="3">
        <f>INDEX(Produkte!$A$1:$D$31,MATCH('Gesamtverkäufe 2025'!D918,Produkte!$A$1:$A$31,0),4)</f>
        <v>149</v>
      </c>
      <c r="J1997" s="3">
        <f t="shared" si="145"/>
        <v>1043</v>
      </c>
    </row>
    <row r="1998" spans="1:10" hidden="1" outlineLevel="3" x14ac:dyDescent="0.3">
      <c r="A1998" t="s">
        <v>1567</v>
      </c>
      <c r="B1998" s="21">
        <v>45754</v>
      </c>
      <c r="C1998" s="20">
        <f t="shared" si="144"/>
        <v>4</v>
      </c>
      <c r="D1998" t="s">
        <v>153</v>
      </c>
      <c r="E1998" t="s">
        <v>73</v>
      </c>
      <c r="F1998">
        <v>19</v>
      </c>
      <c r="G1998" t="str">
        <f>INDEX(Kunden!$A$1:$C$41,MATCH('Gesamtverkäufe 2025'!C971,Kunden!$A$1:$A$41,0),3)</f>
        <v>R06</v>
      </c>
      <c r="H1998" t="str">
        <f>INDEX(Regionen!$A$1:$C$9,MATCH('Gesamtverkäufe 2025'!F971,Regionen!$A$1:$A$9,0),3)</f>
        <v>Michael Vogt</v>
      </c>
      <c r="I1998" s="3">
        <f>INDEX(Produkte!$A$1:$D$31,MATCH('Gesamtverkäufe 2025'!D971,Produkte!$A$1:$A$31,0),4)</f>
        <v>399</v>
      </c>
      <c r="J1998" s="3">
        <f t="shared" si="145"/>
        <v>7581</v>
      </c>
    </row>
    <row r="1999" spans="1:10" hidden="1" outlineLevel="3" x14ac:dyDescent="0.3">
      <c r="A1999" t="s">
        <v>1562</v>
      </c>
      <c r="B1999" s="21">
        <v>45753</v>
      </c>
      <c r="C1999" s="20">
        <f t="shared" si="144"/>
        <v>4</v>
      </c>
      <c r="D1999" t="s">
        <v>153</v>
      </c>
      <c r="E1999" t="s">
        <v>87</v>
      </c>
      <c r="F1999">
        <v>20</v>
      </c>
      <c r="G1999" t="str">
        <f>INDEX(Kunden!$A$1:$C$41,MATCH('Gesamtverkäufe 2025'!C976,Kunden!$A$1:$A$41,0),3)</f>
        <v>R06</v>
      </c>
      <c r="H1999" t="str">
        <f>INDEX(Regionen!$A$1:$C$9,MATCH('Gesamtverkäufe 2025'!F976,Regionen!$A$1:$A$9,0),3)</f>
        <v>Michael Vogt</v>
      </c>
      <c r="I1999" s="3">
        <f>INDEX(Produkte!$A$1:$D$31,MATCH('Gesamtverkäufe 2025'!D976,Produkte!$A$1:$A$31,0),4)</f>
        <v>99</v>
      </c>
      <c r="J1999" s="3">
        <f t="shared" si="145"/>
        <v>1980</v>
      </c>
    </row>
    <row r="2000" spans="1:10" hidden="1" outlineLevel="3" x14ac:dyDescent="0.3">
      <c r="A2000" t="s">
        <v>1547</v>
      </c>
      <c r="B2000" s="21">
        <v>45755</v>
      </c>
      <c r="C2000" s="20">
        <f t="shared" si="144"/>
        <v>4</v>
      </c>
      <c r="D2000" t="s">
        <v>153</v>
      </c>
      <c r="E2000" t="s">
        <v>77</v>
      </c>
      <c r="F2000">
        <v>9</v>
      </c>
      <c r="G2000" t="str">
        <f>INDEX(Kunden!$A$1:$C$41,MATCH('Gesamtverkäufe 2025'!C991,Kunden!$A$1:$A$41,0),3)</f>
        <v>R06</v>
      </c>
      <c r="H2000" t="str">
        <f>INDEX(Regionen!$A$1:$C$9,MATCH('Gesamtverkäufe 2025'!F991,Regionen!$A$1:$A$9,0),3)</f>
        <v>Michael Vogt</v>
      </c>
      <c r="I2000" s="3">
        <f>INDEX(Produkte!$A$1:$D$31,MATCH('Gesamtverkäufe 2025'!D991,Produkte!$A$1:$A$31,0),4)</f>
        <v>49</v>
      </c>
      <c r="J2000" s="3">
        <f t="shared" si="145"/>
        <v>441</v>
      </c>
    </row>
    <row r="2001" spans="1:10" hidden="1" outlineLevel="3" x14ac:dyDescent="0.3">
      <c r="A2001" t="s">
        <v>1534</v>
      </c>
      <c r="B2001" s="21">
        <v>45755</v>
      </c>
      <c r="C2001" s="20">
        <f t="shared" si="144"/>
        <v>4</v>
      </c>
      <c r="D2001" t="s">
        <v>153</v>
      </c>
      <c r="E2001" t="s">
        <v>71</v>
      </c>
      <c r="F2001">
        <v>2</v>
      </c>
      <c r="G2001" t="str">
        <f>INDEX(Kunden!$A$1:$C$41,MATCH('Gesamtverkäufe 2025'!C1004,Kunden!$A$1:$A$41,0),3)</f>
        <v>R06</v>
      </c>
      <c r="H2001" t="str">
        <f>INDEX(Regionen!$A$1:$C$9,MATCH('Gesamtverkäufe 2025'!F1004,Regionen!$A$1:$A$9,0),3)</f>
        <v>Michael Vogt</v>
      </c>
      <c r="I2001" s="3">
        <f>INDEX(Produkte!$A$1:$D$31,MATCH('Gesamtverkäufe 2025'!D1004,Produkte!$A$1:$A$31,0),4)</f>
        <v>79</v>
      </c>
      <c r="J2001" s="3">
        <f t="shared" si="145"/>
        <v>158</v>
      </c>
    </row>
    <row r="2002" spans="1:10" hidden="1" outlineLevel="3" x14ac:dyDescent="0.3">
      <c r="A2002" t="s">
        <v>1532</v>
      </c>
      <c r="B2002" s="21">
        <v>45753</v>
      </c>
      <c r="C2002" s="20">
        <f t="shared" si="144"/>
        <v>4</v>
      </c>
      <c r="D2002" t="s">
        <v>153</v>
      </c>
      <c r="E2002" t="s">
        <v>77</v>
      </c>
      <c r="F2002">
        <v>16</v>
      </c>
      <c r="G2002" t="str">
        <f>INDEX(Kunden!$A$1:$C$41,MATCH('Gesamtverkäufe 2025'!C1006,Kunden!$A$1:$A$41,0),3)</f>
        <v>R06</v>
      </c>
      <c r="H2002" t="str">
        <f>INDEX(Regionen!$A$1:$C$9,MATCH('Gesamtverkäufe 2025'!F1006,Regionen!$A$1:$A$9,0),3)</f>
        <v>Michael Vogt</v>
      </c>
      <c r="I2002" s="3">
        <f>INDEX(Produkte!$A$1:$D$31,MATCH('Gesamtverkäufe 2025'!D1006,Produkte!$A$1:$A$31,0),4)</f>
        <v>49</v>
      </c>
      <c r="J2002" s="3">
        <f t="shared" si="145"/>
        <v>784</v>
      </c>
    </row>
    <row r="2003" spans="1:10" hidden="1" outlineLevel="3" x14ac:dyDescent="0.3">
      <c r="A2003" t="s">
        <v>1529</v>
      </c>
      <c r="B2003" s="21">
        <v>45766</v>
      </c>
      <c r="C2003" s="20">
        <f t="shared" si="144"/>
        <v>4</v>
      </c>
      <c r="D2003" t="s">
        <v>153</v>
      </c>
      <c r="E2003" t="s">
        <v>34</v>
      </c>
      <c r="F2003">
        <v>15</v>
      </c>
      <c r="G2003" t="str">
        <f>INDEX(Kunden!$A$1:$C$41,MATCH('Gesamtverkäufe 2025'!C1009,Kunden!$A$1:$A$41,0),3)</f>
        <v>R06</v>
      </c>
      <c r="H2003" t="str">
        <f>INDEX(Regionen!$A$1:$C$9,MATCH('Gesamtverkäufe 2025'!F1009,Regionen!$A$1:$A$9,0),3)</f>
        <v>Michael Vogt</v>
      </c>
      <c r="I2003" s="3">
        <f>INDEX(Produkte!$A$1:$D$31,MATCH('Gesamtverkäufe 2025'!D1009,Produkte!$A$1:$A$31,0),4)</f>
        <v>299</v>
      </c>
      <c r="J2003" s="3">
        <f t="shared" si="145"/>
        <v>4485</v>
      </c>
    </row>
    <row r="2004" spans="1:10" hidden="1" outlineLevel="3" x14ac:dyDescent="0.3">
      <c r="A2004" t="s">
        <v>1467</v>
      </c>
      <c r="B2004" s="21">
        <v>45766</v>
      </c>
      <c r="C2004" s="20">
        <f t="shared" si="144"/>
        <v>4</v>
      </c>
      <c r="D2004" t="s">
        <v>153</v>
      </c>
      <c r="E2004" t="s">
        <v>65</v>
      </c>
      <c r="F2004">
        <v>10</v>
      </c>
      <c r="G2004" t="str">
        <f>INDEX(Kunden!$A$1:$C$41,MATCH('Gesamtverkäufe 2025'!C1071,Kunden!$A$1:$A$41,0),3)</f>
        <v>R06</v>
      </c>
      <c r="H2004" t="str">
        <f>INDEX(Regionen!$A$1:$C$9,MATCH('Gesamtverkäufe 2025'!F1071,Regionen!$A$1:$A$9,0),3)</f>
        <v>Michael Vogt</v>
      </c>
      <c r="I2004" s="3">
        <f>INDEX(Produkte!$A$1:$D$31,MATCH('Gesamtverkäufe 2025'!D1071,Produkte!$A$1:$A$31,0),4)</f>
        <v>299</v>
      </c>
      <c r="J2004" s="3">
        <f t="shared" si="145"/>
        <v>2990</v>
      </c>
    </row>
    <row r="2005" spans="1:10" hidden="1" outlineLevel="3" x14ac:dyDescent="0.3">
      <c r="A2005" t="s">
        <v>1400</v>
      </c>
      <c r="B2005" s="21">
        <v>45750</v>
      </c>
      <c r="C2005" s="20">
        <f t="shared" si="144"/>
        <v>4</v>
      </c>
      <c r="D2005" t="s">
        <v>153</v>
      </c>
      <c r="E2005" t="s">
        <v>87</v>
      </c>
      <c r="F2005">
        <v>9</v>
      </c>
      <c r="G2005" t="str">
        <f>INDEX(Kunden!$A$1:$C$41,MATCH('Gesamtverkäufe 2025'!C1133,Kunden!$A$1:$A$41,0),3)</f>
        <v>R06</v>
      </c>
      <c r="H2005" t="str">
        <f>INDEX(Regionen!$A$1:$C$9,MATCH('Gesamtverkäufe 2025'!F1133,Regionen!$A$1:$A$9,0),3)</f>
        <v>Michael Vogt</v>
      </c>
      <c r="I2005" s="3">
        <f>INDEX(Produkte!$A$1:$D$31,MATCH('Gesamtverkäufe 2025'!D1133,Produkte!$A$1:$A$31,0),4)</f>
        <v>99</v>
      </c>
      <c r="J2005" s="3">
        <f t="shared" si="145"/>
        <v>891</v>
      </c>
    </row>
    <row r="2006" spans="1:10" outlineLevel="2" collapsed="1" x14ac:dyDescent="0.3">
      <c r="B2006" s="21"/>
      <c r="C2006" s="26" t="s">
        <v>4732</v>
      </c>
      <c r="I2006" s="3"/>
      <c r="J2006" s="3">
        <f>SUBTOTAL(9,J1957:J2005)</f>
        <v>107604</v>
      </c>
    </row>
    <row r="2007" spans="1:10" hidden="1" outlineLevel="3" x14ac:dyDescent="0.3">
      <c r="A2007" t="s">
        <v>2153</v>
      </c>
      <c r="B2007" s="21">
        <v>45802</v>
      </c>
      <c r="C2007" s="20">
        <f t="shared" ref="C2007:C2038" si="146">MONTH(B2007)</f>
        <v>5</v>
      </c>
      <c r="D2007" t="s">
        <v>101</v>
      </c>
      <c r="E2007" t="s">
        <v>71</v>
      </c>
      <c r="F2007">
        <v>11</v>
      </c>
      <c r="G2007" t="str">
        <f>INDEX(Kunden!$A$1:$C$41,MATCH('Gesamtverkäufe 2025'!C1164,Kunden!$A$1:$A$41,0),3)</f>
        <v>R06</v>
      </c>
      <c r="H2007" t="str">
        <f>INDEX(Regionen!$A$1:$C$9,MATCH('Gesamtverkäufe 2025'!F1164,Regionen!$A$1:$A$9,0),3)</f>
        <v>Michael Vogt</v>
      </c>
      <c r="I2007" s="3">
        <f>INDEX(Produkte!$A$1:$D$31,MATCH('Gesamtverkäufe 2025'!D1164,Produkte!$A$1:$A$31,0),4)</f>
        <v>79</v>
      </c>
      <c r="J2007" s="3">
        <f t="shared" ref="J2007:J2038" si="147">F2007*I2007</f>
        <v>869</v>
      </c>
    </row>
    <row r="2008" spans="1:10" hidden="1" outlineLevel="3" x14ac:dyDescent="0.3">
      <c r="A2008" t="s">
        <v>2133</v>
      </c>
      <c r="B2008" s="21">
        <v>45807</v>
      </c>
      <c r="C2008" s="20">
        <f t="shared" si="146"/>
        <v>5</v>
      </c>
      <c r="D2008" t="s">
        <v>101</v>
      </c>
      <c r="E2008" t="s">
        <v>49</v>
      </c>
      <c r="F2008">
        <v>1</v>
      </c>
      <c r="G2008" t="str">
        <f>INDEX(Kunden!$A$1:$C$41,MATCH('Gesamtverkäufe 2025'!C1184,Kunden!$A$1:$A$41,0),3)</f>
        <v>R06</v>
      </c>
      <c r="H2008" t="str">
        <f>INDEX(Regionen!$A$1:$C$9,MATCH('Gesamtverkäufe 2025'!F1184,Regionen!$A$1:$A$9,0),3)</f>
        <v>Michael Vogt</v>
      </c>
      <c r="I2008" s="3">
        <f>INDEX(Produkte!$A$1:$D$31,MATCH('Gesamtverkäufe 2025'!D1184,Produkte!$A$1:$A$31,0),4)</f>
        <v>299</v>
      </c>
      <c r="J2008" s="3">
        <f t="shared" si="147"/>
        <v>299</v>
      </c>
    </row>
    <row r="2009" spans="1:10" hidden="1" outlineLevel="3" x14ac:dyDescent="0.3">
      <c r="A2009" t="s">
        <v>2091</v>
      </c>
      <c r="B2009" s="21">
        <v>45779</v>
      </c>
      <c r="C2009" s="20">
        <f t="shared" si="146"/>
        <v>5</v>
      </c>
      <c r="D2009" t="s">
        <v>101</v>
      </c>
      <c r="E2009" t="s">
        <v>41</v>
      </c>
      <c r="F2009">
        <v>12</v>
      </c>
      <c r="G2009" t="str">
        <f>INDEX(Kunden!$A$1:$C$41,MATCH('Gesamtverkäufe 2025'!C1226,Kunden!$A$1:$A$41,0),3)</f>
        <v>R06</v>
      </c>
      <c r="H2009" t="str">
        <f>INDEX(Regionen!$A$1:$C$9,MATCH('Gesamtverkäufe 2025'!F1226,Regionen!$A$1:$A$9,0),3)</f>
        <v>Michael Vogt</v>
      </c>
      <c r="I2009" s="3">
        <f>INDEX(Produkte!$A$1:$D$31,MATCH('Gesamtverkäufe 2025'!D1226,Produkte!$A$1:$A$31,0),4)</f>
        <v>499</v>
      </c>
      <c r="J2009" s="3">
        <f t="shared" si="147"/>
        <v>5988</v>
      </c>
    </row>
    <row r="2010" spans="1:10" hidden="1" outlineLevel="3" x14ac:dyDescent="0.3">
      <c r="A2010" t="s">
        <v>2089</v>
      </c>
      <c r="B2010" s="21">
        <v>45780</v>
      </c>
      <c r="C2010" s="20">
        <f t="shared" si="146"/>
        <v>5</v>
      </c>
      <c r="D2010" t="s">
        <v>101</v>
      </c>
      <c r="E2010" t="s">
        <v>63</v>
      </c>
      <c r="F2010">
        <v>13</v>
      </c>
      <c r="G2010" t="str">
        <f>INDEX(Kunden!$A$1:$C$41,MATCH('Gesamtverkäufe 2025'!C1228,Kunden!$A$1:$A$41,0),3)</f>
        <v>R06</v>
      </c>
      <c r="H2010" t="str">
        <f>INDEX(Regionen!$A$1:$C$9,MATCH('Gesamtverkäufe 2025'!F1228,Regionen!$A$1:$A$9,0),3)</f>
        <v>Michael Vogt</v>
      </c>
      <c r="I2010" s="3">
        <f>INDEX(Produkte!$A$1:$D$31,MATCH('Gesamtverkäufe 2025'!D1228,Produkte!$A$1:$A$31,0),4)</f>
        <v>299</v>
      </c>
      <c r="J2010" s="3">
        <f t="shared" si="147"/>
        <v>3887</v>
      </c>
    </row>
    <row r="2011" spans="1:10" hidden="1" outlineLevel="3" x14ac:dyDescent="0.3">
      <c r="A2011" t="s">
        <v>2019</v>
      </c>
      <c r="B2011" s="21">
        <v>45800</v>
      </c>
      <c r="C2011" s="20">
        <f t="shared" si="146"/>
        <v>5</v>
      </c>
      <c r="D2011" t="s">
        <v>101</v>
      </c>
      <c r="E2011" t="s">
        <v>34</v>
      </c>
      <c r="F2011">
        <v>13</v>
      </c>
      <c r="G2011" t="str">
        <f>INDEX(Kunden!$A$1:$C$41,MATCH('Gesamtverkäufe 2025'!C1298,Kunden!$A$1:$A$41,0),3)</f>
        <v>R06</v>
      </c>
      <c r="H2011" t="str">
        <f>INDEX(Regionen!$A$1:$C$9,MATCH('Gesamtverkäufe 2025'!F1298,Regionen!$A$1:$A$9,0),3)</f>
        <v>Michael Vogt</v>
      </c>
      <c r="I2011" s="3">
        <f>INDEX(Produkte!$A$1:$D$31,MATCH('Gesamtverkäufe 2025'!D1298,Produkte!$A$1:$A$31,0),4)</f>
        <v>299</v>
      </c>
      <c r="J2011" s="3">
        <f t="shared" si="147"/>
        <v>3887</v>
      </c>
    </row>
    <row r="2012" spans="1:10" hidden="1" outlineLevel="3" x14ac:dyDescent="0.3">
      <c r="A2012" t="s">
        <v>1979</v>
      </c>
      <c r="B2012" s="21">
        <v>45786</v>
      </c>
      <c r="C2012" s="20">
        <f t="shared" si="146"/>
        <v>5</v>
      </c>
      <c r="D2012" t="s">
        <v>101</v>
      </c>
      <c r="E2012" t="s">
        <v>43</v>
      </c>
      <c r="F2012">
        <v>1</v>
      </c>
      <c r="G2012" t="str">
        <f>INDEX(Kunden!$A$1:$C$41,MATCH('Gesamtverkäufe 2025'!C1338,Kunden!$A$1:$A$41,0),3)</f>
        <v>R06</v>
      </c>
      <c r="H2012" t="str">
        <f>INDEX(Regionen!$A$1:$C$9,MATCH('Gesamtverkäufe 2025'!F1338,Regionen!$A$1:$A$9,0),3)</f>
        <v>Michael Vogt</v>
      </c>
      <c r="I2012" s="3">
        <f>INDEX(Produkte!$A$1:$D$31,MATCH('Gesamtverkäufe 2025'!D1338,Produkte!$A$1:$A$31,0),4)</f>
        <v>149</v>
      </c>
      <c r="J2012" s="3">
        <f t="shared" si="147"/>
        <v>149</v>
      </c>
    </row>
    <row r="2013" spans="1:10" hidden="1" outlineLevel="3" x14ac:dyDescent="0.3">
      <c r="A2013" t="s">
        <v>1948</v>
      </c>
      <c r="B2013" s="21">
        <v>45791</v>
      </c>
      <c r="C2013" s="20">
        <f t="shared" si="146"/>
        <v>5</v>
      </c>
      <c r="D2013" t="s">
        <v>101</v>
      </c>
      <c r="E2013" t="s">
        <v>46</v>
      </c>
      <c r="F2013">
        <v>10</v>
      </c>
      <c r="G2013" t="str">
        <f>INDEX(Kunden!$A$1:$C$41,MATCH('Gesamtverkäufe 2025'!C1369,Kunden!$A$1:$A$41,0),3)</f>
        <v>R06</v>
      </c>
      <c r="H2013" t="str">
        <f>INDEX(Regionen!$A$1:$C$9,MATCH('Gesamtverkäufe 2025'!F1369,Regionen!$A$1:$A$9,0),3)</f>
        <v>Michael Vogt</v>
      </c>
      <c r="I2013" s="3">
        <f>INDEX(Produkte!$A$1:$D$31,MATCH('Gesamtverkäufe 2025'!D1369,Produkte!$A$1:$A$31,0),4)</f>
        <v>99</v>
      </c>
      <c r="J2013" s="3">
        <f t="shared" si="147"/>
        <v>990</v>
      </c>
    </row>
    <row r="2014" spans="1:10" hidden="1" outlineLevel="3" x14ac:dyDescent="0.3">
      <c r="A2014" t="s">
        <v>1939</v>
      </c>
      <c r="B2014" s="21">
        <v>45807</v>
      </c>
      <c r="C2014" s="20">
        <f t="shared" si="146"/>
        <v>5</v>
      </c>
      <c r="D2014" t="s">
        <v>101</v>
      </c>
      <c r="E2014" t="s">
        <v>79</v>
      </c>
      <c r="F2014">
        <v>12</v>
      </c>
      <c r="G2014" t="str">
        <f>INDEX(Kunden!$A$1:$C$41,MATCH('Gesamtverkäufe 2025'!C1378,Kunden!$A$1:$A$41,0),3)</f>
        <v>R06</v>
      </c>
      <c r="H2014" t="str">
        <f>INDEX(Regionen!$A$1:$C$9,MATCH('Gesamtverkäufe 2025'!F1378,Regionen!$A$1:$A$9,0),3)</f>
        <v>Michael Vogt</v>
      </c>
      <c r="I2014" s="3">
        <f>INDEX(Produkte!$A$1:$D$31,MATCH('Gesamtverkäufe 2025'!D1378,Produkte!$A$1:$A$31,0),4)</f>
        <v>149</v>
      </c>
      <c r="J2014" s="3">
        <f t="shared" si="147"/>
        <v>1788</v>
      </c>
    </row>
    <row r="2015" spans="1:10" hidden="1" outlineLevel="3" x14ac:dyDescent="0.3">
      <c r="A2015" t="s">
        <v>1904</v>
      </c>
      <c r="B2015" s="21">
        <v>45783</v>
      </c>
      <c r="C2015" s="20">
        <f t="shared" si="146"/>
        <v>5</v>
      </c>
      <c r="D2015" t="s">
        <v>101</v>
      </c>
      <c r="E2015" t="s">
        <v>63</v>
      </c>
      <c r="F2015">
        <v>2</v>
      </c>
      <c r="G2015" t="str">
        <f>INDEX(Kunden!$A$1:$C$41,MATCH('Gesamtverkäufe 2025'!C1413,Kunden!$A$1:$A$41,0),3)</f>
        <v>R06</v>
      </c>
      <c r="H2015" t="str">
        <f>INDEX(Regionen!$A$1:$C$9,MATCH('Gesamtverkäufe 2025'!F1413,Regionen!$A$1:$A$9,0),3)</f>
        <v>Michael Vogt</v>
      </c>
      <c r="I2015" s="3">
        <f>INDEX(Produkte!$A$1:$D$31,MATCH('Gesamtverkäufe 2025'!D1413,Produkte!$A$1:$A$31,0),4)</f>
        <v>299</v>
      </c>
      <c r="J2015" s="3">
        <f t="shared" si="147"/>
        <v>598</v>
      </c>
    </row>
    <row r="2016" spans="1:10" hidden="1" outlineLevel="3" x14ac:dyDescent="0.3">
      <c r="A2016" t="s">
        <v>1887</v>
      </c>
      <c r="B2016" s="21">
        <v>45806</v>
      </c>
      <c r="C2016" s="20">
        <f t="shared" si="146"/>
        <v>5</v>
      </c>
      <c r="D2016" t="s">
        <v>101</v>
      </c>
      <c r="E2016" t="s">
        <v>57</v>
      </c>
      <c r="F2016">
        <v>18</v>
      </c>
      <c r="G2016" t="str">
        <f>INDEX(Kunden!$A$1:$C$41,MATCH('Gesamtverkäufe 2025'!C1430,Kunden!$A$1:$A$41,0),3)</f>
        <v>R06</v>
      </c>
      <c r="H2016" t="str">
        <f>INDEX(Regionen!$A$1:$C$9,MATCH('Gesamtverkäufe 2025'!F1430,Regionen!$A$1:$A$9,0),3)</f>
        <v>Michael Vogt</v>
      </c>
      <c r="I2016" s="3">
        <f>INDEX(Produkte!$A$1:$D$31,MATCH('Gesamtverkäufe 2025'!D1430,Produkte!$A$1:$A$31,0),4)</f>
        <v>99</v>
      </c>
      <c r="J2016" s="3">
        <f t="shared" si="147"/>
        <v>1782</v>
      </c>
    </row>
    <row r="2017" spans="1:10" hidden="1" outlineLevel="3" x14ac:dyDescent="0.3">
      <c r="A2017" t="s">
        <v>1877</v>
      </c>
      <c r="B2017" s="21">
        <v>45790</v>
      </c>
      <c r="C2017" s="20">
        <f t="shared" si="146"/>
        <v>5</v>
      </c>
      <c r="D2017" t="s">
        <v>101</v>
      </c>
      <c r="E2017" t="s">
        <v>69</v>
      </c>
      <c r="F2017">
        <v>14</v>
      </c>
      <c r="G2017" t="str">
        <f>INDEX(Kunden!$A$1:$C$41,MATCH('Gesamtverkäufe 2025'!C1440,Kunden!$A$1:$A$41,0),3)</f>
        <v>R06</v>
      </c>
      <c r="H2017" t="str">
        <f>INDEX(Regionen!$A$1:$C$9,MATCH('Gesamtverkäufe 2025'!F1440,Regionen!$A$1:$A$9,0),3)</f>
        <v>Michael Vogt</v>
      </c>
      <c r="I2017" s="3">
        <f>INDEX(Produkte!$A$1:$D$31,MATCH('Gesamtverkäufe 2025'!D1440,Produkte!$A$1:$A$31,0),4)</f>
        <v>399</v>
      </c>
      <c r="J2017" s="3">
        <f t="shared" si="147"/>
        <v>5586</v>
      </c>
    </row>
    <row r="2018" spans="1:10" hidden="1" outlineLevel="3" x14ac:dyDescent="0.3">
      <c r="A2018" t="s">
        <v>1876</v>
      </c>
      <c r="B2018" s="21">
        <v>45784</v>
      </c>
      <c r="C2018" s="20">
        <f t="shared" si="146"/>
        <v>5</v>
      </c>
      <c r="D2018" t="s">
        <v>101</v>
      </c>
      <c r="E2018" t="s">
        <v>75</v>
      </c>
      <c r="F2018">
        <v>17</v>
      </c>
      <c r="G2018" t="str">
        <f>INDEX(Kunden!$A$1:$C$41,MATCH('Gesamtverkäufe 2025'!C1441,Kunden!$A$1:$A$41,0),3)</f>
        <v>R06</v>
      </c>
      <c r="H2018" t="str">
        <f>INDEX(Regionen!$A$1:$C$9,MATCH('Gesamtverkäufe 2025'!F1441,Regionen!$A$1:$A$9,0),3)</f>
        <v>Michael Vogt</v>
      </c>
      <c r="I2018" s="3">
        <f>INDEX(Produkte!$A$1:$D$31,MATCH('Gesamtverkäufe 2025'!D1441,Produkte!$A$1:$A$31,0),4)</f>
        <v>499</v>
      </c>
      <c r="J2018" s="3">
        <f t="shared" si="147"/>
        <v>8483</v>
      </c>
    </row>
    <row r="2019" spans="1:10" hidden="1" outlineLevel="3" x14ac:dyDescent="0.3">
      <c r="A2019" t="s">
        <v>1842</v>
      </c>
      <c r="B2019" s="21">
        <v>45797</v>
      </c>
      <c r="C2019" s="20">
        <f t="shared" si="146"/>
        <v>5</v>
      </c>
      <c r="D2019" t="s">
        <v>101</v>
      </c>
      <c r="E2019" t="s">
        <v>81</v>
      </c>
      <c r="F2019">
        <v>12</v>
      </c>
      <c r="G2019" t="str">
        <f>INDEX(Kunden!$A$1:$C$41,MATCH('Gesamtverkäufe 2025'!C1475,Kunden!$A$1:$A$41,0),3)</f>
        <v>R06</v>
      </c>
      <c r="H2019" t="str">
        <f>INDEX(Regionen!$A$1:$C$9,MATCH('Gesamtverkäufe 2025'!F1475,Regionen!$A$1:$A$9,0),3)</f>
        <v>Michael Vogt</v>
      </c>
      <c r="I2019" s="3">
        <f>INDEX(Produkte!$A$1:$D$31,MATCH('Gesamtverkäufe 2025'!D1475,Produkte!$A$1:$A$31,0),4)</f>
        <v>79</v>
      </c>
      <c r="J2019" s="3">
        <f t="shared" si="147"/>
        <v>948</v>
      </c>
    </row>
    <row r="2020" spans="1:10" hidden="1" outlineLevel="3" x14ac:dyDescent="0.3">
      <c r="A2020" t="s">
        <v>1705</v>
      </c>
      <c r="B2020" s="21">
        <v>45778</v>
      </c>
      <c r="C2020" s="20">
        <f t="shared" si="146"/>
        <v>5</v>
      </c>
      <c r="D2020" t="s">
        <v>101</v>
      </c>
      <c r="E2020" t="s">
        <v>73</v>
      </c>
      <c r="F2020">
        <v>18</v>
      </c>
      <c r="G2020" t="str">
        <f>INDEX(Kunden!$A$1:$C$41,MATCH('Gesamtverkäufe 2025'!C1611,Kunden!$A$1:$A$41,0),3)</f>
        <v>R06</v>
      </c>
      <c r="H2020" t="str">
        <f>INDEX(Regionen!$A$1:$C$9,MATCH('Gesamtverkäufe 2025'!F1611,Regionen!$A$1:$A$9,0),3)</f>
        <v>Michael Vogt</v>
      </c>
      <c r="I2020" s="3">
        <f>INDEX(Produkte!$A$1:$D$31,MATCH('Gesamtverkäufe 2025'!D1611,Produkte!$A$1:$A$31,0),4)</f>
        <v>399</v>
      </c>
      <c r="J2020" s="3">
        <f t="shared" si="147"/>
        <v>7182</v>
      </c>
    </row>
    <row r="2021" spans="1:10" hidden="1" outlineLevel="3" x14ac:dyDescent="0.3">
      <c r="A2021" t="s">
        <v>1680</v>
      </c>
      <c r="B2021" s="21">
        <v>45780</v>
      </c>
      <c r="C2021" s="20">
        <f t="shared" si="146"/>
        <v>5</v>
      </c>
      <c r="D2021" t="s">
        <v>101</v>
      </c>
      <c r="E2021" t="s">
        <v>49</v>
      </c>
      <c r="F2021">
        <v>6</v>
      </c>
      <c r="G2021" t="str">
        <f>INDEX(Kunden!$A$1:$C$41,MATCH('Gesamtverkäufe 2025'!C1635,Kunden!$A$1:$A$41,0),3)</f>
        <v>R06</v>
      </c>
      <c r="H2021" t="str">
        <f>INDEX(Regionen!$A$1:$C$9,MATCH('Gesamtverkäufe 2025'!F1635,Regionen!$A$1:$A$9,0),3)</f>
        <v>Michael Vogt</v>
      </c>
      <c r="I2021" s="3">
        <f>INDEX(Produkte!$A$1:$D$31,MATCH('Gesamtverkäufe 2025'!D1635,Produkte!$A$1:$A$31,0),4)</f>
        <v>299</v>
      </c>
      <c r="J2021" s="3">
        <f t="shared" si="147"/>
        <v>1794</v>
      </c>
    </row>
    <row r="2022" spans="1:10" hidden="1" outlineLevel="3" x14ac:dyDescent="0.3">
      <c r="A2022" t="s">
        <v>2112</v>
      </c>
      <c r="B2022" s="21">
        <v>45785</v>
      </c>
      <c r="C2022" s="20">
        <f t="shared" si="146"/>
        <v>5</v>
      </c>
      <c r="D2022" t="s">
        <v>115</v>
      </c>
      <c r="E2022" t="s">
        <v>31</v>
      </c>
      <c r="F2022">
        <v>8</v>
      </c>
      <c r="G2022" t="str">
        <f>INDEX(Kunden!$A$1:$C$41,MATCH('Gesamtverkäufe 2025'!C1205,Kunden!$A$1:$A$41,0),3)</f>
        <v>R06</v>
      </c>
      <c r="H2022" t="str">
        <f>INDEX(Regionen!$A$1:$C$9,MATCH('Gesamtverkäufe 2025'!F1205,Regionen!$A$1:$A$9,0),3)</f>
        <v>Michael Vogt</v>
      </c>
      <c r="I2022" s="3">
        <f>INDEX(Produkte!$A$1:$D$31,MATCH('Gesamtverkäufe 2025'!D1205,Produkte!$A$1:$A$31,0),4)</f>
        <v>399</v>
      </c>
      <c r="J2022" s="3">
        <f t="shared" si="147"/>
        <v>3192</v>
      </c>
    </row>
    <row r="2023" spans="1:10" hidden="1" outlineLevel="3" x14ac:dyDescent="0.3">
      <c r="A2023" t="s">
        <v>2106</v>
      </c>
      <c r="B2023" s="21">
        <v>45802</v>
      </c>
      <c r="C2023" s="20">
        <f t="shared" si="146"/>
        <v>5</v>
      </c>
      <c r="D2023" t="s">
        <v>115</v>
      </c>
      <c r="E2023" t="s">
        <v>75</v>
      </c>
      <c r="F2023">
        <v>17</v>
      </c>
      <c r="G2023" t="str">
        <f>INDEX(Kunden!$A$1:$C$41,MATCH('Gesamtverkäufe 2025'!C1211,Kunden!$A$1:$A$41,0),3)</f>
        <v>R06</v>
      </c>
      <c r="H2023" t="str">
        <f>INDEX(Regionen!$A$1:$C$9,MATCH('Gesamtverkäufe 2025'!F1211,Regionen!$A$1:$A$9,0),3)</f>
        <v>Michael Vogt</v>
      </c>
      <c r="I2023" s="3">
        <f>INDEX(Produkte!$A$1:$D$31,MATCH('Gesamtverkäufe 2025'!D1211,Produkte!$A$1:$A$31,0),4)</f>
        <v>499</v>
      </c>
      <c r="J2023" s="3">
        <f t="shared" si="147"/>
        <v>8483</v>
      </c>
    </row>
    <row r="2024" spans="1:10" hidden="1" outlineLevel="3" x14ac:dyDescent="0.3">
      <c r="A2024" t="s">
        <v>2093</v>
      </c>
      <c r="B2024" s="21">
        <v>45778</v>
      </c>
      <c r="C2024" s="20">
        <f t="shared" si="146"/>
        <v>5</v>
      </c>
      <c r="D2024" t="s">
        <v>115</v>
      </c>
      <c r="E2024" t="s">
        <v>75</v>
      </c>
      <c r="F2024">
        <v>8</v>
      </c>
      <c r="G2024" t="str">
        <f>INDEX(Kunden!$A$1:$C$41,MATCH('Gesamtverkäufe 2025'!C1224,Kunden!$A$1:$A$41,0),3)</f>
        <v>R06</v>
      </c>
      <c r="H2024" t="str">
        <f>INDEX(Regionen!$A$1:$C$9,MATCH('Gesamtverkäufe 2025'!F1224,Regionen!$A$1:$A$9,0),3)</f>
        <v>Michael Vogt</v>
      </c>
      <c r="I2024" s="3">
        <f>INDEX(Produkte!$A$1:$D$31,MATCH('Gesamtverkäufe 2025'!D1224,Produkte!$A$1:$A$31,0),4)</f>
        <v>499</v>
      </c>
      <c r="J2024" s="3">
        <f t="shared" si="147"/>
        <v>3992</v>
      </c>
    </row>
    <row r="2025" spans="1:10" hidden="1" outlineLevel="3" x14ac:dyDescent="0.3">
      <c r="A2025" t="s">
        <v>2070</v>
      </c>
      <c r="B2025" s="21">
        <v>45795</v>
      </c>
      <c r="C2025" s="20">
        <f t="shared" si="146"/>
        <v>5</v>
      </c>
      <c r="D2025" t="s">
        <v>115</v>
      </c>
      <c r="E2025" t="s">
        <v>67</v>
      </c>
      <c r="F2025">
        <v>5</v>
      </c>
      <c r="G2025" t="str">
        <f>INDEX(Kunden!$A$1:$C$41,MATCH('Gesamtverkäufe 2025'!C1247,Kunden!$A$1:$A$41,0),3)</f>
        <v>R06</v>
      </c>
      <c r="H2025" t="str">
        <f>INDEX(Regionen!$A$1:$C$9,MATCH('Gesamtverkäufe 2025'!F1247,Regionen!$A$1:$A$9,0),3)</f>
        <v>Michael Vogt</v>
      </c>
      <c r="I2025" s="3">
        <f>INDEX(Produkte!$A$1:$D$31,MATCH('Gesamtverkäufe 2025'!D1247,Produkte!$A$1:$A$31,0),4)</f>
        <v>299</v>
      </c>
      <c r="J2025" s="3">
        <f t="shared" si="147"/>
        <v>1495</v>
      </c>
    </row>
    <row r="2026" spans="1:10" hidden="1" outlineLevel="3" x14ac:dyDescent="0.3">
      <c r="A2026" t="s">
        <v>1982</v>
      </c>
      <c r="B2026" s="21">
        <v>45796</v>
      </c>
      <c r="C2026" s="20">
        <f t="shared" si="146"/>
        <v>5</v>
      </c>
      <c r="D2026" t="s">
        <v>115</v>
      </c>
      <c r="E2026" t="s">
        <v>59</v>
      </c>
      <c r="F2026">
        <v>10</v>
      </c>
      <c r="G2026" t="str">
        <f>INDEX(Kunden!$A$1:$C$41,MATCH('Gesamtverkäufe 2025'!C1335,Kunden!$A$1:$A$41,0),3)</f>
        <v>R06</v>
      </c>
      <c r="H2026" t="str">
        <f>INDEX(Regionen!$A$1:$C$9,MATCH('Gesamtverkäufe 2025'!F1335,Regionen!$A$1:$A$9,0),3)</f>
        <v>Michael Vogt</v>
      </c>
      <c r="I2026" s="3">
        <f>INDEX(Produkte!$A$1:$D$31,MATCH('Gesamtverkäufe 2025'!D1335,Produkte!$A$1:$A$31,0),4)</f>
        <v>79</v>
      </c>
      <c r="J2026" s="3">
        <f t="shared" si="147"/>
        <v>790</v>
      </c>
    </row>
    <row r="2027" spans="1:10" hidden="1" outlineLevel="3" x14ac:dyDescent="0.3">
      <c r="A2027" t="s">
        <v>1932</v>
      </c>
      <c r="B2027" s="21">
        <v>45797</v>
      </c>
      <c r="C2027" s="20">
        <f t="shared" si="146"/>
        <v>5</v>
      </c>
      <c r="D2027" t="s">
        <v>115</v>
      </c>
      <c r="E2027" t="s">
        <v>63</v>
      </c>
      <c r="F2027">
        <v>16</v>
      </c>
      <c r="G2027" t="str">
        <f>INDEX(Kunden!$A$1:$C$41,MATCH('Gesamtverkäufe 2025'!C1385,Kunden!$A$1:$A$41,0),3)</f>
        <v>R06</v>
      </c>
      <c r="H2027" t="str">
        <f>INDEX(Regionen!$A$1:$C$9,MATCH('Gesamtverkäufe 2025'!F1385,Regionen!$A$1:$A$9,0),3)</f>
        <v>Michael Vogt</v>
      </c>
      <c r="I2027" s="3">
        <f>INDEX(Produkte!$A$1:$D$31,MATCH('Gesamtverkäufe 2025'!D1385,Produkte!$A$1:$A$31,0),4)</f>
        <v>299</v>
      </c>
      <c r="J2027" s="3">
        <f t="shared" si="147"/>
        <v>4784</v>
      </c>
    </row>
    <row r="2028" spans="1:10" hidden="1" outlineLevel="3" x14ac:dyDescent="0.3">
      <c r="A2028" t="s">
        <v>1871</v>
      </c>
      <c r="B2028" s="21">
        <v>45807</v>
      </c>
      <c r="C2028" s="20">
        <f t="shared" si="146"/>
        <v>5</v>
      </c>
      <c r="D2028" t="s">
        <v>115</v>
      </c>
      <c r="E2028" t="s">
        <v>83</v>
      </c>
      <c r="F2028">
        <v>17</v>
      </c>
      <c r="G2028" t="str">
        <f>INDEX(Kunden!$A$1:$C$41,MATCH('Gesamtverkäufe 2025'!C1446,Kunden!$A$1:$A$41,0),3)</f>
        <v>R06</v>
      </c>
      <c r="H2028" t="str">
        <f>INDEX(Regionen!$A$1:$C$9,MATCH('Gesamtverkäufe 2025'!F1446,Regionen!$A$1:$A$9,0),3)</f>
        <v>Michael Vogt</v>
      </c>
      <c r="I2028" s="3">
        <f>INDEX(Produkte!$A$1:$D$31,MATCH('Gesamtverkäufe 2025'!D1446,Produkte!$A$1:$A$31,0),4)</f>
        <v>29</v>
      </c>
      <c r="J2028" s="3">
        <f t="shared" si="147"/>
        <v>493</v>
      </c>
    </row>
    <row r="2029" spans="1:10" hidden="1" outlineLevel="3" x14ac:dyDescent="0.3">
      <c r="A2029" t="s">
        <v>1830</v>
      </c>
      <c r="B2029" s="21">
        <v>45800</v>
      </c>
      <c r="C2029" s="20">
        <f t="shared" si="146"/>
        <v>5</v>
      </c>
      <c r="D2029" t="s">
        <v>115</v>
      </c>
      <c r="E2029" t="s">
        <v>51</v>
      </c>
      <c r="F2029">
        <v>3</v>
      </c>
      <c r="G2029" t="str">
        <f>INDEX(Kunden!$A$1:$C$41,MATCH('Gesamtverkäufe 2025'!C1487,Kunden!$A$1:$A$41,0),3)</f>
        <v>R06</v>
      </c>
      <c r="H2029" t="str">
        <f>INDEX(Regionen!$A$1:$C$9,MATCH('Gesamtverkäufe 2025'!F1487,Regionen!$A$1:$A$9,0),3)</f>
        <v>Michael Vogt</v>
      </c>
      <c r="I2029" s="3">
        <f>INDEX(Produkte!$A$1:$D$31,MATCH('Gesamtverkäufe 2025'!D1487,Produkte!$A$1:$A$31,0),4)</f>
        <v>49</v>
      </c>
      <c r="J2029" s="3">
        <f t="shared" si="147"/>
        <v>147</v>
      </c>
    </row>
    <row r="2030" spans="1:10" hidden="1" outlineLevel="3" x14ac:dyDescent="0.3">
      <c r="A2030" t="s">
        <v>1823</v>
      </c>
      <c r="B2030" s="21">
        <v>45804</v>
      </c>
      <c r="C2030" s="20">
        <f t="shared" si="146"/>
        <v>5</v>
      </c>
      <c r="D2030" t="s">
        <v>115</v>
      </c>
      <c r="E2030" t="s">
        <v>81</v>
      </c>
      <c r="F2030">
        <v>4</v>
      </c>
      <c r="G2030" t="str">
        <f>INDEX(Kunden!$A$1:$C$41,MATCH('Gesamtverkäufe 2025'!C1494,Kunden!$A$1:$A$41,0),3)</f>
        <v>R06</v>
      </c>
      <c r="H2030" t="str">
        <f>INDEX(Regionen!$A$1:$C$9,MATCH('Gesamtverkäufe 2025'!F1494,Regionen!$A$1:$A$9,0),3)</f>
        <v>Michael Vogt</v>
      </c>
      <c r="I2030" s="3">
        <f>INDEX(Produkte!$A$1:$D$31,MATCH('Gesamtverkäufe 2025'!D1494,Produkte!$A$1:$A$31,0),4)</f>
        <v>79</v>
      </c>
      <c r="J2030" s="3">
        <f t="shared" si="147"/>
        <v>316</v>
      </c>
    </row>
    <row r="2031" spans="1:10" hidden="1" outlineLevel="3" x14ac:dyDescent="0.3">
      <c r="A2031" t="s">
        <v>1752</v>
      </c>
      <c r="B2031" s="21">
        <v>45801</v>
      </c>
      <c r="C2031" s="20">
        <f t="shared" si="146"/>
        <v>5</v>
      </c>
      <c r="D2031" t="s">
        <v>115</v>
      </c>
      <c r="E2031" t="s">
        <v>57</v>
      </c>
      <c r="F2031">
        <v>6</v>
      </c>
      <c r="G2031" t="str">
        <f>INDEX(Kunden!$A$1:$C$41,MATCH('Gesamtverkäufe 2025'!C1564,Kunden!$A$1:$A$41,0),3)</f>
        <v>R06</v>
      </c>
      <c r="H2031" t="str">
        <f>INDEX(Regionen!$A$1:$C$9,MATCH('Gesamtverkäufe 2025'!F1564,Regionen!$A$1:$A$9,0),3)</f>
        <v>Michael Vogt</v>
      </c>
      <c r="I2031" s="3">
        <f>INDEX(Produkte!$A$1:$D$31,MATCH('Gesamtverkäufe 2025'!D1564,Produkte!$A$1:$A$31,0),4)</f>
        <v>99</v>
      </c>
      <c r="J2031" s="3">
        <f t="shared" si="147"/>
        <v>594</v>
      </c>
    </row>
    <row r="2032" spans="1:10" hidden="1" outlineLevel="3" x14ac:dyDescent="0.3">
      <c r="A2032" t="s">
        <v>1719</v>
      </c>
      <c r="B2032" s="21">
        <v>45782</v>
      </c>
      <c r="C2032" s="20">
        <f t="shared" si="146"/>
        <v>5</v>
      </c>
      <c r="D2032" t="s">
        <v>115</v>
      </c>
      <c r="E2032" t="s">
        <v>85</v>
      </c>
      <c r="F2032">
        <v>10</v>
      </c>
      <c r="G2032" t="str">
        <f>INDEX(Kunden!$A$1:$C$41,MATCH('Gesamtverkäufe 2025'!C1597,Kunden!$A$1:$A$41,0),3)</f>
        <v>R06</v>
      </c>
      <c r="H2032" t="str">
        <f>INDEX(Regionen!$A$1:$C$9,MATCH('Gesamtverkäufe 2025'!F1597,Regionen!$A$1:$A$9,0),3)</f>
        <v>Michael Vogt</v>
      </c>
      <c r="I2032" s="3">
        <f>INDEX(Produkte!$A$1:$D$31,MATCH('Gesamtverkäufe 2025'!D1597,Produkte!$A$1:$A$31,0),4)</f>
        <v>399</v>
      </c>
      <c r="J2032" s="3">
        <f t="shared" si="147"/>
        <v>3990</v>
      </c>
    </row>
    <row r="2033" spans="1:10" hidden="1" outlineLevel="3" x14ac:dyDescent="0.3">
      <c r="A2033" t="s">
        <v>1693</v>
      </c>
      <c r="B2033" s="21">
        <v>45801</v>
      </c>
      <c r="C2033" s="20">
        <f t="shared" si="146"/>
        <v>5</v>
      </c>
      <c r="D2033" t="s">
        <v>115</v>
      </c>
      <c r="E2033" t="s">
        <v>49</v>
      </c>
      <c r="F2033">
        <v>1</v>
      </c>
      <c r="G2033" t="str">
        <f>INDEX(Kunden!$A$1:$C$41,MATCH('Gesamtverkäufe 2025'!C1622,Kunden!$A$1:$A$41,0),3)</f>
        <v>R06</v>
      </c>
      <c r="H2033" t="str">
        <f>INDEX(Regionen!$A$1:$C$9,MATCH('Gesamtverkäufe 2025'!F1622,Regionen!$A$1:$A$9,0),3)</f>
        <v>Michael Vogt</v>
      </c>
      <c r="I2033" s="3">
        <f>INDEX(Produkte!$A$1:$D$31,MATCH('Gesamtverkäufe 2025'!D1622,Produkte!$A$1:$A$31,0),4)</f>
        <v>299</v>
      </c>
      <c r="J2033" s="3">
        <f t="shared" si="147"/>
        <v>299</v>
      </c>
    </row>
    <row r="2034" spans="1:10" hidden="1" outlineLevel="3" x14ac:dyDescent="0.3">
      <c r="A2034" t="s">
        <v>1637</v>
      </c>
      <c r="B2034" s="21">
        <v>45792</v>
      </c>
      <c r="C2034" s="20">
        <f t="shared" si="146"/>
        <v>5</v>
      </c>
      <c r="D2034" t="s">
        <v>115</v>
      </c>
      <c r="E2034" t="s">
        <v>75</v>
      </c>
      <c r="F2034">
        <v>16</v>
      </c>
      <c r="G2034" t="str">
        <f>INDEX(Kunden!$A$1:$C$41,MATCH('Gesamtverkäufe 2025'!C1671,Kunden!$A$1:$A$41,0),3)</f>
        <v>R06</v>
      </c>
      <c r="H2034" t="str">
        <f>INDEX(Regionen!$A$1:$C$9,MATCH('Gesamtverkäufe 2025'!F1671,Regionen!$A$1:$A$9,0),3)</f>
        <v>Michael Vogt</v>
      </c>
      <c r="I2034" s="3">
        <f>INDEX(Produkte!$A$1:$D$31,MATCH('Gesamtverkäufe 2025'!D1671,Produkte!$A$1:$A$31,0),4)</f>
        <v>499</v>
      </c>
      <c r="J2034" s="3">
        <f t="shared" si="147"/>
        <v>7984</v>
      </c>
    </row>
    <row r="2035" spans="1:10" hidden="1" outlineLevel="3" x14ac:dyDescent="0.3">
      <c r="A2035" t="s">
        <v>2154</v>
      </c>
      <c r="B2035" s="21">
        <v>45804</v>
      </c>
      <c r="C2035" s="20">
        <f t="shared" si="146"/>
        <v>5</v>
      </c>
      <c r="D2035" t="s">
        <v>131</v>
      </c>
      <c r="E2035" t="s">
        <v>85</v>
      </c>
      <c r="F2035">
        <v>9</v>
      </c>
      <c r="G2035" t="str">
        <f>INDEX(Kunden!$A$1:$C$41,MATCH('Gesamtverkäufe 2025'!C1163,Kunden!$A$1:$A$41,0),3)</f>
        <v>R06</v>
      </c>
      <c r="H2035" t="str">
        <f>INDEX(Regionen!$A$1:$C$9,MATCH('Gesamtverkäufe 2025'!F1163,Regionen!$A$1:$A$9,0),3)</f>
        <v>Michael Vogt</v>
      </c>
      <c r="I2035" s="3">
        <f>INDEX(Produkte!$A$1:$D$31,MATCH('Gesamtverkäufe 2025'!D1163,Produkte!$A$1:$A$31,0),4)</f>
        <v>399</v>
      </c>
      <c r="J2035" s="3">
        <f t="shared" si="147"/>
        <v>3591</v>
      </c>
    </row>
    <row r="2036" spans="1:10" hidden="1" outlineLevel="3" x14ac:dyDescent="0.3">
      <c r="A2036" t="s">
        <v>1994</v>
      </c>
      <c r="B2036" s="21">
        <v>45806</v>
      </c>
      <c r="C2036" s="20">
        <f t="shared" si="146"/>
        <v>5</v>
      </c>
      <c r="D2036" t="s">
        <v>131</v>
      </c>
      <c r="E2036" t="s">
        <v>71</v>
      </c>
      <c r="F2036">
        <v>12</v>
      </c>
      <c r="G2036" t="str">
        <f>INDEX(Kunden!$A$1:$C$41,MATCH('Gesamtverkäufe 2025'!C1323,Kunden!$A$1:$A$41,0),3)</f>
        <v>R06</v>
      </c>
      <c r="H2036" t="str">
        <f>INDEX(Regionen!$A$1:$C$9,MATCH('Gesamtverkäufe 2025'!F1323,Regionen!$A$1:$A$9,0),3)</f>
        <v>Michael Vogt</v>
      </c>
      <c r="I2036" s="3">
        <f>INDEX(Produkte!$A$1:$D$31,MATCH('Gesamtverkäufe 2025'!D1323,Produkte!$A$1:$A$31,0),4)</f>
        <v>79</v>
      </c>
      <c r="J2036" s="3">
        <f t="shared" si="147"/>
        <v>948</v>
      </c>
    </row>
    <row r="2037" spans="1:10" hidden="1" outlineLevel="3" x14ac:dyDescent="0.3">
      <c r="A2037" t="s">
        <v>1855</v>
      </c>
      <c r="B2037" s="21">
        <v>45798</v>
      </c>
      <c r="C2037" s="20">
        <f t="shared" si="146"/>
        <v>5</v>
      </c>
      <c r="D2037" t="s">
        <v>131</v>
      </c>
      <c r="E2037" t="s">
        <v>69</v>
      </c>
      <c r="F2037">
        <v>1</v>
      </c>
      <c r="G2037" t="str">
        <f>INDEX(Kunden!$A$1:$C$41,MATCH('Gesamtverkäufe 2025'!C1462,Kunden!$A$1:$A$41,0),3)</f>
        <v>R06</v>
      </c>
      <c r="H2037" t="str">
        <f>INDEX(Regionen!$A$1:$C$9,MATCH('Gesamtverkäufe 2025'!F1462,Regionen!$A$1:$A$9,0),3)</f>
        <v>Michael Vogt</v>
      </c>
      <c r="I2037" s="3">
        <f>INDEX(Produkte!$A$1:$D$31,MATCH('Gesamtverkäufe 2025'!D1462,Produkte!$A$1:$A$31,0),4)</f>
        <v>399</v>
      </c>
      <c r="J2037" s="3">
        <f t="shared" si="147"/>
        <v>399</v>
      </c>
    </row>
    <row r="2038" spans="1:10" hidden="1" outlineLevel="3" x14ac:dyDescent="0.3">
      <c r="A2038" t="s">
        <v>1838</v>
      </c>
      <c r="B2038" s="21">
        <v>45796</v>
      </c>
      <c r="C2038" s="20">
        <f t="shared" si="146"/>
        <v>5</v>
      </c>
      <c r="D2038" t="s">
        <v>131</v>
      </c>
      <c r="E2038" t="s">
        <v>89</v>
      </c>
      <c r="F2038">
        <v>7</v>
      </c>
      <c r="G2038" t="str">
        <f>INDEX(Kunden!$A$1:$C$41,MATCH('Gesamtverkäufe 2025'!C1479,Kunden!$A$1:$A$41,0),3)</f>
        <v>R06</v>
      </c>
      <c r="H2038" t="str">
        <f>INDEX(Regionen!$A$1:$C$9,MATCH('Gesamtverkäufe 2025'!F1479,Regionen!$A$1:$A$9,0),3)</f>
        <v>Michael Vogt</v>
      </c>
      <c r="I2038" s="3">
        <f>INDEX(Produkte!$A$1:$D$31,MATCH('Gesamtverkäufe 2025'!D1479,Produkte!$A$1:$A$31,0),4)</f>
        <v>29</v>
      </c>
      <c r="J2038" s="3">
        <f t="shared" si="147"/>
        <v>203</v>
      </c>
    </row>
    <row r="2039" spans="1:10" hidden="1" outlineLevel="3" x14ac:dyDescent="0.3">
      <c r="A2039" t="s">
        <v>1821</v>
      </c>
      <c r="B2039" s="21">
        <v>45796</v>
      </c>
      <c r="C2039" s="20">
        <f t="shared" ref="C2039:C2070" si="148">MONTH(B2039)</f>
        <v>5</v>
      </c>
      <c r="D2039" t="s">
        <v>131</v>
      </c>
      <c r="E2039" t="s">
        <v>77</v>
      </c>
      <c r="F2039">
        <v>10</v>
      </c>
      <c r="G2039" t="str">
        <f>INDEX(Kunden!$A$1:$C$41,MATCH('Gesamtverkäufe 2025'!C1496,Kunden!$A$1:$A$41,0),3)</f>
        <v>R06</v>
      </c>
      <c r="H2039" t="str">
        <f>INDEX(Regionen!$A$1:$C$9,MATCH('Gesamtverkäufe 2025'!F1496,Regionen!$A$1:$A$9,0),3)</f>
        <v>Michael Vogt</v>
      </c>
      <c r="I2039" s="3">
        <f>INDEX(Produkte!$A$1:$D$31,MATCH('Gesamtverkäufe 2025'!D1496,Produkte!$A$1:$A$31,0),4)</f>
        <v>49</v>
      </c>
      <c r="J2039" s="3">
        <f t="shared" ref="J2039:J2070" si="149">F2039*I2039</f>
        <v>490</v>
      </c>
    </row>
    <row r="2040" spans="1:10" hidden="1" outlineLevel="3" x14ac:dyDescent="0.3">
      <c r="A2040" t="s">
        <v>1781</v>
      </c>
      <c r="B2040" s="21">
        <v>45783</v>
      </c>
      <c r="C2040" s="20">
        <f t="shared" si="148"/>
        <v>5</v>
      </c>
      <c r="D2040" t="s">
        <v>131</v>
      </c>
      <c r="E2040" t="s">
        <v>93</v>
      </c>
      <c r="F2040">
        <v>5</v>
      </c>
      <c r="G2040" t="str">
        <f>INDEX(Kunden!$A$1:$C$41,MATCH('Gesamtverkäufe 2025'!C1535,Kunden!$A$1:$A$41,0),3)</f>
        <v>R06</v>
      </c>
      <c r="H2040" t="str">
        <f>INDEX(Regionen!$A$1:$C$9,MATCH('Gesamtverkäufe 2025'!F1535,Regionen!$A$1:$A$9,0),3)</f>
        <v>Michael Vogt</v>
      </c>
      <c r="I2040" s="3">
        <f>INDEX(Produkte!$A$1:$D$31,MATCH('Gesamtverkäufe 2025'!D1535,Produkte!$A$1:$A$31,0),4)</f>
        <v>399</v>
      </c>
      <c r="J2040" s="3">
        <f t="shared" si="149"/>
        <v>1995</v>
      </c>
    </row>
    <row r="2041" spans="1:10" hidden="1" outlineLevel="3" x14ac:dyDescent="0.3">
      <c r="A2041" t="s">
        <v>1768</v>
      </c>
      <c r="B2041" s="21">
        <v>45797</v>
      </c>
      <c r="C2041" s="20">
        <f t="shared" si="148"/>
        <v>5</v>
      </c>
      <c r="D2041" t="s">
        <v>131</v>
      </c>
      <c r="E2041" t="s">
        <v>71</v>
      </c>
      <c r="F2041">
        <v>12</v>
      </c>
      <c r="G2041" t="str">
        <f>INDEX(Kunden!$A$1:$C$41,MATCH('Gesamtverkäufe 2025'!C1548,Kunden!$A$1:$A$41,0),3)</f>
        <v>R06</v>
      </c>
      <c r="H2041" t="str">
        <f>INDEX(Regionen!$A$1:$C$9,MATCH('Gesamtverkäufe 2025'!F1548,Regionen!$A$1:$A$9,0),3)</f>
        <v>Michael Vogt</v>
      </c>
      <c r="I2041" s="3">
        <f>INDEX(Produkte!$A$1:$D$31,MATCH('Gesamtverkäufe 2025'!D1548,Produkte!$A$1:$A$31,0),4)</f>
        <v>79</v>
      </c>
      <c r="J2041" s="3">
        <f t="shared" si="149"/>
        <v>948</v>
      </c>
    </row>
    <row r="2042" spans="1:10" hidden="1" outlineLevel="3" x14ac:dyDescent="0.3">
      <c r="A2042" t="s">
        <v>1750</v>
      </c>
      <c r="B2042" s="21">
        <v>45793</v>
      </c>
      <c r="C2042" s="20">
        <f t="shared" si="148"/>
        <v>5</v>
      </c>
      <c r="D2042" t="s">
        <v>131</v>
      </c>
      <c r="E2042" t="s">
        <v>71</v>
      </c>
      <c r="F2042">
        <v>14</v>
      </c>
      <c r="G2042" t="str">
        <f>INDEX(Kunden!$A$1:$C$41,MATCH('Gesamtverkäufe 2025'!C1566,Kunden!$A$1:$A$41,0),3)</f>
        <v>R06</v>
      </c>
      <c r="H2042" t="str">
        <f>INDEX(Regionen!$A$1:$C$9,MATCH('Gesamtverkäufe 2025'!F1566,Regionen!$A$1:$A$9,0),3)</f>
        <v>Michael Vogt</v>
      </c>
      <c r="I2042" s="3">
        <f>INDEX(Produkte!$A$1:$D$31,MATCH('Gesamtverkäufe 2025'!D1566,Produkte!$A$1:$A$31,0),4)</f>
        <v>79</v>
      </c>
      <c r="J2042" s="3">
        <f t="shared" si="149"/>
        <v>1106</v>
      </c>
    </row>
    <row r="2043" spans="1:10" hidden="1" outlineLevel="3" x14ac:dyDescent="0.3">
      <c r="A2043" t="s">
        <v>1716</v>
      </c>
      <c r="B2043" s="21">
        <v>45796</v>
      </c>
      <c r="C2043" s="20">
        <f t="shared" si="148"/>
        <v>5</v>
      </c>
      <c r="D2043" t="s">
        <v>131</v>
      </c>
      <c r="E2043" t="s">
        <v>79</v>
      </c>
      <c r="F2043">
        <v>16</v>
      </c>
      <c r="G2043" t="str">
        <f>INDEX(Kunden!$A$1:$C$41,MATCH('Gesamtverkäufe 2025'!C1600,Kunden!$A$1:$A$41,0),3)</f>
        <v>R06</v>
      </c>
      <c r="H2043" t="str">
        <f>INDEX(Regionen!$A$1:$C$9,MATCH('Gesamtverkäufe 2025'!F1600,Regionen!$A$1:$A$9,0),3)</f>
        <v>Michael Vogt</v>
      </c>
      <c r="I2043" s="3">
        <f>INDEX(Produkte!$A$1:$D$31,MATCH('Gesamtverkäufe 2025'!D1600,Produkte!$A$1:$A$31,0),4)</f>
        <v>149</v>
      </c>
      <c r="J2043" s="3">
        <f t="shared" si="149"/>
        <v>2384</v>
      </c>
    </row>
    <row r="2044" spans="1:10" hidden="1" outlineLevel="3" x14ac:dyDescent="0.3">
      <c r="A2044" t="s">
        <v>1641</v>
      </c>
      <c r="B2044" s="21">
        <v>45792</v>
      </c>
      <c r="C2044" s="20">
        <f t="shared" si="148"/>
        <v>5</v>
      </c>
      <c r="D2044" t="s">
        <v>131</v>
      </c>
      <c r="E2044" t="s">
        <v>49</v>
      </c>
      <c r="F2044">
        <v>6</v>
      </c>
      <c r="G2044" t="str">
        <f>INDEX(Kunden!$A$1:$C$41,MATCH('Gesamtverkäufe 2025'!C1667,Kunden!$A$1:$A$41,0),3)</f>
        <v>R06</v>
      </c>
      <c r="H2044" t="str">
        <f>INDEX(Regionen!$A$1:$C$9,MATCH('Gesamtverkäufe 2025'!F1667,Regionen!$A$1:$A$9,0),3)</f>
        <v>Michael Vogt</v>
      </c>
      <c r="I2044" s="3">
        <f>INDEX(Produkte!$A$1:$D$31,MATCH('Gesamtverkäufe 2025'!D1667,Produkte!$A$1:$A$31,0),4)</f>
        <v>299</v>
      </c>
      <c r="J2044" s="3">
        <f t="shared" si="149"/>
        <v>1794</v>
      </c>
    </row>
    <row r="2045" spans="1:10" hidden="1" outlineLevel="3" x14ac:dyDescent="0.3">
      <c r="A2045" t="s">
        <v>2132</v>
      </c>
      <c r="B2045" s="21">
        <v>45794</v>
      </c>
      <c r="C2045" s="20">
        <f t="shared" si="148"/>
        <v>5</v>
      </c>
      <c r="D2045" t="s">
        <v>137</v>
      </c>
      <c r="E2045" t="s">
        <v>93</v>
      </c>
      <c r="F2045">
        <v>9</v>
      </c>
      <c r="G2045" t="str">
        <f>INDEX(Kunden!$A$1:$C$41,MATCH('Gesamtverkäufe 2025'!C1185,Kunden!$A$1:$A$41,0),3)</f>
        <v>R06</v>
      </c>
      <c r="H2045" t="str">
        <f>INDEX(Regionen!$A$1:$C$9,MATCH('Gesamtverkäufe 2025'!F1185,Regionen!$A$1:$A$9,0),3)</f>
        <v>Michael Vogt</v>
      </c>
      <c r="I2045" s="3">
        <f>INDEX(Produkte!$A$1:$D$31,MATCH('Gesamtverkäufe 2025'!D1185,Produkte!$A$1:$A$31,0),4)</f>
        <v>399</v>
      </c>
      <c r="J2045" s="3">
        <f t="shared" si="149"/>
        <v>3591</v>
      </c>
    </row>
    <row r="2046" spans="1:10" hidden="1" outlineLevel="3" x14ac:dyDescent="0.3">
      <c r="A2046" t="s">
        <v>2092</v>
      </c>
      <c r="B2046" s="21">
        <v>45793</v>
      </c>
      <c r="C2046" s="20">
        <f t="shared" si="148"/>
        <v>5</v>
      </c>
      <c r="D2046" t="s">
        <v>137</v>
      </c>
      <c r="E2046" t="s">
        <v>79</v>
      </c>
      <c r="F2046">
        <v>10</v>
      </c>
      <c r="G2046" t="str">
        <f>INDEX(Kunden!$A$1:$C$41,MATCH('Gesamtverkäufe 2025'!C1225,Kunden!$A$1:$A$41,0),3)</f>
        <v>R06</v>
      </c>
      <c r="H2046" t="str">
        <f>INDEX(Regionen!$A$1:$C$9,MATCH('Gesamtverkäufe 2025'!F1225,Regionen!$A$1:$A$9,0),3)</f>
        <v>Michael Vogt</v>
      </c>
      <c r="I2046" s="3">
        <f>INDEX(Produkte!$A$1:$D$31,MATCH('Gesamtverkäufe 2025'!D1225,Produkte!$A$1:$A$31,0),4)</f>
        <v>149</v>
      </c>
      <c r="J2046" s="3">
        <f t="shared" si="149"/>
        <v>1490</v>
      </c>
    </row>
    <row r="2047" spans="1:10" hidden="1" outlineLevel="3" x14ac:dyDescent="0.3">
      <c r="A2047" t="s">
        <v>2056</v>
      </c>
      <c r="B2047" s="21">
        <v>45781</v>
      </c>
      <c r="C2047" s="20">
        <f t="shared" si="148"/>
        <v>5</v>
      </c>
      <c r="D2047" t="s">
        <v>137</v>
      </c>
      <c r="E2047" t="s">
        <v>73</v>
      </c>
      <c r="F2047">
        <v>5</v>
      </c>
      <c r="G2047" t="str">
        <f>INDEX(Kunden!$A$1:$C$41,MATCH('Gesamtverkäufe 2025'!C1261,Kunden!$A$1:$A$41,0),3)</f>
        <v>R06</v>
      </c>
      <c r="H2047" t="str">
        <f>INDEX(Regionen!$A$1:$C$9,MATCH('Gesamtverkäufe 2025'!F1261,Regionen!$A$1:$A$9,0),3)</f>
        <v>Michael Vogt</v>
      </c>
      <c r="I2047" s="3">
        <f>INDEX(Produkte!$A$1:$D$31,MATCH('Gesamtverkäufe 2025'!D1261,Produkte!$A$1:$A$31,0),4)</f>
        <v>399</v>
      </c>
      <c r="J2047" s="3">
        <f t="shared" si="149"/>
        <v>1995</v>
      </c>
    </row>
    <row r="2048" spans="1:10" hidden="1" outlineLevel="3" x14ac:dyDescent="0.3">
      <c r="A2048" t="s">
        <v>1984</v>
      </c>
      <c r="B2048" s="21">
        <v>45788</v>
      </c>
      <c r="C2048" s="20">
        <f t="shared" si="148"/>
        <v>5</v>
      </c>
      <c r="D2048" t="s">
        <v>137</v>
      </c>
      <c r="E2048" t="s">
        <v>79</v>
      </c>
      <c r="F2048">
        <v>20</v>
      </c>
      <c r="G2048" t="str">
        <f>INDEX(Kunden!$A$1:$C$41,MATCH('Gesamtverkäufe 2025'!C1333,Kunden!$A$1:$A$41,0),3)</f>
        <v>R06</v>
      </c>
      <c r="H2048" t="str">
        <f>INDEX(Regionen!$A$1:$C$9,MATCH('Gesamtverkäufe 2025'!F1333,Regionen!$A$1:$A$9,0),3)</f>
        <v>Michael Vogt</v>
      </c>
      <c r="I2048" s="3">
        <f>INDEX(Produkte!$A$1:$D$31,MATCH('Gesamtverkäufe 2025'!D1333,Produkte!$A$1:$A$31,0),4)</f>
        <v>149</v>
      </c>
      <c r="J2048" s="3">
        <f t="shared" si="149"/>
        <v>2980</v>
      </c>
    </row>
    <row r="2049" spans="1:10" hidden="1" outlineLevel="3" x14ac:dyDescent="0.3">
      <c r="A2049" t="s">
        <v>1872</v>
      </c>
      <c r="B2049" s="21">
        <v>45779</v>
      </c>
      <c r="C2049" s="20">
        <f t="shared" si="148"/>
        <v>5</v>
      </c>
      <c r="D2049" t="s">
        <v>137</v>
      </c>
      <c r="E2049" t="s">
        <v>79</v>
      </c>
      <c r="F2049">
        <v>15</v>
      </c>
      <c r="G2049" t="str">
        <f>INDEX(Kunden!$A$1:$C$41,MATCH('Gesamtverkäufe 2025'!C1445,Kunden!$A$1:$A$41,0),3)</f>
        <v>R06</v>
      </c>
      <c r="H2049" t="str">
        <f>INDEX(Regionen!$A$1:$C$9,MATCH('Gesamtverkäufe 2025'!F1445,Regionen!$A$1:$A$9,0),3)</f>
        <v>Michael Vogt</v>
      </c>
      <c r="I2049" s="3">
        <f>INDEX(Produkte!$A$1:$D$31,MATCH('Gesamtverkäufe 2025'!D1445,Produkte!$A$1:$A$31,0),4)</f>
        <v>149</v>
      </c>
      <c r="J2049" s="3">
        <f t="shared" si="149"/>
        <v>2235</v>
      </c>
    </row>
    <row r="2050" spans="1:10" hidden="1" outlineLevel="3" x14ac:dyDescent="0.3">
      <c r="A2050" t="s">
        <v>1866</v>
      </c>
      <c r="B2050" s="21">
        <v>45779</v>
      </c>
      <c r="C2050" s="20">
        <f t="shared" si="148"/>
        <v>5</v>
      </c>
      <c r="D2050" t="s">
        <v>137</v>
      </c>
      <c r="E2050" t="s">
        <v>53</v>
      </c>
      <c r="F2050">
        <v>6</v>
      </c>
      <c r="G2050" t="str">
        <f>INDEX(Kunden!$A$1:$C$41,MATCH('Gesamtverkäufe 2025'!C1451,Kunden!$A$1:$A$41,0),3)</f>
        <v>R06</v>
      </c>
      <c r="H2050" t="str">
        <f>INDEX(Regionen!$A$1:$C$9,MATCH('Gesamtverkäufe 2025'!F1451,Regionen!$A$1:$A$9,0),3)</f>
        <v>Michael Vogt</v>
      </c>
      <c r="I2050" s="3">
        <f>INDEX(Produkte!$A$1:$D$31,MATCH('Gesamtverkäufe 2025'!D1451,Produkte!$A$1:$A$31,0),4)</f>
        <v>49</v>
      </c>
      <c r="J2050" s="3">
        <f t="shared" si="149"/>
        <v>294</v>
      </c>
    </row>
    <row r="2051" spans="1:10" hidden="1" outlineLevel="3" x14ac:dyDescent="0.3">
      <c r="A2051" t="s">
        <v>1699</v>
      </c>
      <c r="B2051" s="21">
        <v>45785</v>
      </c>
      <c r="C2051" s="20">
        <f t="shared" si="148"/>
        <v>5</v>
      </c>
      <c r="D2051" t="s">
        <v>137</v>
      </c>
      <c r="E2051" t="s">
        <v>81</v>
      </c>
      <c r="F2051">
        <v>13</v>
      </c>
      <c r="G2051" t="str">
        <f>INDEX(Kunden!$A$1:$C$41,MATCH('Gesamtverkäufe 2025'!C1616,Kunden!$A$1:$A$41,0),3)</f>
        <v>R06</v>
      </c>
      <c r="H2051" t="str">
        <f>INDEX(Regionen!$A$1:$C$9,MATCH('Gesamtverkäufe 2025'!F1616,Regionen!$A$1:$A$9,0),3)</f>
        <v>Michael Vogt</v>
      </c>
      <c r="I2051" s="3">
        <f>INDEX(Produkte!$A$1:$D$31,MATCH('Gesamtverkäufe 2025'!D1616,Produkte!$A$1:$A$31,0),4)</f>
        <v>79</v>
      </c>
      <c r="J2051" s="3">
        <f t="shared" si="149"/>
        <v>1027</v>
      </c>
    </row>
    <row r="2052" spans="1:10" hidden="1" outlineLevel="3" x14ac:dyDescent="0.3">
      <c r="A2052" t="s">
        <v>1674</v>
      </c>
      <c r="B2052" s="21">
        <v>45795</v>
      </c>
      <c r="C2052" s="20">
        <f t="shared" si="148"/>
        <v>5</v>
      </c>
      <c r="D2052" t="s">
        <v>137</v>
      </c>
      <c r="E2052" t="s">
        <v>83</v>
      </c>
      <c r="F2052">
        <v>1</v>
      </c>
      <c r="G2052" t="str">
        <f>INDEX(Kunden!$A$1:$C$41,MATCH('Gesamtverkäufe 2025'!C1640,Kunden!$A$1:$A$41,0),3)</f>
        <v>R06</v>
      </c>
      <c r="H2052" t="str">
        <f>INDEX(Regionen!$A$1:$C$9,MATCH('Gesamtverkäufe 2025'!F1640,Regionen!$A$1:$A$9,0),3)</f>
        <v>Michael Vogt</v>
      </c>
      <c r="I2052" s="3">
        <f>INDEX(Produkte!$A$1:$D$31,MATCH('Gesamtverkäufe 2025'!D1640,Produkte!$A$1:$A$31,0),4)</f>
        <v>29</v>
      </c>
      <c r="J2052" s="3">
        <f t="shared" si="149"/>
        <v>29</v>
      </c>
    </row>
    <row r="2053" spans="1:10" hidden="1" outlineLevel="3" x14ac:dyDescent="0.3">
      <c r="A2053" t="s">
        <v>1640</v>
      </c>
      <c r="B2053" s="21">
        <v>45807</v>
      </c>
      <c r="C2053" s="20">
        <f t="shared" si="148"/>
        <v>5</v>
      </c>
      <c r="D2053" t="s">
        <v>137</v>
      </c>
      <c r="E2053" t="s">
        <v>71</v>
      </c>
      <c r="F2053">
        <v>5</v>
      </c>
      <c r="G2053" t="str">
        <f>INDEX(Kunden!$A$1:$C$41,MATCH('Gesamtverkäufe 2025'!C1668,Kunden!$A$1:$A$41,0),3)</f>
        <v>R06</v>
      </c>
      <c r="H2053" t="str">
        <f>INDEX(Regionen!$A$1:$C$9,MATCH('Gesamtverkäufe 2025'!F1668,Regionen!$A$1:$A$9,0),3)</f>
        <v>Michael Vogt</v>
      </c>
      <c r="I2053" s="3">
        <f>INDEX(Produkte!$A$1:$D$31,MATCH('Gesamtverkäufe 2025'!D1668,Produkte!$A$1:$A$31,0),4)</f>
        <v>79</v>
      </c>
      <c r="J2053" s="3">
        <f t="shared" si="149"/>
        <v>395</v>
      </c>
    </row>
    <row r="2054" spans="1:10" hidden="1" outlineLevel="3" x14ac:dyDescent="0.3">
      <c r="A2054" t="s">
        <v>2145</v>
      </c>
      <c r="B2054" s="21">
        <v>45793</v>
      </c>
      <c r="C2054" s="20">
        <f t="shared" si="148"/>
        <v>5</v>
      </c>
      <c r="D2054" t="s">
        <v>145</v>
      </c>
      <c r="E2054" t="s">
        <v>37</v>
      </c>
      <c r="F2054">
        <v>17</v>
      </c>
      <c r="G2054" t="str">
        <f>INDEX(Kunden!$A$1:$C$41,MATCH('Gesamtverkäufe 2025'!C1172,Kunden!$A$1:$A$41,0),3)</f>
        <v>R06</v>
      </c>
      <c r="H2054" t="str">
        <f>INDEX(Regionen!$A$1:$C$9,MATCH('Gesamtverkäufe 2025'!F1172,Regionen!$A$1:$A$9,0),3)</f>
        <v>Michael Vogt</v>
      </c>
      <c r="I2054" s="3">
        <f>INDEX(Produkte!$A$1:$D$31,MATCH('Gesamtverkäufe 2025'!D1172,Produkte!$A$1:$A$31,0),4)</f>
        <v>249</v>
      </c>
      <c r="J2054" s="3">
        <f t="shared" si="149"/>
        <v>4233</v>
      </c>
    </row>
    <row r="2055" spans="1:10" hidden="1" outlineLevel="3" x14ac:dyDescent="0.3">
      <c r="A2055" t="s">
        <v>2125</v>
      </c>
      <c r="B2055" s="21">
        <v>45790</v>
      </c>
      <c r="C2055" s="20">
        <f t="shared" si="148"/>
        <v>5</v>
      </c>
      <c r="D2055" t="s">
        <v>145</v>
      </c>
      <c r="E2055" t="s">
        <v>31</v>
      </c>
      <c r="F2055">
        <v>7</v>
      </c>
      <c r="G2055" t="str">
        <f>INDEX(Kunden!$A$1:$C$41,MATCH('Gesamtverkäufe 2025'!C1192,Kunden!$A$1:$A$41,0),3)</f>
        <v>R06</v>
      </c>
      <c r="H2055" t="str">
        <f>INDEX(Regionen!$A$1:$C$9,MATCH('Gesamtverkäufe 2025'!F1192,Regionen!$A$1:$A$9,0),3)</f>
        <v>Michael Vogt</v>
      </c>
      <c r="I2055" s="3">
        <f>INDEX(Produkte!$A$1:$D$31,MATCH('Gesamtverkäufe 2025'!D1192,Produkte!$A$1:$A$31,0),4)</f>
        <v>399</v>
      </c>
      <c r="J2055" s="3">
        <f t="shared" si="149"/>
        <v>2793</v>
      </c>
    </row>
    <row r="2056" spans="1:10" hidden="1" outlineLevel="3" x14ac:dyDescent="0.3">
      <c r="A2056" t="s">
        <v>2088</v>
      </c>
      <c r="B2056" s="21">
        <v>45799</v>
      </c>
      <c r="C2056" s="20">
        <f t="shared" si="148"/>
        <v>5</v>
      </c>
      <c r="D2056" t="s">
        <v>145</v>
      </c>
      <c r="E2056" t="s">
        <v>85</v>
      </c>
      <c r="F2056">
        <v>7</v>
      </c>
      <c r="G2056" t="str">
        <f>INDEX(Kunden!$A$1:$C$41,MATCH('Gesamtverkäufe 2025'!C1229,Kunden!$A$1:$A$41,0),3)</f>
        <v>R06</v>
      </c>
      <c r="H2056" t="str">
        <f>INDEX(Regionen!$A$1:$C$9,MATCH('Gesamtverkäufe 2025'!F1229,Regionen!$A$1:$A$9,0),3)</f>
        <v>Michael Vogt</v>
      </c>
      <c r="I2056" s="3">
        <f>INDEX(Produkte!$A$1:$D$31,MATCH('Gesamtverkäufe 2025'!D1229,Produkte!$A$1:$A$31,0),4)</f>
        <v>399</v>
      </c>
      <c r="J2056" s="3">
        <f t="shared" si="149"/>
        <v>2793</v>
      </c>
    </row>
    <row r="2057" spans="1:10" hidden="1" outlineLevel="3" x14ac:dyDescent="0.3">
      <c r="A2057" t="s">
        <v>1883</v>
      </c>
      <c r="B2057" s="21">
        <v>45806</v>
      </c>
      <c r="C2057" s="20">
        <f t="shared" si="148"/>
        <v>5</v>
      </c>
      <c r="D2057" t="s">
        <v>145</v>
      </c>
      <c r="E2057" t="s">
        <v>61</v>
      </c>
      <c r="F2057">
        <v>16</v>
      </c>
      <c r="G2057" t="str">
        <f>INDEX(Kunden!$A$1:$C$41,MATCH('Gesamtverkäufe 2025'!C1434,Kunden!$A$1:$A$41,0),3)</f>
        <v>R06</v>
      </c>
      <c r="H2057" t="str">
        <f>INDEX(Regionen!$A$1:$C$9,MATCH('Gesamtverkäufe 2025'!F1434,Regionen!$A$1:$A$9,0),3)</f>
        <v>Michael Vogt</v>
      </c>
      <c r="I2057" s="3">
        <f>INDEX(Produkte!$A$1:$D$31,MATCH('Gesamtverkäufe 2025'!D1434,Produkte!$A$1:$A$31,0),4)</f>
        <v>249</v>
      </c>
      <c r="J2057" s="3">
        <f t="shared" si="149"/>
        <v>3984</v>
      </c>
    </row>
    <row r="2058" spans="1:10" hidden="1" outlineLevel="3" x14ac:dyDescent="0.3">
      <c r="A2058" t="s">
        <v>1881</v>
      </c>
      <c r="B2058" s="21">
        <v>45793</v>
      </c>
      <c r="C2058" s="20">
        <f t="shared" si="148"/>
        <v>5</v>
      </c>
      <c r="D2058" t="s">
        <v>145</v>
      </c>
      <c r="E2058" t="s">
        <v>59</v>
      </c>
      <c r="F2058">
        <v>17</v>
      </c>
      <c r="G2058" t="str">
        <f>INDEX(Kunden!$A$1:$C$41,MATCH('Gesamtverkäufe 2025'!C1436,Kunden!$A$1:$A$41,0),3)</f>
        <v>R06</v>
      </c>
      <c r="H2058" t="str">
        <f>INDEX(Regionen!$A$1:$C$9,MATCH('Gesamtverkäufe 2025'!F1436,Regionen!$A$1:$A$9,0),3)</f>
        <v>Michael Vogt</v>
      </c>
      <c r="I2058" s="3">
        <f>INDEX(Produkte!$A$1:$D$31,MATCH('Gesamtverkäufe 2025'!D1436,Produkte!$A$1:$A$31,0),4)</f>
        <v>79</v>
      </c>
      <c r="J2058" s="3">
        <f t="shared" si="149"/>
        <v>1343</v>
      </c>
    </row>
    <row r="2059" spans="1:10" hidden="1" outlineLevel="3" x14ac:dyDescent="0.3">
      <c r="A2059" t="s">
        <v>1874</v>
      </c>
      <c r="B2059" s="21">
        <v>45807</v>
      </c>
      <c r="C2059" s="20">
        <f t="shared" si="148"/>
        <v>5</v>
      </c>
      <c r="D2059" t="s">
        <v>145</v>
      </c>
      <c r="E2059" t="s">
        <v>46</v>
      </c>
      <c r="F2059">
        <v>5</v>
      </c>
      <c r="G2059" t="str">
        <f>INDEX(Kunden!$A$1:$C$41,MATCH('Gesamtverkäufe 2025'!C1443,Kunden!$A$1:$A$41,0),3)</f>
        <v>R06</v>
      </c>
      <c r="H2059" t="str">
        <f>INDEX(Regionen!$A$1:$C$9,MATCH('Gesamtverkäufe 2025'!F1443,Regionen!$A$1:$A$9,0),3)</f>
        <v>Michael Vogt</v>
      </c>
      <c r="I2059" s="3">
        <f>INDEX(Produkte!$A$1:$D$31,MATCH('Gesamtverkäufe 2025'!D1443,Produkte!$A$1:$A$31,0),4)</f>
        <v>99</v>
      </c>
      <c r="J2059" s="3">
        <f t="shared" si="149"/>
        <v>495</v>
      </c>
    </row>
    <row r="2060" spans="1:10" hidden="1" outlineLevel="3" x14ac:dyDescent="0.3">
      <c r="A2060" t="s">
        <v>1754</v>
      </c>
      <c r="B2060" s="21">
        <v>45783</v>
      </c>
      <c r="C2060" s="20">
        <f t="shared" si="148"/>
        <v>5</v>
      </c>
      <c r="D2060" t="s">
        <v>145</v>
      </c>
      <c r="E2060" t="s">
        <v>89</v>
      </c>
      <c r="F2060">
        <v>19</v>
      </c>
      <c r="G2060" t="str">
        <f>INDEX(Kunden!$A$1:$C$41,MATCH('Gesamtverkäufe 2025'!C1562,Kunden!$A$1:$A$41,0),3)</f>
        <v>R06</v>
      </c>
      <c r="H2060" t="str">
        <f>INDEX(Regionen!$A$1:$C$9,MATCH('Gesamtverkäufe 2025'!F1562,Regionen!$A$1:$A$9,0),3)</f>
        <v>Michael Vogt</v>
      </c>
      <c r="I2060" s="3">
        <f>INDEX(Produkte!$A$1:$D$31,MATCH('Gesamtverkäufe 2025'!D1562,Produkte!$A$1:$A$31,0),4)</f>
        <v>29</v>
      </c>
      <c r="J2060" s="3">
        <f t="shared" si="149"/>
        <v>551</v>
      </c>
    </row>
    <row r="2061" spans="1:10" hidden="1" outlineLevel="3" x14ac:dyDescent="0.3">
      <c r="A2061" t="s">
        <v>2137</v>
      </c>
      <c r="B2061" s="21">
        <v>45794</v>
      </c>
      <c r="C2061" s="20">
        <f t="shared" si="148"/>
        <v>5</v>
      </c>
      <c r="D2061" t="s">
        <v>149</v>
      </c>
      <c r="E2061" t="s">
        <v>43</v>
      </c>
      <c r="F2061">
        <v>20</v>
      </c>
      <c r="G2061" t="str">
        <f>INDEX(Kunden!$A$1:$C$41,MATCH('Gesamtverkäufe 2025'!C1180,Kunden!$A$1:$A$41,0),3)</f>
        <v>R06</v>
      </c>
      <c r="H2061" t="str">
        <f>INDEX(Regionen!$A$1:$C$9,MATCH('Gesamtverkäufe 2025'!F1180,Regionen!$A$1:$A$9,0),3)</f>
        <v>Michael Vogt</v>
      </c>
      <c r="I2061" s="3">
        <f>INDEX(Produkte!$A$1:$D$31,MATCH('Gesamtverkäufe 2025'!D1180,Produkte!$A$1:$A$31,0),4)</f>
        <v>149</v>
      </c>
      <c r="J2061" s="3">
        <f t="shared" si="149"/>
        <v>2980</v>
      </c>
    </row>
    <row r="2062" spans="1:10" hidden="1" outlineLevel="3" x14ac:dyDescent="0.3">
      <c r="A2062" t="s">
        <v>2118</v>
      </c>
      <c r="B2062" s="21">
        <v>45780</v>
      </c>
      <c r="C2062" s="20">
        <f t="shared" si="148"/>
        <v>5</v>
      </c>
      <c r="D2062" t="s">
        <v>149</v>
      </c>
      <c r="E2062" t="s">
        <v>63</v>
      </c>
      <c r="F2062">
        <v>2</v>
      </c>
      <c r="G2062" t="str">
        <f>INDEX(Kunden!$A$1:$C$41,MATCH('Gesamtverkäufe 2025'!C1199,Kunden!$A$1:$A$41,0),3)</f>
        <v>R06</v>
      </c>
      <c r="H2062" t="str">
        <f>INDEX(Regionen!$A$1:$C$9,MATCH('Gesamtverkäufe 2025'!F1199,Regionen!$A$1:$A$9,0),3)</f>
        <v>Michael Vogt</v>
      </c>
      <c r="I2062" s="3">
        <f>INDEX(Produkte!$A$1:$D$31,MATCH('Gesamtverkäufe 2025'!D1199,Produkte!$A$1:$A$31,0),4)</f>
        <v>299</v>
      </c>
      <c r="J2062" s="3">
        <f t="shared" si="149"/>
        <v>598</v>
      </c>
    </row>
    <row r="2063" spans="1:10" hidden="1" outlineLevel="3" x14ac:dyDescent="0.3">
      <c r="A2063" t="s">
        <v>2082</v>
      </c>
      <c r="B2063" s="21">
        <v>45804</v>
      </c>
      <c r="C2063" s="20">
        <f t="shared" si="148"/>
        <v>5</v>
      </c>
      <c r="D2063" t="s">
        <v>149</v>
      </c>
      <c r="E2063" t="s">
        <v>91</v>
      </c>
      <c r="F2063">
        <v>1</v>
      </c>
      <c r="G2063" t="str">
        <f>INDEX(Kunden!$A$1:$C$41,MATCH('Gesamtverkäufe 2025'!C1235,Kunden!$A$1:$A$41,0),3)</f>
        <v>R06</v>
      </c>
      <c r="H2063" t="str">
        <f>INDEX(Regionen!$A$1:$C$9,MATCH('Gesamtverkäufe 2025'!F1235,Regionen!$A$1:$A$9,0),3)</f>
        <v>Michael Vogt</v>
      </c>
      <c r="I2063" s="3">
        <f>INDEX(Produkte!$A$1:$D$31,MATCH('Gesamtverkäufe 2025'!D1235,Produkte!$A$1:$A$31,0),4)</f>
        <v>249</v>
      </c>
      <c r="J2063" s="3">
        <f t="shared" si="149"/>
        <v>249</v>
      </c>
    </row>
    <row r="2064" spans="1:10" hidden="1" outlineLevel="3" x14ac:dyDescent="0.3">
      <c r="A2064" t="s">
        <v>2078</v>
      </c>
      <c r="B2064" s="21">
        <v>45785</v>
      </c>
      <c r="C2064" s="20">
        <f t="shared" si="148"/>
        <v>5</v>
      </c>
      <c r="D2064" t="s">
        <v>149</v>
      </c>
      <c r="E2064" t="s">
        <v>53</v>
      </c>
      <c r="F2064">
        <v>19</v>
      </c>
      <c r="G2064" t="str">
        <f>INDEX(Kunden!$A$1:$C$41,MATCH('Gesamtverkäufe 2025'!C1239,Kunden!$A$1:$A$41,0),3)</f>
        <v>R06</v>
      </c>
      <c r="H2064" t="str">
        <f>INDEX(Regionen!$A$1:$C$9,MATCH('Gesamtverkäufe 2025'!F1239,Regionen!$A$1:$A$9,0),3)</f>
        <v>Michael Vogt</v>
      </c>
      <c r="I2064" s="3">
        <f>INDEX(Produkte!$A$1:$D$31,MATCH('Gesamtverkäufe 2025'!D1239,Produkte!$A$1:$A$31,0),4)</f>
        <v>49</v>
      </c>
      <c r="J2064" s="3">
        <f t="shared" si="149"/>
        <v>931</v>
      </c>
    </row>
    <row r="2065" spans="1:10" hidden="1" outlineLevel="3" x14ac:dyDescent="0.3">
      <c r="A2065" t="s">
        <v>2060</v>
      </c>
      <c r="B2065" s="21">
        <v>45806</v>
      </c>
      <c r="C2065" s="20">
        <f t="shared" si="148"/>
        <v>5</v>
      </c>
      <c r="D2065" t="s">
        <v>149</v>
      </c>
      <c r="E2065" t="s">
        <v>49</v>
      </c>
      <c r="F2065">
        <v>1</v>
      </c>
      <c r="G2065" t="str">
        <f>INDEX(Kunden!$A$1:$C$41,MATCH('Gesamtverkäufe 2025'!C1257,Kunden!$A$1:$A$41,0),3)</f>
        <v>R06</v>
      </c>
      <c r="H2065" t="str">
        <f>INDEX(Regionen!$A$1:$C$9,MATCH('Gesamtverkäufe 2025'!F1257,Regionen!$A$1:$A$9,0),3)</f>
        <v>Michael Vogt</v>
      </c>
      <c r="I2065" s="3">
        <f>INDEX(Produkte!$A$1:$D$31,MATCH('Gesamtverkäufe 2025'!D1257,Produkte!$A$1:$A$31,0),4)</f>
        <v>299</v>
      </c>
      <c r="J2065" s="3">
        <f t="shared" si="149"/>
        <v>299</v>
      </c>
    </row>
    <row r="2066" spans="1:10" hidden="1" outlineLevel="3" x14ac:dyDescent="0.3">
      <c r="A2066" t="s">
        <v>2008</v>
      </c>
      <c r="B2066" s="21">
        <v>45804</v>
      </c>
      <c r="C2066" s="20">
        <f t="shared" si="148"/>
        <v>5</v>
      </c>
      <c r="D2066" t="s">
        <v>149</v>
      </c>
      <c r="E2066" t="s">
        <v>65</v>
      </c>
      <c r="F2066">
        <v>9</v>
      </c>
      <c r="G2066" t="str">
        <f>INDEX(Kunden!$A$1:$C$41,MATCH('Gesamtverkäufe 2025'!C1309,Kunden!$A$1:$A$41,0),3)</f>
        <v>R06</v>
      </c>
      <c r="H2066" t="str">
        <f>INDEX(Regionen!$A$1:$C$9,MATCH('Gesamtverkäufe 2025'!F1309,Regionen!$A$1:$A$9,0),3)</f>
        <v>Michael Vogt</v>
      </c>
      <c r="I2066" s="3">
        <f>INDEX(Produkte!$A$1:$D$31,MATCH('Gesamtverkäufe 2025'!D1309,Produkte!$A$1:$A$31,0),4)</f>
        <v>299</v>
      </c>
      <c r="J2066" s="3">
        <f t="shared" si="149"/>
        <v>2691</v>
      </c>
    </row>
    <row r="2067" spans="1:10" hidden="1" outlineLevel="3" x14ac:dyDescent="0.3">
      <c r="A2067" t="s">
        <v>1938</v>
      </c>
      <c r="B2067" s="21">
        <v>45806</v>
      </c>
      <c r="C2067" s="20">
        <f t="shared" si="148"/>
        <v>5</v>
      </c>
      <c r="D2067" t="s">
        <v>149</v>
      </c>
      <c r="E2067" t="s">
        <v>69</v>
      </c>
      <c r="F2067">
        <v>9</v>
      </c>
      <c r="G2067" t="str">
        <f>INDEX(Kunden!$A$1:$C$41,MATCH('Gesamtverkäufe 2025'!C1379,Kunden!$A$1:$A$41,0),3)</f>
        <v>R06</v>
      </c>
      <c r="H2067" t="str">
        <f>INDEX(Regionen!$A$1:$C$9,MATCH('Gesamtverkäufe 2025'!F1379,Regionen!$A$1:$A$9,0),3)</f>
        <v>Michael Vogt</v>
      </c>
      <c r="I2067" s="3">
        <f>INDEX(Produkte!$A$1:$D$31,MATCH('Gesamtverkäufe 2025'!D1379,Produkte!$A$1:$A$31,0),4)</f>
        <v>399</v>
      </c>
      <c r="J2067" s="3">
        <f t="shared" si="149"/>
        <v>3591</v>
      </c>
    </row>
    <row r="2068" spans="1:10" hidden="1" outlineLevel="3" x14ac:dyDescent="0.3">
      <c r="A2068" t="s">
        <v>1869</v>
      </c>
      <c r="B2068" s="21">
        <v>45786</v>
      </c>
      <c r="C2068" s="20">
        <f t="shared" si="148"/>
        <v>5</v>
      </c>
      <c r="D2068" t="s">
        <v>149</v>
      </c>
      <c r="E2068" t="s">
        <v>43</v>
      </c>
      <c r="F2068">
        <v>12</v>
      </c>
      <c r="G2068" t="str">
        <f>INDEX(Kunden!$A$1:$C$41,MATCH('Gesamtverkäufe 2025'!C1448,Kunden!$A$1:$A$41,0),3)</f>
        <v>R06</v>
      </c>
      <c r="H2068" t="str">
        <f>INDEX(Regionen!$A$1:$C$9,MATCH('Gesamtverkäufe 2025'!F1448,Regionen!$A$1:$A$9,0),3)</f>
        <v>Michael Vogt</v>
      </c>
      <c r="I2068" s="3">
        <f>INDEX(Produkte!$A$1:$D$31,MATCH('Gesamtverkäufe 2025'!D1448,Produkte!$A$1:$A$31,0),4)</f>
        <v>149</v>
      </c>
      <c r="J2068" s="3">
        <f t="shared" si="149"/>
        <v>1788</v>
      </c>
    </row>
    <row r="2069" spans="1:10" hidden="1" outlineLevel="3" x14ac:dyDescent="0.3">
      <c r="A2069" t="s">
        <v>1817</v>
      </c>
      <c r="B2069" s="21">
        <v>45805</v>
      </c>
      <c r="C2069" s="20">
        <f t="shared" si="148"/>
        <v>5</v>
      </c>
      <c r="D2069" t="s">
        <v>149</v>
      </c>
      <c r="E2069" t="s">
        <v>49</v>
      </c>
      <c r="F2069">
        <v>8</v>
      </c>
      <c r="G2069" t="str">
        <f>INDEX(Kunden!$A$1:$C$41,MATCH('Gesamtverkäufe 2025'!C1500,Kunden!$A$1:$A$41,0),3)</f>
        <v>R06</v>
      </c>
      <c r="H2069" t="str">
        <f>INDEX(Regionen!$A$1:$C$9,MATCH('Gesamtverkäufe 2025'!F1500,Regionen!$A$1:$A$9,0),3)</f>
        <v>Michael Vogt</v>
      </c>
      <c r="I2069" s="3">
        <f>INDEX(Produkte!$A$1:$D$31,MATCH('Gesamtverkäufe 2025'!D1500,Produkte!$A$1:$A$31,0),4)</f>
        <v>299</v>
      </c>
      <c r="J2069" s="3">
        <f t="shared" si="149"/>
        <v>2392</v>
      </c>
    </row>
    <row r="2070" spans="1:10" hidden="1" outlineLevel="3" x14ac:dyDescent="0.3">
      <c r="A2070" t="s">
        <v>1721</v>
      </c>
      <c r="B2070" s="21">
        <v>45803</v>
      </c>
      <c r="C2070" s="20">
        <f t="shared" si="148"/>
        <v>5</v>
      </c>
      <c r="D2070" t="s">
        <v>149</v>
      </c>
      <c r="E2070" t="s">
        <v>69</v>
      </c>
      <c r="F2070">
        <v>19</v>
      </c>
      <c r="G2070" t="str">
        <f>INDEX(Kunden!$A$1:$C$41,MATCH('Gesamtverkäufe 2025'!C1595,Kunden!$A$1:$A$41,0),3)</f>
        <v>R06</v>
      </c>
      <c r="H2070" t="str">
        <f>INDEX(Regionen!$A$1:$C$9,MATCH('Gesamtverkäufe 2025'!F1595,Regionen!$A$1:$A$9,0),3)</f>
        <v>Michael Vogt</v>
      </c>
      <c r="I2070" s="3">
        <f>INDEX(Produkte!$A$1:$D$31,MATCH('Gesamtverkäufe 2025'!D1595,Produkte!$A$1:$A$31,0),4)</f>
        <v>399</v>
      </c>
      <c r="J2070" s="3">
        <f t="shared" si="149"/>
        <v>7581</v>
      </c>
    </row>
    <row r="2071" spans="1:10" hidden="1" outlineLevel="3" x14ac:dyDescent="0.3">
      <c r="A2071" t="s">
        <v>1715</v>
      </c>
      <c r="B2071" s="21">
        <v>45807</v>
      </c>
      <c r="C2071" s="20">
        <f t="shared" ref="C2071:C2081" si="150">MONTH(B2071)</f>
        <v>5</v>
      </c>
      <c r="D2071" t="s">
        <v>149</v>
      </c>
      <c r="E2071" t="s">
        <v>49</v>
      </c>
      <c r="F2071">
        <v>13</v>
      </c>
      <c r="G2071" t="str">
        <f>INDEX(Kunden!$A$1:$C$41,MATCH('Gesamtverkäufe 2025'!C1601,Kunden!$A$1:$A$41,0),3)</f>
        <v>R06</v>
      </c>
      <c r="H2071" t="str">
        <f>INDEX(Regionen!$A$1:$C$9,MATCH('Gesamtverkäufe 2025'!F1601,Regionen!$A$1:$A$9,0),3)</f>
        <v>Michael Vogt</v>
      </c>
      <c r="I2071" s="3">
        <f>INDEX(Produkte!$A$1:$D$31,MATCH('Gesamtverkäufe 2025'!D1601,Produkte!$A$1:$A$31,0),4)</f>
        <v>299</v>
      </c>
      <c r="J2071" s="3">
        <f t="shared" ref="J2071:J2081" si="151">F2071*I2071</f>
        <v>3887</v>
      </c>
    </row>
    <row r="2072" spans="1:10" hidden="1" outlineLevel="3" x14ac:dyDescent="0.3">
      <c r="A2072" t="s">
        <v>1679</v>
      </c>
      <c r="B2072" s="21">
        <v>45780</v>
      </c>
      <c r="C2072" s="20">
        <f t="shared" si="150"/>
        <v>5</v>
      </c>
      <c r="D2072" t="s">
        <v>149</v>
      </c>
      <c r="E2072" t="s">
        <v>85</v>
      </c>
      <c r="F2072">
        <v>7</v>
      </c>
      <c r="G2072" t="str">
        <f>INDEX(Kunden!$A$1:$C$41,MATCH('Gesamtverkäufe 2025'!C1636,Kunden!$A$1:$A$41,0),3)</f>
        <v>R06</v>
      </c>
      <c r="H2072" t="str">
        <f>INDEX(Regionen!$A$1:$C$9,MATCH('Gesamtverkäufe 2025'!F1636,Regionen!$A$1:$A$9,0),3)</f>
        <v>Michael Vogt</v>
      </c>
      <c r="I2072" s="3">
        <f>INDEX(Produkte!$A$1:$D$31,MATCH('Gesamtverkäufe 2025'!D1636,Produkte!$A$1:$A$31,0),4)</f>
        <v>399</v>
      </c>
      <c r="J2072" s="3">
        <f t="shared" si="151"/>
        <v>2793</v>
      </c>
    </row>
    <row r="2073" spans="1:10" hidden="1" outlineLevel="3" x14ac:dyDescent="0.3">
      <c r="A2073" t="s">
        <v>2104</v>
      </c>
      <c r="B2073" s="21">
        <v>45780</v>
      </c>
      <c r="C2073" s="20">
        <f t="shared" si="150"/>
        <v>5</v>
      </c>
      <c r="D2073" t="s">
        <v>153</v>
      </c>
      <c r="E2073" t="s">
        <v>75</v>
      </c>
      <c r="F2073">
        <v>5</v>
      </c>
      <c r="G2073" t="str">
        <f>INDEX(Kunden!$A$1:$C$41,MATCH('Gesamtverkäufe 2025'!C1213,Kunden!$A$1:$A$41,0),3)</f>
        <v>R06</v>
      </c>
      <c r="H2073" t="str">
        <f>INDEX(Regionen!$A$1:$C$9,MATCH('Gesamtverkäufe 2025'!F1213,Regionen!$A$1:$A$9,0),3)</f>
        <v>Michael Vogt</v>
      </c>
      <c r="I2073" s="3">
        <f>INDEX(Produkte!$A$1:$D$31,MATCH('Gesamtverkäufe 2025'!D1213,Produkte!$A$1:$A$31,0),4)</f>
        <v>499</v>
      </c>
      <c r="J2073" s="3">
        <f t="shared" si="151"/>
        <v>2495</v>
      </c>
    </row>
    <row r="2074" spans="1:10" hidden="1" outlineLevel="3" x14ac:dyDescent="0.3">
      <c r="A2074" t="s">
        <v>2061</v>
      </c>
      <c r="B2074" s="21">
        <v>45807</v>
      </c>
      <c r="C2074" s="20">
        <f t="shared" si="150"/>
        <v>5</v>
      </c>
      <c r="D2074" t="s">
        <v>153</v>
      </c>
      <c r="E2074" t="s">
        <v>39</v>
      </c>
      <c r="F2074">
        <v>14</v>
      </c>
      <c r="G2074" t="str">
        <f>INDEX(Kunden!$A$1:$C$41,MATCH('Gesamtverkäufe 2025'!C1256,Kunden!$A$1:$A$41,0),3)</f>
        <v>R06</v>
      </c>
      <c r="H2074" t="str">
        <f>INDEX(Regionen!$A$1:$C$9,MATCH('Gesamtverkäufe 2025'!F1256,Regionen!$A$1:$A$9,0),3)</f>
        <v>Michael Vogt</v>
      </c>
      <c r="I2074" s="3">
        <f>INDEX(Produkte!$A$1:$D$31,MATCH('Gesamtverkäufe 2025'!D1256,Produkte!$A$1:$A$31,0),4)</f>
        <v>499</v>
      </c>
      <c r="J2074" s="3">
        <f t="shared" si="151"/>
        <v>6986</v>
      </c>
    </row>
    <row r="2075" spans="1:10" hidden="1" outlineLevel="3" x14ac:dyDescent="0.3">
      <c r="A2075" t="s">
        <v>1993</v>
      </c>
      <c r="B2075" s="21">
        <v>45795</v>
      </c>
      <c r="C2075" s="20">
        <f t="shared" si="150"/>
        <v>5</v>
      </c>
      <c r="D2075" t="s">
        <v>153</v>
      </c>
      <c r="E2075" t="s">
        <v>63</v>
      </c>
      <c r="F2075">
        <v>6</v>
      </c>
      <c r="G2075" t="str">
        <f>INDEX(Kunden!$A$1:$C$41,MATCH('Gesamtverkäufe 2025'!C1324,Kunden!$A$1:$A$41,0),3)</f>
        <v>R06</v>
      </c>
      <c r="H2075" t="str">
        <f>INDEX(Regionen!$A$1:$C$9,MATCH('Gesamtverkäufe 2025'!F1324,Regionen!$A$1:$A$9,0),3)</f>
        <v>Michael Vogt</v>
      </c>
      <c r="I2075" s="3">
        <f>INDEX(Produkte!$A$1:$D$31,MATCH('Gesamtverkäufe 2025'!D1324,Produkte!$A$1:$A$31,0),4)</f>
        <v>299</v>
      </c>
      <c r="J2075" s="3">
        <f t="shared" si="151"/>
        <v>1794</v>
      </c>
    </row>
    <row r="2076" spans="1:10" hidden="1" outlineLevel="3" x14ac:dyDescent="0.3">
      <c r="A2076" t="s">
        <v>1897</v>
      </c>
      <c r="B2076" s="21">
        <v>45802</v>
      </c>
      <c r="C2076" s="20">
        <f t="shared" si="150"/>
        <v>5</v>
      </c>
      <c r="D2076" t="s">
        <v>153</v>
      </c>
      <c r="E2076" t="s">
        <v>55</v>
      </c>
      <c r="F2076">
        <v>16</v>
      </c>
      <c r="G2076" t="str">
        <f>INDEX(Kunden!$A$1:$C$41,MATCH('Gesamtverkäufe 2025'!C1420,Kunden!$A$1:$A$41,0),3)</f>
        <v>R06</v>
      </c>
      <c r="H2076" t="str">
        <f>INDEX(Regionen!$A$1:$C$9,MATCH('Gesamtverkäufe 2025'!F1420,Regionen!$A$1:$A$9,0),3)</f>
        <v>Michael Vogt</v>
      </c>
      <c r="I2076" s="3">
        <f>INDEX(Produkte!$A$1:$D$31,MATCH('Gesamtverkäufe 2025'!D1420,Produkte!$A$1:$A$31,0),4)</f>
        <v>49</v>
      </c>
      <c r="J2076" s="3">
        <f t="shared" si="151"/>
        <v>784</v>
      </c>
    </row>
    <row r="2077" spans="1:10" hidden="1" outlineLevel="3" x14ac:dyDescent="0.3">
      <c r="A2077" t="s">
        <v>1880</v>
      </c>
      <c r="B2077" s="21">
        <v>45779</v>
      </c>
      <c r="C2077" s="20">
        <f t="shared" si="150"/>
        <v>5</v>
      </c>
      <c r="D2077" t="s">
        <v>153</v>
      </c>
      <c r="E2077" t="s">
        <v>75</v>
      </c>
      <c r="F2077">
        <v>1</v>
      </c>
      <c r="G2077" t="str">
        <f>INDEX(Kunden!$A$1:$C$41,MATCH('Gesamtverkäufe 2025'!C1437,Kunden!$A$1:$A$41,0),3)</f>
        <v>R06</v>
      </c>
      <c r="H2077" t="str">
        <f>INDEX(Regionen!$A$1:$C$9,MATCH('Gesamtverkäufe 2025'!F1437,Regionen!$A$1:$A$9,0),3)</f>
        <v>Michael Vogt</v>
      </c>
      <c r="I2077" s="3">
        <f>INDEX(Produkte!$A$1:$D$31,MATCH('Gesamtverkäufe 2025'!D1437,Produkte!$A$1:$A$31,0),4)</f>
        <v>499</v>
      </c>
      <c r="J2077" s="3">
        <f t="shared" si="151"/>
        <v>499</v>
      </c>
    </row>
    <row r="2078" spans="1:10" hidden="1" outlineLevel="3" x14ac:dyDescent="0.3">
      <c r="A2078" t="s">
        <v>1847</v>
      </c>
      <c r="B2078" s="21">
        <v>45785</v>
      </c>
      <c r="C2078" s="20">
        <f t="shared" si="150"/>
        <v>5</v>
      </c>
      <c r="D2078" t="s">
        <v>153</v>
      </c>
      <c r="E2078" t="s">
        <v>59</v>
      </c>
      <c r="F2078">
        <v>6</v>
      </c>
      <c r="G2078" t="str">
        <f>INDEX(Kunden!$A$1:$C$41,MATCH('Gesamtverkäufe 2025'!C1470,Kunden!$A$1:$A$41,0),3)</f>
        <v>R06</v>
      </c>
      <c r="H2078" t="str">
        <f>INDEX(Regionen!$A$1:$C$9,MATCH('Gesamtverkäufe 2025'!F1470,Regionen!$A$1:$A$9,0),3)</f>
        <v>Michael Vogt</v>
      </c>
      <c r="I2078" s="3">
        <f>INDEX(Produkte!$A$1:$D$31,MATCH('Gesamtverkäufe 2025'!D1470,Produkte!$A$1:$A$31,0),4)</f>
        <v>79</v>
      </c>
      <c r="J2078" s="3">
        <f t="shared" si="151"/>
        <v>474</v>
      </c>
    </row>
    <row r="2079" spans="1:10" hidden="1" outlineLevel="3" x14ac:dyDescent="0.3">
      <c r="A2079" t="s">
        <v>1826</v>
      </c>
      <c r="B2079" s="21">
        <v>45786</v>
      </c>
      <c r="C2079" s="20">
        <f t="shared" si="150"/>
        <v>5</v>
      </c>
      <c r="D2079" t="s">
        <v>153</v>
      </c>
      <c r="E2079" t="s">
        <v>53</v>
      </c>
      <c r="F2079">
        <v>11</v>
      </c>
      <c r="G2079" t="str">
        <f>INDEX(Kunden!$A$1:$C$41,MATCH('Gesamtverkäufe 2025'!C1491,Kunden!$A$1:$A$41,0),3)</f>
        <v>R06</v>
      </c>
      <c r="H2079" t="str">
        <f>INDEX(Regionen!$A$1:$C$9,MATCH('Gesamtverkäufe 2025'!F1491,Regionen!$A$1:$A$9,0),3)</f>
        <v>Michael Vogt</v>
      </c>
      <c r="I2079" s="3">
        <f>INDEX(Produkte!$A$1:$D$31,MATCH('Gesamtverkäufe 2025'!D1491,Produkte!$A$1:$A$31,0),4)</f>
        <v>49</v>
      </c>
      <c r="J2079" s="3">
        <f t="shared" si="151"/>
        <v>539</v>
      </c>
    </row>
    <row r="2080" spans="1:10" hidden="1" outlineLevel="3" x14ac:dyDescent="0.3">
      <c r="A2080" t="s">
        <v>1765</v>
      </c>
      <c r="B2080" s="21">
        <v>45798</v>
      </c>
      <c r="C2080" s="20">
        <f t="shared" si="150"/>
        <v>5</v>
      </c>
      <c r="D2080" t="s">
        <v>153</v>
      </c>
      <c r="E2080" t="s">
        <v>46</v>
      </c>
      <c r="F2080">
        <v>11</v>
      </c>
      <c r="G2080" t="str">
        <f>INDEX(Kunden!$A$1:$C$41,MATCH('Gesamtverkäufe 2025'!C1551,Kunden!$A$1:$A$41,0),3)</f>
        <v>R06</v>
      </c>
      <c r="H2080" t="str">
        <f>INDEX(Regionen!$A$1:$C$9,MATCH('Gesamtverkäufe 2025'!F1551,Regionen!$A$1:$A$9,0),3)</f>
        <v>Michael Vogt</v>
      </c>
      <c r="I2080" s="3">
        <f>INDEX(Produkte!$A$1:$D$31,MATCH('Gesamtverkäufe 2025'!D1551,Produkte!$A$1:$A$31,0),4)</f>
        <v>99</v>
      </c>
      <c r="J2080" s="3">
        <f t="shared" si="151"/>
        <v>1089</v>
      </c>
    </row>
    <row r="2081" spans="1:10" hidden="1" outlineLevel="3" x14ac:dyDescent="0.3">
      <c r="A2081" t="s">
        <v>1667</v>
      </c>
      <c r="B2081" s="21">
        <v>45793</v>
      </c>
      <c r="C2081" s="20">
        <f t="shared" si="150"/>
        <v>5</v>
      </c>
      <c r="D2081" t="s">
        <v>153</v>
      </c>
      <c r="E2081" t="s">
        <v>81</v>
      </c>
      <c r="F2081">
        <v>18</v>
      </c>
      <c r="G2081" t="str">
        <f>INDEX(Kunden!$A$1:$C$41,MATCH('Gesamtverkäufe 2025'!C1646,Kunden!$A$1:$A$41,0),3)</f>
        <v>R06</v>
      </c>
      <c r="H2081" t="str">
        <f>INDEX(Regionen!$A$1:$C$9,MATCH('Gesamtverkäufe 2025'!F1646,Regionen!$A$1:$A$9,0),3)</f>
        <v>Michael Vogt</v>
      </c>
      <c r="I2081" s="3">
        <f>INDEX(Produkte!$A$1:$D$31,MATCH('Gesamtverkäufe 2025'!D1646,Produkte!$A$1:$A$31,0),4)</f>
        <v>79</v>
      </c>
      <c r="J2081" s="3">
        <f t="shared" si="151"/>
        <v>1422</v>
      </c>
    </row>
    <row r="2082" spans="1:10" outlineLevel="2" collapsed="1" x14ac:dyDescent="0.3">
      <c r="B2082" s="21"/>
      <c r="C2082" s="26" t="s">
        <v>4733</v>
      </c>
      <c r="I2082" s="3"/>
      <c r="J2082" s="3">
        <f>SUBTOTAL(9,J2007:J2081)</f>
        <v>170737</v>
      </c>
    </row>
    <row r="2083" spans="1:10" hidden="1" outlineLevel="3" x14ac:dyDescent="0.3">
      <c r="A2083" t="s">
        <v>2332</v>
      </c>
      <c r="B2083" s="21">
        <v>45821</v>
      </c>
      <c r="C2083" s="20">
        <f t="shared" ref="C2083:C2114" si="152">MONTH(B2083)</f>
        <v>6</v>
      </c>
      <c r="D2083" t="s">
        <v>101</v>
      </c>
      <c r="E2083" t="s">
        <v>87</v>
      </c>
      <c r="F2083">
        <v>19</v>
      </c>
      <c r="G2083" t="str">
        <f>INDEX(Kunden!$A$1:$C$41,MATCH('Gesamtverkäufe 2025'!C1844,Kunden!$A$1:$A$41,0),3)</f>
        <v>R06</v>
      </c>
      <c r="H2083" t="str">
        <f>INDEX(Regionen!$A$1:$C$9,MATCH('Gesamtverkäufe 2025'!F1844,Regionen!$A$1:$A$9,0),3)</f>
        <v>Michael Vogt</v>
      </c>
      <c r="I2083" s="3">
        <f>INDEX(Produkte!$A$1:$D$31,MATCH('Gesamtverkäufe 2025'!D1844,Produkte!$A$1:$A$31,0),4)</f>
        <v>99</v>
      </c>
      <c r="J2083" s="3">
        <f t="shared" ref="J2083:J2114" si="153">F2083*I2083</f>
        <v>1881</v>
      </c>
    </row>
    <row r="2084" spans="1:10" hidden="1" outlineLevel="3" x14ac:dyDescent="0.3">
      <c r="A2084" t="s">
        <v>2272</v>
      </c>
      <c r="B2084" s="21">
        <v>45833</v>
      </c>
      <c r="C2084" s="20">
        <f t="shared" si="152"/>
        <v>6</v>
      </c>
      <c r="D2084" t="s">
        <v>101</v>
      </c>
      <c r="E2084" t="s">
        <v>71</v>
      </c>
      <c r="F2084">
        <v>6</v>
      </c>
      <c r="G2084" t="str">
        <f>INDEX(Kunden!$A$1:$C$41,MATCH('Gesamtverkäufe 2025'!C1904,Kunden!$A$1:$A$41,0),3)</f>
        <v>R06</v>
      </c>
      <c r="H2084" t="str">
        <f>INDEX(Regionen!$A$1:$C$9,MATCH('Gesamtverkäufe 2025'!F1904,Regionen!$A$1:$A$9,0),3)</f>
        <v>Michael Vogt</v>
      </c>
      <c r="I2084" s="3">
        <f>INDEX(Produkte!$A$1:$D$31,MATCH('Gesamtverkäufe 2025'!D1904,Produkte!$A$1:$A$31,0),4)</f>
        <v>79</v>
      </c>
      <c r="J2084" s="3">
        <f t="shared" si="153"/>
        <v>474</v>
      </c>
    </row>
    <row r="2085" spans="1:10" hidden="1" outlineLevel="3" x14ac:dyDescent="0.3">
      <c r="A2085" t="s">
        <v>2182</v>
      </c>
      <c r="B2085" s="21">
        <v>45834</v>
      </c>
      <c r="C2085" s="20">
        <f t="shared" si="152"/>
        <v>6</v>
      </c>
      <c r="D2085" t="s">
        <v>101</v>
      </c>
      <c r="E2085" t="s">
        <v>67</v>
      </c>
      <c r="F2085">
        <v>6</v>
      </c>
      <c r="G2085" t="str">
        <f>INDEX(Kunden!$A$1:$C$41,MATCH('Gesamtverkäufe 2025'!C1989,Kunden!$A$1:$A$41,0),3)</f>
        <v>R06</v>
      </c>
      <c r="H2085" t="str">
        <f>INDEX(Regionen!$A$1:$C$9,MATCH('Gesamtverkäufe 2025'!F1989,Regionen!$A$1:$A$9,0),3)</f>
        <v>Michael Vogt</v>
      </c>
      <c r="I2085" s="3">
        <f>INDEX(Produkte!$A$1:$D$31,MATCH('Gesamtverkäufe 2025'!D1989,Produkte!$A$1:$A$31,0),4)</f>
        <v>299</v>
      </c>
      <c r="J2085" s="3">
        <f t="shared" si="153"/>
        <v>1794</v>
      </c>
    </row>
    <row r="2086" spans="1:10" hidden="1" outlineLevel="3" x14ac:dyDescent="0.3">
      <c r="A2086" t="s">
        <v>2468</v>
      </c>
      <c r="B2086" s="21">
        <v>45816</v>
      </c>
      <c r="C2086" s="20">
        <f t="shared" si="152"/>
        <v>6</v>
      </c>
      <c r="D2086" t="s">
        <v>115</v>
      </c>
      <c r="E2086" t="s">
        <v>85</v>
      </c>
      <c r="F2086">
        <v>8</v>
      </c>
      <c r="G2086" t="str">
        <f>INDEX(Kunden!$A$1:$C$41,MATCH('Gesamtverkäufe 2025'!C1708,Kunden!$A$1:$A$41,0),3)</f>
        <v>R06</v>
      </c>
      <c r="H2086" t="str">
        <f>INDEX(Regionen!$A$1:$C$9,MATCH('Gesamtverkäufe 2025'!F1708,Regionen!$A$1:$A$9,0),3)</f>
        <v>Michael Vogt</v>
      </c>
      <c r="I2086" s="3">
        <f>INDEX(Produkte!$A$1:$D$31,MATCH('Gesamtverkäufe 2025'!D1708,Produkte!$A$1:$A$31,0),4)</f>
        <v>399</v>
      </c>
      <c r="J2086" s="3">
        <f t="shared" si="153"/>
        <v>3192</v>
      </c>
    </row>
    <row r="2087" spans="1:10" hidden="1" outlineLevel="3" x14ac:dyDescent="0.3">
      <c r="A2087" t="s">
        <v>2425</v>
      </c>
      <c r="B2087" s="21">
        <v>45817</v>
      </c>
      <c r="C2087" s="20">
        <f t="shared" si="152"/>
        <v>6</v>
      </c>
      <c r="D2087" t="s">
        <v>115</v>
      </c>
      <c r="E2087" t="s">
        <v>79</v>
      </c>
      <c r="F2087">
        <v>4</v>
      </c>
      <c r="G2087" t="str">
        <f>INDEX(Kunden!$A$1:$C$41,MATCH('Gesamtverkäufe 2025'!C1751,Kunden!$A$1:$A$41,0),3)</f>
        <v>R06</v>
      </c>
      <c r="H2087" t="str">
        <f>INDEX(Regionen!$A$1:$C$9,MATCH('Gesamtverkäufe 2025'!F1751,Regionen!$A$1:$A$9,0),3)</f>
        <v>Michael Vogt</v>
      </c>
      <c r="I2087" s="3">
        <f>INDEX(Produkte!$A$1:$D$31,MATCH('Gesamtverkäufe 2025'!D1751,Produkte!$A$1:$A$31,0),4)</f>
        <v>149</v>
      </c>
      <c r="J2087" s="3">
        <f t="shared" si="153"/>
        <v>596</v>
      </c>
    </row>
    <row r="2088" spans="1:10" hidden="1" outlineLevel="3" x14ac:dyDescent="0.3">
      <c r="A2088" t="s">
        <v>2407</v>
      </c>
      <c r="B2088" s="21">
        <v>45836</v>
      </c>
      <c r="C2088" s="20">
        <f t="shared" si="152"/>
        <v>6</v>
      </c>
      <c r="D2088" t="s">
        <v>115</v>
      </c>
      <c r="E2088" t="s">
        <v>51</v>
      </c>
      <c r="F2088">
        <v>18</v>
      </c>
      <c r="G2088" t="str">
        <f>INDEX(Kunden!$A$1:$C$41,MATCH('Gesamtverkäufe 2025'!C1769,Kunden!$A$1:$A$41,0),3)</f>
        <v>R06</v>
      </c>
      <c r="H2088" t="str">
        <f>INDEX(Regionen!$A$1:$C$9,MATCH('Gesamtverkäufe 2025'!F1769,Regionen!$A$1:$A$9,0),3)</f>
        <v>Michael Vogt</v>
      </c>
      <c r="I2088" s="3">
        <f>INDEX(Produkte!$A$1:$D$31,MATCH('Gesamtverkäufe 2025'!D1769,Produkte!$A$1:$A$31,0),4)</f>
        <v>49</v>
      </c>
      <c r="J2088" s="3">
        <f t="shared" si="153"/>
        <v>882</v>
      </c>
    </row>
    <row r="2089" spans="1:10" hidden="1" outlineLevel="3" x14ac:dyDescent="0.3">
      <c r="A2089" t="s">
        <v>2392</v>
      </c>
      <c r="B2089" s="21">
        <v>45822</v>
      </c>
      <c r="C2089" s="20">
        <f t="shared" si="152"/>
        <v>6</v>
      </c>
      <c r="D2089" t="s">
        <v>115</v>
      </c>
      <c r="E2089" t="s">
        <v>51</v>
      </c>
      <c r="F2089">
        <v>10</v>
      </c>
      <c r="G2089" t="str">
        <f>INDEX(Kunden!$A$1:$C$41,MATCH('Gesamtverkäufe 2025'!C1784,Kunden!$A$1:$A$41,0),3)</f>
        <v>R06</v>
      </c>
      <c r="H2089" t="str">
        <f>INDEX(Regionen!$A$1:$C$9,MATCH('Gesamtverkäufe 2025'!F1784,Regionen!$A$1:$A$9,0),3)</f>
        <v>Michael Vogt</v>
      </c>
      <c r="I2089" s="3">
        <f>INDEX(Produkte!$A$1:$D$31,MATCH('Gesamtverkäufe 2025'!D1784,Produkte!$A$1:$A$31,0),4)</f>
        <v>49</v>
      </c>
      <c r="J2089" s="3">
        <f t="shared" si="153"/>
        <v>490</v>
      </c>
    </row>
    <row r="2090" spans="1:10" hidden="1" outlineLevel="3" x14ac:dyDescent="0.3">
      <c r="A2090" t="s">
        <v>2364</v>
      </c>
      <c r="B2090" s="21">
        <v>45815</v>
      </c>
      <c r="C2090" s="20">
        <f t="shared" si="152"/>
        <v>6</v>
      </c>
      <c r="D2090" t="s">
        <v>115</v>
      </c>
      <c r="E2090" t="s">
        <v>91</v>
      </c>
      <c r="F2090">
        <v>4</v>
      </c>
      <c r="G2090" t="str">
        <f>INDEX(Kunden!$A$1:$C$41,MATCH('Gesamtverkäufe 2025'!C1812,Kunden!$A$1:$A$41,0),3)</f>
        <v>R06</v>
      </c>
      <c r="H2090" t="str">
        <f>INDEX(Regionen!$A$1:$C$9,MATCH('Gesamtverkäufe 2025'!F1812,Regionen!$A$1:$A$9,0),3)</f>
        <v>Michael Vogt</v>
      </c>
      <c r="I2090" s="3">
        <f>INDEX(Produkte!$A$1:$D$31,MATCH('Gesamtverkäufe 2025'!D1812,Produkte!$A$1:$A$31,0),4)</f>
        <v>249</v>
      </c>
      <c r="J2090" s="3">
        <f t="shared" si="153"/>
        <v>996</v>
      </c>
    </row>
    <row r="2091" spans="1:10" hidden="1" outlineLevel="3" x14ac:dyDescent="0.3">
      <c r="A2091" t="s">
        <v>2335</v>
      </c>
      <c r="B2091" s="21">
        <v>45828</v>
      </c>
      <c r="C2091" s="20">
        <f t="shared" si="152"/>
        <v>6</v>
      </c>
      <c r="D2091" t="s">
        <v>115</v>
      </c>
      <c r="E2091" t="s">
        <v>83</v>
      </c>
      <c r="F2091">
        <v>20</v>
      </c>
      <c r="G2091" t="str">
        <f>INDEX(Kunden!$A$1:$C$41,MATCH('Gesamtverkäufe 2025'!C1841,Kunden!$A$1:$A$41,0),3)</f>
        <v>R06</v>
      </c>
      <c r="H2091" t="str">
        <f>INDEX(Regionen!$A$1:$C$9,MATCH('Gesamtverkäufe 2025'!F1841,Regionen!$A$1:$A$9,0),3)</f>
        <v>Michael Vogt</v>
      </c>
      <c r="I2091" s="3">
        <f>INDEX(Produkte!$A$1:$D$31,MATCH('Gesamtverkäufe 2025'!D1841,Produkte!$A$1:$A$31,0),4)</f>
        <v>29</v>
      </c>
      <c r="J2091" s="3">
        <f t="shared" si="153"/>
        <v>580</v>
      </c>
    </row>
    <row r="2092" spans="1:10" hidden="1" outlineLevel="3" x14ac:dyDescent="0.3">
      <c r="A2092" t="s">
        <v>2327</v>
      </c>
      <c r="B2092" s="21">
        <v>45825</v>
      </c>
      <c r="C2092" s="20">
        <f t="shared" si="152"/>
        <v>6</v>
      </c>
      <c r="D2092" t="s">
        <v>115</v>
      </c>
      <c r="E2092" t="s">
        <v>37</v>
      </c>
      <c r="F2092">
        <v>17</v>
      </c>
      <c r="G2092" t="str">
        <f>INDEX(Kunden!$A$1:$C$41,MATCH('Gesamtverkäufe 2025'!C1849,Kunden!$A$1:$A$41,0),3)</f>
        <v>R06</v>
      </c>
      <c r="H2092" t="str">
        <f>INDEX(Regionen!$A$1:$C$9,MATCH('Gesamtverkäufe 2025'!F1849,Regionen!$A$1:$A$9,0),3)</f>
        <v>Michael Vogt</v>
      </c>
      <c r="I2092" s="3">
        <f>INDEX(Produkte!$A$1:$D$31,MATCH('Gesamtverkäufe 2025'!D1849,Produkte!$A$1:$A$31,0),4)</f>
        <v>249</v>
      </c>
      <c r="J2092" s="3">
        <f t="shared" si="153"/>
        <v>4233</v>
      </c>
    </row>
    <row r="2093" spans="1:10" hidden="1" outlineLevel="3" x14ac:dyDescent="0.3">
      <c r="A2093" t="s">
        <v>2213</v>
      </c>
      <c r="B2093" s="21">
        <v>45826</v>
      </c>
      <c r="C2093" s="20">
        <f t="shared" si="152"/>
        <v>6</v>
      </c>
      <c r="D2093" t="s">
        <v>115</v>
      </c>
      <c r="E2093" t="s">
        <v>81</v>
      </c>
      <c r="F2093">
        <v>12</v>
      </c>
      <c r="G2093" t="str">
        <f>INDEX(Kunden!$A$1:$C$41,MATCH('Gesamtverkäufe 2025'!C1961,Kunden!$A$1:$A$41,0),3)</f>
        <v>R06</v>
      </c>
      <c r="H2093" t="str">
        <f>INDEX(Regionen!$A$1:$C$9,MATCH('Gesamtverkäufe 2025'!F1961,Regionen!$A$1:$A$9,0),3)</f>
        <v>Michael Vogt</v>
      </c>
      <c r="I2093" s="3">
        <f>INDEX(Produkte!$A$1:$D$31,MATCH('Gesamtverkäufe 2025'!D1961,Produkte!$A$1:$A$31,0),4)</f>
        <v>79</v>
      </c>
      <c r="J2093" s="3">
        <f t="shared" si="153"/>
        <v>948</v>
      </c>
    </row>
    <row r="2094" spans="1:10" hidden="1" outlineLevel="3" x14ac:dyDescent="0.3">
      <c r="A2094" t="s">
        <v>2211</v>
      </c>
      <c r="B2094" s="21">
        <v>45818</v>
      </c>
      <c r="C2094" s="20">
        <f t="shared" si="152"/>
        <v>6</v>
      </c>
      <c r="D2094" t="s">
        <v>115</v>
      </c>
      <c r="E2094" t="s">
        <v>41</v>
      </c>
      <c r="F2094">
        <v>1</v>
      </c>
      <c r="G2094" t="str">
        <f>INDEX(Kunden!$A$1:$C$41,MATCH('Gesamtverkäufe 2025'!C1963,Kunden!$A$1:$A$41,0),3)</f>
        <v>R06</v>
      </c>
      <c r="H2094" t="str">
        <f>INDEX(Regionen!$A$1:$C$9,MATCH('Gesamtverkäufe 2025'!F1963,Regionen!$A$1:$A$9,0),3)</f>
        <v>Michael Vogt</v>
      </c>
      <c r="I2094" s="3">
        <f>INDEX(Produkte!$A$1:$D$31,MATCH('Gesamtverkäufe 2025'!D1963,Produkte!$A$1:$A$31,0),4)</f>
        <v>499</v>
      </c>
      <c r="J2094" s="3">
        <f t="shared" si="153"/>
        <v>499</v>
      </c>
    </row>
    <row r="2095" spans="1:10" hidden="1" outlineLevel="3" x14ac:dyDescent="0.3">
      <c r="A2095" t="s">
        <v>2189</v>
      </c>
      <c r="B2095" s="21">
        <v>45831</v>
      </c>
      <c r="C2095" s="20">
        <f t="shared" si="152"/>
        <v>6</v>
      </c>
      <c r="D2095" t="s">
        <v>115</v>
      </c>
      <c r="E2095" t="s">
        <v>61</v>
      </c>
      <c r="F2095">
        <v>2</v>
      </c>
      <c r="G2095" t="str">
        <f>INDEX(Kunden!$A$1:$C$41,MATCH('Gesamtverkäufe 2025'!C1983,Kunden!$A$1:$A$41,0),3)</f>
        <v>R06</v>
      </c>
      <c r="H2095" t="str">
        <f>INDEX(Regionen!$A$1:$C$9,MATCH('Gesamtverkäufe 2025'!F1983,Regionen!$A$1:$A$9,0),3)</f>
        <v>Michael Vogt</v>
      </c>
      <c r="I2095" s="3">
        <f>INDEX(Produkte!$A$1:$D$31,MATCH('Gesamtverkäufe 2025'!D1983,Produkte!$A$1:$A$31,0),4)</f>
        <v>249</v>
      </c>
      <c r="J2095" s="3">
        <f t="shared" si="153"/>
        <v>498</v>
      </c>
    </row>
    <row r="2096" spans="1:10" hidden="1" outlineLevel="3" x14ac:dyDescent="0.3">
      <c r="A2096" t="s">
        <v>2178</v>
      </c>
      <c r="B2096" s="21">
        <v>45816</v>
      </c>
      <c r="C2096" s="20">
        <f t="shared" si="152"/>
        <v>6</v>
      </c>
      <c r="D2096" t="s">
        <v>115</v>
      </c>
      <c r="E2096" t="s">
        <v>34</v>
      </c>
      <c r="F2096">
        <v>6</v>
      </c>
      <c r="G2096" t="str">
        <f>INDEX(Kunden!$A$1:$C$41,MATCH('Gesamtverkäufe 2025'!C1992,Kunden!$A$1:$A$41,0),3)</f>
        <v>R06</v>
      </c>
      <c r="H2096" t="str">
        <f>INDEX(Regionen!$A$1:$C$9,MATCH('Gesamtverkäufe 2025'!F1992,Regionen!$A$1:$A$9,0),3)</f>
        <v>Michael Vogt</v>
      </c>
      <c r="I2096" s="3">
        <f>INDEX(Produkte!$A$1:$D$31,MATCH('Gesamtverkäufe 2025'!D1992,Produkte!$A$1:$A$31,0),4)</f>
        <v>299</v>
      </c>
      <c r="J2096" s="3">
        <f t="shared" si="153"/>
        <v>1794</v>
      </c>
    </row>
    <row r="2097" spans="1:10" hidden="1" outlineLevel="3" x14ac:dyDescent="0.3">
      <c r="A2097" t="s">
        <v>2448</v>
      </c>
      <c r="B2097" s="21">
        <v>45836</v>
      </c>
      <c r="C2097" s="20">
        <f t="shared" si="152"/>
        <v>6</v>
      </c>
      <c r="D2097" t="s">
        <v>131</v>
      </c>
      <c r="E2097" t="s">
        <v>89</v>
      </c>
      <c r="F2097">
        <v>15</v>
      </c>
      <c r="G2097" t="str">
        <f>INDEX(Kunden!$A$1:$C$41,MATCH('Gesamtverkäufe 2025'!C1728,Kunden!$A$1:$A$41,0),3)</f>
        <v>R06</v>
      </c>
      <c r="H2097" t="str">
        <f>INDEX(Regionen!$A$1:$C$9,MATCH('Gesamtverkäufe 2025'!F1728,Regionen!$A$1:$A$9,0),3)</f>
        <v>Michael Vogt</v>
      </c>
      <c r="I2097" s="3">
        <f>INDEX(Produkte!$A$1:$D$31,MATCH('Gesamtverkäufe 2025'!D1728,Produkte!$A$1:$A$31,0),4)</f>
        <v>29</v>
      </c>
      <c r="J2097" s="3">
        <f t="shared" si="153"/>
        <v>435</v>
      </c>
    </row>
    <row r="2098" spans="1:10" hidden="1" outlineLevel="3" x14ac:dyDescent="0.3">
      <c r="A2098" t="s">
        <v>2223</v>
      </c>
      <c r="B2098" s="21">
        <v>45837</v>
      </c>
      <c r="C2098" s="20">
        <f t="shared" si="152"/>
        <v>6</v>
      </c>
      <c r="D2098" t="s">
        <v>131</v>
      </c>
      <c r="E2098" t="s">
        <v>37</v>
      </c>
      <c r="F2098">
        <v>9</v>
      </c>
      <c r="G2098" t="str">
        <f>INDEX(Kunden!$A$1:$C$41,MATCH('Gesamtverkäufe 2025'!C1952,Kunden!$A$1:$A$41,0),3)</f>
        <v>R06</v>
      </c>
      <c r="H2098" t="str">
        <f>INDEX(Regionen!$A$1:$C$9,MATCH('Gesamtverkäufe 2025'!F1952,Regionen!$A$1:$A$9,0),3)</f>
        <v>Michael Vogt</v>
      </c>
      <c r="I2098" s="3">
        <f>INDEX(Produkte!$A$1:$D$31,MATCH('Gesamtverkäufe 2025'!D1952,Produkte!$A$1:$A$31,0),4)</f>
        <v>249</v>
      </c>
      <c r="J2098" s="3">
        <f t="shared" si="153"/>
        <v>2241</v>
      </c>
    </row>
    <row r="2099" spans="1:10" hidden="1" outlineLevel="3" x14ac:dyDescent="0.3">
      <c r="A2099" t="s">
        <v>2193</v>
      </c>
      <c r="B2099" s="21">
        <v>45815</v>
      </c>
      <c r="C2099" s="20">
        <f t="shared" si="152"/>
        <v>6</v>
      </c>
      <c r="D2099" t="s">
        <v>131</v>
      </c>
      <c r="E2099" t="s">
        <v>57</v>
      </c>
      <c r="F2099">
        <v>8</v>
      </c>
      <c r="G2099" t="str">
        <f>INDEX(Kunden!$A$1:$C$41,MATCH('Gesamtverkäufe 2025'!C1979,Kunden!$A$1:$A$41,0),3)</f>
        <v>R06</v>
      </c>
      <c r="H2099" t="str">
        <f>INDEX(Regionen!$A$1:$C$9,MATCH('Gesamtverkäufe 2025'!F1979,Regionen!$A$1:$A$9,0),3)</f>
        <v>Michael Vogt</v>
      </c>
      <c r="I2099" s="3">
        <f>INDEX(Produkte!$A$1:$D$31,MATCH('Gesamtverkäufe 2025'!D1979,Produkte!$A$1:$A$31,0),4)</f>
        <v>99</v>
      </c>
      <c r="J2099" s="3">
        <f t="shared" si="153"/>
        <v>792</v>
      </c>
    </row>
    <row r="2100" spans="1:10" hidden="1" outlineLevel="3" x14ac:dyDescent="0.3">
      <c r="A2100" t="s">
        <v>2181</v>
      </c>
      <c r="B2100" s="21">
        <v>45814</v>
      </c>
      <c r="C2100" s="20">
        <f t="shared" si="152"/>
        <v>6</v>
      </c>
      <c r="D2100" t="s">
        <v>131</v>
      </c>
      <c r="E2100" t="s">
        <v>91</v>
      </c>
      <c r="F2100">
        <v>7</v>
      </c>
      <c r="G2100" t="str">
        <f>INDEX(Kunden!$A$1:$C$41,MATCH('Gesamtverkäufe 2025'!C1990,Kunden!$A$1:$A$41,0),3)</f>
        <v>R06</v>
      </c>
      <c r="H2100" t="str">
        <f>INDEX(Regionen!$A$1:$C$9,MATCH('Gesamtverkäufe 2025'!F1990,Regionen!$A$1:$A$9,0),3)</f>
        <v>Michael Vogt</v>
      </c>
      <c r="I2100" s="3">
        <f>INDEX(Produkte!$A$1:$D$31,MATCH('Gesamtverkäufe 2025'!D1990,Produkte!$A$1:$A$31,0),4)</f>
        <v>249</v>
      </c>
      <c r="J2100" s="3">
        <f t="shared" si="153"/>
        <v>1743</v>
      </c>
    </row>
    <row r="2101" spans="1:10" hidden="1" outlineLevel="3" x14ac:dyDescent="0.3">
      <c r="A2101" t="s">
        <v>2478</v>
      </c>
      <c r="B2101" s="21">
        <v>45818</v>
      </c>
      <c r="C2101" s="20">
        <f t="shared" si="152"/>
        <v>6</v>
      </c>
      <c r="D2101" t="s">
        <v>137</v>
      </c>
      <c r="E2101" t="s">
        <v>89</v>
      </c>
      <c r="F2101">
        <v>6</v>
      </c>
      <c r="G2101" t="str">
        <f>INDEX(Kunden!$A$1:$C$41,MATCH('Gesamtverkäufe 2025'!C1698,Kunden!$A$1:$A$41,0),3)</f>
        <v>R06</v>
      </c>
      <c r="H2101" t="str">
        <f>INDEX(Regionen!$A$1:$C$9,MATCH('Gesamtverkäufe 2025'!F1698,Regionen!$A$1:$A$9,0),3)</f>
        <v>Michael Vogt</v>
      </c>
      <c r="I2101" s="3">
        <f>INDEX(Produkte!$A$1:$D$31,MATCH('Gesamtverkäufe 2025'!D1698,Produkte!$A$1:$A$31,0),4)</f>
        <v>29</v>
      </c>
      <c r="J2101" s="3">
        <f t="shared" si="153"/>
        <v>174</v>
      </c>
    </row>
    <row r="2102" spans="1:10" hidden="1" outlineLevel="3" x14ac:dyDescent="0.3">
      <c r="A2102" t="s">
        <v>2476</v>
      </c>
      <c r="B2102" s="21">
        <v>45834</v>
      </c>
      <c r="C2102" s="20">
        <f t="shared" si="152"/>
        <v>6</v>
      </c>
      <c r="D2102" t="s">
        <v>137</v>
      </c>
      <c r="E2102" t="s">
        <v>53</v>
      </c>
      <c r="F2102">
        <v>19</v>
      </c>
      <c r="G2102" t="str">
        <f>INDEX(Kunden!$A$1:$C$41,MATCH('Gesamtverkäufe 2025'!C1700,Kunden!$A$1:$A$41,0),3)</f>
        <v>R06</v>
      </c>
      <c r="H2102" t="str">
        <f>INDEX(Regionen!$A$1:$C$9,MATCH('Gesamtverkäufe 2025'!F1700,Regionen!$A$1:$A$9,0),3)</f>
        <v>Michael Vogt</v>
      </c>
      <c r="I2102" s="3">
        <f>INDEX(Produkte!$A$1:$D$31,MATCH('Gesamtverkäufe 2025'!D1700,Produkte!$A$1:$A$31,0),4)</f>
        <v>49</v>
      </c>
      <c r="J2102" s="3">
        <f t="shared" si="153"/>
        <v>931</v>
      </c>
    </row>
    <row r="2103" spans="1:10" hidden="1" outlineLevel="3" x14ac:dyDescent="0.3">
      <c r="A2103" t="s">
        <v>2472</v>
      </c>
      <c r="B2103" s="21">
        <v>45835</v>
      </c>
      <c r="C2103" s="20">
        <f t="shared" si="152"/>
        <v>6</v>
      </c>
      <c r="D2103" t="s">
        <v>137</v>
      </c>
      <c r="E2103" t="s">
        <v>75</v>
      </c>
      <c r="F2103">
        <v>13</v>
      </c>
      <c r="G2103" t="str">
        <f>INDEX(Kunden!$A$1:$C$41,MATCH('Gesamtverkäufe 2025'!C1704,Kunden!$A$1:$A$41,0),3)</f>
        <v>R06</v>
      </c>
      <c r="H2103" t="str">
        <f>INDEX(Regionen!$A$1:$C$9,MATCH('Gesamtverkäufe 2025'!F1704,Regionen!$A$1:$A$9,0),3)</f>
        <v>Michael Vogt</v>
      </c>
      <c r="I2103" s="3">
        <f>INDEX(Produkte!$A$1:$D$31,MATCH('Gesamtverkäufe 2025'!D1704,Produkte!$A$1:$A$31,0),4)</f>
        <v>499</v>
      </c>
      <c r="J2103" s="3">
        <f t="shared" si="153"/>
        <v>6487</v>
      </c>
    </row>
    <row r="2104" spans="1:10" hidden="1" outlineLevel="3" x14ac:dyDescent="0.3">
      <c r="A2104" t="s">
        <v>2401</v>
      </c>
      <c r="B2104" s="21">
        <v>45809</v>
      </c>
      <c r="C2104" s="20">
        <f t="shared" si="152"/>
        <v>6</v>
      </c>
      <c r="D2104" t="s">
        <v>137</v>
      </c>
      <c r="E2104" t="s">
        <v>67</v>
      </c>
      <c r="F2104">
        <v>17</v>
      </c>
      <c r="G2104" t="str">
        <f>INDEX(Kunden!$A$1:$C$41,MATCH('Gesamtverkäufe 2025'!C1775,Kunden!$A$1:$A$41,0),3)</f>
        <v>R06</v>
      </c>
      <c r="H2104" t="str">
        <f>INDEX(Regionen!$A$1:$C$9,MATCH('Gesamtverkäufe 2025'!F1775,Regionen!$A$1:$A$9,0),3)</f>
        <v>Michael Vogt</v>
      </c>
      <c r="I2104" s="3">
        <f>INDEX(Produkte!$A$1:$D$31,MATCH('Gesamtverkäufe 2025'!D1775,Produkte!$A$1:$A$31,0),4)</f>
        <v>299</v>
      </c>
      <c r="J2104" s="3">
        <f t="shared" si="153"/>
        <v>5083</v>
      </c>
    </row>
    <row r="2105" spans="1:10" hidden="1" outlineLevel="3" x14ac:dyDescent="0.3">
      <c r="A2105" t="s">
        <v>2388</v>
      </c>
      <c r="B2105" s="21">
        <v>45827</v>
      </c>
      <c r="C2105" s="20">
        <f t="shared" si="152"/>
        <v>6</v>
      </c>
      <c r="D2105" t="s">
        <v>137</v>
      </c>
      <c r="E2105" t="s">
        <v>77</v>
      </c>
      <c r="F2105">
        <v>1</v>
      </c>
      <c r="G2105" t="str">
        <f>INDEX(Kunden!$A$1:$C$41,MATCH('Gesamtverkäufe 2025'!C1788,Kunden!$A$1:$A$41,0),3)</f>
        <v>R06</v>
      </c>
      <c r="H2105" t="str">
        <f>INDEX(Regionen!$A$1:$C$9,MATCH('Gesamtverkäufe 2025'!F1788,Regionen!$A$1:$A$9,0),3)</f>
        <v>Michael Vogt</v>
      </c>
      <c r="I2105" s="3">
        <f>INDEX(Produkte!$A$1:$D$31,MATCH('Gesamtverkäufe 2025'!D1788,Produkte!$A$1:$A$31,0),4)</f>
        <v>49</v>
      </c>
      <c r="J2105" s="3">
        <f t="shared" si="153"/>
        <v>49</v>
      </c>
    </row>
    <row r="2106" spans="1:10" hidden="1" outlineLevel="3" x14ac:dyDescent="0.3">
      <c r="A2106" t="s">
        <v>2381</v>
      </c>
      <c r="B2106" s="21">
        <v>45818</v>
      </c>
      <c r="C2106" s="20">
        <f t="shared" si="152"/>
        <v>6</v>
      </c>
      <c r="D2106" t="s">
        <v>137</v>
      </c>
      <c r="E2106" t="s">
        <v>65</v>
      </c>
      <c r="F2106">
        <v>18</v>
      </c>
      <c r="G2106" t="str">
        <f>INDEX(Kunden!$A$1:$C$41,MATCH('Gesamtverkäufe 2025'!C1795,Kunden!$A$1:$A$41,0),3)</f>
        <v>R06</v>
      </c>
      <c r="H2106" t="str">
        <f>INDEX(Regionen!$A$1:$C$9,MATCH('Gesamtverkäufe 2025'!F1795,Regionen!$A$1:$A$9,0),3)</f>
        <v>Michael Vogt</v>
      </c>
      <c r="I2106" s="3">
        <f>INDEX(Produkte!$A$1:$D$31,MATCH('Gesamtverkäufe 2025'!D1795,Produkte!$A$1:$A$31,0),4)</f>
        <v>299</v>
      </c>
      <c r="J2106" s="3">
        <f t="shared" si="153"/>
        <v>5382</v>
      </c>
    </row>
    <row r="2107" spans="1:10" hidden="1" outlineLevel="3" x14ac:dyDescent="0.3">
      <c r="A2107" t="s">
        <v>2372</v>
      </c>
      <c r="B2107" s="21">
        <v>45825</v>
      </c>
      <c r="C2107" s="20">
        <f t="shared" si="152"/>
        <v>6</v>
      </c>
      <c r="D2107" t="s">
        <v>137</v>
      </c>
      <c r="E2107" t="s">
        <v>41</v>
      </c>
      <c r="F2107">
        <v>5</v>
      </c>
      <c r="G2107" t="str">
        <f>INDEX(Kunden!$A$1:$C$41,MATCH('Gesamtverkäufe 2025'!C1804,Kunden!$A$1:$A$41,0),3)</f>
        <v>R06</v>
      </c>
      <c r="H2107" t="str">
        <f>INDEX(Regionen!$A$1:$C$9,MATCH('Gesamtverkäufe 2025'!F1804,Regionen!$A$1:$A$9,0),3)</f>
        <v>Michael Vogt</v>
      </c>
      <c r="I2107" s="3">
        <f>INDEX(Produkte!$A$1:$D$31,MATCH('Gesamtverkäufe 2025'!D1804,Produkte!$A$1:$A$31,0),4)</f>
        <v>499</v>
      </c>
      <c r="J2107" s="3">
        <f t="shared" si="153"/>
        <v>2495</v>
      </c>
    </row>
    <row r="2108" spans="1:10" hidden="1" outlineLevel="3" x14ac:dyDescent="0.3">
      <c r="A2108" t="s">
        <v>2247</v>
      </c>
      <c r="B2108" s="21">
        <v>45818</v>
      </c>
      <c r="C2108" s="20">
        <f t="shared" si="152"/>
        <v>6</v>
      </c>
      <c r="D2108" t="s">
        <v>137</v>
      </c>
      <c r="E2108" t="s">
        <v>51</v>
      </c>
      <c r="F2108">
        <v>20</v>
      </c>
      <c r="G2108" t="str">
        <f>INDEX(Kunden!$A$1:$C$41,MATCH('Gesamtverkäufe 2025'!C1929,Kunden!$A$1:$A$41,0),3)</f>
        <v>R06</v>
      </c>
      <c r="H2108" t="str">
        <f>INDEX(Regionen!$A$1:$C$9,MATCH('Gesamtverkäufe 2025'!F1929,Regionen!$A$1:$A$9,0),3)</f>
        <v>Michael Vogt</v>
      </c>
      <c r="I2108" s="3">
        <f>INDEX(Produkte!$A$1:$D$31,MATCH('Gesamtverkäufe 2025'!D1929,Produkte!$A$1:$A$31,0),4)</f>
        <v>49</v>
      </c>
      <c r="J2108" s="3">
        <f t="shared" si="153"/>
        <v>980</v>
      </c>
    </row>
    <row r="2109" spans="1:10" hidden="1" outlineLevel="3" x14ac:dyDescent="0.3">
      <c r="A2109" t="s">
        <v>2224</v>
      </c>
      <c r="B2109" s="21">
        <v>45825</v>
      </c>
      <c r="C2109" s="20">
        <f t="shared" si="152"/>
        <v>6</v>
      </c>
      <c r="D2109" t="s">
        <v>137</v>
      </c>
      <c r="E2109" t="s">
        <v>51</v>
      </c>
      <c r="F2109">
        <v>13</v>
      </c>
      <c r="G2109" t="str">
        <f>INDEX(Kunden!$A$1:$C$41,MATCH('Gesamtverkäufe 2025'!C1951,Kunden!$A$1:$A$41,0),3)</f>
        <v>R06</v>
      </c>
      <c r="H2109" t="str">
        <f>INDEX(Regionen!$A$1:$C$9,MATCH('Gesamtverkäufe 2025'!F1951,Regionen!$A$1:$A$9,0),3)</f>
        <v>Michael Vogt</v>
      </c>
      <c r="I2109" s="3">
        <f>INDEX(Produkte!$A$1:$D$31,MATCH('Gesamtverkäufe 2025'!D1951,Produkte!$A$1:$A$31,0),4)</f>
        <v>49</v>
      </c>
      <c r="J2109" s="3">
        <f t="shared" si="153"/>
        <v>637</v>
      </c>
    </row>
    <row r="2110" spans="1:10" hidden="1" outlineLevel="3" x14ac:dyDescent="0.3">
      <c r="A2110" t="s">
        <v>2207</v>
      </c>
      <c r="B2110" s="21">
        <v>45813</v>
      </c>
      <c r="C2110" s="20">
        <f t="shared" si="152"/>
        <v>6</v>
      </c>
      <c r="D2110" t="s">
        <v>137</v>
      </c>
      <c r="E2110" t="s">
        <v>87</v>
      </c>
      <c r="F2110">
        <v>11</v>
      </c>
      <c r="G2110" t="str">
        <f>INDEX(Kunden!$A$1:$C$41,MATCH('Gesamtverkäufe 2025'!C1967,Kunden!$A$1:$A$41,0),3)</f>
        <v>R06</v>
      </c>
      <c r="H2110" t="str">
        <f>INDEX(Regionen!$A$1:$C$9,MATCH('Gesamtverkäufe 2025'!F1967,Regionen!$A$1:$A$9,0),3)</f>
        <v>Michael Vogt</v>
      </c>
      <c r="I2110" s="3">
        <f>INDEX(Produkte!$A$1:$D$31,MATCH('Gesamtverkäufe 2025'!D1967,Produkte!$A$1:$A$31,0),4)</f>
        <v>99</v>
      </c>
      <c r="J2110" s="3">
        <f t="shared" si="153"/>
        <v>1089</v>
      </c>
    </row>
    <row r="2111" spans="1:10" hidden="1" outlineLevel="3" x14ac:dyDescent="0.3">
      <c r="A2111" t="s">
        <v>2173</v>
      </c>
      <c r="B2111" s="21">
        <v>45822</v>
      </c>
      <c r="C2111" s="20">
        <f t="shared" si="152"/>
        <v>6</v>
      </c>
      <c r="D2111" t="s">
        <v>137</v>
      </c>
      <c r="E2111" t="s">
        <v>81</v>
      </c>
      <c r="F2111">
        <v>4</v>
      </c>
      <c r="G2111" t="str">
        <f>INDEX(Kunden!$A$1:$C$41,MATCH('Gesamtverkäufe 2025'!C1996,Kunden!$A$1:$A$41,0),3)</f>
        <v>R06</v>
      </c>
      <c r="H2111" t="str">
        <f>INDEX(Regionen!$A$1:$C$9,MATCH('Gesamtverkäufe 2025'!F1996,Regionen!$A$1:$A$9,0),3)</f>
        <v>Michael Vogt</v>
      </c>
      <c r="I2111" s="3">
        <f>INDEX(Produkte!$A$1:$D$31,MATCH('Gesamtverkäufe 2025'!D1996,Produkte!$A$1:$A$31,0),4)</f>
        <v>79</v>
      </c>
      <c r="J2111" s="3">
        <f t="shared" si="153"/>
        <v>316</v>
      </c>
    </row>
    <row r="2112" spans="1:10" hidden="1" outlineLevel="3" x14ac:dyDescent="0.3">
      <c r="A2112" t="s">
        <v>2493</v>
      </c>
      <c r="B2112" s="21">
        <v>45834</v>
      </c>
      <c r="C2112" s="20">
        <f t="shared" si="152"/>
        <v>6</v>
      </c>
      <c r="D2112" t="s">
        <v>145</v>
      </c>
      <c r="E2112" t="s">
        <v>59</v>
      </c>
      <c r="F2112">
        <v>4</v>
      </c>
      <c r="G2112" t="str">
        <f>INDEX(Kunden!$A$1:$C$41,MATCH('Gesamtverkäufe 2025'!C1683,Kunden!$A$1:$A$41,0),3)</f>
        <v>R06</v>
      </c>
      <c r="H2112" t="str">
        <f>INDEX(Regionen!$A$1:$C$9,MATCH('Gesamtverkäufe 2025'!F1683,Regionen!$A$1:$A$9,0),3)</f>
        <v>Michael Vogt</v>
      </c>
      <c r="I2112" s="3">
        <f>INDEX(Produkte!$A$1:$D$31,MATCH('Gesamtverkäufe 2025'!D1683,Produkte!$A$1:$A$31,0),4)</f>
        <v>79</v>
      </c>
      <c r="J2112" s="3">
        <f t="shared" si="153"/>
        <v>316</v>
      </c>
    </row>
    <row r="2113" spans="1:10" hidden="1" outlineLevel="3" x14ac:dyDescent="0.3">
      <c r="A2113" t="s">
        <v>2487</v>
      </c>
      <c r="B2113" s="21">
        <v>45830</v>
      </c>
      <c r="C2113" s="20">
        <f t="shared" si="152"/>
        <v>6</v>
      </c>
      <c r="D2113" t="s">
        <v>145</v>
      </c>
      <c r="E2113" t="s">
        <v>91</v>
      </c>
      <c r="F2113">
        <v>17</v>
      </c>
      <c r="G2113" t="str">
        <f>INDEX(Kunden!$A$1:$C$41,MATCH('Gesamtverkäufe 2025'!C1689,Kunden!$A$1:$A$41,0),3)</f>
        <v>R06</v>
      </c>
      <c r="H2113" t="str">
        <f>INDEX(Regionen!$A$1:$C$9,MATCH('Gesamtverkäufe 2025'!F1689,Regionen!$A$1:$A$9,0),3)</f>
        <v>Michael Vogt</v>
      </c>
      <c r="I2113" s="3">
        <f>INDEX(Produkte!$A$1:$D$31,MATCH('Gesamtverkäufe 2025'!D1689,Produkte!$A$1:$A$31,0),4)</f>
        <v>249</v>
      </c>
      <c r="J2113" s="3">
        <f t="shared" si="153"/>
        <v>4233</v>
      </c>
    </row>
    <row r="2114" spans="1:10" hidden="1" outlineLevel="3" x14ac:dyDescent="0.3">
      <c r="A2114" t="s">
        <v>2464</v>
      </c>
      <c r="B2114" s="21">
        <v>45837</v>
      </c>
      <c r="C2114" s="20">
        <f t="shared" si="152"/>
        <v>6</v>
      </c>
      <c r="D2114" t="s">
        <v>145</v>
      </c>
      <c r="E2114" t="s">
        <v>77</v>
      </c>
      <c r="F2114">
        <v>19</v>
      </c>
      <c r="G2114" t="str">
        <f>INDEX(Kunden!$A$1:$C$41,MATCH('Gesamtverkäufe 2025'!C1712,Kunden!$A$1:$A$41,0),3)</f>
        <v>R06</v>
      </c>
      <c r="H2114" t="str">
        <f>INDEX(Regionen!$A$1:$C$9,MATCH('Gesamtverkäufe 2025'!F1712,Regionen!$A$1:$A$9,0),3)</f>
        <v>Michael Vogt</v>
      </c>
      <c r="I2114" s="3">
        <f>INDEX(Produkte!$A$1:$D$31,MATCH('Gesamtverkäufe 2025'!D1712,Produkte!$A$1:$A$31,0),4)</f>
        <v>49</v>
      </c>
      <c r="J2114" s="3">
        <f t="shared" si="153"/>
        <v>931</v>
      </c>
    </row>
    <row r="2115" spans="1:10" hidden="1" outlineLevel="3" x14ac:dyDescent="0.3">
      <c r="A2115" t="s">
        <v>2461</v>
      </c>
      <c r="B2115" s="21">
        <v>45824</v>
      </c>
      <c r="C2115" s="20">
        <f t="shared" ref="C2115:C2138" si="154">MONTH(B2115)</f>
        <v>6</v>
      </c>
      <c r="D2115" t="s">
        <v>145</v>
      </c>
      <c r="E2115" t="s">
        <v>31</v>
      </c>
      <c r="F2115">
        <v>2</v>
      </c>
      <c r="G2115" t="str">
        <f>INDEX(Kunden!$A$1:$C$41,MATCH('Gesamtverkäufe 2025'!C1715,Kunden!$A$1:$A$41,0),3)</f>
        <v>R06</v>
      </c>
      <c r="H2115" t="str">
        <f>INDEX(Regionen!$A$1:$C$9,MATCH('Gesamtverkäufe 2025'!F1715,Regionen!$A$1:$A$9,0),3)</f>
        <v>Michael Vogt</v>
      </c>
      <c r="I2115" s="3">
        <f>INDEX(Produkte!$A$1:$D$31,MATCH('Gesamtverkäufe 2025'!D1715,Produkte!$A$1:$A$31,0),4)</f>
        <v>399</v>
      </c>
      <c r="J2115" s="3">
        <f t="shared" ref="J2115:J2138" si="155">F2115*I2115</f>
        <v>798</v>
      </c>
    </row>
    <row r="2116" spans="1:10" hidden="1" outlineLevel="3" x14ac:dyDescent="0.3">
      <c r="A2116" t="s">
        <v>2348</v>
      </c>
      <c r="B2116" s="21">
        <v>45837</v>
      </c>
      <c r="C2116" s="20">
        <f t="shared" si="154"/>
        <v>6</v>
      </c>
      <c r="D2116" t="s">
        <v>145</v>
      </c>
      <c r="E2116" t="s">
        <v>53</v>
      </c>
      <c r="F2116">
        <v>12</v>
      </c>
      <c r="G2116" t="str">
        <f>INDEX(Kunden!$A$1:$C$41,MATCH('Gesamtverkäufe 2025'!C1828,Kunden!$A$1:$A$41,0),3)</f>
        <v>R06</v>
      </c>
      <c r="H2116" t="str">
        <f>INDEX(Regionen!$A$1:$C$9,MATCH('Gesamtverkäufe 2025'!F1828,Regionen!$A$1:$A$9,0),3)</f>
        <v>Michael Vogt</v>
      </c>
      <c r="I2116" s="3">
        <f>INDEX(Produkte!$A$1:$D$31,MATCH('Gesamtverkäufe 2025'!D1828,Produkte!$A$1:$A$31,0),4)</f>
        <v>49</v>
      </c>
      <c r="J2116" s="3">
        <f t="shared" si="155"/>
        <v>588</v>
      </c>
    </row>
    <row r="2117" spans="1:10" hidden="1" outlineLevel="3" x14ac:dyDescent="0.3">
      <c r="A2117" t="s">
        <v>2294</v>
      </c>
      <c r="B2117" s="21">
        <v>45813</v>
      </c>
      <c r="C2117" s="20">
        <f t="shared" si="154"/>
        <v>6</v>
      </c>
      <c r="D2117" t="s">
        <v>145</v>
      </c>
      <c r="E2117" t="s">
        <v>46</v>
      </c>
      <c r="F2117">
        <v>12</v>
      </c>
      <c r="G2117" t="str">
        <f>INDEX(Kunden!$A$1:$C$41,MATCH('Gesamtverkäufe 2025'!C1882,Kunden!$A$1:$A$41,0),3)</f>
        <v>R06</v>
      </c>
      <c r="H2117" t="str">
        <f>INDEX(Regionen!$A$1:$C$9,MATCH('Gesamtverkäufe 2025'!F1882,Regionen!$A$1:$A$9,0),3)</f>
        <v>Michael Vogt</v>
      </c>
      <c r="I2117" s="3">
        <f>INDEX(Produkte!$A$1:$D$31,MATCH('Gesamtverkäufe 2025'!D1882,Produkte!$A$1:$A$31,0),4)</f>
        <v>99</v>
      </c>
      <c r="J2117" s="3">
        <f t="shared" si="155"/>
        <v>1188</v>
      </c>
    </row>
    <row r="2118" spans="1:10" hidden="1" outlineLevel="3" x14ac:dyDescent="0.3">
      <c r="A2118" t="s">
        <v>2288</v>
      </c>
      <c r="B2118" s="21">
        <v>45816</v>
      </c>
      <c r="C2118" s="20">
        <f t="shared" si="154"/>
        <v>6</v>
      </c>
      <c r="D2118" t="s">
        <v>145</v>
      </c>
      <c r="E2118" t="s">
        <v>46</v>
      </c>
      <c r="F2118">
        <v>7</v>
      </c>
      <c r="G2118" t="str">
        <f>INDEX(Kunden!$A$1:$C$41,MATCH('Gesamtverkäufe 2025'!C1888,Kunden!$A$1:$A$41,0),3)</f>
        <v>R06</v>
      </c>
      <c r="H2118" t="str">
        <f>INDEX(Regionen!$A$1:$C$9,MATCH('Gesamtverkäufe 2025'!F1888,Regionen!$A$1:$A$9,0),3)</f>
        <v>Michael Vogt</v>
      </c>
      <c r="I2118" s="3">
        <f>INDEX(Produkte!$A$1:$D$31,MATCH('Gesamtverkäufe 2025'!D1888,Produkte!$A$1:$A$31,0),4)</f>
        <v>99</v>
      </c>
      <c r="J2118" s="3">
        <f t="shared" si="155"/>
        <v>693</v>
      </c>
    </row>
    <row r="2119" spans="1:10" hidden="1" outlineLevel="3" x14ac:dyDescent="0.3">
      <c r="A2119" t="s">
        <v>2199</v>
      </c>
      <c r="B2119" s="21">
        <v>45810</v>
      </c>
      <c r="C2119" s="20">
        <f t="shared" si="154"/>
        <v>6</v>
      </c>
      <c r="D2119" t="s">
        <v>145</v>
      </c>
      <c r="E2119" t="s">
        <v>89</v>
      </c>
      <c r="F2119">
        <v>9</v>
      </c>
      <c r="G2119" t="str">
        <f>INDEX(Kunden!$A$1:$C$41,MATCH('Gesamtverkäufe 2025'!C1974,Kunden!$A$1:$A$41,0),3)</f>
        <v>R06</v>
      </c>
      <c r="H2119" t="str">
        <f>INDEX(Regionen!$A$1:$C$9,MATCH('Gesamtverkäufe 2025'!F1974,Regionen!$A$1:$A$9,0),3)</f>
        <v>Michael Vogt</v>
      </c>
      <c r="I2119" s="3">
        <f>INDEX(Produkte!$A$1:$D$31,MATCH('Gesamtverkäufe 2025'!D1974,Produkte!$A$1:$A$31,0),4)</f>
        <v>29</v>
      </c>
      <c r="J2119" s="3">
        <f t="shared" si="155"/>
        <v>261</v>
      </c>
    </row>
    <row r="2120" spans="1:10" hidden="1" outlineLevel="3" x14ac:dyDescent="0.3">
      <c r="A2120" t="s">
        <v>2170</v>
      </c>
      <c r="B2120" s="21">
        <v>45820</v>
      </c>
      <c r="C2120" s="20">
        <f t="shared" si="154"/>
        <v>6</v>
      </c>
      <c r="D2120" t="s">
        <v>145</v>
      </c>
      <c r="E2120" t="s">
        <v>93</v>
      </c>
      <c r="F2120">
        <v>3</v>
      </c>
      <c r="G2120" t="str">
        <f>INDEX(Kunden!$A$1:$C$41,MATCH('Gesamtverkäufe 2025'!C1998,Kunden!$A$1:$A$41,0),3)</f>
        <v>R06</v>
      </c>
      <c r="H2120" t="str">
        <f>INDEX(Regionen!$A$1:$C$9,MATCH('Gesamtverkäufe 2025'!F1998,Regionen!$A$1:$A$9,0),3)</f>
        <v>Michael Vogt</v>
      </c>
      <c r="I2120" s="3">
        <f>INDEX(Produkte!$A$1:$D$31,MATCH('Gesamtverkäufe 2025'!D1998,Produkte!$A$1:$A$31,0),4)</f>
        <v>399</v>
      </c>
      <c r="J2120" s="3">
        <f t="shared" si="155"/>
        <v>1197</v>
      </c>
    </row>
    <row r="2121" spans="1:10" hidden="1" outlineLevel="3" x14ac:dyDescent="0.3">
      <c r="A2121" t="s">
        <v>2501</v>
      </c>
      <c r="B2121" s="21">
        <v>45828</v>
      </c>
      <c r="C2121" s="20">
        <f t="shared" si="154"/>
        <v>6</v>
      </c>
      <c r="D2121" t="s">
        <v>149</v>
      </c>
      <c r="E2121" t="s">
        <v>73</v>
      </c>
      <c r="F2121">
        <v>1</v>
      </c>
      <c r="G2121" t="str">
        <f>INDEX(Kunden!$A$1:$C$41,MATCH('Gesamtverkäufe 2025'!C1675,Kunden!$A$1:$A$41,0),3)</f>
        <v>R06</v>
      </c>
      <c r="H2121" t="str">
        <f>INDEX(Regionen!$A$1:$C$9,MATCH('Gesamtverkäufe 2025'!F1675,Regionen!$A$1:$A$9,0),3)</f>
        <v>Michael Vogt</v>
      </c>
      <c r="I2121" s="3">
        <f>INDEX(Produkte!$A$1:$D$31,MATCH('Gesamtverkäufe 2025'!D1675,Produkte!$A$1:$A$31,0),4)</f>
        <v>399</v>
      </c>
      <c r="J2121" s="3">
        <f t="shared" si="155"/>
        <v>399</v>
      </c>
    </row>
    <row r="2122" spans="1:10" hidden="1" outlineLevel="3" x14ac:dyDescent="0.3">
      <c r="A2122" t="s">
        <v>2492</v>
      </c>
      <c r="B2122" s="21">
        <v>45829</v>
      </c>
      <c r="C2122" s="20">
        <f t="shared" si="154"/>
        <v>6</v>
      </c>
      <c r="D2122" t="s">
        <v>149</v>
      </c>
      <c r="E2122" t="s">
        <v>67</v>
      </c>
      <c r="F2122">
        <v>7</v>
      </c>
      <c r="G2122" t="str">
        <f>INDEX(Kunden!$A$1:$C$41,MATCH('Gesamtverkäufe 2025'!C1684,Kunden!$A$1:$A$41,0),3)</f>
        <v>R06</v>
      </c>
      <c r="H2122" t="str">
        <f>INDEX(Regionen!$A$1:$C$9,MATCH('Gesamtverkäufe 2025'!F1684,Regionen!$A$1:$A$9,0),3)</f>
        <v>Michael Vogt</v>
      </c>
      <c r="I2122" s="3">
        <f>INDEX(Produkte!$A$1:$D$31,MATCH('Gesamtverkäufe 2025'!D1684,Produkte!$A$1:$A$31,0),4)</f>
        <v>299</v>
      </c>
      <c r="J2122" s="3">
        <f t="shared" si="155"/>
        <v>2093</v>
      </c>
    </row>
    <row r="2123" spans="1:10" hidden="1" outlineLevel="3" x14ac:dyDescent="0.3">
      <c r="A2123" t="s">
        <v>2451</v>
      </c>
      <c r="B2123" s="21">
        <v>45829</v>
      </c>
      <c r="C2123" s="20">
        <f t="shared" si="154"/>
        <v>6</v>
      </c>
      <c r="D2123" t="s">
        <v>149</v>
      </c>
      <c r="E2123" t="s">
        <v>93</v>
      </c>
      <c r="F2123">
        <v>7</v>
      </c>
      <c r="G2123" t="str">
        <f>INDEX(Kunden!$A$1:$C$41,MATCH('Gesamtverkäufe 2025'!C1725,Kunden!$A$1:$A$41,0),3)</f>
        <v>R06</v>
      </c>
      <c r="H2123" t="str">
        <f>INDEX(Regionen!$A$1:$C$9,MATCH('Gesamtverkäufe 2025'!F1725,Regionen!$A$1:$A$9,0),3)</f>
        <v>Michael Vogt</v>
      </c>
      <c r="I2123" s="3">
        <f>INDEX(Produkte!$A$1:$D$31,MATCH('Gesamtverkäufe 2025'!D1725,Produkte!$A$1:$A$31,0),4)</f>
        <v>399</v>
      </c>
      <c r="J2123" s="3">
        <f t="shared" si="155"/>
        <v>2793</v>
      </c>
    </row>
    <row r="2124" spans="1:10" hidden="1" outlineLevel="3" x14ac:dyDescent="0.3">
      <c r="A2124" t="s">
        <v>2347</v>
      </c>
      <c r="B2124" s="21">
        <v>45836</v>
      </c>
      <c r="C2124" s="20">
        <f t="shared" si="154"/>
        <v>6</v>
      </c>
      <c r="D2124" t="s">
        <v>149</v>
      </c>
      <c r="E2124" t="s">
        <v>85</v>
      </c>
      <c r="F2124">
        <v>16</v>
      </c>
      <c r="G2124" t="str">
        <f>INDEX(Kunden!$A$1:$C$41,MATCH('Gesamtverkäufe 2025'!C1829,Kunden!$A$1:$A$41,0),3)</f>
        <v>R06</v>
      </c>
      <c r="H2124" t="str">
        <f>INDEX(Regionen!$A$1:$C$9,MATCH('Gesamtverkäufe 2025'!F1829,Regionen!$A$1:$A$9,0),3)</f>
        <v>Michael Vogt</v>
      </c>
      <c r="I2124" s="3">
        <f>INDEX(Produkte!$A$1:$D$31,MATCH('Gesamtverkäufe 2025'!D1829,Produkte!$A$1:$A$31,0),4)</f>
        <v>399</v>
      </c>
      <c r="J2124" s="3">
        <f t="shared" si="155"/>
        <v>6384</v>
      </c>
    </row>
    <row r="2125" spans="1:10" hidden="1" outlineLevel="3" x14ac:dyDescent="0.3">
      <c r="A2125" t="s">
        <v>2320</v>
      </c>
      <c r="B2125" s="21">
        <v>45811</v>
      </c>
      <c r="C2125" s="20">
        <f t="shared" si="154"/>
        <v>6</v>
      </c>
      <c r="D2125" t="s">
        <v>149</v>
      </c>
      <c r="E2125" t="s">
        <v>77</v>
      </c>
      <c r="F2125">
        <v>19</v>
      </c>
      <c r="G2125" t="str">
        <f>INDEX(Kunden!$A$1:$C$41,MATCH('Gesamtverkäufe 2025'!C1856,Kunden!$A$1:$A$41,0),3)</f>
        <v>R06</v>
      </c>
      <c r="H2125" t="str">
        <f>INDEX(Regionen!$A$1:$C$9,MATCH('Gesamtverkäufe 2025'!F1856,Regionen!$A$1:$A$9,0),3)</f>
        <v>Michael Vogt</v>
      </c>
      <c r="I2125" s="3">
        <f>INDEX(Produkte!$A$1:$D$31,MATCH('Gesamtverkäufe 2025'!D1856,Produkte!$A$1:$A$31,0),4)</f>
        <v>49</v>
      </c>
      <c r="J2125" s="3">
        <f t="shared" si="155"/>
        <v>931</v>
      </c>
    </row>
    <row r="2126" spans="1:10" hidden="1" outlineLevel="3" x14ac:dyDescent="0.3">
      <c r="A2126" t="s">
        <v>2317</v>
      </c>
      <c r="B2126" s="21">
        <v>45822</v>
      </c>
      <c r="C2126" s="20">
        <f t="shared" si="154"/>
        <v>6</v>
      </c>
      <c r="D2126" t="s">
        <v>149</v>
      </c>
      <c r="E2126" t="s">
        <v>73</v>
      </c>
      <c r="F2126">
        <v>7</v>
      </c>
      <c r="G2126" t="str">
        <f>INDEX(Kunden!$A$1:$C$41,MATCH('Gesamtverkäufe 2025'!C1859,Kunden!$A$1:$A$41,0),3)</f>
        <v>R06</v>
      </c>
      <c r="H2126" t="str">
        <f>INDEX(Regionen!$A$1:$C$9,MATCH('Gesamtverkäufe 2025'!F1859,Regionen!$A$1:$A$9,0),3)</f>
        <v>Michael Vogt</v>
      </c>
      <c r="I2126" s="3">
        <f>INDEX(Produkte!$A$1:$D$31,MATCH('Gesamtverkäufe 2025'!D1859,Produkte!$A$1:$A$31,0),4)</f>
        <v>399</v>
      </c>
      <c r="J2126" s="3">
        <f t="shared" si="155"/>
        <v>2793</v>
      </c>
    </row>
    <row r="2127" spans="1:10" hidden="1" outlineLevel="3" x14ac:dyDescent="0.3">
      <c r="A2127" t="s">
        <v>2246</v>
      </c>
      <c r="B2127" s="21">
        <v>45825</v>
      </c>
      <c r="C2127" s="20">
        <f t="shared" si="154"/>
        <v>6</v>
      </c>
      <c r="D2127" t="s">
        <v>149</v>
      </c>
      <c r="E2127" t="s">
        <v>51</v>
      </c>
      <c r="F2127">
        <v>5</v>
      </c>
      <c r="G2127" t="str">
        <f>INDEX(Kunden!$A$1:$C$41,MATCH('Gesamtverkäufe 2025'!C1930,Kunden!$A$1:$A$41,0),3)</f>
        <v>R06</v>
      </c>
      <c r="H2127" t="str">
        <f>INDEX(Regionen!$A$1:$C$9,MATCH('Gesamtverkäufe 2025'!F1930,Regionen!$A$1:$A$9,0),3)</f>
        <v>Michael Vogt</v>
      </c>
      <c r="I2127" s="3">
        <f>INDEX(Produkte!$A$1:$D$31,MATCH('Gesamtverkäufe 2025'!D1930,Produkte!$A$1:$A$31,0),4)</f>
        <v>49</v>
      </c>
      <c r="J2127" s="3">
        <f t="shared" si="155"/>
        <v>245</v>
      </c>
    </row>
    <row r="2128" spans="1:10" hidden="1" outlineLevel="3" x14ac:dyDescent="0.3">
      <c r="A2128" t="s">
        <v>2235</v>
      </c>
      <c r="B2128" s="21">
        <v>45809</v>
      </c>
      <c r="C2128" s="20">
        <f t="shared" si="154"/>
        <v>6</v>
      </c>
      <c r="D2128" t="s">
        <v>149</v>
      </c>
      <c r="E2128" t="s">
        <v>57</v>
      </c>
      <c r="F2128">
        <v>8</v>
      </c>
      <c r="G2128" t="str">
        <f>INDEX(Kunden!$A$1:$C$41,MATCH('Gesamtverkäufe 2025'!C1940,Kunden!$A$1:$A$41,0),3)</f>
        <v>R06</v>
      </c>
      <c r="H2128" t="str">
        <f>INDEX(Regionen!$A$1:$C$9,MATCH('Gesamtverkäufe 2025'!F1940,Regionen!$A$1:$A$9,0),3)</f>
        <v>Michael Vogt</v>
      </c>
      <c r="I2128" s="3">
        <f>INDEX(Produkte!$A$1:$D$31,MATCH('Gesamtverkäufe 2025'!D1940,Produkte!$A$1:$A$31,0),4)</f>
        <v>99</v>
      </c>
      <c r="J2128" s="3">
        <f t="shared" si="155"/>
        <v>792</v>
      </c>
    </row>
    <row r="2129" spans="1:10" hidden="1" outlineLevel="3" x14ac:dyDescent="0.3">
      <c r="A2129" t="s">
        <v>2460</v>
      </c>
      <c r="B2129" s="21">
        <v>45813</v>
      </c>
      <c r="C2129" s="20">
        <f t="shared" si="154"/>
        <v>6</v>
      </c>
      <c r="D2129" t="s">
        <v>153</v>
      </c>
      <c r="E2129" t="s">
        <v>63</v>
      </c>
      <c r="F2129">
        <v>11</v>
      </c>
      <c r="G2129" t="str">
        <f>INDEX(Kunden!$A$1:$C$41,MATCH('Gesamtverkäufe 2025'!C1716,Kunden!$A$1:$A$41,0),3)</f>
        <v>R06</v>
      </c>
      <c r="H2129" t="str">
        <f>INDEX(Regionen!$A$1:$C$9,MATCH('Gesamtverkäufe 2025'!F1716,Regionen!$A$1:$A$9,0),3)</f>
        <v>Michael Vogt</v>
      </c>
      <c r="I2129" s="3">
        <f>INDEX(Produkte!$A$1:$D$31,MATCH('Gesamtverkäufe 2025'!D1716,Produkte!$A$1:$A$31,0),4)</f>
        <v>299</v>
      </c>
      <c r="J2129" s="3">
        <f t="shared" si="155"/>
        <v>3289</v>
      </c>
    </row>
    <row r="2130" spans="1:10" hidden="1" outlineLevel="3" x14ac:dyDescent="0.3">
      <c r="A2130" t="s">
        <v>2456</v>
      </c>
      <c r="B2130" s="21">
        <v>45809</v>
      </c>
      <c r="C2130" s="20">
        <f t="shared" si="154"/>
        <v>6</v>
      </c>
      <c r="D2130" t="s">
        <v>153</v>
      </c>
      <c r="E2130" t="s">
        <v>67</v>
      </c>
      <c r="F2130">
        <v>16</v>
      </c>
      <c r="G2130" t="str">
        <f>INDEX(Kunden!$A$1:$C$41,MATCH('Gesamtverkäufe 2025'!C1720,Kunden!$A$1:$A$41,0),3)</f>
        <v>R06</v>
      </c>
      <c r="H2130" t="str">
        <f>INDEX(Regionen!$A$1:$C$9,MATCH('Gesamtverkäufe 2025'!F1720,Regionen!$A$1:$A$9,0),3)</f>
        <v>Michael Vogt</v>
      </c>
      <c r="I2130" s="3">
        <f>INDEX(Produkte!$A$1:$D$31,MATCH('Gesamtverkäufe 2025'!D1720,Produkte!$A$1:$A$31,0),4)</f>
        <v>299</v>
      </c>
      <c r="J2130" s="3">
        <f t="shared" si="155"/>
        <v>4784</v>
      </c>
    </row>
    <row r="2131" spans="1:10" hidden="1" outlineLevel="3" x14ac:dyDescent="0.3">
      <c r="A2131" t="s">
        <v>2442</v>
      </c>
      <c r="B2131" s="21">
        <v>45829</v>
      </c>
      <c r="C2131" s="20">
        <f t="shared" si="154"/>
        <v>6</v>
      </c>
      <c r="D2131" t="s">
        <v>153</v>
      </c>
      <c r="E2131" t="s">
        <v>61</v>
      </c>
      <c r="F2131">
        <v>18</v>
      </c>
      <c r="G2131" t="str">
        <f>INDEX(Kunden!$A$1:$C$41,MATCH('Gesamtverkäufe 2025'!C1734,Kunden!$A$1:$A$41,0),3)</f>
        <v>R06</v>
      </c>
      <c r="H2131" t="str">
        <f>INDEX(Regionen!$A$1:$C$9,MATCH('Gesamtverkäufe 2025'!F1734,Regionen!$A$1:$A$9,0),3)</f>
        <v>Michael Vogt</v>
      </c>
      <c r="I2131" s="3">
        <f>INDEX(Produkte!$A$1:$D$31,MATCH('Gesamtverkäufe 2025'!D1734,Produkte!$A$1:$A$31,0),4)</f>
        <v>249</v>
      </c>
      <c r="J2131" s="3">
        <f t="shared" si="155"/>
        <v>4482</v>
      </c>
    </row>
    <row r="2132" spans="1:10" hidden="1" outlineLevel="3" x14ac:dyDescent="0.3">
      <c r="A2132" t="s">
        <v>2431</v>
      </c>
      <c r="B2132" s="21">
        <v>45838</v>
      </c>
      <c r="C2132" s="20">
        <f t="shared" si="154"/>
        <v>6</v>
      </c>
      <c r="D2132" t="s">
        <v>153</v>
      </c>
      <c r="E2132" t="s">
        <v>61</v>
      </c>
      <c r="F2132">
        <v>5</v>
      </c>
      <c r="G2132" t="str">
        <f>INDEX(Kunden!$A$1:$C$41,MATCH('Gesamtverkäufe 2025'!C1745,Kunden!$A$1:$A$41,0),3)</f>
        <v>R06</v>
      </c>
      <c r="H2132" t="str">
        <f>INDEX(Regionen!$A$1:$C$9,MATCH('Gesamtverkäufe 2025'!F1745,Regionen!$A$1:$A$9,0),3)</f>
        <v>Michael Vogt</v>
      </c>
      <c r="I2132" s="3">
        <f>INDEX(Produkte!$A$1:$D$31,MATCH('Gesamtverkäufe 2025'!D1745,Produkte!$A$1:$A$31,0),4)</f>
        <v>249</v>
      </c>
      <c r="J2132" s="3">
        <f t="shared" si="155"/>
        <v>1245</v>
      </c>
    </row>
    <row r="2133" spans="1:10" hidden="1" outlineLevel="3" x14ac:dyDescent="0.3">
      <c r="A2133" t="s">
        <v>2423</v>
      </c>
      <c r="B2133" s="21">
        <v>45838</v>
      </c>
      <c r="C2133" s="20">
        <f t="shared" si="154"/>
        <v>6</v>
      </c>
      <c r="D2133" t="s">
        <v>153</v>
      </c>
      <c r="E2133" t="s">
        <v>65</v>
      </c>
      <c r="F2133">
        <v>9</v>
      </c>
      <c r="G2133" t="str">
        <f>INDEX(Kunden!$A$1:$C$41,MATCH('Gesamtverkäufe 2025'!C1753,Kunden!$A$1:$A$41,0),3)</f>
        <v>R06</v>
      </c>
      <c r="H2133" t="str">
        <f>INDEX(Regionen!$A$1:$C$9,MATCH('Gesamtverkäufe 2025'!F1753,Regionen!$A$1:$A$9,0),3)</f>
        <v>Michael Vogt</v>
      </c>
      <c r="I2133" s="3">
        <f>INDEX(Produkte!$A$1:$D$31,MATCH('Gesamtverkäufe 2025'!D1753,Produkte!$A$1:$A$31,0),4)</f>
        <v>299</v>
      </c>
      <c r="J2133" s="3">
        <f t="shared" si="155"/>
        <v>2691</v>
      </c>
    </row>
    <row r="2134" spans="1:10" hidden="1" outlineLevel="3" x14ac:dyDescent="0.3">
      <c r="A2134" t="s">
        <v>2345</v>
      </c>
      <c r="B2134" s="21">
        <v>45824</v>
      </c>
      <c r="C2134" s="20">
        <f t="shared" si="154"/>
        <v>6</v>
      </c>
      <c r="D2134" t="s">
        <v>153</v>
      </c>
      <c r="E2134" t="s">
        <v>87</v>
      </c>
      <c r="F2134">
        <v>18</v>
      </c>
      <c r="G2134" t="str">
        <f>INDEX(Kunden!$A$1:$C$41,MATCH('Gesamtverkäufe 2025'!C1831,Kunden!$A$1:$A$41,0),3)</f>
        <v>R06</v>
      </c>
      <c r="H2134" t="str">
        <f>INDEX(Regionen!$A$1:$C$9,MATCH('Gesamtverkäufe 2025'!F1831,Regionen!$A$1:$A$9,0),3)</f>
        <v>Michael Vogt</v>
      </c>
      <c r="I2134" s="3">
        <f>INDEX(Produkte!$A$1:$D$31,MATCH('Gesamtverkäufe 2025'!D1831,Produkte!$A$1:$A$31,0),4)</f>
        <v>99</v>
      </c>
      <c r="J2134" s="3">
        <f t="shared" si="155"/>
        <v>1782</v>
      </c>
    </row>
    <row r="2135" spans="1:10" hidden="1" outlineLevel="3" x14ac:dyDescent="0.3">
      <c r="A2135" t="s">
        <v>2285</v>
      </c>
      <c r="B2135" s="21">
        <v>45820</v>
      </c>
      <c r="C2135" s="20">
        <f t="shared" si="154"/>
        <v>6</v>
      </c>
      <c r="D2135" t="s">
        <v>153</v>
      </c>
      <c r="E2135" t="s">
        <v>46</v>
      </c>
      <c r="F2135">
        <v>14</v>
      </c>
      <c r="G2135" t="str">
        <f>INDEX(Kunden!$A$1:$C$41,MATCH('Gesamtverkäufe 2025'!C1891,Kunden!$A$1:$A$41,0),3)</f>
        <v>R06</v>
      </c>
      <c r="H2135" t="str">
        <f>INDEX(Regionen!$A$1:$C$9,MATCH('Gesamtverkäufe 2025'!F1891,Regionen!$A$1:$A$9,0),3)</f>
        <v>Michael Vogt</v>
      </c>
      <c r="I2135" s="3">
        <f>INDEX(Produkte!$A$1:$D$31,MATCH('Gesamtverkäufe 2025'!D1891,Produkte!$A$1:$A$31,0),4)</f>
        <v>99</v>
      </c>
      <c r="J2135" s="3">
        <f t="shared" si="155"/>
        <v>1386</v>
      </c>
    </row>
    <row r="2136" spans="1:10" hidden="1" outlineLevel="3" x14ac:dyDescent="0.3">
      <c r="A2136" t="s">
        <v>2267</v>
      </c>
      <c r="B2136" s="21">
        <v>45829</v>
      </c>
      <c r="C2136" s="20">
        <f t="shared" si="154"/>
        <v>6</v>
      </c>
      <c r="D2136" t="s">
        <v>153</v>
      </c>
      <c r="E2136" t="s">
        <v>89</v>
      </c>
      <c r="F2136">
        <v>13</v>
      </c>
      <c r="G2136" t="str">
        <f>INDEX(Kunden!$A$1:$C$41,MATCH('Gesamtverkäufe 2025'!C1909,Kunden!$A$1:$A$41,0),3)</f>
        <v>R06</v>
      </c>
      <c r="H2136" t="str">
        <f>INDEX(Regionen!$A$1:$C$9,MATCH('Gesamtverkäufe 2025'!F1909,Regionen!$A$1:$A$9,0),3)</f>
        <v>Michael Vogt</v>
      </c>
      <c r="I2136" s="3">
        <f>INDEX(Produkte!$A$1:$D$31,MATCH('Gesamtverkäufe 2025'!D1909,Produkte!$A$1:$A$31,0),4)</f>
        <v>29</v>
      </c>
      <c r="J2136" s="3">
        <f t="shared" si="155"/>
        <v>377</v>
      </c>
    </row>
    <row r="2137" spans="1:10" hidden="1" outlineLevel="3" x14ac:dyDescent="0.3">
      <c r="A2137" t="s">
        <v>2232</v>
      </c>
      <c r="B2137" s="21">
        <v>45837</v>
      </c>
      <c r="C2137" s="20">
        <f t="shared" si="154"/>
        <v>6</v>
      </c>
      <c r="D2137" t="s">
        <v>153</v>
      </c>
      <c r="E2137" t="s">
        <v>34</v>
      </c>
      <c r="F2137">
        <v>10</v>
      </c>
      <c r="G2137" t="str">
        <f>INDEX(Kunden!$A$1:$C$41,MATCH('Gesamtverkäufe 2025'!C1943,Kunden!$A$1:$A$41,0),3)</f>
        <v>R06</v>
      </c>
      <c r="H2137" t="str">
        <f>INDEX(Regionen!$A$1:$C$9,MATCH('Gesamtverkäufe 2025'!F1943,Regionen!$A$1:$A$9,0),3)</f>
        <v>Michael Vogt</v>
      </c>
      <c r="I2137" s="3">
        <f>INDEX(Produkte!$A$1:$D$31,MATCH('Gesamtverkäufe 2025'!D1943,Produkte!$A$1:$A$31,0),4)</f>
        <v>299</v>
      </c>
      <c r="J2137" s="3">
        <f t="shared" si="155"/>
        <v>2990</v>
      </c>
    </row>
    <row r="2138" spans="1:10" hidden="1" outlineLevel="3" x14ac:dyDescent="0.3">
      <c r="A2138" t="s">
        <v>2163</v>
      </c>
      <c r="B2138" s="21">
        <v>45817</v>
      </c>
      <c r="C2138" s="20">
        <f t="shared" si="154"/>
        <v>6</v>
      </c>
      <c r="D2138" t="s">
        <v>153</v>
      </c>
      <c r="E2138" t="s">
        <v>91</v>
      </c>
      <c r="F2138">
        <v>19</v>
      </c>
      <c r="G2138" t="str">
        <f>INDEX(Kunden!$A$1:$C$41,MATCH('Gesamtverkäufe 2025'!C2005,Kunden!$A$1:$A$41,0),3)</f>
        <v>R06</v>
      </c>
      <c r="H2138" t="str">
        <f>INDEX(Regionen!$A$1:$C$9,MATCH('Gesamtverkäufe 2025'!F2005,Regionen!$A$1:$A$9,0),3)</f>
        <v>Michael Vogt</v>
      </c>
      <c r="I2138" s="3">
        <f>INDEX(Produkte!$A$1:$D$31,MATCH('Gesamtverkäufe 2025'!D2005,Produkte!$A$1:$A$31,0),4)</f>
        <v>249</v>
      </c>
      <c r="J2138" s="3">
        <f t="shared" si="155"/>
        <v>4731</v>
      </c>
    </row>
    <row r="2139" spans="1:10" outlineLevel="2" collapsed="1" x14ac:dyDescent="0.3">
      <c r="B2139" s="21"/>
      <c r="C2139" s="26" t="s">
        <v>4734</v>
      </c>
      <c r="I2139" s="3"/>
      <c r="J2139" s="3">
        <f>SUBTOTAL(9,J2083:J2138)</f>
        <v>102083</v>
      </c>
    </row>
    <row r="2140" spans="1:10" hidden="1" outlineLevel="3" x14ac:dyDescent="0.3">
      <c r="A2140" t="s">
        <v>2700</v>
      </c>
      <c r="B2140" s="21">
        <v>45842</v>
      </c>
      <c r="C2140" s="20">
        <f t="shared" ref="C2140:C2178" si="156">MONTH(B2140)</f>
        <v>7</v>
      </c>
      <c r="D2140" t="s">
        <v>101</v>
      </c>
      <c r="E2140" t="s">
        <v>41</v>
      </c>
      <c r="F2140">
        <v>10</v>
      </c>
      <c r="G2140" t="str">
        <f>INDEX(Kunden!$A$1:$C$41,MATCH('Gesamtverkäufe 2025'!C2042,Kunden!$A$1:$A$41,0),3)</f>
        <v>R06</v>
      </c>
      <c r="H2140" t="str">
        <f>INDEX(Regionen!$A$1:$C$9,MATCH('Gesamtverkäufe 2025'!F2042,Regionen!$A$1:$A$9,0),3)</f>
        <v>Michael Vogt</v>
      </c>
      <c r="I2140" s="3">
        <f>INDEX(Produkte!$A$1:$D$31,MATCH('Gesamtverkäufe 2025'!D2042,Produkte!$A$1:$A$31,0),4)</f>
        <v>499</v>
      </c>
      <c r="J2140" s="3">
        <f t="shared" ref="J2140:J2178" si="157">F2140*I2140</f>
        <v>4990</v>
      </c>
    </row>
    <row r="2141" spans="1:10" hidden="1" outlineLevel="3" x14ac:dyDescent="0.3">
      <c r="A2141" t="s">
        <v>2699</v>
      </c>
      <c r="B2141" s="21">
        <v>45850</v>
      </c>
      <c r="C2141" s="20">
        <f t="shared" si="156"/>
        <v>7</v>
      </c>
      <c r="D2141" t="s">
        <v>101</v>
      </c>
      <c r="E2141" t="s">
        <v>83</v>
      </c>
      <c r="F2141">
        <v>6</v>
      </c>
      <c r="G2141" t="str">
        <f>INDEX(Kunden!$A$1:$C$41,MATCH('Gesamtverkäufe 2025'!C2043,Kunden!$A$1:$A$41,0),3)</f>
        <v>R06</v>
      </c>
      <c r="H2141" t="str">
        <f>INDEX(Regionen!$A$1:$C$9,MATCH('Gesamtverkäufe 2025'!F2043,Regionen!$A$1:$A$9,0),3)</f>
        <v>Michael Vogt</v>
      </c>
      <c r="I2141" s="3">
        <f>INDEX(Produkte!$A$1:$D$31,MATCH('Gesamtverkäufe 2025'!D2043,Produkte!$A$1:$A$31,0),4)</f>
        <v>29</v>
      </c>
      <c r="J2141" s="3">
        <f t="shared" si="157"/>
        <v>174</v>
      </c>
    </row>
    <row r="2142" spans="1:10" hidden="1" outlineLevel="3" x14ac:dyDescent="0.3">
      <c r="A2142" t="s">
        <v>2675</v>
      </c>
      <c r="B2142" s="21">
        <v>45859</v>
      </c>
      <c r="C2142" s="20">
        <f t="shared" si="156"/>
        <v>7</v>
      </c>
      <c r="D2142" t="s">
        <v>101</v>
      </c>
      <c r="E2142" t="s">
        <v>63</v>
      </c>
      <c r="F2142">
        <v>6</v>
      </c>
      <c r="G2142" t="str">
        <f>INDEX(Kunden!$A$1:$C$41,MATCH('Gesamtverkäufe 2025'!C2067,Kunden!$A$1:$A$41,0),3)</f>
        <v>R06</v>
      </c>
      <c r="H2142" t="str">
        <f>INDEX(Regionen!$A$1:$C$9,MATCH('Gesamtverkäufe 2025'!F2067,Regionen!$A$1:$A$9,0),3)</f>
        <v>Michael Vogt</v>
      </c>
      <c r="I2142" s="3">
        <f>INDEX(Produkte!$A$1:$D$31,MATCH('Gesamtverkäufe 2025'!D2067,Produkte!$A$1:$A$31,0),4)</f>
        <v>299</v>
      </c>
      <c r="J2142" s="3">
        <f t="shared" si="157"/>
        <v>1794</v>
      </c>
    </row>
    <row r="2143" spans="1:10" hidden="1" outlineLevel="3" x14ac:dyDescent="0.3">
      <c r="A2143" t="s">
        <v>2619</v>
      </c>
      <c r="B2143" s="21">
        <v>45847</v>
      </c>
      <c r="C2143" s="20">
        <f t="shared" si="156"/>
        <v>7</v>
      </c>
      <c r="D2143" t="s">
        <v>101</v>
      </c>
      <c r="E2143" t="s">
        <v>69</v>
      </c>
      <c r="F2143">
        <v>9</v>
      </c>
      <c r="G2143" t="str">
        <f>INDEX(Kunden!$A$1:$C$41,MATCH('Gesamtverkäufe 2025'!C2123,Kunden!$A$1:$A$41,0),3)</f>
        <v>R06</v>
      </c>
      <c r="H2143" t="str">
        <f>INDEX(Regionen!$A$1:$C$9,MATCH('Gesamtverkäufe 2025'!F2123,Regionen!$A$1:$A$9,0),3)</f>
        <v>Michael Vogt</v>
      </c>
      <c r="I2143" s="3">
        <f>INDEX(Produkte!$A$1:$D$31,MATCH('Gesamtverkäufe 2025'!D2123,Produkte!$A$1:$A$31,0),4)</f>
        <v>399</v>
      </c>
      <c r="J2143" s="3">
        <f t="shared" si="157"/>
        <v>3591</v>
      </c>
    </row>
    <row r="2144" spans="1:10" hidden="1" outlineLevel="3" x14ac:dyDescent="0.3">
      <c r="A2144" t="s">
        <v>2589</v>
      </c>
      <c r="B2144" s="21">
        <v>45865</v>
      </c>
      <c r="C2144" s="20">
        <f t="shared" si="156"/>
        <v>7</v>
      </c>
      <c r="D2144" t="s">
        <v>101</v>
      </c>
      <c r="E2144" t="s">
        <v>65</v>
      </c>
      <c r="F2144">
        <v>10</v>
      </c>
      <c r="G2144" t="str">
        <f>INDEX(Kunden!$A$1:$C$41,MATCH('Gesamtverkäufe 2025'!C2153,Kunden!$A$1:$A$41,0),3)</f>
        <v>R06</v>
      </c>
      <c r="H2144" t="str">
        <f>INDEX(Regionen!$A$1:$C$9,MATCH('Gesamtverkäufe 2025'!F2153,Regionen!$A$1:$A$9,0),3)</f>
        <v>Michael Vogt</v>
      </c>
      <c r="I2144" s="3">
        <f>INDEX(Produkte!$A$1:$D$31,MATCH('Gesamtverkäufe 2025'!D2153,Produkte!$A$1:$A$31,0),4)</f>
        <v>299</v>
      </c>
      <c r="J2144" s="3">
        <f t="shared" si="157"/>
        <v>2990</v>
      </c>
    </row>
    <row r="2145" spans="1:10" hidden="1" outlineLevel="3" x14ac:dyDescent="0.3">
      <c r="A2145" t="s">
        <v>2552</v>
      </c>
      <c r="B2145" s="21">
        <v>45843</v>
      </c>
      <c r="C2145" s="20">
        <f t="shared" si="156"/>
        <v>7</v>
      </c>
      <c r="D2145" t="s">
        <v>101</v>
      </c>
      <c r="E2145" t="s">
        <v>85</v>
      </c>
      <c r="F2145">
        <v>4</v>
      </c>
      <c r="G2145" t="str">
        <f>INDEX(Kunden!$A$1:$C$41,MATCH('Gesamtverkäufe 2025'!C2189,Kunden!$A$1:$A$41,0),3)</f>
        <v>R06</v>
      </c>
      <c r="H2145" t="str">
        <f>INDEX(Regionen!$A$1:$C$9,MATCH('Gesamtverkäufe 2025'!F2189,Regionen!$A$1:$A$9,0),3)</f>
        <v>Michael Vogt</v>
      </c>
      <c r="I2145" s="3">
        <f>INDEX(Produkte!$A$1:$D$31,MATCH('Gesamtverkäufe 2025'!D2189,Produkte!$A$1:$A$31,0),4)</f>
        <v>399</v>
      </c>
      <c r="J2145" s="3">
        <f t="shared" si="157"/>
        <v>1596</v>
      </c>
    </row>
    <row r="2146" spans="1:10" hidden="1" outlineLevel="3" x14ac:dyDescent="0.3">
      <c r="A2146" t="s">
        <v>2729</v>
      </c>
      <c r="B2146" s="21">
        <v>45849</v>
      </c>
      <c r="C2146" s="20">
        <f t="shared" si="156"/>
        <v>7</v>
      </c>
      <c r="D2146" t="s">
        <v>115</v>
      </c>
      <c r="E2146" t="s">
        <v>77</v>
      </c>
      <c r="F2146">
        <v>5</v>
      </c>
      <c r="G2146" t="str">
        <f>INDEX(Kunden!$A$1:$C$41,MATCH('Gesamtverkäufe 2025'!C2013,Kunden!$A$1:$A$41,0),3)</f>
        <v>R06</v>
      </c>
      <c r="H2146" t="str">
        <f>INDEX(Regionen!$A$1:$C$9,MATCH('Gesamtverkäufe 2025'!F2013,Regionen!$A$1:$A$9,0),3)</f>
        <v>Michael Vogt</v>
      </c>
      <c r="I2146" s="3">
        <f>INDEX(Produkte!$A$1:$D$31,MATCH('Gesamtverkäufe 2025'!D2013,Produkte!$A$1:$A$31,0),4)</f>
        <v>49</v>
      </c>
      <c r="J2146" s="3">
        <f t="shared" si="157"/>
        <v>245</v>
      </c>
    </row>
    <row r="2147" spans="1:10" hidden="1" outlineLevel="3" x14ac:dyDescent="0.3">
      <c r="A2147" t="s">
        <v>2715</v>
      </c>
      <c r="B2147" s="21">
        <v>45868</v>
      </c>
      <c r="C2147" s="20">
        <f t="shared" si="156"/>
        <v>7</v>
      </c>
      <c r="D2147" t="s">
        <v>115</v>
      </c>
      <c r="E2147" t="s">
        <v>34</v>
      </c>
      <c r="F2147">
        <v>19</v>
      </c>
      <c r="G2147" t="str">
        <f>INDEX(Kunden!$A$1:$C$41,MATCH('Gesamtverkäufe 2025'!C2027,Kunden!$A$1:$A$41,0),3)</f>
        <v>R06</v>
      </c>
      <c r="H2147" t="str">
        <f>INDEX(Regionen!$A$1:$C$9,MATCH('Gesamtverkäufe 2025'!F2027,Regionen!$A$1:$A$9,0),3)</f>
        <v>Michael Vogt</v>
      </c>
      <c r="I2147" s="3">
        <f>INDEX(Produkte!$A$1:$D$31,MATCH('Gesamtverkäufe 2025'!D2027,Produkte!$A$1:$A$31,0),4)</f>
        <v>299</v>
      </c>
      <c r="J2147" s="3">
        <f t="shared" si="157"/>
        <v>5681</v>
      </c>
    </row>
    <row r="2148" spans="1:10" hidden="1" outlineLevel="3" x14ac:dyDescent="0.3">
      <c r="A2148" t="s">
        <v>2707</v>
      </c>
      <c r="B2148" s="21">
        <v>45842</v>
      </c>
      <c r="C2148" s="20">
        <f t="shared" si="156"/>
        <v>7</v>
      </c>
      <c r="D2148" t="s">
        <v>115</v>
      </c>
      <c r="E2148" t="s">
        <v>61</v>
      </c>
      <c r="F2148">
        <v>19</v>
      </c>
      <c r="G2148" t="str">
        <f>INDEX(Kunden!$A$1:$C$41,MATCH('Gesamtverkäufe 2025'!C2035,Kunden!$A$1:$A$41,0),3)</f>
        <v>R06</v>
      </c>
      <c r="H2148" t="str">
        <f>INDEX(Regionen!$A$1:$C$9,MATCH('Gesamtverkäufe 2025'!F2035,Regionen!$A$1:$A$9,0),3)</f>
        <v>Michael Vogt</v>
      </c>
      <c r="I2148" s="3">
        <f>INDEX(Produkte!$A$1:$D$31,MATCH('Gesamtverkäufe 2025'!D2035,Produkte!$A$1:$A$31,0),4)</f>
        <v>249</v>
      </c>
      <c r="J2148" s="3">
        <f t="shared" si="157"/>
        <v>4731</v>
      </c>
    </row>
    <row r="2149" spans="1:10" hidden="1" outlineLevel="3" x14ac:dyDescent="0.3">
      <c r="A2149" t="s">
        <v>2630</v>
      </c>
      <c r="B2149" s="21">
        <v>45850</v>
      </c>
      <c r="C2149" s="20">
        <f t="shared" si="156"/>
        <v>7</v>
      </c>
      <c r="D2149" t="s">
        <v>115</v>
      </c>
      <c r="E2149" t="s">
        <v>75</v>
      </c>
      <c r="F2149">
        <v>5</v>
      </c>
      <c r="G2149" t="str">
        <f>INDEX(Kunden!$A$1:$C$41,MATCH('Gesamtverkäufe 2025'!C2112,Kunden!$A$1:$A$41,0),3)</f>
        <v>R06</v>
      </c>
      <c r="H2149" t="str">
        <f>INDEX(Regionen!$A$1:$C$9,MATCH('Gesamtverkäufe 2025'!F2112,Regionen!$A$1:$A$9,0),3)</f>
        <v>Michael Vogt</v>
      </c>
      <c r="I2149" s="3">
        <f>INDEX(Produkte!$A$1:$D$31,MATCH('Gesamtverkäufe 2025'!D2112,Produkte!$A$1:$A$31,0),4)</f>
        <v>499</v>
      </c>
      <c r="J2149" s="3">
        <f t="shared" si="157"/>
        <v>2495</v>
      </c>
    </row>
    <row r="2150" spans="1:10" hidden="1" outlineLevel="3" x14ac:dyDescent="0.3">
      <c r="A2150" t="s">
        <v>2626</v>
      </c>
      <c r="B2150" s="21">
        <v>45852</v>
      </c>
      <c r="C2150" s="20">
        <f t="shared" si="156"/>
        <v>7</v>
      </c>
      <c r="D2150" t="s">
        <v>115</v>
      </c>
      <c r="E2150" t="s">
        <v>65</v>
      </c>
      <c r="F2150">
        <v>14</v>
      </c>
      <c r="G2150" t="str">
        <f>INDEX(Kunden!$A$1:$C$41,MATCH('Gesamtverkäufe 2025'!C2116,Kunden!$A$1:$A$41,0),3)</f>
        <v>R06</v>
      </c>
      <c r="H2150" t="str">
        <f>INDEX(Regionen!$A$1:$C$9,MATCH('Gesamtverkäufe 2025'!F2116,Regionen!$A$1:$A$9,0),3)</f>
        <v>Michael Vogt</v>
      </c>
      <c r="I2150" s="3">
        <f>INDEX(Produkte!$A$1:$D$31,MATCH('Gesamtverkäufe 2025'!D2116,Produkte!$A$1:$A$31,0),4)</f>
        <v>299</v>
      </c>
      <c r="J2150" s="3">
        <f t="shared" si="157"/>
        <v>4186</v>
      </c>
    </row>
    <row r="2151" spans="1:10" hidden="1" outlineLevel="3" x14ac:dyDescent="0.3">
      <c r="A2151" t="s">
        <v>2720</v>
      </c>
      <c r="B2151" s="21">
        <v>45868</v>
      </c>
      <c r="C2151" s="20">
        <f t="shared" si="156"/>
        <v>7</v>
      </c>
      <c r="D2151" t="s">
        <v>131</v>
      </c>
      <c r="E2151" t="s">
        <v>51</v>
      </c>
      <c r="F2151">
        <v>14</v>
      </c>
      <c r="G2151" t="str">
        <f>INDEX(Kunden!$A$1:$C$41,MATCH('Gesamtverkäufe 2025'!C2022,Kunden!$A$1:$A$41,0),3)</f>
        <v>R06</v>
      </c>
      <c r="H2151" t="str">
        <f>INDEX(Regionen!$A$1:$C$9,MATCH('Gesamtverkäufe 2025'!F2022,Regionen!$A$1:$A$9,0),3)</f>
        <v>Michael Vogt</v>
      </c>
      <c r="I2151" s="3">
        <f>INDEX(Produkte!$A$1:$D$31,MATCH('Gesamtverkäufe 2025'!D2022,Produkte!$A$1:$A$31,0),4)</f>
        <v>49</v>
      </c>
      <c r="J2151" s="3">
        <f t="shared" si="157"/>
        <v>686</v>
      </c>
    </row>
    <row r="2152" spans="1:10" hidden="1" outlineLevel="3" x14ac:dyDescent="0.3">
      <c r="A2152" t="s">
        <v>2684</v>
      </c>
      <c r="B2152" s="21">
        <v>45866</v>
      </c>
      <c r="C2152" s="20">
        <f t="shared" si="156"/>
        <v>7</v>
      </c>
      <c r="D2152" t="s">
        <v>131</v>
      </c>
      <c r="E2152" t="s">
        <v>65</v>
      </c>
      <c r="F2152">
        <v>5</v>
      </c>
      <c r="G2152" t="str">
        <f>INDEX(Kunden!$A$1:$C$41,MATCH('Gesamtverkäufe 2025'!C2058,Kunden!$A$1:$A$41,0),3)</f>
        <v>R06</v>
      </c>
      <c r="H2152" t="str">
        <f>INDEX(Regionen!$A$1:$C$9,MATCH('Gesamtverkäufe 2025'!F2058,Regionen!$A$1:$A$9,0),3)</f>
        <v>Michael Vogt</v>
      </c>
      <c r="I2152" s="3">
        <f>INDEX(Produkte!$A$1:$D$31,MATCH('Gesamtverkäufe 2025'!D2058,Produkte!$A$1:$A$31,0),4)</f>
        <v>299</v>
      </c>
      <c r="J2152" s="3">
        <f t="shared" si="157"/>
        <v>1495</v>
      </c>
    </row>
    <row r="2153" spans="1:10" hidden="1" outlineLevel="3" x14ac:dyDescent="0.3">
      <c r="A2153" t="s">
        <v>2649</v>
      </c>
      <c r="B2153" s="21">
        <v>45842</v>
      </c>
      <c r="C2153" s="20">
        <f t="shared" si="156"/>
        <v>7</v>
      </c>
      <c r="D2153" t="s">
        <v>131</v>
      </c>
      <c r="E2153" t="s">
        <v>87</v>
      </c>
      <c r="F2153">
        <v>10</v>
      </c>
      <c r="G2153" t="str">
        <f>INDEX(Kunden!$A$1:$C$41,MATCH('Gesamtverkäufe 2025'!C2093,Kunden!$A$1:$A$41,0),3)</f>
        <v>R06</v>
      </c>
      <c r="H2153" t="str">
        <f>INDEX(Regionen!$A$1:$C$9,MATCH('Gesamtverkäufe 2025'!F2093,Regionen!$A$1:$A$9,0),3)</f>
        <v>Michael Vogt</v>
      </c>
      <c r="I2153" s="3">
        <f>INDEX(Produkte!$A$1:$D$31,MATCH('Gesamtverkäufe 2025'!D2093,Produkte!$A$1:$A$31,0),4)</f>
        <v>99</v>
      </c>
      <c r="J2153" s="3">
        <f t="shared" si="157"/>
        <v>990</v>
      </c>
    </row>
    <row r="2154" spans="1:10" hidden="1" outlineLevel="3" x14ac:dyDescent="0.3">
      <c r="A2154" t="s">
        <v>2643</v>
      </c>
      <c r="B2154" s="21">
        <v>45866</v>
      </c>
      <c r="C2154" s="20">
        <f t="shared" si="156"/>
        <v>7</v>
      </c>
      <c r="D2154" t="s">
        <v>131</v>
      </c>
      <c r="E2154" t="s">
        <v>77</v>
      </c>
      <c r="F2154">
        <v>4</v>
      </c>
      <c r="G2154" t="str">
        <f>INDEX(Kunden!$A$1:$C$41,MATCH('Gesamtverkäufe 2025'!C2099,Kunden!$A$1:$A$41,0),3)</f>
        <v>R06</v>
      </c>
      <c r="H2154" t="str">
        <f>INDEX(Regionen!$A$1:$C$9,MATCH('Gesamtverkäufe 2025'!F2099,Regionen!$A$1:$A$9,0),3)</f>
        <v>Michael Vogt</v>
      </c>
      <c r="I2154" s="3">
        <f>INDEX(Produkte!$A$1:$D$31,MATCH('Gesamtverkäufe 2025'!D2099,Produkte!$A$1:$A$31,0),4)</f>
        <v>49</v>
      </c>
      <c r="J2154" s="3">
        <f t="shared" si="157"/>
        <v>196</v>
      </c>
    </row>
    <row r="2155" spans="1:10" hidden="1" outlineLevel="3" x14ac:dyDescent="0.3">
      <c r="A2155" t="s">
        <v>2598</v>
      </c>
      <c r="B2155" s="21">
        <v>45843</v>
      </c>
      <c r="C2155" s="20">
        <f t="shared" si="156"/>
        <v>7</v>
      </c>
      <c r="D2155" t="s">
        <v>131</v>
      </c>
      <c r="E2155" t="s">
        <v>49</v>
      </c>
      <c r="F2155">
        <v>13</v>
      </c>
      <c r="G2155" t="str">
        <f>INDEX(Kunden!$A$1:$C$41,MATCH('Gesamtverkäufe 2025'!C2144,Kunden!$A$1:$A$41,0),3)</f>
        <v>R06</v>
      </c>
      <c r="H2155" t="str">
        <f>INDEX(Regionen!$A$1:$C$9,MATCH('Gesamtverkäufe 2025'!F2144,Regionen!$A$1:$A$9,0),3)</f>
        <v>Michael Vogt</v>
      </c>
      <c r="I2155" s="3">
        <f>INDEX(Produkte!$A$1:$D$31,MATCH('Gesamtverkäufe 2025'!D2144,Produkte!$A$1:$A$31,0),4)</f>
        <v>299</v>
      </c>
      <c r="J2155" s="3">
        <f t="shared" si="157"/>
        <v>3887</v>
      </c>
    </row>
    <row r="2156" spans="1:10" hidden="1" outlineLevel="3" x14ac:dyDescent="0.3">
      <c r="A2156" t="s">
        <v>2581</v>
      </c>
      <c r="B2156" s="21">
        <v>45866</v>
      </c>
      <c r="C2156" s="20">
        <f t="shared" si="156"/>
        <v>7</v>
      </c>
      <c r="D2156" t="s">
        <v>131</v>
      </c>
      <c r="E2156" t="s">
        <v>81</v>
      </c>
      <c r="F2156">
        <v>3</v>
      </c>
      <c r="G2156" t="str">
        <f>INDEX(Kunden!$A$1:$C$41,MATCH('Gesamtverkäufe 2025'!C2160,Kunden!$A$1:$A$41,0),3)</f>
        <v>R06</v>
      </c>
      <c r="H2156" t="str">
        <f>INDEX(Regionen!$A$1:$C$9,MATCH('Gesamtverkäufe 2025'!F2160,Regionen!$A$1:$A$9,0),3)</f>
        <v>Michael Vogt</v>
      </c>
      <c r="I2156" s="3">
        <f>INDEX(Produkte!$A$1:$D$31,MATCH('Gesamtverkäufe 2025'!D2160,Produkte!$A$1:$A$31,0),4)</f>
        <v>79</v>
      </c>
      <c r="J2156" s="3">
        <f t="shared" si="157"/>
        <v>237</v>
      </c>
    </row>
    <row r="2157" spans="1:10" hidden="1" outlineLevel="3" x14ac:dyDescent="0.3">
      <c r="A2157" t="s">
        <v>2534</v>
      </c>
      <c r="B2157" s="21">
        <v>45845</v>
      </c>
      <c r="C2157" s="20">
        <f t="shared" si="156"/>
        <v>7</v>
      </c>
      <c r="D2157" t="s">
        <v>131</v>
      </c>
      <c r="E2157" t="s">
        <v>59</v>
      </c>
      <c r="F2157">
        <v>14</v>
      </c>
      <c r="G2157" t="str">
        <f>INDEX(Kunden!$A$1:$C$41,MATCH('Gesamtverkäufe 2025'!C2207,Kunden!$A$1:$A$41,0),3)</f>
        <v>R06</v>
      </c>
      <c r="H2157" t="str">
        <f>INDEX(Regionen!$A$1:$C$9,MATCH('Gesamtverkäufe 2025'!F2207,Regionen!$A$1:$A$9,0),3)</f>
        <v>Michael Vogt</v>
      </c>
      <c r="I2157" s="3">
        <f>INDEX(Produkte!$A$1:$D$31,MATCH('Gesamtverkäufe 2025'!D2207,Produkte!$A$1:$A$31,0),4)</f>
        <v>79</v>
      </c>
      <c r="J2157" s="3">
        <f t="shared" si="157"/>
        <v>1106</v>
      </c>
    </row>
    <row r="2158" spans="1:10" hidden="1" outlineLevel="3" x14ac:dyDescent="0.3">
      <c r="A2158" t="s">
        <v>2642</v>
      </c>
      <c r="B2158" s="21">
        <v>45851</v>
      </c>
      <c r="C2158" s="20">
        <f t="shared" si="156"/>
        <v>7</v>
      </c>
      <c r="D2158" t="s">
        <v>137</v>
      </c>
      <c r="E2158" t="s">
        <v>43</v>
      </c>
      <c r="F2158">
        <v>4</v>
      </c>
      <c r="G2158" t="str">
        <f>INDEX(Kunden!$A$1:$C$41,MATCH('Gesamtverkäufe 2025'!C2100,Kunden!$A$1:$A$41,0),3)</f>
        <v>R06</v>
      </c>
      <c r="H2158" t="str">
        <f>INDEX(Regionen!$A$1:$C$9,MATCH('Gesamtverkäufe 2025'!F2100,Regionen!$A$1:$A$9,0),3)</f>
        <v>Michael Vogt</v>
      </c>
      <c r="I2158" s="3">
        <f>INDEX(Produkte!$A$1:$D$31,MATCH('Gesamtverkäufe 2025'!D2100,Produkte!$A$1:$A$31,0),4)</f>
        <v>149</v>
      </c>
      <c r="J2158" s="3">
        <f t="shared" si="157"/>
        <v>596</v>
      </c>
    </row>
    <row r="2159" spans="1:10" hidden="1" outlineLevel="3" x14ac:dyDescent="0.3">
      <c r="A2159" t="s">
        <v>2635</v>
      </c>
      <c r="B2159" s="21">
        <v>45849</v>
      </c>
      <c r="C2159" s="20">
        <f t="shared" si="156"/>
        <v>7</v>
      </c>
      <c r="D2159" t="s">
        <v>137</v>
      </c>
      <c r="E2159" t="s">
        <v>87</v>
      </c>
      <c r="F2159">
        <v>11</v>
      </c>
      <c r="G2159" t="str">
        <f>INDEX(Kunden!$A$1:$C$41,MATCH('Gesamtverkäufe 2025'!C2107,Kunden!$A$1:$A$41,0),3)</f>
        <v>R06</v>
      </c>
      <c r="H2159" t="str">
        <f>INDEX(Regionen!$A$1:$C$9,MATCH('Gesamtverkäufe 2025'!F2107,Regionen!$A$1:$A$9,0),3)</f>
        <v>Michael Vogt</v>
      </c>
      <c r="I2159" s="3">
        <f>INDEX(Produkte!$A$1:$D$31,MATCH('Gesamtverkäufe 2025'!D2107,Produkte!$A$1:$A$31,0),4)</f>
        <v>99</v>
      </c>
      <c r="J2159" s="3">
        <f t="shared" si="157"/>
        <v>1089</v>
      </c>
    </row>
    <row r="2160" spans="1:10" hidden="1" outlineLevel="3" x14ac:dyDescent="0.3">
      <c r="A2160" t="s">
        <v>2612</v>
      </c>
      <c r="B2160" s="21">
        <v>45848</v>
      </c>
      <c r="C2160" s="20">
        <f t="shared" si="156"/>
        <v>7</v>
      </c>
      <c r="D2160" t="s">
        <v>137</v>
      </c>
      <c r="E2160" t="s">
        <v>87</v>
      </c>
      <c r="F2160">
        <v>2</v>
      </c>
      <c r="G2160" t="str">
        <f>INDEX(Kunden!$A$1:$C$41,MATCH('Gesamtverkäufe 2025'!C2130,Kunden!$A$1:$A$41,0),3)</f>
        <v>R06</v>
      </c>
      <c r="H2160" t="str">
        <f>INDEX(Regionen!$A$1:$C$9,MATCH('Gesamtverkäufe 2025'!F2130,Regionen!$A$1:$A$9,0),3)</f>
        <v>Michael Vogt</v>
      </c>
      <c r="I2160" s="3">
        <f>INDEX(Produkte!$A$1:$D$31,MATCH('Gesamtverkäufe 2025'!D2130,Produkte!$A$1:$A$31,0),4)</f>
        <v>99</v>
      </c>
      <c r="J2160" s="3">
        <f t="shared" si="157"/>
        <v>198</v>
      </c>
    </row>
    <row r="2161" spans="1:10" hidden="1" outlineLevel="3" x14ac:dyDescent="0.3">
      <c r="A2161" t="s">
        <v>2592</v>
      </c>
      <c r="B2161" s="21">
        <v>45859</v>
      </c>
      <c r="C2161" s="20">
        <f t="shared" si="156"/>
        <v>7</v>
      </c>
      <c r="D2161" t="s">
        <v>137</v>
      </c>
      <c r="E2161" t="s">
        <v>59</v>
      </c>
      <c r="F2161">
        <v>4</v>
      </c>
      <c r="G2161" t="str">
        <f>INDEX(Kunden!$A$1:$C$41,MATCH('Gesamtverkäufe 2025'!C2150,Kunden!$A$1:$A$41,0),3)</f>
        <v>R06</v>
      </c>
      <c r="H2161" t="str">
        <f>INDEX(Regionen!$A$1:$C$9,MATCH('Gesamtverkäufe 2025'!F2150,Regionen!$A$1:$A$9,0),3)</f>
        <v>Michael Vogt</v>
      </c>
      <c r="I2161" s="3">
        <f>INDEX(Produkte!$A$1:$D$31,MATCH('Gesamtverkäufe 2025'!D2150,Produkte!$A$1:$A$31,0),4)</f>
        <v>79</v>
      </c>
      <c r="J2161" s="3">
        <f t="shared" si="157"/>
        <v>316</v>
      </c>
    </row>
    <row r="2162" spans="1:10" hidden="1" outlineLevel="3" x14ac:dyDescent="0.3">
      <c r="A2162" t="s">
        <v>2535</v>
      </c>
      <c r="B2162" s="21">
        <v>45859</v>
      </c>
      <c r="C2162" s="20">
        <f t="shared" si="156"/>
        <v>7</v>
      </c>
      <c r="D2162" t="s">
        <v>137</v>
      </c>
      <c r="E2162" t="s">
        <v>65</v>
      </c>
      <c r="F2162">
        <v>19</v>
      </c>
      <c r="G2162" t="str">
        <f>INDEX(Kunden!$A$1:$C$41,MATCH('Gesamtverkäufe 2025'!C2206,Kunden!$A$1:$A$41,0),3)</f>
        <v>R06</v>
      </c>
      <c r="H2162" t="str">
        <f>INDEX(Regionen!$A$1:$C$9,MATCH('Gesamtverkäufe 2025'!F2206,Regionen!$A$1:$A$9,0),3)</f>
        <v>Michael Vogt</v>
      </c>
      <c r="I2162" s="3">
        <f>INDEX(Produkte!$A$1:$D$31,MATCH('Gesamtverkäufe 2025'!D2206,Produkte!$A$1:$A$31,0),4)</f>
        <v>299</v>
      </c>
      <c r="J2162" s="3">
        <f t="shared" si="157"/>
        <v>5681</v>
      </c>
    </row>
    <row r="2163" spans="1:10" hidden="1" outlineLevel="3" x14ac:dyDescent="0.3">
      <c r="A2163" t="s">
        <v>2719</v>
      </c>
      <c r="B2163" s="21">
        <v>45864</v>
      </c>
      <c r="C2163" s="20">
        <f t="shared" si="156"/>
        <v>7</v>
      </c>
      <c r="D2163" t="s">
        <v>145</v>
      </c>
      <c r="E2163" t="s">
        <v>73</v>
      </c>
      <c r="F2163">
        <v>1</v>
      </c>
      <c r="G2163" t="str">
        <f>INDEX(Kunden!$A$1:$C$41,MATCH('Gesamtverkäufe 2025'!C2023,Kunden!$A$1:$A$41,0),3)</f>
        <v>R06</v>
      </c>
      <c r="H2163" t="str">
        <f>INDEX(Regionen!$A$1:$C$9,MATCH('Gesamtverkäufe 2025'!F2023,Regionen!$A$1:$A$9,0),3)</f>
        <v>Michael Vogt</v>
      </c>
      <c r="I2163" s="3">
        <f>INDEX(Produkte!$A$1:$D$31,MATCH('Gesamtverkäufe 2025'!D2023,Produkte!$A$1:$A$31,0),4)</f>
        <v>399</v>
      </c>
      <c r="J2163" s="3">
        <f t="shared" si="157"/>
        <v>399</v>
      </c>
    </row>
    <row r="2164" spans="1:10" hidden="1" outlineLevel="3" x14ac:dyDescent="0.3">
      <c r="A2164" t="s">
        <v>2674</v>
      </c>
      <c r="B2164" s="21">
        <v>45848</v>
      </c>
      <c r="C2164" s="20">
        <f t="shared" si="156"/>
        <v>7</v>
      </c>
      <c r="D2164" t="s">
        <v>145</v>
      </c>
      <c r="E2164" t="s">
        <v>63</v>
      </c>
      <c r="F2164">
        <v>12</v>
      </c>
      <c r="G2164" t="str">
        <f>INDEX(Kunden!$A$1:$C$41,MATCH('Gesamtverkäufe 2025'!C2068,Kunden!$A$1:$A$41,0),3)</f>
        <v>R06</v>
      </c>
      <c r="H2164" t="str">
        <f>INDEX(Regionen!$A$1:$C$9,MATCH('Gesamtverkäufe 2025'!F2068,Regionen!$A$1:$A$9,0),3)</f>
        <v>Michael Vogt</v>
      </c>
      <c r="I2164" s="3">
        <f>INDEX(Produkte!$A$1:$D$31,MATCH('Gesamtverkäufe 2025'!D2068,Produkte!$A$1:$A$31,0),4)</f>
        <v>299</v>
      </c>
      <c r="J2164" s="3">
        <f t="shared" si="157"/>
        <v>3588</v>
      </c>
    </row>
    <row r="2165" spans="1:10" hidden="1" outlineLevel="3" x14ac:dyDescent="0.3">
      <c r="A2165" t="s">
        <v>2640</v>
      </c>
      <c r="B2165" s="21">
        <v>45839</v>
      </c>
      <c r="C2165" s="20">
        <f t="shared" si="156"/>
        <v>7</v>
      </c>
      <c r="D2165" t="s">
        <v>145</v>
      </c>
      <c r="E2165" t="s">
        <v>43</v>
      </c>
      <c r="F2165">
        <v>8</v>
      </c>
      <c r="G2165" t="str">
        <f>INDEX(Kunden!$A$1:$C$41,MATCH('Gesamtverkäufe 2025'!C2102,Kunden!$A$1:$A$41,0),3)</f>
        <v>R06</v>
      </c>
      <c r="H2165" t="str">
        <f>INDEX(Regionen!$A$1:$C$9,MATCH('Gesamtverkäufe 2025'!F2102,Regionen!$A$1:$A$9,0),3)</f>
        <v>Michael Vogt</v>
      </c>
      <c r="I2165" s="3">
        <f>INDEX(Produkte!$A$1:$D$31,MATCH('Gesamtverkäufe 2025'!D2102,Produkte!$A$1:$A$31,0),4)</f>
        <v>149</v>
      </c>
      <c r="J2165" s="3">
        <f t="shared" si="157"/>
        <v>1192</v>
      </c>
    </row>
    <row r="2166" spans="1:10" hidden="1" outlineLevel="3" x14ac:dyDescent="0.3">
      <c r="A2166" t="s">
        <v>2636</v>
      </c>
      <c r="B2166" s="21">
        <v>45850</v>
      </c>
      <c r="C2166" s="20">
        <f t="shared" si="156"/>
        <v>7</v>
      </c>
      <c r="D2166" t="s">
        <v>145</v>
      </c>
      <c r="E2166" t="s">
        <v>43</v>
      </c>
      <c r="F2166">
        <v>2</v>
      </c>
      <c r="G2166" t="str">
        <f>INDEX(Kunden!$A$1:$C$41,MATCH('Gesamtverkäufe 2025'!C2106,Kunden!$A$1:$A$41,0),3)</f>
        <v>R06</v>
      </c>
      <c r="H2166" t="str">
        <f>INDEX(Regionen!$A$1:$C$9,MATCH('Gesamtverkäufe 2025'!F2106,Regionen!$A$1:$A$9,0),3)</f>
        <v>Michael Vogt</v>
      </c>
      <c r="I2166" s="3">
        <f>INDEX(Produkte!$A$1:$D$31,MATCH('Gesamtverkäufe 2025'!D2106,Produkte!$A$1:$A$31,0),4)</f>
        <v>149</v>
      </c>
      <c r="J2166" s="3">
        <f t="shared" si="157"/>
        <v>298</v>
      </c>
    </row>
    <row r="2167" spans="1:10" hidden="1" outlineLevel="3" x14ac:dyDescent="0.3">
      <c r="A2167" t="s">
        <v>2563</v>
      </c>
      <c r="B2167" s="21">
        <v>45845</v>
      </c>
      <c r="C2167" s="20">
        <f t="shared" si="156"/>
        <v>7</v>
      </c>
      <c r="D2167" t="s">
        <v>145</v>
      </c>
      <c r="E2167" t="s">
        <v>87</v>
      </c>
      <c r="F2167">
        <v>7</v>
      </c>
      <c r="G2167" t="str">
        <f>INDEX(Kunden!$A$1:$C$41,MATCH('Gesamtverkäufe 2025'!C2178,Kunden!$A$1:$A$41,0),3)</f>
        <v>R06</v>
      </c>
      <c r="H2167" t="str">
        <f>INDEX(Regionen!$A$1:$C$9,MATCH('Gesamtverkäufe 2025'!F2178,Regionen!$A$1:$A$9,0),3)</f>
        <v>Michael Vogt</v>
      </c>
      <c r="I2167" s="3">
        <f>INDEX(Produkte!$A$1:$D$31,MATCH('Gesamtverkäufe 2025'!D2178,Produkte!$A$1:$A$31,0),4)</f>
        <v>99</v>
      </c>
      <c r="J2167" s="3">
        <f t="shared" si="157"/>
        <v>693</v>
      </c>
    </row>
    <row r="2168" spans="1:10" hidden="1" outlineLevel="3" x14ac:dyDescent="0.3">
      <c r="A2168" t="s">
        <v>2692</v>
      </c>
      <c r="B2168" s="21">
        <v>45846</v>
      </c>
      <c r="C2168" s="20">
        <f t="shared" si="156"/>
        <v>7</v>
      </c>
      <c r="D2168" t="s">
        <v>149</v>
      </c>
      <c r="E2168" t="s">
        <v>85</v>
      </c>
      <c r="F2168">
        <v>5</v>
      </c>
      <c r="G2168" t="str">
        <f>INDEX(Kunden!$A$1:$C$41,MATCH('Gesamtverkäufe 2025'!C2050,Kunden!$A$1:$A$41,0),3)</f>
        <v>R06</v>
      </c>
      <c r="H2168" t="str">
        <f>INDEX(Regionen!$A$1:$C$9,MATCH('Gesamtverkäufe 2025'!F2050,Regionen!$A$1:$A$9,0),3)</f>
        <v>Michael Vogt</v>
      </c>
      <c r="I2168" s="3">
        <f>INDEX(Produkte!$A$1:$D$31,MATCH('Gesamtverkäufe 2025'!D2050,Produkte!$A$1:$A$31,0),4)</f>
        <v>399</v>
      </c>
      <c r="J2168" s="3">
        <f t="shared" si="157"/>
        <v>1995</v>
      </c>
    </row>
    <row r="2169" spans="1:10" hidden="1" outlineLevel="3" x14ac:dyDescent="0.3">
      <c r="A2169" t="s">
        <v>2686</v>
      </c>
      <c r="B2169" s="21">
        <v>45867</v>
      </c>
      <c r="C2169" s="20">
        <f t="shared" si="156"/>
        <v>7</v>
      </c>
      <c r="D2169" t="s">
        <v>149</v>
      </c>
      <c r="E2169" t="s">
        <v>77</v>
      </c>
      <c r="F2169">
        <v>19</v>
      </c>
      <c r="G2169" t="str">
        <f>INDEX(Kunden!$A$1:$C$41,MATCH('Gesamtverkäufe 2025'!C2056,Kunden!$A$1:$A$41,0),3)</f>
        <v>R06</v>
      </c>
      <c r="H2169" t="str">
        <f>INDEX(Regionen!$A$1:$C$9,MATCH('Gesamtverkäufe 2025'!F2056,Regionen!$A$1:$A$9,0),3)</f>
        <v>Michael Vogt</v>
      </c>
      <c r="I2169" s="3">
        <f>INDEX(Produkte!$A$1:$D$31,MATCH('Gesamtverkäufe 2025'!D2056,Produkte!$A$1:$A$31,0),4)</f>
        <v>49</v>
      </c>
      <c r="J2169" s="3">
        <f t="shared" si="157"/>
        <v>931</v>
      </c>
    </row>
    <row r="2170" spans="1:10" hidden="1" outlineLevel="3" x14ac:dyDescent="0.3">
      <c r="A2170" t="s">
        <v>2670</v>
      </c>
      <c r="B2170" s="21">
        <v>45852</v>
      </c>
      <c r="C2170" s="20">
        <f t="shared" si="156"/>
        <v>7</v>
      </c>
      <c r="D2170" t="s">
        <v>149</v>
      </c>
      <c r="E2170" t="s">
        <v>37</v>
      </c>
      <c r="F2170">
        <v>20</v>
      </c>
      <c r="G2170" t="str">
        <f>INDEX(Kunden!$A$1:$C$41,MATCH('Gesamtverkäufe 2025'!C2072,Kunden!$A$1:$A$41,0),3)</f>
        <v>R06</v>
      </c>
      <c r="H2170" t="str">
        <f>INDEX(Regionen!$A$1:$C$9,MATCH('Gesamtverkäufe 2025'!F2072,Regionen!$A$1:$A$9,0),3)</f>
        <v>Michael Vogt</v>
      </c>
      <c r="I2170" s="3">
        <f>INDEX(Produkte!$A$1:$D$31,MATCH('Gesamtverkäufe 2025'!D2072,Produkte!$A$1:$A$31,0),4)</f>
        <v>249</v>
      </c>
      <c r="J2170" s="3">
        <f t="shared" si="157"/>
        <v>4980</v>
      </c>
    </row>
    <row r="2171" spans="1:10" hidden="1" outlineLevel="3" x14ac:dyDescent="0.3">
      <c r="A2171" t="s">
        <v>2662</v>
      </c>
      <c r="B2171" s="21">
        <v>45840</v>
      </c>
      <c r="C2171" s="20">
        <f t="shared" si="156"/>
        <v>7</v>
      </c>
      <c r="D2171" t="s">
        <v>149</v>
      </c>
      <c r="E2171" t="s">
        <v>73</v>
      </c>
      <c r="F2171">
        <v>14</v>
      </c>
      <c r="G2171" t="str">
        <f>INDEX(Kunden!$A$1:$C$41,MATCH('Gesamtverkäufe 2025'!C2080,Kunden!$A$1:$A$41,0),3)</f>
        <v>R06</v>
      </c>
      <c r="H2171" t="str">
        <f>INDEX(Regionen!$A$1:$C$9,MATCH('Gesamtverkäufe 2025'!F2080,Regionen!$A$1:$A$9,0),3)</f>
        <v>Michael Vogt</v>
      </c>
      <c r="I2171" s="3">
        <f>INDEX(Produkte!$A$1:$D$31,MATCH('Gesamtverkäufe 2025'!D2080,Produkte!$A$1:$A$31,0),4)</f>
        <v>399</v>
      </c>
      <c r="J2171" s="3">
        <f t="shared" si="157"/>
        <v>5586</v>
      </c>
    </row>
    <row r="2172" spans="1:10" hidden="1" outlineLevel="3" x14ac:dyDescent="0.3">
      <c r="A2172" t="s">
        <v>2588</v>
      </c>
      <c r="B2172" s="21">
        <v>45849</v>
      </c>
      <c r="C2172" s="20">
        <f t="shared" si="156"/>
        <v>7</v>
      </c>
      <c r="D2172" t="s">
        <v>149</v>
      </c>
      <c r="E2172" t="s">
        <v>65</v>
      </c>
      <c r="F2172">
        <v>3</v>
      </c>
      <c r="G2172" t="str">
        <f>INDEX(Kunden!$A$1:$C$41,MATCH('Gesamtverkäufe 2025'!C2154,Kunden!$A$1:$A$41,0),3)</f>
        <v>R06</v>
      </c>
      <c r="H2172" t="str">
        <f>INDEX(Regionen!$A$1:$C$9,MATCH('Gesamtverkäufe 2025'!F2154,Regionen!$A$1:$A$9,0),3)</f>
        <v>Michael Vogt</v>
      </c>
      <c r="I2172" s="3">
        <f>INDEX(Produkte!$A$1:$D$31,MATCH('Gesamtverkäufe 2025'!D2154,Produkte!$A$1:$A$31,0),4)</f>
        <v>299</v>
      </c>
      <c r="J2172" s="3">
        <f t="shared" si="157"/>
        <v>897</v>
      </c>
    </row>
    <row r="2173" spans="1:10" hidden="1" outlineLevel="3" x14ac:dyDescent="0.3">
      <c r="A2173" t="s">
        <v>2546</v>
      </c>
      <c r="B2173" s="21">
        <v>45868</v>
      </c>
      <c r="C2173" s="20">
        <f t="shared" si="156"/>
        <v>7</v>
      </c>
      <c r="D2173" t="s">
        <v>149</v>
      </c>
      <c r="E2173" t="s">
        <v>53</v>
      </c>
      <c r="F2173">
        <v>4</v>
      </c>
      <c r="G2173" t="str">
        <f>INDEX(Kunden!$A$1:$C$41,MATCH('Gesamtverkäufe 2025'!C2195,Kunden!$A$1:$A$41,0),3)</f>
        <v>R06</v>
      </c>
      <c r="H2173" t="str">
        <f>INDEX(Regionen!$A$1:$C$9,MATCH('Gesamtverkäufe 2025'!F2195,Regionen!$A$1:$A$9,0),3)</f>
        <v>Michael Vogt</v>
      </c>
      <c r="I2173" s="3">
        <f>INDEX(Produkte!$A$1:$D$31,MATCH('Gesamtverkäufe 2025'!D2195,Produkte!$A$1:$A$31,0),4)</f>
        <v>49</v>
      </c>
      <c r="J2173" s="3">
        <f t="shared" si="157"/>
        <v>196</v>
      </c>
    </row>
    <row r="2174" spans="1:10" hidden="1" outlineLevel="3" x14ac:dyDescent="0.3">
      <c r="A2174" t="s">
        <v>2539</v>
      </c>
      <c r="B2174" s="21">
        <v>45859</v>
      </c>
      <c r="C2174" s="20">
        <f t="shared" si="156"/>
        <v>7</v>
      </c>
      <c r="D2174" t="s">
        <v>149</v>
      </c>
      <c r="E2174" t="s">
        <v>65</v>
      </c>
      <c r="F2174">
        <v>13</v>
      </c>
      <c r="G2174" t="str">
        <f>INDEX(Kunden!$A$1:$C$41,MATCH('Gesamtverkäufe 2025'!C2202,Kunden!$A$1:$A$41,0),3)</f>
        <v>R06</v>
      </c>
      <c r="H2174" t="str">
        <f>INDEX(Regionen!$A$1:$C$9,MATCH('Gesamtverkäufe 2025'!F2202,Regionen!$A$1:$A$9,0),3)</f>
        <v>Michael Vogt</v>
      </c>
      <c r="I2174" s="3">
        <f>INDEX(Produkte!$A$1:$D$31,MATCH('Gesamtverkäufe 2025'!D2202,Produkte!$A$1:$A$31,0),4)</f>
        <v>299</v>
      </c>
      <c r="J2174" s="3">
        <f t="shared" si="157"/>
        <v>3887</v>
      </c>
    </row>
    <row r="2175" spans="1:10" hidden="1" outlineLevel="3" x14ac:dyDescent="0.3">
      <c r="A2175" t="s">
        <v>2529</v>
      </c>
      <c r="B2175" s="21">
        <v>45858</v>
      </c>
      <c r="C2175" s="20">
        <f t="shared" si="156"/>
        <v>7</v>
      </c>
      <c r="D2175" t="s">
        <v>149</v>
      </c>
      <c r="E2175" t="s">
        <v>73</v>
      </c>
      <c r="F2175">
        <v>7</v>
      </c>
      <c r="G2175" t="str">
        <f>INDEX(Kunden!$A$1:$C$41,MATCH('Gesamtverkäufe 2025'!C2212,Kunden!$A$1:$A$41,0),3)</f>
        <v>R06</v>
      </c>
      <c r="H2175" t="str">
        <f>INDEX(Regionen!$A$1:$C$9,MATCH('Gesamtverkäufe 2025'!F2212,Regionen!$A$1:$A$9,0),3)</f>
        <v>Michael Vogt</v>
      </c>
      <c r="I2175" s="3">
        <f>INDEX(Produkte!$A$1:$D$31,MATCH('Gesamtverkäufe 2025'!D2212,Produkte!$A$1:$A$31,0),4)</f>
        <v>399</v>
      </c>
      <c r="J2175" s="3">
        <f t="shared" si="157"/>
        <v>2793</v>
      </c>
    </row>
    <row r="2176" spans="1:10" hidden="1" outlineLevel="3" x14ac:dyDescent="0.3">
      <c r="A2176" t="s">
        <v>2689</v>
      </c>
      <c r="B2176" s="21">
        <v>45861</v>
      </c>
      <c r="C2176" s="20">
        <f t="shared" si="156"/>
        <v>7</v>
      </c>
      <c r="D2176" t="s">
        <v>153</v>
      </c>
      <c r="E2176" t="s">
        <v>55</v>
      </c>
      <c r="F2176">
        <v>18</v>
      </c>
      <c r="G2176" t="str">
        <f>INDEX(Kunden!$A$1:$C$41,MATCH('Gesamtverkäufe 2025'!C2053,Kunden!$A$1:$A$41,0),3)</f>
        <v>R06</v>
      </c>
      <c r="H2176" t="str">
        <f>INDEX(Regionen!$A$1:$C$9,MATCH('Gesamtverkäufe 2025'!F2053,Regionen!$A$1:$A$9,0),3)</f>
        <v>Michael Vogt</v>
      </c>
      <c r="I2176" s="3">
        <f>INDEX(Produkte!$A$1:$D$31,MATCH('Gesamtverkäufe 2025'!D2053,Produkte!$A$1:$A$31,0),4)</f>
        <v>49</v>
      </c>
      <c r="J2176" s="3">
        <f t="shared" si="157"/>
        <v>882</v>
      </c>
    </row>
    <row r="2177" spans="1:10" hidden="1" outlineLevel="3" x14ac:dyDescent="0.3">
      <c r="A2177" t="s">
        <v>2575</v>
      </c>
      <c r="B2177" s="21">
        <v>45848</v>
      </c>
      <c r="C2177" s="20">
        <f t="shared" si="156"/>
        <v>7</v>
      </c>
      <c r="D2177" t="s">
        <v>153</v>
      </c>
      <c r="E2177" t="s">
        <v>61</v>
      </c>
      <c r="F2177">
        <v>19</v>
      </c>
      <c r="G2177" t="str">
        <f>INDEX(Kunden!$A$1:$C$41,MATCH('Gesamtverkäufe 2025'!C2166,Kunden!$A$1:$A$41,0),3)</f>
        <v>R06</v>
      </c>
      <c r="H2177" t="str">
        <f>INDEX(Regionen!$A$1:$C$9,MATCH('Gesamtverkäufe 2025'!F2166,Regionen!$A$1:$A$9,0),3)</f>
        <v>Michael Vogt</v>
      </c>
      <c r="I2177" s="3">
        <f>INDEX(Produkte!$A$1:$D$31,MATCH('Gesamtverkäufe 2025'!D2166,Produkte!$A$1:$A$31,0),4)</f>
        <v>249</v>
      </c>
      <c r="J2177" s="3">
        <f t="shared" si="157"/>
        <v>4731</v>
      </c>
    </row>
    <row r="2178" spans="1:10" hidden="1" outlineLevel="3" x14ac:dyDescent="0.3">
      <c r="A2178" t="s">
        <v>2531</v>
      </c>
      <c r="B2178" s="21">
        <v>45864</v>
      </c>
      <c r="C2178" s="20">
        <f t="shared" si="156"/>
        <v>7</v>
      </c>
      <c r="D2178" t="s">
        <v>153</v>
      </c>
      <c r="E2178" t="s">
        <v>67</v>
      </c>
      <c r="F2178">
        <v>13</v>
      </c>
      <c r="G2178" t="str">
        <f>INDEX(Kunden!$A$1:$C$41,MATCH('Gesamtverkäufe 2025'!C2210,Kunden!$A$1:$A$41,0),3)</f>
        <v>R06</v>
      </c>
      <c r="H2178" t="str">
        <f>INDEX(Regionen!$A$1:$C$9,MATCH('Gesamtverkäufe 2025'!F2210,Regionen!$A$1:$A$9,0),3)</f>
        <v>Michael Vogt</v>
      </c>
      <c r="I2178" s="3">
        <f>INDEX(Produkte!$A$1:$D$31,MATCH('Gesamtverkäufe 2025'!D2210,Produkte!$A$1:$A$31,0),4)</f>
        <v>299</v>
      </c>
      <c r="J2178" s="3">
        <f t="shared" si="157"/>
        <v>3887</v>
      </c>
    </row>
    <row r="2179" spans="1:10" outlineLevel="2" collapsed="1" x14ac:dyDescent="0.3">
      <c r="B2179" s="21"/>
      <c r="C2179" s="26" t="s">
        <v>4735</v>
      </c>
      <c r="I2179" s="3"/>
      <c r="J2179" s="3">
        <f>SUBTOTAL(9,J2140:J2178)</f>
        <v>85885</v>
      </c>
    </row>
    <row r="2180" spans="1:10" hidden="1" outlineLevel="3" x14ac:dyDescent="0.3">
      <c r="A2180" t="s">
        <v>3112</v>
      </c>
      <c r="B2180" s="21">
        <v>45879</v>
      </c>
      <c r="C2180" s="20">
        <f t="shared" ref="C2180:C2211" si="158">MONTH(B2180)</f>
        <v>8</v>
      </c>
      <c r="D2180" t="s">
        <v>101</v>
      </c>
      <c r="E2180" t="s">
        <v>57</v>
      </c>
      <c r="F2180">
        <v>12</v>
      </c>
      <c r="G2180" t="str">
        <f>INDEX(Kunden!$A$1:$C$41,MATCH('Gesamtverkäufe 2025'!C2330,Kunden!$A$1:$A$41,0),3)</f>
        <v>R06</v>
      </c>
      <c r="H2180" t="str">
        <f>INDEX(Regionen!$A$1:$C$9,MATCH('Gesamtverkäufe 2025'!F2330,Regionen!$A$1:$A$9,0),3)</f>
        <v>Michael Vogt</v>
      </c>
      <c r="I2180" s="3">
        <f>INDEX(Produkte!$A$1:$D$31,MATCH('Gesamtverkäufe 2025'!D2330,Produkte!$A$1:$A$31,0),4)</f>
        <v>99</v>
      </c>
      <c r="J2180" s="3">
        <f t="shared" ref="J2180:J2211" si="159">F2180*I2180</f>
        <v>1188</v>
      </c>
    </row>
    <row r="2181" spans="1:10" hidden="1" outlineLevel="3" x14ac:dyDescent="0.3">
      <c r="A2181" t="s">
        <v>3043</v>
      </c>
      <c r="B2181" s="21">
        <v>45882</v>
      </c>
      <c r="C2181" s="20">
        <f t="shared" si="158"/>
        <v>8</v>
      </c>
      <c r="D2181" t="s">
        <v>101</v>
      </c>
      <c r="E2181" t="s">
        <v>43</v>
      </c>
      <c r="F2181">
        <v>5</v>
      </c>
      <c r="G2181" t="str">
        <f>INDEX(Kunden!$A$1:$C$41,MATCH('Gesamtverkäufe 2025'!C2399,Kunden!$A$1:$A$41,0),3)</f>
        <v>R06</v>
      </c>
      <c r="H2181" t="str">
        <f>INDEX(Regionen!$A$1:$C$9,MATCH('Gesamtverkäufe 2025'!F2399,Regionen!$A$1:$A$9,0),3)</f>
        <v>Michael Vogt</v>
      </c>
      <c r="I2181" s="3">
        <f>INDEX(Produkte!$A$1:$D$31,MATCH('Gesamtverkäufe 2025'!D2399,Produkte!$A$1:$A$31,0),4)</f>
        <v>149</v>
      </c>
      <c r="J2181" s="3">
        <f t="shared" si="159"/>
        <v>745</v>
      </c>
    </row>
    <row r="2182" spans="1:10" hidden="1" outlineLevel="3" x14ac:dyDescent="0.3">
      <c r="A2182" t="s">
        <v>2997</v>
      </c>
      <c r="B2182" s="21">
        <v>45891</v>
      </c>
      <c r="C2182" s="20">
        <f t="shared" si="158"/>
        <v>8</v>
      </c>
      <c r="D2182" t="s">
        <v>101</v>
      </c>
      <c r="E2182" t="s">
        <v>39</v>
      </c>
      <c r="F2182">
        <v>3</v>
      </c>
      <c r="G2182" t="str">
        <f>INDEX(Kunden!$A$1:$C$41,MATCH('Gesamtverkäufe 2025'!C2445,Kunden!$A$1:$A$41,0),3)</f>
        <v>R06</v>
      </c>
      <c r="H2182" t="str">
        <f>INDEX(Regionen!$A$1:$C$9,MATCH('Gesamtverkäufe 2025'!F2445,Regionen!$A$1:$A$9,0),3)</f>
        <v>Michael Vogt</v>
      </c>
      <c r="I2182" s="3">
        <f>INDEX(Produkte!$A$1:$D$31,MATCH('Gesamtverkäufe 2025'!D2445,Produkte!$A$1:$A$31,0),4)</f>
        <v>499</v>
      </c>
      <c r="J2182" s="3">
        <f t="shared" si="159"/>
        <v>1497</v>
      </c>
    </row>
    <row r="2183" spans="1:10" hidden="1" outlineLevel="3" x14ac:dyDescent="0.3">
      <c r="A2183" t="s">
        <v>2987</v>
      </c>
      <c r="B2183" s="21">
        <v>45893</v>
      </c>
      <c r="C2183" s="20">
        <f t="shared" si="158"/>
        <v>8</v>
      </c>
      <c r="D2183" t="s">
        <v>101</v>
      </c>
      <c r="E2183" t="s">
        <v>77</v>
      </c>
      <c r="F2183">
        <v>18</v>
      </c>
      <c r="G2183" t="str">
        <f>INDEX(Kunden!$A$1:$C$41,MATCH('Gesamtverkäufe 2025'!C2455,Kunden!$A$1:$A$41,0),3)</f>
        <v>R06</v>
      </c>
      <c r="H2183" t="str">
        <f>INDEX(Regionen!$A$1:$C$9,MATCH('Gesamtverkäufe 2025'!F2455,Regionen!$A$1:$A$9,0),3)</f>
        <v>Michael Vogt</v>
      </c>
      <c r="I2183" s="3">
        <f>INDEX(Produkte!$A$1:$D$31,MATCH('Gesamtverkäufe 2025'!D2455,Produkte!$A$1:$A$31,0),4)</f>
        <v>49</v>
      </c>
      <c r="J2183" s="3">
        <f t="shared" si="159"/>
        <v>882</v>
      </c>
    </row>
    <row r="2184" spans="1:10" hidden="1" outlineLevel="3" x14ac:dyDescent="0.3">
      <c r="A2184" t="s">
        <v>2958</v>
      </c>
      <c r="B2184" s="21">
        <v>45878</v>
      </c>
      <c r="C2184" s="20">
        <f t="shared" si="158"/>
        <v>8</v>
      </c>
      <c r="D2184" t="s">
        <v>101</v>
      </c>
      <c r="E2184" t="s">
        <v>51</v>
      </c>
      <c r="F2184">
        <v>11</v>
      </c>
      <c r="G2184" t="str">
        <f>INDEX(Kunden!$A$1:$C$41,MATCH('Gesamtverkäufe 2025'!C2484,Kunden!$A$1:$A$41,0),3)</f>
        <v>R06</v>
      </c>
      <c r="H2184" t="str">
        <f>INDEX(Regionen!$A$1:$C$9,MATCH('Gesamtverkäufe 2025'!F2484,Regionen!$A$1:$A$9,0),3)</f>
        <v>Michael Vogt</v>
      </c>
      <c r="I2184" s="3">
        <f>INDEX(Produkte!$A$1:$D$31,MATCH('Gesamtverkäufe 2025'!D2484,Produkte!$A$1:$A$31,0),4)</f>
        <v>49</v>
      </c>
      <c r="J2184" s="3">
        <f t="shared" si="159"/>
        <v>539</v>
      </c>
    </row>
    <row r="2185" spans="1:10" hidden="1" outlineLevel="3" x14ac:dyDescent="0.3">
      <c r="A2185" t="s">
        <v>2902</v>
      </c>
      <c r="B2185" s="21">
        <v>45889</v>
      </c>
      <c r="C2185" s="20">
        <f t="shared" si="158"/>
        <v>8</v>
      </c>
      <c r="D2185" t="s">
        <v>101</v>
      </c>
      <c r="E2185" t="s">
        <v>91</v>
      </c>
      <c r="F2185">
        <v>6</v>
      </c>
      <c r="G2185" t="str">
        <f>INDEX(Kunden!$A$1:$C$41,MATCH('Gesamtverkäufe 2025'!C2540,Kunden!$A$1:$A$41,0),3)</f>
        <v>R06</v>
      </c>
      <c r="H2185" t="str">
        <f>INDEX(Regionen!$A$1:$C$9,MATCH('Gesamtverkäufe 2025'!F2540,Regionen!$A$1:$A$9,0),3)</f>
        <v>Michael Vogt</v>
      </c>
      <c r="I2185" s="3">
        <f>INDEX(Produkte!$A$1:$D$31,MATCH('Gesamtverkäufe 2025'!D2540,Produkte!$A$1:$A$31,0),4)</f>
        <v>249</v>
      </c>
      <c r="J2185" s="3">
        <f t="shared" si="159"/>
        <v>1494</v>
      </c>
    </row>
    <row r="2186" spans="1:10" hidden="1" outlineLevel="3" x14ac:dyDescent="0.3">
      <c r="A2186" t="s">
        <v>2802</v>
      </c>
      <c r="B2186" s="21">
        <v>45873</v>
      </c>
      <c r="C2186" s="20">
        <f t="shared" si="158"/>
        <v>8</v>
      </c>
      <c r="D2186" t="s">
        <v>101</v>
      </c>
      <c r="E2186" t="s">
        <v>85</v>
      </c>
      <c r="F2186">
        <v>20</v>
      </c>
      <c r="G2186" t="str">
        <f>INDEX(Kunden!$A$1:$C$41,MATCH('Gesamtverkäufe 2025'!C2640,Kunden!$A$1:$A$41,0),3)</f>
        <v>R06</v>
      </c>
      <c r="H2186" t="str">
        <f>INDEX(Regionen!$A$1:$C$9,MATCH('Gesamtverkäufe 2025'!F2640,Regionen!$A$1:$A$9,0),3)</f>
        <v>Michael Vogt</v>
      </c>
      <c r="I2186" s="3">
        <f>INDEX(Produkte!$A$1:$D$31,MATCH('Gesamtverkäufe 2025'!D2640,Produkte!$A$1:$A$31,0),4)</f>
        <v>399</v>
      </c>
      <c r="J2186" s="3">
        <f t="shared" si="159"/>
        <v>7980</v>
      </c>
    </row>
    <row r="2187" spans="1:10" hidden="1" outlineLevel="3" x14ac:dyDescent="0.3">
      <c r="A2187" t="s">
        <v>2777</v>
      </c>
      <c r="B2187" s="21">
        <v>45881</v>
      </c>
      <c r="C2187" s="20">
        <f t="shared" si="158"/>
        <v>8</v>
      </c>
      <c r="D2187" t="s">
        <v>101</v>
      </c>
      <c r="E2187" t="s">
        <v>59</v>
      </c>
      <c r="F2187">
        <v>15</v>
      </c>
      <c r="G2187" t="str">
        <f>INDEX(Kunden!$A$1:$C$41,MATCH('Gesamtverkäufe 2025'!C2665,Kunden!$A$1:$A$41,0),3)</f>
        <v>R06</v>
      </c>
      <c r="H2187" t="str">
        <f>INDEX(Regionen!$A$1:$C$9,MATCH('Gesamtverkäufe 2025'!F2665,Regionen!$A$1:$A$9,0),3)</f>
        <v>Michael Vogt</v>
      </c>
      <c r="I2187" s="3">
        <f>INDEX(Produkte!$A$1:$D$31,MATCH('Gesamtverkäufe 2025'!D2665,Produkte!$A$1:$A$31,0),4)</f>
        <v>79</v>
      </c>
      <c r="J2187" s="3">
        <f t="shared" si="159"/>
        <v>1185</v>
      </c>
    </row>
    <row r="2188" spans="1:10" hidden="1" outlineLevel="3" x14ac:dyDescent="0.3">
      <c r="A2188" t="s">
        <v>3206</v>
      </c>
      <c r="B2188" s="21">
        <v>45885</v>
      </c>
      <c r="C2188" s="20">
        <f t="shared" si="158"/>
        <v>8</v>
      </c>
      <c r="D2188" t="s">
        <v>115</v>
      </c>
      <c r="E2188" t="s">
        <v>53</v>
      </c>
      <c r="F2188">
        <v>3</v>
      </c>
      <c r="G2188" t="str">
        <f>INDEX(Kunden!$A$1:$C$41,MATCH('Gesamtverkäufe 2025'!C2236,Kunden!$A$1:$A$41,0),3)</f>
        <v>R06</v>
      </c>
      <c r="H2188" t="str">
        <f>INDEX(Regionen!$A$1:$C$9,MATCH('Gesamtverkäufe 2025'!F2236,Regionen!$A$1:$A$9,0),3)</f>
        <v>Michael Vogt</v>
      </c>
      <c r="I2188" s="3">
        <f>INDEX(Produkte!$A$1:$D$31,MATCH('Gesamtverkäufe 2025'!D2236,Produkte!$A$1:$A$31,0),4)</f>
        <v>49</v>
      </c>
      <c r="J2188" s="3">
        <f t="shared" si="159"/>
        <v>147</v>
      </c>
    </row>
    <row r="2189" spans="1:10" hidden="1" outlineLevel="3" x14ac:dyDescent="0.3">
      <c r="A2189" t="s">
        <v>3204</v>
      </c>
      <c r="B2189" s="21">
        <v>45874</v>
      </c>
      <c r="C2189" s="20">
        <f t="shared" si="158"/>
        <v>8</v>
      </c>
      <c r="D2189" t="s">
        <v>115</v>
      </c>
      <c r="E2189" t="s">
        <v>91</v>
      </c>
      <c r="F2189">
        <v>10</v>
      </c>
      <c r="G2189" t="str">
        <f>INDEX(Kunden!$A$1:$C$41,MATCH('Gesamtverkäufe 2025'!C2238,Kunden!$A$1:$A$41,0),3)</f>
        <v>R06</v>
      </c>
      <c r="H2189" t="str">
        <f>INDEX(Regionen!$A$1:$C$9,MATCH('Gesamtverkäufe 2025'!F2238,Regionen!$A$1:$A$9,0),3)</f>
        <v>Michael Vogt</v>
      </c>
      <c r="I2189" s="3">
        <f>INDEX(Produkte!$A$1:$D$31,MATCH('Gesamtverkäufe 2025'!D2238,Produkte!$A$1:$A$31,0),4)</f>
        <v>249</v>
      </c>
      <c r="J2189" s="3">
        <f t="shared" si="159"/>
        <v>2490</v>
      </c>
    </row>
    <row r="2190" spans="1:10" hidden="1" outlineLevel="3" x14ac:dyDescent="0.3">
      <c r="A2190" t="s">
        <v>3099</v>
      </c>
      <c r="B2190" s="21">
        <v>45896</v>
      </c>
      <c r="C2190" s="20">
        <f t="shared" si="158"/>
        <v>8</v>
      </c>
      <c r="D2190" t="s">
        <v>115</v>
      </c>
      <c r="E2190" t="s">
        <v>69</v>
      </c>
      <c r="F2190">
        <v>7</v>
      </c>
      <c r="G2190" t="str">
        <f>INDEX(Kunden!$A$1:$C$41,MATCH('Gesamtverkäufe 2025'!C2343,Kunden!$A$1:$A$41,0),3)</f>
        <v>R06</v>
      </c>
      <c r="H2190" t="str">
        <f>INDEX(Regionen!$A$1:$C$9,MATCH('Gesamtverkäufe 2025'!F2343,Regionen!$A$1:$A$9,0),3)</f>
        <v>Michael Vogt</v>
      </c>
      <c r="I2190" s="3">
        <f>INDEX(Produkte!$A$1:$D$31,MATCH('Gesamtverkäufe 2025'!D2343,Produkte!$A$1:$A$31,0),4)</f>
        <v>399</v>
      </c>
      <c r="J2190" s="3">
        <f t="shared" si="159"/>
        <v>2793</v>
      </c>
    </row>
    <row r="2191" spans="1:10" hidden="1" outlineLevel="3" x14ac:dyDescent="0.3">
      <c r="A2191" t="s">
        <v>3024</v>
      </c>
      <c r="B2191" s="21">
        <v>45884</v>
      </c>
      <c r="C2191" s="20">
        <f t="shared" si="158"/>
        <v>8</v>
      </c>
      <c r="D2191" t="s">
        <v>115</v>
      </c>
      <c r="E2191" t="s">
        <v>51</v>
      </c>
      <c r="F2191">
        <v>20</v>
      </c>
      <c r="G2191" t="str">
        <f>INDEX(Kunden!$A$1:$C$41,MATCH('Gesamtverkäufe 2025'!C2418,Kunden!$A$1:$A$41,0),3)</f>
        <v>R06</v>
      </c>
      <c r="H2191" t="str">
        <f>INDEX(Regionen!$A$1:$C$9,MATCH('Gesamtverkäufe 2025'!F2418,Regionen!$A$1:$A$9,0),3)</f>
        <v>Michael Vogt</v>
      </c>
      <c r="I2191" s="3">
        <f>INDEX(Produkte!$A$1:$D$31,MATCH('Gesamtverkäufe 2025'!D2418,Produkte!$A$1:$A$31,0),4)</f>
        <v>49</v>
      </c>
      <c r="J2191" s="3">
        <f t="shared" si="159"/>
        <v>980</v>
      </c>
    </row>
    <row r="2192" spans="1:10" hidden="1" outlineLevel="3" x14ac:dyDescent="0.3">
      <c r="A2192" t="s">
        <v>2981</v>
      </c>
      <c r="B2192" s="21">
        <v>45878</v>
      </c>
      <c r="C2192" s="20">
        <f t="shared" si="158"/>
        <v>8</v>
      </c>
      <c r="D2192" t="s">
        <v>115</v>
      </c>
      <c r="E2192" t="s">
        <v>75</v>
      </c>
      <c r="F2192">
        <v>18</v>
      </c>
      <c r="G2192" t="str">
        <f>INDEX(Kunden!$A$1:$C$41,MATCH('Gesamtverkäufe 2025'!C2461,Kunden!$A$1:$A$41,0),3)</f>
        <v>R06</v>
      </c>
      <c r="H2192" t="str">
        <f>INDEX(Regionen!$A$1:$C$9,MATCH('Gesamtverkäufe 2025'!F2461,Regionen!$A$1:$A$9,0),3)</f>
        <v>Michael Vogt</v>
      </c>
      <c r="I2192" s="3">
        <f>INDEX(Produkte!$A$1:$D$31,MATCH('Gesamtverkäufe 2025'!D2461,Produkte!$A$1:$A$31,0),4)</f>
        <v>499</v>
      </c>
      <c r="J2192" s="3">
        <f t="shared" si="159"/>
        <v>8982</v>
      </c>
    </row>
    <row r="2193" spans="1:10" hidden="1" outlineLevel="3" x14ac:dyDescent="0.3">
      <c r="A2193" t="s">
        <v>2918</v>
      </c>
      <c r="B2193" s="21">
        <v>45886</v>
      </c>
      <c r="C2193" s="20">
        <f t="shared" si="158"/>
        <v>8</v>
      </c>
      <c r="D2193" t="s">
        <v>115</v>
      </c>
      <c r="E2193" t="s">
        <v>77</v>
      </c>
      <c r="F2193">
        <v>17</v>
      </c>
      <c r="G2193" t="str">
        <f>INDEX(Kunden!$A$1:$C$41,MATCH('Gesamtverkäufe 2025'!C2524,Kunden!$A$1:$A$41,0),3)</f>
        <v>R06</v>
      </c>
      <c r="H2193" t="str">
        <f>INDEX(Regionen!$A$1:$C$9,MATCH('Gesamtverkäufe 2025'!F2524,Regionen!$A$1:$A$9,0),3)</f>
        <v>Michael Vogt</v>
      </c>
      <c r="I2193" s="3">
        <f>INDEX(Produkte!$A$1:$D$31,MATCH('Gesamtverkäufe 2025'!D2524,Produkte!$A$1:$A$31,0),4)</f>
        <v>49</v>
      </c>
      <c r="J2193" s="3">
        <f t="shared" si="159"/>
        <v>833</v>
      </c>
    </row>
    <row r="2194" spans="1:10" hidden="1" outlineLevel="3" x14ac:dyDescent="0.3">
      <c r="A2194" t="s">
        <v>2909</v>
      </c>
      <c r="B2194" s="21">
        <v>45870</v>
      </c>
      <c r="C2194" s="20">
        <f t="shared" si="158"/>
        <v>8</v>
      </c>
      <c r="D2194" t="s">
        <v>115</v>
      </c>
      <c r="E2194" t="s">
        <v>89</v>
      </c>
      <c r="F2194">
        <v>16</v>
      </c>
      <c r="G2194" t="str">
        <f>INDEX(Kunden!$A$1:$C$41,MATCH('Gesamtverkäufe 2025'!C2533,Kunden!$A$1:$A$41,0),3)</f>
        <v>R06</v>
      </c>
      <c r="H2194" t="str">
        <f>INDEX(Regionen!$A$1:$C$9,MATCH('Gesamtverkäufe 2025'!F2533,Regionen!$A$1:$A$9,0),3)</f>
        <v>Michael Vogt</v>
      </c>
      <c r="I2194" s="3">
        <f>INDEX(Produkte!$A$1:$D$31,MATCH('Gesamtverkäufe 2025'!D2533,Produkte!$A$1:$A$31,0),4)</f>
        <v>29</v>
      </c>
      <c r="J2194" s="3">
        <f t="shared" si="159"/>
        <v>464</v>
      </c>
    </row>
    <row r="2195" spans="1:10" hidden="1" outlineLevel="3" x14ac:dyDescent="0.3">
      <c r="A2195" t="s">
        <v>2869</v>
      </c>
      <c r="B2195" s="21">
        <v>45879</v>
      </c>
      <c r="C2195" s="20">
        <f t="shared" si="158"/>
        <v>8</v>
      </c>
      <c r="D2195" t="s">
        <v>115</v>
      </c>
      <c r="E2195" t="s">
        <v>59</v>
      </c>
      <c r="F2195">
        <v>14</v>
      </c>
      <c r="G2195" t="str">
        <f>INDEX(Kunden!$A$1:$C$41,MATCH('Gesamtverkäufe 2025'!C2573,Kunden!$A$1:$A$41,0),3)</f>
        <v>R06</v>
      </c>
      <c r="H2195" t="str">
        <f>INDEX(Regionen!$A$1:$C$9,MATCH('Gesamtverkäufe 2025'!F2573,Regionen!$A$1:$A$9,0),3)</f>
        <v>Michael Vogt</v>
      </c>
      <c r="I2195" s="3">
        <f>INDEX(Produkte!$A$1:$D$31,MATCH('Gesamtverkäufe 2025'!D2573,Produkte!$A$1:$A$31,0),4)</f>
        <v>79</v>
      </c>
      <c r="J2195" s="3">
        <f t="shared" si="159"/>
        <v>1106</v>
      </c>
    </row>
    <row r="2196" spans="1:10" hidden="1" outlineLevel="3" x14ac:dyDescent="0.3">
      <c r="A2196" t="s">
        <v>2776</v>
      </c>
      <c r="B2196" s="21">
        <v>45878</v>
      </c>
      <c r="C2196" s="20">
        <f t="shared" si="158"/>
        <v>8</v>
      </c>
      <c r="D2196" t="s">
        <v>115</v>
      </c>
      <c r="E2196" t="s">
        <v>65</v>
      </c>
      <c r="F2196">
        <v>14</v>
      </c>
      <c r="G2196" t="str">
        <f>INDEX(Kunden!$A$1:$C$41,MATCH('Gesamtverkäufe 2025'!C2666,Kunden!$A$1:$A$41,0),3)</f>
        <v>R06</v>
      </c>
      <c r="H2196" t="str">
        <f>INDEX(Regionen!$A$1:$C$9,MATCH('Gesamtverkäufe 2025'!F2666,Regionen!$A$1:$A$9,0),3)</f>
        <v>Michael Vogt</v>
      </c>
      <c r="I2196" s="3">
        <f>INDEX(Produkte!$A$1:$D$31,MATCH('Gesamtverkäufe 2025'!D2666,Produkte!$A$1:$A$31,0),4)</f>
        <v>299</v>
      </c>
      <c r="J2196" s="3">
        <f t="shared" si="159"/>
        <v>4186</v>
      </c>
    </row>
    <row r="2197" spans="1:10" hidden="1" outlineLevel="3" x14ac:dyDescent="0.3">
      <c r="A2197" t="s">
        <v>2738</v>
      </c>
      <c r="B2197" s="21">
        <v>45889</v>
      </c>
      <c r="C2197" s="20">
        <f t="shared" si="158"/>
        <v>8</v>
      </c>
      <c r="D2197" t="s">
        <v>115</v>
      </c>
      <c r="E2197" t="s">
        <v>55</v>
      </c>
      <c r="F2197">
        <v>7</v>
      </c>
      <c r="G2197" t="str">
        <f>INDEX(Kunden!$A$1:$C$41,MATCH('Gesamtverkäufe 2025'!C2697,Kunden!$A$1:$A$41,0),3)</f>
        <v>R06</v>
      </c>
      <c r="H2197" t="str">
        <f>INDEX(Regionen!$A$1:$C$9,MATCH('Gesamtverkäufe 2025'!F2697,Regionen!$A$1:$A$9,0),3)</f>
        <v>Michael Vogt</v>
      </c>
      <c r="I2197" s="3">
        <f>INDEX(Produkte!$A$1:$D$31,MATCH('Gesamtverkäufe 2025'!D2697,Produkte!$A$1:$A$31,0),4)</f>
        <v>49</v>
      </c>
      <c r="J2197" s="3">
        <f t="shared" si="159"/>
        <v>343</v>
      </c>
    </row>
    <row r="2198" spans="1:10" hidden="1" outlineLevel="3" x14ac:dyDescent="0.3">
      <c r="A2198" t="s">
        <v>3192</v>
      </c>
      <c r="B2198" s="21">
        <v>45874</v>
      </c>
      <c r="C2198" s="20">
        <f t="shared" si="158"/>
        <v>8</v>
      </c>
      <c r="D2198" t="s">
        <v>131</v>
      </c>
      <c r="E2198" t="s">
        <v>79</v>
      </c>
      <c r="F2198">
        <v>2</v>
      </c>
      <c r="G2198" t="str">
        <f>INDEX(Kunden!$A$1:$C$41,MATCH('Gesamtverkäufe 2025'!C2250,Kunden!$A$1:$A$41,0),3)</f>
        <v>R06</v>
      </c>
      <c r="H2198" t="str">
        <f>INDEX(Regionen!$A$1:$C$9,MATCH('Gesamtverkäufe 2025'!F2250,Regionen!$A$1:$A$9,0),3)</f>
        <v>Michael Vogt</v>
      </c>
      <c r="I2198" s="3">
        <f>INDEX(Produkte!$A$1:$D$31,MATCH('Gesamtverkäufe 2025'!D2250,Produkte!$A$1:$A$31,0),4)</f>
        <v>149</v>
      </c>
      <c r="J2198" s="3">
        <f t="shared" si="159"/>
        <v>298</v>
      </c>
    </row>
    <row r="2199" spans="1:10" hidden="1" outlineLevel="3" x14ac:dyDescent="0.3">
      <c r="A2199" t="s">
        <v>3111</v>
      </c>
      <c r="B2199" s="21">
        <v>45890</v>
      </c>
      <c r="C2199" s="20">
        <f t="shared" si="158"/>
        <v>8</v>
      </c>
      <c r="D2199" t="s">
        <v>131</v>
      </c>
      <c r="E2199" t="s">
        <v>79</v>
      </c>
      <c r="F2199">
        <v>2</v>
      </c>
      <c r="G2199" t="str">
        <f>INDEX(Kunden!$A$1:$C$41,MATCH('Gesamtverkäufe 2025'!C2331,Kunden!$A$1:$A$41,0),3)</f>
        <v>R06</v>
      </c>
      <c r="H2199" t="str">
        <f>INDEX(Regionen!$A$1:$C$9,MATCH('Gesamtverkäufe 2025'!F2331,Regionen!$A$1:$A$9,0),3)</f>
        <v>Michael Vogt</v>
      </c>
      <c r="I2199" s="3">
        <f>INDEX(Produkte!$A$1:$D$31,MATCH('Gesamtverkäufe 2025'!D2331,Produkte!$A$1:$A$31,0),4)</f>
        <v>149</v>
      </c>
      <c r="J2199" s="3">
        <f t="shared" si="159"/>
        <v>298</v>
      </c>
    </row>
    <row r="2200" spans="1:10" hidden="1" outlineLevel="3" x14ac:dyDescent="0.3">
      <c r="A2200" t="s">
        <v>3098</v>
      </c>
      <c r="B2200" s="21">
        <v>45870</v>
      </c>
      <c r="C2200" s="20">
        <f t="shared" si="158"/>
        <v>8</v>
      </c>
      <c r="D2200" t="s">
        <v>131</v>
      </c>
      <c r="E2200" t="s">
        <v>59</v>
      </c>
      <c r="F2200">
        <v>6</v>
      </c>
      <c r="G2200" t="str">
        <f>INDEX(Kunden!$A$1:$C$41,MATCH('Gesamtverkäufe 2025'!C2344,Kunden!$A$1:$A$41,0),3)</f>
        <v>R06</v>
      </c>
      <c r="H2200" t="str">
        <f>INDEX(Regionen!$A$1:$C$9,MATCH('Gesamtverkäufe 2025'!F2344,Regionen!$A$1:$A$9,0),3)</f>
        <v>Michael Vogt</v>
      </c>
      <c r="I2200" s="3">
        <f>INDEX(Produkte!$A$1:$D$31,MATCH('Gesamtverkäufe 2025'!D2344,Produkte!$A$1:$A$31,0),4)</f>
        <v>79</v>
      </c>
      <c r="J2200" s="3">
        <f t="shared" si="159"/>
        <v>474</v>
      </c>
    </row>
    <row r="2201" spans="1:10" hidden="1" outlineLevel="3" x14ac:dyDescent="0.3">
      <c r="A2201" t="s">
        <v>3082</v>
      </c>
      <c r="B2201" s="21">
        <v>45870</v>
      </c>
      <c r="C2201" s="20">
        <f t="shared" si="158"/>
        <v>8</v>
      </c>
      <c r="D2201" t="s">
        <v>131</v>
      </c>
      <c r="E2201" t="s">
        <v>53</v>
      </c>
      <c r="F2201">
        <v>4</v>
      </c>
      <c r="G2201" t="str">
        <f>INDEX(Kunden!$A$1:$C$41,MATCH('Gesamtverkäufe 2025'!C2360,Kunden!$A$1:$A$41,0),3)</f>
        <v>R06</v>
      </c>
      <c r="H2201" t="str">
        <f>INDEX(Regionen!$A$1:$C$9,MATCH('Gesamtverkäufe 2025'!F2360,Regionen!$A$1:$A$9,0),3)</f>
        <v>Michael Vogt</v>
      </c>
      <c r="I2201" s="3">
        <f>INDEX(Produkte!$A$1:$D$31,MATCH('Gesamtverkäufe 2025'!D2360,Produkte!$A$1:$A$31,0),4)</f>
        <v>49</v>
      </c>
      <c r="J2201" s="3">
        <f t="shared" si="159"/>
        <v>196</v>
      </c>
    </row>
    <row r="2202" spans="1:10" hidden="1" outlineLevel="3" x14ac:dyDescent="0.3">
      <c r="A2202" t="s">
        <v>3062</v>
      </c>
      <c r="B2202" s="21">
        <v>45882</v>
      </c>
      <c r="C2202" s="20">
        <f t="shared" si="158"/>
        <v>8</v>
      </c>
      <c r="D2202" t="s">
        <v>131</v>
      </c>
      <c r="E2202" t="s">
        <v>43</v>
      </c>
      <c r="F2202">
        <v>5</v>
      </c>
      <c r="G2202" t="str">
        <f>INDEX(Kunden!$A$1:$C$41,MATCH('Gesamtverkäufe 2025'!C2380,Kunden!$A$1:$A$41,0),3)</f>
        <v>R06</v>
      </c>
      <c r="H2202" t="str">
        <f>INDEX(Regionen!$A$1:$C$9,MATCH('Gesamtverkäufe 2025'!F2380,Regionen!$A$1:$A$9,0),3)</f>
        <v>Michael Vogt</v>
      </c>
      <c r="I2202" s="3">
        <f>INDEX(Produkte!$A$1:$D$31,MATCH('Gesamtverkäufe 2025'!D2380,Produkte!$A$1:$A$31,0),4)</f>
        <v>149</v>
      </c>
      <c r="J2202" s="3">
        <f t="shared" si="159"/>
        <v>745</v>
      </c>
    </row>
    <row r="2203" spans="1:10" hidden="1" outlineLevel="3" x14ac:dyDescent="0.3">
      <c r="A2203" t="s">
        <v>3033</v>
      </c>
      <c r="B2203" s="21">
        <v>45875</v>
      </c>
      <c r="C2203" s="20">
        <f t="shared" si="158"/>
        <v>8</v>
      </c>
      <c r="D2203" t="s">
        <v>131</v>
      </c>
      <c r="E2203" t="s">
        <v>81</v>
      </c>
      <c r="F2203">
        <v>2</v>
      </c>
      <c r="G2203" t="str">
        <f>INDEX(Kunden!$A$1:$C$41,MATCH('Gesamtverkäufe 2025'!C2409,Kunden!$A$1:$A$41,0),3)</f>
        <v>R06</v>
      </c>
      <c r="H2203" t="str">
        <f>INDEX(Regionen!$A$1:$C$9,MATCH('Gesamtverkäufe 2025'!F2409,Regionen!$A$1:$A$9,0),3)</f>
        <v>Michael Vogt</v>
      </c>
      <c r="I2203" s="3">
        <f>INDEX(Produkte!$A$1:$D$31,MATCH('Gesamtverkäufe 2025'!D2409,Produkte!$A$1:$A$31,0),4)</f>
        <v>79</v>
      </c>
      <c r="J2203" s="3">
        <f t="shared" si="159"/>
        <v>158</v>
      </c>
    </row>
    <row r="2204" spans="1:10" hidden="1" outlineLevel="3" x14ac:dyDescent="0.3">
      <c r="A2204" t="s">
        <v>3025</v>
      </c>
      <c r="B2204" s="21">
        <v>45879</v>
      </c>
      <c r="C2204" s="20">
        <f t="shared" si="158"/>
        <v>8</v>
      </c>
      <c r="D2204" t="s">
        <v>131</v>
      </c>
      <c r="E2204" t="s">
        <v>39</v>
      </c>
      <c r="F2204">
        <v>18</v>
      </c>
      <c r="G2204" t="str">
        <f>INDEX(Kunden!$A$1:$C$41,MATCH('Gesamtverkäufe 2025'!C2417,Kunden!$A$1:$A$41,0),3)</f>
        <v>R06</v>
      </c>
      <c r="H2204" t="str">
        <f>INDEX(Regionen!$A$1:$C$9,MATCH('Gesamtverkäufe 2025'!F2417,Regionen!$A$1:$A$9,0),3)</f>
        <v>Michael Vogt</v>
      </c>
      <c r="I2204" s="3">
        <f>INDEX(Produkte!$A$1:$D$31,MATCH('Gesamtverkäufe 2025'!D2417,Produkte!$A$1:$A$31,0),4)</f>
        <v>499</v>
      </c>
      <c r="J2204" s="3">
        <f t="shared" si="159"/>
        <v>8982</v>
      </c>
    </row>
    <row r="2205" spans="1:10" hidden="1" outlineLevel="3" x14ac:dyDescent="0.3">
      <c r="A2205" t="s">
        <v>2986</v>
      </c>
      <c r="B2205" s="21">
        <v>45897</v>
      </c>
      <c r="C2205" s="20">
        <f t="shared" si="158"/>
        <v>8</v>
      </c>
      <c r="D2205" t="s">
        <v>131</v>
      </c>
      <c r="E2205" t="s">
        <v>91</v>
      </c>
      <c r="F2205">
        <v>20</v>
      </c>
      <c r="G2205" t="str">
        <f>INDEX(Kunden!$A$1:$C$41,MATCH('Gesamtverkäufe 2025'!C2456,Kunden!$A$1:$A$41,0),3)</f>
        <v>R06</v>
      </c>
      <c r="H2205" t="str">
        <f>INDEX(Regionen!$A$1:$C$9,MATCH('Gesamtverkäufe 2025'!F2456,Regionen!$A$1:$A$9,0),3)</f>
        <v>Michael Vogt</v>
      </c>
      <c r="I2205" s="3">
        <f>INDEX(Produkte!$A$1:$D$31,MATCH('Gesamtverkäufe 2025'!D2456,Produkte!$A$1:$A$31,0),4)</f>
        <v>249</v>
      </c>
      <c r="J2205" s="3">
        <f t="shared" si="159"/>
        <v>4980</v>
      </c>
    </row>
    <row r="2206" spans="1:10" hidden="1" outlineLevel="3" x14ac:dyDescent="0.3">
      <c r="A2206" t="s">
        <v>2845</v>
      </c>
      <c r="B2206" s="21">
        <v>45881</v>
      </c>
      <c r="C2206" s="20">
        <f t="shared" si="158"/>
        <v>8</v>
      </c>
      <c r="D2206" t="s">
        <v>131</v>
      </c>
      <c r="E2206" t="s">
        <v>63</v>
      </c>
      <c r="F2206">
        <v>20</v>
      </c>
      <c r="G2206" t="str">
        <f>INDEX(Kunden!$A$1:$C$41,MATCH('Gesamtverkäufe 2025'!C2597,Kunden!$A$1:$A$41,0),3)</f>
        <v>R06</v>
      </c>
      <c r="H2206" t="str">
        <f>INDEX(Regionen!$A$1:$C$9,MATCH('Gesamtverkäufe 2025'!F2597,Regionen!$A$1:$A$9,0),3)</f>
        <v>Michael Vogt</v>
      </c>
      <c r="I2206" s="3">
        <f>INDEX(Produkte!$A$1:$D$31,MATCH('Gesamtverkäufe 2025'!D2597,Produkte!$A$1:$A$31,0),4)</f>
        <v>299</v>
      </c>
      <c r="J2206" s="3">
        <f t="shared" si="159"/>
        <v>5980</v>
      </c>
    </row>
    <row r="2207" spans="1:10" hidden="1" outlineLevel="3" x14ac:dyDescent="0.3">
      <c r="A2207" t="s">
        <v>2801</v>
      </c>
      <c r="B2207" s="21">
        <v>45882</v>
      </c>
      <c r="C2207" s="20">
        <f t="shared" si="158"/>
        <v>8</v>
      </c>
      <c r="D2207" t="s">
        <v>131</v>
      </c>
      <c r="E2207" t="s">
        <v>67</v>
      </c>
      <c r="F2207">
        <v>11</v>
      </c>
      <c r="G2207" t="str">
        <f>INDEX(Kunden!$A$1:$C$41,MATCH('Gesamtverkäufe 2025'!C2641,Kunden!$A$1:$A$41,0),3)</f>
        <v>R06</v>
      </c>
      <c r="H2207" t="str">
        <f>INDEX(Regionen!$A$1:$C$9,MATCH('Gesamtverkäufe 2025'!F2641,Regionen!$A$1:$A$9,0),3)</f>
        <v>Michael Vogt</v>
      </c>
      <c r="I2207" s="3">
        <f>INDEX(Produkte!$A$1:$D$31,MATCH('Gesamtverkäufe 2025'!D2641,Produkte!$A$1:$A$31,0),4)</f>
        <v>299</v>
      </c>
      <c r="J2207" s="3">
        <f t="shared" si="159"/>
        <v>3289</v>
      </c>
    </row>
    <row r="2208" spans="1:10" hidden="1" outlineLevel="3" x14ac:dyDescent="0.3">
      <c r="A2208" t="s">
        <v>3197</v>
      </c>
      <c r="B2208" s="21">
        <v>45883</v>
      </c>
      <c r="C2208" s="20">
        <f t="shared" si="158"/>
        <v>8</v>
      </c>
      <c r="D2208" t="s">
        <v>137</v>
      </c>
      <c r="E2208" t="s">
        <v>85</v>
      </c>
      <c r="F2208">
        <v>3</v>
      </c>
      <c r="G2208" t="str">
        <f>INDEX(Kunden!$A$1:$C$41,MATCH('Gesamtverkäufe 2025'!C2245,Kunden!$A$1:$A$41,0),3)</f>
        <v>R06</v>
      </c>
      <c r="H2208" t="str">
        <f>INDEX(Regionen!$A$1:$C$9,MATCH('Gesamtverkäufe 2025'!F2245,Regionen!$A$1:$A$9,0),3)</f>
        <v>Michael Vogt</v>
      </c>
      <c r="I2208" s="3">
        <f>INDEX(Produkte!$A$1:$D$31,MATCH('Gesamtverkäufe 2025'!D2245,Produkte!$A$1:$A$31,0),4)</f>
        <v>399</v>
      </c>
      <c r="J2208" s="3">
        <f t="shared" si="159"/>
        <v>1197</v>
      </c>
    </row>
    <row r="2209" spans="1:10" hidden="1" outlineLevel="3" x14ac:dyDescent="0.3">
      <c r="A2209" t="s">
        <v>3194</v>
      </c>
      <c r="B2209" s="21">
        <v>45890</v>
      </c>
      <c r="C2209" s="20">
        <f t="shared" si="158"/>
        <v>8</v>
      </c>
      <c r="D2209" t="s">
        <v>137</v>
      </c>
      <c r="E2209" t="s">
        <v>61</v>
      </c>
      <c r="F2209">
        <v>7</v>
      </c>
      <c r="G2209" t="str">
        <f>INDEX(Kunden!$A$1:$C$41,MATCH('Gesamtverkäufe 2025'!C2248,Kunden!$A$1:$A$41,0),3)</f>
        <v>R06</v>
      </c>
      <c r="H2209" t="str">
        <f>INDEX(Regionen!$A$1:$C$9,MATCH('Gesamtverkäufe 2025'!F2248,Regionen!$A$1:$A$9,0),3)</f>
        <v>Michael Vogt</v>
      </c>
      <c r="I2209" s="3">
        <f>INDEX(Produkte!$A$1:$D$31,MATCH('Gesamtverkäufe 2025'!D2248,Produkte!$A$1:$A$31,0),4)</f>
        <v>249</v>
      </c>
      <c r="J2209" s="3">
        <f t="shared" si="159"/>
        <v>1743</v>
      </c>
    </row>
    <row r="2210" spans="1:10" hidden="1" outlineLevel="3" x14ac:dyDescent="0.3">
      <c r="A2210" t="s">
        <v>3148</v>
      </c>
      <c r="B2210" s="21">
        <v>45892</v>
      </c>
      <c r="C2210" s="20">
        <f t="shared" si="158"/>
        <v>8</v>
      </c>
      <c r="D2210" t="s">
        <v>137</v>
      </c>
      <c r="E2210" t="s">
        <v>43</v>
      </c>
      <c r="F2210">
        <v>16</v>
      </c>
      <c r="G2210" t="str">
        <f>INDEX(Kunden!$A$1:$C$41,MATCH('Gesamtverkäufe 2025'!C2294,Kunden!$A$1:$A$41,0),3)</f>
        <v>R06</v>
      </c>
      <c r="H2210" t="str">
        <f>INDEX(Regionen!$A$1:$C$9,MATCH('Gesamtverkäufe 2025'!F2294,Regionen!$A$1:$A$9,0),3)</f>
        <v>Michael Vogt</v>
      </c>
      <c r="I2210" s="3">
        <f>INDEX(Produkte!$A$1:$D$31,MATCH('Gesamtverkäufe 2025'!D2294,Produkte!$A$1:$A$31,0),4)</f>
        <v>149</v>
      </c>
      <c r="J2210" s="3">
        <f t="shared" si="159"/>
        <v>2384</v>
      </c>
    </row>
    <row r="2211" spans="1:10" hidden="1" outlineLevel="3" x14ac:dyDescent="0.3">
      <c r="A2211" t="s">
        <v>3134</v>
      </c>
      <c r="B2211" s="21">
        <v>45874</v>
      </c>
      <c r="C2211" s="20">
        <f t="shared" si="158"/>
        <v>8</v>
      </c>
      <c r="D2211" t="s">
        <v>137</v>
      </c>
      <c r="E2211" t="s">
        <v>91</v>
      </c>
      <c r="F2211">
        <v>10</v>
      </c>
      <c r="G2211" t="str">
        <f>INDEX(Kunden!$A$1:$C$41,MATCH('Gesamtverkäufe 2025'!C2308,Kunden!$A$1:$A$41,0),3)</f>
        <v>R06</v>
      </c>
      <c r="H2211" t="str">
        <f>INDEX(Regionen!$A$1:$C$9,MATCH('Gesamtverkäufe 2025'!F2308,Regionen!$A$1:$A$9,0),3)</f>
        <v>Michael Vogt</v>
      </c>
      <c r="I2211" s="3">
        <f>INDEX(Produkte!$A$1:$D$31,MATCH('Gesamtverkäufe 2025'!D2308,Produkte!$A$1:$A$31,0),4)</f>
        <v>249</v>
      </c>
      <c r="J2211" s="3">
        <f t="shared" si="159"/>
        <v>2490</v>
      </c>
    </row>
    <row r="2212" spans="1:10" hidden="1" outlineLevel="3" x14ac:dyDescent="0.3">
      <c r="A2212" t="s">
        <v>3117</v>
      </c>
      <c r="B2212" s="21">
        <v>45893</v>
      </c>
      <c r="C2212" s="20">
        <f t="shared" ref="C2212:C2243" si="160">MONTH(B2212)</f>
        <v>8</v>
      </c>
      <c r="D2212" t="s">
        <v>137</v>
      </c>
      <c r="E2212" t="s">
        <v>69</v>
      </c>
      <c r="F2212">
        <v>4</v>
      </c>
      <c r="G2212" t="str">
        <f>INDEX(Kunden!$A$1:$C$41,MATCH('Gesamtverkäufe 2025'!C2325,Kunden!$A$1:$A$41,0),3)</f>
        <v>R06</v>
      </c>
      <c r="H2212" t="str">
        <f>INDEX(Regionen!$A$1:$C$9,MATCH('Gesamtverkäufe 2025'!F2325,Regionen!$A$1:$A$9,0),3)</f>
        <v>Michael Vogt</v>
      </c>
      <c r="I2212" s="3">
        <f>INDEX(Produkte!$A$1:$D$31,MATCH('Gesamtverkäufe 2025'!D2325,Produkte!$A$1:$A$31,0),4)</f>
        <v>399</v>
      </c>
      <c r="J2212" s="3">
        <f t="shared" ref="J2212:J2243" si="161">F2212*I2212</f>
        <v>1596</v>
      </c>
    </row>
    <row r="2213" spans="1:10" hidden="1" outlineLevel="3" x14ac:dyDescent="0.3">
      <c r="A2213" t="s">
        <v>3076</v>
      </c>
      <c r="B2213" s="21">
        <v>45898</v>
      </c>
      <c r="C2213" s="20">
        <f t="shared" si="160"/>
        <v>8</v>
      </c>
      <c r="D2213" t="s">
        <v>137</v>
      </c>
      <c r="E2213" t="s">
        <v>41</v>
      </c>
      <c r="F2213">
        <v>9</v>
      </c>
      <c r="G2213" t="str">
        <f>INDEX(Kunden!$A$1:$C$41,MATCH('Gesamtverkäufe 2025'!C2366,Kunden!$A$1:$A$41,0),3)</f>
        <v>R06</v>
      </c>
      <c r="H2213" t="str">
        <f>INDEX(Regionen!$A$1:$C$9,MATCH('Gesamtverkäufe 2025'!F2366,Regionen!$A$1:$A$9,0),3)</f>
        <v>Michael Vogt</v>
      </c>
      <c r="I2213" s="3">
        <f>INDEX(Produkte!$A$1:$D$31,MATCH('Gesamtverkäufe 2025'!D2366,Produkte!$A$1:$A$31,0),4)</f>
        <v>499</v>
      </c>
      <c r="J2213" s="3">
        <f t="shared" si="161"/>
        <v>4491</v>
      </c>
    </row>
    <row r="2214" spans="1:10" hidden="1" outlineLevel="3" x14ac:dyDescent="0.3">
      <c r="A2214" t="s">
        <v>3028</v>
      </c>
      <c r="B2214" s="21">
        <v>45876</v>
      </c>
      <c r="C2214" s="20">
        <f t="shared" si="160"/>
        <v>8</v>
      </c>
      <c r="D2214" t="s">
        <v>137</v>
      </c>
      <c r="E2214" t="s">
        <v>73</v>
      </c>
      <c r="F2214">
        <v>11</v>
      </c>
      <c r="G2214" t="str">
        <f>INDEX(Kunden!$A$1:$C$41,MATCH('Gesamtverkäufe 2025'!C2414,Kunden!$A$1:$A$41,0),3)</f>
        <v>R06</v>
      </c>
      <c r="H2214" t="str">
        <f>INDEX(Regionen!$A$1:$C$9,MATCH('Gesamtverkäufe 2025'!F2414,Regionen!$A$1:$A$9,0),3)</f>
        <v>Michael Vogt</v>
      </c>
      <c r="I2214" s="3">
        <f>INDEX(Produkte!$A$1:$D$31,MATCH('Gesamtverkäufe 2025'!D2414,Produkte!$A$1:$A$31,0),4)</f>
        <v>399</v>
      </c>
      <c r="J2214" s="3">
        <f t="shared" si="161"/>
        <v>4389</v>
      </c>
    </row>
    <row r="2215" spans="1:10" hidden="1" outlineLevel="3" x14ac:dyDescent="0.3">
      <c r="A2215" t="s">
        <v>2974</v>
      </c>
      <c r="B2215" s="21">
        <v>45881</v>
      </c>
      <c r="C2215" s="20">
        <f t="shared" si="160"/>
        <v>8</v>
      </c>
      <c r="D2215" t="s">
        <v>137</v>
      </c>
      <c r="E2215" t="s">
        <v>31</v>
      </c>
      <c r="F2215">
        <v>1</v>
      </c>
      <c r="G2215" t="str">
        <f>INDEX(Kunden!$A$1:$C$41,MATCH('Gesamtverkäufe 2025'!C2468,Kunden!$A$1:$A$41,0),3)</f>
        <v>R06</v>
      </c>
      <c r="H2215" t="str">
        <f>INDEX(Regionen!$A$1:$C$9,MATCH('Gesamtverkäufe 2025'!F2468,Regionen!$A$1:$A$9,0),3)</f>
        <v>Michael Vogt</v>
      </c>
      <c r="I2215" s="3">
        <f>INDEX(Produkte!$A$1:$D$31,MATCH('Gesamtverkäufe 2025'!D2468,Produkte!$A$1:$A$31,0),4)</f>
        <v>399</v>
      </c>
      <c r="J2215" s="3">
        <f t="shared" si="161"/>
        <v>399</v>
      </c>
    </row>
    <row r="2216" spans="1:10" hidden="1" outlineLevel="3" x14ac:dyDescent="0.3">
      <c r="A2216" t="s">
        <v>2848</v>
      </c>
      <c r="B2216" s="21">
        <v>45894</v>
      </c>
      <c r="C2216" s="20">
        <f t="shared" si="160"/>
        <v>8</v>
      </c>
      <c r="D2216" t="s">
        <v>137</v>
      </c>
      <c r="E2216" t="s">
        <v>49</v>
      </c>
      <c r="F2216">
        <v>2</v>
      </c>
      <c r="G2216" t="str">
        <f>INDEX(Kunden!$A$1:$C$41,MATCH('Gesamtverkäufe 2025'!C2594,Kunden!$A$1:$A$41,0),3)</f>
        <v>R06</v>
      </c>
      <c r="H2216" t="str">
        <f>INDEX(Regionen!$A$1:$C$9,MATCH('Gesamtverkäufe 2025'!F2594,Regionen!$A$1:$A$9,0),3)</f>
        <v>Michael Vogt</v>
      </c>
      <c r="I2216" s="3">
        <f>INDEX(Produkte!$A$1:$D$31,MATCH('Gesamtverkäufe 2025'!D2594,Produkte!$A$1:$A$31,0),4)</f>
        <v>299</v>
      </c>
      <c r="J2216" s="3">
        <f t="shared" si="161"/>
        <v>598</v>
      </c>
    </row>
    <row r="2217" spans="1:10" hidden="1" outlineLevel="3" x14ac:dyDescent="0.3">
      <c r="A2217" t="s">
        <v>2834</v>
      </c>
      <c r="B2217" s="21">
        <v>45896</v>
      </c>
      <c r="C2217" s="20">
        <f t="shared" si="160"/>
        <v>8</v>
      </c>
      <c r="D2217" t="s">
        <v>137</v>
      </c>
      <c r="E2217" t="s">
        <v>93</v>
      </c>
      <c r="F2217">
        <v>15</v>
      </c>
      <c r="G2217" t="str">
        <f>INDEX(Kunden!$A$1:$C$41,MATCH('Gesamtverkäufe 2025'!C2608,Kunden!$A$1:$A$41,0),3)</f>
        <v>R06</v>
      </c>
      <c r="H2217" t="str">
        <f>INDEX(Regionen!$A$1:$C$9,MATCH('Gesamtverkäufe 2025'!F2608,Regionen!$A$1:$A$9,0),3)</f>
        <v>Michael Vogt</v>
      </c>
      <c r="I2217" s="3">
        <f>INDEX(Produkte!$A$1:$D$31,MATCH('Gesamtverkäufe 2025'!D2608,Produkte!$A$1:$A$31,0),4)</f>
        <v>399</v>
      </c>
      <c r="J2217" s="3">
        <f t="shared" si="161"/>
        <v>5985</v>
      </c>
    </row>
    <row r="2218" spans="1:10" hidden="1" outlineLevel="3" x14ac:dyDescent="0.3">
      <c r="A2218" t="s">
        <v>2817</v>
      </c>
      <c r="B2218" s="21">
        <v>45886</v>
      </c>
      <c r="C2218" s="20">
        <f t="shared" si="160"/>
        <v>8</v>
      </c>
      <c r="D2218" t="s">
        <v>137</v>
      </c>
      <c r="E2218" t="s">
        <v>65</v>
      </c>
      <c r="F2218">
        <v>18</v>
      </c>
      <c r="G2218" t="str">
        <f>INDEX(Kunden!$A$1:$C$41,MATCH('Gesamtverkäufe 2025'!C2625,Kunden!$A$1:$A$41,0),3)</f>
        <v>R06</v>
      </c>
      <c r="H2218" t="str">
        <f>INDEX(Regionen!$A$1:$C$9,MATCH('Gesamtverkäufe 2025'!F2625,Regionen!$A$1:$A$9,0),3)</f>
        <v>Michael Vogt</v>
      </c>
      <c r="I2218" s="3">
        <f>INDEX(Produkte!$A$1:$D$31,MATCH('Gesamtverkäufe 2025'!D2625,Produkte!$A$1:$A$31,0),4)</f>
        <v>299</v>
      </c>
      <c r="J2218" s="3">
        <f t="shared" si="161"/>
        <v>5382</v>
      </c>
    </row>
    <row r="2219" spans="1:10" hidden="1" outlineLevel="3" x14ac:dyDescent="0.3">
      <c r="A2219" t="s">
        <v>3154</v>
      </c>
      <c r="B2219" s="21">
        <v>45890</v>
      </c>
      <c r="C2219" s="20">
        <f t="shared" si="160"/>
        <v>8</v>
      </c>
      <c r="D2219" t="s">
        <v>145</v>
      </c>
      <c r="E2219" t="s">
        <v>75</v>
      </c>
      <c r="F2219">
        <v>1</v>
      </c>
      <c r="G2219" t="str">
        <f>INDEX(Kunden!$A$1:$C$41,MATCH('Gesamtverkäufe 2025'!C2288,Kunden!$A$1:$A$41,0),3)</f>
        <v>R06</v>
      </c>
      <c r="H2219" t="str">
        <f>INDEX(Regionen!$A$1:$C$9,MATCH('Gesamtverkäufe 2025'!F2288,Regionen!$A$1:$A$9,0),3)</f>
        <v>Michael Vogt</v>
      </c>
      <c r="I2219" s="3">
        <f>INDEX(Produkte!$A$1:$D$31,MATCH('Gesamtverkäufe 2025'!D2288,Produkte!$A$1:$A$31,0),4)</f>
        <v>499</v>
      </c>
      <c r="J2219" s="3">
        <f t="shared" si="161"/>
        <v>499</v>
      </c>
    </row>
    <row r="2220" spans="1:10" hidden="1" outlineLevel="3" x14ac:dyDescent="0.3">
      <c r="A2220" t="s">
        <v>3149</v>
      </c>
      <c r="B2220" s="21">
        <v>45873</v>
      </c>
      <c r="C2220" s="20">
        <f t="shared" si="160"/>
        <v>8</v>
      </c>
      <c r="D2220" t="s">
        <v>145</v>
      </c>
      <c r="E2220" t="s">
        <v>79</v>
      </c>
      <c r="F2220">
        <v>8</v>
      </c>
      <c r="G2220" t="str">
        <f>INDEX(Kunden!$A$1:$C$41,MATCH('Gesamtverkäufe 2025'!C2293,Kunden!$A$1:$A$41,0),3)</f>
        <v>R06</v>
      </c>
      <c r="H2220" t="str">
        <f>INDEX(Regionen!$A$1:$C$9,MATCH('Gesamtverkäufe 2025'!F2293,Regionen!$A$1:$A$9,0),3)</f>
        <v>Michael Vogt</v>
      </c>
      <c r="I2220" s="3">
        <f>INDEX(Produkte!$A$1:$D$31,MATCH('Gesamtverkäufe 2025'!D2293,Produkte!$A$1:$A$31,0),4)</f>
        <v>149</v>
      </c>
      <c r="J2220" s="3">
        <f t="shared" si="161"/>
        <v>1192</v>
      </c>
    </row>
    <row r="2221" spans="1:10" hidden="1" outlineLevel="3" x14ac:dyDescent="0.3">
      <c r="A2221" t="s">
        <v>3122</v>
      </c>
      <c r="B2221" s="21">
        <v>45890</v>
      </c>
      <c r="C2221" s="20">
        <f t="shared" si="160"/>
        <v>8</v>
      </c>
      <c r="D2221" t="s">
        <v>145</v>
      </c>
      <c r="E2221" t="s">
        <v>87</v>
      </c>
      <c r="F2221">
        <v>11</v>
      </c>
      <c r="G2221" t="str">
        <f>INDEX(Kunden!$A$1:$C$41,MATCH('Gesamtverkäufe 2025'!C2320,Kunden!$A$1:$A$41,0),3)</f>
        <v>R06</v>
      </c>
      <c r="H2221" t="str">
        <f>INDEX(Regionen!$A$1:$C$9,MATCH('Gesamtverkäufe 2025'!F2320,Regionen!$A$1:$A$9,0),3)</f>
        <v>Michael Vogt</v>
      </c>
      <c r="I2221" s="3">
        <f>INDEX(Produkte!$A$1:$D$31,MATCH('Gesamtverkäufe 2025'!D2320,Produkte!$A$1:$A$31,0),4)</f>
        <v>99</v>
      </c>
      <c r="J2221" s="3">
        <f t="shared" si="161"/>
        <v>1089</v>
      </c>
    </row>
    <row r="2222" spans="1:10" hidden="1" outlineLevel="3" x14ac:dyDescent="0.3">
      <c r="A2222" t="s">
        <v>3084</v>
      </c>
      <c r="B2222" s="21">
        <v>45891</v>
      </c>
      <c r="C2222" s="20">
        <f t="shared" si="160"/>
        <v>8</v>
      </c>
      <c r="D2222" t="s">
        <v>145</v>
      </c>
      <c r="E2222" t="s">
        <v>55</v>
      </c>
      <c r="F2222">
        <v>14</v>
      </c>
      <c r="G2222" t="str">
        <f>INDEX(Kunden!$A$1:$C$41,MATCH('Gesamtverkäufe 2025'!C2358,Kunden!$A$1:$A$41,0),3)</f>
        <v>R06</v>
      </c>
      <c r="H2222" t="str">
        <f>INDEX(Regionen!$A$1:$C$9,MATCH('Gesamtverkäufe 2025'!F2358,Regionen!$A$1:$A$9,0),3)</f>
        <v>Michael Vogt</v>
      </c>
      <c r="I2222" s="3">
        <f>INDEX(Produkte!$A$1:$D$31,MATCH('Gesamtverkäufe 2025'!D2358,Produkte!$A$1:$A$31,0),4)</f>
        <v>49</v>
      </c>
      <c r="J2222" s="3">
        <f t="shared" si="161"/>
        <v>686</v>
      </c>
    </row>
    <row r="2223" spans="1:10" hidden="1" outlineLevel="3" x14ac:dyDescent="0.3">
      <c r="A2223" t="s">
        <v>3078</v>
      </c>
      <c r="B2223" s="21">
        <v>45879</v>
      </c>
      <c r="C2223" s="20">
        <f t="shared" si="160"/>
        <v>8</v>
      </c>
      <c r="D2223" t="s">
        <v>145</v>
      </c>
      <c r="E2223" t="s">
        <v>41</v>
      </c>
      <c r="F2223">
        <v>16</v>
      </c>
      <c r="G2223" t="str">
        <f>INDEX(Kunden!$A$1:$C$41,MATCH('Gesamtverkäufe 2025'!C2364,Kunden!$A$1:$A$41,0),3)</f>
        <v>R06</v>
      </c>
      <c r="H2223" t="str">
        <f>INDEX(Regionen!$A$1:$C$9,MATCH('Gesamtverkäufe 2025'!F2364,Regionen!$A$1:$A$9,0),3)</f>
        <v>Michael Vogt</v>
      </c>
      <c r="I2223" s="3">
        <f>INDEX(Produkte!$A$1:$D$31,MATCH('Gesamtverkäufe 2025'!D2364,Produkte!$A$1:$A$31,0),4)</f>
        <v>499</v>
      </c>
      <c r="J2223" s="3">
        <f t="shared" si="161"/>
        <v>7984</v>
      </c>
    </row>
    <row r="2224" spans="1:10" hidden="1" outlineLevel="3" x14ac:dyDescent="0.3">
      <c r="A2224" t="s">
        <v>3018</v>
      </c>
      <c r="B2224" s="21">
        <v>45892</v>
      </c>
      <c r="C2224" s="20">
        <f t="shared" si="160"/>
        <v>8</v>
      </c>
      <c r="D2224" t="s">
        <v>145</v>
      </c>
      <c r="E2224" t="s">
        <v>57</v>
      </c>
      <c r="F2224">
        <v>16</v>
      </c>
      <c r="G2224" t="str">
        <f>INDEX(Kunden!$A$1:$C$41,MATCH('Gesamtverkäufe 2025'!C2424,Kunden!$A$1:$A$41,0),3)</f>
        <v>R06</v>
      </c>
      <c r="H2224" t="str">
        <f>INDEX(Regionen!$A$1:$C$9,MATCH('Gesamtverkäufe 2025'!F2424,Regionen!$A$1:$A$9,0),3)</f>
        <v>Michael Vogt</v>
      </c>
      <c r="I2224" s="3">
        <f>INDEX(Produkte!$A$1:$D$31,MATCH('Gesamtverkäufe 2025'!D2424,Produkte!$A$1:$A$31,0),4)</f>
        <v>99</v>
      </c>
      <c r="J2224" s="3">
        <f t="shared" si="161"/>
        <v>1584</v>
      </c>
    </row>
    <row r="2225" spans="1:10" hidden="1" outlineLevel="3" x14ac:dyDescent="0.3">
      <c r="A2225" t="s">
        <v>2964</v>
      </c>
      <c r="B2225" s="21">
        <v>45882</v>
      </c>
      <c r="C2225" s="20">
        <f t="shared" si="160"/>
        <v>8</v>
      </c>
      <c r="D2225" t="s">
        <v>145</v>
      </c>
      <c r="E2225" t="s">
        <v>41</v>
      </c>
      <c r="F2225">
        <v>7</v>
      </c>
      <c r="G2225" t="str">
        <f>INDEX(Kunden!$A$1:$C$41,MATCH('Gesamtverkäufe 2025'!C2478,Kunden!$A$1:$A$41,0),3)</f>
        <v>R06</v>
      </c>
      <c r="H2225" t="str">
        <f>INDEX(Regionen!$A$1:$C$9,MATCH('Gesamtverkäufe 2025'!F2478,Regionen!$A$1:$A$9,0),3)</f>
        <v>Michael Vogt</v>
      </c>
      <c r="I2225" s="3">
        <f>INDEX(Produkte!$A$1:$D$31,MATCH('Gesamtverkäufe 2025'!D2478,Produkte!$A$1:$A$31,0),4)</f>
        <v>499</v>
      </c>
      <c r="J2225" s="3">
        <f t="shared" si="161"/>
        <v>3493</v>
      </c>
    </row>
    <row r="2226" spans="1:10" hidden="1" outlineLevel="3" x14ac:dyDescent="0.3">
      <c r="A2226" t="s">
        <v>2939</v>
      </c>
      <c r="B2226" s="21">
        <v>45893</v>
      </c>
      <c r="C2226" s="20">
        <f t="shared" si="160"/>
        <v>8</v>
      </c>
      <c r="D2226" t="s">
        <v>145</v>
      </c>
      <c r="E2226" t="s">
        <v>63</v>
      </c>
      <c r="F2226">
        <v>18</v>
      </c>
      <c r="G2226" t="str">
        <f>INDEX(Kunden!$A$1:$C$41,MATCH('Gesamtverkäufe 2025'!C2503,Kunden!$A$1:$A$41,0),3)</f>
        <v>R06</v>
      </c>
      <c r="H2226" t="str">
        <f>INDEX(Regionen!$A$1:$C$9,MATCH('Gesamtverkäufe 2025'!F2503,Regionen!$A$1:$A$9,0),3)</f>
        <v>Michael Vogt</v>
      </c>
      <c r="I2226" s="3">
        <f>INDEX(Produkte!$A$1:$D$31,MATCH('Gesamtverkäufe 2025'!D2503,Produkte!$A$1:$A$31,0),4)</f>
        <v>299</v>
      </c>
      <c r="J2226" s="3">
        <f t="shared" si="161"/>
        <v>5382</v>
      </c>
    </row>
    <row r="2227" spans="1:10" hidden="1" outlineLevel="3" x14ac:dyDescent="0.3">
      <c r="A2227" t="s">
        <v>2919</v>
      </c>
      <c r="B2227" s="21">
        <v>45886</v>
      </c>
      <c r="C2227" s="20">
        <f t="shared" si="160"/>
        <v>8</v>
      </c>
      <c r="D2227" t="s">
        <v>145</v>
      </c>
      <c r="E2227" t="s">
        <v>89</v>
      </c>
      <c r="F2227">
        <v>14</v>
      </c>
      <c r="G2227" t="str">
        <f>INDEX(Kunden!$A$1:$C$41,MATCH('Gesamtverkäufe 2025'!C2523,Kunden!$A$1:$A$41,0),3)</f>
        <v>R06</v>
      </c>
      <c r="H2227" t="str">
        <f>INDEX(Regionen!$A$1:$C$9,MATCH('Gesamtverkäufe 2025'!F2523,Regionen!$A$1:$A$9,0),3)</f>
        <v>Michael Vogt</v>
      </c>
      <c r="I2227" s="3">
        <f>INDEX(Produkte!$A$1:$D$31,MATCH('Gesamtverkäufe 2025'!D2523,Produkte!$A$1:$A$31,0),4)</f>
        <v>29</v>
      </c>
      <c r="J2227" s="3">
        <f t="shared" si="161"/>
        <v>406</v>
      </c>
    </row>
    <row r="2228" spans="1:10" hidden="1" outlineLevel="3" x14ac:dyDescent="0.3">
      <c r="A2228" t="s">
        <v>2916</v>
      </c>
      <c r="B2228" s="21">
        <v>45884</v>
      </c>
      <c r="C2228" s="20">
        <f t="shared" si="160"/>
        <v>8</v>
      </c>
      <c r="D2228" t="s">
        <v>145</v>
      </c>
      <c r="E2228" t="s">
        <v>77</v>
      </c>
      <c r="F2228">
        <v>4</v>
      </c>
      <c r="G2228" t="str">
        <f>INDEX(Kunden!$A$1:$C$41,MATCH('Gesamtverkäufe 2025'!C2526,Kunden!$A$1:$A$41,0),3)</f>
        <v>R06</v>
      </c>
      <c r="H2228" t="str">
        <f>INDEX(Regionen!$A$1:$C$9,MATCH('Gesamtverkäufe 2025'!F2526,Regionen!$A$1:$A$9,0),3)</f>
        <v>Michael Vogt</v>
      </c>
      <c r="I2228" s="3">
        <f>INDEX(Produkte!$A$1:$D$31,MATCH('Gesamtverkäufe 2025'!D2526,Produkte!$A$1:$A$31,0),4)</f>
        <v>49</v>
      </c>
      <c r="J2228" s="3">
        <f t="shared" si="161"/>
        <v>196</v>
      </c>
    </row>
    <row r="2229" spans="1:10" hidden="1" outlineLevel="3" x14ac:dyDescent="0.3">
      <c r="A2229" t="s">
        <v>2809</v>
      </c>
      <c r="B2229" s="21">
        <v>45875</v>
      </c>
      <c r="C2229" s="20">
        <f t="shared" si="160"/>
        <v>8</v>
      </c>
      <c r="D2229" t="s">
        <v>145</v>
      </c>
      <c r="E2229" t="s">
        <v>67</v>
      </c>
      <c r="F2229">
        <v>10</v>
      </c>
      <c r="G2229" t="str">
        <f>INDEX(Kunden!$A$1:$C$41,MATCH('Gesamtverkäufe 2025'!C2633,Kunden!$A$1:$A$41,0),3)</f>
        <v>R06</v>
      </c>
      <c r="H2229" t="str">
        <f>INDEX(Regionen!$A$1:$C$9,MATCH('Gesamtverkäufe 2025'!F2633,Regionen!$A$1:$A$9,0),3)</f>
        <v>Michael Vogt</v>
      </c>
      <c r="I2229" s="3">
        <f>INDEX(Produkte!$A$1:$D$31,MATCH('Gesamtverkäufe 2025'!D2633,Produkte!$A$1:$A$31,0),4)</f>
        <v>299</v>
      </c>
      <c r="J2229" s="3">
        <f t="shared" si="161"/>
        <v>2990</v>
      </c>
    </row>
    <row r="2230" spans="1:10" hidden="1" outlineLevel="3" x14ac:dyDescent="0.3">
      <c r="A2230" t="s">
        <v>3171</v>
      </c>
      <c r="B2230" s="21">
        <v>45884</v>
      </c>
      <c r="C2230" s="20">
        <f t="shared" si="160"/>
        <v>8</v>
      </c>
      <c r="D2230" t="s">
        <v>149</v>
      </c>
      <c r="E2230" t="s">
        <v>77</v>
      </c>
      <c r="F2230">
        <v>17</v>
      </c>
      <c r="G2230" t="str">
        <f>INDEX(Kunden!$A$1:$C$41,MATCH('Gesamtverkäufe 2025'!C2271,Kunden!$A$1:$A$41,0),3)</f>
        <v>R06</v>
      </c>
      <c r="H2230" t="str">
        <f>INDEX(Regionen!$A$1:$C$9,MATCH('Gesamtverkäufe 2025'!F2271,Regionen!$A$1:$A$9,0),3)</f>
        <v>Michael Vogt</v>
      </c>
      <c r="I2230" s="3">
        <f>INDEX(Produkte!$A$1:$D$31,MATCH('Gesamtverkäufe 2025'!D2271,Produkte!$A$1:$A$31,0),4)</f>
        <v>49</v>
      </c>
      <c r="J2230" s="3">
        <f t="shared" si="161"/>
        <v>833</v>
      </c>
    </row>
    <row r="2231" spans="1:10" hidden="1" outlineLevel="3" x14ac:dyDescent="0.3">
      <c r="A2231" t="s">
        <v>3016</v>
      </c>
      <c r="B2231" s="21">
        <v>45872</v>
      </c>
      <c r="C2231" s="20">
        <f t="shared" si="160"/>
        <v>8</v>
      </c>
      <c r="D2231" t="s">
        <v>149</v>
      </c>
      <c r="E2231" t="s">
        <v>67</v>
      </c>
      <c r="F2231">
        <v>3</v>
      </c>
      <c r="G2231" t="str">
        <f>INDEX(Kunden!$A$1:$C$41,MATCH('Gesamtverkäufe 2025'!C2426,Kunden!$A$1:$A$41,0),3)</f>
        <v>R06</v>
      </c>
      <c r="H2231" t="str">
        <f>INDEX(Regionen!$A$1:$C$9,MATCH('Gesamtverkäufe 2025'!F2426,Regionen!$A$1:$A$9,0),3)</f>
        <v>Michael Vogt</v>
      </c>
      <c r="I2231" s="3">
        <f>INDEX(Produkte!$A$1:$D$31,MATCH('Gesamtverkäufe 2025'!D2426,Produkte!$A$1:$A$31,0),4)</f>
        <v>299</v>
      </c>
      <c r="J2231" s="3">
        <f t="shared" si="161"/>
        <v>897</v>
      </c>
    </row>
    <row r="2232" spans="1:10" hidden="1" outlineLevel="3" x14ac:dyDescent="0.3">
      <c r="A2232" t="s">
        <v>3015</v>
      </c>
      <c r="B2232" s="21">
        <v>45883</v>
      </c>
      <c r="C2232" s="20">
        <f t="shared" si="160"/>
        <v>8</v>
      </c>
      <c r="D2232" t="s">
        <v>149</v>
      </c>
      <c r="E2232" t="s">
        <v>85</v>
      </c>
      <c r="F2232">
        <v>1</v>
      </c>
      <c r="G2232" t="str">
        <f>INDEX(Kunden!$A$1:$C$41,MATCH('Gesamtverkäufe 2025'!C2427,Kunden!$A$1:$A$41,0),3)</f>
        <v>R06</v>
      </c>
      <c r="H2232" t="str">
        <f>INDEX(Regionen!$A$1:$C$9,MATCH('Gesamtverkäufe 2025'!F2427,Regionen!$A$1:$A$9,0),3)</f>
        <v>Michael Vogt</v>
      </c>
      <c r="I2232" s="3">
        <f>INDEX(Produkte!$A$1:$D$31,MATCH('Gesamtverkäufe 2025'!D2427,Produkte!$A$1:$A$31,0),4)</f>
        <v>399</v>
      </c>
      <c r="J2232" s="3">
        <f t="shared" si="161"/>
        <v>399</v>
      </c>
    </row>
    <row r="2233" spans="1:10" hidden="1" outlineLevel="3" x14ac:dyDescent="0.3">
      <c r="A2233" t="s">
        <v>2924</v>
      </c>
      <c r="B2233" s="21">
        <v>45872</v>
      </c>
      <c r="C2233" s="20">
        <f t="shared" si="160"/>
        <v>8</v>
      </c>
      <c r="D2233" t="s">
        <v>149</v>
      </c>
      <c r="E2233" t="s">
        <v>93</v>
      </c>
      <c r="F2233">
        <v>16</v>
      </c>
      <c r="G2233" t="str">
        <f>INDEX(Kunden!$A$1:$C$41,MATCH('Gesamtverkäufe 2025'!C2518,Kunden!$A$1:$A$41,0),3)</f>
        <v>R06</v>
      </c>
      <c r="H2233" t="str">
        <f>INDEX(Regionen!$A$1:$C$9,MATCH('Gesamtverkäufe 2025'!F2518,Regionen!$A$1:$A$9,0),3)</f>
        <v>Michael Vogt</v>
      </c>
      <c r="I2233" s="3">
        <f>INDEX(Produkte!$A$1:$D$31,MATCH('Gesamtverkäufe 2025'!D2518,Produkte!$A$1:$A$31,0),4)</f>
        <v>399</v>
      </c>
      <c r="J2233" s="3">
        <f t="shared" si="161"/>
        <v>6384</v>
      </c>
    </row>
    <row r="2234" spans="1:10" hidden="1" outlineLevel="3" x14ac:dyDescent="0.3">
      <c r="A2234" t="s">
        <v>2816</v>
      </c>
      <c r="B2234" s="21">
        <v>45885</v>
      </c>
      <c r="C2234" s="20">
        <f t="shared" si="160"/>
        <v>8</v>
      </c>
      <c r="D2234" t="s">
        <v>149</v>
      </c>
      <c r="E2234" t="s">
        <v>57</v>
      </c>
      <c r="F2234">
        <v>6</v>
      </c>
      <c r="G2234" t="str">
        <f>INDEX(Kunden!$A$1:$C$41,MATCH('Gesamtverkäufe 2025'!C2626,Kunden!$A$1:$A$41,0),3)</f>
        <v>R06</v>
      </c>
      <c r="H2234" t="str">
        <f>INDEX(Regionen!$A$1:$C$9,MATCH('Gesamtverkäufe 2025'!F2626,Regionen!$A$1:$A$9,0),3)</f>
        <v>Michael Vogt</v>
      </c>
      <c r="I2234" s="3">
        <f>INDEX(Produkte!$A$1:$D$31,MATCH('Gesamtverkäufe 2025'!D2626,Produkte!$A$1:$A$31,0),4)</f>
        <v>99</v>
      </c>
      <c r="J2234" s="3">
        <f t="shared" si="161"/>
        <v>594</v>
      </c>
    </row>
    <row r="2235" spans="1:10" hidden="1" outlineLevel="3" x14ac:dyDescent="0.3">
      <c r="A2235" t="s">
        <v>2804</v>
      </c>
      <c r="B2235" s="21">
        <v>45870</v>
      </c>
      <c r="C2235" s="20">
        <f t="shared" si="160"/>
        <v>8</v>
      </c>
      <c r="D2235" t="s">
        <v>149</v>
      </c>
      <c r="E2235" t="s">
        <v>41</v>
      </c>
      <c r="F2235">
        <v>17</v>
      </c>
      <c r="G2235" t="str">
        <f>INDEX(Kunden!$A$1:$C$41,MATCH('Gesamtverkäufe 2025'!C2638,Kunden!$A$1:$A$41,0),3)</f>
        <v>R06</v>
      </c>
      <c r="H2235" t="str">
        <f>INDEX(Regionen!$A$1:$C$9,MATCH('Gesamtverkäufe 2025'!F2638,Regionen!$A$1:$A$9,0),3)</f>
        <v>Michael Vogt</v>
      </c>
      <c r="I2235" s="3">
        <f>INDEX(Produkte!$A$1:$D$31,MATCH('Gesamtverkäufe 2025'!D2638,Produkte!$A$1:$A$31,0),4)</f>
        <v>499</v>
      </c>
      <c r="J2235" s="3">
        <f t="shared" si="161"/>
        <v>8483</v>
      </c>
    </row>
    <row r="2236" spans="1:10" hidden="1" outlineLevel="3" x14ac:dyDescent="0.3">
      <c r="A2236" t="s">
        <v>3196</v>
      </c>
      <c r="B2236" s="21">
        <v>45874</v>
      </c>
      <c r="C2236" s="20">
        <f t="shared" si="160"/>
        <v>8</v>
      </c>
      <c r="D2236" t="s">
        <v>153</v>
      </c>
      <c r="E2236" t="s">
        <v>31</v>
      </c>
      <c r="F2236">
        <v>2</v>
      </c>
      <c r="G2236" t="str">
        <f>INDEX(Kunden!$A$1:$C$41,MATCH('Gesamtverkäufe 2025'!C2246,Kunden!$A$1:$A$41,0),3)</f>
        <v>R06</v>
      </c>
      <c r="H2236" t="str">
        <f>INDEX(Regionen!$A$1:$C$9,MATCH('Gesamtverkäufe 2025'!F2246,Regionen!$A$1:$A$9,0),3)</f>
        <v>Michael Vogt</v>
      </c>
      <c r="I2236" s="3">
        <f>INDEX(Produkte!$A$1:$D$31,MATCH('Gesamtverkäufe 2025'!D2246,Produkte!$A$1:$A$31,0),4)</f>
        <v>399</v>
      </c>
      <c r="J2236" s="3">
        <f t="shared" si="161"/>
        <v>798</v>
      </c>
    </row>
    <row r="2237" spans="1:10" hidden="1" outlineLevel="3" x14ac:dyDescent="0.3">
      <c r="A2237" t="s">
        <v>3187</v>
      </c>
      <c r="B2237" s="21">
        <v>45891</v>
      </c>
      <c r="C2237" s="20">
        <f t="shared" si="160"/>
        <v>8</v>
      </c>
      <c r="D2237" t="s">
        <v>153</v>
      </c>
      <c r="E2237" t="s">
        <v>81</v>
      </c>
      <c r="F2237">
        <v>11</v>
      </c>
      <c r="G2237" t="str">
        <f>INDEX(Kunden!$A$1:$C$41,MATCH('Gesamtverkäufe 2025'!C2255,Kunden!$A$1:$A$41,0),3)</f>
        <v>R06</v>
      </c>
      <c r="H2237" t="str">
        <f>INDEX(Regionen!$A$1:$C$9,MATCH('Gesamtverkäufe 2025'!F2255,Regionen!$A$1:$A$9,0),3)</f>
        <v>Michael Vogt</v>
      </c>
      <c r="I2237" s="3">
        <f>INDEX(Produkte!$A$1:$D$31,MATCH('Gesamtverkäufe 2025'!D2255,Produkte!$A$1:$A$31,0),4)</f>
        <v>79</v>
      </c>
      <c r="J2237" s="3">
        <f t="shared" si="161"/>
        <v>869</v>
      </c>
    </row>
    <row r="2238" spans="1:10" hidden="1" outlineLevel="3" x14ac:dyDescent="0.3">
      <c r="A2238" t="s">
        <v>3073</v>
      </c>
      <c r="B2238" s="21">
        <v>45876</v>
      </c>
      <c r="C2238" s="20">
        <f t="shared" si="160"/>
        <v>8</v>
      </c>
      <c r="D2238" t="s">
        <v>153</v>
      </c>
      <c r="E2238" t="s">
        <v>85</v>
      </c>
      <c r="F2238">
        <v>10</v>
      </c>
      <c r="G2238" t="str">
        <f>INDEX(Kunden!$A$1:$C$41,MATCH('Gesamtverkäufe 2025'!C2369,Kunden!$A$1:$A$41,0),3)</f>
        <v>R06</v>
      </c>
      <c r="H2238" t="str">
        <f>INDEX(Regionen!$A$1:$C$9,MATCH('Gesamtverkäufe 2025'!F2369,Regionen!$A$1:$A$9,0),3)</f>
        <v>Michael Vogt</v>
      </c>
      <c r="I2238" s="3">
        <f>INDEX(Produkte!$A$1:$D$31,MATCH('Gesamtverkäufe 2025'!D2369,Produkte!$A$1:$A$31,0),4)</f>
        <v>399</v>
      </c>
      <c r="J2238" s="3">
        <f t="shared" si="161"/>
        <v>3990</v>
      </c>
    </row>
    <row r="2239" spans="1:10" hidden="1" outlineLevel="3" x14ac:dyDescent="0.3">
      <c r="A2239" t="s">
        <v>3023</v>
      </c>
      <c r="B2239" s="21">
        <v>45871</v>
      </c>
      <c r="C2239" s="20">
        <f t="shared" si="160"/>
        <v>8</v>
      </c>
      <c r="D2239" t="s">
        <v>153</v>
      </c>
      <c r="E2239" t="s">
        <v>87</v>
      </c>
      <c r="F2239">
        <v>19</v>
      </c>
      <c r="G2239" t="str">
        <f>INDEX(Kunden!$A$1:$C$41,MATCH('Gesamtverkäufe 2025'!C2419,Kunden!$A$1:$A$41,0),3)</f>
        <v>R06</v>
      </c>
      <c r="H2239" t="str">
        <f>INDEX(Regionen!$A$1:$C$9,MATCH('Gesamtverkäufe 2025'!F2419,Regionen!$A$1:$A$9,0),3)</f>
        <v>Michael Vogt</v>
      </c>
      <c r="I2239" s="3">
        <f>INDEX(Produkte!$A$1:$D$31,MATCH('Gesamtverkäufe 2025'!D2419,Produkte!$A$1:$A$31,0),4)</f>
        <v>99</v>
      </c>
      <c r="J2239" s="3">
        <f t="shared" si="161"/>
        <v>1881</v>
      </c>
    </row>
    <row r="2240" spans="1:10" hidden="1" outlineLevel="3" x14ac:dyDescent="0.3">
      <c r="A2240" t="s">
        <v>3013</v>
      </c>
      <c r="B2240" s="21">
        <v>45897</v>
      </c>
      <c r="C2240" s="20">
        <f t="shared" si="160"/>
        <v>8</v>
      </c>
      <c r="D2240" t="s">
        <v>153</v>
      </c>
      <c r="E2240" t="s">
        <v>49</v>
      </c>
      <c r="F2240">
        <v>17</v>
      </c>
      <c r="G2240" t="str">
        <f>INDEX(Kunden!$A$1:$C$41,MATCH('Gesamtverkäufe 2025'!C2429,Kunden!$A$1:$A$41,0),3)</f>
        <v>R06</v>
      </c>
      <c r="H2240" t="str">
        <f>INDEX(Regionen!$A$1:$C$9,MATCH('Gesamtverkäufe 2025'!F2429,Regionen!$A$1:$A$9,0),3)</f>
        <v>Michael Vogt</v>
      </c>
      <c r="I2240" s="3">
        <f>INDEX(Produkte!$A$1:$D$31,MATCH('Gesamtverkäufe 2025'!D2429,Produkte!$A$1:$A$31,0),4)</f>
        <v>299</v>
      </c>
      <c r="J2240" s="3">
        <f t="shared" si="161"/>
        <v>5083</v>
      </c>
    </row>
    <row r="2241" spans="1:10" hidden="1" outlineLevel="3" x14ac:dyDescent="0.3">
      <c r="A2241" t="s">
        <v>2959</v>
      </c>
      <c r="B2241" s="21">
        <v>45891</v>
      </c>
      <c r="C2241" s="20">
        <f t="shared" si="160"/>
        <v>8</v>
      </c>
      <c r="D2241" t="s">
        <v>153</v>
      </c>
      <c r="E2241" t="s">
        <v>41</v>
      </c>
      <c r="F2241">
        <v>8</v>
      </c>
      <c r="G2241" t="str">
        <f>INDEX(Kunden!$A$1:$C$41,MATCH('Gesamtverkäufe 2025'!C2483,Kunden!$A$1:$A$41,0),3)</f>
        <v>R06</v>
      </c>
      <c r="H2241" t="str">
        <f>INDEX(Regionen!$A$1:$C$9,MATCH('Gesamtverkäufe 2025'!F2483,Regionen!$A$1:$A$9,0),3)</f>
        <v>Michael Vogt</v>
      </c>
      <c r="I2241" s="3">
        <f>INDEX(Produkte!$A$1:$D$31,MATCH('Gesamtverkäufe 2025'!D2483,Produkte!$A$1:$A$31,0),4)</f>
        <v>499</v>
      </c>
      <c r="J2241" s="3">
        <f t="shared" si="161"/>
        <v>3992</v>
      </c>
    </row>
    <row r="2242" spans="1:10" hidden="1" outlineLevel="3" x14ac:dyDescent="0.3">
      <c r="A2242" t="s">
        <v>2957</v>
      </c>
      <c r="B2242" s="21">
        <v>45896</v>
      </c>
      <c r="C2242" s="20">
        <f t="shared" si="160"/>
        <v>8</v>
      </c>
      <c r="D2242" t="s">
        <v>153</v>
      </c>
      <c r="E2242" t="s">
        <v>46</v>
      </c>
      <c r="F2242">
        <v>13</v>
      </c>
      <c r="G2242" t="str">
        <f>INDEX(Kunden!$A$1:$C$41,MATCH('Gesamtverkäufe 2025'!C2485,Kunden!$A$1:$A$41,0),3)</f>
        <v>R06</v>
      </c>
      <c r="H2242" t="str">
        <f>INDEX(Regionen!$A$1:$C$9,MATCH('Gesamtverkäufe 2025'!F2485,Regionen!$A$1:$A$9,0),3)</f>
        <v>Michael Vogt</v>
      </c>
      <c r="I2242" s="3">
        <f>INDEX(Produkte!$A$1:$D$31,MATCH('Gesamtverkäufe 2025'!D2485,Produkte!$A$1:$A$31,0),4)</f>
        <v>99</v>
      </c>
      <c r="J2242" s="3">
        <f t="shared" si="161"/>
        <v>1287</v>
      </c>
    </row>
    <row r="2243" spans="1:10" hidden="1" outlineLevel="3" x14ac:dyDescent="0.3">
      <c r="A2243" t="s">
        <v>2941</v>
      </c>
      <c r="B2243" s="21">
        <v>45872</v>
      </c>
      <c r="C2243" s="20">
        <f t="shared" si="160"/>
        <v>8</v>
      </c>
      <c r="D2243" t="s">
        <v>153</v>
      </c>
      <c r="E2243" t="s">
        <v>83</v>
      </c>
      <c r="F2243">
        <v>11</v>
      </c>
      <c r="G2243" t="str">
        <f>INDEX(Kunden!$A$1:$C$41,MATCH('Gesamtverkäufe 2025'!C2501,Kunden!$A$1:$A$41,0),3)</f>
        <v>R06</v>
      </c>
      <c r="H2243" t="str">
        <f>INDEX(Regionen!$A$1:$C$9,MATCH('Gesamtverkäufe 2025'!F2501,Regionen!$A$1:$A$9,0),3)</f>
        <v>Michael Vogt</v>
      </c>
      <c r="I2243" s="3">
        <f>INDEX(Produkte!$A$1:$D$31,MATCH('Gesamtverkäufe 2025'!D2501,Produkte!$A$1:$A$31,0),4)</f>
        <v>29</v>
      </c>
      <c r="J2243" s="3">
        <f t="shared" si="161"/>
        <v>319</v>
      </c>
    </row>
    <row r="2244" spans="1:10" hidden="1" outlineLevel="3" x14ac:dyDescent="0.3">
      <c r="A2244" t="s">
        <v>2914</v>
      </c>
      <c r="B2244" s="21">
        <v>45882</v>
      </c>
      <c r="C2244" s="20">
        <f t="shared" ref="C2244:C2250" si="162">MONTH(B2244)</f>
        <v>8</v>
      </c>
      <c r="D2244" t="s">
        <v>153</v>
      </c>
      <c r="E2244" t="s">
        <v>89</v>
      </c>
      <c r="F2244">
        <v>7</v>
      </c>
      <c r="G2244" t="str">
        <f>INDEX(Kunden!$A$1:$C$41,MATCH('Gesamtverkäufe 2025'!C2528,Kunden!$A$1:$A$41,0),3)</f>
        <v>R06</v>
      </c>
      <c r="H2244" t="str">
        <f>INDEX(Regionen!$A$1:$C$9,MATCH('Gesamtverkäufe 2025'!F2528,Regionen!$A$1:$A$9,0),3)</f>
        <v>Michael Vogt</v>
      </c>
      <c r="I2244" s="3">
        <f>INDEX(Produkte!$A$1:$D$31,MATCH('Gesamtverkäufe 2025'!D2528,Produkte!$A$1:$A$31,0),4)</f>
        <v>29</v>
      </c>
      <c r="J2244" s="3">
        <f t="shared" ref="J2244:J2250" si="163">F2244*I2244</f>
        <v>203</v>
      </c>
    </row>
    <row r="2245" spans="1:10" hidden="1" outlineLevel="3" x14ac:dyDescent="0.3">
      <c r="A2245" t="s">
        <v>2904</v>
      </c>
      <c r="B2245" s="21">
        <v>45889</v>
      </c>
      <c r="C2245" s="20">
        <f t="shared" si="162"/>
        <v>8</v>
      </c>
      <c r="D2245" t="s">
        <v>153</v>
      </c>
      <c r="E2245" t="s">
        <v>31</v>
      </c>
      <c r="F2245">
        <v>2</v>
      </c>
      <c r="G2245" t="str">
        <f>INDEX(Kunden!$A$1:$C$41,MATCH('Gesamtverkäufe 2025'!C2538,Kunden!$A$1:$A$41,0),3)</f>
        <v>R06</v>
      </c>
      <c r="H2245" t="str">
        <f>INDEX(Regionen!$A$1:$C$9,MATCH('Gesamtverkäufe 2025'!F2538,Regionen!$A$1:$A$9,0),3)</f>
        <v>Michael Vogt</v>
      </c>
      <c r="I2245" s="3">
        <f>INDEX(Produkte!$A$1:$D$31,MATCH('Gesamtverkäufe 2025'!D2538,Produkte!$A$1:$A$31,0),4)</f>
        <v>399</v>
      </c>
      <c r="J2245" s="3">
        <f t="shared" si="163"/>
        <v>798</v>
      </c>
    </row>
    <row r="2246" spans="1:10" hidden="1" outlineLevel="3" x14ac:dyDescent="0.3">
      <c r="A2246" t="s">
        <v>2868</v>
      </c>
      <c r="B2246" s="21">
        <v>45898</v>
      </c>
      <c r="C2246" s="20">
        <f t="shared" si="162"/>
        <v>8</v>
      </c>
      <c r="D2246" t="s">
        <v>153</v>
      </c>
      <c r="E2246" t="s">
        <v>91</v>
      </c>
      <c r="F2246">
        <v>10</v>
      </c>
      <c r="G2246" t="str">
        <f>INDEX(Kunden!$A$1:$C$41,MATCH('Gesamtverkäufe 2025'!C2574,Kunden!$A$1:$A$41,0),3)</f>
        <v>R06</v>
      </c>
      <c r="H2246" t="str">
        <f>INDEX(Regionen!$A$1:$C$9,MATCH('Gesamtverkäufe 2025'!F2574,Regionen!$A$1:$A$9,0),3)</f>
        <v>Michael Vogt</v>
      </c>
      <c r="I2246" s="3">
        <f>INDEX(Produkte!$A$1:$D$31,MATCH('Gesamtverkäufe 2025'!D2574,Produkte!$A$1:$A$31,0),4)</f>
        <v>249</v>
      </c>
      <c r="J2246" s="3">
        <f t="shared" si="163"/>
        <v>2490</v>
      </c>
    </row>
    <row r="2247" spans="1:10" hidden="1" outlineLevel="3" x14ac:dyDescent="0.3">
      <c r="A2247" t="s">
        <v>2850</v>
      </c>
      <c r="B2247" s="21">
        <v>45897</v>
      </c>
      <c r="C2247" s="20">
        <f t="shared" si="162"/>
        <v>8</v>
      </c>
      <c r="D2247" t="s">
        <v>153</v>
      </c>
      <c r="E2247" t="s">
        <v>37</v>
      </c>
      <c r="F2247">
        <v>19</v>
      </c>
      <c r="G2247" t="str">
        <f>INDEX(Kunden!$A$1:$C$41,MATCH('Gesamtverkäufe 2025'!C2592,Kunden!$A$1:$A$41,0),3)</f>
        <v>R06</v>
      </c>
      <c r="H2247" t="str">
        <f>INDEX(Regionen!$A$1:$C$9,MATCH('Gesamtverkäufe 2025'!F2592,Regionen!$A$1:$A$9,0),3)</f>
        <v>Michael Vogt</v>
      </c>
      <c r="I2247" s="3">
        <f>INDEX(Produkte!$A$1:$D$31,MATCH('Gesamtverkäufe 2025'!D2592,Produkte!$A$1:$A$31,0),4)</f>
        <v>249</v>
      </c>
      <c r="J2247" s="3">
        <f t="shared" si="163"/>
        <v>4731</v>
      </c>
    </row>
    <row r="2248" spans="1:10" hidden="1" outlineLevel="3" x14ac:dyDescent="0.3">
      <c r="A2248" t="s">
        <v>2835</v>
      </c>
      <c r="B2248" s="21">
        <v>45891</v>
      </c>
      <c r="C2248" s="20">
        <f t="shared" si="162"/>
        <v>8</v>
      </c>
      <c r="D2248" t="s">
        <v>153</v>
      </c>
      <c r="E2248" t="s">
        <v>41</v>
      </c>
      <c r="F2248">
        <v>13</v>
      </c>
      <c r="G2248" t="str">
        <f>INDEX(Kunden!$A$1:$C$41,MATCH('Gesamtverkäufe 2025'!C2607,Kunden!$A$1:$A$41,0),3)</f>
        <v>R06</v>
      </c>
      <c r="H2248" t="str">
        <f>INDEX(Regionen!$A$1:$C$9,MATCH('Gesamtverkäufe 2025'!F2607,Regionen!$A$1:$A$9,0),3)</f>
        <v>Michael Vogt</v>
      </c>
      <c r="I2248" s="3">
        <f>INDEX(Produkte!$A$1:$D$31,MATCH('Gesamtverkäufe 2025'!D2607,Produkte!$A$1:$A$31,0),4)</f>
        <v>499</v>
      </c>
      <c r="J2248" s="3">
        <f t="shared" si="163"/>
        <v>6487</v>
      </c>
    </row>
    <row r="2249" spans="1:10" hidden="1" outlineLevel="3" x14ac:dyDescent="0.3">
      <c r="A2249" t="s">
        <v>2821</v>
      </c>
      <c r="B2249" s="21">
        <v>45876</v>
      </c>
      <c r="C2249" s="20">
        <f t="shared" si="162"/>
        <v>8</v>
      </c>
      <c r="D2249" t="s">
        <v>153</v>
      </c>
      <c r="E2249" t="s">
        <v>71</v>
      </c>
      <c r="F2249">
        <v>14</v>
      </c>
      <c r="G2249" t="str">
        <f>INDEX(Kunden!$A$1:$C$41,MATCH('Gesamtverkäufe 2025'!C2621,Kunden!$A$1:$A$41,0),3)</f>
        <v>R06</v>
      </c>
      <c r="H2249" t="str">
        <f>INDEX(Regionen!$A$1:$C$9,MATCH('Gesamtverkäufe 2025'!F2621,Regionen!$A$1:$A$9,0),3)</f>
        <v>Michael Vogt</v>
      </c>
      <c r="I2249" s="3">
        <f>INDEX(Produkte!$A$1:$D$31,MATCH('Gesamtverkäufe 2025'!D2621,Produkte!$A$1:$A$31,0),4)</f>
        <v>79</v>
      </c>
      <c r="J2249" s="3">
        <f t="shared" si="163"/>
        <v>1106</v>
      </c>
    </row>
    <row r="2250" spans="1:10" hidden="1" outlineLevel="3" x14ac:dyDescent="0.3">
      <c r="A2250" t="s">
        <v>2775</v>
      </c>
      <c r="B2250" s="21">
        <v>45886</v>
      </c>
      <c r="C2250" s="20">
        <f t="shared" si="162"/>
        <v>8</v>
      </c>
      <c r="D2250" t="s">
        <v>153</v>
      </c>
      <c r="E2250" t="s">
        <v>77</v>
      </c>
      <c r="F2250">
        <v>5</v>
      </c>
      <c r="G2250" t="str">
        <f>INDEX(Kunden!$A$1:$C$41,MATCH('Gesamtverkäufe 2025'!C2667,Kunden!$A$1:$A$41,0),3)</f>
        <v>R06</v>
      </c>
      <c r="H2250" t="str">
        <f>INDEX(Regionen!$A$1:$C$9,MATCH('Gesamtverkäufe 2025'!F2667,Regionen!$A$1:$A$9,0),3)</f>
        <v>Michael Vogt</v>
      </c>
      <c r="I2250" s="3">
        <f>INDEX(Produkte!$A$1:$D$31,MATCH('Gesamtverkäufe 2025'!D2667,Produkte!$A$1:$A$31,0),4)</f>
        <v>49</v>
      </c>
      <c r="J2250" s="3">
        <f t="shared" si="163"/>
        <v>245</v>
      </c>
    </row>
    <row r="2251" spans="1:10" outlineLevel="2" collapsed="1" x14ac:dyDescent="0.3">
      <c r="B2251" s="21"/>
      <c r="C2251" s="26" t="s">
        <v>4736</v>
      </c>
      <c r="I2251" s="3"/>
      <c r="J2251" s="3">
        <f>SUBTOTAL(9,J2180:J2250)</f>
        <v>171258</v>
      </c>
    </row>
    <row r="2252" spans="1:10" hidden="1" outlineLevel="3" x14ac:dyDescent="0.3">
      <c r="A2252" t="s">
        <v>3451</v>
      </c>
      <c r="B2252" s="21">
        <v>45906</v>
      </c>
      <c r="C2252" s="20">
        <f t="shared" ref="C2252:C2293" si="164">MONTH(B2252)</f>
        <v>9</v>
      </c>
      <c r="D2252" t="s">
        <v>101</v>
      </c>
      <c r="E2252" t="s">
        <v>77</v>
      </c>
      <c r="F2252">
        <v>19</v>
      </c>
      <c r="G2252" t="str">
        <f>INDEX(Kunden!$A$1:$C$41,MATCH('Gesamtverkäufe 2025'!C2757,Kunden!$A$1:$A$41,0),3)</f>
        <v>R06</v>
      </c>
      <c r="H2252" t="str">
        <f>INDEX(Regionen!$A$1:$C$9,MATCH('Gesamtverkäufe 2025'!F2757,Regionen!$A$1:$A$9,0),3)</f>
        <v>Michael Vogt</v>
      </c>
      <c r="I2252" s="3">
        <f>INDEX(Produkte!$A$1:$D$31,MATCH('Gesamtverkäufe 2025'!D2757,Produkte!$A$1:$A$31,0),4)</f>
        <v>49</v>
      </c>
      <c r="J2252" s="3">
        <f t="shared" ref="J2252:J2293" si="165">F2252*I2252</f>
        <v>931</v>
      </c>
    </row>
    <row r="2253" spans="1:10" hidden="1" outlineLevel="3" x14ac:dyDescent="0.3">
      <c r="A2253" t="s">
        <v>3402</v>
      </c>
      <c r="B2253" s="21">
        <v>45909</v>
      </c>
      <c r="C2253" s="20">
        <f t="shared" si="164"/>
        <v>9</v>
      </c>
      <c r="D2253" t="s">
        <v>101</v>
      </c>
      <c r="E2253" t="s">
        <v>37</v>
      </c>
      <c r="F2253">
        <v>20</v>
      </c>
      <c r="G2253" t="str">
        <f>INDEX(Kunden!$A$1:$C$41,MATCH('Gesamtverkäufe 2025'!C2806,Kunden!$A$1:$A$41,0),3)</f>
        <v>R06</v>
      </c>
      <c r="H2253" t="str">
        <f>INDEX(Regionen!$A$1:$C$9,MATCH('Gesamtverkäufe 2025'!F2806,Regionen!$A$1:$A$9,0),3)</f>
        <v>Michael Vogt</v>
      </c>
      <c r="I2253" s="3">
        <f>INDEX(Produkte!$A$1:$D$31,MATCH('Gesamtverkäufe 2025'!D2806,Produkte!$A$1:$A$31,0),4)</f>
        <v>249</v>
      </c>
      <c r="J2253" s="3">
        <f t="shared" si="165"/>
        <v>4980</v>
      </c>
    </row>
    <row r="2254" spans="1:10" hidden="1" outlineLevel="3" x14ac:dyDescent="0.3">
      <c r="A2254" t="s">
        <v>3397</v>
      </c>
      <c r="B2254" s="21">
        <v>45907</v>
      </c>
      <c r="C2254" s="20">
        <f t="shared" si="164"/>
        <v>9</v>
      </c>
      <c r="D2254" t="s">
        <v>101</v>
      </c>
      <c r="E2254" t="s">
        <v>61</v>
      </c>
      <c r="F2254">
        <v>2</v>
      </c>
      <c r="G2254" t="str">
        <f>INDEX(Kunden!$A$1:$C$41,MATCH('Gesamtverkäufe 2025'!C2811,Kunden!$A$1:$A$41,0),3)</f>
        <v>R06</v>
      </c>
      <c r="H2254" t="str">
        <f>INDEX(Regionen!$A$1:$C$9,MATCH('Gesamtverkäufe 2025'!F2811,Regionen!$A$1:$A$9,0),3)</f>
        <v>Michael Vogt</v>
      </c>
      <c r="I2254" s="3">
        <f>INDEX(Produkte!$A$1:$D$31,MATCH('Gesamtverkäufe 2025'!D2811,Produkte!$A$1:$A$31,0),4)</f>
        <v>249</v>
      </c>
      <c r="J2254" s="3">
        <f t="shared" si="165"/>
        <v>498</v>
      </c>
    </row>
    <row r="2255" spans="1:10" hidden="1" outlineLevel="3" x14ac:dyDescent="0.3">
      <c r="A2255" t="s">
        <v>3294</v>
      </c>
      <c r="B2255" s="21">
        <v>45919</v>
      </c>
      <c r="C2255" s="20">
        <f t="shared" si="164"/>
        <v>9</v>
      </c>
      <c r="D2255" t="s">
        <v>101</v>
      </c>
      <c r="E2255" t="s">
        <v>31</v>
      </c>
      <c r="F2255">
        <v>17</v>
      </c>
      <c r="G2255" t="str">
        <f>INDEX(Kunden!$A$1:$C$41,MATCH('Gesamtverkäufe 2025'!C2914,Kunden!$A$1:$A$41,0),3)</f>
        <v>R06</v>
      </c>
      <c r="H2255" t="str">
        <f>INDEX(Regionen!$A$1:$C$9,MATCH('Gesamtverkäufe 2025'!F2914,Regionen!$A$1:$A$9,0),3)</f>
        <v>Michael Vogt</v>
      </c>
      <c r="I2255" s="3">
        <f>INDEX(Produkte!$A$1:$D$31,MATCH('Gesamtverkäufe 2025'!D2914,Produkte!$A$1:$A$31,0),4)</f>
        <v>399</v>
      </c>
      <c r="J2255" s="3">
        <f t="shared" si="165"/>
        <v>6783</v>
      </c>
    </row>
    <row r="2256" spans="1:10" hidden="1" outlineLevel="3" x14ac:dyDescent="0.3">
      <c r="A2256" t="s">
        <v>3293</v>
      </c>
      <c r="B2256" s="21">
        <v>45901</v>
      </c>
      <c r="C2256" s="20">
        <f t="shared" si="164"/>
        <v>9</v>
      </c>
      <c r="D2256" t="s">
        <v>101</v>
      </c>
      <c r="E2256" t="s">
        <v>43</v>
      </c>
      <c r="F2256">
        <v>18</v>
      </c>
      <c r="G2256" t="str">
        <f>INDEX(Kunden!$A$1:$C$41,MATCH('Gesamtverkäufe 2025'!C2915,Kunden!$A$1:$A$41,0),3)</f>
        <v>R06</v>
      </c>
      <c r="H2256" t="str">
        <f>INDEX(Regionen!$A$1:$C$9,MATCH('Gesamtverkäufe 2025'!F2915,Regionen!$A$1:$A$9,0),3)</f>
        <v>Michael Vogt</v>
      </c>
      <c r="I2256" s="3">
        <f>INDEX(Produkte!$A$1:$D$31,MATCH('Gesamtverkäufe 2025'!D2915,Produkte!$A$1:$A$31,0),4)</f>
        <v>149</v>
      </c>
      <c r="J2256" s="3">
        <f t="shared" si="165"/>
        <v>2682</v>
      </c>
    </row>
    <row r="2257" spans="1:10" hidden="1" outlineLevel="3" x14ac:dyDescent="0.3">
      <c r="A2257" t="s">
        <v>3492</v>
      </c>
      <c r="B2257" s="21">
        <v>45928</v>
      </c>
      <c r="C2257" s="20">
        <f t="shared" si="164"/>
        <v>9</v>
      </c>
      <c r="D2257" t="s">
        <v>115</v>
      </c>
      <c r="E2257" t="s">
        <v>49</v>
      </c>
      <c r="F2257">
        <v>6</v>
      </c>
      <c r="G2257" t="str">
        <f>INDEX(Kunden!$A$1:$C$41,MATCH('Gesamtverkäufe 2025'!C2716,Kunden!$A$1:$A$41,0),3)</f>
        <v>R06</v>
      </c>
      <c r="H2257" t="str">
        <f>INDEX(Regionen!$A$1:$C$9,MATCH('Gesamtverkäufe 2025'!F2716,Regionen!$A$1:$A$9,0),3)</f>
        <v>Michael Vogt</v>
      </c>
      <c r="I2257" s="3">
        <f>INDEX(Produkte!$A$1:$D$31,MATCH('Gesamtverkäufe 2025'!D2716,Produkte!$A$1:$A$31,0),4)</f>
        <v>299</v>
      </c>
      <c r="J2257" s="3">
        <f t="shared" si="165"/>
        <v>1794</v>
      </c>
    </row>
    <row r="2258" spans="1:10" hidden="1" outlineLevel="3" x14ac:dyDescent="0.3">
      <c r="A2258" t="s">
        <v>3475</v>
      </c>
      <c r="B2258" s="21">
        <v>45912</v>
      </c>
      <c r="C2258" s="20">
        <f t="shared" si="164"/>
        <v>9</v>
      </c>
      <c r="D2258" t="s">
        <v>115</v>
      </c>
      <c r="E2258" t="s">
        <v>77</v>
      </c>
      <c r="F2258">
        <v>20</v>
      </c>
      <c r="G2258" t="str">
        <f>INDEX(Kunden!$A$1:$C$41,MATCH('Gesamtverkäufe 2025'!C2733,Kunden!$A$1:$A$41,0),3)</f>
        <v>R06</v>
      </c>
      <c r="H2258" t="str">
        <f>INDEX(Regionen!$A$1:$C$9,MATCH('Gesamtverkäufe 2025'!F2733,Regionen!$A$1:$A$9,0),3)</f>
        <v>Michael Vogt</v>
      </c>
      <c r="I2258" s="3">
        <f>INDEX(Produkte!$A$1:$D$31,MATCH('Gesamtverkäufe 2025'!D2733,Produkte!$A$1:$A$31,0),4)</f>
        <v>49</v>
      </c>
      <c r="J2258" s="3">
        <f t="shared" si="165"/>
        <v>980</v>
      </c>
    </row>
    <row r="2259" spans="1:10" hidden="1" outlineLevel="3" x14ac:dyDescent="0.3">
      <c r="A2259" t="s">
        <v>3447</v>
      </c>
      <c r="B2259" s="21">
        <v>45903</v>
      </c>
      <c r="C2259" s="20">
        <f t="shared" si="164"/>
        <v>9</v>
      </c>
      <c r="D2259" t="s">
        <v>115</v>
      </c>
      <c r="E2259" t="s">
        <v>39</v>
      </c>
      <c r="F2259">
        <v>14</v>
      </c>
      <c r="G2259" t="str">
        <f>INDEX(Kunden!$A$1:$C$41,MATCH('Gesamtverkäufe 2025'!C2761,Kunden!$A$1:$A$41,0),3)</f>
        <v>R06</v>
      </c>
      <c r="H2259" t="str">
        <f>INDEX(Regionen!$A$1:$C$9,MATCH('Gesamtverkäufe 2025'!F2761,Regionen!$A$1:$A$9,0),3)</f>
        <v>Michael Vogt</v>
      </c>
      <c r="I2259" s="3">
        <f>INDEX(Produkte!$A$1:$D$31,MATCH('Gesamtverkäufe 2025'!D2761,Produkte!$A$1:$A$31,0),4)</f>
        <v>499</v>
      </c>
      <c r="J2259" s="3">
        <f t="shared" si="165"/>
        <v>6986</v>
      </c>
    </row>
    <row r="2260" spans="1:10" hidden="1" outlineLevel="3" x14ac:dyDescent="0.3">
      <c r="A2260" t="s">
        <v>3441</v>
      </c>
      <c r="B2260" s="21">
        <v>45902</v>
      </c>
      <c r="C2260" s="20">
        <f t="shared" si="164"/>
        <v>9</v>
      </c>
      <c r="D2260" t="s">
        <v>115</v>
      </c>
      <c r="E2260" t="s">
        <v>39</v>
      </c>
      <c r="F2260">
        <v>1</v>
      </c>
      <c r="G2260" t="str">
        <f>INDEX(Kunden!$A$1:$C$41,MATCH('Gesamtverkäufe 2025'!C2767,Kunden!$A$1:$A$41,0),3)</f>
        <v>R06</v>
      </c>
      <c r="H2260" t="str">
        <f>INDEX(Regionen!$A$1:$C$9,MATCH('Gesamtverkäufe 2025'!F2767,Regionen!$A$1:$A$9,0),3)</f>
        <v>Michael Vogt</v>
      </c>
      <c r="I2260" s="3">
        <f>INDEX(Produkte!$A$1:$D$31,MATCH('Gesamtverkäufe 2025'!D2767,Produkte!$A$1:$A$31,0),4)</f>
        <v>499</v>
      </c>
      <c r="J2260" s="3">
        <f t="shared" si="165"/>
        <v>499</v>
      </c>
    </row>
    <row r="2261" spans="1:10" hidden="1" outlineLevel="3" x14ac:dyDescent="0.3">
      <c r="A2261" t="s">
        <v>3432</v>
      </c>
      <c r="B2261" s="21">
        <v>45919</v>
      </c>
      <c r="C2261" s="20">
        <f t="shared" si="164"/>
        <v>9</v>
      </c>
      <c r="D2261" t="s">
        <v>115</v>
      </c>
      <c r="E2261" t="s">
        <v>49</v>
      </c>
      <c r="F2261">
        <v>11</v>
      </c>
      <c r="G2261" t="str">
        <f>INDEX(Kunden!$A$1:$C$41,MATCH('Gesamtverkäufe 2025'!C2776,Kunden!$A$1:$A$41,0),3)</f>
        <v>R06</v>
      </c>
      <c r="H2261" t="str">
        <f>INDEX(Regionen!$A$1:$C$9,MATCH('Gesamtverkäufe 2025'!F2776,Regionen!$A$1:$A$9,0),3)</f>
        <v>Michael Vogt</v>
      </c>
      <c r="I2261" s="3">
        <f>INDEX(Produkte!$A$1:$D$31,MATCH('Gesamtverkäufe 2025'!D2776,Produkte!$A$1:$A$31,0),4)</f>
        <v>299</v>
      </c>
      <c r="J2261" s="3">
        <f t="shared" si="165"/>
        <v>3289</v>
      </c>
    </row>
    <row r="2262" spans="1:10" hidden="1" outlineLevel="3" x14ac:dyDescent="0.3">
      <c r="A2262" t="s">
        <v>3371</v>
      </c>
      <c r="B2262" s="21">
        <v>45922</v>
      </c>
      <c r="C2262" s="20">
        <f t="shared" si="164"/>
        <v>9</v>
      </c>
      <c r="D2262" t="s">
        <v>115</v>
      </c>
      <c r="E2262" t="s">
        <v>37</v>
      </c>
      <c r="F2262">
        <v>6</v>
      </c>
      <c r="G2262" t="str">
        <f>INDEX(Kunden!$A$1:$C$41,MATCH('Gesamtverkäufe 2025'!C2837,Kunden!$A$1:$A$41,0),3)</f>
        <v>R06</v>
      </c>
      <c r="H2262" t="str">
        <f>INDEX(Regionen!$A$1:$C$9,MATCH('Gesamtverkäufe 2025'!F2837,Regionen!$A$1:$A$9,0),3)</f>
        <v>Michael Vogt</v>
      </c>
      <c r="I2262" s="3">
        <f>INDEX(Produkte!$A$1:$D$31,MATCH('Gesamtverkäufe 2025'!D2837,Produkte!$A$1:$A$31,0),4)</f>
        <v>249</v>
      </c>
      <c r="J2262" s="3">
        <f t="shared" si="165"/>
        <v>1494</v>
      </c>
    </row>
    <row r="2263" spans="1:10" hidden="1" outlineLevel="3" x14ac:dyDescent="0.3">
      <c r="A2263" t="s">
        <v>3356</v>
      </c>
      <c r="B2263" s="21">
        <v>45917</v>
      </c>
      <c r="C2263" s="20">
        <f t="shared" si="164"/>
        <v>9</v>
      </c>
      <c r="D2263" t="s">
        <v>115</v>
      </c>
      <c r="E2263" t="s">
        <v>89</v>
      </c>
      <c r="F2263">
        <v>4</v>
      </c>
      <c r="G2263" t="str">
        <f>INDEX(Kunden!$A$1:$C$41,MATCH('Gesamtverkäufe 2025'!C2852,Kunden!$A$1:$A$41,0),3)</f>
        <v>R06</v>
      </c>
      <c r="H2263" t="str">
        <f>INDEX(Regionen!$A$1:$C$9,MATCH('Gesamtverkäufe 2025'!F2852,Regionen!$A$1:$A$9,0),3)</f>
        <v>Michael Vogt</v>
      </c>
      <c r="I2263" s="3">
        <f>INDEX(Produkte!$A$1:$D$31,MATCH('Gesamtverkäufe 2025'!D2852,Produkte!$A$1:$A$31,0),4)</f>
        <v>29</v>
      </c>
      <c r="J2263" s="3">
        <f t="shared" si="165"/>
        <v>116</v>
      </c>
    </row>
    <row r="2264" spans="1:10" hidden="1" outlineLevel="3" x14ac:dyDescent="0.3">
      <c r="A2264" t="s">
        <v>3332</v>
      </c>
      <c r="B2264" s="21">
        <v>45927</v>
      </c>
      <c r="C2264" s="20">
        <f t="shared" si="164"/>
        <v>9</v>
      </c>
      <c r="D2264" t="s">
        <v>115</v>
      </c>
      <c r="E2264" t="s">
        <v>85</v>
      </c>
      <c r="F2264">
        <v>13</v>
      </c>
      <c r="G2264" t="str">
        <f>INDEX(Kunden!$A$1:$C$41,MATCH('Gesamtverkäufe 2025'!C2876,Kunden!$A$1:$A$41,0),3)</f>
        <v>R06</v>
      </c>
      <c r="H2264" t="str">
        <f>INDEX(Regionen!$A$1:$C$9,MATCH('Gesamtverkäufe 2025'!F2876,Regionen!$A$1:$A$9,0),3)</f>
        <v>Michael Vogt</v>
      </c>
      <c r="I2264" s="3">
        <f>INDEX(Produkte!$A$1:$D$31,MATCH('Gesamtverkäufe 2025'!D2876,Produkte!$A$1:$A$31,0),4)</f>
        <v>399</v>
      </c>
      <c r="J2264" s="3">
        <f t="shared" si="165"/>
        <v>5187</v>
      </c>
    </row>
    <row r="2265" spans="1:10" hidden="1" outlineLevel="3" x14ac:dyDescent="0.3">
      <c r="A2265" t="s">
        <v>3316</v>
      </c>
      <c r="B2265" s="21">
        <v>45919</v>
      </c>
      <c r="C2265" s="20">
        <f t="shared" si="164"/>
        <v>9</v>
      </c>
      <c r="D2265" t="s">
        <v>115</v>
      </c>
      <c r="E2265" t="s">
        <v>75</v>
      </c>
      <c r="F2265">
        <v>5</v>
      </c>
      <c r="G2265" t="str">
        <f>INDEX(Kunden!$A$1:$C$41,MATCH('Gesamtverkäufe 2025'!C2892,Kunden!$A$1:$A$41,0),3)</f>
        <v>R06</v>
      </c>
      <c r="H2265" t="str">
        <f>INDEX(Regionen!$A$1:$C$9,MATCH('Gesamtverkäufe 2025'!F2892,Regionen!$A$1:$A$9,0),3)</f>
        <v>Michael Vogt</v>
      </c>
      <c r="I2265" s="3">
        <f>INDEX(Produkte!$A$1:$D$31,MATCH('Gesamtverkäufe 2025'!D2892,Produkte!$A$1:$A$31,0),4)</f>
        <v>499</v>
      </c>
      <c r="J2265" s="3">
        <f t="shared" si="165"/>
        <v>2495</v>
      </c>
    </row>
    <row r="2266" spans="1:10" hidden="1" outlineLevel="3" x14ac:dyDescent="0.3">
      <c r="A2266" t="s">
        <v>3239</v>
      </c>
      <c r="B2266" s="21">
        <v>45902</v>
      </c>
      <c r="C2266" s="20">
        <f t="shared" si="164"/>
        <v>9</v>
      </c>
      <c r="D2266" t="s">
        <v>115</v>
      </c>
      <c r="E2266" t="s">
        <v>43</v>
      </c>
      <c r="F2266">
        <v>9</v>
      </c>
      <c r="G2266" t="str">
        <f>INDEX(Kunden!$A$1:$C$41,MATCH('Gesamtverkäufe 2025'!C2966,Kunden!$A$1:$A$41,0),3)</f>
        <v>R06</v>
      </c>
      <c r="H2266" t="str">
        <f>INDEX(Regionen!$A$1:$C$9,MATCH('Gesamtverkäufe 2025'!F2966,Regionen!$A$1:$A$9,0),3)</f>
        <v>Michael Vogt</v>
      </c>
      <c r="I2266" s="3">
        <f>INDEX(Produkte!$A$1:$D$31,MATCH('Gesamtverkäufe 2025'!D2966,Produkte!$A$1:$A$31,0),4)</f>
        <v>149</v>
      </c>
      <c r="J2266" s="3">
        <f t="shared" si="165"/>
        <v>1341</v>
      </c>
    </row>
    <row r="2267" spans="1:10" hidden="1" outlineLevel="3" x14ac:dyDescent="0.3">
      <c r="A2267" t="s">
        <v>3503</v>
      </c>
      <c r="B2267" s="21">
        <v>45912</v>
      </c>
      <c r="C2267" s="20">
        <f t="shared" si="164"/>
        <v>9</v>
      </c>
      <c r="D2267" t="s">
        <v>131</v>
      </c>
      <c r="E2267" t="s">
        <v>53</v>
      </c>
      <c r="F2267">
        <v>18</v>
      </c>
      <c r="G2267" t="str">
        <f>INDEX(Kunden!$A$1:$C$41,MATCH('Gesamtverkäufe 2025'!C2705,Kunden!$A$1:$A$41,0),3)</f>
        <v>R06</v>
      </c>
      <c r="H2267" t="str">
        <f>INDEX(Regionen!$A$1:$C$9,MATCH('Gesamtverkäufe 2025'!F2705,Regionen!$A$1:$A$9,0),3)</f>
        <v>Michael Vogt</v>
      </c>
      <c r="I2267" s="3">
        <f>INDEX(Produkte!$A$1:$D$31,MATCH('Gesamtverkäufe 2025'!D2705,Produkte!$A$1:$A$31,0),4)</f>
        <v>49</v>
      </c>
      <c r="J2267" s="3">
        <f t="shared" si="165"/>
        <v>882</v>
      </c>
    </row>
    <row r="2268" spans="1:10" hidden="1" outlineLevel="3" x14ac:dyDescent="0.3">
      <c r="A2268" t="s">
        <v>3486</v>
      </c>
      <c r="B2268" s="21">
        <v>45916</v>
      </c>
      <c r="C2268" s="20">
        <f t="shared" si="164"/>
        <v>9</v>
      </c>
      <c r="D2268" t="s">
        <v>131</v>
      </c>
      <c r="E2268" t="s">
        <v>73</v>
      </c>
      <c r="F2268">
        <v>18</v>
      </c>
      <c r="G2268" t="str">
        <f>INDEX(Kunden!$A$1:$C$41,MATCH('Gesamtverkäufe 2025'!C2722,Kunden!$A$1:$A$41,0),3)</f>
        <v>R06</v>
      </c>
      <c r="H2268" t="str">
        <f>INDEX(Regionen!$A$1:$C$9,MATCH('Gesamtverkäufe 2025'!F2722,Regionen!$A$1:$A$9,0),3)</f>
        <v>Michael Vogt</v>
      </c>
      <c r="I2268" s="3">
        <f>INDEX(Produkte!$A$1:$D$31,MATCH('Gesamtverkäufe 2025'!D2722,Produkte!$A$1:$A$31,0),4)</f>
        <v>399</v>
      </c>
      <c r="J2268" s="3">
        <f t="shared" si="165"/>
        <v>7182</v>
      </c>
    </row>
    <row r="2269" spans="1:10" hidden="1" outlineLevel="3" x14ac:dyDescent="0.3">
      <c r="A2269" t="s">
        <v>3445</v>
      </c>
      <c r="B2269" s="21">
        <v>45916</v>
      </c>
      <c r="C2269" s="20">
        <f t="shared" si="164"/>
        <v>9</v>
      </c>
      <c r="D2269" t="s">
        <v>131</v>
      </c>
      <c r="E2269" t="s">
        <v>91</v>
      </c>
      <c r="F2269">
        <v>7</v>
      </c>
      <c r="G2269" t="str">
        <f>INDEX(Kunden!$A$1:$C$41,MATCH('Gesamtverkäufe 2025'!C2763,Kunden!$A$1:$A$41,0),3)</f>
        <v>R06</v>
      </c>
      <c r="H2269" t="str">
        <f>INDEX(Regionen!$A$1:$C$9,MATCH('Gesamtverkäufe 2025'!F2763,Regionen!$A$1:$A$9,0),3)</f>
        <v>Michael Vogt</v>
      </c>
      <c r="I2269" s="3">
        <f>INDEX(Produkte!$A$1:$D$31,MATCH('Gesamtverkäufe 2025'!D2763,Produkte!$A$1:$A$31,0),4)</f>
        <v>249</v>
      </c>
      <c r="J2269" s="3">
        <f t="shared" si="165"/>
        <v>1743</v>
      </c>
    </row>
    <row r="2270" spans="1:10" hidden="1" outlineLevel="3" x14ac:dyDescent="0.3">
      <c r="A2270" t="s">
        <v>3391</v>
      </c>
      <c r="B2270" s="21">
        <v>45905</v>
      </c>
      <c r="C2270" s="20">
        <f t="shared" si="164"/>
        <v>9</v>
      </c>
      <c r="D2270" t="s">
        <v>131</v>
      </c>
      <c r="E2270" t="s">
        <v>55</v>
      </c>
      <c r="F2270">
        <v>5</v>
      </c>
      <c r="G2270" t="str">
        <f>INDEX(Kunden!$A$1:$C$41,MATCH('Gesamtverkäufe 2025'!C2817,Kunden!$A$1:$A$41,0),3)</f>
        <v>R06</v>
      </c>
      <c r="H2270" t="str">
        <f>INDEX(Regionen!$A$1:$C$9,MATCH('Gesamtverkäufe 2025'!F2817,Regionen!$A$1:$A$9,0),3)</f>
        <v>Michael Vogt</v>
      </c>
      <c r="I2270" s="3">
        <f>INDEX(Produkte!$A$1:$D$31,MATCH('Gesamtverkäufe 2025'!D2817,Produkte!$A$1:$A$31,0),4)</f>
        <v>49</v>
      </c>
      <c r="J2270" s="3">
        <f t="shared" si="165"/>
        <v>245</v>
      </c>
    </row>
    <row r="2271" spans="1:10" hidden="1" outlineLevel="3" x14ac:dyDescent="0.3">
      <c r="A2271" t="s">
        <v>3310</v>
      </c>
      <c r="B2271" s="21">
        <v>45904</v>
      </c>
      <c r="C2271" s="20">
        <f t="shared" si="164"/>
        <v>9</v>
      </c>
      <c r="D2271" t="s">
        <v>131</v>
      </c>
      <c r="E2271" t="s">
        <v>69</v>
      </c>
      <c r="F2271">
        <v>11</v>
      </c>
      <c r="G2271" t="str">
        <f>INDEX(Kunden!$A$1:$C$41,MATCH('Gesamtverkäufe 2025'!C2898,Kunden!$A$1:$A$41,0),3)</f>
        <v>R06</v>
      </c>
      <c r="H2271" t="str">
        <f>INDEX(Regionen!$A$1:$C$9,MATCH('Gesamtverkäufe 2025'!F2898,Regionen!$A$1:$A$9,0),3)</f>
        <v>Michael Vogt</v>
      </c>
      <c r="I2271" s="3">
        <f>INDEX(Produkte!$A$1:$D$31,MATCH('Gesamtverkäufe 2025'!D2898,Produkte!$A$1:$A$31,0),4)</f>
        <v>399</v>
      </c>
      <c r="J2271" s="3">
        <f t="shared" si="165"/>
        <v>4389</v>
      </c>
    </row>
    <row r="2272" spans="1:10" hidden="1" outlineLevel="3" x14ac:dyDescent="0.3">
      <c r="A2272" t="s">
        <v>3309</v>
      </c>
      <c r="B2272" s="21">
        <v>45917</v>
      </c>
      <c r="C2272" s="20">
        <f t="shared" si="164"/>
        <v>9</v>
      </c>
      <c r="D2272" t="s">
        <v>131</v>
      </c>
      <c r="E2272" t="s">
        <v>41</v>
      </c>
      <c r="F2272">
        <v>12</v>
      </c>
      <c r="G2272" t="str">
        <f>INDEX(Kunden!$A$1:$C$41,MATCH('Gesamtverkäufe 2025'!C2899,Kunden!$A$1:$A$41,0),3)</f>
        <v>R06</v>
      </c>
      <c r="H2272" t="str">
        <f>INDEX(Regionen!$A$1:$C$9,MATCH('Gesamtverkäufe 2025'!F2899,Regionen!$A$1:$A$9,0),3)</f>
        <v>Michael Vogt</v>
      </c>
      <c r="I2272" s="3">
        <f>INDEX(Produkte!$A$1:$D$31,MATCH('Gesamtverkäufe 2025'!D2899,Produkte!$A$1:$A$31,0),4)</f>
        <v>499</v>
      </c>
      <c r="J2272" s="3">
        <f t="shared" si="165"/>
        <v>5988</v>
      </c>
    </row>
    <row r="2273" spans="1:10" hidden="1" outlineLevel="3" x14ac:dyDescent="0.3">
      <c r="A2273" t="s">
        <v>3270</v>
      </c>
      <c r="B2273" s="21">
        <v>45921</v>
      </c>
      <c r="C2273" s="20">
        <f t="shared" si="164"/>
        <v>9</v>
      </c>
      <c r="D2273" t="s">
        <v>131</v>
      </c>
      <c r="E2273" t="s">
        <v>55</v>
      </c>
      <c r="F2273">
        <v>12</v>
      </c>
      <c r="G2273" t="str">
        <f>INDEX(Kunden!$A$1:$C$41,MATCH('Gesamtverkäufe 2025'!C2937,Kunden!$A$1:$A$41,0),3)</f>
        <v>R06</v>
      </c>
      <c r="H2273" t="str">
        <f>INDEX(Regionen!$A$1:$C$9,MATCH('Gesamtverkäufe 2025'!F2937,Regionen!$A$1:$A$9,0),3)</f>
        <v>Michael Vogt</v>
      </c>
      <c r="I2273" s="3">
        <f>INDEX(Produkte!$A$1:$D$31,MATCH('Gesamtverkäufe 2025'!D2937,Produkte!$A$1:$A$31,0),4)</f>
        <v>49</v>
      </c>
      <c r="J2273" s="3">
        <f t="shared" si="165"/>
        <v>588</v>
      </c>
    </row>
    <row r="2274" spans="1:10" hidden="1" outlineLevel="3" x14ac:dyDescent="0.3">
      <c r="A2274" t="s">
        <v>3221</v>
      </c>
      <c r="B2274" s="21">
        <v>45906</v>
      </c>
      <c r="C2274" s="20">
        <f t="shared" si="164"/>
        <v>9</v>
      </c>
      <c r="D2274" t="s">
        <v>131</v>
      </c>
      <c r="E2274" t="s">
        <v>46</v>
      </c>
      <c r="F2274">
        <v>5</v>
      </c>
      <c r="G2274" t="str">
        <f>INDEX(Kunden!$A$1:$C$41,MATCH('Gesamtverkäufe 2025'!C2983,Kunden!$A$1:$A$41,0),3)</f>
        <v>R06</v>
      </c>
      <c r="H2274" t="str">
        <f>INDEX(Regionen!$A$1:$C$9,MATCH('Gesamtverkäufe 2025'!F2983,Regionen!$A$1:$A$9,0),3)</f>
        <v>Michael Vogt</v>
      </c>
      <c r="I2274" s="3">
        <f>INDEX(Produkte!$A$1:$D$31,MATCH('Gesamtverkäufe 2025'!D2983,Produkte!$A$1:$A$31,0),4)</f>
        <v>99</v>
      </c>
      <c r="J2274" s="3">
        <f t="shared" si="165"/>
        <v>495</v>
      </c>
    </row>
    <row r="2275" spans="1:10" hidden="1" outlineLevel="3" x14ac:dyDescent="0.3">
      <c r="A2275" t="s">
        <v>3427</v>
      </c>
      <c r="B2275" s="21">
        <v>45910</v>
      </c>
      <c r="C2275" s="20">
        <f t="shared" si="164"/>
        <v>9</v>
      </c>
      <c r="D2275" t="s">
        <v>137</v>
      </c>
      <c r="E2275" t="s">
        <v>93</v>
      </c>
      <c r="F2275">
        <v>10</v>
      </c>
      <c r="G2275" t="str">
        <f>INDEX(Kunden!$A$1:$C$41,MATCH('Gesamtverkäufe 2025'!C2781,Kunden!$A$1:$A$41,0),3)</f>
        <v>R06</v>
      </c>
      <c r="H2275" t="str">
        <f>INDEX(Regionen!$A$1:$C$9,MATCH('Gesamtverkäufe 2025'!F2781,Regionen!$A$1:$A$9,0),3)</f>
        <v>Michael Vogt</v>
      </c>
      <c r="I2275" s="3">
        <f>INDEX(Produkte!$A$1:$D$31,MATCH('Gesamtverkäufe 2025'!D2781,Produkte!$A$1:$A$31,0),4)</f>
        <v>399</v>
      </c>
      <c r="J2275" s="3">
        <f t="shared" si="165"/>
        <v>3990</v>
      </c>
    </row>
    <row r="2276" spans="1:10" hidden="1" outlineLevel="3" x14ac:dyDescent="0.3">
      <c r="A2276" t="s">
        <v>3385</v>
      </c>
      <c r="B2276" s="21">
        <v>45910</v>
      </c>
      <c r="C2276" s="20">
        <f t="shared" si="164"/>
        <v>9</v>
      </c>
      <c r="D2276" t="s">
        <v>137</v>
      </c>
      <c r="E2276" t="s">
        <v>31</v>
      </c>
      <c r="F2276">
        <v>11</v>
      </c>
      <c r="G2276" t="str">
        <f>INDEX(Kunden!$A$1:$C$41,MATCH('Gesamtverkäufe 2025'!C2823,Kunden!$A$1:$A$41,0),3)</f>
        <v>R06</v>
      </c>
      <c r="H2276" t="str">
        <f>INDEX(Regionen!$A$1:$C$9,MATCH('Gesamtverkäufe 2025'!F2823,Regionen!$A$1:$A$9,0),3)</f>
        <v>Michael Vogt</v>
      </c>
      <c r="I2276" s="3">
        <f>INDEX(Produkte!$A$1:$D$31,MATCH('Gesamtverkäufe 2025'!D2823,Produkte!$A$1:$A$31,0),4)</f>
        <v>399</v>
      </c>
      <c r="J2276" s="3">
        <f t="shared" si="165"/>
        <v>4389</v>
      </c>
    </row>
    <row r="2277" spans="1:10" hidden="1" outlineLevel="3" x14ac:dyDescent="0.3">
      <c r="A2277" t="s">
        <v>3302</v>
      </c>
      <c r="B2277" s="21">
        <v>45923</v>
      </c>
      <c r="C2277" s="20">
        <f t="shared" si="164"/>
        <v>9</v>
      </c>
      <c r="D2277" t="s">
        <v>137</v>
      </c>
      <c r="E2277" t="s">
        <v>85</v>
      </c>
      <c r="F2277">
        <v>9</v>
      </c>
      <c r="G2277" t="str">
        <f>INDEX(Kunden!$A$1:$C$41,MATCH('Gesamtverkäufe 2025'!C2906,Kunden!$A$1:$A$41,0),3)</f>
        <v>R06</v>
      </c>
      <c r="H2277" t="str">
        <f>INDEX(Regionen!$A$1:$C$9,MATCH('Gesamtverkäufe 2025'!F2906,Regionen!$A$1:$A$9,0),3)</f>
        <v>Michael Vogt</v>
      </c>
      <c r="I2277" s="3">
        <f>INDEX(Produkte!$A$1:$D$31,MATCH('Gesamtverkäufe 2025'!D2906,Produkte!$A$1:$A$31,0),4)</f>
        <v>399</v>
      </c>
      <c r="J2277" s="3">
        <f t="shared" si="165"/>
        <v>3591</v>
      </c>
    </row>
    <row r="2278" spans="1:10" hidden="1" outlineLevel="3" x14ac:dyDescent="0.3">
      <c r="A2278" t="s">
        <v>3478</v>
      </c>
      <c r="B2278" s="21">
        <v>45914</v>
      </c>
      <c r="C2278" s="20">
        <f t="shared" si="164"/>
        <v>9</v>
      </c>
      <c r="D2278" t="s">
        <v>145</v>
      </c>
      <c r="E2278" t="s">
        <v>39</v>
      </c>
      <c r="F2278">
        <v>3</v>
      </c>
      <c r="G2278" t="str">
        <f>INDEX(Kunden!$A$1:$C$41,MATCH('Gesamtverkäufe 2025'!C2730,Kunden!$A$1:$A$41,0),3)</f>
        <v>R06</v>
      </c>
      <c r="H2278" t="str">
        <f>INDEX(Regionen!$A$1:$C$9,MATCH('Gesamtverkäufe 2025'!F2730,Regionen!$A$1:$A$9,0),3)</f>
        <v>Michael Vogt</v>
      </c>
      <c r="I2278" s="3">
        <f>INDEX(Produkte!$A$1:$D$31,MATCH('Gesamtverkäufe 2025'!D2730,Produkte!$A$1:$A$31,0),4)</f>
        <v>499</v>
      </c>
      <c r="J2278" s="3">
        <f t="shared" si="165"/>
        <v>1497</v>
      </c>
    </row>
    <row r="2279" spans="1:10" hidden="1" outlineLevel="3" x14ac:dyDescent="0.3">
      <c r="A2279" t="s">
        <v>3456</v>
      </c>
      <c r="B2279" s="21">
        <v>45906</v>
      </c>
      <c r="C2279" s="20">
        <f t="shared" si="164"/>
        <v>9</v>
      </c>
      <c r="D2279" t="s">
        <v>145</v>
      </c>
      <c r="E2279" t="s">
        <v>61</v>
      </c>
      <c r="F2279">
        <v>8</v>
      </c>
      <c r="G2279" t="str">
        <f>INDEX(Kunden!$A$1:$C$41,MATCH('Gesamtverkäufe 2025'!C2752,Kunden!$A$1:$A$41,0),3)</f>
        <v>R06</v>
      </c>
      <c r="H2279" t="str">
        <f>INDEX(Regionen!$A$1:$C$9,MATCH('Gesamtverkäufe 2025'!F2752,Regionen!$A$1:$A$9,0),3)</f>
        <v>Michael Vogt</v>
      </c>
      <c r="I2279" s="3">
        <f>INDEX(Produkte!$A$1:$D$31,MATCH('Gesamtverkäufe 2025'!D2752,Produkte!$A$1:$A$31,0),4)</f>
        <v>249</v>
      </c>
      <c r="J2279" s="3">
        <f t="shared" si="165"/>
        <v>1992</v>
      </c>
    </row>
    <row r="2280" spans="1:10" hidden="1" outlineLevel="3" x14ac:dyDescent="0.3">
      <c r="A2280" t="s">
        <v>3273</v>
      </c>
      <c r="B2280" s="21">
        <v>45925</v>
      </c>
      <c r="C2280" s="20">
        <f t="shared" si="164"/>
        <v>9</v>
      </c>
      <c r="D2280" t="s">
        <v>145</v>
      </c>
      <c r="E2280" t="s">
        <v>87</v>
      </c>
      <c r="F2280">
        <v>16</v>
      </c>
      <c r="G2280" t="str">
        <f>INDEX(Kunden!$A$1:$C$41,MATCH('Gesamtverkäufe 2025'!C2934,Kunden!$A$1:$A$41,0),3)</f>
        <v>R06</v>
      </c>
      <c r="H2280" t="str">
        <f>INDEX(Regionen!$A$1:$C$9,MATCH('Gesamtverkäufe 2025'!F2934,Regionen!$A$1:$A$9,0),3)</f>
        <v>Michael Vogt</v>
      </c>
      <c r="I2280" s="3">
        <f>INDEX(Produkte!$A$1:$D$31,MATCH('Gesamtverkäufe 2025'!D2934,Produkte!$A$1:$A$31,0),4)</f>
        <v>99</v>
      </c>
      <c r="J2280" s="3">
        <f t="shared" si="165"/>
        <v>1584</v>
      </c>
    </row>
    <row r="2281" spans="1:10" hidden="1" outlineLevel="3" x14ac:dyDescent="0.3">
      <c r="A2281" t="s">
        <v>3257</v>
      </c>
      <c r="B2281" s="21">
        <v>45920</v>
      </c>
      <c r="C2281" s="20">
        <f t="shared" si="164"/>
        <v>9</v>
      </c>
      <c r="D2281" t="s">
        <v>145</v>
      </c>
      <c r="E2281" t="s">
        <v>63</v>
      </c>
      <c r="F2281">
        <v>17</v>
      </c>
      <c r="G2281" t="str">
        <f>INDEX(Kunden!$A$1:$C$41,MATCH('Gesamtverkäufe 2025'!C2950,Kunden!$A$1:$A$41,0),3)</f>
        <v>R06</v>
      </c>
      <c r="H2281" t="str">
        <f>INDEX(Regionen!$A$1:$C$9,MATCH('Gesamtverkäufe 2025'!F2950,Regionen!$A$1:$A$9,0),3)</f>
        <v>Michael Vogt</v>
      </c>
      <c r="I2281" s="3">
        <f>INDEX(Produkte!$A$1:$D$31,MATCH('Gesamtverkäufe 2025'!D2950,Produkte!$A$1:$A$31,0),4)</f>
        <v>299</v>
      </c>
      <c r="J2281" s="3">
        <f t="shared" si="165"/>
        <v>5083</v>
      </c>
    </row>
    <row r="2282" spans="1:10" hidden="1" outlineLevel="3" x14ac:dyDescent="0.3">
      <c r="A2282" t="s">
        <v>3252</v>
      </c>
      <c r="B2282" s="21">
        <v>45903</v>
      </c>
      <c r="C2282" s="20">
        <f t="shared" si="164"/>
        <v>9</v>
      </c>
      <c r="D2282" t="s">
        <v>145</v>
      </c>
      <c r="E2282" t="s">
        <v>67</v>
      </c>
      <c r="F2282">
        <v>19</v>
      </c>
      <c r="G2282" t="str">
        <f>INDEX(Kunden!$A$1:$C$41,MATCH('Gesamtverkäufe 2025'!C2954,Kunden!$A$1:$A$41,0),3)</f>
        <v>R06</v>
      </c>
      <c r="H2282" t="str">
        <f>INDEX(Regionen!$A$1:$C$9,MATCH('Gesamtverkäufe 2025'!F2954,Regionen!$A$1:$A$9,0),3)</f>
        <v>Michael Vogt</v>
      </c>
      <c r="I2282" s="3">
        <f>INDEX(Produkte!$A$1:$D$31,MATCH('Gesamtverkäufe 2025'!D2954,Produkte!$A$1:$A$31,0),4)</f>
        <v>299</v>
      </c>
      <c r="J2282" s="3">
        <f t="shared" si="165"/>
        <v>5681</v>
      </c>
    </row>
    <row r="2283" spans="1:10" hidden="1" outlineLevel="3" x14ac:dyDescent="0.3">
      <c r="A2283" t="s">
        <v>3484</v>
      </c>
      <c r="B2283" s="21">
        <v>45902</v>
      </c>
      <c r="C2283" s="20">
        <f t="shared" si="164"/>
        <v>9</v>
      </c>
      <c r="D2283" t="s">
        <v>149</v>
      </c>
      <c r="E2283" t="s">
        <v>57</v>
      </c>
      <c r="F2283">
        <v>11</v>
      </c>
      <c r="G2283" t="str">
        <f>INDEX(Kunden!$A$1:$C$41,MATCH('Gesamtverkäufe 2025'!C2724,Kunden!$A$1:$A$41,0),3)</f>
        <v>R06</v>
      </c>
      <c r="H2283" t="str">
        <f>INDEX(Regionen!$A$1:$C$9,MATCH('Gesamtverkäufe 2025'!F2724,Regionen!$A$1:$A$9,0),3)</f>
        <v>Michael Vogt</v>
      </c>
      <c r="I2283" s="3">
        <f>INDEX(Produkte!$A$1:$D$31,MATCH('Gesamtverkäufe 2025'!D2724,Produkte!$A$1:$A$31,0),4)</f>
        <v>99</v>
      </c>
      <c r="J2283" s="3">
        <f t="shared" si="165"/>
        <v>1089</v>
      </c>
    </row>
    <row r="2284" spans="1:10" hidden="1" outlineLevel="3" x14ac:dyDescent="0.3">
      <c r="A2284" t="s">
        <v>3482</v>
      </c>
      <c r="B2284" s="21">
        <v>45904</v>
      </c>
      <c r="C2284" s="20">
        <f t="shared" si="164"/>
        <v>9</v>
      </c>
      <c r="D2284" t="s">
        <v>149</v>
      </c>
      <c r="E2284" t="s">
        <v>31</v>
      </c>
      <c r="F2284">
        <v>9</v>
      </c>
      <c r="G2284" t="str">
        <f>INDEX(Kunden!$A$1:$C$41,MATCH('Gesamtverkäufe 2025'!C2726,Kunden!$A$1:$A$41,0),3)</f>
        <v>R06</v>
      </c>
      <c r="H2284" t="str">
        <f>INDEX(Regionen!$A$1:$C$9,MATCH('Gesamtverkäufe 2025'!F2726,Regionen!$A$1:$A$9,0),3)</f>
        <v>Michael Vogt</v>
      </c>
      <c r="I2284" s="3">
        <f>INDEX(Produkte!$A$1:$D$31,MATCH('Gesamtverkäufe 2025'!D2726,Produkte!$A$1:$A$31,0),4)</f>
        <v>399</v>
      </c>
      <c r="J2284" s="3">
        <f t="shared" si="165"/>
        <v>3591</v>
      </c>
    </row>
    <row r="2285" spans="1:10" hidden="1" outlineLevel="3" x14ac:dyDescent="0.3">
      <c r="A2285" t="s">
        <v>3480</v>
      </c>
      <c r="B2285" s="21">
        <v>45902</v>
      </c>
      <c r="C2285" s="20">
        <f t="shared" si="164"/>
        <v>9</v>
      </c>
      <c r="D2285" t="s">
        <v>149</v>
      </c>
      <c r="E2285" t="s">
        <v>89</v>
      </c>
      <c r="F2285">
        <v>15</v>
      </c>
      <c r="G2285" t="str">
        <f>INDEX(Kunden!$A$1:$C$41,MATCH('Gesamtverkäufe 2025'!C2728,Kunden!$A$1:$A$41,0),3)</f>
        <v>R06</v>
      </c>
      <c r="H2285" t="str">
        <f>INDEX(Regionen!$A$1:$C$9,MATCH('Gesamtverkäufe 2025'!F2728,Regionen!$A$1:$A$9,0),3)</f>
        <v>Michael Vogt</v>
      </c>
      <c r="I2285" s="3">
        <f>INDEX(Produkte!$A$1:$D$31,MATCH('Gesamtverkäufe 2025'!D2728,Produkte!$A$1:$A$31,0),4)</f>
        <v>29</v>
      </c>
      <c r="J2285" s="3">
        <f t="shared" si="165"/>
        <v>435</v>
      </c>
    </row>
    <row r="2286" spans="1:10" hidden="1" outlineLevel="3" x14ac:dyDescent="0.3">
      <c r="A2286" t="s">
        <v>3457</v>
      </c>
      <c r="B2286" s="21">
        <v>45904</v>
      </c>
      <c r="C2286" s="20">
        <f t="shared" si="164"/>
        <v>9</v>
      </c>
      <c r="D2286" t="s">
        <v>149</v>
      </c>
      <c r="E2286" t="s">
        <v>63</v>
      </c>
      <c r="F2286">
        <v>1</v>
      </c>
      <c r="G2286" t="str">
        <f>INDEX(Kunden!$A$1:$C$41,MATCH('Gesamtverkäufe 2025'!C2751,Kunden!$A$1:$A$41,0),3)</f>
        <v>R06</v>
      </c>
      <c r="H2286" t="str">
        <f>INDEX(Regionen!$A$1:$C$9,MATCH('Gesamtverkäufe 2025'!F2751,Regionen!$A$1:$A$9,0),3)</f>
        <v>Michael Vogt</v>
      </c>
      <c r="I2286" s="3">
        <f>INDEX(Produkte!$A$1:$D$31,MATCH('Gesamtverkäufe 2025'!D2751,Produkte!$A$1:$A$31,0),4)</f>
        <v>299</v>
      </c>
      <c r="J2286" s="3">
        <f t="shared" si="165"/>
        <v>299</v>
      </c>
    </row>
    <row r="2287" spans="1:10" hidden="1" outlineLevel="3" x14ac:dyDescent="0.3">
      <c r="A2287" t="s">
        <v>3314</v>
      </c>
      <c r="B2287" s="21">
        <v>45921</v>
      </c>
      <c r="C2287" s="20">
        <f t="shared" si="164"/>
        <v>9</v>
      </c>
      <c r="D2287" t="s">
        <v>149</v>
      </c>
      <c r="E2287" t="s">
        <v>53</v>
      </c>
      <c r="F2287">
        <v>16</v>
      </c>
      <c r="G2287" t="str">
        <f>INDEX(Kunden!$A$1:$C$41,MATCH('Gesamtverkäufe 2025'!C2894,Kunden!$A$1:$A$41,0),3)</f>
        <v>R06</v>
      </c>
      <c r="H2287" t="str">
        <f>INDEX(Regionen!$A$1:$C$9,MATCH('Gesamtverkäufe 2025'!F2894,Regionen!$A$1:$A$9,0),3)</f>
        <v>Michael Vogt</v>
      </c>
      <c r="I2287" s="3">
        <f>INDEX(Produkte!$A$1:$D$31,MATCH('Gesamtverkäufe 2025'!D2894,Produkte!$A$1:$A$31,0),4)</f>
        <v>49</v>
      </c>
      <c r="J2287" s="3">
        <f t="shared" si="165"/>
        <v>784</v>
      </c>
    </row>
    <row r="2288" spans="1:10" hidden="1" outlineLevel="3" x14ac:dyDescent="0.3">
      <c r="A2288" t="s">
        <v>3289</v>
      </c>
      <c r="B2288" s="21">
        <v>45930</v>
      </c>
      <c r="C2288" s="20">
        <f t="shared" si="164"/>
        <v>9</v>
      </c>
      <c r="D2288" t="s">
        <v>149</v>
      </c>
      <c r="E2288" t="s">
        <v>91</v>
      </c>
      <c r="F2288">
        <v>1</v>
      </c>
      <c r="G2288" t="str">
        <f>INDEX(Kunden!$A$1:$C$41,MATCH('Gesamtverkäufe 2025'!C2919,Kunden!$A$1:$A$41,0),3)</f>
        <v>R06</v>
      </c>
      <c r="H2288" t="str">
        <f>INDEX(Regionen!$A$1:$C$9,MATCH('Gesamtverkäufe 2025'!F2919,Regionen!$A$1:$A$9,0),3)</f>
        <v>Michael Vogt</v>
      </c>
      <c r="I2288" s="3">
        <f>INDEX(Produkte!$A$1:$D$31,MATCH('Gesamtverkäufe 2025'!D2919,Produkte!$A$1:$A$31,0),4)</f>
        <v>249</v>
      </c>
      <c r="J2288" s="3">
        <f t="shared" si="165"/>
        <v>249</v>
      </c>
    </row>
    <row r="2289" spans="1:10" hidden="1" outlineLevel="3" x14ac:dyDescent="0.3">
      <c r="A2289" t="s">
        <v>3281</v>
      </c>
      <c r="B2289" s="21">
        <v>45917</v>
      </c>
      <c r="C2289" s="20">
        <f t="shared" si="164"/>
        <v>9</v>
      </c>
      <c r="D2289" t="s">
        <v>149</v>
      </c>
      <c r="E2289" t="s">
        <v>46</v>
      </c>
      <c r="F2289">
        <v>19</v>
      </c>
      <c r="G2289" t="str">
        <f>INDEX(Kunden!$A$1:$C$41,MATCH('Gesamtverkäufe 2025'!C2927,Kunden!$A$1:$A$41,0),3)</f>
        <v>R06</v>
      </c>
      <c r="H2289" t="str">
        <f>INDEX(Regionen!$A$1:$C$9,MATCH('Gesamtverkäufe 2025'!F2927,Regionen!$A$1:$A$9,0),3)</f>
        <v>Michael Vogt</v>
      </c>
      <c r="I2289" s="3">
        <f>INDEX(Produkte!$A$1:$D$31,MATCH('Gesamtverkäufe 2025'!D2927,Produkte!$A$1:$A$31,0),4)</f>
        <v>99</v>
      </c>
      <c r="J2289" s="3">
        <f t="shared" si="165"/>
        <v>1881</v>
      </c>
    </row>
    <row r="2290" spans="1:10" hidden="1" outlineLevel="3" x14ac:dyDescent="0.3">
      <c r="A2290" t="s">
        <v>3242</v>
      </c>
      <c r="B2290" s="21">
        <v>45901</v>
      </c>
      <c r="C2290" s="20">
        <f t="shared" si="164"/>
        <v>9</v>
      </c>
      <c r="D2290" t="s">
        <v>149</v>
      </c>
      <c r="E2290" t="s">
        <v>49</v>
      </c>
      <c r="F2290">
        <v>18</v>
      </c>
      <c r="G2290" t="str">
        <f>INDEX(Kunden!$A$1:$C$41,MATCH('Gesamtverkäufe 2025'!C2963,Kunden!$A$1:$A$41,0),3)</f>
        <v>R06</v>
      </c>
      <c r="H2290" t="str">
        <f>INDEX(Regionen!$A$1:$C$9,MATCH('Gesamtverkäufe 2025'!F2963,Regionen!$A$1:$A$9,0),3)</f>
        <v>Michael Vogt</v>
      </c>
      <c r="I2290" s="3">
        <f>INDEX(Produkte!$A$1:$D$31,MATCH('Gesamtverkäufe 2025'!D2963,Produkte!$A$1:$A$31,0),4)</f>
        <v>299</v>
      </c>
      <c r="J2290" s="3">
        <f t="shared" si="165"/>
        <v>5382</v>
      </c>
    </row>
    <row r="2291" spans="1:10" hidden="1" outlineLevel="3" x14ac:dyDescent="0.3">
      <c r="A2291" t="s">
        <v>3443</v>
      </c>
      <c r="B2291" s="21">
        <v>45907</v>
      </c>
      <c r="C2291" s="20">
        <f t="shared" si="164"/>
        <v>9</v>
      </c>
      <c r="D2291" t="s">
        <v>153</v>
      </c>
      <c r="E2291" t="s">
        <v>75</v>
      </c>
      <c r="F2291">
        <v>13</v>
      </c>
      <c r="G2291" t="str">
        <f>INDEX(Kunden!$A$1:$C$41,MATCH('Gesamtverkäufe 2025'!C2765,Kunden!$A$1:$A$41,0),3)</f>
        <v>R06</v>
      </c>
      <c r="H2291" t="str">
        <f>INDEX(Regionen!$A$1:$C$9,MATCH('Gesamtverkäufe 2025'!F2765,Regionen!$A$1:$A$9,0),3)</f>
        <v>Michael Vogt</v>
      </c>
      <c r="I2291" s="3">
        <f>INDEX(Produkte!$A$1:$D$31,MATCH('Gesamtverkäufe 2025'!D2765,Produkte!$A$1:$A$31,0),4)</f>
        <v>499</v>
      </c>
      <c r="J2291" s="3">
        <f t="shared" si="165"/>
        <v>6487</v>
      </c>
    </row>
    <row r="2292" spans="1:10" hidden="1" outlineLevel="3" x14ac:dyDescent="0.3">
      <c r="A2292" t="s">
        <v>3418</v>
      </c>
      <c r="B2292" s="21">
        <v>45912</v>
      </c>
      <c r="C2292" s="20">
        <f t="shared" si="164"/>
        <v>9</v>
      </c>
      <c r="D2292" t="s">
        <v>153</v>
      </c>
      <c r="E2292" t="s">
        <v>59</v>
      </c>
      <c r="F2292">
        <v>2</v>
      </c>
      <c r="G2292" t="str">
        <f>INDEX(Kunden!$A$1:$C$41,MATCH('Gesamtverkäufe 2025'!C2790,Kunden!$A$1:$A$41,0),3)</f>
        <v>R06</v>
      </c>
      <c r="H2292" t="str">
        <f>INDEX(Regionen!$A$1:$C$9,MATCH('Gesamtverkäufe 2025'!F2790,Regionen!$A$1:$A$9,0),3)</f>
        <v>Michael Vogt</v>
      </c>
      <c r="I2292" s="3">
        <f>INDEX(Produkte!$A$1:$D$31,MATCH('Gesamtverkäufe 2025'!D2790,Produkte!$A$1:$A$31,0),4)</f>
        <v>79</v>
      </c>
      <c r="J2292" s="3">
        <f t="shared" si="165"/>
        <v>158</v>
      </c>
    </row>
    <row r="2293" spans="1:10" hidden="1" outlineLevel="3" x14ac:dyDescent="0.3">
      <c r="A2293" t="s">
        <v>3312</v>
      </c>
      <c r="B2293" s="21">
        <v>45924</v>
      </c>
      <c r="C2293" s="20">
        <f t="shared" si="164"/>
        <v>9</v>
      </c>
      <c r="D2293" t="s">
        <v>153</v>
      </c>
      <c r="E2293" t="s">
        <v>43</v>
      </c>
      <c r="F2293">
        <v>18</v>
      </c>
      <c r="G2293" t="str">
        <f>INDEX(Kunden!$A$1:$C$41,MATCH('Gesamtverkäufe 2025'!C2896,Kunden!$A$1:$A$41,0),3)</f>
        <v>R06</v>
      </c>
      <c r="H2293" t="str">
        <f>INDEX(Regionen!$A$1:$C$9,MATCH('Gesamtverkäufe 2025'!F2896,Regionen!$A$1:$A$9,0),3)</f>
        <v>Michael Vogt</v>
      </c>
      <c r="I2293" s="3">
        <f>INDEX(Produkte!$A$1:$D$31,MATCH('Gesamtverkäufe 2025'!D2896,Produkte!$A$1:$A$31,0),4)</f>
        <v>149</v>
      </c>
      <c r="J2293" s="3">
        <f t="shared" si="165"/>
        <v>2682</v>
      </c>
    </row>
    <row r="2294" spans="1:10" outlineLevel="2" collapsed="1" x14ac:dyDescent="0.3">
      <c r="B2294" s="21"/>
      <c r="C2294" s="26" t="s">
        <v>4737</v>
      </c>
      <c r="I2294" s="3"/>
      <c r="J2294" s="3">
        <f>SUBTOTAL(9,J2252:J2293)</f>
        <v>112411</v>
      </c>
    </row>
    <row r="2295" spans="1:10" hidden="1" outlineLevel="3" x14ac:dyDescent="0.3">
      <c r="A2295" t="s">
        <v>3868</v>
      </c>
      <c r="B2295" s="21">
        <v>45937</v>
      </c>
      <c r="C2295" s="20">
        <f t="shared" ref="C2295:C2326" si="166">MONTH(B2295)</f>
        <v>10</v>
      </c>
      <c r="D2295" t="s">
        <v>101</v>
      </c>
      <c r="E2295" t="s">
        <v>41</v>
      </c>
      <c r="F2295">
        <v>3</v>
      </c>
      <c r="G2295" t="str">
        <f>INDEX(Kunden!$A$1:$C$41,MATCH('Gesamtverkäufe 2025'!C3017,Kunden!$A$1:$A$41,0),3)</f>
        <v>R06</v>
      </c>
      <c r="H2295" t="str">
        <f>INDEX(Regionen!$A$1:$C$9,MATCH('Gesamtverkäufe 2025'!F3017,Regionen!$A$1:$A$9,0),3)</f>
        <v>Michael Vogt</v>
      </c>
      <c r="I2295" s="3">
        <f>INDEX(Produkte!$A$1:$D$31,MATCH('Gesamtverkäufe 2025'!D3017,Produkte!$A$1:$A$31,0),4)</f>
        <v>499</v>
      </c>
      <c r="J2295" s="3">
        <f t="shared" ref="J2295:J2326" si="167">F2295*I2295</f>
        <v>1497</v>
      </c>
    </row>
    <row r="2296" spans="1:10" hidden="1" outlineLevel="3" x14ac:dyDescent="0.3">
      <c r="A2296" t="s">
        <v>3838</v>
      </c>
      <c r="B2296" s="21">
        <v>45958</v>
      </c>
      <c r="C2296" s="20">
        <f t="shared" si="166"/>
        <v>10</v>
      </c>
      <c r="D2296" t="s">
        <v>101</v>
      </c>
      <c r="E2296" t="s">
        <v>83</v>
      </c>
      <c r="F2296">
        <v>1</v>
      </c>
      <c r="G2296" t="str">
        <f>INDEX(Kunden!$A$1:$C$41,MATCH('Gesamtverkäufe 2025'!C3047,Kunden!$A$1:$A$41,0),3)</f>
        <v>R06</v>
      </c>
      <c r="H2296" t="str">
        <f>INDEX(Regionen!$A$1:$C$9,MATCH('Gesamtverkäufe 2025'!F3047,Regionen!$A$1:$A$9,0),3)</f>
        <v>Michael Vogt</v>
      </c>
      <c r="I2296" s="3">
        <f>INDEX(Produkte!$A$1:$D$31,MATCH('Gesamtverkäufe 2025'!D3047,Produkte!$A$1:$A$31,0),4)</f>
        <v>29</v>
      </c>
      <c r="J2296" s="3">
        <f t="shared" si="167"/>
        <v>29</v>
      </c>
    </row>
    <row r="2297" spans="1:10" hidden="1" outlineLevel="3" x14ac:dyDescent="0.3">
      <c r="A2297" t="s">
        <v>3816</v>
      </c>
      <c r="B2297" s="21">
        <v>45946</v>
      </c>
      <c r="C2297" s="20">
        <f t="shared" si="166"/>
        <v>10</v>
      </c>
      <c r="D2297" t="s">
        <v>101</v>
      </c>
      <c r="E2297" t="s">
        <v>61</v>
      </c>
      <c r="F2297">
        <v>4</v>
      </c>
      <c r="G2297" t="str">
        <f>INDEX(Kunden!$A$1:$C$41,MATCH('Gesamtverkäufe 2025'!C3069,Kunden!$A$1:$A$41,0),3)</f>
        <v>R06</v>
      </c>
      <c r="H2297" t="str">
        <f>INDEX(Regionen!$A$1:$C$9,MATCH('Gesamtverkäufe 2025'!F3069,Regionen!$A$1:$A$9,0),3)</f>
        <v>Michael Vogt</v>
      </c>
      <c r="I2297" s="3">
        <f>INDEX(Produkte!$A$1:$D$31,MATCH('Gesamtverkäufe 2025'!D3069,Produkte!$A$1:$A$31,0),4)</f>
        <v>249</v>
      </c>
      <c r="J2297" s="3">
        <f t="shared" si="167"/>
        <v>996</v>
      </c>
    </row>
    <row r="2298" spans="1:10" hidden="1" outlineLevel="3" x14ac:dyDescent="0.3">
      <c r="A2298" t="s">
        <v>3814</v>
      </c>
      <c r="B2298" s="21">
        <v>45938</v>
      </c>
      <c r="C2298" s="20">
        <f t="shared" si="166"/>
        <v>10</v>
      </c>
      <c r="D2298" t="s">
        <v>101</v>
      </c>
      <c r="E2298" t="s">
        <v>46</v>
      </c>
      <c r="F2298">
        <v>6</v>
      </c>
      <c r="G2298" t="str">
        <f>INDEX(Kunden!$A$1:$C$41,MATCH('Gesamtverkäufe 2025'!C3071,Kunden!$A$1:$A$41,0),3)</f>
        <v>R06</v>
      </c>
      <c r="H2298" t="str">
        <f>INDEX(Regionen!$A$1:$C$9,MATCH('Gesamtverkäufe 2025'!F3071,Regionen!$A$1:$A$9,0),3)</f>
        <v>Michael Vogt</v>
      </c>
      <c r="I2298" s="3">
        <f>INDEX(Produkte!$A$1:$D$31,MATCH('Gesamtverkäufe 2025'!D3071,Produkte!$A$1:$A$31,0),4)</f>
        <v>99</v>
      </c>
      <c r="J2298" s="3">
        <f t="shared" si="167"/>
        <v>594</v>
      </c>
    </row>
    <row r="2299" spans="1:10" hidden="1" outlineLevel="3" x14ac:dyDescent="0.3">
      <c r="A2299" t="s">
        <v>3753</v>
      </c>
      <c r="B2299" s="21">
        <v>45935</v>
      </c>
      <c r="C2299" s="20">
        <f t="shared" si="166"/>
        <v>10</v>
      </c>
      <c r="D2299" t="s">
        <v>101</v>
      </c>
      <c r="E2299" t="s">
        <v>41</v>
      </c>
      <c r="F2299">
        <v>1</v>
      </c>
      <c r="G2299" t="str">
        <f>INDEX(Kunden!$A$1:$C$41,MATCH('Gesamtverkäufe 2025'!C3132,Kunden!$A$1:$A$41,0),3)</f>
        <v>R06</v>
      </c>
      <c r="H2299" t="str">
        <f>INDEX(Regionen!$A$1:$C$9,MATCH('Gesamtverkäufe 2025'!F3132,Regionen!$A$1:$A$9,0),3)</f>
        <v>Michael Vogt</v>
      </c>
      <c r="I2299" s="3">
        <f>INDEX(Produkte!$A$1:$D$31,MATCH('Gesamtverkäufe 2025'!D3132,Produkte!$A$1:$A$31,0),4)</f>
        <v>499</v>
      </c>
      <c r="J2299" s="3">
        <f t="shared" si="167"/>
        <v>499</v>
      </c>
    </row>
    <row r="2300" spans="1:10" hidden="1" outlineLevel="3" x14ac:dyDescent="0.3">
      <c r="A2300" t="s">
        <v>3725</v>
      </c>
      <c r="B2300" s="21">
        <v>45939</v>
      </c>
      <c r="C2300" s="20">
        <f t="shared" si="166"/>
        <v>10</v>
      </c>
      <c r="D2300" t="s">
        <v>101</v>
      </c>
      <c r="E2300" t="s">
        <v>91</v>
      </c>
      <c r="F2300">
        <v>12</v>
      </c>
      <c r="G2300" t="str">
        <f>INDEX(Kunden!$A$1:$C$41,MATCH('Gesamtverkäufe 2025'!C3160,Kunden!$A$1:$A$41,0),3)</f>
        <v>R06</v>
      </c>
      <c r="H2300" t="str">
        <f>INDEX(Regionen!$A$1:$C$9,MATCH('Gesamtverkäufe 2025'!F3160,Regionen!$A$1:$A$9,0),3)</f>
        <v>Michael Vogt</v>
      </c>
      <c r="I2300" s="3">
        <f>INDEX(Produkte!$A$1:$D$31,MATCH('Gesamtverkäufe 2025'!D3160,Produkte!$A$1:$A$31,0),4)</f>
        <v>249</v>
      </c>
      <c r="J2300" s="3">
        <f t="shared" si="167"/>
        <v>2988</v>
      </c>
    </row>
    <row r="2301" spans="1:10" hidden="1" outlineLevel="3" x14ac:dyDescent="0.3">
      <c r="A2301" t="s">
        <v>3650</v>
      </c>
      <c r="B2301" s="21">
        <v>45935</v>
      </c>
      <c r="C2301" s="20">
        <f t="shared" si="166"/>
        <v>10</v>
      </c>
      <c r="D2301" t="s">
        <v>101</v>
      </c>
      <c r="E2301" t="s">
        <v>77</v>
      </c>
      <c r="F2301">
        <v>8</v>
      </c>
      <c r="G2301" t="str">
        <f>INDEX(Kunden!$A$1:$C$41,MATCH('Gesamtverkäufe 2025'!C3234,Kunden!$A$1:$A$41,0),3)</f>
        <v>R06</v>
      </c>
      <c r="H2301" t="str">
        <f>INDEX(Regionen!$A$1:$C$9,MATCH('Gesamtverkäufe 2025'!F3234,Regionen!$A$1:$A$9,0),3)</f>
        <v>Michael Vogt</v>
      </c>
      <c r="I2301" s="3">
        <f>INDEX(Produkte!$A$1:$D$31,MATCH('Gesamtverkäufe 2025'!D3234,Produkte!$A$1:$A$31,0),4)</f>
        <v>49</v>
      </c>
      <c r="J2301" s="3">
        <f t="shared" si="167"/>
        <v>392</v>
      </c>
    </row>
    <row r="2302" spans="1:10" hidden="1" outlineLevel="3" x14ac:dyDescent="0.3">
      <c r="A2302" t="s">
        <v>3641</v>
      </c>
      <c r="B2302" s="21">
        <v>45958</v>
      </c>
      <c r="C2302" s="20">
        <f t="shared" si="166"/>
        <v>10</v>
      </c>
      <c r="D2302" t="s">
        <v>101</v>
      </c>
      <c r="E2302" t="s">
        <v>46</v>
      </c>
      <c r="F2302">
        <v>3</v>
      </c>
      <c r="G2302" t="str">
        <f>INDEX(Kunden!$A$1:$C$41,MATCH('Gesamtverkäufe 2025'!C3243,Kunden!$A$1:$A$41,0),3)</f>
        <v>R06</v>
      </c>
      <c r="H2302" t="str">
        <f>INDEX(Regionen!$A$1:$C$9,MATCH('Gesamtverkäufe 2025'!F3243,Regionen!$A$1:$A$9,0),3)</f>
        <v>Michael Vogt</v>
      </c>
      <c r="I2302" s="3">
        <f>INDEX(Produkte!$A$1:$D$31,MATCH('Gesamtverkäufe 2025'!D3243,Produkte!$A$1:$A$31,0),4)</f>
        <v>99</v>
      </c>
      <c r="J2302" s="3">
        <f t="shared" si="167"/>
        <v>297</v>
      </c>
    </row>
    <row r="2303" spans="1:10" hidden="1" outlineLevel="3" x14ac:dyDescent="0.3">
      <c r="A2303" t="s">
        <v>3578</v>
      </c>
      <c r="B2303" s="21">
        <v>45932</v>
      </c>
      <c r="C2303" s="20">
        <f t="shared" si="166"/>
        <v>10</v>
      </c>
      <c r="D2303" t="s">
        <v>101</v>
      </c>
      <c r="E2303" t="s">
        <v>65</v>
      </c>
      <c r="F2303">
        <v>3</v>
      </c>
      <c r="G2303" t="str">
        <f>INDEX(Kunden!$A$1:$C$41,MATCH('Gesamtverkäufe 2025'!C3305,Kunden!$A$1:$A$41,0),3)</f>
        <v>R06</v>
      </c>
      <c r="H2303" t="str">
        <f>INDEX(Regionen!$A$1:$C$9,MATCH('Gesamtverkäufe 2025'!F3305,Regionen!$A$1:$A$9,0),3)</f>
        <v>Michael Vogt</v>
      </c>
      <c r="I2303" s="3">
        <f>INDEX(Produkte!$A$1:$D$31,MATCH('Gesamtverkäufe 2025'!D3305,Produkte!$A$1:$A$31,0),4)</f>
        <v>299</v>
      </c>
      <c r="J2303" s="3">
        <f t="shared" si="167"/>
        <v>897</v>
      </c>
    </row>
    <row r="2304" spans="1:10" hidden="1" outlineLevel="3" x14ac:dyDescent="0.3">
      <c r="A2304" t="s">
        <v>3576</v>
      </c>
      <c r="B2304" s="21">
        <v>45953</v>
      </c>
      <c r="C2304" s="20">
        <f t="shared" si="166"/>
        <v>10</v>
      </c>
      <c r="D2304" t="s">
        <v>101</v>
      </c>
      <c r="E2304" t="s">
        <v>61</v>
      </c>
      <c r="F2304">
        <v>15</v>
      </c>
      <c r="G2304" t="str">
        <f>INDEX(Kunden!$A$1:$C$41,MATCH('Gesamtverkäufe 2025'!C3307,Kunden!$A$1:$A$41,0),3)</f>
        <v>R06</v>
      </c>
      <c r="H2304" t="str">
        <f>INDEX(Regionen!$A$1:$C$9,MATCH('Gesamtverkäufe 2025'!F3307,Regionen!$A$1:$A$9,0),3)</f>
        <v>Michael Vogt</v>
      </c>
      <c r="I2304" s="3">
        <f>INDEX(Produkte!$A$1:$D$31,MATCH('Gesamtverkäufe 2025'!D3307,Produkte!$A$1:$A$31,0),4)</f>
        <v>249</v>
      </c>
      <c r="J2304" s="3">
        <f t="shared" si="167"/>
        <v>3735</v>
      </c>
    </row>
    <row r="2305" spans="1:10" hidden="1" outlineLevel="3" x14ac:dyDescent="0.3">
      <c r="A2305" t="s">
        <v>3553</v>
      </c>
      <c r="B2305" s="21">
        <v>45959</v>
      </c>
      <c r="C2305" s="20">
        <f t="shared" si="166"/>
        <v>10</v>
      </c>
      <c r="D2305" t="s">
        <v>101</v>
      </c>
      <c r="E2305" t="s">
        <v>43</v>
      </c>
      <c r="F2305">
        <v>8</v>
      </c>
      <c r="G2305" t="str">
        <f>INDEX(Kunden!$A$1:$C$41,MATCH('Gesamtverkäufe 2025'!C3329,Kunden!$A$1:$A$41,0),3)</f>
        <v>R06</v>
      </c>
      <c r="H2305" t="str">
        <f>INDEX(Regionen!$A$1:$C$9,MATCH('Gesamtverkäufe 2025'!F3329,Regionen!$A$1:$A$9,0),3)</f>
        <v>Michael Vogt</v>
      </c>
      <c r="I2305" s="3">
        <f>INDEX(Produkte!$A$1:$D$31,MATCH('Gesamtverkäufe 2025'!D3329,Produkte!$A$1:$A$31,0),4)</f>
        <v>149</v>
      </c>
      <c r="J2305" s="3">
        <f t="shared" si="167"/>
        <v>1192</v>
      </c>
    </row>
    <row r="2306" spans="1:10" hidden="1" outlineLevel="3" x14ac:dyDescent="0.3">
      <c r="A2306" t="s">
        <v>3523</v>
      </c>
      <c r="B2306" s="21">
        <v>45952</v>
      </c>
      <c r="C2306" s="20">
        <f t="shared" si="166"/>
        <v>10</v>
      </c>
      <c r="D2306" t="s">
        <v>101</v>
      </c>
      <c r="E2306" t="s">
        <v>41</v>
      </c>
      <c r="F2306">
        <v>5</v>
      </c>
      <c r="G2306" t="str">
        <f>INDEX(Kunden!$A$1:$C$41,MATCH('Gesamtverkäufe 2025'!C3356,Kunden!$A$1:$A$41,0),3)</f>
        <v>R06</v>
      </c>
      <c r="H2306" t="str">
        <f>INDEX(Regionen!$A$1:$C$9,MATCH('Gesamtverkäufe 2025'!F3356,Regionen!$A$1:$A$9,0),3)</f>
        <v>Michael Vogt</v>
      </c>
      <c r="I2306" s="3">
        <f>INDEX(Produkte!$A$1:$D$31,MATCH('Gesamtverkäufe 2025'!D3356,Produkte!$A$1:$A$31,0),4)</f>
        <v>499</v>
      </c>
      <c r="J2306" s="3">
        <f t="shared" si="167"/>
        <v>2495</v>
      </c>
    </row>
    <row r="2307" spans="1:10" hidden="1" outlineLevel="3" x14ac:dyDescent="0.3">
      <c r="A2307" t="s">
        <v>3834</v>
      </c>
      <c r="B2307" s="21">
        <v>45943</v>
      </c>
      <c r="C2307" s="20">
        <f t="shared" si="166"/>
        <v>10</v>
      </c>
      <c r="D2307" t="s">
        <v>115</v>
      </c>
      <c r="E2307" t="s">
        <v>81</v>
      </c>
      <c r="F2307">
        <v>11</v>
      </c>
      <c r="G2307" t="str">
        <f>INDEX(Kunden!$A$1:$C$41,MATCH('Gesamtverkäufe 2025'!C3051,Kunden!$A$1:$A$41,0),3)</f>
        <v>R06</v>
      </c>
      <c r="H2307" t="str">
        <f>INDEX(Regionen!$A$1:$C$9,MATCH('Gesamtverkäufe 2025'!F3051,Regionen!$A$1:$A$9,0),3)</f>
        <v>Michael Vogt</v>
      </c>
      <c r="I2307" s="3">
        <f>INDEX(Produkte!$A$1:$D$31,MATCH('Gesamtverkäufe 2025'!D3051,Produkte!$A$1:$A$31,0),4)</f>
        <v>79</v>
      </c>
      <c r="J2307" s="3">
        <f t="shared" si="167"/>
        <v>869</v>
      </c>
    </row>
    <row r="2308" spans="1:10" hidden="1" outlineLevel="3" x14ac:dyDescent="0.3">
      <c r="A2308" t="s">
        <v>3769</v>
      </c>
      <c r="B2308" s="21">
        <v>45960</v>
      </c>
      <c r="C2308" s="20">
        <f t="shared" si="166"/>
        <v>10</v>
      </c>
      <c r="D2308" t="s">
        <v>115</v>
      </c>
      <c r="E2308" t="s">
        <v>75</v>
      </c>
      <c r="F2308">
        <v>17</v>
      </c>
      <c r="G2308" t="str">
        <f>INDEX(Kunden!$A$1:$C$41,MATCH('Gesamtverkäufe 2025'!C3116,Kunden!$A$1:$A$41,0),3)</f>
        <v>R06</v>
      </c>
      <c r="H2308" t="str">
        <f>INDEX(Regionen!$A$1:$C$9,MATCH('Gesamtverkäufe 2025'!F3116,Regionen!$A$1:$A$9,0),3)</f>
        <v>Michael Vogt</v>
      </c>
      <c r="I2308" s="3">
        <f>INDEX(Produkte!$A$1:$D$31,MATCH('Gesamtverkäufe 2025'!D3116,Produkte!$A$1:$A$31,0),4)</f>
        <v>499</v>
      </c>
      <c r="J2308" s="3">
        <f t="shared" si="167"/>
        <v>8483</v>
      </c>
    </row>
    <row r="2309" spans="1:10" hidden="1" outlineLevel="3" x14ac:dyDescent="0.3">
      <c r="A2309" t="s">
        <v>3736</v>
      </c>
      <c r="B2309" s="21">
        <v>45953</v>
      </c>
      <c r="C2309" s="20">
        <f t="shared" si="166"/>
        <v>10</v>
      </c>
      <c r="D2309" t="s">
        <v>115</v>
      </c>
      <c r="E2309" t="s">
        <v>57</v>
      </c>
      <c r="F2309">
        <v>3</v>
      </c>
      <c r="G2309" t="str">
        <f>INDEX(Kunden!$A$1:$C$41,MATCH('Gesamtverkäufe 2025'!C3149,Kunden!$A$1:$A$41,0),3)</f>
        <v>R06</v>
      </c>
      <c r="H2309" t="str">
        <f>INDEX(Regionen!$A$1:$C$9,MATCH('Gesamtverkäufe 2025'!F3149,Regionen!$A$1:$A$9,0),3)</f>
        <v>Michael Vogt</v>
      </c>
      <c r="I2309" s="3">
        <f>INDEX(Produkte!$A$1:$D$31,MATCH('Gesamtverkäufe 2025'!D3149,Produkte!$A$1:$A$31,0),4)</f>
        <v>99</v>
      </c>
      <c r="J2309" s="3">
        <f t="shared" si="167"/>
        <v>297</v>
      </c>
    </row>
    <row r="2310" spans="1:10" hidden="1" outlineLevel="3" x14ac:dyDescent="0.3">
      <c r="A2310" t="s">
        <v>3652</v>
      </c>
      <c r="B2310" s="21">
        <v>45946</v>
      </c>
      <c r="C2310" s="20">
        <f t="shared" si="166"/>
        <v>10</v>
      </c>
      <c r="D2310" t="s">
        <v>115</v>
      </c>
      <c r="E2310" t="s">
        <v>81</v>
      </c>
      <c r="F2310">
        <v>5</v>
      </c>
      <c r="G2310" t="str">
        <f>INDEX(Kunden!$A$1:$C$41,MATCH('Gesamtverkäufe 2025'!C3232,Kunden!$A$1:$A$41,0),3)</f>
        <v>R06</v>
      </c>
      <c r="H2310" t="str">
        <f>INDEX(Regionen!$A$1:$C$9,MATCH('Gesamtverkäufe 2025'!F3232,Regionen!$A$1:$A$9,0),3)</f>
        <v>Michael Vogt</v>
      </c>
      <c r="I2310" s="3">
        <f>INDEX(Produkte!$A$1:$D$31,MATCH('Gesamtverkäufe 2025'!D3232,Produkte!$A$1:$A$31,0),4)</f>
        <v>79</v>
      </c>
      <c r="J2310" s="3">
        <f t="shared" si="167"/>
        <v>395</v>
      </c>
    </row>
    <row r="2311" spans="1:10" hidden="1" outlineLevel="3" x14ac:dyDescent="0.3">
      <c r="A2311" t="s">
        <v>3616</v>
      </c>
      <c r="B2311" s="21">
        <v>45945</v>
      </c>
      <c r="C2311" s="20">
        <f t="shared" si="166"/>
        <v>10</v>
      </c>
      <c r="D2311" t="s">
        <v>115</v>
      </c>
      <c r="E2311" t="s">
        <v>39</v>
      </c>
      <c r="F2311">
        <v>3</v>
      </c>
      <c r="G2311" t="str">
        <f>INDEX(Kunden!$A$1:$C$41,MATCH('Gesamtverkäufe 2025'!C3268,Kunden!$A$1:$A$41,0),3)</f>
        <v>R06</v>
      </c>
      <c r="H2311" t="str">
        <f>INDEX(Regionen!$A$1:$C$9,MATCH('Gesamtverkäufe 2025'!F3268,Regionen!$A$1:$A$9,0),3)</f>
        <v>Michael Vogt</v>
      </c>
      <c r="I2311" s="3">
        <f>INDEX(Produkte!$A$1:$D$31,MATCH('Gesamtverkäufe 2025'!D3268,Produkte!$A$1:$A$31,0),4)</f>
        <v>499</v>
      </c>
      <c r="J2311" s="3">
        <f t="shared" si="167"/>
        <v>1497</v>
      </c>
    </row>
    <row r="2312" spans="1:10" hidden="1" outlineLevel="3" x14ac:dyDescent="0.3">
      <c r="A2312" t="s">
        <v>3580</v>
      </c>
      <c r="B2312" s="21">
        <v>45952</v>
      </c>
      <c r="C2312" s="20">
        <f t="shared" si="166"/>
        <v>10</v>
      </c>
      <c r="D2312" t="s">
        <v>115</v>
      </c>
      <c r="E2312" t="s">
        <v>91</v>
      </c>
      <c r="F2312">
        <v>11</v>
      </c>
      <c r="G2312" t="str">
        <f>INDEX(Kunden!$A$1:$C$41,MATCH('Gesamtverkäufe 2025'!C3303,Kunden!$A$1:$A$41,0),3)</f>
        <v>R06</v>
      </c>
      <c r="H2312" t="str">
        <f>INDEX(Regionen!$A$1:$C$9,MATCH('Gesamtverkäufe 2025'!F3303,Regionen!$A$1:$A$9,0),3)</f>
        <v>Michael Vogt</v>
      </c>
      <c r="I2312" s="3">
        <f>INDEX(Produkte!$A$1:$D$31,MATCH('Gesamtverkäufe 2025'!D3303,Produkte!$A$1:$A$31,0),4)</f>
        <v>249</v>
      </c>
      <c r="J2312" s="3">
        <f t="shared" si="167"/>
        <v>2739</v>
      </c>
    </row>
    <row r="2313" spans="1:10" hidden="1" outlineLevel="3" x14ac:dyDescent="0.3">
      <c r="A2313" t="s">
        <v>3559</v>
      </c>
      <c r="B2313" s="21">
        <v>45938</v>
      </c>
      <c r="C2313" s="20">
        <f t="shared" si="166"/>
        <v>10</v>
      </c>
      <c r="D2313" t="s">
        <v>115</v>
      </c>
      <c r="E2313" t="s">
        <v>49</v>
      </c>
      <c r="F2313">
        <v>19</v>
      </c>
      <c r="G2313" t="str">
        <f>INDEX(Kunden!$A$1:$C$41,MATCH('Gesamtverkäufe 2025'!C3323,Kunden!$A$1:$A$41,0),3)</f>
        <v>R06</v>
      </c>
      <c r="H2313" t="str">
        <f>INDEX(Regionen!$A$1:$C$9,MATCH('Gesamtverkäufe 2025'!F3323,Regionen!$A$1:$A$9,0),3)</f>
        <v>Michael Vogt</v>
      </c>
      <c r="I2313" s="3">
        <f>INDEX(Produkte!$A$1:$D$31,MATCH('Gesamtverkäufe 2025'!D3323,Produkte!$A$1:$A$31,0),4)</f>
        <v>299</v>
      </c>
      <c r="J2313" s="3">
        <f t="shared" si="167"/>
        <v>5681</v>
      </c>
    </row>
    <row r="2314" spans="1:10" hidden="1" outlineLevel="3" x14ac:dyDescent="0.3">
      <c r="A2314" t="s">
        <v>3847</v>
      </c>
      <c r="B2314" s="21">
        <v>45944</v>
      </c>
      <c r="C2314" s="20">
        <f t="shared" si="166"/>
        <v>10</v>
      </c>
      <c r="D2314" t="s">
        <v>131</v>
      </c>
      <c r="E2314" t="s">
        <v>67</v>
      </c>
      <c r="F2314">
        <v>6</v>
      </c>
      <c r="G2314" t="str">
        <f>INDEX(Kunden!$A$1:$C$41,MATCH('Gesamtverkäufe 2025'!C3038,Kunden!$A$1:$A$41,0),3)</f>
        <v>R06</v>
      </c>
      <c r="H2314" t="str">
        <f>INDEX(Regionen!$A$1:$C$9,MATCH('Gesamtverkäufe 2025'!F3038,Regionen!$A$1:$A$9,0),3)</f>
        <v>Michael Vogt</v>
      </c>
      <c r="I2314" s="3">
        <f>INDEX(Produkte!$A$1:$D$31,MATCH('Gesamtverkäufe 2025'!D3038,Produkte!$A$1:$A$31,0),4)</f>
        <v>299</v>
      </c>
      <c r="J2314" s="3">
        <f t="shared" si="167"/>
        <v>1794</v>
      </c>
    </row>
    <row r="2315" spans="1:10" hidden="1" outlineLevel="3" x14ac:dyDescent="0.3">
      <c r="A2315" t="s">
        <v>3798</v>
      </c>
      <c r="B2315" s="21">
        <v>45937</v>
      </c>
      <c r="C2315" s="20">
        <f t="shared" si="166"/>
        <v>10</v>
      </c>
      <c r="D2315" t="s">
        <v>131</v>
      </c>
      <c r="E2315" t="s">
        <v>61</v>
      </c>
      <c r="F2315">
        <v>13</v>
      </c>
      <c r="G2315" t="str">
        <f>INDEX(Kunden!$A$1:$C$41,MATCH('Gesamtverkäufe 2025'!C3087,Kunden!$A$1:$A$41,0),3)</f>
        <v>R06</v>
      </c>
      <c r="H2315" t="str">
        <f>INDEX(Regionen!$A$1:$C$9,MATCH('Gesamtverkäufe 2025'!F3087,Regionen!$A$1:$A$9,0),3)</f>
        <v>Michael Vogt</v>
      </c>
      <c r="I2315" s="3">
        <f>INDEX(Produkte!$A$1:$D$31,MATCH('Gesamtverkäufe 2025'!D3087,Produkte!$A$1:$A$31,0),4)</f>
        <v>249</v>
      </c>
      <c r="J2315" s="3">
        <f t="shared" si="167"/>
        <v>3237</v>
      </c>
    </row>
    <row r="2316" spans="1:10" hidden="1" outlineLevel="3" x14ac:dyDescent="0.3">
      <c r="A2316" t="s">
        <v>3784</v>
      </c>
      <c r="B2316" s="21">
        <v>45942</v>
      </c>
      <c r="C2316" s="20">
        <f t="shared" si="166"/>
        <v>10</v>
      </c>
      <c r="D2316" t="s">
        <v>131</v>
      </c>
      <c r="E2316" t="s">
        <v>41</v>
      </c>
      <c r="F2316">
        <v>20</v>
      </c>
      <c r="G2316" t="str">
        <f>INDEX(Kunden!$A$1:$C$41,MATCH('Gesamtverkäufe 2025'!C3101,Kunden!$A$1:$A$41,0),3)</f>
        <v>R06</v>
      </c>
      <c r="H2316" t="str">
        <f>INDEX(Regionen!$A$1:$C$9,MATCH('Gesamtverkäufe 2025'!F3101,Regionen!$A$1:$A$9,0),3)</f>
        <v>Michael Vogt</v>
      </c>
      <c r="I2316" s="3">
        <f>INDEX(Produkte!$A$1:$D$31,MATCH('Gesamtverkäufe 2025'!D3101,Produkte!$A$1:$A$31,0),4)</f>
        <v>499</v>
      </c>
      <c r="J2316" s="3">
        <f t="shared" si="167"/>
        <v>9980</v>
      </c>
    </row>
    <row r="2317" spans="1:10" hidden="1" outlineLevel="3" x14ac:dyDescent="0.3">
      <c r="A2317" t="s">
        <v>3714</v>
      </c>
      <c r="B2317" s="21">
        <v>45938</v>
      </c>
      <c r="C2317" s="20">
        <f t="shared" si="166"/>
        <v>10</v>
      </c>
      <c r="D2317" t="s">
        <v>131</v>
      </c>
      <c r="E2317" t="s">
        <v>81</v>
      </c>
      <c r="F2317">
        <v>16</v>
      </c>
      <c r="G2317" t="str">
        <f>INDEX(Kunden!$A$1:$C$41,MATCH('Gesamtverkäufe 2025'!C3171,Kunden!$A$1:$A$41,0),3)</f>
        <v>R06</v>
      </c>
      <c r="H2317" t="str">
        <f>INDEX(Regionen!$A$1:$C$9,MATCH('Gesamtverkäufe 2025'!F3171,Regionen!$A$1:$A$9,0),3)</f>
        <v>Michael Vogt</v>
      </c>
      <c r="I2317" s="3">
        <f>INDEX(Produkte!$A$1:$D$31,MATCH('Gesamtverkäufe 2025'!D3171,Produkte!$A$1:$A$31,0),4)</f>
        <v>79</v>
      </c>
      <c r="J2317" s="3">
        <f t="shared" si="167"/>
        <v>1264</v>
      </c>
    </row>
    <row r="2318" spans="1:10" hidden="1" outlineLevel="3" x14ac:dyDescent="0.3">
      <c r="A2318" t="s">
        <v>3703</v>
      </c>
      <c r="B2318" s="21">
        <v>45943</v>
      </c>
      <c r="C2318" s="20">
        <f t="shared" si="166"/>
        <v>10</v>
      </c>
      <c r="D2318" t="s">
        <v>131</v>
      </c>
      <c r="E2318" t="s">
        <v>49</v>
      </c>
      <c r="F2318">
        <v>4</v>
      </c>
      <c r="G2318" t="str">
        <f>INDEX(Kunden!$A$1:$C$41,MATCH('Gesamtverkäufe 2025'!C3182,Kunden!$A$1:$A$41,0),3)</f>
        <v>R06</v>
      </c>
      <c r="H2318" t="str">
        <f>INDEX(Regionen!$A$1:$C$9,MATCH('Gesamtverkäufe 2025'!F3182,Regionen!$A$1:$A$9,0),3)</f>
        <v>Michael Vogt</v>
      </c>
      <c r="I2318" s="3">
        <f>INDEX(Produkte!$A$1:$D$31,MATCH('Gesamtverkäufe 2025'!D3182,Produkte!$A$1:$A$31,0),4)</f>
        <v>299</v>
      </c>
      <c r="J2318" s="3">
        <f t="shared" si="167"/>
        <v>1196</v>
      </c>
    </row>
    <row r="2319" spans="1:10" hidden="1" outlineLevel="3" x14ac:dyDescent="0.3">
      <c r="A2319" t="s">
        <v>3598</v>
      </c>
      <c r="B2319" s="21">
        <v>45935</v>
      </c>
      <c r="C2319" s="20">
        <f t="shared" si="166"/>
        <v>10</v>
      </c>
      <c r="D2319" t="s">
        <v>131</v>
      </c>
      <c r="E2319" t="s">
        <v>55</v>
      </c>
      <c r="F2319">
        <v>18</v>
      </c>
      <c r="G2319" t="str">
        <f>INDEX(Kunden!$A$1:$C$41,MATCH('Gesamtverkäufe 2025'!C3286,Kunden!$A$1:$A$41,0),3)</f>
        <v>R06</v>
      </c>
      <c r="H2319" t="str">
        <f>INDEX(Regionen!$A$1:$C$9,MATCH('Gesamtverkäufe 2025'!F3286,Regionen!$A$1:$A$9,0),3)</f>
        <v>Michael Vogt</v>
      </c>
      <c r="I2319" s="3">
        <f>INDEX(Produkte!$A$1:$D$31,MATCH('Gesamtverkäufe 2025'!D3286,Produkte!$A$1:$A$31,0),4)</f>
        <v>49</v>
      </c>
      <c r="J2319" s="3">
        <f t="shared" si="167"/>
        <v>882</v>
      </c>
    </row>
    <row r="2320" spans="1:10" hidden="1" outlineLevel="3" x14ac:dyDescent="0.3">
      <c r="A2320" t="s">
        <v>3590</v>
      </c>
      <c r="B2320" s="21">
        <v>45946</v>
      </c>
      <c r="C2320" s="20">
        <f t="shared" si="166"/>
        <v>10</v>
      </c>
      <c r="D2320" t="s">
        <v>131</v>
      </c>
      <c r="E2320" t="s">
        <v>89</v>
      </c>
      <c r="F2320">
        <v>2</v>
      </c>
      <c r="G2320" t="str">
        <f>INDEX(Kunden!$A$1:$C$41,MATCH('Gesamtverkäufe 2025'!C3293,Kunden!$A$1:$A$41,0),3)</f>
        <v>R06</v>
      </c>
      <c r="H2320" t="str">
        <f>INDEX(Regionen!$A$1:$C$9,MATCH('Gesamtverkäufe 2025'!F3293,Regionen!$A$1:$A$9,0),3)</f>
        <v>Michael Vogt</v>
      </c>
      <c r="I2320" s="3">
        <f>INDEX(Produkte!$A$1:$D$31,MATCH('Gesamtverkäufe 2025'!D3293,Produkte!$A$1:$A$31,0),4)</f>
        <v>29</v>
      </c>
      <c r="J2320" s="3">
        <f t="shared" si="167"/>
        <v>58</v>
      </c>
    </row>
    <row r="2321" spans="1:10" hidden="1" outlineLevel="3" x14ac:dyDescent="0.3">
      <c r="A2321" t="s">
        <v>3563</v>
      </c>
      <c r="B2321" s="21">
        <v>45937</v>
      </c>
      <c r="C2321" s="20">
        <f t="shared" si="166"/>
        <v>10</v>
      </c>
      <c r="D2321" t="s">
        <v>131</v>
      </c>
      <c r="E2321" t="s">
        <v>49</v>
      </c>
      <c r="F2321">
        <v>18</v>
      </c>
      <c r="G2321" t="str">
        <f>INDEX(Kunden!$A$1:$C$41,MATCH('Gesamtverkäufe 2025'!C3320,Kunden!$A$1:$A$41,0),3)</f>
        <v>R06</v>
      </c>
      <c r="H2321" t="str">
        <f>INDEX(Regionen!$A$1:$C$9,MATCH('Gesamtverkäufe 2025'!F3320,Regionen!$A$1:$A$9,0),3)</f>
        <v>Michael Vogt</v>
      </c>
      <c r="I2321" s="3">
        <f>INDEX(Produkte!$A$1:$D$31,MATCH('Gesamtverkäufe 2025'!D3320,Produkte!$A$1:$A$31,0),4)</f>
        <v>299</v>
      </c>
      <c r="J2321" s="3">
        <f t="shared" si="167"/>
        <v>5382</v>
      </c>
    </row>
    <row r="2322" spans="1:10" hidden="1" outlineLevel="3" x14ac:dyDescent="0.3">
      <c r="A2322" t="s">
        <v>3759</v>
      </c>
      <c r="B2322" s="21">
        <v>45958</v>
      </c>
      <c r="C2322" s="20">
        <f t="shared" si="166"/>
        <v>10</v>
      </c>
      <c r="D2322" t="s">
        <v>137</v>
      </c>
      <c r="E2322" t="s">
        <v>37</v>
      </c>
      <c r="F2322">
        <v>3</v>
      </c>
      <c r="G2322" t="str">
        <f>INDEX(Kunden!$A$1:$C$41,MATCH('Gesamtverkäufe 2025'!C3126,Kunden!$A$1:$A$41,0),3)</f>
        <v>R06</v>
      </c>
      <c r="H2322" t="str">
        <f>INDEX(Regionen!$A$1:$C$9,MATCH('Gesamtverkäufe 2025'!F3126,Regionen!$A$1:$A$9,0),3)</f>
        <v>Michael Vogt</v>
      </c>
      <c r="I2322" s="3">
        <f>INDEX(Produkte!$A$1:$D$31,MATCH('Gesamtverkäufe 2025'!D3126,Produkte!$A$1:$A$31,0),4)</f>
        <v>249</v>
      </c>
      <c r="J2322" s="3">
        <f t="shared" si="167"/>
        <v>747</v>
      </c>
    </row>
    <row r="2323" spans="1:10" hidden="1" outlineLevel="3" x14ac:dyDescent="0.3">
      <c r="A2323" t="s">
        <v>3749</v>
      </c>
      <c r="B2323" s="21">
        <v>45954</v>
      </c>
      <c r="C2323" s="20">
        <f t="shared" si="166"/>
        <v>10</v>
      </c>
      <c r="D2323" t="s">
        <v>137</v>
      </c>
      <c r="E2323" t="s">
        <v>49</v>
      </c>
      <c r="F2323">
        <v>3</v>
      </c>
      <c r="G2323" t="str">
        <f>INDEX(Kunden!$A$1:$C$41,MATCH('Gesamtverkäufe 2025'!C3136,Kunden!$A$1:$A$41,0),3)</f>
        <v>R06</v>
      </c>
      <c r="H2323" t="str">
        <f>INDEX(Regionen!$A$1:$C$9,MATCH('Gesamtverkäufe 2025'!F3136,Regionen!$A$1:$A$9,0),3)</f>
        <v>Michael Vogt</v>
      </c>
      <c r="I2323" s="3">
        <f>INDEX(Produkte!$A$1:$D$31,MATCH('Gesamtverkäufe 2025'!D3136,Produkte!$A$1:$A$31,0),4)</f>
        <v>299</v>
      </c>
      <c r="J2323" s="3">
        <f t="shared" si="167"/>
        <v>897</v>
      </c>
    </row>
    <row r="2324" spans="1:10" hidden="1" outlineLevel="3" x14ac:dyDescent="0.3">
      <c r="A2324" t="s">
        <v>3680</v>
      </c>
      <c r="B2324" s="21">
        <v>45938</v>
      </c>
      <c r="C2324" s="20">
        <f t="shared" si="166"/>
        <v>10</v>
      </c>
      <c r="D2324" t="s">
        <v>137</v>
      </c>
      <c r="E2324" t="s">
        <v>61</v>
      </c>
      <c r="F2324">
        <v>7</v>
      </c>
      <c r="G2324" t="str">
        <f>INDEX(Kunden!$A$1:$C$41,MATCH('Gesamtverkäufe 2025'!C3205,Kunden!$A$1:$A$41,0),3)</f>
        <v>R06</v>
      </c>
      <c r="H2324" t="str">
        <f>INDEX(Regionen!$A$1:$C$9,MATCH('Gesamtverkäufe 2025'!F3205,Regionen!$A$1:$A$9,0),3)</f>
        <v>Michael Vogt</v>
      </c>
      <c r="I2324" s="3">
        <f>INDEX(Produkte!$A$1:$D$31,MATCH('Gesamtverkäufe 2025'!D3205,Produkte!$A$1:$A$31,0),4)</f>
        <v>249</v>
      </c>
      <c r="J2324" s="3">
        <f t="shared" si="167"/>
        <v>1743</v>
      </c>
    </row>
    <row r="2325" spans="1:10" hidden="1" outlineLevel="3" x14ac:dyDescent="0.3">
      <c r="A2325" t="s">
        <v>3633</v>
      </c>
      <c r="B2325" s="21">
        <v>45932</v>
      </c>
      <c r="C2325" s="20">
        <f t="shared" si="166"/>
        <v>10</v>
      </c>
      <c r="D2325" t="s">
        <v>137</v>
      </c>
      <c r="E2325" t="s">
        <v>77</v>
      </c>
      <c r="F2325">
        <v>7</v>
      </c>
      <c r="G2325" t="str">
        <f>INDEX(Kunden!$A$1:$C$41,MATCH('Gesamtverkäufe 2025'!C3251,Kunden!$A$1:$A$41,0),3)</f>
        <v>R06</v>
      </c>
      <c r="H2325" t="str">
        <f>INDEX(Regionen!$A$1:$C$9,MATCH('Gesamtverkäufe 2025'!F3251,Regionen!$A$1:$A$9,0),3)</f>
        <v>Michael Vogt</v>
      </c>
      <c r="I2325" s="3">
        <f>INDEX(Produkte!$A$1:$D$31,MATCH('Gesamtverkäufe 2025'!D3251,Produkte!$A$1:$A$31,0),4)</f>
        <v>49</v>
      </c>
      <c r="J2325" s="3">
        <f t="shared" si="167"/>
        <v>343</v>
      </c>
    </row>
    <row r="2326" spans="1:10" hidden="1" outlineLevel="3" x14ac:dyDescent="0.3">
      <c r="A2326" t="s">
        <v>3620</v>
      </c>
      <c r="B2326" s="21">
        <v>45939</v>
      </c>
      <c r="C2326" s="20">
        <f t="shared" si="166"/>
        <v>10</v>
      </c>
      <c r="D2326" t="s">
        <v>137</v>
      </c>
      <c r="E2326" t="s">
        <v>53</v>
      </c>
      <c r="F2326">
        <v>8</v>
      </c>
      <c r="G2326" t="str">
        <f>INDEX(Kunden!$A$1:$C$41,MATCH('Gesamtverkäufe 2025'!C3264,Kunden!$A$1:$A$41,0),3)</f>
        <v>R06</v>
      </c>
      <c r="H2326" t="str">
        <f>INDEX(Regionen!$A$1:$C$9,MATCH('Gesamtverkäufe 2025'!F3264,Regionen!$A$1:$A$9,0),3)</f>
        <v>Michael Vogt</v>
      </c>
      <c r="I2326" s="3">
        <f>INDEX(Produkte!$A$1:$D$31,MATCH('Gesamtverkäufe 2025'!D3264,Produkte!$A$1:$A$31,0),4)</f>
        <v>49</v>
      </c>
      <c r="J2326" s="3">
        <f t="shared" si="167"/>
        <v>392</v>
      </c>
    </row>
    <row r="2327" spans="1:10" hidden="1" outlineLevel="3" x14ac:dyDescent="0.3">
      <c r="A2327" t="s">
        <v>3562</v>
      </c>
      <c r="B2327" s="21">
        <v>45960</v>
      </c>
      <c r="C2327" s="20">
        <f t="shared" ref="C2327:C2346" si="168">MONTH(B2327)</f>
        <v>10</v>
      </c>
      <c r="D2327" t="s">
        <v>137</v>
      </c>
      <c r="E2327" t="s">
        <v>53</v>
      </c>
      <c r="F2327">
        <v>13</v>
      </c>
      <c r="G2327" t="str">
        <f>INDEX(Kunden!$A$1:$C$41,MATCH('Gesamtverkäufe 2025'!C3321,Kunden!$A$1:$A$41,0),3)</f>
        <v>R06</v>
      </c>
      <c r="H2327" t="str">
        <f>INDEX(Regionen!$A$1:$C$9,MATCH('Gesamtverkäufe 2025'!F3321,Regionen!$A$1:$A$9,0),3)</f>
        <v>Michael Vogt</v>
      </c>
      <c r="I2327" s="3">
        <f>INDEX(Produkte!$A$1:$D$31,MATCH('Gesamtverkäufe 2025'!D3321,Produkte!$A$1:$A$31,0),4)</f>
        <v>49</v>
      </c>
      <c r="J2327" s="3">
        <f t="shared" ref="J2327:J2346" si="169">F2327*I2327</f>
        <v>637</v>
      </c>
    </row>
    <row r="2328" spans="1:10" hidden="1" outlineLevel="3" x14ac:dyDescent="0.3">
      <c r="A2328" t="s">
        <v>3813</v>
      </c>
      <c r="B2328" s="21">
        <v>45951</v>
      </c>
      <c r="C2328" s="20">
        <f t="shared" si="168"/>
        <v>10</v>
      </c>
      <c r="D2328" t="s">
        <v>145</v>
      </c>
      <c r="E2328" t="s">
        <v>39</v>
      </c>
      <c r="F2328">
        <v>10</v>
      </c>
      <c r="G2328" t="str">
        <f>INDEX(Kunden!$A$1:$C$41,MATCH('Gesamtverkäufe 2025'!C3072,Kunden!$A$1:$A$41,0),3)</f>
        <v>R06</v>
      </c>
      <c r="H2328" t="str">
        <f>INDEX(Regionen!$A$1:$C$9,MATCH('Gesamtverkäufe 2025'!F3072,Regionen!$A$1:$A$9,0),3)</f>
        <v>Michael Vogt</v>
      </c>
      <c r="I2328" s="3">
        <f>INDEX(Produkte!$A$1:$D$31,MATCH('Gesamtverkäufe 2025'!D3072,Produkte!$A$1:$A$31,0),4)</f>
        <v>499</v>
      </c>
      <c r="J2328" s="3">
        <f t="shared" si="169"/>
        <v>4990</v>
      </c>
    </row>
    <row r="2329" spans="1:10" hidden="1" outlineLevel="3" x14ac:dyDescent="0.3">
      <c r="A2329" t="s">
        <v>3792</v>
      </c>
      <c r="B2329" s="21">
        <v>45942</v>
      </c>
      <c r="C2329" s="20">
        <f t="shared" si="168"/>
        <v>10</v>
      </c>
      <c r="D2329" t="s">
        <v>145</v>
      </c>
      <c r="E2329" t="s">
        <v>83</v>
      </c>
      <c r="F2329">
        <v>16</v>
      </c>
      <c r="G2329" t="str">
        <f>INDEX(Kunden!$A$1:$C$41,MATCH('Gesamtverkäufe 2025'!C3093,Kunden!$A$1:$A$41,0),3)</f>
        <v>R06</v>
      </c>
      <c r="H2329" t="str">
        <f>INDEX(Regionen!$A$1:$C$9,MATCH('Gesamtverkäufe 2025'!F3093,Regionen!$A$1:$A$9,0),3)</f>
        <v>Michael Vogt</v>
      </c>
      <c r="I2329" s="3">
        <f>INDEX(Produkte!$A$1:$D$31,MATCH('Gesamtverkäufe 2025'!D3093,Produkte!$A$1:$A$31,0),4)</f>
        <v>29</v>
      </c>
      <c r="J2329" s="3">
        <f t="shared" si="169"/>
        <v>464</v>
      </c>
    </row>
    <row r="2330" spans="1:10" hidden="1" outlineLevel="3" x14ac:dyDescent="0.3">
      <c r="A2330" t="s">
        <v>3747</v>
      </c>
      <c r="B2330" s="21">
        <v>45947</v>
      </c>
      <c r="C2330" s="20">
        <f t="shared" si="168"/>
        <v>10</v>
      </c>
      <c r="D2330" t="s">
        <v>145</v>
      </c>
      <c r="E2330" t="s">
        <v>81</v>
      </c>
      <c r="F2330">
        <v>6</v>
      </c>
      <c r="G2330" t="str">
        <f>INDEX(Kunden!$A$1:$C$41,MATCH('Gesamtverkäufe 2025'!C3138,Kunden!$A$1:$A$41,0),3)</f>
        <v>R06</v>
      </c>
      <c r="H2330" t="str">
        <f>INDEX(Regionen!$A$1:$C$9,MATCH('Gesamtverkäufe 2025'!F3138,Regionen!$A$1:$A$9,0),3)</f>
        <v>Michael Vogt</v>
      </c>
      <c r="I2330" s="3">
        <f>INDEX(Produkte!$A$1:$D$31,MATCH('Gesamtverkäufe 2025'!D3138,Produkte!$A$1:$A$31,0),4)</f>
        <v>79</v>
      </c>
      <c r="J2330" s="3">
        <f t="shared" si="169"/>
        <v>474</v>
      </c>
    </row>
    <row r="2331" spans="1:10" hidden="1" outlineLevel="3" x14ac:dyDescent="0.3">
      <c r="A2331" t="s">
        <v>3627</v>
      </c>
      <c r="B2331" s="21">
        <v>45958</v>
      </c>
      <c r="C2331" s="20">
        <f t="shared" si="168"/>
        <v>10</v>
      </c>
      <c r="D2331" t="s">
        <v>145</v>
      </c>
      <c r="E2331" t="s">
        <v>89</v>
      </c>
      <c r="F2331">
        <v>20</v>
      </c>
      <c r="G2331" t="str">
        <f>INDEX(Kunden!$A$1:$C$41,MATCH('Gesamtverkäufe 2025'!C3257,Kunden!$A$1:$A$41,0),3)</f>
        <v>R06</v>
      </c>
      <c r="H2331" t="str">
        <f>INDEX(Regionen!$A$1:$C$9,MATCH('Gesamtverkäufe 2025'!F3257,Regionen!$A$1:$A$9,0),3)</f>
        <v>Michael Vogt</v>
      </c>
      <c r="I2331" s="3">
        <f>INDEX(Produkte!$A$1:$D$31,MATCH('Gesamtverkäufe 2025'!D3257,Produkte!$A$1:$A$31,0),4)</f>
        <v>29</v>
      </c>
      <c r="J2331" s="3">
        <f t="shared" si="169"/>
        <v>580</v>
      </c>
    </row>
    <row r="2332" spans="1:10" hidden="1" outlineLevel="3" x14ac:dyDescent="0.3">
      <c r="A2332" t="s">
        <v>3573</v>
      </c>
      <c r="B2332" s="21">
        <v>45958</v>
      </c>
      <c r="C2332" s="20">
        <f t="shared" si="168"/>
        <v>10</v>
      </c>
      <c r="D2332" t="s">
        <v>145</v>
      </c>
      <c r="E2332" t="s">
        <v>77</v>
      </c>
      <c r="F2332">
        <v>5</v>
      </c>
      <c r="G2332" t="str">
        <f>INDEX(Kunden!$A$1:$C$41,MATCH('Gesamtverkäufe 2025'!C3310,Kunden!$A$1:$A$41,0),3)</f>
        <v>R06</v>
      </c>
      <c r="H2332" t="str">
        <f>INDEX(Regionen!$A$1:$C$9,MATCH('Gesamtverkäufe 2025'!F3310,Regionen!$A$1:$A$9,0),3)</f>
        <v>Michael Vogt</v>
      </c>
      <c r="I2332" s="3">
        <f>INDEX(Produkte!$A$1:$D$31,MATCH('Gesamtverkäufe 2025'!D3310,Produkte!$A$1:$A$31,0),4)</f>
        <v>49</v>
      </c>
      <c r="J2332" s="3">
        <f t="shared" si="169"/>
        <v>245</v>
      </c>
    </row>
    <row r="2333" spans="1:10" hidden="1" outlineLevel="3" x14ac:dyDescent="0.3">
      <c r="A2333" t="s">
        <v>3570</v>
      </c>
      <c r="B2333" s="21">
        <v>45957</v>
      </c>
      <c r="C2333" s="20">
        <f t="shared" si="168"/>
        <v>10</v>
      </c>
      <c r="D2333" t="s">
        <v>145</v>
      </c>
      <c r="E2333" t="s">
        <v>65</v>
      </c>
      <c r="F2333">
        <v>4</v>
      </c>
      <c r="G2333" t="str">
        <f>INDEX(Kunden!$A$1:$C$41,MATCH('Gesamtverkäufe 2025'!C3313,Kunden!$A$1:$A$41,0),3)</f>
        <v>R06</v>
      </c>
      <c r="H2333" t="str">
        <f>INDEX(Regionen!$A$1:$C$9,MATCH('Gesamtverkäufe 2025'!F3313,Regionen!$A$1:$A$9,0),3)</f>
        <v>Michael Vogt</v>
      </c>
      <c r="I2333" s="3">
        <f>INDEX(Produkte!$A$1:$D$31,MATCH('Gesamtverkäufe 2025'!D3313,Produkte!$A$1:$A$31,0),4)</f>
        <v>299</v>
      </c>
      <c r="J2333" s="3">
        <f t="shared" si="169"/>
        <v>1196</v>
      </c>
    </row>
    <row r="2334" spans="1:10" hidden="1" outlineLevel="3" x14ac:dyDescent="0.3">
      <c r="A2334" t="s">
        <v>3892</v>
      </c>
      <c r="B2334" s="21">
        <v>45951</v>
      </c>
      <c r="C2334" s="20">
        <f t="shared" si="168"/>
        <v>10</v>
      </c>
      <c r="D2334" t="s">
        <v>149</v>
      </c>
      <c r="E2334" t="s">
        <v>85</v>
      </c>
      <c r="F2334">
        <v>12</v>
      </c>
      <c r="G2334" t="str">
        <f>INDEX(Kunden!$A$1:$C$41,MATCH('Gesamtverkäufe 2025'!C2993,Kunden!$A$1:$A$41,0),3)</f>
        <v>R06</v>
      </c>
      <c r="H2334" t="str">
        <f>INDEX(Regionen!$A$1:$C$9,MATCH('Gesamtverkäufe 2025'!F2993,Regionen!$A$1:$A$9,0),3)</f>
        <v>Michael Vogt</v>
      </c>
      <c r="I2334" s="3">
        <f>INDEX(Produkte!$A$1:$D$31,MATCH('Gesamtverkäufe 2025'!D2993,Produkte!$A$1:$A$31,0),4)</f>
        <v>399</v>
      </c>
      <c r="J2334" s="3">
        <f t="shared" si="169"/>
        <v>4788</v>
      </c>
    </row>
    <row r="2335" spans="1:10" hidden="1" outlineLevel="3" x14ac:dyDescent="0.3">
      <c r="A2335" t="s">
        <v>3823</v>
      </c>
      <c r="B2335" s="21">
        <v>45939</v>
      </c>
      <c r="C2335" s="20">
        <f t="shared" si="168"/>
        <v>10</v>
      </c>
      <c r="D2335" t="s">
        <v>149</v>
      </c>
      <c r="E2335" t="s">
        <v>46</v>
      </c>
      <c r="F2335">
        <v>18</v>
      </c>
      <c r="G2335" t="str">
        <f>INDEX(Kunden!$A$1:$C$41,MATCH('Gesamtverkäufe 2025'!C3062,Kunden!$A$1:$A$41,0),3)</f>
        <v>R06</v>
      </c>
      <c r="H2335" t="str">
        <f>INDEX(Regionen!$A$1:$C$9,MATCH('Gesamtverkäufe 2025'!F3062,Regionen!$A$1:$A$9,0),3)</f>
        <v>Michael Vogt</v>
      </c>
      <c r="I2335" s="3">
        <f>INDEX(Produkte!$A$1:$D$31,MATCH('Gesamtverkäufe 2025'!D3062,Produkte!$A$1:$A$31,0),4)</f>
        <v>99</v>
      </c>
      <c r="J2335" s="3">
        <f t="shared" si="169"/>
        <v>1782</v>
      </c>
    </row>
    <row r="2336" spans="1:10" hidden="1" outlineLevel="3" x14ac:dyDescent="0.3">
      <c r="A2336" t="s">
        <v>3721</v>
      </c>
      <c r="B2336" s="21">
        <v>45955</v>
      </c>
      <c r="C2336" s="20">
        <f t="shared" si="168"/>
        <v>10</v>
      </c>
      <c r="D2336" t="s">
        <v>149</v>
      </c>
      <c r="E2336" t="s">
        <v>73</v>
      </c>
      <c r="F2336">
        <v>19</v>
      </c>
      <c r="G2336" t="str">
        <f>INDEX(Kunden!$A$1:$C$41,MATCH('Gesamtverkäufe 2025'!C3164,Kunden!$A$1:$A$41,0),3)</f>
        <v>R06</v>
      </c>
      <c r="H2336" t="str">
        <f>INDEX(Regionen!$A$1:$C$9,MATCH('Gesamtverkäufe 2025'!F3164,Regionen!$A$1:$A$9,0),3)</f>
        <v>Michael Vogt</v>
      </c>
      <c r="I2336" s="3">
        <f>INDEX(Produkte!$A$1:$D$31,MATCH('Gesamtverkäufe 2025'!D3164,Produkte!$A$1:$A$31,0),4)</f>
        <v>399</v>
      </c>
      <c r="J2336" s="3">
        <f t="shared" si="169"/>
        <v>7581</v>
      </c>
    </row>
    <row r="2337" spans="1:10" hidden="1" outlineLevel="3" x14ac:dyDescent="0.3">
      <c r="A2337" t="s">
        <v>3625</v>
      </c>
      <c r="B2337" s="21">
        <v>45959</v>
      </c>
      <c r="C2337" s="20">
        <f t="shared" si="168"/>
        <v>10</v>
      </c>
      <c r="D2337" t="s">
        <v>149</v>
      </c>
      <c r="E2337" t="s">
        <v>61</v>
      </c>
      <c r="F2337">
        <v>2</v>
      </c>
      <c r="G2337" t="str">
        <f>INDEX(Kunden!$A$1:$C$41,MATCH('Gesamtverkäufe 2025'!C3259,Kunden!$A$1:$A$41,0),3)</f>
        <v>R06</v>
      </c>
      <c r="H2337" t="str">
        <f>INDEX(Regionen!$A$1:$C$9,MATCH('Gesamtverkäufe 2025'!F3259,Regionen!$A$1:$A$9,0),3)</f>
        <v>Michael Vogt</v>
      </c>
      <c r="I2337" s="3">
        <f>INDEX(Produkte!$A$1:$D$31,MATCH('Gesamtverkäufe 2025'!D3259,Produkte!$A$1:$A$31,0),4)</f>
        <v>249</v>
      </c>
      <c r="J2337" s="3">
        <f t="shared" si="169"/>
        <v>498</v>
      </c>
    </row>
    <row r="2338" spans="1:10" hidden="1" outlineLevel="3" x14ac:dyDescent="0.3">
      <c r="A2338" t="s">
        <v>3587</v>
      </c>
      <c r="B2338" s="21">
        <v>45960</v>
      </c>
      <c r="C2338" s="20">
        <f t="shared" si="168"/>
        <v>10</v>
      </c>
      <c r="D2338" t="s">
        <v>149</v>
      </c>
      <c r="E2338" t="s">
        <v>63</v>
      </c>
      <c r="F2338">
        <v>15</v>
      </c>
      <c r="G2338" t="str">
        <f>INDEX(Kunden!$A$1:$C$41,MATCH('Gesamtverkäufe 2025'!C3296,Kunden!$A$1:$A$41,0),3)</f>
        <v>R06</v>
      </c>
      <c r="H2338" t="str">
        <f>INDEX(Regionen!$A$1:$C$9,MATCH('Gesamtverkäufe 2025'!F3296,Regionen!$A$1:$A$9,0),3)</f>
        <v>Michael Vogt</v>
      </c>
      <c r="I2338" s="3">
        <f>INDEX(Produkte!$A$1:$D$31,MATCH('Gesamtverkäufe 2025'!D3296,Produkte!$A$1:$A$31,0),4)</f>
        <v>299</v>
      </c>
      <c r="J2338" s="3">
        <f t="shared" si="169"/>
        <v>4485</v>
      </c>
    </row>
    <row r="2339" spans="1:10" hidden="1" outlineLevel="3" x14ac:dyDescent="0.3">
      <c r="A2339" t="s">
        <v>3558</v>
      </c>
      <c r="B2339" s="21">
        <v>45950</v>
      </c>
      <c r="C2339" s="20">
        <f t="shared" si="168"/>
        <v>10</v>
      </c>
      <c r="D2339" t="s">
        <v>149</v>
      </c>
      <c r="E2339" t="s">
        <v>31</v>
      </c>
      <c r="F2339">
        <v>9</v>
      </c>
      <c r="G2339" t="str">
        <f>INDEX(Kunden!$A$1:$C$41,MATCH('Gesamtverkäufe 2025'!C3324,Kunden!$A$1:$A$41,0),3)</f>
        <v>R06</v>
      </c>
      <c r="H2339" t="str">
        <f>INDEX(Regionen!$A$1:$C$9,MATCH('Gesamtverkäufe 2025'!F3324,Regionen!$A$1:$A$9,0),3)</f>
        <v>Michael Vogt</v>
      </c>
      <c r="I2339" s="3">
        <f>INDEX(Produkte!$A$1:$D$31,MATCH('Gesamtverkäufe 2025'!D3324,Produkte!$A$1:$A$31,0),4)</f>
        <v>399</v>
      </c>
      <c r="J2339" s="3">
        <f t="shared" si="169"/>
        <v>3591</v>
      </c>
    </row>
    <row r="2340" spans="1:10" hidden="1" outlineLevel="3" x14ac:dyDescent="0.3">
      <c r="A2340" t="s">
        <v>3876</v>
      </c>
      <c r="B2340" s="21">
        <v>45951</v>
      </c>
      <c r="C2340" s="20">
        <f t="shared" si="168"/>
        <v>10</v>
      </c>
      <c r="D2340" t="s">
        <v>153</v>
      </c>
      <c r="E2340" t="s">
        <v>89</v>
      </c>
      <c r="F2340">
        <v>5</v>
      </c>
      <c r="G2340" t="str">
        <f>INDEX(Kunden!$A$1:$C$41,MATCH('Gesamtverkäufe 2025'!C3009,Kunden!$A$1:$A$41,0),3)</f>
        <v>R06</v>
      </c>
      <c r="H2340" t="str">
        <f>INDEX(Regionen!$A$1:$C$9,MATCH('Gesamtverkäufe 2025'!F3009,Regionen!$A$1:$A$9,0),3)</f>
        <v>Michael Vogt</v>
      </c>
      <c r="I2340" s="3">
        <f>INDEX(Produkte!$A$1:$D$31,MATCH('Gesamtverkäufe 2025'!D3009,Produkte!$A$1:$A$31,0),4)</f>
        <v>29</v>
      </c>
      <c r="J2340" s="3">
        <f t="shared" si="169"/>
        <v>145</v>
      </c>
    </row>
    <row r="2341" spans="1:10" hidden="1" outlineLevel="3" x14ac:dyDescent="0.3">
      <c r="A2341" t="s">
        <v>3853</v>
      </c>
      <c r="B2341" s="21">
        <v>45955</v>
      </c>
      <c r="C2341" s="20">
        <f t="shared" si="168"/>
        <v>10</v>
      </c>
      <c r="D2341" t="s">
        <v>153</v>
      </c>
      <c r="E2341" t="s">
        <v>79</v>
      </c>
      <c r="F2341">
        <v>9</v>
      </c>
      <c r="G2341" t="str">
        <f>INDEX(Kunden!$A$1:$C$41,MATCH('Gesamtverkäufe 2025'!C3032,Kunden!$A$1:$A$41,0),3)</f>
        <v>R06</v>
      </c>
      <c r="H2341" t="str">
        <f>INDEX(Regionen!$A$1:$C$9,MATCH('Gesamtverkäufe 2025'!F3032,Regionen!$A$1:$A$9,0),3)</f>
        <v>Michael Vogt</v>
      </c>
      <c r="I2341" s="3">
        <f>INDEX(Produkte!$A$1:$D$31,MATCH('Gesamtverkäufe 2025'!D3032,Produkte!$A$1:$A$31,0),4)</f>
        <v>149</v>
      </c>
      <c r="J2341" s="3">
        <f t="shared" si="169"/>
        <v>1341</v>
      </c>
    </row>
    <row r="2342" spans="1:10" hidden="1" outlineLevel="3" x14ac:dyDescent="0.3">
      <c r="A2342" t="s">
        <v>3788</v>
      </c>
      <c r="B2342" s="21">
        <v>45948</v>
      </c>
      <c r="C2342" s="20">
        <f t="shared" si="168"/>
        <v>10</v>
      </c>
      <c r="D2342" t="s">
        <v>153</v>
      </c>
      <c r="E2342" t="s">
        <v>61</v>
      </c>
      <c r="F2342">
        <v>3</v>
      </c>
      <c r="G2342" t="str">
        <f>INDEX(Kunden!$A$1:$C$41,MATCH('Gesamtverkäufe 2025'!C3097,Kunden!$A$1:$A$41,0),3)</f>
        <v>R06</v>
      </c>
      <c r="H2342" t="str">
        <f>INDEX(Regionen!$A$1:$C$9,MATCH('Gesamtverkäufe 2025'!F3097,Regionen!$A$1:$A$9,0),3)</f>
        <v>Michael Vogt</v>
      </c>
      <c r="I2342" s="3">
        <f>INDEX(Produkte!$A$1:$D$31,MATCH('Gesamtverkäufe 2025'!D3097,Produkte!$A$1:$A$31,0),4)</f>
        <v>249</v>
      </c>
      <c r="J2342" s="3">
        <f t="shared" si="169"/>
        <v>747</v>
      </c>
    </row>
    <row r="2343" spans="1:10" hidden="1" outlineLevel="3" x14ac:dyDescent="0.3">
      <c r="A2343" t="s">
        <v>3787</v>
      </c>
      <c r="B2343" s="21">
        <v>45940</v>
      </c>
      <c r="C2343" s="20">
        <f t="shared" si="168"/>
        <v>10</v>
      </c>
      <c r="D2343" t="s">
        <v>153</v>
      </c>
      <c r="E2343" t="s">
        <v>46</v>
      </c>
      <c r="F2343">
        <v>8</v>
      </c>
      <c r="G2343" t="str">
        <f>INDEX(Kunden!$A$1:$C$41,MATCH('Gesamtverkäufe 2025'!C3098,Kunden!$A$1:$A$41,0),3)</f>
        <v>R06</v>
      </c>
      <c r="H2343" t="str">
        <f>INDEX(Regionen!$A$1:$C$9,MATCH('Gesamtverkäufe 2025'!F3098,Regionen!$A$1:$A$9,0),3)</f>
        <v>Michael Vogt</v>
      </c>
      <c r="I2343" s="3">
        <f>INDEX(Produkte!$A$1:$D$31,MATCH('Gesamtverkäufe 2025'!D3098,Produkte!$A$1:$A$31,0),4)</f>
        <v>99</v>
      </c>
      <c r="J2343" s="3">
        <f t="shared" si="169"/>
        <v>792</v>
      </c>
    </row>
    <row r="2344" spans="1:10" hidden="1" outlineLevel="3" x14ac:dyDescent="0.3">
      <c r="A2344" t="s">
        <v>3781</v>
      </c>
      <c r="B2344" s="21">
        <v>45948</v>
      </c>
      <c r="C2344" s="20">
        <f t="shared" si="168"/>
        <v>10</v>
      </c>
      <c r="D2344" t="s">
        <v>153</v>
      </c>
      <c r="E2344" t="s">
        <v>79</v>
      </c>
      <c r="F2344">
        <v>1</v>
      </c>
      <c r="G2344" t="str">
        <f>INDEX(Kunden!$A$1:$C$41,MATCH('Gesamtverkäufe 2025'!C3104,Kunden!$A$1:$A$41,0),3)</f>
        <v>R06</v>
      </c>
      <c r="H2344" t="str">
        <f>INDEX(Regionen!$A$1:$C$9,MATCH('Gesamtverkäufe 2025'!F3104,Regionen!$A$1:$A$9,0),3)</f>
        <v>Michael Vogt</v>
      </c>
      <c r="I2344" s="3">
        <f>INDEX(Produkte!$A$1:$D$31,MATCH('Gesamtverkäufe 2025'!D3104,Produkte!$A$1:$A$31,0),4)</f>
        <v>149</v>
      </c>
      <c r="J2344" s="3">
        <f t="shared" si="169"/>
        <v>149</v>
      </c>
    </row>
    <row r="2345" spans="1:10" hidden="1" outlineLevel="3" x14ac:dyDescent="0.3">
      <c r="A2345" t="s">
        <v>3607</v>
      </c>
      <c r="B2345" s="21">
        <v>45931</v>
      </c>
      <c r="C2345" s="20">
        <f t="shared" si="168"/>
        <v>10</v>
      </c>
      <c r="D2345" t="s">
        <v>153</v>
      </c>
      <c r="E2345" t="s">
        <v>43</v>
      </c>
      <c r="F2345">
        <v>19</v>
      </c>
      <c r="G2345" t="str">
        <f>INDEX(Kunden!$A$1:$C$41,MATCH('Gesamtverkäufe 2025'!C3277,Kunden!$A$1:$A$41,0),3)</f>
        <v>R06</v>
      </c>
      <c r="H2345" t="str">
        <f>INDEX(Regionen!$A$1:$C$9,MATCH('Gesamtverkäufe 2025'!F3277,Regionen!$A$1:$A$9,0),3)</f>
        <v>Michael Vogt</v>
      </c>
      <c r="I2345" s="3">
        <f>INDEX(Produkte!$A$1:$D$31,MATCH('Gesamtverkäufe 2025'!D3277,Produkte!$A$1:$A$31,0),4)</f>
        <v>149</v>
      </c>
      <c r="J2345" s="3">
        <f t="shared" si="169"/>
        <v>2831</v>
      </c>
    </row>
    <row r="2346" spans="1:10" hidden="1" outlineLevel="3" x14ac:dyDescent="0.3">
      <c r="A2346" t="s">
        <v>3589</v>
      </c>
      <c r="B2346" s="21">
        <v>45960</v>
      </c>
      <c r="C2346" s="20">
        <f t="shared" si="168"/>
        <v>10</v>
      </c>
      <c r="D2346" t="s">
        <v>153</v>
      </c>
      <c r="E2346" t="s">
        <v>53</v>
      </c>
      <c r="F2346">
        <v>16</v>
      </c>
      <c r="G2346" t="str">
        <f>INDEX(Kunden!$A$1:$C$41,MATCH('Gesamtverkäufe 2025'!C3294,Kunden!$A$1:$A$41,0),3)</f>
        <v>R06</v>
      </c>
      <c r="H2346" t="str">
        <f>INDEX(Regionen!$A$1:$C$9,MATCH('Gesamtverkäufe 2025'!F3294,Regionen!$A$1:$A$9,0),3)</f>
        <v>Michael Vogt</v>
      </c>
      <c r="I2346" s="3">
        <f>INDEX(Produkte!$A$1:$D$31,MATCH('Gesamtverkäufe 2025'!D3294,Produkte!$A$1:$A$31,0),4)</f>
        <v>49</v>
      </c>
      <c r="J2346" s="3">
        <f t="shared" si="169"/>
        <v>784</v>
      </c>
    </row>
    <row r="2347" spans="1:10" outlineLevel="2" collapsed="1" x14ac:dyDescent="0.3">
      <c r="B2347" s="21"/>
      <c r="C2347" s="26" t="s">
        <v>4738</v>
      </c>
      <c r="I2347" s="3"/>
      <c r="J2347" s="3">
        <f>SUBTOTAL(9,J2295:J2346)</f>
        <v>101587</v>
      </c>
    </row>
    <row r="2348" spans="1:10" hidden="1" outlineLevel="3" x14ac:dyDescent="0.3">
      <c r="A2348" t="s">
        <v>4092</v>
      </c>
      <c r="B2348" s="21">
        <v>45965</v>
      </c>
      <c r="C2348" s="20">
        <f t="shared" ref="C2348:C2385" si="170">MONTH(B2348)</f>
        <v>11</v>
      </c>
      <c r="D2348" t="s">
        <v>101</v>
      </c>
      <c r="E2348" t="s">
        <v>41</v>
      </c>
      <c r="F2348">
        <v>20</v>
      </c>
      <c r="G2348" t="str">
        <f>INDEX(Kunden!$A$1:$C$41,MATCH('Gesamtverkäufe 2025'!C3373,Kunden!$A$1:$A$41,0),3)</f>
        <v>R06</v>
      </c>
      <c r="H2348" t="str">
        <f>INDEX(Regionen!$A$1:$C$9,MATCH('Gesamtverkäufe 2025'!F3373,Regionen!$A$1:$A$9,0),3)</f>
        <v>Michael Vogt</v>
      </c>
      <c r="I2348" s="3">
        <f>INDEX(Produkte!$A$1:$D$31,MATCH('Gesamtverkäufe 2025'!D3373,Produkte!$A$1:$A$31,0),4)</f>
        <v>499</v>
      </c>
      <c r="J2348" s="3">
        <f t="shared" ref="J2348:J2385" si="171">F2348*I2348</f>
        <v>9980</v>
      </c>
    </row>
    <row r="2349" spans="1:10" hidden="1" outlineLevel="3" x14ac:dyDescent="0.3">
      <c r="A2349" t="s">
        <v>4059</v>
      </c>
      <c r="B2349" s="21">
        <v>45982</v>
      </c>
      <c r="C2349" s="20">
        <f t="shared" si="170"/>
        <v>11</v>
      </c>
      <c r="D2349" t="s">
        <v>101</v>
      </c>
      <c r="E2349" t="s">
        <v>57</v>
      </c>
      <c r="F2349">
        <v>9</v>
      </c>
      <c r="G2349" t="str">
        <f>INDEX(Kunden!$A$1:$C$41,MATCH('Gesamtverkäufe 2025'!C3406,Kunden!$A$1:$A$41,0),3)</f>
        <v>R06</v>
      </c>
      <c r="H2349" t="str">
        <f>INDEX(Regionen!$A$1:$C$9,MATCH('Gesamtverkäufe 2025'!F3406,Regionen!$A$1:$A$9,0),3)</f>
        <v>Michael Vogt</v>
      </c>
      <c r="I2349" s="3">
        <f>INDEX(Produkte!$A$1:$D$31,MATCH('Gesamtverkäufe 2025'!D3406,Produkte!$A$1:$A$31,0),4)</f>
        <v>99</v>
      </c>
      <c r="J2349" s="3">
        <f t="shared" si="171"/>
        <v>891</v>
      </c>
    </row>
    <row r="2350" spans="1:10" hidden="1" outlineLevel="3" x14ac:dyDescent="0.3">
      <c r="A2350" t="s">
        <v>4038</v>
      </c>
      <c r="B2350" s="21">
        <v>45980</v>
      </c>
      <c r="C2350" s="20">
        <f t="shared" si="170"/>
        <v>11</v>
      </c>
      <c r="D2350" t="s">
        <v>101</v>
      </c>
      <c r="E2350" t="s">
        <v>34</v>
      </c>
      <c r="F2350">
        <v>7</v>
      </c>
      <c r="G2350" t="str">
        <f>INDEX(Kunden!$A$1:$C$41,MATCH('Gesamtverkäufe 2025'!C3427,Kunden!$A$1:$A$41,0),3)</f>
        <v>R06</v>
      </c>
      <c r="H2350" t="str">
        <f>INDEX(Regionen!$A$1:$C$9,MATCH('Gesamtverkäufe 2025'!F3427,Regionen!$A$1:$A$9,0),3)</f>
        <v>Michael Vogt</v>
      </c>
      <c r="I2350" s="3">
        <f>INDEX(Produkte!$A$1:$D$31,MATCH('Gesamtverkäufe 2025'!D3427,Produkte!$A$1:$A$31,0),4)</f>
        <v>299</v>
      </c>
      <c r="J2350" s="3">
        <f t="shared" si="171"/>
        <v>2093</v>
      </c>
    </row>
    <row r="2351" spans="1:10" hidden="1" outlineLevel="3" x14ac:dyDescent="0.3">
      <c r="A2351" t="s">
        <v>4028</v>
      </c>
      <c r="B2351" s="21">
        <v>45967</v>
      </c>
      <c r="C2351" s="20">
        <f t="shared" si="170"/>
        <v>11</v>
      </c>
      <c r="D2351" t="s">
        <v>101</v>
      </c>
      <c r="E2351" t="s">
        <v>87</v>
      </c>
      <c r="F2351">
        <v>17</v>
      </c>
      <c r="G2351" t="str">
        <f>INDEX(Kunden!$A$1:$C$41,MATCH('Gesamtverkäufe 2025'!C3437,Kunden!$A$1:$A$41,0),3)</f>
        <v>R06</v>
      </c>
      <c r="H2351" t="str">
        <f>INDEX(Regionen!$A$1:$C$9,MATCH('Gesamtverkäufe 2025'!F3437,Regionen!$A$1:$A$9,0),3)</f>
        <v>Michael Vogt</v>
      </c>
      <c r="I2351" s="3">
        <f>INDEX(Produkte!$A$1:$D$31,MATCH('Gesamtverkäufe 2025'!D3437,Produkte!$A$1:$A$31,0),4)</f>
        <v>99</v>
      </c>
      <c r="J2351" s="3">
        <f t="shared" si="171"/>
        <v>1683</v>
      </c>
    </row>
    <row r="2352" spans="1:10" hidden="1" outlineLevel="3" x14ac:dyDescent="0.3">
      <c r="A2352" t="s">
        <v>3974</v>
      </c>
      <c r="B2352" s="21">
        <v>45972</v>
      </c>
      <c r="C2352" s="20">
        <f t="shared" si="170"/>
        <v>11</v>
      </c>
      <c r="D2352" t="s">
        <v>101</v>
      </c>
      <c r="E2352" t="s">
        <v>75</v>
      </c>
      <c r="F2352">
        <v>17</v>
      </c>
      <c r="G2352" t="str">
        <f>INDEX(Kunden!$A$1:$C$41,MATCH('Gesamtverkäufe 2025'!C3491,Kunden!$A$1:$A$41,0),3)</f>
        <v>R06</v>
      </c>
      <c r="H2352" t="str">
        <f>INDEX(Regionen!$A$1:$C$9,MATCH('Gesamtverkäufe 2025'!F3491,Regionen!$A$1:$A$9,0),3)</f>
        <v>Michael Vogt</v>
      </c>
      <c r="I2352" s="3">
        <f>INDEX(Produkte!$A$1:$D$31,MATCH('Gesamtverkäufe 2025'!D3491,Produkte!$A$1:$A$31,0),4)</f>
        <v>499</v>
      </c>
      <c r="J2352" s="3">
        <f t="shared" si="171"/>
        <v>8483</v>
      </c>
    </row>
    <row r="2353" spans="1:10" hidden="1" outlineLevel="3" x14ac:dyDescent="0.3">
      <c r="A2353" t="s">
        <v>3958</v>
      </c>
      <c r="B2353" s="21">
        <v>45980</v>
      </c>
      <c r="C2353" s="20">
        <f t="shared" si="170"/>
        <v>11</v>
      </c>
      <c r="D2353" t="s">
        <v>101</v>
      </c>
      <c r="E2353" t="s">
        <v>75</v>
      </c>
      <c r="F2353">
        <v>6</v>
      </c>
      <c r="G2353" t="str">
        <f>INDEX(Kunden!$A$1:$C$41,MATCH('Gesamtverkäufe 2025'!C3506,Kunden!$A$1:$A$41,0),3)</f>
        <v>R06</v>
      </c>
      <c r="H2353" t="str">
        <f>INDEX(Regionen!$A$1:$C$9,MATCH('Gesamtverkäufe 2025'!F3506,Regionen!$A$1:$A$9,0),3)</f>
        <v>Michael Vogt</v>
      </c>
      <c r="I2353" s="3">
        <f>INDEX(Produkte!$A$1:$D$31,MATCH('Gesamtverkäufe 2025'!D3506,Produkte!$A$1:$A$31,0),4)</f>
        <v>499</v>
      </c>
      <c r="J2353" s="3">
        <f t="shared" si="171"/>
        <v>2994</v>
      </c>
    </row>
    <row r="2354" spans="1:10" hidden="1" outlineLevel="3" x14ac:dyDescent="0.3">
      <c r="A2354" t="s">
        <v>4070</v>
      </c>
      <c r="B2354" s="21">
        <v>45974</v>
      </c>
      <c r="C2354" s="20">
        <f t="shared" si="170"/>
        <v>11</v>
      </c>
      <c r="D2354" t="s">
        <v>115</v>
      </c>
      <c r="E2354" t="s">
        <v>67</v>
      </c>
      <c r="F2354">
        <v>14</v>
      </c>
      <c r="G2354" t="str">
        <f>INDEX(Kunden!$A$1:$C$41,MATCH('Gesamtverkäufe 2025'!C3395,Kunden!$A$1:$A$41,0),3)</f>
        <v>R06</v>
      </c>
      <c r="H2354" t="str">
        <f>INDEX(Regionen!$A$1:$C$9,MATCH('Gesamtverkäufe 2025'!F3395,Regionen!$A$1:$A$9,0),3)</f>
        <v>Michael Vogt</v>
      </c>
      <c r="I2354" s="3">
        <f>INDEX(Produkte!$A$1:$D$31,MATCH('Gesamtverkäufe 2025'!D3395,Produkte!$A$1:$A$31,0),4)</f>
        <v>299</v>
      </c>
      <c r="J2354" s="3">
        <f t="shared" si="171"/>
        <v>4186</v>
      </c>
    </row>
    <row r="2355" spans="1:10" hidden="1" outlineLevel="3" x14ac:dyDescent="0.3">
      <c r="A2355" t="s">
        <v>4013</v>
      </c>
      <c r="B2355" s="21">
        <v>45988</v>
      </c>
      <c r="C2355" s="20">
        <f t="shared" si="170"/>
        <v>11</v>
      </c>
      <c r="D2355" t="s">
        <v>115</v>
      </c>
      <c r="E2355" t="s">
        <v>63</v>
      </c>
      <c r="F2355">
        <v>18</v>
      </c>
      <c r="G2355" t="str">
        <f>INDEX(Kunden!$A$1:$C$41,MATCH('Gesamtverkäufe 2025'!C3452,Kunden!$A$1:$A$41,0),3)</f>
        <v>R06</v>
      </c>
      <c r="H2355" t="str">
        <f>INDEX(Regionen!$A$1:$C$9,MATCH('Gesamtverkäufe 2025'!F3452,Regionen!$A$1:$A$9,0),3)</f>
        <v>Michael Vogt</v>
      </c>
      <c r="I2355" s="3">
        <f>INDEX(Produkte!$A$1:$D$31,MATCH('Gesamtverkäufe 2025'!D3452,Produkte!$A$1:$A$31,0),4)</f>
        <v>299</v>
      </c>
      <c r="J2355" s="3">
        <f t="shared" si="171"/>
        <v>5382</v>
      </c>
    </row>
    <row r="2356" spans="1:10" hidden="1" outlineLevel="3" x14ac:dyDescent="0.3">
      <c r="A2356" t="s">
        <v>3968</v>
      </c>
      <c r="B2356" s="21">
        <v>45973</v>
      </c>
      <c r="C2356" s="20">
        <f t="shared" si="170"/>
        <v>11</v>
      </c>
      <c r="D2356" t="s">
        <v>115</v>
      </c>
      <c r="E2356" t="s">
        <v>85</v>
      </c>
      <c r="F2356">
        <v>10</v>
      </c>
      <c r="G2356" t="str">
        <f>INDEX(Kunden!$A$1:$C$41,MATCH('Gesamtverkäufe 2025'!C3497,Kunden!$A$1:$A$41,0),3)</f>
        <v>R06</v>
      </c>
      <c r="H2356" t="str">
        <f>INDEX(Regionen!$A$1:$C$9,MATCH('Gesamtverkäufe 2025'!F3497,Regionen!$A$1:$A$9,0),3)</f>
        <v>Michael Vogt</v>
      </c>
      <c r="I2356" s="3">
        <f>INDEX(Produkte!$A$1:$D$31,MATCH('Gesamtverkäufe 2025'!D3497,Produkte!$A$1:$A$31,0),4)</f>
        <v>399</v>
      </c>
      <c r="J2356" s="3">
        <f t="shared" si="171"/>
        <v>3990</v>
      </c>
    </row>
    <row r="2357" spans="1:10" hidden="1" outlineLevel="3" x14ac:dyDescent="0.3">
      <c r="A2357" t="s">
        <v>4090</v>
      </c>
      <c r="B2357" s="21">
        <v>45985</v>
      </c>
      <c r="C2357" s="20">
        <f t="shared" si="170"/>
        <v>11</v>
      </c>
      <c r="D2357" t="s">
        <v>131</v>
      </c>
      <c r="E2357" t="s">
        <v>83</v>
      </c>
      <c r="F2357">
        <v>4</v>
      </c>
      <c r="G2357" t="str">
        <f>INDEX(Kunden!$A$1:$C$41,MATCH('Gesamtverkäufe 2025'!C3375,Kunden!$A$1:$A$41,0),3)</f>
        <v>R06</v>
      </c>
      <c r="H2357" t="str">
        <f>INDEX(Regionen!$A$1:$C$9,MATCH('Gesamtverkäufe 2025'!F3375,Regionen!$A$1:$A$9,0),3)</f>
        <v>Michael Vogt</v>
      </c>
      <c r="I2357" s="3">
        <f>INDEX(Produkte!$A$1:$D$31,MATCH('Gesamtverkäufe 2025'!D3375,Produkte!$A$1:$A$31,0),4)</f>
        <v>29</v>
      </c>
      <c r="J2357" s="3">
        <f t="shared" si="171"/>
        <v>116</v>
      </c>
    </row>
    <row r="2358" spans="1:10" hidden="1" outlineLevel="3" x14ac:dyDescent="0.3">
      <c r="A2358" t="s">
        <v>4010</v>
      </c>
      <c r="B2358" s="21">
        <v>45966</v>
      </c>
      <c r="C2358" s="20">
        <f t="shared" si="170"/>
        <v>11</v>
      </c>
      <c r="D2358" t="s">
        <v>131</v>
      </c>
      <c r="E2358" t="s">
        <v>46</v>
      </c>
      <c r="F2358">
        <v>17</v>
      </c>
      <c r="G2358" t="str">
        <f>INDEX(Kunden!$A$1:$C$41,MATCH('Gesamtverkäufe 2025'!C3455,Kunden!$A$1:$A$41,0),3)</f>
        <v>R06</v>
      </c>
      <c r="H2358" t="str">
        <f>INDEX(Regionen!$A$1:$C$9,MATCH('Gesamtverkäufe 2025'!F3455,Regionen!$A$1:$A$9,0),3)</f>
        <v>Michael Vogt</v>
      </c>
      <c r="I2358" s="3">
        <f>INDEX(Produkte!$A$1:$D$31,MATCH('Gesamtverkäufe 2025'!D3455,Produkte!$A$1:$A$31,0),4)</f>
        <v>99</v>
      </c>
      <c r="J2358" s="3">
        <f t="shared" si="171"/>
        <v>1683</v>
      </c>
    </row>
    <row r="2359" spans="1:10" hidden="1" outlineLevel="3" x14ac:dyDescent="0.3">
      <c r="A2359" t="s">
        <v>4007</v>
      </c>
      <c r="B2359" s="21">
        <v>45984</v>
      </c>
      <c r="C2359" s="20">
        <f t="shared" si="170"/>
        <v>11</v>
      </c>
      <c r="D2359" t="s">
        <v>131</v>
      </c>
      <c r="E2359" t="s">
        <v>49</v>
      </c>
      <c r="F2359">
        <v>4</v>
      </c>
      <c r="G2359" t="str">
        <f>INDEX(Kunden!$A$1:$C$41,MATCH('Gesamtverkäufe 2025'!C3458,Kunden!$A$1:$A$41,0),3)</f>
        <v>R06</v>
      </c>
      <c r="H2359" t="str">
        <f>INDEX(Regionen!$A$1:$C$9,MATCH('Gesamtverkäufe 2025'!F3458,Regionen!$A$1:$A$9,0),3)</f>
        <v>Michael Vogt</v>
      </c>
      <c r="I2359" s="3">
        <f>INDEX(Produkte!$A$1:$D$31,MATCH('Gesamtverkäufe 2025'!D3458,Produkte!$A$1:$A$31,0),4)</f>
        <v>299</v>
      </c>
      <c r="J2359" s="3">
        <f t="shared" si="171"/>
        <v>1196</v>
      </c>
    </row>
    <row r="2360" spans="1:10" hidden="1" outlineLevel="3" x14ac:dyDescent="0.3">
      <c r="A2360" t="s">
        <v>3993</v>
      </c>
      <c r="B2360" s="21">
        <v>45988</v>
      </c>
      <c r="C2360" s="20">
        <f t="shared" si="170"/>
        <v>11</v>
      </c>
      <c r="D2360" t="s">
        <v>131</v>
      </c>
      <c r="E2360" t="s">
        <v>63</v>
      </c>
      <c r="F2360">
        <v>4</v>
      </c>
      <c r="G2360" t="str">
        <f>INDEX(Kunden!$A$1:$C$41,MATCH('Gesamtverkäufe 2025'!C3472,Kunden!$A$1:$A$41,0),3)</f>
        <v>R06</v>
      </c>
      <c r="H2360" t="str">
        <f>INDEX(Regionen!$A$1:$C$9,MATCH('Gesamtverkäufe 2025'!F3472,Regionen!$A$1:$A$9,0),3)</f>
        <v>Michael Vogt</v>
      </c>
      <c r="I2360" s="3">
        <f>INDEX(Produkte!$A$1:$D$31,MATCH('Gesamtverkäufe 2025'!D3472,Produkte!$A$1:$A$31,0),4)</f>
        <v>299</v>
      </c>
      <c r="J2360" s="3">
        <f t="shared" si="171"/>
        <v>1196</v>
      </c>
    </row>
    <row r="2361" spans="1:10" hidden="1" outlineLevel="3" x14ac:dyDescent="0.3">
      <c r="A2361" t="s">
        <v>3916</v>
      </c>
      <c r="B2361" s="21">
        <v>45981</v>
      </c>
      <c r="C2361" s="20">
        <f t="shared" si="170"/>
        <v>11</v>
      </c>
      <c r="D2361" t="s">
        <v>131</v>
      </c>
      <c r="E2361" t="s">
        <v>87</v>
      </c>
      <c r="F2361">
        <v>7</v>
      </c>
      <c r="G2361" t="str">
        <f>INDEX(Kunden!$A$1:$C$41,MATCH('Gesamtverkäufe 2025'!C3545,Kunden!$A$1:$A$41,0),3)</f>
        <v>R06</v>
      </c>
      <c r="H2361" t="str">
        <f>INDEX(Regionen!$A$1:$C$9,MATCH('Gesamtverkäufe 2025'!F3545,Regionen!$A$1:$A$9,0),3)</f>
        <v>Michael Vogt</v>
      </c>
      <c r="I2361" s="3">
        <f>INDEX(Produkte!$A$1:$D$31,MATCH('Gesamtverkäufe 2025'!D3545,Produkte!$A$1:$A$31,0),4)</f>
        <v>99</v>
      </c>
      <c r="J2361" s="3">
        <f t="shared" si="171"/>
        <v>693</v>
      </c>
    </row>
    <row r="2362" spans="1:10" hidden="1" outlineLevel="3" x14ac:dyDescent="0.3">
      <c r="A2362" t="s">
        <v>4074</v>
      </c>
      <c r="B2362" s="21">
        <v>45980</v>
      </c>
      <c r="C2362" s="20">
        <f t="shared" si="170"/>
        <v>11</v>
      </c>
      <c r="D2362" t="s">
        <v>137</v>
      </c>
      <c r="E2362" t="s">
        <v>77</v>
      </c>
      <c r="F2362">
        <v>11</v>
      </c>
      <c r="G2362" t="str">
        <f>INDEX(Kunden!$A$1:$C$41,MATCH('Gesamtverkäufe 2025'!C3391,Kunden!$A$1:$A$41,0),3)</f>
        <v>R06</v>
      </c>
      <c r="H2362" t="str">
        <f>INDEX(Regionen!$A$1:$C$9,MATCH('Gesamtverkäufe 2025'!F3391,Regionen!$A$1:$A$9,0),3)</f>
        <v>Michael Vogt</v>
      </c>
      <c r="I2362" s="3">
        <f>INDEX(Produkte!$A$1:$D$31,MATCH('Gesamtverkäufe 2025'!D3391,Produkte!$A$1:$A$31,0),4)</f>
        <v>49</v>
      </c>
      <c r="J2362" s="3">
        <f t="shared" si="171"/>
        <v>539</v>
      </c>
    </row>
    <row r="2363" spans="1:10" hidden="1" outlineLevel="3" x14ac:dyDescent="0.3">
      <c r="A2363" t="s">
        <v>4064</v>
      </c>
      <c r="B2363" s="21">
        <v>45976</v>
      </c>
      <c r="C2363" s="20">
        <f t="shared" si="170"/>
        <v>11</v>
      </c>
      <c r="D2363" t="s">
        <v>137</v>
      </c>
      <c r="E2363" t="s">
        <v>67</v>
      </c>
      <c r="F2363">
        <v>10</v>
      </c>
      <c r="G2363" t="str">
        <f>INDEX(Kunden!$A$1:$C$41,MATCH('Gesamtverkäufe 2025'!C3401,Kunden!$A$1:$A$41,0),3)</f>
        <v>R06</v>
      </c>
      <c r="H2363" t="str">
        <f>INDEX(Regionen!$A$1:$C$9,MATCH('Gesamtverkäufe 2025'!F3401,Regionen!$A$1:$A$9,0),3)</f>
        <v>Michael Vogt</v>
      </c>
      <c r="I2363" s="3">
        <f>INDEX(Produkte!$A$1:$D$31,MATCH('Gesamtverkäufe 2025'!D3401,Produkte!$A$1:$A$31,0),4)</f>
        <v>299</v>
      </c>
      <c r="J2363" s="3">
        <f t="shared" si="171"/>
        <v>2990</v>
      </c>
    </row>
    <row r="2364" spans="1:10" hidden="1" outlineLevel="3" x14ac:dyDescent="0.3">
      <c r="A2364" t="s">
        <v>4057</v>
      </c>
      <c r="B2364" s="21">
        <v>45990</v>
      </c>
      <c r="C2364" s="20">
        <f t="shared" si="170"/>
        <v>11</v>
      </c>
      <c r="D2364" t="s">
        <v>137</v>
      </c>
      <c r="E2364" t="s">
        <v>79</v>
      </c>
      <c r="F2364">
        <v>16</v>
      </c>
      <c r="G2364" t="str">
        <f>INDEX(Kunden!$A$1:$C$41,MATCH('Gesamtverkäufe 2025'!C3408,Kunden!$A$1:$A$41,0),3)</f>
        <v>R06</v>
      </c>
      <c r="H2364" t="str">
        <f>INDEX(Regionen!$A$1:$C$9,MATCH('Gesamtverkäufe 2025'!F3408,Regionen!$A$1:$A$9,0),3)</f>
        <v>Michael Vogt</v>
      </c>
      <c r="I2364" s="3">
        <f>INDEX(Produkte!$A$1:$D$31,MATCH('Gesamtverkäufe 2025'!D3408,Produkte!$A$1:$A$31,0),4)</f>
        <v>149</v>
      </c>
      <c r="J2364" s="3">
        <f t="shared" si="171"/>
        <v>2384</v>
      </c>
    </row>
    <row r="2365" spans="1:10" hidden="1" outlineLevel="3" x14ac:dyDescent="0.3">
      <c r="A2365" t="s">
        <v>4026</v>
      </c>
      <c r="B2365" s="21">
        <v>45982</v>
      </c>
      <c r="C2365" s="20">
        <f t="shared" si="170"/>
        <v>11</v>
      </c>
      <c r="D2365" t="s">
        <v>137</v>
      </c>
      <c r="E2365" t="s">
        <v>67</v>
      </c>
      <c r="F2365">
        <v>19</v>
      </c>
      <c r="G2365" t="str">
        <f>INDEX(Kunden!$A$1:$C$41,MATCH('Gesamtverkäufe 2025'!C3439,Kunden!$A$1:$A$41,0),3)</f>
        <v>R06</v>
      </c>
      <c r="H2365" t="str">
        <f>INDEX(Regionen!$A$1:$C$9,MATCH('Gesamtverkäufe 2025'!F3439,Regionen!$A$1:$A$9,0),3)</f>
        <v>Michael Vogt</v>
      </c>
      <c r="I2365" s="3">
        <f>INDEX(Produkte!$A$1:$D$31,MATCH('Gesamtverkäufe 2025'!D3439,Produkte!$A$1:$A$31,0),4)</f>
        <v>299</v>
      </c>
      <c r="J2365" s="3">
        <f t="shared" si="171"/>
        <v>5681</v>
      </c>
    </row>
    <row r="2366" spans="1:10" hidden="1" outlineLevel="3" x14ac:dyDescent="0.3">
      <c r="A2366" t="s">
        <v>4015</v>
      </c>
      <c r="B2366" s="21">
        <v>45979</v>
      </c>
      <c r="C2366" s="20">
        <f t="shared" si="170"/>
        <v>11</v>
      </c>
      <c r="D2366" t="s">
        <v>137</v>
      </c>
      <c r="E2366" t="s">
        <v>67</v>
      </c>
      <c r="F2366">
        <v>9</v>
      </c>
      <c r="G2366" t="str">
        <f>INDEX(Kunden!$A$1:$C$41,MATCH('Gesamtverkäufe 2025'!C3450,Kunden!$A$1:$A$41,0),3)</f>
        <v>R06</v>
      </c>
      <c r="H2366" t="str">
        <f>INDEX(Regionen!$A$1:$C$9,MATCH('Gesamtverkäufe 2025'!F3450,Regionen!$A$1:$A$9,0),3)</f>
        <v>Michael Vogt</v>
      </c>
      <c r="I2366" s="3">
        <f>INDEX(Produkte!$A$1:$D$31,MATCH('Gesamtverkäufe 2025'!D3450,Produkte!$A$1:$A$31,0),4)</f>
        <v>299</v>
      </c>
      <c r="J2366" s="3">
        <f t="shared" si="171"/>
        <v>2691</v>
      </c>
    </row>
    <row r="2367" spans="1:10" hidden="1" outlineLevel="3" x14ac:dyDescent="0.3">
      <c r="A2367" t="s">
        <v>4012</v>
      </c>
      <c r="B2367" s="21">
        <v>45967</v>
      </c>
      <c r="C2367" s="20">
        <f t="shared" si="170"/>
        <v>11</v>
      </c>
      <c r="D2367" t="s">
        <v>137</v>
      </c>
      <c r="E2367" t="s">
        <v>79</v>
      </c>
      <c r="F2367">
        <v>7</v>
      </c>
      <c r="G2367" t="str">
        <f>INDEX(Kunden!$A$1:$C$41,MATCH('Gesamtverkäufe 2025'!C3453,Kunden!$A$1:$A$41,0),3)</f>
        <v>R06</v>
      </c>
      <c r="H2367" t="str">
        <f>INDEX(Regionen!$A$1:$C$9,MATCH('Gesamtverkäufe 2025'!F3453,Regionen!$A$1:$A$9,0),3)</f>
        <v>Michael Vogt</v>
      </c>
      <c r="I2367" s="3">
        <f>INDEX(Produkte!$A$1:$D$31,MATCH('Gesamtverkäufe 2025'!D3453,Produkte!$A$1:$A$31,0),4)</f>
        <v>149</v>
      </c>
      <c r="J2367" s="3">
        <f t="shared" si="171"/>
        <v>1043</v>
      </c>
    </row>
    <row r="2368" spans="1:10" hidden="1" outlineLevel="3" x14ac:dyDescent="0.3">
      <c r="A2368" t="s">
        <v>4044</v>
      </c>
      <c r="B2368" s="21">
        <v>45973</v>
      </c>
      <c r="C2368" s="20">
        <f t="shared" si="170"/>
        <v>11</v>
      </c>
      <c r="D2368" t="s">
        <v>145</v>
      </c>
      <c r="E2368" t="s">
        <v>57</v>
      </c>
      <c r="F2368">
        <v>5</v>
      </c>
      <c r="G2368" t="str">
        <f>INDEX(Kunden!$A$1:$C$41,MATCH('Gesamtverkäufe 2025'!C3421,Kunden!$A$1:$A$41,0),3)</f>
        <v>R06</v>
      </c>
      <c r="H2368" t="str">
        <f>INDEX(Regionen!$A$1:$C$9,MATCH('Gesamtverkäufe 2025'!F3421,Regionen!$A$1:$A$9,0),3)</f>
        <v>Michael Vogt</v>
      </c>
      <c r="I2368" s="3">
        <f>INDEX(Produkte!$A$1:$D$31,MATCH('Gesamtverkäufe 2025'!D3421,Produkte!$A$1:$A$31,0),4)</f>
        <v>99</v>
      </c>
      <c r="J2368" s="3">
        <f t="shared" si="171"/>
        <v>495</v>
      </c>
    </row>
    <row r="2369" spans="1:10" hidden="1" outlineLevel="3" x14ac:dyDescent="0.3">
      <c r="A2369" t="s">
        <v>4035</v>
      </c>
      <c r="B2369" s="21">
        <v>45984</v>
      </c>
      <c r="C2369" s="20">
        <f t="shared" si="170"/>
        <v>11</v>
      </c>
      <c r="D2369" t="s">
        <v>145</v>
      </c>
      <c r="E2369" t="s">
        <v>87</v>
      </c>
      <c r="F2369">
        <v>19</v>
      </c>
      <c r="G2369" t="str">
        <f>INDEX(Kunden!$A$1:$C$41,MATCH('Gesamtverkäufe 2025'!C3430,Kunden!$A$1:$A$41,0),3)</f>
        <v>R06</v>
      </c>
      <c r="H2369" t="str">
        <f>INDEX(Regionen!$A$1:$C$9,MATCH('Gesamtverkäufe 2025'!F3430,Regionen!$A$1:$A$9,0),3)</f>
        <v>Michael Vogt</v>
      </c>
      <c r="I2369" s="3">
        <f>INDEX(Produkte!$A$1:$D$31,MATCH('Gesamtverkäufe 2025'!D3430,Produkte!$A$1:$A$31,0),4)</f>
        <v>99</v>
      </c>
      <c r="J2369" s="3">
        <f t="shared" si="171"/>
        <v>1881</v>
      </c>
    </row>
    <row r="2370" spans="1:10" hidden="1" outlineLevel="3" x14ac:dyDescent="0.3">
      <c r="A2370" t="s">
        <v>4008</v>
      </c>
      <c r="B2370" s="21">
        <v>45982</v>
      </c>
      <c r="C2370" s="20">
        <f t="shared" si="170"/>
        <v>11</v>
      </c>
      <c r="D2370" t="s">
        <v>145</v>
      </c>
      <c r="E2370" t="s">
        <v>53</v>
      </c>
      <c r="F2370">
        <v>4</v>
      </c>
      <c r="G2370" t="str">
        <f>INDEX(Kunden!$A$1:$C$41,MATCH('Gesamtverkäufe 2025'!C3457,Kunden!$A$1:$A$41,0),3)</f>
        <v>R06</v>
      </c>
      <c r="H2370" t="str">
        <f>INDEX(Regionen!$A$1:$C$9,MATCH('Gesamtverkäufe 2025'!F3457,Regionen!$A$1:$A$9,0),3)</f>
        <v>Michael Vogt</v>
      </c>
      <c r="I2370" s="3">
        <f>INDEX(Produkte!$A$1:$D$31,MATCH('Gesamtverkäufe 2025'!D3457,Produkte!$A$1:$A$31,0),4)</f>
        <v>49</v>
      </c>
      <c r="J2370" s="3">
        <f t="shared" si="171"/>
        <v>196</v>
      </c>
    </row>
    <row r="2371" spans="1:10" hidden="1" outlineLevel="3" x14ac:dyDescent="0.3">
      <c r="A2371" t="s">
        <v>4002</v>
      </c>
      <c r="B2371" s="21">
        <v>45968</v>
      </c>
      <c r="C2371" s="20">
        <f t="shared" si="170"/>
        <v>11</v>
      </c>
      <c r="D2371" t="s">
        <v>145</v>
      </c>
      <c r="E2371" t="s">
        <v>79</v>
      </c>
      <c r="F2371">
        <v>4</v>
      </c>
      <c r="G2371" t="str">
        <f>INDEX(Kunden!$A$1:$C$41,MATCH('Gesamtverkäufe 2025'!C3463,Kunden!$A$1:$A$41,0),3)</f>
        <v>R06</v>
      </c>
      <c r="H2371" t="str">
        <f>INDEX(Regionen!$A$1:$C$9,MATCH('Gesamtverkäufe 2025'!F3463,Regionen!$A$1:$A$9,0),3)</f>
        <v>Michael Vogt</v>
      </c>
      <c r="I2371" s="3">
        <f>INDEX(Produkte!$A$1:$D$31,MATCH('Gesamtverkäufe 2025'!D3463,Produkte!$A$1:$A$31,0),4)</f>
        <v>149</v>
      </c>
      <c r="J2371" s="3">
        <f t="shared" si="171"/>
        <v>596</v>
      </c>
    </row>
    <row r="2372" spans="1:10" hidden="1" outlineLevel="3" x14ac:dyDescent="0.3">
      <c r="A2372" t="s">
        <v>3930</v>
      </c>
      <c r="B2372" s="21">
        <v>45977</v>
      </c>
      <c r="C2372" s="20">
        <f t="shared" si="170"/>
        <v>11</v>
      </c>
      <c r="D2372" t="s">
        <v>145</v>
      </c>
      <c r="E2372" t="s">
        <v>51</v>
      </c>
      <c r="F2372">
        <v>6</v>
      </c>
      <c r="G2372" t="str">
        <f>INDEX(Kunden!$A$1:$C$41,MATCH('Gesamtverkäufe 2025'!C3533,Kunden!$A$1:$A$41,0),3)</f>
        <v>R06</v>
      </c>
      <c r="H2372" t="str">
        <f>INDEX(Regionen!$A$1:$C$9,MATCH('Gesamtverkäufe 2025'!F3533,Regionen!$A$1:$A$9,0),3)</f>
        <v>Michael Vogt</v>
      </c>
      <c r="I2372" s="3">
        <f>INDEX(Produkte!$A$1:$D$31,MATCH('Gesamtverkäufe 2025'!D3533,Produkte!$A$1:$A$31,0),4)</f>
        <v>49</v>
      </c>
      <c r="J2372" s="3">
        <f t="shared" si="171"/>
        <v>294</v>
      </c>
    </row>
    <row r="2373" spans="1:10" hidden="1" outlineLevel="3" x14ac:dyDescent="0.3">
      <c r="A2373" t="s">
        <v>3918</v>
      </c>
      <c r="B2373" s="21">
        <v>45981</v>
      </c>
      <c r="C2373" s="20">
        <f t="shared" si="170"/>
        <v>11</v>
      </c>
      <c r="D2373" t="s">
        <v>145</v>
      </c>
      <c r="E2373" t="s">
        <v>65</v>
      </c>
      <c r="F2373">
        <v>18</v>
      </c>
      <c r="G2373" t="str">
        <f>INDEX(Kunden!$A$1:$C$41,MATCH('Gesamtverkäufe 2025'!C3543,Kunden!$A$1:$A$41,0),3)</f>
        <v>R06</v>
      </c>
      <c r="H2373" t="str">
        <f>INDEX(Regionen!$A$1:$C$9,MATCH('Gesamtverkäufe 2025'!F3543,Regionen!$A$1:$A$9,0),3)</f>
        <v>Michael Vogt</v>
      </c>
      <c r="I2373" s="3">
        <f>INDEX(Produkte!$A$1:$D$31,MATCH('Gesamtverkäufe 2025'!D3543,Produkte!$A$1:$A$31,0),4)</f>
        <v>299</v>
      </c>
      <c r="J2373" s="3">
        <f t="shared" si="171"/>
        <v>5382</v>
      </c>
    </row>
    <row r="2374" spans="1:10" hidden="1" outlineLevel="3" x14ac:dyDescent="0.3">
      <c r="A2374" t="s">
        <v>4071</v>
      </c>
      <c r="B2374" s="21">
        <v>45978</v>
      </c>
      <c r="C2374" s="20">
        <f t="shared" si="170"/>
        <v>11</v>
      </c>
      <c r="D2374" t="s">
        <v>149</v>
      </c>
      <c r="E2374" t="s">
        <v>87</v>
      </c>
      <c r="F2374">
        <v>12</v>
      </c>
      <c r="G2374" t="str">
        <f>INDEX(Kunden!$A$1:$C$41,MATCH('Gesamtverkäufe 2025'!C3394,Kunden!$A$1:$A$41,0),3)</f>
        <v>R06</v>
      </c>
      <c r="H2374" t="str">
        <f>INDEX(Regionen!$A$1:$C$9,MATCH('Gesamtverkäufe 2025'!F3394,Regionen!$A$1:$A$9,0),3)</f>
        <v>Michael Vogt</v>
      </c>
      <c r="I2374" s="3">
        <f>INDEX(Produkte!$A$1:$D$31,MATCH('Gesamtverkäufe 2025'!D3394,Produkte!$A$1:$A$31,0),4)</f>
        <v>99</v>
      </c>
      <c r="J2374" s="3">
        <f t="shared" si="171"/>
        <v>1188</v>
      </c>
    </row>
    <row r="2375" spans="1:10" hidden="1" outlineLevel="3" x14ac:dyDescent="0.3">
      <c r="A2375" t="s">
        <v>4066</v>
      </c>
      <c r="B2375" s="21">
        <v>45976</v>
      </c>
      <c r="C2375" s="20">
        <f t="shared" si="170"/>
        <v>11</v>
      </c>
      <c r="D2375" t="s">
        <v>149</v>
      </c>
      <c r="E2375" t="s">
        <v>39</v>
      </c>
      <c r="F2375">
        <v>16</v>
      </c>
      <c r="G2375" t="str">
        <f>INDEX(Kunden!$A$1:$C$41,MATCH('Gesamtverkäufe 2025'!C3399,Kunden!$A$1:$A$41,0),3)</f>
        <v>R06</v>
      </c>
      <c r="H2375" t="str">
        <f>INDEX(Regionen!$A$1:$C$9,MATCH('Gesamtverkäufe 2025'!F3399,Regionen!$A$1:$A$9,0),3)</f>
        <v>Michael Vogt</v>
      </c>
      <c r="I2375" s="3">
        <f>INDEX(Produkte!$A$1:$D$31,MATCH('Gesamtverkäufe 2025'!D3399,Produkte!$A$1:$A$31,0),4)</f>
        <v>499</v>
      </c>
      <c r="J2375" s="3">
        <f t="shared" si="171"/>
        <v>7984</v>
      </c>
    </row>
    <row r="2376" spans="1:10" hidden="1" outlineLevel="3" x14ac:dyDescent="0.3">
      <c r="A2376" t="s">
        <v>4055</v>
      </c>
      <c r="B2376" s="21">
        <v>45991</v>
      </c>
      <c r="C2376" s="20">
        <f t="shared" si="170"/>
        <v>11</v>
      </c>
      <c r="D2376" t="s">
        <v>149</v>
      </c>
      <c r="E2376" t="s">
        <v>75</v>
      </c>
      <c r="F2376">
        <v>6</v>
      </c>
      <c r="G2376" t="str">
        <f>INDEX(Kunden!$A$1:$C$41,MATCH('Gesamtverkäufe 2025'!C3410,Kunden!$A$1:$A$41,0),3)</f>
        <v>R06</v>
      </c>
      <c r="H2376" t="str">
        <f>INDEX(Regionen!$A$1:$C$9,MATCH('Gesamtverkäufe 2025'!F3410,Regionen!$A$1:$A$9,0),3)</f>
        <v>Michael Vogt</v>
      </c>
      <c r="I2376" s="3">
        <f>INDEX(Produkte!$A$1:$D$31,MATCH('Gesamtverkäufe 2025'!D3410,Produkte!$A$1:$A$31,0),4)</f>
        <v>499</v>
      </c>
      <c r="J2376" s="3">
        <f t="shared" si="171"/>
        <v>2994</v>
      </c>
    </row>
    <row r="2377" spans="1:10" hidden="1" outlineLevel="3" x14ac:dyDescent="0.3">
      <c r="A2377" t="s">
        <v>4053</v>
      </c>
      <c r="B2377" s="21">
        <v>45987</v>
      </c>
      <c r="C2377" s="20">
        <f t="shared" si="170"/>
        <v>11</v>
      </c>
      <c r="D2377" t="s">
        <v>149</v>
      </c>
      <c r="E2377" t="s">
        <v>63</v>
      </c>
      <c r="F2377">
        <v>4</v>
      </c>
      <c r="G2377" t="str">
        <f>INDEX(Kunden!$A$1:$C$41,MATCH('Gesamtverkäufe 2025'!C3412,Kunden!$A$1:$A$41,0),3)</f>
        <v>R06</v>
      </c>
      <c r="H2377" t="str">
        <f>INDEX(Regionen!$A$1:$C$9,MATCH('Gesamtverkäufe 2025'!F3412,Regionen!$A$1:$A$9,0),3)</f>
        <v>Michael Vogt</v>
      </c>
      <c r="I2377" s="3">
        <f>INDEX(Produkte!$A$1:$D$31,MATCH('Gesamtverkäufe 2025'!D3412,Produkte!$A$1:$A$31,0),4)</f>
        <v>299</v>
      </c>
      <c r="J2377" s="3">
        <f t="shared" si="171"/>
        <v>1196</v>
      </c>
    </row>
    <row r="2378" spans="1:10" hidden="1" outlineLevel="3" x14ac:dyDescent="0.3">
      <c r="A2378" t="s">
        <v>4014</v>
      </c>
      <c r="B2378" s="21">
        <v>45977</v>
      </c>
      <c r="C2378" s="20">
        <f t="shared" si="170"/>
        <v>11</v>
      </c>
      <c r="D2378" t="s">
        <v>149</v>
      </c>
      <c r="E2378" t="s">
        <v>53</v>
      </c>
      <c r="F2378">
        <v>20</v>
      </c>
      <c r="G2378" t="str">
        <f>INDEX(Kunden!$A$1:$C$41,MATCH('Gesamtverkäufe 2025'!C3451,Kunden!$A$1:$A$41,0),3)</f>
        <v>R06</v>
      </c>
      <c r="H2378" t="str">
        <f>INDEX(Regionen!$A$1:$C$9,MATCH('Gesamtverkäufe 2025'!F3451,Regionen!$A$1:$A$9,0),3)</f>
        <v>Michael Vogt</v>
      </c>
      <c r="I2378" s="3">
        <f>INDEX(Produkte!$A$1:$D$31,MATCH('Gesamtverkäufe 2025'!D3451,Produkte!$A$1:$A$31,0),4)</f>
        <v>49</v>
      </c>
      <c r="J2378" s="3">
        <f t="shared" si="171"/>
        <v>980</v>
      </c>
    </row>
    <row r="2379" spans="1:10" hidden="1" outlineLevel="3" x14ac:dyDescent="0.3">
      <c r="A2379" t="s">
        <v>4000</v>
      </c>
      <c r="B2379" s="21">
        <v>45985</v>
      </c>
      <c r="C2379" s="20">
        <f t="shared" si="170"/>
        <v>11</v>
      </c>
      <c r="D2379" t="s">
        <v>149</v>
      </c>
      <c r="E2379" t="s">
        <v>59</v>
      </c>
      <c r="F2379">
        <v>8</v>
      </c>
      <c r="G2379" t="str">
        <f>INDEX(Kunden!$A$1:$C$41,MATCH('Gesamtverkäufe 2025'!C3465,Kunden!$A$1:$A$41,0),3)</f>
        <v>R06</v>
      </c>
      <c r="H2379" t="str">
        <f>INDEX(Regionen!$A$1:$C$9,MATCH('Gesamtverkäufe 2025'!F3465,Regionen!$A$1:$A$9,0),3)</f>
        <v>Michael Vogt</v>
      </c>
      <c r="I2379" s="3">
        <f>INDEX(Produkte!$A$1:$D$31,MATCH('Gesamtverkäufe 2025'!D3465,Produkte!$A$1:$A$31,0),4)</f>
        <v>79</v>
      </c>
      <c r="J2379" s="3">
        <f t="shared" si="171"/>
        <v>632</v>
      </c>
    </row>
    <row r="2380" spans="1:10" hidden="1" outlineLevel="3" x14ac:dyDescent="0.3">
      <c r="A2380" t="s">
        <v>3952</v>
      </c>
      <c r="B2380" s="21">
        <v>45981</v>
      </c>
      <c r="C2380" s="20">
        <f t="shared" si="170"/>
        <v>11</v>
      </c>
      <c r="D2380" t="s">
        <v>149</v>
      </c>
      <c r="E2380" t="s">
        <v>85</v>
      </c>
      <c r="F2380">
        <v>9</v>
      </c>
      <c r="G2380" t="str">
        <f>INDEX(Kunden!$A$1:$C$41,MATCH('Gesamtverkäufe 2025'!C3512,Kunden!$A$1:$A$41,0),3)</f>
        <v>R06</v>
      </c>
      <c r="H2380" t="str">
        <f>INDEX(Regionen!$A$1:$C$9,MATCH('Gesamtverkäufe 2025'!F3512,Regionen!$A$1:$A$9,0),3)</f>
        <v>Michael Vogt</v>
      </c>
      <c r="I2380" s="3">
        <f>INDEX(Produkte!$A$1:$D$31,MATCH('Gesamtverkäufe 2025'!D3512,Produkte!$A$1:$A$31,0),4)</f>
        <v>399</v>
      </c>
      <c r="J2380" s="3">
        <f t="shared" si="171"/>
        <v>3591</v>
      </c>
    </row>
    <row r="2381" spans="1:10" hidden="1" outlineLevel="3" x14ac:dyDescent="0.3">
      <c r="A2381" t="s">
        <v>4086</v>
      </c>
      <c r="B2381" s="21">
        <v>45976</v>
      </c>
      <c r="C2381" s="20">
        <f t="shared" si="170"/>
        <v>11</v>
      </c>
      <c r="D2381" t="s">
        <v>153</v>
      </c>
      <c r="E2381" t="s">
        <v>49</v>
      </c>
      <c r="F2381">
        <v>3</v>
      </c>
      <c r="G2381" t="str">
        <f>INDEX(Kunden!$A$1:$C$41,MATCH('Gesamtverkäufe 2025'!C3379,Kunden!$A$1:$A$41,0),3)</f>
        <v>R06</v>
      </c>
      <c r="H2381" t="str">
        <f>INDEX(Regionen!$A$1:$C$9,MATCH('Gesamtverkäufe 2025'!F3379,Regionen!$A$1:$A$9,0),3)</f>
        <v>Michael Vogt</v>
      </c>
      <c r="I2381" s="3">
        <f>INDEX(Produkte!$A$1:$D$31,MATCH('Gesamtverkäufe 2025'!D3379,Produkte!$A$1:$A$31,0),4)</f>
        <v>299</v>
      </c>
      <c r="J2381" s="3">
        <f t="shared" si="171"/>
        <v>897</v>
      </c>
    </row>
    <row r="2382" spans="1:10" hidden="1" outlineLevel="3" x14ac:dyDescent="0.3">
      <c r="A2382" t="s">
        <v>4037</v>
      </c>
      <c r="B2382" s="21">
        <v>45965</v>
      </c>
      <c r="C2382" s="20">
        <f t="shared" si="170"/>
        <v>11</v>
      </c>
      <c r="D2382" t="s">
        <v>153</v>
      </c>
      <c r="E2382" t="s">
        <v>81</v>
      </c>
      <c r="F2382">
        <v>1</v>
      </c>
      <c r="G2382" t="str">
        <f>INDEX(Kunden!$A$1:$C$41,MATCH('Gesamtverkäufe 2025'!C3428,Kunden!$A$1:$A$41,0),3)</f>
        <v>R06</v>
      </c>
      <c r="H2382" t="str">
        <f>INDEX(Regionen!$A$1:$C$9,MATCH('Gesamtverkäufe 2025'!F3428,Regionen!$A$1:$A$9,0),3)</f>
        <v>Michael Vogt</v>
      </c>
      <c r="I2382" s="3">
        <f>INDEX(Produkte!$A$1:$D$31,MATCH('Gesamtverkäufe 2025'!D3428,Produkte!$A$1:$A$31,0),4)</f>
        <v>79</v>
      </c>
      <c r="J2382" s="3">
        <f t="shared" si="171"/>
        <v>79</v>
      </c>
    </row>
    <row r="2383" spans="1:10" hidden="1" outlineLevel="3" x14ac:dyDescent="0.3">
      <c r="A2383" t="s">
        <v>4017</v>
      </c>
      <c r="B2383" s="21">
        <v>45990</v>
      </c>
      <c r="C2383" s="20">
        <f t="shared" si="170"/>
        <v>11</v>
      </c>
      <c r="D2383" t="s">
        <v>153</v>
      </c>
      <c r="E2383" t="s">
        <v>43</v>
      </c>
      <c r="F2383">
        <v>12</v>
      </c>
      <c r="G2383" t="str">
        <f>INDEX(Kunden!$A$1:$C$41,MATCH('Gesamtverkäufe 2025'!C3448,Kunden!$A$1:$A$41,0),3)</f>
        <v>R06</v>
      </c>
      <c r="H2383" t="str">
        <f>INDEX(Regionen!$A$1:$C$9,MATCH('Gesamtverkäufe 2025'!F3448,Regionen!$A$1:$A$9,0),3)</f>
        <v>Michael Vogt</v>
      </c>
      <c r="I2383" s="3">
        <f>INDEX(Produkte!$A$1:$D$31,MATCH('Gesamtverkäufe 2025'!D3448,Produkte!$A$1:$A$31,0),4)</f>
        <v>149</v>
      </c>
      <c r="J2383" s="3">
        <f t="shared" si="171"/>
        <v>1788</v>
      </c>
    </row>
    <row r="2384" spans="1:10" hidden="1" outlineLevel="3" x14ac:dyDescent="0.3">
      <c r="A2384" t="s">
        <v>3966</v>
      </c>
      <c r="B2384" s="21">
        <v>45986</v>
      </c>
      <c r="C2384" s="20">
        <f t="shared" si="170"/>
        <v>11</v>
      </c>
      <c r="D2384" t="s">
        <v>153</v>
      </c>
      <c r="E2384" t="s">
        <v>89</v>
      </c>
      <c r="F2384">
        <v>9</v>
      </c>
      <c r="G2384" t="str">
        <f>INDEX(Kunden!$A$1:$C$41,MATCH('Gesamtverkäufe 2025'!C3498,Kunden!$A$1:$A$41,0),3)</f>
        <v>R06</v>
      </c>
      <c r="H2384" t="str">
        <f>INDEX(Regionen!$A$1:$C$9,MATCH('Gesamtverkäufe 2025'!F3498,Regionen!$A$1:$A$9,0),3)</f>
        <v>Michael Vogt</v>
      </c>
      <c r="I2384" s="3">
        <f>INDEX(Produkte!$A$1:$D$31,MATCH('Gesamtverkäufe 2025'!D3498,Produkte!$A$1:$A$31,0),4)</f>
        <v>29</v>
      </c>
      <c r="J2384" s="3">
        <f t="shared" si="171"/>
        <v>261</v>
      </c>
    </row>
    <row r="2385" spans="1:10" hidden="1" outlineLevel="3" x14ac:dyDescent="0.3">
      <c r="A2385" t="s">
        <v>3928</v>
      </c>
      <c r="B2385" s="21">
        <v>45970</v>
      </c>
      <c r="C2385" s="20">
        <f t="shared" si="170"/>
        <v>11</v>
      </c>
      <c r="D2385" t="s">
        <v>153</v>
      </c>
      <c r="E2385" t="s">
        <v>55</v>
      </c>
      <c r="F2385">
        <v>18</v>
      </c>
      <c r="G2385" t="str">
        <f>INDEX(Kunden!$A$1:$C$41,MATCH('Gesamtverkäufe 2025'!C3534,Kunden!$A$1:$A$41,0),3)</f>
        <v>R06</v>
      </c>
      <c r="H2385" t="str">
        <f>INDEX(Regionen!$A$1:$C$9,MATCH('Gesamtverkäufe 2025'!F3534,Regionen!$A$1:$A$9,0),3)</f>
        <v>Michael Vogt</v>
      </c>
      <c r="I2385" s="3">
        <f>INDEX(Produkte!$A$1:$D$31,MATCH('Gesamtverkäufe 2025'!D3534,Produkte!$A$1:$A$31,0),4)</f>
        <v>49</v>
      </c>
      <c r="J2385" s="3">
        <f t="shared" si="171"/>
        <v>882</v>
      </c>
    </row>
    <row r="2386" spans="1:10" outlineLevel="2" collapsed="1" x14ac:dyDescent="0.3">
      <c r="B2386" s="21"/>
      <c r="C2386" s="26" t="s">
        <v>4739</v>
      </c>
      <c r="I2386" s="3"/>
      <c r="J2386" s="3">
        <f>SUBTOTAL(9,J2348:J2385)</f>
        <v>91210</v>
      </c>
    </row>
    <row r="2387" spans="1:10" hidden="1" outlineLevel="3" x14ac:dyDescent="0.3">
      <c r="A2387" t="s">
        <v>4650</v>
      </c>
      <c r="B2387" s="21">
        <v>46019</v>
      </c>
      <c r="C2387" s="20">
        <f t="shared" ref="C2387:C2418" si="172">MONTH(B2387)</f>
        <v>12</v>
      </c>
      <c r="D2387" t="s">
        <v>101</v>
      </c>
      <c r="E2387" t="s">
        <v>65</v>
      </c>
      <c r="F2387">
        <v>14</v>
      </c>
      <c r="G2387" t="str">
        <f>INDEX(Kunden!$A$1:$C$41,MATCH('Gesamtverkäufe 2025'!C3569,Kunden!$A$1:$A$41,0),3)</f>
        <v>R06</v>
      </c>
      <c r="H2387" t="str">
        <f>INDEX(Regionen!$A$1:$C$9,MATCH('Gesamtverkäufe 2025'!F3569,Regionen!$A$1:$A$9,0),3)</f>
        <v>Michael Vogt</v>
      </c>
      <c r="I2387" s="3">
        <f>INDEX(Produkte!$A$1:$D$31,MATCH('Gesamtverkäufe 2025'!D3569,Produkte!$A$1:$A$31,0),4)</f>
        <v>299</v>
      </c>
      <c r="J2387" s="3">
        <f t="shared" ref="J2387:J2418" si="173">F2387*I2387</f>
        <v>4186</v>
      </c>
    </row>
    <row r="2388" spans="1:10" hidden="1" outlineLevel="3" x14ac:dyDescent="0.3">
      <c r="A2388" t="s">
        <v>4618</v>
      </c>
      <c r="B2388" s="21">
        <v>46017</v>
      </c>
      <c r="C2388" s="20">
        <f t="shared" si="172"/>
        <v>12</v>
      </c>
      <c r="D2388" t="s">
        <v>101</v>
      </c>
      <c r="E2388" t="s">
        <v>59</v>
      </c>
      <c r="F2388">
        <v>7</v>
      </c>
      <c r="G2388" t="str">
        <f>INDEX(Kunden!$A$1:$C$41,MATCH('Gesamtverkäufe 2025'!C3601,Kunden!$A$1:$A$41,0),3)</f>
        <v>R06</v>
      </c>
      <c r="H2388" t="str">
        <f>INDEX(Regionen!$A$1:$C$9,MATCH('Gesamtverkäufe 2025'!F3601,Regionen!$A$1:$A$9,0),3)</f>
        <v>Michael Vogt</v>
      </c>
      <c r="I2388" s="3">
        <f>INDEX(Produkte!$A$1:$D$31,MATCH('Gesamtverkäufe 2025'!D3601,Produkte!$A$1:$A$31,0),4)</f>
        <v>79</v>
      </c>
      <c r="J2388" s="3">
        <f t="shared" si="173"/>
        <v>553</v>
      </c>
    </row>
    <row r="2389" spans="1:10" hidden="1" outlineLevel="3" x14ac:dyDescent="0.3">
      <c r="A2389" t="s">
        <v>4610</v>
      </c>
      <c r="B2389" s="21">
        <v>46021</v>
      </c>
      <c r="C2389" s="20">
        <f t="shared" si="172"/>
        <v>12</v>
      </c>
      <c r="D2389" t="s">
        <v>101</v>
      </c>
      <c r="E2389" t="s">
        <v>91</v>
      </c>
      <c r="F2389">
        <v>13</v>
      </c>
      <c r="G2389" t="str">
        <f>INDEX(Kunden!$A$1:$C$41,MATCH('Gesamtverkäufe 2025'!C3609,Kunden!$A$1:$A$41,0),3)</f>
        <v>R06</v>
      </c>
      <c r="H2389" t="str">
        <f>INDEX(Regionen!$A$1:$C$9,MATCH('Gesamtverkäufe 2025'!F3609,Regionen!$A$1:$A$9,0),3)</f>
        <v>Michael Vogt</v>
      </c>
      <c r="I2389" s="3">
        <f>INDEX(Produkte!$A$1:$D$31,MATCH('Gesamtverkäufe 2025'!D3609,Produkte!$A$1:$A$31,0),4)</f>
        <v>249</v>
      </c>
      <c r="J2389" s="3">
        <f t="shared" si="173"/>
        <v>3237</v>
      </c>
    </row>
    <row r="2390" spans="1:10" hidden="1" outlineLevel="3" x14ac:dyDescent="0.3">
      <c r="A2390" t="s">
        <v>4587</v>
      </c>
      <c r="B2390" s="21">
        <v>46021</v>
      </c>
      <c r="C2390" s="20">
        <f t="shared" si="172"/>
        <v>12</v>
      </c>
      <c r="D2390" t="s">
        <v>101</v>
      </c>
      <c r="E2390" t="s">
        <v>89</v>
      </c>
      <c r="F2390">
        <v>4</v>
      </c>
      <c r="G2390" t="str">
        <f>INDEX(Kunden!$A$1:$C$41,MATCH('Gesamtverkäufe 2025'!C3632,Kunden!$A$1:$A$41,0),3)</f>
        <v>R06</v>
      </c>
      <c r="H2390" t="str">
        <f>INDEX(Regionen!$A$1:$C$9,MATCH('Gesamtverkäufe 2025'!F3632,Regionen!$A$1:$A$9,0),3)</f>
        <v>Michael Vogt</v>
      </c>
      <c r="I2390" s="3">
        <f>INDEX(Produkte!$A$1:$D$31,MATCH('Gesamtverkäufe 2025'!D3632,Produkte!$A$1:$A$31,0),4)</f>
        <v>29</v>
      </c>
      <c r="J2390" s="3">
        <f t="shared" si="173"/>
        <v>116</v>
      </c>
    </row>
    <row r="2391" spans="1:10" hidden="1" outlineLevel="3" x14ac:dyDescent="0.3">
      <c r="A2391" t="s">
        <v>4568</v>
      </c>
      <c r="B2391" s="21">
        <v>46020</v>
      </c>
      <c r="C2391" s="20">
        <f t="shared" si="172"/>
        <v>12</v>
      </c>
      <c r="D2391" t="s">
        <v>101</v>
      </c>
      <c r="E2391" t="s">
        <v>77</v>
      </c>
      <c r="F2391">
        <v>6</v>
      </c>
      <c r="G2391" t="str">
        <f>INDEX(Kunden!$A$1:$C$41,MATCH('Gesamtverkäufe 2025'!C3651,Kunden!$A$1:$A$41,0),3)</f>
        <v>R06</v>
      </c>
      <c r="H2391" t="str">
        <f>INDEX(Regionen!$A$1:$C$9,MATCH('Gesamtverkäufe 2025'!F3651,Regionen!$A$1:$A$9,0),3)</f>
        <v>Michael Vogt</v>
      </c>
      <c r="I2391" s="3">
        <f>INDEX(Produkte!$A$1:$D$31,MATCH('Gesamtverkäufe 2025'!D3651,Produkte!$A$1:$A$31,0),4)</f>
        <v>49</v>
      </c>
      <c r="J2391" s="3">
        <f t="shared" si="173"/>
        <v>294</v>
      </c>
    </row>
    <row r="2392" spans="1:10" hidden="1" outlineLevel="3" x14ac:dyDescent="0.3">
      <c r="A2392" t="s">
        <v>4560</v>
      </c>
      <c r="B2392" s="21">
        <v>46020</v>
      </c>
      <c r="C2392" s="20">
        <f t="shared" si="172"/>
        <v>12</v>
      </c>
      <c r="D2392" t="s">
        <v>101</v>
      </c>
      <c r="E2392" t="s">
        <v>53</v>
      </c>
      <c r="F2392">
        <v>8</v>
      </c>
      <c r="G2392" t="str">
        <f>INDEX(Kunden!$A$1:$C$41,MATCH('Gesamtverkäufe 2025'!C3659,Kunden!$A$1:$A$41,0),3)</f>
        <v>R06</v>
      </c>
      <c r="H2392" t="str">
        <f>INDEX(Regionen!$A$1:$C$9,MATCH('Gesamtverkäufe 2025'!F3659,Regionen!$A$1:$A$9,0),3)</f>
        <v>Michael Vogt</v>
      </c>
      <c r="I2392" s="3">
        <f>INDEX(Produkte!$A$1:$D$31,MATCH('Gesamtverkäufe 2025'!D3659,Produkte!$A$1:$A$31,0),4)</f>
        <v>49</v>
      </c>
      <c r="J2392" s="3">
        <f t="shared" si="173"/>
        <v>392</v>
      </c>
    </row>
    <row r="2393" spans="1:10" hidden="1" outlineLevel="3" x14ac:dyDescent="0.3">
      <c r="A2393" t="s">
        <v>4548</v>
      </c>
      <c r="B2393" s="21">
        <v>46001</v>
      </c>
      <c r="C2393" s="20">
        <f t="shared" si="172"/>
        <v>12</v>
      </c>
      <c r="D2393" t="s">
        <v>101</v>
      </c>
      <c r="E2393" t="s">
        <v>91</v>
      </c>
      <c r="F2393">
        <v>16</v>
      </c>
      <c r="G2393" t="str">
        <f>INDEX(Kunden!$A$1:$C$41,MATCH('Gesamtverkäufe 2025'!C3671,Kunden!$A$1:$A$41,0),3)</f>
        <v>R06</v>
      </c>
      <c r="H2393" t="str">
        <f>INDEX(Regionen!$A$1:$C$9,MATCH('Gesamtverkäufe 2025'!F3671,Regionen!$A$1:$A$9,0),3)</f>
        <v>Michael Vogt</v>
      </c>
      <c r="I2393" s="3">
        <f>INDEX(Produkte!$A$1:$D$31,MATCH('Gesamtverkäufe 2025'!D3671,Produkte!$A$1:$A$31,0),4)</f>
        <v>249</v>
      </c>
      <c r="J2393" s="3">
        <f t="shared" si="173"/>
        <v>3984</v>
      </c>
    </row>
    <row r="2394" spans="1:10" hidden="1" outlineLevel="3" x14ac:dyDescent="0.3">
      <c r="A2394" t="s">
        <v>4453</v>
      </c>
      <c r="B2394" s="21">
        <v>46019</v>
      </c>
      <c r="C2394" s="20">
        <f t="shared" si="172"/>
        <v>12</v>
      </c>
      <c r="D2394" t="s">
        <v>101</v>
      </c>
      <c r="E2394" t="s">
        <v>63</v>
      </c>
      <c r="F2394">
        <v>17</v>
      </c>
      <c r="G2394" t="str">
        <f>INDEX(Kunden!$A$1:$C$41,MATCH('Gesamtverkäufe 2025'!C3766,Kunden!$A$1:$A$41,0),3)</f>
        <v>R06</v>
      </c>
      <c r="H2394" t="str">
        <f>INDEX(Regionen!$A$1:$C$9,MATCH('Gesamtverkäufe 2025'!F3766,Regionen!$A$1:$A$9,0),3)</f>
        <v>Michael Vogt</v>
      </c>
      <c r="I2394" s="3">
        <f>INDEX(Produkte!$A$1:$D$31,MATCH('Gesamtverkäufe 2025'!D3766,Produkte!$A$1:$A$31,0),4)</f>
        <v>299</v>
      </c>
      <c r="J2394" s="3">
        <f t="shared" si="173"/>
        <v>5083</v>
      </c>
    </row>
    <row r="2395" spans="1:10" hidden="1" outlineLevel="3" x14ac:dyDescent="0.3">
      <c r="A2395" t="s">
        <v>4401</v>
      </c>
      <c r="B2395" s="21">
        <v>46017</v>
      </c>
      <c r="C2395" s="20">
        <f t="shared" si="172"/>
        <v>12</v>
      </c>
      <c r="D2395" t="s">
        <v>101</v>
      </c>
      <c r="E2395" t="s">
        <v>51</v>
      </c>
      <c r="F2395">
        <v>11</v>
      </c>
      <c r="G2395" t="str">
        <f>INDEX(Kunden!$A$1:$C$41,MATCH('Gesamtverkäufe 2025'!C3818,Kunden!$A$1:$A$41,0),3)</f>
        <v>R06</v>
      </c>
      <c r="H2395" t="str">
        <f>INDEX(Regionen!$A$1:$C$9,MATCH('Gesamtverkäufe 2025'!F3818,Regionen!$A$1:$A$9,0),3)</f>
        <v>Michael Vogt</v>
      </c>
      <c r="I2395" s="3">
        <f>INDEX(Produkte!$A$1:$D$31,MATCH('Gesamtverkäufe 2025'!D3818,Produkte!$A$1:$A$31,0),4)</f>
        <v>49</v>
      </c>
      <c r="J2395" s="3">
        <f t="shared" si="173"/>
        <v>539</v>
      </c>
    </row>
    <row r="2396" spans="1:10" hidden="1" outlineLevel="3" x14ac:dyDescent="0.3">
      <c r="A2396" t="s">
        <v>4269</v>
      </c>
      <c r="B2396" s="21">
        <v>46010</v>
      </c>
      <c r="C2396" s="20">
        <f t="shared" si="172"/>
        <v>12</v>
      </c>
      <c r="D2396" t="s">
        <v>101</v>
      </c>
      <c r="E2396" t="s">
        <v>91</v>
      </c>
      <c r="F2396">
        <v>9</v>
      </c>
      <c r="G2396" t="str">
        <f>INDEX(Kunden!$A$1:$C$41,MATCH('Gesamtverkäufe 2025'!C3950,Kunden!$A$1:$A$41,0),3)</f>
        <v>R06</v>
      </c>
      <c r="H2396" t="str">
        <f>INDEX(Regionen!$A$1:$C$9,MATCH('Gesamtverkäufe 2025'!F3950,Regionen!$A$1:$A$9,0),3)</f>
        <v>Michael Vogt</v>
      </c>
      <c r="I2396" s="3">
        <f>INDEX(Produkte!$A$1:$D$31,MATCH('Gesamtverkäufe 2025'!D3950,Produkte!$A$1:$A$31,0),4)</f>
        <v>249</v>
      </c>
      <c r="J2396" s="3">
        <f t="shared" si="173"/>
        <v>2241</v>
      </c>
    </row>
    <row r="2397" spans="1:10" hidden="1" outlineLevel="3" x14ac:dyDescent="0.3">
      <c r="A2397" t="s">
        <v>4264</v>
      </c>
      <c r="B2397" s="21">
        <v>46008</v>
      </c>
      <c r="C2397" s="20">
        <f t="shared" si="172"/>
        <v>12</v>
      </c>
      <c r="D2397" t="s">
        <v>101</v>
      </c>
      <c r="E2397" t="s">
        <v>75</v>
      </c>
      <c r="F2397">
        <v>11</v>
      </c>
      <c r="G2397" t="str">
        <f>INDEX(Kunden!$A$1:$C$41,MATCH('Gesamtverkäufe 2025'!C3955,Kunden!$A$1:$A$41,0),3)</f>
        <v>R06</v>
      </c>
      <c r="H2397" t="str">
        <f>INDEX(Regionen!$A$1:$C$9,MATCH('Gesamtverkäufe 2025'!F3955,Regionen!$A$1:$A$9,0),3)</f>
        <v>Michael Vogt</v>
      </c>
      <c r="I2397" s="3">
        <f>INDEX(Produkte!$A$1:$D$31,MATCH('Gesamtverkäufe 2025'!D3955,Produkte!$A$1:$A$31,0),4)</f>
        <v>499</v>
      </c>
      <c r="J2397" s="3">
        <f t="shared" si="173"/>
        <v>5489</v>
      </c>
    </row>
    <row r="2398" spans="1:10" hidden="1" outlineLevel="3" x14ac:dyDescent="0.3">
      <c r="A2398" t="s">
        <v>4224</v>
      </c>
      <c r="B2398" s="21">
        <v>46000</v>
      </c>
      <c r="C2398" s="20">
        <f t="shared" si="172"/>
        <v>12</v>
      </c>
      <c r="D2398" t="s">
        <v>101</v>
      </c>
      <c r="E2398" t="s">
        <v>65</v>
      </c>
      <c r="F2398">
        <v>5</v>
      </c>
      <c r="G2398" t="str">
        <f>INDEX(Kunden!$A$1:$C$41,MATCH('Gesamtverkäufe 2025'!C3995,Kunden!$A$1:$A$41,0),3)</f>
        <v>R06</v>
      </c>
      <c r="H2398" t="str">
        <f>INDEX(Regionen!$A$1:$C$9,MATCH('Gesamtverkäufe 2025'!F3995,Regionen!$A$1:$A$9,0),3)</f>
        <v>Michael Vogt</v>
      </c>
      <c r="I2398" s="3">
        <f>INDEX(Produkte!$A$1:$D$31,MATCH('Gesamtverkäufe 2025'!D3995,Produkte!$A$1:$A$31,0),4)</f>
        <v>299</v>
      </c>
      <c r="J2398" s="3">
        <f t="shared" si="173"/>
        <v>1495</v>
      </c>
    </row>
    <row r="2399" spans="1:10" hidden="1" outlineLevel="3" x14ac:dyDescent="0.3">
      <c r="A2399" t="s">
        <v>4157</v>
      </c>
      <c r="B2399" s="21">
        <v>45994</v>
      </c>
      <c r="C2399" s="20">
        <f t="shared" si="172"/>
        <v>12</v>
      </c>
      <c r="D2399" t="s">
        <v>101</v>
      </c>
      <c r="E2399" t="s">
        <v>93</v>
      </c>
      <c r="F2399">
        <v>15</v>
      </c>
      <c r="G2399" t="str">
        <f>INDEX(Kunden!$A$1:$C$41,MATCH('Gesamtverkäufe 2025'!C4061,Kunden!$A$1:$A$41,0),3)</f>
        <v>R06</v>
      </c>
      <c r="H2399" t="str">
        <f>INDEX(Regionen!$A$1:$C$9,MATCH('Gesamtverkäufe 2025'!F4061,Regionen!$A$1:$A$9,0),3)</f>
        <v>Michael Vogt</v>
      </c>
      <c r="I2399" s="3">
        <f>INDEX(Produkte!$A$1:$D$31,MATCH('Gesamtverkäufe 2025'!D4061,Produkte!$A$1:$A$31,0),4)</f>
        <v>399</v>
      </c>
      <c r="J2399" s="3">
        <f t="shared" si="173"/>
        <v>5985</v>
      </c>
    </row>
    <row r="2400" spans="1:10" hidden="1" outlineLevel="3" x14ac:dyDescent="0.3">
      <c r="A2400" t="s">
        <v>4097</v>
      </c>
      <c r="B2400" s="21">
        <v>46016</v>
      </c>
      <c r="C2400" s="20">
        <f t="shared" si="172"/>
        <v>12</v>
      </c>
      <c r="D2400" t="s">
        <v>101</v>
      </c>
      <c r="E2400" t="s">
        <v>63</v>
      </c>
      <c r="F2400">
        <v>18</v>
      </c>
      <c r="G2400" t="str">
        <f>INDEX(Kunden!$A$1:$C$41,MATCH('Gesamtverkäufe 2025'!C4118,Kunden!$A$1:$A$41,0),3)</f>
        <v>R06</v>
      </c>
      <c r="H2400" t="str">
        <f>INDEX(Regionen!$A$1:$C$9,MATCH('Gesamtverkäufe 2025'!F4118,Regionen!$A$1:$A$9,0),3)</f>
        <v>Michael Vogt</v>
      </c>
      <c r="I2400" s="3">
        <f>INDEX(Produkte!$A$1:$D$31,MATCH('Gesamtverkäufe 2025'!D4118,Produkte!$A$1:$A$31,0),4)</f>
        <v>299</v>
      </c>
      <c r="J2400" s="3">
        <f t="shared" si="173"/>
        <v>5382</v>
      </c>
    </row>
    <row r="2401" spans="1:10" hidden="1" outlineLevel="3" x14ac:dyDescent="0.3">
      <c r="A2401" t="s">
        <v>4619</v>
      </c>
      <c r="B2401" s="21">
        <v>46012</v>
      </c>
      <c r="C2401" s="20">
        <f t="shared" si="172"/>
        <v>12</v>
      </c>
      <c r="D2401" t="s">
        <v>115</v>
      </c>
      <c r="E2401" t="s">
        <v>67</v>
      </c>
      <c r="F2401">
        <v>6</v>
      </c>
      <c r="G2401" t="str">
        <f>INDEX(Kunden!$A$1:$C$41,MATCH('Gesamtverkäufe 2025'!C3600,Kunden!$A$1:$A$41,0),3)</f>
        <v>R06</v>
      </c>
      <c r="H2401" t="str">
        <f>INDEX(Regionen!$A$1:$C$9,MATCH('Gesamtverkäufe 2025'!F3600,Regionen!$A$1:$A$9,0),3)</f>
        <v>Michael Vogt</v>
      </c>
      <c r="I2401" s="3">
        <f>INDEX(Produkte!$A$1:$D$31,MATCH('Gesamtverkäufe 2025'!D3600,Produkte!$A$1:$A$31,0),4)</f>
        <v>299</v>
      </c>
      <c r="J2401" s="3">
        <f t="shared" si="173"/>
        <v>1794</v>
      </c>
    </row>
    <row r="2402" spans="1:10" hidden="1" outlineLevel="3" x14ac:dyDescent="0.3">
      <c r="A2402" t="s">
        <v>4498</v>
      </c>
      <c r="B2402" s="21">
        <v>46003</v>
      </c>
      <c r="C2402" s="20">
        <f t="shared" si="172"/>
        <v>12</v>
      </c>
      <c r="D2402" t="s">
        <v>115</v>
      </c>
      <c r="E2402" t="s">
        <v>73</v>
      </c>
      <c r="F2402">
        <v>15</v>
      </c>
      <c r="G2402" t="str">
        <f>INDEX(Kunden!$A$1:$C$41,MATCH('Gesamtverkäufe 2025'!C3721,Kunden!$A$1:$A$41,0),3)</f>
        <v>R06</v>
      </c>
      <c r="H2402" t="str">
        <f>INDEX(Regionen!$A$1:$C$9,MATCH('Gesamtverkäufe 2025'!F3721,Regionen!$A$1:$A$9,0),3)</f>
        <v>Michael Vogt</v>
      </c>
      <c r="I2402" s="3">
        <f>INDEX(Produkte!$A$1:$D$31,MATCH('Gesamtverkäufe 2025'!D3721,Produkte!$A$1:$A$31,0),4)</f>
        <v>399</v>
      </c>
      <c r="J2402" s="3">
        <f t="shared" si="173"/>
        <v>5985</v>
      </c>
    </row>
    <row r="2403" spans="1:10" hidden="1" outlineLevel="3" x14ac:dyDescent="0.3">
      <c r="A2403" t="s">
        <v>4454</v>
      </c>
      <c r="B2403" s="21">
        <v>45996</v>
      </c>
      <c r="C2403" s="20">
        <f t="shared" si="172"/>
        <v>12</v>
      </c>
      <c r="D2403" t="s">
        <v>115</v>
      </c>
      <c r="E2403" t="s">
        <v>77</v>
      </c>
      <c r="F2403">
        <v>13</v>
      </c>
      <c r="G2403" t="str">
        <f>INDEX(Kunden!$A$1:$C$41,MATCH('Gesamtverkäufe 2025'!C3765,Kunden!$A$1:$A$41,0),3)</f>
        <v>R06</v>
      </c>
      <c r="H2403" t="str">
        <f>INDEX(Regionen!$A$1:$C$9,MATCH('Gesamtverkäufe 2025'!F3765,Regionen!$A$1:$A$9,0),3)</f>
        <v>Michael Vogt</v>
      </c>
      <c r="I2403" s="3">
        <f>INDEX(Produkte!$A$1:$D$31,MATCH('Gesamtverkäufe 2025'!D3765,Produkte!$A$1:$A$31,0),4)</f>
        <v>49</v>
      </c>
      <c r="J2403" s="3">
        <f t="shared" si="173"/>
        <v>637</v>
      </c>
    </row>
    <row r="2404" spans="1:10" hidden="1" outlineLevel="3" x14ac:dyDescent="0.3">
      <c r="A2404" t="s">
        <v>4445</v>
      </c>
      <c r="B2404" s="21">
        <v>46005</v>
      </c>
      <c r="C2404" s="20">
        <f t="shared" si="172"/>
        <v>12</v>
      </c>
      <c r="D2404" t="s">
        <v>115</v>
      </c>
      <c r="E2404" t="s">
        <v>63</v>
      </c>
      <c r="F2404">
        <v>11</v>
      </c>
      <c r="G2404" t="str">
        <f>INDEX(Kunden!$A$1:$C$41,MATCH('Gesamtverkäufe 2025'!C3774,Kunden!$A$1:$A$41,0),3)</f>
        <v>R06</v>
      </c>
      <c r="H2404" t="str">
        <f>INDEX(Regionen!$A$1:$C$9,MATCH('Gesamtverkäufe 2025'!F3774,Regionen!$A$1:$A$9,0),3)</f>
        <v>Michael Vogt</v>
      </c>
      <c r="I2404" s="3">
        <f>INDEX(Produkte!$A$1:$D$31,MATCH('Gesamtverkäufe 2025'!D3774,Produkte!$A$1:$A$31,0),4)</f>
        <v>299</v>
      </c>
      <c r="J2404" s="3">
        <f t="shared" si="173"/>
        <v>3289</v>
      </c>
    </row>
    <row r="2405" spans="1:10" hidden="1" outlineLevel="3" x14ac:dyDescent="0.3">
      <c r="A2405" t="s">
        <v>4390</v>
      </c>
      <c r="B2405" s="21">
        <v>46001</v>
      </c>
      <c r="C2405" s="20">
        <f t="shared" si="172"/>
        <v>12</v>
      </c>
      <c r="D2405" t="s">
        <v>115</v>
      </c>
      <c r="E2405" t="s">
        <v>81</v>
      </c>
      <c r="F2405">
        <v>8</v>
      </c>
      <c r="G2405" t="str">
        <f>INDEX(Kunden!$A$1:$C$41,MATCH('Gesamtverkäufe 2025'!C3829,Kunden!$A$1:$A$41,0),3)</f>
        <v>R06</v>
      </c>
      <c r="H2405" t="str">
        <f>INDEX(Regionen!$A$1:$C$9,MATCH('Gesamtverkäufe 2025'!F3829,Regionen!$A$1:$A$9,0),3)</f>
        <v>Michael Vogt</v>
      </c>
      <c r="I2405" s="3">
        <f>INDEX(Produkte!$A$1:$D$31,MATCH('Gesamtverkäufe 2025'!D3829,Produkte!$A$1:$A$31,0),4)</f>
        <v>79</v>
      </c>
      <c r="J2405" s="3">
        <f t="shared" si="173"/>
        <v>632</v>
      </c>
    </row>
    <row r="2406" spans="1:10" hidden="1" outlineLevel="3" x14ac:dyDescent="0.3">
      <c r="A2406" t="s">
        <v>4343</v>
      </c>
      <c r="B2406" s="21">
        <v>46000</v>
      </c>
      <c r="C2406" s="20">
        <f t="shared" si="172"/>
        <v>12</v>
      </c>
      <c r="D2406" t="s">
        <v>115</v>
      </c>
      <c r="E2406" t="s">
        <v>53</v>
      </c>
      <c r="F2406">
        <v>7</v>
      </c>
      <c r="G2406" t="str">
        <f>INDEX(Kunden!$A$1:$C$41,MATCH('Gesamtverkäufe 2025'!C3876,Kunden!$A$1:$A$41,0),3)</f>
        <v>R06</v>
      </c>
      <c r="H2406" t="str">
        <f>INDEX(Regionen!$A$1:$C$9,MATCH('Gesamtverkäufe 2025'!F3876,Regionen!$A$1:$A$9,0),3)</f>
        <v>Michael Vogt</v>
      </c>
      <c r="I2406" s="3">
        <f>INDEX(Produkte!$A$1:$D$31,MATCH('Gesamtverkäufe 2025'!D3876,Produkte!$A$1:$A$31,0),4)</f>
        <v>49</v>
      </c>
      <c r="J2406" s="3">
        <f t="shared" si="173"/>
        <v>343</v>
      </c>
    </row>
    <row r="2407" spans="1:10" hidden="1" outlineLevel="3" x14ac:dyDescent="0.3">
      <c r="A2407" t="s">
        <v>4307</v>
      </c>
      <c r="B2407" s="21">
        <v>46009</v>
      </c>
      <c r="C2407" s="20">
        <f t="shared" si="172"/>
        <v>12</v>
      </c>
      <c r="D2407" t="s">
        <v>115</v>
      </c>
      <c r="E2407" t="s">
        <v>65</v>
      </c>
      <c r="F2407">
        <v>15</v>
      </c>
      <c r="G2407" t="str">
        <f>INDEX(Kunden!$A$1:$C$41,MATCH('Gesamtverkäufe 2025'!C3912,Kunden!$A$1:$A$41,0),3)</f>
        <v>R06</v>
      </c>
      <c r="H2407" t="str">
        <f>INDEX(Regionen!$A$1:$C$9,MATCH('Gesamtverkäufe 2025'!F3912,Regionen!$A$1:$A$9,0),3)</f>
        <v>Michael Vogt</v>
      </c>
      <c r="I2407" s="3">
        <f>INDEX(Produkte!$A$1:$D$31,MATCH('Gesamtverkäufe 2025'!D3912,Produkte!$A$1:$A$31,0),4)</f>
        <v>299</v>
      </c>
      <c r="J2407" s="3">
        <f t="shared" si="173"/>
        <v>4485</v>
      </c>
    </row>
    <row r="2408" spans="1:10" hidden="1" outlineLevel="3" x14ac:dyDescent="0.3">
      <c r="A2408" t="s">
        <v>4297</v>
      </c>
      <c r="B2408" s="21">
        <v>46000</v>
      </c>
      <c r="C2408" s="20">
        <f t="shared" si="172"/>
        <v>12</v>
      </c>
      <c r="D2408" t="s">
        <v>115</v>
      </c>
      <c r="E2408" t="s">
        <v>77</v>
      </c>
      <c r="F2408">
        <v>16</v>
      </c>
      <c r="G2408" t="str">
        <f>INDEX(Kunden!$A$1:$C$41,MATCH('Gesamtverkäufe 2025'!C3922,Kunden!$A$1:$A$41,0),3)</f>
        <v>R06</v>
      </c>
      <c r="H2408" t="str">
        <f>INDEX(Regionen!$A$1:$C$9,MATCH('Gesamtverkäufe 2025'!F3922,Regionen!$A$1:$A$9,0),3)</f>
        <v>Michael Vogt</v>
      </c>
      <c r="I2408" s="3">
        <f>INDEX(Produkte!$A$1:$D$31,MATCH('Gesamtverkäufe 2025'!D3922,Produkte!$A$1:$A$31,0),4)</f>
        <v>49</v>
      </c>
      <c r="J2408" s="3">
        <f t="shared" si="173"/>
        <v>784</v>
      </c>
    </row>
    <row r="2409" spans="1:10" hidden="1" outlineLevel="3" x14ac:dyDescent="0.3">
      <c r="A2409" t="s">
        <v>4257</v>
      </c>
      <c r="B2409" s="21">
        <v>46008</v>
      </c>
      <c r="C2409" s="20">
        <f t="shared" si="172"/>
        <v>12</v>
      </c>
      <c r="D2409" t="s">
        <v>115</v>
      </c>
      <c r="E2409" t="s">
        <v>75</v>
      </c>
      <c r="F2409">
        <v>18</v>
      </c>
      <c r="G2409" t="str">
        <f>INDEX(Kunden!$A$1:$C$41,MATCH('Gesamtverkäufe 2025'!C3962,Kunden!$A$1:$A$41,0),3)</f>
        <v>R06</v>
      </c>
      <c r="H2409" t="str">
        <f>INDEX(Regionen!$A$1:$C$9,MATCH('Gesamtverkäufe 2025'!F3962,Regionen!$A$1:$A$9,0),3)</f>
        <v>Michael Vogt</v>
      </c>
      <c r="I2409" s="3">
        <f>INDEX(Produkte!$A$1:$D$31,MATCH('Gesamtverkäufe 2025'!D3962,Produkte!$A$1:$A$31,0),4)</f>
        <v>499</v>
      </c>
      <c r="J2409" s="3">
        <f t="shared" si="173"/>
        <v>8982</v>
      </c>
    </row>
    <row r="2410" spans="1:10" hidden="1" outlineLevel="3" x14ac:dyDescent="0.3">
      <c r="A2410" t="s">
        <v>4556</v>
      </c>
      <c r="B2410" s="21">
        <v>46000</v>
      </c>
      <c r="C2410" s="20">
        <f t="shared" si="172"/>
        <v>12</v>
      </c>
      <c r="D2410" t="s">
        <v>131</v>
      </c>
      <c r="E2410" t="s">
        <v>31</v>
      </c>
      <c r="F2410">
        <v>14</v>
      </c>
      <c r="G2410" t="str">
        <f>INDEX(Kunden!$A$1:$C$41,MATCH('Gesamtverkäufe 2025'!C3663,Kunden!$A$1:$A$41,0),3)</f>
        <v>R06</v>
      </c>
      <c r="H2410" t="str">
        <f>INDEX(Regionen!$A$1:$C$9,MATCH('Gesamtverkäufe 2025'!F3663,Regionen!$A$1:$A$9,0),3)</f>
        <v>Michael Vogt</v>
      </c>
      <c r="I2410" s="3">
        <f>INDEX(Produkte!$A$1:$D$31,MATCH('Gesamtverkäufe 2025'!D3663,Produkte!$A$1:$A$31,0),4)</f>
        <v>399</v>
      </c>
      <c r="J2410" s="3">
        <f t="shared" si="173"/>
        <v>5586</v>
      </c>
    </row>
    <row r="2411" spans="1:10" hidden="1" outlineLevel="3" x14ac:dyDescent="0.3">
      <c r="A2411" t="s">
        <v>4545</v>
      </c>
      <c r="B2411" s="21">
        <v>46016</v>
      </c>
      <c r="C2411" s="20">
        <f t="shared" si="172"/>
        <v>12</v>
      </c>
      <c r="D2411" t="s">
        <v>131</v>
      </c>
      <c r="E2411" t="s">
        <v>73</v>
      </c>
      <c r="F2411">
        <v>11</v>
      </c>
      <c r="G2411" t="str">
        <f>INDEX(Kunden!$A$1:$C$41,MATCH('Gesamtverkäufe 2025'!C3674,Kunden!$A$1:$A$41,0),3)</f>
        <v>R06</v>
      </c>
      <c r="H2411" t="str">
        <f>INDEX(Regionen!$A$1:$C$9,MATCH('Gesamtverkäufe 2025'!F3674,Regionen!$A$1:$A$9,0),3)</f>
        <v>Michael Vogt</v>
      </c>
      <c r="I2411" s="3">
        <f>INDEX(Produkte!$A$1:$D$31,MATCH('Gesamtverkäufe 2025'!D3674,Produkte!$A$1:$A$31,0),4)</f>
        <v>399</v>
      </c>
      <c r="J2411" s="3">
        <f t="shared" si="173"/>
        <v>4389</v>
      </c>
    </row>
    <row r="2412" spans="1:10" hidden="1" outlineLevel="3" x14ac:dyDescent="0.3">
      <c r="A2412" t="s">
        <v>4364</v>
      </c>
      <c r="B2412" s="21">
        <v>45995</v>
      </c>
      <c r="C2412" s="20">
        <f t="shared" si="172"/>
        <v>12</v>
      </c>
      <c r="D2412" t="s">
        <v>131</v>
      </c>
      <c r="E2412" t="s">
        <v>91</v>
      </c>
      <c r="F2412">
        <v>20</v>
      </c>
      <c r="G2412" t="str">
        <f>INDEX(Kunden!$A$1:$C$41,MATCH('Gesamtverkäufe 2025'!C3855,Kunden!$A$1:$A$41,0),3)</f>
        <v>R06</v>
      </c>
      <c r="H2412" t="str">
        <f>INDEX(Regionen!$A$1:$C$9,MATCH('Gesamtverkäufe 2025'!F3855,Regionen!$A$1:$A$9,0),3)</f>
        <v>Michael Vogt</v>
      </c>
      <c r="I2412" s="3">
        <f>INDEX(Produkte!$A$1:$D$31,MATCH('Gesamtverkäufe 2025'!D3855,Produkte!$A$1:$A$31,0),4)</f>
        <v>249</v>
      </c>
      <c r="J2412" s="3">
        <f t="shared" si="173"/>
        <v>4980</v>
      </c>
    </row>
    <row r="2413" spans="1:10" hidden="1" outlineLevel="3" x14ac:dyDescent="0.3">
      <c r="A2413" t="s">
        <v>4337</v>
      </c>
      <c r="B2413" s="21">
        <v>45994</v>
      </c>
      <c r="C2413" s="20">
        <f t="shared" si="172"/>
        <v>12</v>
      </c>
      <c r="D2413" t="s">
        <v>131</v>
      </c>
      <c r="E2413" t="s">
        <v>69</v>
      </c>
      <c r="F2413">
        <v>3</v>
      </c>
      <c r="G2413" t="str">
        <f>INDEX(Kunden!$A$1:$C$41,MATCH('Gesamtverkäufe 2025'!C3882,Kunden!$A$1:$A$41,0),3)</f>
        <v>R06</v>
      </c>
      <c r="H2413" t="str">
        <f>INDEX(Regionen!$A$1:$C$9,MATCH('Gesamtverkäufe 2025'!F3882,Regionen!$A$1:$A$9,0),3)</f>
        <v>Michael Vogt</v>
      </c>
      <c r="I2413" s="3">
        <f>INDEX(Produkte!$A$1:$D$31,MATCH('Gesamtverkäufe 2025'!D3882,Produkte!$A$1:$A$31,0),4)</f>
        <v>399</v>
      </c>
      <c r="J2413" s="3">
        <f t="shared" si="173"/>
        <v>1197</v>
      </c>
    </row>
    <row r="2414" spans="1:10" hidden="1" outlineLevel="3" x14ac:dyDescent="0.3">
      <c r="A2414" t="s">
        <v>4326</v>
      </c>
      <c r="B2414" s="21">
        <v>46017</v>
      </c>
      <c r="C2414" s="20">
        <f t="shared" si="172"/>
        <v>12</v>
      </c>
      <c r="D2414" t="s">
        <v>131</v>
      </c>
      <c r="E2414" t="s">
        <v>51</v>
      </c>
      <c r="F2414">
        <v>18</v>
      </c>
      <c r="G2414" t="str">
        <f>INDEX(Kunden!$A$1:$C$41,MATCH('Gesamtverkäufe 2025'!C3893,Kunden!$A$1:$A$41,0),3)</f>
        <v>R06</v>
      </c>
      <c r="H2414" t="str">
        <f>INDEX(Regionen!$A$1:$C$9,MATCH('Gesamtverkäufe 2025'!F3893,Regionen!$A$1:$A$9,0),3)</f>
        <v>Michael Vogt</v>
      </c>
      <c r="I2414" s="3">
        <f>INDEX(Produkte!$A$1:$D$31,MATCH('Gesamtverkäufe 2025'!D3893,Produkte!$A$1:$A$31,0),4)</f>
        <v>49</v>
      </c>
      <c r="J2414" s="3">
        <f t="shared" si="173"/>
        <v>882</v>
      </c>
    </row>
    <row r="2415" spans="1:10" hidden="1" outlineLevel="3" x14ac:dyDescent="0.3">
      <c r="A2415" t="s">
        <v>4319</v>
      </c>
      <c r="B2415" s="21">
        <v>46000</v>
      </c>
      <c r="C2415" s="20">
        <f t="shared" si="172"/>
        <v>12</v>
      </c>
      <c r="D2415" t="s">
        <v>131</v>
      </c>
      <c r="E2415" t="s">
        <v>71</v>
      </c>
      <c r="F2415">
        <v>7</v>
      </c>
      <c r="G2415" t="str">
        <f>INDEX(Kunden!$A$1:$C$41,MATCH('Gesamtverkäufe 2025'!C3900,Kunden!$A$1:$A$41,0),3)</f>
        <v>R06</v>
      </c>
      <c r="H2415" t="str">
        <f>INDEX(Regionen!$A$1:$C$9,MATCH('Gesamtverkäufe 2025'!F3900,Regionen!$A$1:$A$9,0),3)</f>
        <v>Michael Vogt</v>
      </c>
      <c r="I2415" s="3">
        <f>INDEX(Produkte!$A$1:$D$31,MATCH('Gesamtverkäufe 2025'!D3900,Produkte!$A$1:$A$31,0),4)</f>
        <v>79</v>
      </c>
      <c r="J2415" s="3">
        <f t="shared" si="173"/>
        <v>553</v>
      </c>
    </row>
    <row r="2416" spans="1:10" hidden="1" outlineLevel="3" x14ac:dyDescent="0.3">
      <c r="A2416" t="s">
        <v>4234</v>
      </c>
      <c r="B2416" s="21">
        <v>46021</v>
      </c>
      <c r="C2416" s="20">
        <f t="shared" si="172"/>
        <v>12</v>
      </c>
      <c r="D2416" t="s">
        <v>131</v>
      </c>
      <c r="E2416" t="s">
        <v>67</v>
      </c>
      <c r="F2416">
        <v>1</v>
      </c>
      <c r="G2416" t="str">
        <f>INDEX(Kunden!$A$1:$C$41,MATCH('Gesamtverkäufe 2025'!C3985,Kunden!$A$1:$A$41,0),3)</f>
        <v>R06</v>
      </c>
      <c r="H2416" t="str">
        <f>INDEX(Regionen!$A$1:$C$9,MATCH('Gesamtverkäufe 2025'!F3985,Regionen!$A$1:$A$9,0),3)</f>
        <v>Michael Vogt</v>
      </c>
      <c r="I2416" s="3">
        <f>INDEX(Produkte!$A$1:$D$31,MATCH('Gesamtverkäufe 2025'!D3985,Produkte!$A$1:$A$31,0),4)</f>
        <v>299</v>
      </c>
      <c r="J2416" s="3">
        <f t="shared" si="173"/>
        <v>299</v>
      </c>
    </row>
    <row r="2417" spans="1:10" hidden="1" outlineLevel="3" x14ac:dyDescent="0.3">
      <c r="A2417" t="s">
        <v>4211</v>
      </c>
      <c r="B2417" s="21">
        <v>46006</v>
      </c>
      <c r="C2417" s="20">
        <f t="shared" si="172"/>
        <v>12</v>
      </c>
      <c r="D2417" t="s">
        <v>131</v>
      </c>
      <c r="E2417" t="s">
        <v>87</v>
      </c>
      <c r="F2417">
        <v>13</v>
      </c>
      <c r="G2417" t="str">
        <f>INDEX(Kunden!$A$1:$C$41,MATCH('Gesamtverkäufe 2025'!C4008,Kunden!$A$1:$A$41,0),3)</f>
        <v>R06</v>
      </c>
      <c r="H2417" t="str">
        <f>INDEX(Regionen!$A$1:$C$9,MATCH('Gesamtverkäufe 2025'!F4008,Regionen!$A$1:$A$9,0),3)</f>
        <v>Michael Vogt</v>
      </c>
      <c r="I2417" s="3">
        <f>INDEX(Produkte!$A$1:$D$31,MATCH('Gesamtverkäufe 2025'!D4008,Produkte!$A$1:$A$31,0),4)</f>
        <v>99</v>
      </c>
      <c r="J2417" s="3">
        <f t="shared" si="173"/>
        <v>1287</v>
      </c>
    </row>
    <row r="2418" spans="1:10" hidden="1" outlineLevel="3" x14ac:dyDescent="0.3">
      <c r="A2418" t="s">
        <v>4197</v>
      </c>
      <c r="B2418" s="21">
        <v>46006</v>
      </c>
      <c r="C2418" s="20">
        <f t="shared" si="172"/>
        <v>12</v>
      </c>
      <c r="D2418" t="s">
        <v>131</v>
      </c>
      <c r="E2418" t="s">
        <v>85</v>
      </c>
      <c r="F2418">
        <v>7</v>
      </c>
      <c r="G2418" t="str">
        <f>INDEX(Kunden!$A$1:$C$41,MATCH('Gesamtverkäufe 2025'!C4022,Kunden!$A$1:$A$41,0),3)</f>
        <v>R06</v>
      </c>
      <c r="H2418" t="str">
        <f>INDEX(Regionen!$A$1:$C$9,MATCH('Gesamtverkäufe 2025'!F4022,Regionen!$A$1:$A$9,0),3)</f>
        <v>Michael Vogt</v>
      </c>
      <c r="I2418" s="3">
        <f>INDEX(Produkte!$A$1:$D$31,MATCH('Gesamtverkäufe 2025'!D4022,Produkte!$A$1:$A$31,0),4)</f>
        <v>399</v>
      </c>
      <c r="J2418" s="3">
        <f t="shared" si="173"/>
        <v>2793</v>
      </c>
    </row>
    <row r="2419" spans="1:10" hidden="1" outlineLevel="3" x14ac:dyDescent="0.3">
      <c r="A2419" t="s">
        <v>4195</v>
      </c>
      <c r="B2419" s="21">
        <v>46005</v>
      </c>
      <c r="C2419" s="20">
        <f t="shared" ref="C2419:C2450" si="174">MONTH(B2419)</f>
        <v>12</v>
      </c>
      <c r="D2419" t="s">
        <v>131</v>
      </c>
      <c r="E2419" t="s">
        <v>85</v>
      </c>
      <c r="F2419">
        <v>10</v>
      </c>
      <c r="G2419" t="str">
        <f>INDEX(Kunden!$A$1:$C$41,MATCH('Gesamtverkäufe 2025'!C4024,Kunden!$A$1:$A$41,0),3)</f>
        <v>R06</v>
      </c>
      <c r="H2419" t="str">
        <f>INDEX(Regionen!$A$1:$C$9,MATCH('Gesamtverkäufe 2025'!F4024,Regionen!$A$1:$A$9,0),3)</f>
        <v>Michael Vogt</v>
      </c>
      <c r="I2419" s="3">
        <f>INDEX(Produkte!$A$1:$D$31,MATCH('Gesamtverkäufe 2025'!D4024,Produkte!$A$1:$A$31,0),4)</f>
        <v>399</v>
      </c>
      <c r="J2419" s="3">
        <f t="shared" ref="J2419:J2450" si="175">F2419*I2419</f>
        <v>3990</v>
      </c>
    </row>
    <row r="2420" spans="1:10" hidden="1" outlineLevel="3" x14ac:dyDescent="0.3">
      <c r="A2420" t="s">
        <v>4173</v>
      </c>
      <c r="B2420" s="21">
        <v>46009</v>
      </c>
      <c r="C2420" s="20">
        <f t="shared" si="174"/>
        <v>12</v>
      </c>
      <c r="D2420" t="s">
        <v>131</v>
      </c>
      <c r="E2420" t="s">
        <v>59</v>
      </c>
      <c r="F2420">
        <v>5</v>
      </c>
      <c r="G2420" t="str">
        <f>INDEX(Kunden!$A$1:$C$41,MATCH('Gesamtverkäufe 2025'!C4046,Kunden!$A$1:$A$41,0),3)</f>
        <v>R06</v>
      </c>
      <c r="H2420" t="str">
        <f>INDEX(Regionen!$A$1:$C$9,MATCH('Gesamtverkäufe 2025'!F4046,Regionen!$A$1:$A$9,0),3)</f>
        <v>Michael Vogt</v>
      </c>
      <c r="I2420" s="3">
        <f>INDEX(Produkte!$A$1:$D$31,MATCH('Gesamtverkäufe 2025'!D4046,Produkte!$A$1:$A$31,0),4)</f>
        <v>79</v>
      </c>
      <c r="J2420" s="3">
        <f t="shared" si="175"/>
        <v>395</v>
      </c>
    </row>
    <row r="2421" spans="1:10" hidden="1" outlineLevel="3" x14ac:dyDescent="0.3">
      <c r="A2421" t="s">
        <v>4139</v>
      </c>
      <c r="B2421" s="21">
        <v>46012</v>
      </c>
      <c r="C2421" s="20">
        <f t="shared" si="174"/>
        <v>12</v>
      </c>
      <c r="D2421" t="s">
        <v>131</v>
      </c>
      <c r="E2421" t="s">
        <v>59</v>
      </c>
      <c r="F2421">
        <v>2</v>
      </c>
      <c r="G2421" t="str">
        <f>INDEX(Kunden!$A$1:$C$41,MATCH('Gesamtverkäufe 2025'!C4079,Kunden!$A$1:$A$41,0),3)</f>
        <v>R06</v>
      </c>
      <c r="H2421" t="str">
        <f>INDEX(Regionen!$A$1:$C$9,MATCH('Gesamtverkäufe 2025'!F4079,Regionen!$A$1:$A$9,0),3)</f>
        <v>Michael Vogt</v>
      </c>
      <c r="I2421" s="3">
        <f>INDEX(Produkte!$A$1:$D$31,MATCH('Gesamtverkäufe 2025'!D4079,Produkte!$A$1:$A$31,0),4)</f>
        <v>79</v>
      </c>
      <c r="J2421" s="3">
        <f t="shared" si="175"/>
        <v>158</v>
      </c>
    </row>
    <row r="2422" spans="1:10" hidden="1" outlineLevel="3" x14ac:dyDescent="0.3">
      <c r="A2422" t="s">
        <v>4557</v>
      </c>
      <c r="B2422" s="21">
        <v>46009</v>
      </c>
      <c r="C2422" s="20">
        <f t="shared" si="174"/>
        <v>12</v>
      </c>
      <c r="D2422" t="s">
        <v>137</v>
      </c>
      <c r="E2422" t="s">
        <v>61</v>
      </c>
      <c r="F2422">
        <v>20</v>
      </c>
      <c r="G2422" t="str">
        <f>INDEX(Kunden!$A$1:$C$41,MATCH('Gesamtverkäufe 2025'!C3662,Kunden!$A$1:$A$41,0),3)</f>
        <v>R06</v>
      </c>
      <c r="H2422" t="str">
        <f>INDEX(Regionen!$A$1:$C$9,MATCH('Gesamtverkäufe 2025'!F3662,Regionen!$A$1:$A$9,0),3)</f>
        <v>Michael Vogt</v>
      </c>
      <c r="I2422" s="3">
        <f>INDEX(Produkte!$A$1:$D$31,MATCH('Gesamtverkäufe 2025'!D3662,Produkte!$A$1:$A$31,0),4)</f>
        <v>249</v>
      </c>
      <c r="J2422" s="3">
        <f t="shared" si="175"/>
        <v>4980</v>
      </c>
    </row>
    <row r="2423" spans="1:10" hidden="1" outlineLevel="3" x14ac:dyDescent="0.3">
      <c r="A2423" t="s">
        <v>4549</v>
      </c>
      <c r="B2423" s="21">
        <v>46018</v>
      </c>
      <c r="C2423" s="20">
        <f t="shared" si="174"/>
        <v>12</v>
      </c>
      <c r="D2423" t="s">
        <v>137</v>
      </c>
      <c r="E2423" t="s">
        <v>39</v>
      </c>
      <c r="F2423">
        <v>14</v>
      </c>
      <c r="G2423" t="str">
        <f>INDEX(Kunden!$A$1:$C$41,MATCH('Gesamtverkäufe 2025'!C3670,Kunden!$A$1:$A$41,0),3)</f>
        <v>R06</v>
      </c>
      <c r="H2423" t="str">
        <f>INDEX(Regionen!$A$1:$C$9,MATCH('Gesamtverkäufe 2025'!F3670,Regionen!$A$1:$A$9,0),3)</f>
        <v>Michael Vogt</v>
      </c>
      <c r="I2423" s="3">
        <f>INDEX(Produkte!$A$1:$D$31,MATCH('Gesamtverkäufe 2025'!D3670,Produkte!$A$1:$A$31,0),4)</f>
        <v>499</v>
      </c>
      <c r="J2423" s="3">
        <f t="shared" si="175"/>
        <v>6986</v>
      </c>
    </row>
    <row r="2424" spans="1:10" hidden="1" outlineLevel="3" x14ac:dyDescent="0.3">
      <c r="A2424" t="s">
        <v>4471</v>
      </c>
      <c r="B2424" s="21">
        <v>46020</v>
      </c>
      <c r="C2424" s="20">
        <f t="shared" si="174"/>
        <v>12</v>
      </c>
      <c r="D2424" t="s">
        <v>137</v>
      </c>
      <c r="E2424" t="s">
        <v>89</v>
      </c>
      <c r="F2424">
        <v>17</v>
      </c>
      <c r="G2424" t="str">
        <f>INDEX(Kunden!$A$1:$C$41,MATCH('Gesamtverkäufe 2025'!C3748,Kunden!$A$1:$A$41,0),3)</f>
        <v>R06</v>
      </c>
      <c r="H2424" t="str">
        <f>INDEX(Regionen!$A$1:$C$9,MATCH('Gesamtverkäufe 2025'!F3748,Regionen!$A$1:$A$9,0),3)</f>
        <v>Michael Vogt</v>
      </c>
      <c r="I2424" s="3">
        <f>INDEX(Produkte!$A$1:$D$31,MATCH('Gesamtverkäufe 2025'!D3748,Produkte!$A$1:$A$31,0),4)</f>
        <v>29</v>
      </c>
      <c r="J2424" s="3">
        <f t="shared" si="175"/>
        <v>493</v>
      </c>
    </row>
    <row r="2425" spans="1:10" hidden="1" outlineLevel="3" x14ac:dyDescent="0.3">
      <c r="A2425" t="s">
        <v>4452</v>
      </c>
      <c r="B2425" s="21">
        <v>45995</v>
      </c>
      <c r="C2425" s="20">
        <f t="shared" si="174"/>
        <v>12</v>
      </c>
      <c r="D2425" t="s">
        <v>137</v>
      </c>
      <c r="E2425" t="s">
        <v>85</v>
      </c>
      <c r="F2425">
        <v>15</v>
      </c>
      <c r="G2425" t="str">
        <f>INDEX(Kunden!$A$1:$C$41,MATCH('Gesamtverkäufe 2025'!C3767,Kunden!$A$1:$A$41,0),3)</f>
        <v>R06</v>
      </c>
      <c r="H2425" t="str">
        <f>INDEX(Regionen!$A$1:$C$9,MATCH('Gesamtverkäufe 2025'!F3767,Regionen!$A$1:$A$9,0),3)</f>
        <v>Michael Vogt</v>
      </c>
      <c r="I2425" s="3">
        <f>INDEX(Produkte!$A$1:$D$31,MATCH('Gesamtverkäufe 2025'!D3767,Produkte!$A$1:$A$31,0),4)</f>
        <v>399</v>
      </c>
      <c r="J2425" s="3">
        <f t="shared" si="175"/>
        <v>5985</v>
      </c>
    </row>
    <row r="2426" spans="1:10" hidden="1" outlineLevel="3" x14ac:dyDescent="0.3">
      <c r="A2426" t="s">
        <v>4399</v>
      </c>
      <c r="B2426" s="21">
        <v>45996</v>
      </c>
      <c r="C2426" s="20">
        <f t="shared" si="174"/>
        <v>12</v>
      </c>
      <c r="D2426" t="s">
        <v>137</v>
      </c>
      <c r="E2426" t="s">
        <v>77</v>
      </c>
      <c r="F2426">
        <v>17</v>
      </c>
      <c r="G2426" t="str">
        <f>INDEX(Kunden!$A$1:$C$41,MATCH('Gesamtverkäufe 2025'!C3820,Kunden!$A$1:$A$41,0),3)</f>
        <v>R06</v>
      </c>
      <c r="H2426" t="str">
        <f>INDEX(Regionen!$A$1:$C$9,MATCH('Gesamtverkäufe 2025'!F3820,Regionen!$A$1:$A$9,0),3)</f>
        <v>Michael Vogt</v>
      </c>
      <c r="I2426" s="3">
        <f>INDEX(Produkte!$A$1:$D$31,MATCH('Gesamtverkäufe 2025'!D3820,Produkte!$A$1:$A$31,0),4)</f>
        <v>49</v>
      </c>
      <c r="J2426" s="3">
        <f t="shared" si="175"/>
        <v>833</v>
      </c>
    </row>
    <row r="2427" spans="1:10" hidden="1" outlineLevel="3" x14ac:dyDescent="0.3">
      <c r="A2427" t="s">
        <v>4375</v>
      </c>
      <c r="B2427" s="21">
        <v>46011</v>
      </c>
      <c r="C2427" s="20">
        <f t="shared" si="174"/>
        <v>12</v>
      </c>
      <c r="D2427" t="s">
        <v>137</v>
      </c>
      <c r="E2427" t="s">
        <v>37</v>
      </c>
      <c r="F2427">
        <v>14</v>
      </c>
      <c r="G2427" t="str">
        <f>INDEX(Kunden!$A$1:$C$41,MATCH('Gesamtverkäufe 2025'!C3844,Kunden!$A$1:$A$41,0),3)</f>
        <v>R06</v>
      </c>
      <c r="H2427" t="str">
        <f>INDEX(Regionen!$A$1:$C$9,MATCH('Gesamtverkäufe 2025'!F3844,Regionen!$A$1:$A$9,0),3)</f>
        <v>Michael Vogt</v>
      </c>
      <c r="I2427" s="3">
        <f>INDEX(Produkte!$A$1:$D$31,MATCH('Gesamtverkäufe 2025'!D3844,Produkte!$A$1:$A$31,0),4)</f>
        <v>249</v>
      </c>
      <c r="J2427" s="3">
        <f t="shared" si="175"/>
        <v>3486</v>
      </c>
    </row>
    <row r="2428" spans="1:10" hidden="1" outlineLevel="3" x14ac:dyDescent="0.3">
      <c r="A2428" t="s">
        <v>4342</v>
      </c>
      <c r="B2428" s="21">
        <v>46010</v>
      </c>
      <c r="C2428" s="20">
        <f t="shared" si="174"/>
        <v>12</v>
      </c>
      <c r="D2428" t="s">
        <v>137</v>
      </c>
      <c r="E2428" t="s">
        <v>41</v>
      </c>
      <c r="F2428">
        <v>9</v>
      </c>
      <c r="G2428" t="str">
        <f>INDEX(Kunden!$A$1:$C$41,MATCH('Gesamtverkäufe 2025'!C3877,Kunden!$A$1:$A$41,0),3)</f>
        <v>R06</v>
      </c>
      <c r="H2428" t="str">
        <f>INDEX(Regionen!$A$1:$C$9,MATCH('Gesamtverkäufe 2025'!F3877,Regionen!$A$1:$A$9,0),3)</f>
        <v>Michael Vogt</v>
      </c>
      <c r="I2428" s="3">
        <f>INDEX(Produkte!$A$1:$D$31,MATCH('Gesamtverkäufe 2025'!D3877,Produkte!$A$1:$A$31,0),4)</f>
        <v>499</v>
      </c>
      <c r="J2428" s="3">
        <f t="shared" si="175"/>
        <v>4491</v>
      </c>
    </row>
    <row r="2429" spans="1:10" hidden="1" outlineLevel="3" x14ac:dyDescent="0.3">
      <c r="A2429" t="s">
        <v>4310</v>
      </c>
      <c r="B2429" s="21">
        <v>46010</v>
      </c>
      <c r="C2429" s="20">
        <f t="shared" si="174"/>
        <v>12</v>
      </c>
      <c r="D2429" t="s">
        <v>137</v>
      </c>
      <c r="E2429" t="s">
        <v>69</v>
      </c>
      <c r="F2429">
        <v>15</v>
      </c>
      <c r="G2429" t="str">
        <f>INDEX(Kunden!$A$1:$C$41,MATCH('Gesamtverkäufe 2025'!C3909,Kunden!$A$1:$A$41,0),3)</f>
        <v>R06</v>
      </c>
      <c r="H2429" t="str">
        <f>INDEX(Regionen!$A$1:$C$9,MATCH('Gesamtverkäufe 2025'!F3909,Regionen!$A$1:$A$9,0),3)</f>
        <v>Michael Vogt</v>
      </c>
      <c r="I2429" s="3">
        <f>INDEX(Produkte!$A$1:$D$31,MATCH('Gesamtverkäufe 2025'!D3909,Produkte!$A$1:$A$31,0),4)</f>
        <v>399</v>
      </c>
      <c r="J2429" s="3">
        <f t="shared" si="175"/>
        <v>5985</v>
      </c>
    </row>
    <row r="2430" spans="1:10" hidden="1" outlineLevel="3" x14ac:dyDescent="0.3">
      <c r="A2430" t="s">
        <v>4294</v>
      </c>
      <c r="B2430" s="21">
        <v>45998</v>
      </c>
      <c r="C2430" s="20">
        <f t="shared" si="174"/>
        <v>12</v>
      </c>
      <c r="D2430" t="s">
        <v>137</v>
      </c>
      <c r="E2430" t="s">
        <v>91</v>
      </c>
      <c r="F2430">
        <v>11</v>
      </c>
      <c r="G2430" t="str">
        <f>INDEX(Kunden!$A$1:$C$41,MATCH('Gesamtverkäufe 2025'!C3925,Kunden!$A$1:$A$41,0),3)</f>
        <v>R06</v>
      </c>
      <c r="H2430" t="str">
        <f>INDEX(Regionen!$A$1:$C$9,MATCH('Gesamtverkäufe 2025'!F3925,Regionen!$A$1:$A$9,0),3)</f>
        <v>Michael Vogt</v>
      </c>
      <c r="I2430" s="3">
        <f>INDEX(Produkte!$A$1:$D$31,MATCH('Gesamtverkäufe 2025'!D3925,Produkte!$A$1:$A$31,0),4)</f>
        <v>249</v>
      </c>
      <c r="J2430" s="3">
        <f t="shared" si="175"/>
        <v>2739</v>
      </c>
    </row>
    <row r="2431" spans="1:10" hidden="1" outlineLevel="3" x14ac:dyDescent="0.3">
      <c r="A2431" t="s">
        <v>4188</v>
      </c>
      <c r="B2431" s="21">
        <v>46001</v>
      </c>
      <c r="C2431" s="20">
        <f t="shared" si="174"/>
        <v>12</v>
      </c>
      <c r="D2431" t="s">
        <v>137</v>
      </c>
      <c r="E2431" t="s">
        <v>83</v>
      </c>
      <c r="F2431">
        <v>14</v>
      </c>
      <c r="G2431" t="str">
        <f>INDEX(Kunden!$A$1:$C$41,MATCH('Gesamtverkäufe 2025'!C4031,Kunden!$A$1:$A$41,0),3)</f>
        <v>R06</v>
      </c>
      <c r="H2431" t="str">
        <f>INDEX(Regionen!$A$1:$C$9,MATCH('Gesamtverkäufe 2025'!F4031,Regionen!$A$1:$A$9,0),3)</f>
        <v>Michael Vogt</v>
      </c>
      <c r="I2431" s="3">
        <f>INDEX(Produkte!$A$1:$D$31,MATCH('Gesamtverkäufe 2025'!D4031,Produkte!$A$1:$A$31,0),4)</f>
        <v>29</v>
      </c>
      <c r="J2431" s="3">
        <f t="shared" si="175"/>
        <v>406</v>
      </c>
    </row>
    <row r="2432" spans="1:10" hidden="1" outlineLevel="3" x14ac:dyDescent="0.3">
      <c r="A2432" t="s">
        <v>4183</v>
      </c>
      <c r="B2432" s="21">
        <v>45999</v>
      </c>
      <c r="C2432" s="20">
        <f t="shared" si="174"/>
        <v>12</v>
      </c>
      <c r="D2432" t="s">
        <v>137</v>
      </c>
      <c r="E2432" t="s">
        <v>53</v>
      </c>
      <c r="F2432">
        <v>5</v>
      </c>
      <c r="G2432" t="str">
        <f>INDEX(Kunden!$A$1:$C$41,MATCH('Gesamtverkäufe 2025'!C4036,Kunden!$A$1:$A$41,0),3)</f>
        <v>R06</v>
      </c>
      <c r="H2432" t="str">
        <f>INDEX(Regionen!$A$1:$C$9,MATCH('Gesamtverkäufe 2025'!F4036,Regionen!$A$1:$A$9,0),3)</f>
        <v>Michael Vogt</v>
      </c>
      <c r="I2432" s="3">
        <f>INDEX(Produkte!$A$1:$D$31,MATCH('Gesamtverkäufe 2025'!D4036,Produkte!$A$1:$A$31,0),4)</f>
        <v>49</v>
      </c>
      <c r="J2432" s="3">
        <f t="shared" si="175"/>
        <v>245</v>
      </c>
    </row>
    <row r="2433" spans="1:10" hidden="1" outlineLevel="3" x14ac:dyDescent="0.3">
      <c r="A2433" t="s">
        <v>4165</v>
      </c>
      <c r="B2433" s="21">
        <v>45994</v>
      </c>
      <c r="C2433" s="20">
        <f t="shared" si="174"/>
        <v>12</v>
      </c>
      <c r="D2433" t="s">
        <v>137</v>
      </c>
      <c r="E2433" t="s">
        <v>77</v>
      </c>
      <c r="F2433">
        <v>4</v>
      </c>
      <c r="G2433" t="str">
        <f>INDEX(Kunden!$A$1:$C$41,MATCH('Gesamtverkäufe 2025'!C4053,Kunden!$A$1:$A$41,0),3)</f>
        <v>R06</v>
      </c>
      <c r="H2433" t="str">
        <f>INDEX(Regionen!$A$1:$C$9,MATCH('Gesamtverkäufe 2025'!F4053,Regionen!$A$1:$A$9,0),3)</f>
        <v>Michael Vogt</v>
      </c>
      <c r="I2433" s="3">
        <f>INDEX(Produkte!$A$1:$D$31,MATCH('Gesamtverkäufe 2025'!D4053,Produkte!$A$1:$A$31,0),4)</f>
        <v>49</v>
      </c>
      <c r="J2433" s="3">
        <f t="shared" si="175"/>
        <v>196</v>
      </c>
    </row>
    <row r="2434" spans="1:10" hidden="1" outlineLevel="3" x14ac:dyDescent="0.3">
      <c r="A2434" t="s">
        <v>4130</v>
      </c>
      <c r="B2434" s="21">
        <v>46010</v>
      </c>
      <c r="C2434" s="20">
        <f t="shared" si="174"/>
        <v>12</v>
      </c>
      <c r="D2434" t="s">
        <v>137</v>
      </c>
      <c r="E2434" t="s">
        <v>39</v>
      </c>
      <c r="F2434">
        <v>14</v>
      </c>
      <c r="G2434" t="str">
        <f>INDEX(Kunden!$A$1:$C$41,MATCH('Gesamtverkäufe 2025'!C4088,Kunden!$A$1:$A$41,0),3)</f>
        <v>R06</v>
      </c>
      <c r="H2434" t="str">
        <f>INDEX(Regionen!$A$1:$C$9,MATCH('Gesamtverkäufe 2025'!F4088,Regionen!$A$1:$A$9,0),3)</f>
        <v>Michael Vogt</v>
      </c>
      <c r="I2434" s="3">
        <f>INDEX(Produkte!$A$1:$D$31,MATCH('Gesamtverkäufe 2025'!D4088,Produkte!$A$1:$A$31,0),4)</f>
        <v>499</v>
      </c>
      <c r="J2434" s="3">
        <f t="shared" si="175"/>
        <v>6986</v>
      </c>
    </row>
    <row r="2435" spans="1:10" hidden="1" outlineLevel="3" x14ac:dyDescent="0.3">
      <c r="A2435" t="s">
        <v>4107</v>
      </c>
      <c r="B2435" s="21">
        <v>46020</v>
      </c>
      <c r="C2435" s="20">
        <f t="shared" si="174"/>
        <v>12</v>
      </c>
      <c r="D2435" t="s">
        <v>137</v>
      </c>
      <c r="E2435" t="s">
        <v>75</v>
      </c>
      <c r="F2435">
        <v>16</v>
      </c>
      <c r="G2435" t="str">
        <f>INDEX(Kunden!$A$1:$C$41,MATCH('Gesamtverkäufe 2025'!C4109,Kunden!$A$1:$A$41,0),3)</f>
        <v>R06</v>
      </c>
      <c r="H2435" t="str">
        <f>INDEX(Regionen!$A$1:$C$9,MATCH('Gesamtverkäufe 2025'!F4109,Regionen!$A$1:$A$9,0),3)</f>
        <v>Michael Vogt</v>
      </c>
      <c r="I2435" s="3">
        <f>INDEX(Produkte!$A$1:$D$31,MATCH('Gesamtverkäufe 2025'!D4109,Produkte!$A$1:$A$31,0),4)</f>
        <v>499</v>
      </c>
      <c r="J2435" s="3">
        <f t="shared" si="175"/>
        <v>7984</v>
      </c>
    </row>
    <row r="2436" spans="1:10" hidden="1" outlineLevel="3" x14ac:dyDescent="0.3">
      <c r="A2436" t="s">
        <v>4655</v>
      </c>
      <c r="B2436" s="21">
        <v>46014</v>
      </c>
      <c r="C2436" s="20">
        <f t="shared" si="174"/>
        <v>12</v>
      </c>
      <c r="D2436" t="s">
        <v>145</v>
      </c>
      <c r="E2436" t="s">
        <v>75</v>
      </c>
      <c r="F2436">
        <v>7</v>
      </c>
      <c r="G2436" t="str">
        <f>INDEX(Kunden!$A$1:$C$41,MATCH('Gesamtverkäufe 2025'!C3564,Kunden!$A$1:$A$41,0),3)</f>
        <v>R06</v>
      </c>
      <c r="H2436" t="str">
        <f>INDEX(Regionen!$A$1:$C$9,MATCH('Gesamtverkäufe 2025'!F3564,Regionen!$A$1:$A$9,0),3)</f>
        <v>Michael Vogt</v>
      </c>
      <c r="I2436" s="3">
        <f>INDEX(Produkte!$A$1:$D$31,MATCH('Gesamtverkäufe 2025'!D3564,Produkte!$A$1:$A$31,0),4)</f>
        <v>499</v>
      </c>
      <c r="J2436" s="3">
        <f t="shared" si="175"/>
        <v>3493</v>
      </c>
    </row>
    <row r="2437" spans="1:10" hidden="1" outlineLevel="3" x14ac:dyDescent="0.3">
      <c r="A2437" t="s">
        <v>4654</v>
      </c>
      <c r="B2437" s="21">
        <v>46015</v>
      </c>
      <c r="C2437" s="20">
        <f t="shared" si="174"/>
        <v>12</v>
      </c>
      <c r="D2437" t="s">
        <v>145</v>
      </c>
      <c r="E2437" t="s">
        <v>89</v>
      </c>
      <c r="F2437">
        <v>16</v>
      </c>
      <c r="G2437" t="str">
        <f>INDEX(Kunden!$A$1:$C$41,MATCH('Gesamtverkäufe 2025'!C3565,Kunden!$A$1:$A$41,0),3)</f>
        <v>R06</v>
      </c>
      <c r="H2437" t="str">
        <f>INDEX(Regionen!$A$1:$C$9,MATCH('Gesamtverkäufe 2025'!F3565,Regionen!$A$1:$A$9,0),3)</f>
        <v>Michael Vogt</v>
      </c>
      <c r="I2437" s="3">
        <f>INDEX(Produkte!$A$1:$D$31,MATCH('Gesamtverkäufe 2025'!D3565,Produkte!$A$1:$A$31,0),4)</f>
        <v>29</v>
      </c>
      <c r="J2437" s="3">
        <f t="shared" si="175"/>
        <v>464</v>
      </c>
    </row>
    <row r="2438" spans="1:10" hidden="1" outlineLevel="3" x14ac:dyDescent="0.3">
      <c r="A2438" t="s">
        <v>4633</v>
      </c>
      <c r="B2438" s="21">
        <v>46008</v>
      </c>
      <c r="C2438" s="20">
        <f t="shared" si="174"/>
        <v>12</v>
      </c>
      <c r="D2438" t="s">
        <v>145</v>
      </c>
      <c r="E2438" t="s">
        <v>75</v>
      </c>
      <c r="F2438">
        <v>7</v>
      </c>
      <c r="G2438" t="str">
        <f>INDEX(Kunden!$A$1:$C$41,MATCH('Gesamtverkäufe 2025'!C3586,Kunden!$A$1:$A$41,0),3)</f>
        <v>R06</v>
      </c>
      <c r="H2438" t="str">
        <f>INDEX(Regionen!$A$1:$C$9,MATCH('Gesamtverkäufe 2025'!F3586,Regionen!$A$1:$A$9,0),3)</f>
        <v>Michael Vogt</v>
      </c>
      <c r="I2438" s="3">
        <f>INDEX(Produkte!$A$1:$D$31,MATCH('Gesamtverkäufe 2025'!D3586,Produkte!$A$1:$A$31,0),4)</f>
        <v>499</v>
      </c>
      <c r="J2438" s="3">
        <f t="shared" si="175"/>
        <v>3493</v>
      </c>
    </row>
    <row r="2439" spans="1:10" hidden="1" outlineLevel="3" x14ac:dyDescent="0.3">
      <c r="A2439" t="s">
        <v>4576</v>
      </c>
      <c r="B2439" s="21">
        <v>46018</v>
      </c>
      <c r="C2439" s="20">
        <f t="shared" si="174"/>
        <v>12</v>
      </c>
      <c r="D2439" t="s">
        <v>145</v>
      </c>
      <c r="E2439" t="s">
        <v>69</v>
      </c>
      <c r="F2439">
        <v>4</v>
      </c>
      <c r="G2439" t="str">
        <f>INDEX(Kunden!$A$1:$C$41,MATCH('Gesamtverkäufe 2025'!C3643,Kunden!$A$1:$A$41,0),3)</f>
        <v>R06</v>
      </c>
      <c r="H2439" t="str">
        <f>INDEX(Regionen!$A$1:$C$9,MATCH('Gesamtverkäufe 2025'!F3643,Regionen!$A$1:$A$9,0),3)</f>
        <v>Michael Vogt</v>
      </c>
      <c r="I2439" s="3">
        <f>INDEX(Produkte!$A$1:$D$31,MATCH('Gesamtverkäufe 2025'!D3643,Produkte!$A$1:$A$31,0),4)</f>
        <v>399</v>
      </c>
      <c r="J2439" s="3">
        <f t="shared" si="175"/>
        <v>1596</v>
      </c>
    </row>
    <row r="2440" spans="1:10" hidden="1" outlineLevel="3" x14ac:dyDescent="0.3">
      <c r="A2440" t="s">
        <v>4525</v>
      </c>
      <c r="B2440" s="21">
        <v>46004</v>
      </c>
      <c r="C2440" s="20">
        <f t="shared" si="174"/>
        <v>12</v>
      </c>
      <c r="D2440" t="s">
        <v>145</v>
      </c>
      <c r="E2440" t="s">
        <v>81</v>
      </c>
      <c r="F2440">
        <v>18</v>
      </c>
      <c r="G2440" t="str">
        <f>INDEX(Kunden!$A$1:$C$41,MATCH('Gesamtverkäufe 2025'!C3694,Kunden!$A$1:$A$41,0),3)</f>
        <v>R06</v>
      </c>
      <c r="H2440" t="str">
        <f>INDEX(Regionen!$A$1:$C$9,MATCH('Gesamtverkäufe 2025'!F3694,Regionen!$A$1:$A$9,0),3)</f>
        <v>Michael Vogt</v>
      </c>
      <c r="I2440" s="3">
        <f>INDEX(Produkte!$A$1:$D$31,MATCH('Gesamtverkäufe 2025'!D3694,Produkte!$A$1:$A$31,0),4)</f>
        <v>79</v>
      </c>
      <c r="J2440" s="3">
        <f t="shared" si="175"/>
        <v>1422</v>
      </c>
    </row>
    <row r="2441" spans="1:10" hidden="1" outlineLevel="3" x14ac:dyDescent="0.3">
      <c r="A2441" t="s">
        <v>4438</v>
      </c>
      <c r="B2441" s="21">
        <v>46018</v>
      </c>
      <c r="C2441" s="20">
        <f t="shared" si="174"/>
        <v>12</v>
      </c>
      <c r="D2441" t="s">
        <v>145</v>
      </c>
      <c r="E2441" t="s">
        <v>43</v>
      </c>
      <c r="F2441">
        <v>17</v>
      </c>
      <c r="G2441" t="str">
        <f>INDEX(Kunden!$A$1:$C$41,MATCH('Gesamtverkäufe 2025'!C3781,Kunden!$A$1:$A$41,0),3)</f>
        <v>R06</v>
      </c>
      <c r="H2441" t="str">
        <f>INDEX(Regionen!$A$1:$C$9,MATCH('Gesamtverkäufe 2025'!F3781,Regionen!$A$1:$A$9,0),3)</f>
        <v>Michael Vogt</v>
      </c>
      <c r="I2441" s="3">
        <f>INDEX(Produkte!$A$1:$D$31,MATCH('Gesamtverkäufe 2025'!D3781,Produkte!$A$1:$A$31,0),4)</f>
        <v>149</v>
      </c>
      <c r="J2441" s="3">
        <f t="shared" si="175"/>
        <v>2533</v>
      </c>
    </row>
    <row r="2442" spans="1:10" hidden="1" outlineLevel="3" x14ac:dyDescent="0.3">
      <c r="A2442" t="s">
        <v>4416</v>
      </c>
      <c r="B2442" s="21">
        <v>46021</v>
      </c>
      <c r="C2442" s="20">
        <f t="shared" si="174"/>
        <v>12</v>
      </c>
      <c r="D2442" t="s">
        <v>145</v>
      </c>
      <c r="E2442" t="s">
        <v>77</v>
      </c>
      <c r="F2442">
        <v>8</v>
      </c>
      <c r="G2442" t="str">
        <f>INDEX(Kunden!$A$1:$C$41,MATCH('Gesamtverkäufe 2025'!C3803,Kunden!$A$1:$A$41,0),3)</f>
        <v>R06</v>
      </c>
      <c r="H2442" t="str">
        <f>INDEX(Regionen!$A$1:$C$9,MATCH('Gesamtverkäufe 2025'!F3803,Regionen!$A$1:$A$9,0),3)</f>
        <v>Michael Vogt</v>
      </c>
      <c r="I2442" s="3">
        <f>INDEX(Produkte!$A$1:$D$31,MATCH('Gesamtverkäufe 2025'!D3803,Produkte!$A$1:$A$31,0),4)</f>
        <v>49</v>
      </c>
      <c r="J2442" s="3">
        <f t="shared" si="175"/>
        <v>392</v>
      </c>
    </row>
    <row r="2443" spans="1:10" hidden="1" outlineLevel="3" x14ac:dyDescent="0.3">
      <c r="A2443" t="s">
        <v>4328</v>
      </c>
      <c r="B2443" s="21">
        <v>45992</v>
      </c>
      <c r="C2443" s="20">
        <f t="shared" si="174"/>
        <v>12</v>
      </c>
      <c r="D2443" t="s">
        <v>145</v>
      </c>
      <c r="E2443" t="s">
        <v>77</v>
      </c>
      <c r="F2443">
        <v>3</v>
      </c>
      <c r="G2443" t="str">
        <f>INDEX(Kunden!$A$1:$C$41,MATCH('Gesamtverkäufe 2025'!C3891,Kunden!$A$1:$A$41,0),3)</f>
        <v>R06</v>
      </c>
      <c r="H2443" t="str">
        <f>INDEX(Regionen!$A$1:$C$9,MATCH('Gesamtverkäufe 2025'!F3891,Regionen!$A$1:$A$9,0),3)</f>
        <v>Michael Vogt</v>
      </c>
      <c r="I2443" s="3">
        <f>INDEX(Produkte!$A$1:$D$31,MATCH('Gesamtverkäufe 2025'!D3891,Produkte!$A$1:$A$31,0),4)</f>
        <v>49</v>
      </c>
      <c r="J2443" s="3">
        <f t="shared" si="175"/>
        <v>147</v>
      </c>
    </row>
    <row r="2444" spans="1:10" hidden="1" outlineLevel="3" x14ac:dyDescent="0.3">
      <c r="A2444" t="s">
        <v>4311</v>
      </c>
      <c r="B2444" s="21">
        <v>46012</v>
      </c>
      <c r="C2444" s="20">
        <f t="shared" si="174"/>
        <v>12</v>
      </c>
      <c r="D2444" t="s">
        <v>145</v>
      </c>
      <c r="E2444" t="s">
        <v>93</v>
      </c>
      <c r="F2444">
        <v>5</v>
      </c>
      <c r="G2444" t="str">
        <f>INDEX(Kunden!$A$1:$C$41,MATCH('Gesamtverkäufe 2025'!C3908,Kunden!$A$1:$A$41,0),3)</f>
        <v>R06</v>
      </c>
      <c r="H2444" t="str">
        <f>INDEX(Regionen!$A$1:$C$9,MATCH('Gesamtverkäufe 2025'!F3908,Regionen!$A$1:$A$9,0),3)</f>
        <v>Michael Vogt</v>
      </c>
      <c r="I2444" s="3">
        <f>INDEX(Produkte!$A$1:$D$31,MATCH('Gesamtverkäufe 2025'!D3908,Produkte!$A$1:$A$31,0),4)</f>
        <v>399</v>
      </c>
      <c r="J2444" s="3">
        <f t="shared" si="175"/>
        <v>1995</v>
      </c>
    </row>
    <row r="2445" spans="1:10" hidden="1" outlineLevel="3" x14ac:dyDescent="0.3">
      <c r="A2445" t="s">
        <v>4296</v>
      </c>
      <c r="B2445" s="21">
        <v>46017</v>
      </c>
      <c r="C2445" s="20">
        <f t="shared" si="174"/>
        <v>12</v>
      </c>
      <c r="D2445" t="s">
        <v>145</v>
      </c>
      <c r="E2445" t="s">
        <v>61</v>
      </c>
      <c r="F2445">
        <v>11</v>
      </c>
      <c r="G2445" t="str">
        <f>INDEX(Kunden!$A$1:$C$41,MATCH('Gesamtverkäufe 2025'!C3923,Kunden!$A$1:$A$41,0),3)</f>
        <v>R06</v>
      </c>
      <c r="H2445" t="str">
        <f>INDEX(Regionen!$A$1:$C$9,MATCH('Gesamtverkäufe 2025'!F3923,Regionen!$A$1:$A$9,0),3)</f>
        <v>Michael Vogt</v>
      </c>
      <c r="I2445" s="3">
        <f>INDEX(Produkte!$A$1:$D$31,MATCH('Gesamtverkäufe 2025'!D3923,Produkte!$A$1:$A$31,0),4)</f>
        <v>249</v>
      </c>
      <c r="J2445" s="3">
        <f t="shared" si="175"/>
        <v>2739</v>
      </c>
    </row>
    <row r="2446" spans="1:10" hidden="1" outlineLevel="3" x14ac:dyDescent="0.3">
      <c r="A2446" t="s">
        <v>4286</v>
      </c>
      <c r="B2446" s="21">
        <v>46019</v>
      </c>
      <c r="C2446" s="20">
        <f t="shared" si="174"/>
        <v>12</v>
      </c>
      <c r="D2446" t="s">
        <v>145</v>
      </c>
      <c r="E2446" t="s">
        <v>93</v>
      </c>
      <c r="F2446">
        <v>8</v>
      </c>
      <c r="G2446" t="str">
        <f>INDEX(Kunden!$A$1:$C$41,MATCH('Gesamtverkäufe 2025'!C3933,Kunden!$A$1:$A$41,0),3)</f>
        <v>R06</v>
      </c>
      <c r="H2446" t="str">
        <f>INDEX(Regionen!$A$1:$C$9,MATCH('Gesamtverkäufe 2025'!F3933,Regionen!$A$1:$A$9,0),3)</f>
        <v>Michael Vogt</v>
      </c>
      <c r="I2446" s="3">
        <f>INDEX(Produkte!$A$1:$D$31,MATCH('Gesamtverkäufe 2025'!D3933,Produkte!$A$1:$A$31,0),4)</f>
        <v>399</v>
      </c>
      <c r="J2446" s="3">
        <f t="shared" si="175"/>
        <v>3192</v>
      </c>
    </row>
    <row r="2447" spans="1:10" hidden="1" outlineLevel="3" x14ac:dyDescent="0.3">
      <c r="A2447" t="s">
        <v>4098</v>
      </c>
      <c r="B2447" s="21">
        <v>46015</v>
      </c>
      <c r="C2447" s="20">
        <f t="shared" si="174"/>
        <v>12</v>
      </c>
      <c r="D2447" t="s">
        <v>145</v>
      </c>
      <c r="E2447" t="s">
        <v>93</v>
      </c>
      <c r="F2447">
        <v>3</v>
      </c>
      <c r="G2447" t="str">
        <f>INDEX(Kunden!$A$1:$C$41,MATCH('Gesamtverkäufe 2025'!C4117,Kunden!$A$1:$A$41,0),3)</f>
        <v>R06</v>
      </c>
      <c r="H2447" t="str">
        <f>INDEX(Regionen!$A$1:$C$9,MATCH('Gesamtverkäufe 2025'!F4117,Regionen!$A$1:$A$9,0),3)</f>
        <v>Michael Vogt</v>
      </c>
      <c r="I2447" s="3">
        <f>INDEX(Produkte!$A$1:$D$31,MATCH('Gesamtverkäufe 2025'!D4117,Produkte!$A$1:$A$31,0),4)</f>
        <v>399</v>
      </c>
      <c r="J2447" s="3">
        <f t="shared" si="175"/>
        <v>1197</v>
      </c>
    </row>
    <row r="2448" spans="1:10" hidden="1" outlineLevel="3" x14ac:dyDescent="0.3">
      <c r="A2448" t="s">
        <v>4617</v>
      </c>
      <c r="B2448" s="21">
        <v>45996</v>
      </c>
      <c r="C2448" s="20">
        <f t="shared" si="174"/>
        <v>12</v>
      </c>
      <c r="D2448" t="s">
        <v>149</v>
      </c>
      <c r="E2448" t="s">
        <v>75</v>
      </c>
      <c r="F2448">
        <v>13</v>
      </c>
      <c r="G2448" t="str">
        <f>INDEX(Kunden!$A$1:$C$41,MATCH('Gesamtverkäufe 2025'!C3602,Kunden!$A$1:$A$41,0),3)</f>
        <v>R06</v>
      </c>
      <c r="H2448" t="str">
        <f>INDEX(Regionen!$A$1:$C$9,MATCH('Gesamtverkäufe 2025'!F3602,Regionen!$A$1:$A$9,0),3)</f>
        <v>Michael Vogt</v>
      </c>
      <c r="I2448" s="3">
        <f>INDEX(Produkte!$A$1:$D$31,MATCH('Gesamtverkäufe 2025'!D3602,Produkte!$A$1:$A$31,0),4)</f>
        <v>499</v>
      </c>
      <c r="J2448" s="3">
        <f t="shared" si="175"/>
        <v>6487</v>
      </c>
    </row>
    <row r="2449" spans="1:10" hidden="1" outlineLevel="3" x14ac:dyDescent="0.3">
      <c r="A2449" t="s">
        <v>4598</v>
      </c>
      <c r="B2449" s="21">
        <v>46008</v>
      </c>
      <c r="C2449" s="20">
        <f t="shared" si="174"/>
        <v>12</v>
      </c>
      <c r="D2449" t="s">
        <v>149</v>
      </c>
      <c r="E2449" t="s">
        <v>67</v>
      </c>
      <c r="F2449">
        <v>16</v>
      </c>
      <c r="G2449" t="str">
        <f>INDEX(Kunden!$A$1:$C$41,MATCH('Gesamtverkäufe 2025'!C3621,Kunden!$A$1:$A$41,0),3)</f>
        <v>R06</v>
      </c>
      <c r="H2449" t="str">
        <f>INDEX(Regionen!$A$1:$C$9,MATCH('Gesamtverkäufe 2025'!F3621,Regionen!$A$1:$A$9,0),3)</f>
        <v>Michael Vogt</v>
      </c>
      <c r="I2449" s="3">
        <f>INDEX(Produkte!$A$1:$D$31,MATCH('Gesamtverkäufe 2025'!D3621,Produkte!$A$1:$A$31,0),4)</f>
        <v>299</v>
      </c>
      <c r="J2449" s="3">
        <f t="shared" si="175"/>
        <v>4784</v>
      </c>
    </row>
    <row r="2450" spans="1:10" hidden="1" outlineLevel="3" x14ac:dyDescent="0.3">
      <c r="A2450" t="s">
        <v>4583</v>
      </c>
      <c r="B2450" s="21">
        <v>46013</v>
      </c>
      <c r="C2450" s="20">
        <f t="shared" si="174"/>
        <v>12</v>
      </c>
      <c r="D2450" t="s">
        <v>149</v>
      </c>
      <c r="E2450" t="s">
        <v>31</v>
      </c>
      <c r="F2450">
        <v>12</v>
      </c>
      <c r="G2450" t="str">
        <f>INDEX(Kunden!$A$1:$C$41,MATCH('Gesamtverkäufe 2025'!C3636,Kunden!$A$1:$A$41,0),3)</f>
        <v>R06</v>
      </c>
      <c r="H2450" t="str">
        <f>INDEX(Regionen!$A$1:$C$9,MATCH('Gesamtverkäufe 2025'!F3636,Regionen!$A$1:$A$9,0),3)</f>
        <v>Michael Vogt</v>
      </c>
      <c r="I2450" s="3">
        <f>INDEX(Produkte!$A$1:$D$31,MATCH('Gesamtverkäufe 2025'!D3636,Produkte!$A$1:$A$31,0),4)</f>
        <v>399</v>
      </c>
      <c r="J2450" s="3">
        <f t="shared" si="175"/>
        <v>4788</v>
      </c>
    </row>
    <row r="2451" spans="1:10" hidden="1" outlineLevel="3" x14ac:dyDescent="0.3">
      <c r="A2451" t="s">
        <v>4536</v>
      </c>
      <c r="B2451" s="21">
        <v>45994</v>
      </c>
      <c r="C2451" s="20">
        <f t="shared" ref="C2451:C2479" si="176">MONTH(B2451)</f>
        <v>12</v>
      </c>
      <c r="D2451" t="s">
        <v>149</v>
      </c>
      <c r="E2451" t="s">
        <v>91</v>
      </c>
      <c r="F2451">
        <v>11</v>
      </c>
      <c r="G2451" t="str">
        <f>INDEX(Kunden!$A$1:$C$41,MATCH('Gesamtverkäufe 2025'!C3683,Kunden!$A$1:$A$41,0),3)</f>
        <v>R06</v>
      </c>
      <c r="H2451" t="str">
        <f>INDEX(Regionen!$A$1:$C$9,MATCH('Gesamtverkäufe 2025'!F3683,Regionen!$A$1:$A$9,0),3)</f>
        <v>Michael Vogt</v>
      </c>
      <c r="I2451" s="3">
        <f>INDEX(Produkte!$A$1:$D$31,MATCH('Gesamtverkäufe 2025'!D3683,Produkte!$A$1:$A$31,0),4)</f>
        <v>249</v>
      </c>
      <c r="J2451" s="3">
        <f t="shared" ref="J2451:J2479" si="177">F2451*I2451</f>
        <v>2739</v>
      </c>
    </row>
    <row r="2452" spans="1:10" hidden="1" outlineLevel="3" x14ac:dyDescent="0.3">
      <c r="A2452" t="s">
        <v>4483</v>
      </c>
      <c r="B2452" s="21">
        <v>46000</v>
      </c>
      <c r="C2452" s="20">
        <f t="shared" si="176"/>
        <v>12</v>
      </c>
      <c r="D2452" t="s">
        <v>149</v>
      </c>
      <c r="E2452" t="s">
        <v>69</v>
      </c>
      <c r="F2452">
        <v>8</v>
      </c>
      <c r="G2452" t="str">
        <f>INDEX(Kunden!$A$1:$C$41,MATCH('Gesamtverkäufe 2025'!C3736,Kunden!$A$1:$A$41,0),3)</f>
        <v>R06</v>
      </c>
      <c r="H2452" t="str">
        <f>INDEX(Regionen!$A$1:$C$9,MATCH('Gesamtverkäufe 2025'!F3736,Regionen!$A$1:$A$9,0),3)</f>
        <v>Michael Vogt</v>
      </c>
      <c r="I2452" s="3">
        <f>INDEX(Produkte!$A$1:$D$31,MATCH('Gesamtverkäufe 2025'!D3736,Produkte!$A$1:$A$31,0),4)</f>
        <v>399</v>
      </c>
      <c r="J2452" s="3">
        <f t="shared" si="177"/>
        <v>3192</v>
      </c>
    </row>
    <row r="2453" spans="1:10" hidden="1" outlineLevel="3" x14ac:dyDescent="0.3">
      <c r="A2453" t="s">
        <v>4473</v>
      </c>
      <c r="B2453" s="21">
        <v>45995</v>
      </c>
      <c r="C2453" s="20">
        <f t="shared" si="176"/>
        <v>12</v>
      </c>
      <c r="D2453" t="s">
        <v>149</v>
      </c>
      <c r="E2453" t="s">
        <v>37</v>
      </c>
      <c r="F2453">
        <v>17</v>
      </c>
      <c r="G2453" t="str">
        <f>INDEX(Kunden!$A$1:$C$41,MATCH('Gesamtverkäufe 2025'!C3746,Kunden!$A$1:$A$41,0),3)</f>
        <v>R06</v>
      </c>
      <c r="H2453" t="str">
        <f>INDEX(Regionen!$A$1:$C$9,MATCH('Gesamtverkäufe 2025'!F3746,Regionen!$A$1:$A$9,0),3)</f>
        <v>Michael Vogt</v>
      </c>
      <c r="I2453" s="3">
        <f>INDEX(Produkte!$A$1:$D$31,MATCH('Gesamtverkäufe 2025'!D3746,Produkte!$A$1:$A$31,0),4)</f>
        <v>249</v>
      </c>
      <c r="J2453" s="3">
        <f t="shared" si="177"/>
        <v>4233</v>
      </c>
    </row>
    <row r="2454" spans="1:10" hidden="1" outlineLevel="3" x14ac:dyDescent="0.3">
      <c r="A2454" t="s">
        <v>4355</v>
      </c>
      <c r="B2454" s="21">
        <v>46015</v>
      </c>
      <c r="C2454" s="20">
        <f t="shared" si="176"/>
        <v>12</v>
      </c>
      <c r="D2454" t="s">
        <v>149</v>
      </c>
      <c r="E2454" t="s">
        <v>57</v>
      </c>
      <c r="F2454">
        <v>11</v>
      </c>
      <c r="G2454" t="str">
        <f>INDEX(Kunden!$A$1:$C$41,MATCH('Gesamtverkäufe 2025'!C3864,Kunden!$A$1:$A$41,0),3)</f>
        <v>R06</v>
      </c>
      <c r="H2454" t="str">
        <f>INDEX(Regionen!$A$1:$C$9,MATCH('Gesamtverkäufe 2025'!F3864,Regionen!$A$1:$A$9,0),3)</f>
        <v>Michael Vogt</v>
      </c>
      <c r="I2454" s="3">
        <f>INDEX(Produkte!$A$1:$D$31,MATCH('Gesamtverkäufe 2025'!D3864,Produkte!$A$1:$A$31,0),4)</f>
        <v>99</v>
      </c>
      <c r="J2454" s="3">
        <f t="shared" si="177"/>
        <v>1089</v>
      </c>
    </row>
    <row r="2455" spans="1:10" hidden="1" outlineLevel="3" x14ac:dyDescent="0.3">
      <c r="A2455" t="s">
        <v>4334</v>
      </c>
      <c r="B2455" s="21">
        <v>46019</v>
      </c>
      <c r="C2455" s="20">
        <f t="shared" si="176"/>
        <v>12</v>
      </c>
      <c r="D2455" t="s">
        <v>149</v>
      </c>
      <c r="E2455" t="s">
        <v>49</v>
      </c>
      <c r="F2455">
        <v>14</v>
      </c>
      <c r="G2455" t="str">
        <f>INDEX(Kunden!$A$1:$C$41,MATCH('Gesamtverkäufe 2025'!C3885,Kunden!$A$1:$A$41,0),3)</f>
        <v>R06</v>
      </c>
      <c r="H2455" t="str">
        <f>INDEX(Regionen!$A$1:$C$9,MATCH('Gesamtverkäufe 2025'!F3885,Regionen!$A$1:$A$9,0),3)</f>
        <v>Michael Vogt</v>
      </c>
      <c r="I2455" s="3">
        <f>INDEX(Produkte!$A$1:$D$31,MATCH('Gesamtverkäufe 2025'!D3885,Produkte!$A$1:$A$31,0),4)</f>
        <v>299</v>
      </c>
      <c r="J2455" s="3">
        <f t="shared" si="177"/>
        <v>4186</v>
      </c>
    </row>
    <row r="2456" spans="1:10" hidden="1" outlineLevel="3" x14ac:dyDescent="0.3">
      <c r="A2456" t="s">
        <v>4284</v>
      </c>
      <c r="B2456" s="21">
        <v>46010</v>
      </c>
      <c r="C2456" s="20">
        <f t="shared" si="176"/>
        <v>12</v>
      </c>
      <c r="D2456" t="s">
        <v>149</v>
      </c>
      <c r="E2456" t="s">
        <v>71</v>
      </c>
      <c r="F2456">
        <v>1</v>
      </c>
      <c r="G2456" t="str">
        <f>INDEX(Kunden!$A$1:$C$41,MATCH('Gesamtverkäufe 2025'!C3935,Kunden!$A$1:$A$41,0),3)</f>
        <v>R06</v>
      </c>
      <c r="H2456" t="str">
        <f>INDEX(Regionen!$A$1:$C$9,MATCH('Gesamtverkäufe 2025'!F3935,Regionen!$A$1:$A$9,0),3)</f>
        <v>Michael Vogt</v>
      </c>
      <c r="I2456" s="3">
        <f>INDEX(Produkte!$A$1:$D$31,MATCH('Gesamtverkäufe 2025'!D3935,Produkte!$A$1:$A$31,0),4)</f>
        <v>79</v>
      </c>
      <c r="J2456" s="3">
        <f t="shared" si="177"/>
        <v>79</v>
      </c>
    </row>
    <row r="2457" spans="1:10" hidden="1" outlineLevel="3" x14ac:dyDescent="0.3">
      <c r="A2457" t="s">
        <v>4244</v>
      </c>
      <c r="B2457" s="21">
        <v>45999</v>
      </c>
      <c r="C2457" s="20">
        <f t="shared" si="176"/>
        <v>12</v>
      </c>
      <c r="D2457" t="s">
        <v>149</v>
      </c>
      <c r="E2457" t="s">
        <v>93</v>
      </c>
      <c r="F2457">
        <v>5</v>
      </c>
      <c r="G2457" t="str">
        <f>INDEX(Kunden!$A$1:$C$41,MATCH('Gesamtverkäufe 2025'!C3975,Kunden!$A$1:$A$41,0),3)</f>
        <v>R06</v>
      </c>
      <c r="H2457" t="str">
        <f>INDEX(Regionen!$A$1:$C$9,MATCH('Gesamtverkäufe 2025'!F3975,Regionen!$A$1:$A$9,0),3)</f>
        <v>Michael Vogt</v>
      </c>
      <c r="I2457" s="3">
        <f>INDEX(Produkte!$A$1:$D$31,MATCH('Gesamtverkäufe 2025'!D3975,Produkte!$A$1:$A$31,0),4)</f>
        <v>399</v>
      </c>
      <c r="J2457" s="3">
        <f t="shared" si="177"/>
        <v>1995</v>
      </c>
    </row>
    <row r="2458" spans="1:10" hidden="1" outlineLevel="3" x14ac:dyDescent="0.3">
      <c r="A2458" t="s">
        <v>4241</v>
      </c>
      <c r="B2458" s="21">
        <v>45997</v>
      </c>
      <c r="C2458" s="20">
        <f t="shared" si="176"/>
        <v>12</v>
      </c>
      <c r="D2458" t="s">
        <v>149</v>
      </c>
      <c r="E2458" t="s">
        <v>65</v>
      </c>
      <c r="F2458">
        <v>15</v>
      </c>
      <c r="G2458" t="str">
        <f>INDEX(Kunden!$A$1:$C$41,MATCH('Gesamtverkäufe 2025'!C3978,Kunden!$A$1:$A$41,0),3)</f>
        <v>R06</v>
      </c>
      <c r="H2458" t="str">
        <f>INDEX(Regionen!$A$1:$C$9,MATCH('Gesamtverkäufe 2025'!F3978,Regionen!$A$1:$A$9,0),3)</f>
        <v>Michael Vogt</v>
      </c>
      <c r="I2458" s="3">
        <f>INDEX(Produkte!$A$1:$D$31,MATCH('Gesamtverkäufe 2025'!D3978,Produkte!$A$1:$A$31,0),4)</f>
        <v>299</v>
      </c>
      <c r="J2458" s="3">
        <f t="shared" si="177"/>
        <v>4485</v>
      </c>
    </row>
    <row r="2459" spans="1:10" hidden="1" outlineLevel="3" x14ac:dyDescent="0.3">
      <c r="A2459" t="s">
        <v>4208</v>
      </c>
      <c r="B2459" s="21">
        <v>46001</v>
      </c>
      <c r="C2459" s="20">
        <f t="shared" si="176"/>
        <v>12</v>
      </c>
      <c r="D2459" t="s">
        <v>149</v>
      </c>
      <c r="E2459" t="s">
        <v>87</v>
      </c>
      <c r="F2459">
        <v>7</v>
      </c>
      <c r="G2459" t="str">
        <f>INDEX(Kunden!$A$1:$C$41,MATCH('Gesamtverkäufe 2025'!C4011,Kunden!$A$1:$A$41,0),3)</f>
        <v>R06</v>
      </c>
      <c r="H2459" t="str">
        <f>INDEX(Regionen!$A$1:$C$9,MATCH('Gesamtverkäufe 2025'!F4011,Regionen!$A$1:$A$9,0),3)</f>
        <v>Michael Vogt</v>
      </c>
      <c r="I2459" s="3">
        <f>INDEX(Produkte!$A$1:$D$31,MATCH('Gesamtverkäufe 2025'!D4011,Produkte!$A$1:$A$31,0),4)</f>
        <v>99</v>
      </c>
      <c r="J2459" s="3">
        <f t="shared" si="177"/>
        <v>693</v>
      </c>
    </row>
    <row r="2460" spans="1:10" hidden="1" outlineLevel="3" x14ac:dyDescent="0.3">
      <c r="A2460" t="s">
        <v>4159</v>
      </c>
      <c r="B2460" s="21">
        <v>46001</v>
      </c>
      <c r="C2460" s="20">
        <f t="shared" si="176"/>
        <v>12</v>
      </c>
      <c r="D2460" t="s">
        <v>149</v>
      </c>
      <c r="E2460" t="s">
        <v>39</v>
      </c>
      <c r="F2460">
        <v>12</v>
      </c>
      <c r="G2460" t="str">
        <f>INDEX(Kunden!$A$1:$C$41,MATCH('Gesamtverkäufe 2025'!C4059,Kunden!$A$1:$A$41,0),3)</f>
        <v>R06</v>
      </c>
      <c r="H2460" t="str">
        <f>INDEX(Regionen!$A$1:$C$9,MATCH('Gesamtverkäufe 2025'!F4059,Regionen!$A$1:$A$9,0),3)</f>
        <v>Michael Vogt</v>
      </c>
      <c r="I2460" s="3">
        <f>INDEX(Produkte!$A$1:$D$31,MATCH('Gesamtverkäufe 2025'!D4059,Produkte!$A$1:$A$31,0),4)</f>
        <v>499</v>
      </c>
      <c r="J2460" s="3">
        <f t="shared" si="177"/>
        <v>5988</v>
      </c>
    </row>
    <row r="2461" spans="1:10" hidden="1" outlineLevel="3" x14ac:dyDescent="0.3">
      <c r="A2461" t="s">
        <v>4134</v>
      </c>
      <c r="B2461" s="21">
        <v>45994</v>
      </c>
      <c r="C2461" s="20">
        <f t="shared" si="176"/>
        <v>12</v>
      </c>
      <c r="D2461" t="s">
        <v>149</v>
      </c>
      <c r="E2461" t="s">
        <v>34</v>
      </c>
      <c r="F2461">
        <v>2</v>
      </c>
      <c r="G2461" t="str">
        <f>INDEX(Kunden!$A$1:$C$41,MATCH('Gesamtverkäufe 2025'!C4084,Kunden!$A$1:$A$41,0),3)</f>
        <v>R06</v>
      </c>
      <c r="H2461" t="str">
        <f>INDEX(Regionen!$A$1:$C$9,MATCH('Gesamtverkäufe 2025'!F4084,Regionen!$A$1:$A$9,0),3)</f>
        <v>Michael Vogt</v>
      </c>
      <c r="I2461" s="3">
        <f>INDEX(Produkte!$A$1:$D$31,MATCH('Gesamtverkäufe 2025'!D4084,Produkte!$A$1:$A$31,0),4)</f>
        <v>299</v>
      </c>
      <c r="J2461" s="3">
        <f t="shared" si="177"/>
        <v>598</v>
      </c>
    </row>
    <row r="2462" spans="1:10" hidden="1" outlineLevel="3" x14ac:dyDescent="0.3">
      <c r="A2462" t="s">
        <v>4094</v>
      </c>
      <c r="B2462" s="21">
        <v>46014</v>
      </c>
      <c r="C2462" s="20">
        <f t="shared" si="176"/>
        <v>12</v>
      </c>
      <c r="D2462" t="s">
        <v>149</v>
      </c>
      <c r="E2462" t="s">
        <v>37</v>
      </c>
      <c r="F2462">
        <v>8</v>
      </c>
      <c r="G2462" t="str">
        <f>INDEX(Kunden!$A$1:$C$41,MATCH('Gesamtverkäufe 2025'!C4121,Kunden!$A$1:$A$41,0),3)</f>
        <v>R06</v>
      </c>
      <c r="H2462" t="str">
        <f>INDEX(Regionen!$A$1:$C$9,MATCH('Gesamtverkäufe 2025'!F4121,Regionen!$A$1:$A$9,0),3)</f>
        <v>Michael Vogt</v>
      </c>
      <c r="I2462" s="3">
        <f>INDEX(Produkte!$A$1:$D$31,MATCH('Gesamtverkäufe 2025'!D4121,Produkte!$A$1:$A$31,0),4)</f>
        <v>249</v>
      </c>
      <c r="J2462" s="3">
        <f t="shared" si="177"/>
        <v>1992</v>
      </c>
    </row>
    <row r="2463" spans="1:10" hidden="1" outlineLevel="3" x14ac:dyDescent="0.3">
      <c r="A2463" t="s">
        <v>4644</v>
      </c>
      <c r="B2463" s="21">
        <v>45998</v>
      </c>
      <c r="C2463" s="20">
        <f t="shared" si="176"/>
        <v>12</v>
      </c>
      <c r="D2463" t="s">
        <v>153</v>
      </c>
      <c r="E2463" t="s">
        <v>65</v>
      </c>
      <c r="F2463">
        <v>2</v>
      </c>
      <c r="G2463" t="str">
        <f>INDEX(Kunden!$A$1:$C$41,MATCH('Gesamtverkäufe 2025'!C3575,Kunden!$A$1:$A$41,0),3)</f>
        <v>R06</v>
      </c>
      <c r="H2463" t="str">
        <f>INDEX(Regionen!$A$1:$C$9,MATCH('Gesamtverkäufe 2025'!F3575,Regionen!$A$1:$A$9,0),3)</f>
        <v>Michael Vogt</v>
      </c>
      <c r="I2463" s="3">
        <f>INDEX(Produkte!$A$1:$D$31,MATCH('Gesamtverkäufe 2025'!D3575,Produkte!$A$1:$A$31,0),4)</f>
        <v>299</v>
      </c>
      <c r="J2463" s="3">
        <f t="shared" si="177"/>
        <v>598</v>
      </c>
    </row>
    <row r="2464" spans="1:10" hidden="1" outlineLevel="3" x14ac:dyDescent="0.3">
      <c r="A2464" t="s">
        <v>4620</v>
      </c>
      <c r="B2464" s="21">
        <v>45997</v>
      </c>
      <c r="C2464" s="20">
        <f t="shared" si="176"/>
        <v>12</v>
      </c>
      <c r="D2464" t="s">
        <v>153</v>
      </c>
      <c r="E2464" t="s">
        <v>91</v>
      </c>
      <c r="F2464">
        <v>19</v>
      </c>
      <c r="G2464" t="str">
        <f>INDEX(Kunden!$A$1:$C$41,MATCH('Gesamtverkäufe 2025'!C3599,Kunden!$A$1:$A$41,0),3)</f>
        <v>R06</v>
      </c>
      <c r="H2464" t="str">
        <f>INDEX(Regionen!$A$1:$C$9,MATCH('Gesamtverkäufe 2025'!F3599,Regionen!$A$1:$A$9,0),3)</f>
        <v>Michael Vogt</v>
      </c>
      <c r="I2464" s="3">
        <f>INDEX(Produkte!$A$1:$D$31,MATCH('Gesamtverkäufe 2025'!D3599,Produkte!$A$1:$A$31,0),4)</f>
        <v>249</v>
      </c>
      <c r="J2464" s="3">
        <f t="shared" si="177"/>
        <v>4731</v>
      </c>
    </row>
    <row r="2465" spans="1:10" hidden="1" outlineLevel="3" x14ac:dyDescent="0.3">
      <c r="A2465" t="s">
        <v>4567</v>
      </c>
      <c r="B2465" s="21">
        <v>46014</v>
      </c>
      <c r="C2465" s="20">
        <f t="shared" si="176"/>
        <v>12</v>
      </c>
      <c r="D2465" t="s">
        <v>153</v>
      </c>
      <c r="E2465" t="s">
        <v>65</v>
      </c>
      <c r="F2465">
        <v>5</v>
      </c>
      <c r="G2465" t="str">
        <f>INDEX(Kunden!$A$1:$C$41,MATCH('Gesamtverkäufe 2025'!C3652,Kunden!$A$1:$A$41,0),3)</f>
        <v>R06</v>
      </c>
      <c r="H2465" t="str">
        <f>INDEX(Regionen!$A$1:$C$9,MATCH('Gesamtverkäufe 2025'!F3652,Regionen!$A$1:$A$9,0),3)</f>
        <v>Michael Vogt</v>
      </c>
      <c r="I2465" s="3">
        <f>INDEX(Produkte!$A$1:$D$31,MATCH('Gesamtverkäufe 2025'!D3652,Produkte!$A$1:$A$31,0),4)</f>
        <v>299</v>
      </c>
      <c r="J2465" s="3">
        <f t="shared" si="177"/>
        <v>1495</v>
      </c>
    </row>
    <row r="2466" spans="1:10" hidden="1" outlineLevel="3" x14ac:dyDescent="0.3">
      <c r="A2466" t="s">
        <v>4558</v>
      </c>
      <c r="B2466" s="21">
        <v>45998</v>
      </c>
      <c r="C2466" s="20">
        <f t="shared" si="176"/>
        <v>12</v>
      </c>
      <c r="D2466" t="s">
        <v>153</v>
      </c>
      <c r="E2466" t="s">
        <v>91</v>
      </c>
      <c r="F2466">
        <v>8</v>
      </c>
      <c r="G2466" t="str">
        <f>INDEX(Kunden!$A$1:$C$41,MATCH('Gesamtverkäufe 2025'!C3661,Kunden!$A$1:$A$41,0),3)</f>
        <v>R06</v>
      </c>
      <c r="H2466" t="str">
        <f>INDEX(Regionen!$A$1:$C$9,MATCH('Gesamtverkäufe 2025'!F3661,Regionen!$A$1:$A$9,0),3)</f>
        <v>Michael Vogt</v>
      </c>
      <c r="I2466" s="3">
        <f>INDEX(Produkte!$A$1:$D$31,MATCH('Gesamtverkäufe 2025'!D3661,Produkte!$A$1:$A$31,0),4)</f>
        <v>249</v>
      </c>
      <c r="J2466" s="3">
        <f t="shared" si="177"/>
        <v>1992</v>
      </c>
    </row>
    <row r="2467" spans="1:10" hidden="1" outlineLevel="3" x14ac:dyDescent="0.3">
      <c r="A2467" t="s">
        <v>4474</v>
      </c>
      <c r="B2467" s="21">
        <v>46006</v>
      </c>
      <c r="C2467" s="20">
        <f t="shared" si="176"/>
        <v>12</v>
      </c>
      <c r="D2467" t="s">
        <v>153</v>
      </c>
      <c r="E2467" t="s">
        <v>31</v>
      </c>
      <c r="F2467">
        <v>11</v>
      </c>
      <c r="G2467" t="str">
        <f>INDEX(Kunden!$A$1:$C$41,MATCH('Gesamtverkäufe 2025'!C3745,Kunden!$A$1:$A$41,0),3)</f>
        <v>R06</v>
      </c>
      <c r="H2467" t="str">
        <f>INDEX(Regionen!$A$1:$C$9,MATCH('Gesamtverkäufe 2025'!F3745,Regionen!$A$1:$A$9,0),3)</f>
        <v>Michael Vogt</v>
      </c>
      <c r="I2467" s="3">
        <f>INDEX(Produkte!$A$1:$D$31,MATCH('Gesamtverkäufe 2025'!D3745,Produkte!$A$1:$A$31,0),4)</f>
        <v>399</v>
      </c>
      <c r="J2467" s="3">
        <f t="shared" si="177"/>
        <v>4389</v>
      </c>
    </row>
    <row r="2468" spans="1:10" hidden="1" outlineLevel="3" x14ac:dyDescent="0.3">
      <c r="A2468" t="s">
        <v>4440</v>
      </c>
      <c r="B2468" s="21">
        <v>46017</v>
      </c>
      <c r="C2468" s="20">
        <f t="shared" si="176"/>
        <v>12</v>
      </c>
      <c r="D2468" t="s">
        <v>153</v>
      </c>
      <c r="E2468" t="s">
        <v>73</v>
      </c>
      <c r="F2468">
        <v>12</v>
      </c>
      <c r="G2468" t="str">
        <f>INDEX(Kunden!$A$1:$C$41,MATCH('Gesamtverkäufe 2025'!C3779,Kunden!$A$1:$A$41,0),3)</f>
        <v>R06</v>
      </c>
      <c r="H2468" t="str">
        <f>INDEX(Regionen!$A$1:$C$9,MATCH('Gesamtverkäufe 2025'!F3779,Regionen!$A$1:$A$9,0),3)</f>
        <v>Michael Vogt</v>
      </c>
      <c r="I2468" s="3">
        <f>INDEX(Produkte!$A$1:$D$31,MATCH('Gesamtverkäufe 2025'!D3779,Produkte!$A$1:$A$31,0),4)</f>
        <v>399</v>
      </c>
      <c r="J2468" s="3">
        <f t="shared" si="177"/>
        <v>4788</v>
      </c>
    </row>
    <row r="2469" spans="1:10" hidden="1" outlineLevel="3" x14ac:dyDescent="0.3">
      <c r="A2469" t="s">
        <v>4435</v>
      </c>
      <c r="B2469" s="21">
        <v>46014</v>
      </c>
      <c r="C2469" s="20">
        <f t="shared" si="176"/>
        <v>12</v>
      </c>
      <c r="D2469" t="s">
        <v>153</v>
      </c>
      <c r="E2469" t="s">
        <v>39</v>
      </c>
      <c r="F2469">
        <v>18</v>
      </c>
      <c r="G2469" t="str">
        <f>INDEX(Kunden!$A$1:$C$41,MATCH('Gesamtverkäufe 2025'!C3784,Kunden!$A$1:$A$41,0),3)</f>
        <v>R06</v>
      </c>
      <c r="H2469" t="str">
        <f>INDEX(Regionen!$A$1:$C$9,MATCH('Gesamtverkäufe 2025'!F3784,Regionen!$A$1:$A$9,0),3)</f>
        <v>Michael Vogt</v>
      </c>
      <c r="I2469" s="3">
        <f>INDEX(Produkte!$A$1:$D$31,MATCH('Gesamtverkäufe 2025'!D3784,Produkte!$A$1:$A$31,0),4)</f>
        <v>499</v>
      </c>
      <c r="J2469" s="3">
        <f t="shared" si="177"/>
        <v>8982</v>
      </c>
    </row>
    <row r="2470" spans="1:10" hidden="1" outlineLevel="3" x14ac:dyDescent="0.3">
      <c r="A2470" t="s">
        <v>4428</v>
      </c>
      <c r="B2470" s="21">
        <v>46004</v>
      </c>
      <c r="C2470" s="20">
        <f t="shared" si="176"/>
        <v>12</v>
      </c>
      <c r="D2470" t="s">
        <v>153</v>
      </c>
      <c r="E2470" t="s">
        <v>43</v>
      </c>
      <c r="F2470">
        <v>17</v>
      </c>
      <c r="G2470" t="str">
        <f>INDEX(Kunden!$A$1:$C$41,MATCH('Gesamtverkäufe 2025'!C3791,Kunden!$A$1:$A$41,0),3)</f>
        <v>R06</v>
      </c>
      <c r="H2470" t="str">
        <f>INDEX(Regionen!$A$1:$C$9,MATCH('Gesamtverkäufe 2025'!F3791,Regionen!$A$1:$A$9,0),3)</f>
        <v>Michael Vogt</v>
      </c>
      <c r="I2470" s="3">
        <f>INDEX(Produkte!$A$1:$D$31,MATCH('Gesamtverkäufe 2025'!D3791,Produkte!$A$1:$A$31,0),4)</f>
        <v>149</v>
      </c>
      <c r="J2470" s="3">
        <f t="shared" si="177"/>
        <v>2533</v>
      </c>
    </row>
    <row r="2471" spans="1:10" hidden="1" outlineLevel="3" x14ac:dyDescent="0.3">
      <c r="A2471" t="s">
        <v>4398</v>
      </c>
      <c r="B2471" s="21">
        <v>46016</v>
      </c>
      <c r="C2471" s="20">
        <f t="shared" si="176"/>
        <v>12</v>
      </c>
      <c r="D2471" t="s">
        <v>153</v>
      </c>
      <c r="E2471" t="s">
        <v>39</v>
      </c>
      <c r="F2471">
        <v>11</v>
      </c>
      <c r="G2471" t="str">
        <f>INDEX(Kunden!$A$1:$C$41,MATCH('Gesamtverkäufe 2025'!C3821,Kunden!$A$1:$A$41,0),3)</f>
        <v>R06</v>
      </c>
      <c r="H2471" t="str">
        <f>INDEX(Regionen!$A$1:$C$9,MATCH('Gesamtverkäufe 2025'!F3821,Regionen!$A$1:$A$9,0),3)</f>
        <v>Michael Vogt</v>
      </c>
      <c r="I2471" s="3">
        <f>INDEX(Produkte!$A$1:$D$31,MATCH('Gesamtverkäufe 2025'!D3821,Produkte!$A$1:$A$31,0),4)</f>
        <v>499</v>
      </c>
      <c r="J2471" s="3">
        <f t="shared" si="177"/>
        <v>5489</v>
      </c>
    </row>
    <row r="2472" spans="1:10" hidden="1" outlineLevel="3" x14ac:dyDescent="0.3">
      <c r="A2472" t="s">
        <v>4392</v>
      </c>
      <c r="B2472" s="21">
        <v>46016</v>
      </c>
      <c r="C2472" s="20">
        <f t="shared" si="176"/>
        <v>12</v>
      </c>
      <c r="D2472" t="s">
        <v>153</v>
      </c>
      <c r="E2472" t="s">
        <v>61</v>
      </c>
      <c r="F2472">
        <v>17</v>
      </c>
      <c r="G2472" t="str">
        <f>INDEX(Kunden!$A$1:$C$41,MATCH('Gesamtverkäufe 2025'!C3827,Kunden!$A$1:$A$41,0),3)</f>
        <v>R06</v>
      </c>
      <c r="H2472" t="str">
        <f>INDEX(Regionen!$A$1:$C$9,MATCH('Gesamtverkäufe 2025'!F3827,Regionen!$A$1:$A$9,0),3)</f>
        <v>Michael Vogt</v>
      </c>
      <c r="I2472" s="3">
        <f>INDEX(Produkte!$A$1:$D$31,MATCH('Gesamtverkäufe 2025'!D3827,Produkte!$A$1:$A$31,0),4)</f>
        <v>249</v>
      </c>
      <c r="J2472" s="3">
        <f t="shared" si="177"/>
        <v>4233</v>
      </c>
    </row>
    <row r="2473" spans="1:10" hidden="1" outlineLevel="3" x14ac:dyDescent="0.3">
      <c r="A2473" t="s">
        <v>4361</v>
      </c>
      <c r="B2473" s="21">
        <v>45995</v>
      </c>
      <c r="C2473" s="20">
        <f t="shared" si="176"/>
        <v>12</v>
      </c>
      <c r="D2473" t="s">
        <v>153</v>
      </c>
      <c r="E2473" t="s">
        <v>59</v>
      </c>
      <c r="F2473">
        <v>9</v>
      </c>
      <c r="G2473" t="str">
        <f>INDEX(Kunden!$A$1:$C$41,MATCH('Gesamtverkäufe 2025'!C3858,Kunden!$A$1:$A$41,0),3)</f>
        <v>R06</v>
      </c>
      <c r="H2473" t="str">
        <f>INDEX(Regionen!$A$1:$C$9,MATCH('Gesamtverkäufe 2025'!F3858,Regionen!$A$1:$A$9,0),3)</f>
        <v>Michael Vogt</v>
      </c>
      <c r="I2473" s="3">
        <f>INDEX(Produkte!$A$1:$D$31,MATCH('Gesamtverkäufe 2025'!D3858,Produkte!$A$1:$A$31,0),4)</f>
        <v>79</v>
      </c>
      <c r="J2473" s="3">
        <f t="shared" si="177"/>
        <v>711</v>
      </c>
    </row>
    <row r="2474" spans="1:10" hidden="1" outlineLevel="3" x14ac:dyDescent="0.3">
      <c r="A2474" t="s">
        <v>4356</v>
      </c>
      <c r="B2474" s="21">
        <v>46018</v>
      </c>
      <c r="C2474" s="20">
        <f t="shared" si="176"/>
        <v>12</v>
      </c>
      <c r="D2474" t="s">
        <v>153</v>
      </c>
      <c r="E2474" t="s">
        <v>61</v>
      </c>
      <c r="F2474">
        <v>17</v>
      </c>
      <c r="G2474" t="str">
        <f>INDEX(Kunden!$A$1:$C$41,MATCH('Gesamtverkäufe 2025'!C3863,Kunden!$A$1:$A$41,0),3)</f>
        <v>R06</v>
      </c>
      <c r="H2474" t="str">
        <f>INDEX(Regionen!$A$1:$C$9,MATCH('Gesamtverkäufe 2025'!F3863,Regionen!$A$1:$A$9,0),3)</f>
        <v>Michael Vogt</v>
      </c>
      <c r="I2474" s="3">
        <f>INDEX(Produkte!$A$1:$D$31,MATCH('Gesamtverkäufe 2025'!D3863,Produkte!$A$1:$A$31,0),4)</f>
        <v>249</v>
      </c>
      <c r="J2474" s="3">
        <f t="shared" si="177"/>
        <v>4233</v>
      </c>
    </row>
    <row r="2475" spans="1:10" hidden="1" outlineLevel="3" x14ac:dyDescent="0.3">
      <c r="A2475" t="s">
        <v>4352</v>
      </c>
      <c r="B2475" s="21">
        <v>46004</v>
      </c>
      <c r="C2475" s="20">
        <f t="shared" si="176"/>
        <v>12</v>
      </c>
      <c r="D2475" t="s">
        <v>153</v>
      </c>
      <c r="E2475" t="s">
        <v>59</v>
      </c>
      <c r="F2475">
        <v>19</v>
      </c>
      <c r="G2475" t="str">
        <f>INDEX(Kunden!$A$1:$C$41,MATCH('Gesamtverkäufe 2025'!C3867,Kunden!$A$1:$A$41,0),3)</f>
        <v>R06</v>
      </c>
      <c r="H2475" t="str">
        <f>INDEX(Regionen!$A$1:$C$9,MATCH('Gesamtverkäufe 2025'!F3867,Regionen!$A$1:$A$9,0),3)</f>
        <v>Michael Vogt</v>
      </c>
      <c r="I2475" s="3">
        <f>INDEX(Produkte!$A$1:$D$31,MATCH('Gesamtverkäufe 2025'!D3867,Produkte!$A$1:$A$31,0),4)</f>
        <v>79</v>
      </c>
      <c r="J2475" s="3">
        <f t="shared" si="177"/>
        <v>1501</v>
      </c>
    </row>
    <row r="2476" spans="1:10" hidden="1" outlineLevel="3" x14ac:dyDescent="0.3">
      <c r="A2476" t="s">
        <v>4347</v>
      </c>
      <c r="B2476" s="21">
        <v>45998</v>
      </c>
      <c r="C2476" s="20">
        <f t="shared" si="176"/>
        <v>12</v>
      </c>
      <c r="D2476" t="s">
        <v>153</v>
      </c>
      <c r="E2476" t="s">
        <v>69</v>
      </c>
      <c r="F2476">
        <v>6</v>
      </c>
      <c r="G2476" t="str">
        <f>INDEX(Kunden!$A$1:$C$41,MATCH('Gesamtverkäufe 2025'!C3872,Kunden!$A$1:$A$41,0),3)</f>
        <v>R06</v>
      </c>
      <c r="H2476" t="str">
        <f>INDEX(Regionen!$A$1:$C$9,MATCH('Gesamtverkäufe 2025'!F3872,Regionen!$A$1:$A$9,0),3)</f>
        <v>Michael Vogt</v>
      </c>
      <c r="I2476" s="3">
        <f>INDEX(Produkte!$A$1:$D$31,MATCH('Gesamtverkäufe 2025'!D3872,Produkte!$A$1:$A$31,0),4)</f>
        <v>399</v>
      </c>
      <c r="J2476" s="3">
        <f t="shared" si="177"/>
        <v>2394</v>
      </c>
    </row>
    <row r="2477" spans="1:10" hidden="1" outlineLevel="3" x14ac:dyDescent="0.3">
      <c r="A2477" t="s">
        <v>4332</v>
      </c>
      <c r="B2477" s="21">
        <v>46021</v>
      </c>
      <c r="C2477" s="20">
        <f t="shared" si="176"/>
        <v>12</v>
      </c>
      <c r="D2477" t="s">
        <v>153</v>
      </c>
      <c r="E2477" t="s">
        <v>69</v>
      </c>
      <c r="F2477">
        <v>17</v>
      </c>
      <c r="G2477" t="str">
        <f>INDEX(Kunden!$A$1:$C$41,MATCH('Gesamtverkäufe 2025'!C3887,Kunden!$A$1:$A$41,0),3)</f>
        <v>R06</v>
      </c>
      <c r="H2477" t="str">
        <f>INDEX(Regionen!$A$1:$C$9,MATCH('Gesamtverkäufe 2025'!F3887,Regionen!$A$1:$A$9,0),3)</f>
        <v>Michael Vogt</v>
      </c>
      <c r="I2477" s="3">
        <f>INDEX(Produkte!$A$1:$D$31,MATCH('Gesamtverkäufe 2025'!D3887,Produkte!$A$1:$A$31,0),4)</f>
        <v>399</v>
      </c>
      <c r="J2477" s="3">
        <f t="shared" si="177"/>
        <v>6783</v>
      </c>
    </row>
    <row r="2478" spans="1:10" hidden="1" outlineLevel="3" x14ac:dyDescent="0.3">
      <c r="A2478" t="s">
        <v>4315</v>
      </c>
      <c r="B2478" s="21">
        <v>46002</v>
      </c>
      <c r="C2478" s="20">
        <f t="shared" si="176"/>
        <v>12</v>
      </c>
      <c r="D2478" t="s">
        <v>153</v>
      </c>
      <c r="E2478" t="s">
        <v>83</v>
      </c>
      <c r="F2478">
        <v>18</v>
      </c>
      <c r="G2478" t="str">
        <f>INDEX(Kunden!$A$1:$C$41,MATCH('Gesamtverkäufe 2025'!C3904,Kunden!$A$1:$A$41,0),3)</f>
        <v>R06</v>
      </c>
      <c r="H2478" t="str">
        <f>INDEX(Regionen!$A$1:$C$9,MATCH('Gesamtverkäufe 2025'!F3904,Regionen!$A$1:$A$9,0),3)</f>
        <v>Michael Vogt</v>
      </c>
      <c r="I2478" s="3">
        <f>INDEX(Produkte!$A$1:$D$31,MATCH('Gesamtverkäufe 2025'!D3904,Produkte!$A$1:$A$31,0),4)</f>
        <v>29</v>
      </c>
      <c r="J2478" s="3">
        <f t="shared" si="177"/>
        <v>522</v>
      </c>
    </row>
    <row r="2479" spans="1:10" hidden="1" outlineLevel="3" x14ac:dyDescent="0.3">
      <c r="A2479" t="s">
        <v>4133</v>
      </c>
      <c r="B2479" s="21">
        <v>45997</v>
      </c>
      <c r="C2479" s="20">
        <f t="shared" si="176"/>
        <v>12</v>
      </c>
      <c r="D2479" t="s">
        <v>153</v>
      </c>
      <c r="E2479" t="s">
        <v>43</v>
      </c>
      <c r="F2479">
        <v>4</v>
      </c>
      <c r="G2479" t="str">
        <f>INDEX(Kunden!$A$1:$C$41,MATCH('Gesamtverkäufe 2025'!C4085,Kunden!$A$1:$A$41,0),3)</f>
        <v>R06</v>
      </c>
      <c r="H2479" t="str">
        <f>INDEX(Regionen!$A$1:$C$9,MATCH('Gesamtverkäufe 2025'!F4085,Regionen!$A$1:$A$9,0),3)</f>
        <v>Michael Vogt</v>
      </c>
      <c r="I2479" s="3">
        <f>INDEX(Produkte!$A$1:$D$31,MATCH('Gesamtverkäufe 2025'!D4085,Produkte!$A$1:$A$31,0),4)</f>
        <v>149</v>
      </c>
      <c r="J2479" s="3">
        <f t="shared" si="177"/>
        <v>596</v>
      </c>
    </row>
    <row r="2480" spans="1:10" outlineLevel="2" collapsed="1" x14ac:dyDescent="0.3">
      <c r="B2480" s="21"/>
      <c r="C2480" s="26" t="s">
        <v>4740</v>
      </c>
      <c r="I2480" s="3"/>
      <c r="J2480" s="3">
        <f>SUBTOTAL(9,J2387:J2479)</f>
        <v>270172</v>
      </c>
    </row>
    <row r="2481" spans="1:10" outlineLevel="1" x14ac:dyDescent="0.3">
      <c r="B2481" s="21"/>
      <c r="C2481" s="20"/>
      <c r="H2481" s="2" t="s">
        <v>4725</v>
      </c>
      <c r="I2481" s="3"/>
      <c r="J2481" s="3">
        <f>SUBTOTAL(9,J1789:J2479)</f>
        <v>1667480</v>
      </c>
    </row>
    <row r="2482" spans="1:10" hidden="1" outlineLevel="3" x14ac:dyDescent="0.3">
      <c r="A2482" t="s">
        <v>249</v>
      </c>
      <c r="B2482" s="21">
        <v>45684</v>
      </c>
      <c r="C2482" s="20">
        <f t="shared" ref="C2482:C2513" si="178">MONTH(B2482)</f>
        <v>1</v>
      </c>
      <c r="D2482" t="s">
        <v>121</v>
      </c>
      <c r="E2482" t="s">
        <v>85</v>
      </c>
      <c r="F2482">
        <v>4</v>
      </c>
      <c r="G2482" t="str">
        <f>INDEX(Kunden!$A$1:$C$41,MATCH('Gesamtverkäufe 2025'!C38,Kunden!$A$1:$A$41,0),3)</f>
        <v>R05</v>
      </c>
      <c r="H2482" t="str">
        <f>INDEX(Regionen!$A$1:$C$9,MATCH('Gesamtverkäufe 2025'!F38,Regionen!$A$1:$A$9,0),3)</f>
        <v>Petra Lang</v>
      </c>
      <c r="I2482" s="3">
        <f>INDEX(Produkte!$A$1:$D$31,MATCH('Gesamtverkäufe 2025'!D38,Produkte!$A$1:$A$31,0),4)</f>
        <v>399</v>
      </c>
      <c r="J2482" s="3">
        <f t="shared" ref="J2482:J2513" si="179">F2482*I2482</f>
        <v>1596</v>
      </c>
    </row>
    <row r="2483" spans="1:10" hidden="1" outlineLevel="3" x14ac:dyDescent="0.3">
      <c r="A2483" t="s">
        <v>261</v>
      </c>
      <c r="B2483" s="21">
        <v>45672</v>
      </c>
      <c r="C2483" s="20">
        <f t="shared" si="178"/>
        <v>1</v>
      </c>
      <c r="D2483" t="s">
        <v>121</v>
      </c>
      <c r="E2483" t="s">
        <v>61</v>
      </c>
      <c r="F2483">
        <v>5</v>
      </c>
      <c r="G2483" t="str">
        <f>INDEX(Kunden!$A$1:$C$41,MATCH('Gesamtverkäufe 2025'!C44,Kunden!$A$1:$A$41,0),3)</f>
        <v>R05</v>
      </c>
      <c r="H2483" t="str">
        <f>INDEX(Regionen!$A$1:$C$9,MATCH('Gesamtverkäufe 2025'!F44,Regionen!$A$1:$A$9,0),3)</f>
        <v>Petra Lang</v>
      </c>
      <c r="I2483" s="3">
        <f>INDEX(Produkte!$A$1:$D$31,MATCH('Gesamtverkäufe 2025'!D44,Produkte!$A$1:$A$31,0),4)</f>
        <v>249</v>
      </c>
      <c r="J2483" s="3">
        <f t="shared" si="179"/>
        <v>1245</v>
      </c>
    </row>
    <row r="2484" spans="1:10" hidden="1" outlineLevel="3" x14ac:dyDescent="0.3">
      <c r="A2484" t="s">
        <v>269</v>
      </c>
      <c r="B2484" s="21">
        <v>45678</v>
      </c>
      <c r="C2484" s="20">
        <f t="shared" si="178"/>
        <v>1</v>
      </c>
      <c r="D2484" t="s">
        <v>121</v>
      </c>
      <c r="E2484" t="s">
        <v>49</v>
      </c>
      <c r="F2484">
        <v>9</v>
      </c>
      <c r="G2484" t="str">
        <f>INDEX(Kunden!$A$1:$C$41,MATCH('Gesamtverkäufe 2025'!C48,Kunden!$A$1:$A$41,0),3)</f>
        <v>R05</v>
      </c>
      <c r="H2484" t="str">
        <f>INDEX(Regionen!$A$1:$C$9,MATCH('Gesamtverkäufe 2025'!F48,Regionen!$A$1:$A$9,0),3)</f>
        <v>Petra Lang</v>
      </c>
      <c r="I2484" s="3">
        <f>INDEX(Produkte!$A$1:$D$31,MATCH('Gesamtverkäufe 2025'!D48,Produkte!$A$1:$A$31,0),4)</f>
        <v>299</v>
      </c>
      <c r="J2484" s="3">
        <f t="shared" si="179"/>
        <v>2691</v>
      </c>
    </row>
    <row r="2485" spans="1:10" hidden="1" outlineLevel="3" x14ac:dyDescent="0.3">
      <c r="A2485" t="s">
        <v>282</v>
      </c>
      <c r="B2485" s="21">
        <v>45687</v>
      </c>
      <c r="C2485" s="20">
        <f t="shared" si="178"/>
        <v>1</v>
      </c>
      <c r="D2485" t="s">
        <v>121</v>
      </c>
      <c r="E2485" t="s">
        <v>75</v>
      </c>
      <c r="F2485">
        <v>14</v>
      </c>
      <c r="G2485" t="str">
        <f>INDEX(Kunden!$A$1:$C$41,MATCH('Gesamtverkäufe 2025'!C55,Kunden!$A$1:$A$41,0),3)</f>
        <v>R05</v>
      </c>
      <c r="H2485" t="str">
        <f>INDEX(Regionen!$A$1:$C$9,MATCH('Gesamtverkäufe 2025'!F55,Regionen!$A$1:$A$9,0),3)</f>
        <v>Petra Lang</v>
      </c>
      <c r="I2485" s="3">
        <f>INDEX(Produkte!$A$1:$D$31,MATCH('Gesamtverkäufe 2025'!D55,Produkte!$A$1:$A$31,0),4)</f>
        <v>499</v>
      </c>
      <c r="J2485" s="3">
        <f t="shared" si="179"/>
        <v>6986</v>
      </c>
    </row>
    <row r="2486" spans="1:10" hidden="1" outlineLevel="3" x14ac:dyDescent="0.3">
      <c r="A2486" t="s">
        <v>322</v>
      </c>
      <c r="B2486" s="21">
        <v>45660</v>
      </c>
      <c r="C2486" s="20">
        <f t="shared" si="178"/>
        <v>1</v>
      </c>
      <c r="D2486" t="s">
        <v>121</v>
      </c>
      <c r="E2486" t="s">
        <v>63</v>
      </c>
      <c r="F2486">
        <v>7</v>
      </c>
      <c r="G2486" t="str">
        <f>INDEX(Kunden!$A$1:$C$41,MATCH('Gesamtverkäufe 2025'!C77,Kunden!$A$1:$A$41,0),3)</f>
        <v>R05</v>
      </c>
      <c r="H2486" t="str">
        <f>INDEX(Regionen!$A$1:$C$9,MATCH('Gesamtverkäufe 2025'!F77,Regionen!$A$1:$A$9,0),3)</f>
        <v>Petra Lang</v>
      </c>
      <c r="I2486" s="3">
        <f>INDEX(Produkte!$A$1:$D$31,MATCH('Gesamtverkäufe 2025'!D77,Produkte!$A$1:$A$31,0),4)</f>
        <v>299</v>
      </c>
      <c r="J2486" s="3">
        <f t="shared" si="179"/>
        <v>2093</v>
      </c>
    </row>
    <row r="2487" spans="1:10" hidden="1" outlineLevel="3" x14ac:dyDescent="0.3">
      <c r="A2487" t="s">
        <v>343</v>
      </c>
      <c r="B2487" s="21">
        <v>45666</v>
      </c>
      <c r="C2487" s="20">
        <f t="shared" si="178"/>
        <v>1</v>
      </c>
      <c r="D2487" t="s">
        <v>121</v>
      </c>
      <c r="E2487" t="s">
        <v>91</v>
      </c>
      <c r="F2487">
        <v>2</v>
      </c>
      <c r="G2487" t="str">
        <f>INDEX(Kunden!$A$1:$C$41,MATCH('Gesamtverkäufe 2025'!C89,Kunden!$A$1:$A$41,0),3)</f>
        <v>R05</v>
      </c>
      <c r="H2487" t="str">
        <f>INDEX(Regionen!$A$1:$C$9,MATCH('Gesamtverkäufe 2025'!F89,Regionen!$A$1:$A$9,0),3)</f>
        <v>Petra Lang</v>
      </c>
      <c r="I2487" s="3">
        <f>INDEX(Produkte!$A$1:$D$31,MATCH('Gesamtverkäufe 2025'!D89,Produkte!$A$1:$A$31,0),4)</f>
        <v>249</v>
      </c>
      <c r="J2487" s="3">
        <f t="shared" si="179"/>
        <v>498</v>
      </c>
    </row>
    <row r="2488" spans="1:10" hidden="1" outlineLevel="3" x14ac:dyDescent="0.3">
      <c r="A2488" t="s">
        <v>388</v>
      </c>
      <c r="B2488" s="21">
        <v>45684</v>
      </c>
      <c r="C2488" s="20">
        <f t="shared" si="178"/>
        <v>1</v>
      </c>
      <c r="D2488" t="s">
        <v>121</v>
      </c>
      <c r="E2488" t="s">
        <v>59</v>
      </c>
      <c r="F2488">
        <v>5</v>
      </c>
      <c r="G2488" t="str">
        <f>INDEX(Kunden!$A$1:$C$41,MATCH('Gesamtverkäufe 2025'!C115,Kunden!$A$1:$A$41,0),3)</f>
        <v>R05</v>
      </c>
      <c r="H2488" t="str">
        <f>INDEX(Regionen!$A$1:$C$9,MATCH('Gesamtverkäufe 2025'!F115,Regionen!$A$1:$A$9,0),3)</f>
        <v>Petra Lang</v>
      </c>
      <c r="I2488" s="3">
        <f>INDEX(Produkte!$A$1:$D$31,MATCH('Gesamtverkäufe 2025'!D115,Produkte!$A$1:$A$31,0),4)</f>
        <v>79</v>
      </c>
      <c r="J2488" s="3">
        <f t="shared" si="179"/>
        <v>395</v>
      </c>
    </row>
    <row r="2489" spans="1:10" hidden="1" outlineLevel="3" x14ac:dyDescent="0.3">
      <c r="A2489" t="s">
        <v>391</v>
      </c>
      <c r="B2489" s="21">
        <v>45663</v>
      </c>
      <c r="C2489" s="20">
        <f t="shared" si="178"/>
        <v>1</v>
      </c>
      <c r="D2489" t="s">
        <v>121</v>
      </c>
      <c r="E2489" t="s">
        <v>73</v>
      </c>
      <c r="F2489">
        <v>10</v>
      </c>
      <c r="G2489" t="str">
        <f>INDEX(Kunden!$A$1:$C$41,MATCH('Gesamtverkäufe 2025'!C117,Kunden!$A$1:$A$41,0),3)</f>
        <v>R05</v>
      </c>
      <c r="H2489" t="str">
        <f>INDEX(Regionen!$A$1:$C$9,MATCH('Gesamtverkäufe 2025'!F117,Regionen!$A$1:$A$9,0),3)</f>
        <v>Petra Lang</v>
      </c>
      <c r="I2489" s="3">
        <f>INDEX(Produkte!$A$1:$D$31,MATCH('Gesamtverkäufe 2025'!D117,Produkte!$A$1:$A$31,0),4)</f>
        <v>399</v>
      </c>
      <c r="J2489" s="3">
        <f t="shared" si="179"/>
        <v>3990</v>
      </c>
    </row>
    <row r="2490" spans="1:10" hidden="1" outlineLevel="3" x14ac:dyDescent="0.3">
      <c r="A2490" t="s">
        <v>405</v>
      </c>
      <c r="B2490" s="21">
        <v>45669</v>
      </c>
      <c r="C2490" s="20">
        <f t="shared" si="178"/>
        <v>1</v>
      </c>
      <c r="D2490" t="s">
        <v>121</v>
      </c>
      <c r="E2490" t="s">
        <v>51</v>
      </c>
      <c r="F2490">
        <v>11</v>
      </c>
      <c r="G2490" t="str">
        <f>INDEX(Kunden!$A$1:$C$41,MATCH('Gesamtverkäufe 2025'!C125,Kunden!$A$1:$A$41,0),3)</f>
        <v>R05</v>
      </c>
      <c r="H2490" t="str">
        <f>INDEX(Regionen!$A$1:$C$9,MATCH('Gesamtverkäufe 2025'!F125,Regionen!$A$1:$A$9,0),3)</f>
        <v>Petra Lang</v>
      </c>
      <c r="I2490" s="3">
        <f>INDEX(Produkte!$A$1:$D$31,MATCH('Gesamtverkäufe 2025'!D125,Produkte!$A$1:$A$31,0),4)</f>
        <v>49</v>
      </c>
      <c r="J2490" s="3">
        <f t="shared" si="179"/>
        <v>539</v>
      </c>
    </row>
    <row r="2491" spans="1:10" hidden="1" outlineLevel="3" x14ac:dyDescent="0.3">
      <c r="A2491" t="s">
        <v>409</v>
      </c>
      <c r="B2491" s="21">
        <v>45669</v>
      </c>
      <c r="C2491" s="20">
        <f t="shared" si="178"/>
        <v>1</v>
      </c>
      <c r="D2491" t="s">
        <v>121</v>
      </c>
      <c r="E2491" t="s">
        <v>39</v>
      </c>
      <c r="F2491">
        <v>15</v>
      </c>
      <c r="G2491" t="str">
        <f>INDEX(Kunden!$A$1:$C$41,MATCH('Gesamtverkäufe 2025'!C127,Kunden!$A$1:$A$41,0),3)</f>
        <v>R05</v>
      </c>
      <c r="H2491" t="str">
        <f>INDEX(Regionen!$A$1:$C$9,MATCH('Gesamtverkäufe 2025'!F127,Regionen!$A$1:$A$9,0),3)</f>
        <v>Petra Lang</v>
      </c>
      <c r="I2491" s="3">
        <f>INDEX(Produkte!$A$1:$D$31,MATCH('Gesamtverkäufe 2025'!D127,Produkte!$A$1:$A$31,0),4)</f>
        <v>499</v>
      </c>
      <c r="J2491" s="3">
        <f t="shared" si="179"/>
        <v>7485</v>
      </c>
    </row>
    <row r="2492" spans="1:10" hidden="1" outlineLevel="3" x14ac:dyDescent="0.3">
      <c r="A2492" t="s">
        <v>446</v>
      </c>
      <c r="B2492" s="21">
        <v>45671</v>
      </c>
      <c r="C2492" s="20">
        <f t="shared" si="178"/>
        <v>1</v>
      </c>
      <c r="D2492" t="s">
        <v>121</v>
      </c>
      <c r="E2492" t="s">
        <v>57</v>
      </c>
      <c r="F2492">
        <v>19</v>
      </c>
      <c r="G2492" t="str">
        <f>INDEX(Kunden!$A$1:$C$41,MATCH('Gesamtverkäufe 2025'!C149,Kunden!$A$1:$A$41,0),3)</f>
        <v>R05</v>
      </c>
      <c r="H2492" t="str">
        <f>INDEX(Regionen!$A$1:$C$9,MATCH('Gesamtverkäufe 2025'!F149,Regionen!$A$1:$A$9,0),3)</f>
        <v>Petra Lang</v>
      </c>
      <c r="I2492" s="3">
        <f>INDEX(Produkte!$A$1:$D$31,MATCH('Gesamtverkäufe 2025'!D149,Produkte!$A$1:$A$31,0),4)</f>
        <v>99</v>
      </c>
      <c r="J2492" s="3">
        <f t="shared" si="179"/>
        <v>1881</v>
      </c>
    </row>
    <row r="2493" spans="1:10" hidden="1" outlineLevel="3" x14ac:dyDescent="0.3">
      <c r="A2493" t="s">
        <v>547</v>
      </c>
      <c r="B2493" s="21">
        <v>45660</v>
      </c>
      <c r="C2493" s="20">
        <f t="shared" si="178"/>
        <v>1</v>
      </c>
      <c r="D2493" t="s">
        <v>121</v>
      </c>
      <c r="E2493" t="s">
        <v>73</v>
      </c>
      <c r="F2493">
        <v>7</v>
      </c>
      <c r="G2493" t="str">
        <f>INDEX(Kunden!$A$1:$C$41,MATCH('Gesamtverkäufe 2025'!C218,Kunden!$A$1:$A$41,0),3)</f>
        <v>R05</v>
      </c>
      <c r="H2493" t="str">
        <f>INDEX(Regionen!$A$1:$C$9,MATCH('Gesamtverkäufe 2025'!F218,Regionen!$A$1:$A$9,0),3)</f>
        <v>Petra Lang</v>
      </c>
      <c r="I2493" s="3">
        <f>INDEX(Produkte!$A$1:$D$31,MATCH('Gesamtverkäufe 2025'!D218,Produkte!$A$1:$A$31,0),4)</f>
        <v>399</v>
      </c>
      <c r="J2493" s="3">
        <f t="shared" si="179"/>
        <v>2793</v>
      </c>
    </row>
    <row r="2494" spans="1:10" hidden="1" outlineLevel="3" x14ac:dyDescent="0.3">
      <c r="A2494" t="s">
        <v>578</v>
      </c>
      <c r="B2494" s="21">
        <v>45659</v>
      </c>
      <c r="C2494" s="20">
        <f t="shared" si="178"/>
        <v>1</v>
      </c>
      <c r="D2494" t="s">
        <v>121</v>
      </c>
      <c r="E2494" t="s">
        <v>93</v>
      </c>
      <c r="F2494">
        <v>12</v>
      </c>
      <c r="G2494" t="str">
        <f>INDEX(Kunden!$A$1:$C$41,MATCH('Gesamtverkäufe 2025'!C238,Kunden!$A$1:$A$41,0),3)</f>
        <v>R05</v>
      </c>
      <c r="H2494" t="str">
        <f>INDEX(Regionen!$A$1:$C$9,MATCH('Gesamtverkäufe 2025'!F238,Regionen!$A$1:$A$9,0),3)</f>
        <v>Petra Lang</v>
      </c>
      <c r="I2494" s="3">
        <f>INDEX(Produkte!$A$1:$D$31,MATCH('Gesamtverkäufe 2025'!D238,Produkte!$A$1:$A$31,0),4)</f>
        <v>399</v>
      </c>
      <c r="J2494" s="3">
        <f t="shared" si="179"/>
        <v>4788</v>
      </c>
    </row>
    <row r="2495" spans="1:10" hidden="1" outlineLevel="3" x14ac:dyDescent="0.3">
      <c r="A2495" t="s">
        <v>618</v>
      </c>
      <c r="B2495" s="21">
        <v>45678</v>
      </c>
      <c r="C2495" s="20">
        <f t="shared" si="178"/>
        <v>1</v>
      </c>
      <c r="D2495" t="s">
        <v>121</v>
      </c>
      <c r="E2495" t="s">
        <v>85</v>
      </c>
      <c r="F2495">
        <v>2</v>
      </c>
      <c r="G2495" t="str">
        <f>INDEX(Kunden!$A$1:$C$41,MATCH('Gesamtverkäufe 2025'!C265,Kunden!$A$1:$A$41,0),3)</f>
        <v>R05</v>
      </c>
      <c r="H2495" t="str">
        <f>INDEX(Regionen!$A$1:$C$9,MATCH('Gesamtverkäufe 2025'!F265,Regionen!$A$1:$A$9,0),3)</f>
        <v>Petra Lang</v>
      </c>
      <c r="I2495" s="3">
        <f>INDEX(Produkte!$A$1:$D$31,MATCH('Gesamtverkäufe 2025'!D265,Produkte!$A$1:$A$31,0),4)</f>
        <v>399</v>
      </c>
      <c r="J2495" s="3">
        <f t="shared" si="179"/>
        <v>798</v>
      </c>
    </row>
    <row r="2496" spans="1:10" hidden="1" outlineLevel="3" x14ac:dyDescent="0.3">
      <c r="A2496" t="s">
        <v>298</v>
      </c>
      <c r="B2496" s="21">
        <v>45667</v>
      </c>
      <c r="C2496" s="20">
        <f t="shared" si="178"/>
        <v>1</v>
      </c>
      <c r="D2496" t="s">
        <v>139</v>
      </c>
      <c r="E2496" t="s">
        <v>46</v>
      </c>
      <c r="F2496">
        <v>5</v>
      </c>
      <c r="G2496" t="str">
        <f>INDEX(Kunden!$A$1:$C$41,MATCH('Gesamtverkäufe 2025'!C64,Kunden!$A$1:$A$41,0),3)</f>
        <v>R05</v>
      </c>
      <c r="H2496" t="str">
        <f>INDEX(Regionen!$A$1:$C$9,MATCH('Gesamtverkäufe 2025'!F64,Regionen!$A$1:$A$9,0),3)</f>
        <v>Petra Lang</v>
      </c>
      <c r="I2496" s="3">
        <f>INDEX(Produkte!$A$1:$D$31,MATCH('Gesamtverkäufe 2025'!D64,Produkte!$A$1:$A$31,0),4)</f>
        <v>99</v>
      </c>
      <c r="J2496" s="3">
        <f t="shared" si="179"/>
        <v>495</v>
      </c>
    </row>
    <row r="2497" spans="1:10" hidden="1" outlineLevel="3" x14ac:dyDescent="0.3">
      <c r="A2497" t="s">
        <v>467</v>
      </c>
      <c r="B2497" s="21">
        <v>45681</v>
      </c>
      <c r="C2497" s="20">
        <f t="shared" si="178"/>
        <v>1</v>
      </c>
      <c r="D2497" t="s">
        <v>139</v>
      </c>
      <c r="E2497" t="s">
        <v>89</v>
      </c>
      <c r="F2497">
        <v>13</v>
      </c>
      <c r="G2497" t="str">
        <f>INDEX(Kunden!$A$1:$C$41,MATCH('Gesamtverkäufe 2025'!C163,Kunden!$A$1:$A$41,0),3)</f>
        <v>R05</v>
      </c>
      <c r="H2497" t="str">
        <f>INDEX(Regionen!$A$1:$C$9,MATCH('Gesamtverkäufe 2025'!F163,Regionen!$A$1:$A$9,0),3)</f>
        <v>Petra Lang</v>
      </c>
      <c r="I2497" s="3">
        <f>INDEX(Produkte!$A$1:$D$31,MATCH('Gesamtverkäufe 2025'!D163,Produkte!$A$1:$A$31,0),4)</f>
        <v>29</v>
      </c>
      <c r="J2497" s="3">
        <f t="shared" si="179"/>
        <v>377</v>
      </c>
    </row>
    <row r="2498" spans="1:10" hidden="1" outlineLevel="3" x14ac:dyDescent="0.3">
      <c r="A2498" t="s">
        <v>509</v>
      </c>
      <c r="B2498" s="21">
        <v>45670</v>
      </c>
      <c r="C2498" s="20">
        <f t="shared" si="178"/>
        <v>1</v>
      </c>
      <c r="D2498" t="s">
        <v>139</v>
      </c>
      <c r="E2498" t="s">
        <v>89</v>
      </c>
      <c r="F2498">
        <v>14</v>
      </c>
      <c r="G2498" t="str">
        <f>INDEX(Kunden!$A$1:$C$41,MATCH('Gesamtverkäufe 2025'!C191,Kunden!$A$1:$A$41,0),3)</f>
        <v>R05</v>
      </c>
      <c r="H2498" t="str">
        <f>INDEX(Regionen!$A$1:$C$9,MATCH('Gesamtverkäufe 2025'!F191,Regionen!$A$1:$A$9,0),3)</f>
        <v>Petra Lang</v>
      </c>
      <c r="I2498" s="3">
        <f>INDEX(Produkte!$A$1:$D$31,MATCH('Gesamtverkäufe 2025'!D191,Produkte!$A$1:$A$31,0),4)</f>
        <v>29</v>
      </c>
      <c r="J2498" s="3">
        <f t="shared" si="179"/>
        <v>406</v>
      </c>
    </row>
    <row r="2499" spans="1:10" hidden="1" outlineLevel="3" x14ac:dyDescent="0.3">
      <c r="A2499" t="s">
        <v>524</v>
      </c>
      <c r="B2499" s="21">
        <v>45670</v>
      </c>
      <c r="C2499" s="20">
        <f t="shared" si="178"/>
        <v>1</v>
      </c>
      <c r="D2499" t="s">
        <v>139</v>
      </c>
      <c r="E2499" t="s">
        <v>65</v>
      </c>
      <c r="F2499">
        <v>16</v>
      </c>
      <c r="G2499" t="str">
        <f>INDEX(Kunden!$A$1:$C$41,MATCH('Gesamtverkäufe 2025'!C201,Kunden!$A$1:$A$41,0),3)</f>
        <v>R05</v>
      </c>
      <c r="H2499" t="str">
        <f>INDEX(Regionen!$A$1:$C$9,MATCH('Gesamtverkäufe 2025'!F201,Regionen!$A$1:$A$9,0),3)</f>
        <v>Petra Lang</v>
      </c>
      <c r="I2499" s="3">
        <f>INDEX(Produkte!$A$1:$D$31,MATCH('Gesamtverkäufe 2025'!D201,Produkte!$A$1:$A$31,0),4)</f>
        <v>299</v>
      </c>
      <c r="J2499" s="3">
        <f t="shared" si="179"/>
        <v>4784</v>
      </c>
    </row>
    <row r="2500" spans="1:10" hidden="1" outlineLevel="3" x14ac:dyDescent="0.3">
      <c r="A2500" t="s">
        <v>556</v>
      </c>
      <c r="B2500" s="21">
        <v>45683</v>
      </c>
      <c r="C2500" s="20">
        <f t="shared" si="178"/>
        <v>1</v>
      </c>
      <c r="D2500" t="s">
        <v>139</v>
      </c>
      <c r="E2500" t="s">
        <v>51</v>
      </c>
      <c r="F2500">
        <v>16</v>
      </c>
      <c r="G2500" t="str">
        <f>INDEX(Kunden!$A$1:$C$41,MATCH('Gesamtverkäufe 2025'!C224,Kunden!$A$1:$A$41,0),3)</f>
        <v>R05</v>
      </c>
      <c r="H2500" t="str">
        <f>INDEX(Regionen!$A$1:$C$9,MATCH('Gesamtverkäufe 2025'!F224,Regionen!$A$1:$A$9,0),3)</f>
        <v>Petra Lang</v>
      </c>
      <c r="I2500" s="3">
        <f>INDEX(Produkte!$A$1:$D$31,MATCH('Gesamtverkäufe 2025'!D224,Produkte!$A$1:$A$31,0),4)</f>
        <v>49</v>
      </c>
      <c r="J2500" s="3">
        <f t="shared" si="179"/>
        <v>784</v>
      </c>
    </row>
    <row r="2501" spans="1:10" hidden="1" outlineLevel="3" x14ac:dyDescent="0.3">
      <c r="A2501" t="s">
        <v>329</v>
      </c>
      <c r="B2501" s="21">
        <v>45680</v>
      </c>
      <c r="C2501" s="20">
        <f t="shared" si="178"/>
        <v>1</v>
      </c>
      <c r="D2501" t="s">
        <v>161</v>
      </c>
      <c r="E2501" t="s">
        <v>34</v>
      </c>
      <c r="F2501">
        <v>20</v>
      </c>
      <c r="G2501" t="str">
        <f>INDEX(Kunden!$A$1:$C$41,MATCH('Gesamtverkäufe 2025'!C81,Kunden!$A$1:$A$41,0),3)</f>
        <v>R05</v>
      </c>
      <c r="H2501" t="str">
        <f>INDEX(Regionen!$A$1:$C$9,MATCH('Gesamtverkäufe 2025'!F81,Regionen!$A$1:$A$9,0),3)</f>
        <v>Petra Lang</v>
      </c>
      <c r="I2501" s="3">
        <f>INDEX(Produkte!$A$1:$D$31,MATCH('Gesamtverkäufe 2025'!D81,Produkte!$A$1:$A$31,0),4)</f>
        <v>299</v>
      </c>
      <c r="J2501" s="3">
        <f t="shared" si="179"/>
        <v>5980</v>
      </c>
    </row>
    <row r="2502" spans="1:10" hidden="1" outlineLevel="3" x14ac:dyDescent="0.3">
      <c r="A2502" t="s">
        <v>345</v>
      </c>
      <c r="B2502" s="21">
        <v>45685</v>
      </c>
      <c r="C2502" s="20">
        <f t="shared" si="178"/>
        <v>1</v>
      </c>
      <c r="D2502" t="s">
        <v>161</v>
      </c>
      <c r="E2502" t="s">
        <v>51</v>
      </c>
      <c r="F2502">
        <v>17</v>
      </c>
      <c r="G2502" t="str">
        <f>INDEX(Kunden!$A$1:$C$41,MATCH('Gesamtverkäufe 2025'!C90,Kunden!$A$1:$A$41,0),3)</f>
        <v>R05</v>
      </c>
      <c r="H2502" t="str">
        <f>INDEX(Regionen!$A$1:$C$9,MATCH('Gesamtverkäufe 2025'!F90,Regionen!$A$1:$A$9,0),3)</f>
        <v>Petra Lang</v>
      </c>
      <c r="I2502" s="3">
        <f>INDEX(Produkte!$A$1:$D$31,MATCH('Gesamtverkäufe 2025'!D90,Produkte!$A$1:$A$31,0),4)</f>
        <v>49</v>
      </c>
      <c r="J2502" s="3">
        <f t="shared" si="179"/>
        <v>833</v>
      </c>
    </row>
    <row r="2503" spans="1:10" hidden="1" outlineLevel="3" x14ac:dyDescent="0.3">
      <c r="A2503" t="s">
        <v>374</v>
      </c>
      <c r="B2503" s="21">
        <v>45675</v>
      </c>
      <c r="C2503" s="20">
        <f t="shared" si="178"/>
        <v>1</v>
      </c>
      <c r="D2503" t="s">
        <v>161</v>
      </c>
      <c r="E2503" t="s">
        <v>49</v>
      </c>
      <c r="F2503">
        <v>6</v>
      </c>
      <c r="G2503" t="str">
        <f>INDEX(Kunden!$A$1:$C$41,MATCH('Gesamtverkäufe 2025'!C106,Kunden!$A$1:$A$41,0),3)</f>
        <v>R05</v>
      </c>
      <c r="H2503" t="str">
        <f>INDEX(Regionen!$A$1:$C$9,MATCH('Gesamtverkäufe 2025'!F106,Regionen!$A$1:$A$9,0),3)</f>
        <v>Petra Lang</v>
      </c>
      <c r="I2503" s="3">
        <f>INDEX(Produkte!$A$1:$D$31,MATCH('Gesamtverkäufe 2025'!D106,Produkte!$A$1:$A$31,0),4)</f>
        <v>299</v>
      </c>
      <c r="J2503" s="3">
        <f t="shared" si="179"/>
        <v>1794</v>
      </c>
    </row>
    <row r="2504" spans="1:10" hidden="1" outlineLevel="3" x14ac:dyDescent="0.3">
      <c r="A2504" t="s">
        <v>395</v>
      </c>
      <c r="B2504" s="21">
        <v>45687</v>
      </c>
      <c r="C2504" s="20">
        <f t="shared" si="178"/>
        <v>1</v>
      </c>
      <c r="D2504" t="s">
        <v>161</v>
      </c>
      <c r="E2504" t="s">
        <v>81</v>
      </c>
      <c r="F2504">
        <v>19</v>
      </c>
      <c r="G2504" t="str">
        <f>INDEX(Kunden!$A$1:$C$41,MATCH('Gesamtverkäufe 2025'!C119,Kunden!$A$1:$A$41,0),3)</f>
        <v>R05</v>
      </c>
      <c r="H2504" t="str">
        <f>INDEX(Regionen!$A$1:$C$9,MATCH('Gesamtverkäufe 2025'!F119,Regionen!$A$1:$A$9,0),3)</f>
        <v>Petra Lang</v>
      </c>
      <c r="I2504" s="3">
        <f>INDEX(Produkte!$A$1:$D$31,MATCH('Gesamtverkäufe 2025'!D119,Produkte!$A$1:$A$31,0),4)</f>
        <v>79</v>
      </c>
      <c r="J2504" s="3">
        <f t="shared" si="179"/>
        <v>1501</v>
      </c>
    </row>
    <row r="2505" spans="1:10" hidden="1" outlineLevel="3" x14ac:dyDescent="0.3">
      <c r="A2505" t="s">
        <v>407</v>
      </c>
      <c r="B2505" s="21">
        <v>45680</v>
      </c>
      <c r="C2505" s="20">
        <f t="shared" si="178"/>
        <v>1</v>
      </c>
      <c r="D2505" t="s">
        <v>161</v>
      </c>
      <c r="E2505" t="s">
        <v>49</v>
      </c>
      <c r="F2505">
        <v>9</v>
      </c>
      <c r="G2505" t="str">
        <f>INDEX(Kunden!$A$1:$C$41,MATCH('Gesamtverkäufe 2025'!C126,Kunden!$A$1:$A$41,0),3)</f>
        <v>R05</v>
      </c>
      <c r="H2505" t="str">
        <f>INDEX(Regionen!$A$1:$C$9,MATCH('Gesamtverkäufe 2025'!F126,Regionen!$A$1:$A$9,0),3)</f>
        <v>Petra Lang</v>
      </c>
      <c r="I2505" s="3">
        <f>INDEX(Produkte!$A$1:$D$31,MATCH('Gesamtverkäufe 2025'!D126,Produkte!$A$1:$A$31,0),4)</f>
        <v>299</v>
      </c>
      <c r="J2505" s="3">
        <f t="shared" si="179"/>
        <v>2691</v>
      </c>
    </row>
    <row r="2506" spans="1:10" hidden="1" outlineLevel="3" x14ac:dyDescent="0.3">
      <c r="A2506" t="s">
        <v>427</v>
      </c>
      <c r="B2506" s="21">
        <v>45683</v>
      </c>
      <c r="C2506" s="20">
        <f t="shared" si="178"/>
        <v>1</v>
      </c>
      <c r="D2506" t="s">
        <v>161</v>
      </c>
      <c r="E2506" t="s">
        <v>57</v>
      </c>
      <c r="F2506">
        <v>20</v>
      </c>
      <c r="G2506" t="str">
        <f>INDEX(Kunden!$A$1:$C$41,MATCH('Gesamtverkäufe 2025'!C137,Kunden!$A$1:$A$41,0),3)</f>
        <v>R05</v>
      </c>
      <c r="H2506" t="str">
        <f>INDEX(Regionen!$A$1:$C$9,MATCH('Gesamtverkäufe 2025'!F137,Regionen!$A$1:$A$9,0),3)</f>
        <v>Petra Lang</v>
      </c>
      <c r="I2506" s="3">
        <f>INDEX(Produkte!$A$1:$D$31,MATCH('Gesamtverkäufe 2025'!D137,Produkte!$A$1:$A$31,0),4)</f>
        <v>99</v>
      </c>
      <c r="J2506" s="3">
        <f t="shared" si="179"/>
        <v>1980</v>
      </c>
    </row>
    <row r="2507" spans="1:10" hidden="1" outlineLevel="3" x14ac:dyDescent="0.3">
      <c r="A2507" t="s">
        <v>457</v>
      </c>
      <c r="B2507" s="21">
        <v>45685</v>
      </c>
      <c r="C2507" s="20">
        <f t="shared" si="178"/>
        <v>1</v>
      </c>
      <c r="D2507" t="s">
        <v>161</v>
      </c>
      <c r="E2507" t="s">
        <v>43</v>
      </c>
      <c r="F2507">
        <v>9</v>
      </c>
      <c r="G2507" t="str">
        <f>INDEX(Kunden!$A$1:$C$41,MATCH('Gesamtverkäufe 2025'!C157,Kunden!$A$1:$A$41,0),3)</f>
        <v>R05</v>
      </c>
      <c r="H2507" t="str">
        <f>INDEX(Regionen!$A$1:$C$9,MATCH('Gesamtverkäufe 2025'!F157,Regionen!$A$1:$A$9,0),3)</f>
        <v>Petra Lang</v>
      </c>
      <c r="I2507" s="3">
        <f>INDEX(Produkte!$A$1:$D$31,MATCH('Gesamtverkäufe 2025'!D157,Produkte!$A$1:$A$31,0),4)</f>
        <v>149</v>
      </c>
      <c r="J2507" s="3">
        <f t="shared" si="179"/>
        <v>1341</v>
      </c>
    </row>
    <row r="2508" spans="1:10" hidden="1" outlineLevel="3" x14ac:dyDescent="0.3">
      <c r="A2508" t="s">
        <v>513</v>
      </c>
      <c r="B2508" s="21">
        <v>45682</v>
      </c>
      <c r="C2508" s="20">
        <f t="shared" si="178"/>
        <v>1</v>
      </c>
      <c r="D2508" t="s">
        <v>161</v>
      </c>
      <c r="E2508" t="s">
        <v>37</v>
      </c>
      <c r="F2508">
        <v>20</v>
      </c>
      <c r="G2508" t="str">
        <f>INDEX(Kunden!$A$1:$C$41,MATCH('Gesamtverkäufe 2025'!C195,Kunden!$A$1:$A$41,0),3)</f>
        <v>R05</v>
      </c>
      <c r="H2508" t="str">
        <f>INDEX(Regionen!$A$1:$C$9,MATCH('Gesamtverkäufe 2025'!F195,Regionen!$A$1:$A$9,0),3)</f>
        <v>Petra Lang</v>
      </c>
      <c r="I2508" s="3">
        <f>INDEX(Produkte!$A$1:$D$31,MATCH('Gesamtverkäufe 2025'!D195,Produkte!$A$1:$A$31,0),4)</f>
        <v>249</v>
      </c>
      <c r="J2508" s="3">
        <f t="shared" si="179"/>
        <v>4980</v>
      </c>
    </row>
    <row r="2509" spans="1:10" hidden="1" outlineLevel="3" x14ac:dyDescent="0.3">
      <c r="A2509" t="s">
        <v>565</v>
      </c>
      <c r="B2509" s="21">
        <v>45671</v>
      </c>
      <c r="C2509" s="20">
        <f t="shared" si="178"/>
        <v>1</v>
      </c>
      <c r="D2509" t="s">
        <v>161</v>
      </c>
      <c r="E2509" t="s">
        <v>67</v>
      </c>
      <c r="F2509">
        <v>8</v>
      </c>
      <c r="G2509" t="str">
        <f>INDEX(Kunden!$A$1:$C$41,MATCH('Gesamtverkäufe 2025'!C231,Kunden!$A$1:$A$41,0),3)</f>
        <v>R05</v>
      </c>
      <c r="H2509" t="str">
        <f>INDEX(Regionen!$A$1:$C$9,MATCH('Gesamtverkäufe 2025'!F231,Regionen!$A$1:$A$9,0),3)</f>
        <v>Petra Lang</v>
      </c>
      <c r="I2509" s="3">
        <f>INDEX(Produkte!$A$1:$D$31,MATCH('Gesamtverkäufe 2025'!D231,Produkte!$A$1:$A$31,0),4)</f>
        <v>299</v>
      </c>
      <c r="J2509" s="3">
        <f t="shared" si="179"/>
        <v>2392</v>
      </c>
    </row>
    <row r="2510" spans="1:10" hidden="1" outlineLevel="3" x14ac:dyDescent="0.3">
      <c r="A2510" t="s">
        <v>582</v>
      </c>
      <c r="B2510" s="21">
        <v>45663</v>
      </c>
      <c r="C2510" s="20">
        <f t="shared" si="178"/>
        <v>1</v>
      </c>
      <c r="D2510" t="s">
        <v>161</v>
      </c>
      <c r="E2510" t="s">
        <v>55</v>
      </c>
      <c r="F2510">
        <v>5</v>
      </c>
      <c r="G2510" t="str">
        <f>INDEX(Kunden!$A$1:$C$41,MATCH('Gesamtverkäufe 2025'!C241,Kunden!$A$1:$A$41,0),3)</f>
        <v>R05</v>
      </c>
      <c r="H2510" t="str">
        <f>INDEX(Regionen!$A$1:$C$9,MATCH('Gesamtverkäufe 2025'!F241,Regionen!$A$1:$A$9,0),3)</f>
        <v>Petra Lang</v>
      </c>
      <c r="I2510" s="3">
        <f>INDEX(Produkte!$A$1:$D$31,MATCH('Gesamtverkäufe 2025'!D241,Produkte!$A$1:$A$31,0),4)</f>
        <v>49</v>
      </c>
      <c r="J2510" s="3">
        <f t="shared" si="179"/>
        <v>245</v>
      </c>
    </row>
    <row r="2511" spans="1:10" hidden="1" outlineLevel="3" x14ac:dyDescent="0.3">
      <c r="A2511" t="s">
        <v>631</v>
      </c>
      <c r="B2511" s="21">
        <v>45671</v>
      </c>
      <c r="C2511" s="20">
        <f t="shared" si="178"/>
        <v>1</v>
      </c>
      <c r="D2511" t="s">
        <v>161</v>
      </c>
      <c r="E2511" t="s">
        <v>31</v>
      </c>
      <c r="F2511">
        <v>7</v>
      </c>
      <c r="G2511" t="str">
        <f>INDEX(Kunden!$A$1:$C$41,MATCH('Gesamtverkäufe 2025'!C273,Kunden!$A$1:$A$41,0),3)</f>
        <v>R05</v>
      </c>
      <c r="H2511" t="str">
        <f>INDEX(Regionen!$A$1:$C$9,MATCH('Gesamtverkäufe 2025'!F273,Regionen!$A$1:$A$9,0),3)</f>
        <v>Petra Lang</v>
      </c>
      <c r="I2511" s="3">
        <f>INDEX(Produkte!$A$1:$D$31,MATCH('Gesamtverkäufe 2025'!D273,Produkte!$A$1:$A$31,0),4)</f>
        <v>399</v>
      </c>
      <c r="J2511" s="3">
        <f t="shared" si="179"/>
        <v>2793</v>
      </c>
    </row>
    <row r="2512" spans="1:10" hidden="1" outlineLevel="3" x14ac:dyDescent="0.3">
      <c r="A2512" t="s">
        <v>636</v>
      </c>
      <c r="B2512" s="21">
        <v>45665</v>
      </c>
      <c r="C2512" s="20">
        <f t="shared" si="178"/>
        <v>1</v>
      </c>
      <c r="D2512" t="s">
        <v>161</v>
      </c>
      <c r="E2512" t="s">
        <v>87</v>
      </c>
      <c r="F2512">
        <v>18</v>
      </c>
      <c r="G2512" t="str">
        <f>INDEX(Kunden!$A$1:$C$41,MATCH('Gesamtverkäufe 2025'!C276,Kunden!$A$1:$A$41,0),3)</f>
        <v>R05</v>
      </c>
      <c r="H2512" t="str">
        <f>INDEX(Regionen!$A$1:$C$9,MATCH('Gesamtverkäufe 2025'!F276,Regionen!$A$1:$A$9,0),3)</f>
        <v>Petra Lang</v>
      </c>
      <c r="I2512" s="3">
        <f>INDEX(Produkte!$A$1:$D$31,MATCH('Gesamtverkäufe 2025'!D276,Produkte!$A$1:$A$31,0),4)</f>
        <v>99</v>
      </c>
      <c r="J2512" s="3">
        <f t="shared" si="179"/>
        <v>1782</v>
      </c>
    </row>
    <row r="2513" spans="1:10" hidden="1" outlineLevel="3" x14ac:dyDescent="0.3">
      <c r="A2513" t="s">
        <v>653</v>
      </c>
      <c r="B2513" s="21">
        <v>45676</v>
      </c>
      <c r="C2513" s="20">
        <f t="shared" si="178"/>
        <v>1</v>
      </c>
      <c r="D2513" t="s">
        <v>161</v>
      </c>
      <c r="E2513" t="s">
        <v>79</v>
      </c>
      <c r="F2513">
        <v>9</v>
      </c>
      <c r="G2513" t="str">
        <f>INDEX(Kunden!$A$1:$C$41,MATCH('Gesamtverkäufe 2025'!C290,Kunden!$A$1:$A$41,0),3)</f>
        <v>R05</v>
      </c>
      <c r="H2513" t="str">
        <f>INDEX(Regionen!$A$1:$C$9,MATCH('Gesamtverkäufe 2025'!F290,Regionen!$A$1:$A$9,0),3)</f>
        <v>Petra Lang</v>
      </c>
      <c r="I2513" s="3">
        <f>INDEX(Produkte!$A$1:$D$31,MATCH('Gesamtverkäufe 2025'!D290,Produkte!$A$1:$A$31,0),4)</f>
        <v>149</v>
      </c>
      <c r="J2513" s="3">
        <f t="shared" si="179"/>
        <v>1341</v>
      </c>
    </row>
    <row r="2514" spans="1:10" outlineLevel="2" collapsed="1" x14ac:dyDescent="0.3">
      <c r="B2514" s="21"/>
      <c r="C2514" s="26" t="s">
        <v>4729</v>
      </c>
      <c r="I2514" s="3"/>
      <c r="J2514" s="3">
        <f>SUBTOTAL(9,J2482:J2513)</f>
        <v>74277</v>
      </c>
    </row>
    <row r="2515" spans="1:10" hidden="1" outlineLevel="3" x14ac:dyDescent="0.3">
      <c r="A2515" t="s">
        <v>680</v>
      </c>
      <c r="B2515" s="21">
        <v>45689</v>
      </c>
      <c r="C2515" s="20">
        <f t="shared" ref="C2515:C2527" si="180">MONTH(B2515)</f>
        <v>2</v>
      </c>
      <c r="D2515" t="s">
        <v>121</v>
      </c>
      <c r="E2515" t="s">
        <v>41</v>
      </c>
      <c r="F2515">
        <v>18</v>
      </c>
      <c r="G2515" t="str">
        <f>INDEX(Kunden!$A$1:$C$41,MATCH('Gesamtverkäufe 2025'!C309,Kunden!$A$1:$A$41,0),3)</f>
        <v>R05</v>
      </c>
      <c r="H2515" t="str">
        <f>INDEX(Regionen!$A$1:$C$9,MATCH('Gesamtverkäufe 2025'!F309,Regionen!$A$1:$A$9,0),3)</f>
        <v>Petra Lang</v>
      </c>
      <c r="I2515" s="3">
        <f>INDEX(Produkte!$A$1:$D$31,MATCH('Gesamtverkäufe 2025'!D309,Produkte!$A$1:$A$31,0),4)</f>
        <v>499</v>
      </c>
      <c r="J2515" s="3">
        <f t="shared" ref="J2515:J2527" si="181">F2515*I2515</f>
        <v>8982</v>
      </c>
    </row>
    <row r="2516" spans="1:10" hidden="1" outlineLevel="3" x14ac:dyDescent="0.3">
      <c r="A2516" t="s">
        <v>736</v>
      </c>
      <c r="B2516" s="21">
        <v>45692</v>
      </c>
      <c r="C2516" s="20">
        <f t="shared" si="180"/>
        <v>2</v>
      </c>
      <c r="D2516" t="s">
        <v>121</v>
      </c>
      <c r="E2516" t="s">
        <v>79</v>
      </c>
      <c r="F2516">
        <v>19</v>
      </c>
      <c r="G2516" t="str">
        <f>INDEX(Kunden!$A$1:$C$41,MATCH('Gesamtverkäufe 2025'!C343,Kunden!$A$1:$A$41,0),3)</f>
        <v>R05</v>
      </c>
      <c r="H2516" t="str">
        <f>INDEX(Regionen!$A$1:$C$9,MATCH('Gesamtverkäufe 2025'!F343,Regionen!$A$1:$A$9,0),3)</f>
        <v>Petra Lang</v>
      </c>
      <c r="I2516" s="3">
        <f>INDEX(Produkte!$A$1:$D$31,MATCH('Gesamtverkäufe 2025'!D343,Produkte!$A$1:$A$31,0),4)</f>
        <v>149</v>
      </c>
      <c r="J2516" s="3">
        <f t="shared" si="181"/>
        <v>2831</v>
      </c>
    </row>
    <row r="2517" spans="1:10" hidden="1" outlineLevel="3" x14ac:dyDescent="0.3">
      <c r="A2517" t="s">
        <v>860</v>
      </c>
      <c r="B2517" s="21">
        <v>45692</v>
      </c>
      <c r="C2517" s="20">
        <f t="shared" si="180"/>
        <v>2</v>
      </c>
      <c r="D2517" t="s">
        <v>121</v>
      </c>
      <c r="E2517" t="s">
        <v>71</v>
      </c>
      <c r="F2517">
        <v>17</v>
      </c>
      <c r="G2517" t="str">
        <f>INDEX(Kunden!$A$1:$C$41,MATCH('Gesamtverkäufe 2025'!C439,Kunden!$A$1:$A$41,0),3)</f>
        <v>R05</v>
      </c>
      <c r="H2517" t="str">
        <f>INDEX(Regionen!$A$1:$C$9,MATCH('Gesamtverkäufe 2025'!F439,Regionen!$A$1:$A$9,0),3)</f>
        <v>Petra Lang</v>
      </c>
      <c r="I2517" s="3">
        <f>INDEX(Produkte!$A$1:$D$31,MATCH('Gesamtverkäufe 2025'!D439,Produkte!$A$1:$A$31,0),4)</f>
        <v>79</v>
      </c>
      <c r="J2517" s="3">
        <f t="shared" si="181"/>
        <v>1343</v>
      </c>
    </row>
    <row r="2518" spans="1:10" hidden="1" outlineLevel="3" x14ac:dyDescent="0.3">
      <c r="A2518" t="s">
        <v>912</v>
      </c>
      <c r="B2518" s="21">
        <v>45709</v>
      </c>
      <c r="C2518" s="20">
        <f t="shared" si="180"/>
        <v>2</v>
      </c>
      <c r="D2518" t="s">
        <v>121</v>
      </c>
      <c r="E2518" t="s">
        <v>31</v>
      </c>
      <c r="F2518">
        <v>19</v>
      </c>
      <c r="G2518" t="str">
        <f>INDEX(Kunden!$A$1:$C$41,MATCH('Gesamtverkäufe 2025'!C474,Kunden!$A$1:$A$41,0),3)</f>
        <v>R05</v>
      </c>
      <c r="H2518" t="str">
        <f>INDEX(Regionen!$A$1:$C$9,MATCH('Gesamtverkäufe 2025'!F474,Regionen!$A$1:$A$9,0),3)</f>
        <v>Petra Lang</v>
      </c>
      <c r="I2518" s="3">
        <f>INDEX(Produkte!$A$1:$D$31,MATCH('Gesamtverkäufe 2025'!D474,Produkte!$A$1:$A$31,0),4)</f>
        <v>399</v>
      </c>
      <c r="J2518" s="3">
        <f t="shared" si="181"/>
        <v>7581</v>
      </c>
    </row>
    <row r="2519" spans="1:10" hidden="1" outlineLevel="3" x14ac:dyDescent="0.3">
      <c r="A2519" t="s">
        <v>913</v>
      </c>
      <c r="B2519" s="21">
        <v>45711</v>
      </c>
      <c r="C2519" s="20">
        <f t="shared" si="180"/>
        <v>2</v>
      </c>
      <c r="D2519" t="s">
        <v>121</v>
      </c>
      <c r="E2519" t="s">
        <v>39</v>
      </c>
      <c r="F2519">
        <v>13</v>
      </c>
      <c r="G2519" t="str">
        <f>INDEX(Kunden!$A$1:$C$41,MATCH('Gesamtverkäufe 2025'!C475,Kunden!$A$1:$A$41,0),3)</f>
        <v>R05</v>
      </c>
      <c r="H2519" t="str">
        <f>INDEX(Regionen!$A$1:$C$9,MATCH('Gesamtverkäufe 2025'!F475,Regionen!$A$1:$A$9,0),3)</f>
        <v>Petra Lang</v>
      </c>
      <c r="I2519" s="3">
        <f>INDEX(Produkte!$A$1:$D$31,MATCH('Gesamtverkäufe 2025'!D475,Produkte!$A$1:$A$31,0),4)</f>
        <v>499</v>
      </c>
      <c r="J2519" s="3">
        <f t="shared" si="181"/>
        <v>6487</v>
      </c>
    </row>
    <row r="2520" spans="1:10" hidden="1" outlineLevel="3" x14ac:dyDescent="0.3">
      <c r="A2520" t="s">
        <v>877</v>
      </c>
      <c r="B2520" s="21">
        <v>45704</v>
      </c>
      <c r="C2520" s="20">
        <f t="shared" si="180"/>
        <v>2</v>
      </c>
      <c r="D2520" t="s">
        <v>139</v>
      </c>
      <c r="E2520" t="s">
        <v>59</v>
      </c>
      <c r="F2520">
        <v>14</v>
      </c>
      <c r="G2520" t="str">
        <f>INDEX(Kunden!$A$1:$C$41,MATCH('Gesamtverkäufe 2025'!C449,Kunden!$A$1:$A$41,0),3)</f>
        <v>R05</v>
      </c>
      <c r="H2520" t="str">
        <f>INDEX(Regionen!$A$1:$C$9,MATCH('Gesamtverkäufe 2025'!F449,Regionen!$A$1:$A$9,0),3)</f>
        <v>Petra Lang</v>
      </c>
      <c r="I2520" s="3">
        <f>INDEX(Produkte!$A$1:$D$31,MATCH('Gesamtverkäufe 2025'!D449,Produkte!$A$1:$A$31,0),4)</f>
        <v>79</v>
      </c>
      <c r="J2520" s="3">
        <f t="shared" si="181"/>
        <v>1106</v>
      </c>
    </row>
    <row r="2521" spans="1:10" hidden="1" outlineLevel="3" x14ac:dyDescent="0.3">
      <c r="A2521" t="s">
        <v>911</v>
      </c>
      <c r="B2521" s="21">
        <v>45693</v>
      </c>
      <c r="C2521" s="20">
        <f t="shared" si="180"/>
        <v>2</v>
      </c>
      <c r="D2521" t="s">
        <v>139</v>
      </c>
      <c r="E2521" t="s">
        <v>57</v>
      </c>
      <c r="F2521">
        <v>16</v>
      </c>
      <c r="G2521" t="str">
        <f>INDEX(Kunden!$A$1:$C$41,MATCH('Gesamtverkäufe 2025'!C473,Kunden!$A$1:$A$41,0),3)</f>
        <v>R05</v>
      </c>
      <c r="H2521" t="str">
        <f>INDEX(Regionen!$A$1:$C$9,MATCH('Gesamtverkäufe 2025'!F473,Regionen!$A$1:$A$9,0),3)</f>
        <v>Petra Lang</v>
      </c>
      <c r="I2521" s="3">
        <f>INDEX(Produkte!$A$1:$D$31,MATCH('Gesamtverkäufe 2025'!D473,Produkte!$A$1:$A$31,0),4)</f>
        <v>99</v>
      </c>
      <c r="J2521" s="3">
        <f t="shared" si="181"/>
        <v>1584</v>
      </c>
    </row>
    <row r="2522" spans="1:10" hidden="1" outlineLevel="3" x14ac:dyDescent="0.3">
      <c r="A2522" t="s">
        <v>921</v>
      </c>
      <c r="B2522" s="21">
        <v>45693</v>
      </c>
      <c r="C2522" s="20">
        <f t="shared" si="180"/>
        <v>2</v>
      </c>
      <c r="D2522" t="s">
        <v>139</v>
      </c>
      <c r="E2522" t="s">
        <v>46</v>
      </c>
      <c r="F2522">
        <v>16</v>
      </c>
      <c r="G2522" t="str">
        <f>INDEX(Kunden!$A$1:$C$41,MATCH('Gesamtverkäufe 2025'!C481,Kunden!$A$1:$A$41,0),3)</f>
        <v>R05</v>
      </c>
      <c r="H2522" t="str">
        <f>INDEX(Regionen!$A$1:$C$9,MATCH('Gesamtverkäufe 2025'!F481,Regionen!$A$1:$A$9,0),3)</f>
        <v>Petra Lang</v>
      </c>
      <c r="I2522" s="3">
        <f>INDEX(Produkte!$A$1:$D$31,MATCH('Gesamtverkäufe 2025'!D481,Produkte!$A$1:$A$31,0),4)</f>
        <v>99</v>
      </c>
      <c r="J2522" s="3">
        <f t="shared" si="181"/>
        <v>1584</v>
      </c>
    </row>
    <row r="2523" spans="1:10" hidden="1" outlineLevel="3" x14ac:dyDescent="0.3">
      <c r="A2523" t="s">
        <v>682</v>
      </c>
      <c r="B2523" s="21">
        <v>45692</v>
      </c>
      <c r="C2523" s="20">
        <f t="shared" si="180"/>
        <v>2</v>
      </c>
      <c r="D2523" t="s">
        <v>161</v>
      </c>
      <c r="E2523" t="s">
        <v>73</v>
      </c>
      <c r="F2523">
        <v>8</v>
      </c>
      <c r="G2523" t="str">
        <f>INDEX(Kunden!$A$1:$C$41,MATCH('Gesamtverkäufe 2025'!C310,Kunden!$A$1:$A$41,0),3)</f>
        <v>R05</v>
      </c>
      <c r="H2523" t="str">
        <f>INDEX(Regionen!$A$1:$C$9,MATCH('Gesamtverkäufe 2025'!F310,Regionen!$A$1:$A$9,0),3)</f>
        <v>Petra Lang</v>
      </c>
      <c r="I2523" s="3">
        <f>INDEX(Produkte!$A$1:$D$31,MATCH('Gesamtverkäufe 2025'!D310,Produkte!$A$1:$A$31,0),4)</f>
        <v>399</v>
      </c>
      <c r="J2523" s="3">
        <f t="shared" si="181"/>
        <v>3192</v>
      </c>
    </row>
    <row r="2524" spans="1:10" hidden="1" outlineLevel="3" x14ac:dyDescent="0.3">
      <c r="A2524" t="s">
        <v>738</v>
      </c>
      <c r="B2524" s="21">
        <v>45706</v>
      </c>
      <c r="C2524" s="20">
        <f t="shared" si="180"/>
        <v>2</v>
      </c>
      <c r="D2524" t="s">
        <v>161</v>
      </c>
      <c r="E2524" t="s">
        <v>53</v>
      </c>
      <c r="F2524">
        <v>2</v>
      </c>
      <c r="G2524" t="str">
        <f>INDEX(Kunden!$A$1:$C$41,MATCH('Gesamtverkäufe 2025'!C345,Kunden!$A$1:$A$41,0),3)</f>
        <v>R05</v>
      </c>
      <c r="H2524" t="str">
        <f>INDEX(Regionen!$A$1:$C$9,MATCH('Gesamtverkäufe 2025'!F345,Regionen!$A$1:$A$9,0),3)</f>
        <v>Petra Lang</v>
      </c>
      <c r="I2524" s="3">
        <f>INDEX(Produkte!$A$1:$D$31,MATCH('Gesamtverkäufe 2025'!D345,Produkte!$A$1:$A$31,0),4)</f>
        <v>49</v>
      </c>
      <c r="J2524" s="3">
        <f t="shared" si="181"/>
        <v>98</v>
      </c>
    </row>
    <row r="2525" spans="1:10" hidden="1" outlineLevel="3" x14ac:dyDescent="0.3">
      <c r="A2525" t="s">
        <v>787</v>
      </c>
      <c r="B2525" s="21">
        <v>45692</v>
      </c>
      <c r="C2525" s="20">
        <f t="shared" si="180"/>
        <v>2</v>
      </c>
      <c r="D2525" t="s">
        <v>161</v>
      </c>
      <c r="E2525" t="s">
        <v>87</v>
      </c>
      <c r="F2525">
        <v>6</v>
      </c>
      <c r="G2525" t="str">
        <f>INDEX(Kunden!$A$1:$C$41,MATCH('Gesamtverkäufe 2025'!C381,Kunden!$A$1:$A$41,0),3)</f>
        <v>R05</v>
      </c>
      <c r="H2525" t="str">
        <f>INDEX(Regionen!$A$1:$C$9,MATCH('Gesamtverkäufe 2025'!F381,Regionen!$A$1:$A$9,0),3)</f>
        <v>Petra Lang</v>
      </c>
      <c r="I2525" s="3">
        <f>INDEX(Produkte!$A$1:$D$31,MATCH('Gesamtverkäufe 2025'!D381,Produkte!$A$1:$A$31,0),4)</f>
        <v>99</v>
      </c>
      <c r="J2525" s="3">
        <f t="shared" si="181"/>
        <v>594</v>
      </c>
    </row>
    <row r="2526" spans="1:10" hidden="1" outlineLevel="3" x14ac:dyDescent="0.3">
      <c r="A2526" t="s">
        <v>819</v>
      </c>
      <c r="B2526" s="21">
        <v>45714</v>
      </c>
      <c r="C2526" s="20">
        <f t="shared" si="180"/>
        <v>2</v>
      </c>
      <c r="D2526" t="s">
        <v>161</v>
      </c>
      <c r="E2526" t="s">
        <v>34</v>
      </c>
      <c r="F2526">
        <v>9</v>
      </c>
      <c r="G2526" t="str">
        <f>INDEX(Kunden!$A$1:$C$41,MATCH('Gesamtverkäufe 2025'!C408,Kunden!$A$1:$A$41,0),3)</f>
        <v>R05</v>
      </c>
      <c r="H2526" t="str">
        <f>INDEX(Regionen!$A$1:$C$9,MATCH('Gesamtverkäufe 2025'!F408,Regionen!$A$1:$A$9,0),3)</f>
        <v>Petra Lang</v>
      </c>
      <c r="I2526" s="3">
        <f>INDEX(Produkte!$A$1:$D$31,MATCH('Gesamtverkäufe 2025'!D408,Produkte!$A$1:$A$31,0),4)</f>
        <v>299</v>
      </c>
      <c r="J2526" s="3">
        <f t="shared" si="181"/>
        <v>2691</v>
      </c>
    </row>
    <row r="2527" spans="1:10" hidden="1" outlineLevel="3" x14ac:dyDescent="0.3">
      <c r="A2527" t="s">
        <v>879</v>
      </c>
      <c r="B2527" s="21">
        <v>45710</v>
      </c>
      <c r="C2527" s="20">
        <f t="shared" si="180"/>
        <v>2</v>
      </c>
      <c r="D2527" t="s">
        <v>161</v>
      </c>
      <c r="E2527" t="s">
        <v>91</v>
      </c>
      <c r="F2527">
        <v>18</v>
      </c>
      <c r="G2527" t="str">
        <f>INDEX(Kunden!$A$1:$C$41,MATCH('Gesamtverkäufe 2025'!C450,Kunden!$A$1:$A$41,0),3)</f>
        <v>R05</v>
      </c>
      <c r="H2527" t="str">
        <f>INDEX(Regionen!$A$1:$C$9,MATCH('Gesamtverkäufe 2025'!F450,Regionen!$A$1:$A$9,0),3)</f>
        <v>Petra Lang</v>
      </c>
      <c r="I2527" s="3">
        <f>INDEX(Produkte!$A$1:$D$31,MATCH('Gesamtverkäufe 2025'!D450,Produkte!$A$1:$A$31,0),4)</f>
        <v>249</v>
      </c>
      <c r="J2527" s="3">
        <f t="shared" si="181"/>
        <v>4482</v>
      </c>
    </row>
    <row r="2528" spans="1:10" outlineLevel="2" collapsed="1" x14ac:dyDescent="0.3">
      <c r="B2528" s="21"/>
      <c r="C2528" s="26" t="s">
        <v>4730</v>
      </c>
      <c r="I2528" s="3"/>
      <c r="J2528" s="3">
        <f>SUBTOTAL(9,J2515:J2527)</f>
        <v>42555</v>
      </c>
    </row>
    <row r="2529" spans="1:10" hidden="1" outlineLevel="3" x14ac:dyDescent="0.3">
      <c r="A2529" t="s">
        <v>1338</v>
      </c>
      <c r="B2529" s="21">
        <v>45744</v>
      </c>
      <c r="C2529" s="20">
        <f t="shared" ref="C2529:C2556" si="182">MONTH(B2529)</f>
        <v>3</v>
      </c>
      <c r="D2529" t="s">
        <v>121</v>
      </c>
      <c r="E2529" t="s">
        <v>57</v>
      </c>
      <c r="F2529">
        <v>7</v>
      </c>
      <c r="G2529" t="str">
        <f>INDEX(Kunden!$A$1:$C$41,MATCH('Gesamtverkäufe 2025'!C528,Kunden!$A$1:$A$41,0),3)</f>
        <v>R05</v>
      </c>
      <c r="H2529" t="str">
        <f>INDEX(Regionen!$A$1:$C$9,MATCH('Gesamtverkäufe 2025'!F528,Regionen!$A$1:$A$9,0),3)</f>
        <v>Petra Lang</v>
      </c>
      <c r="I2529" s="3">
        <f>INDEX(Produkte!$A$1:$D$31,MATCH('Gesamtverkäufe 2025'!D528,Produkte!$A$1:$A$31,0),4)</f>
        <v>99</v>
      </c>
      <c r="J2529" s="3">
        <f t="shared" ref="J2529:J2556" si="183">F2529*I2529</f>
        <v>693</v>
      </c>
    </row>
    <row r="2530" spans="1:10" hidden="1" outlineLevel="3" x14ac:dyDescent="0.3">
      <c r="A2530" t="s">
        <v>1274</v>
      </c>
      <c r="B2530" s="21">
        <v>45722</v>
      </c>
      <c r="C2530" s="20">
        <f t="shared" si="182"/>
        <v>3</v>
      </c>
      <c r="D2530" t="s">
        <v>121</v>
      </c>
      <c r="E2530" t="s">
        <v>75</v>
      </c>
      <c r="F2530">
        <v>16</v>
      </c>
      <c r="G2530" t="str">
        <f>INDEX(Kunden!$A$1:$C$41,MATCH('Gesamtverkäufe 2025'!C592,Kunden!$A$1:$A$41,0),3)</f>
        <v>R05</v>
      </c>
      <c r="H2530" t="str">
        <f>INDEX(Regionen!$A$1:$C$9,MATCH('Gesamtverkäufe 2025'!F592,Regionen!$A$1:$A$9,0),3)</f>
        <v>Petra Lang</v>
      </c>
      <c r="I2530" s="3">
        <f>INDEX(Produkte!$A$1:$D$31,MATCH('Gesamtverkäufe 2025'!D592,Produkte!$A$1:$A$31,0),4)</f>
        <v>499</v>
      </c>
      <c r="J2530" s="3">
        <f t="shared" si="183"/>
        <v>7984</v>
      </c>
    </row>
    <row r="2531" spans="1:10" hidden="1" outlineLevel="3" x14ac:dyDescent="0.3">
      <c r="A2531" t="s">
        <v>1228</v>
      </c>
      <c r="B2531" s="21">
        <v>45719</v>
      </c>
      <c r="C2531" s="20">
        <f t="shared" si="182"/>
        <v>3</v>
      </c>
      <c r="D2531" t="s">
        <v>121</v>
      </c>
      <c r="E2531" t="s">
        <v>87</v>
      </c>
      <c r="F2531">
        <v>2</v>
      </c>
      <c r="G2531" t="str">
        <f>INDEX(Kunden!$A$1:$C$41,MATCH('Gesamtverkäufe 2025'!C638,Kunden!$A$1:$A$41,0),3)</f>
        <v>R05</v>
      </c>
      <c r="H2531" t="str">
        <f>INDEX(Regionen!$A$1:$C$9,MATCH('Gesamtverkäufe 2025'!F638,Regionen!$A$1:$A$9,0),3)</f>
        <v>Petra Lang</v>
      </c>
      <c r="I2531" s="3">
        <f>INDEX(Produkte!$A$1:$D$31,MATCH('Gesamtverkäufe 2025'!D638,Produkte!$A$1:$A$31,0),4)</f>
        <v>99</v>
      </c>
      <c r="J2531" s="3">
        <f t="shared" si="183"/>
        <v>198</v>
      </c>
    </row>
    <row r="2532" spans="1:10" hidden="1" outlineLevel="3" x14ac:dyDescent="0.3">
      <c r="A2532" t="s">
        <v>1210</v>
      </c>
      <c r="B2532" s="21">
        <v>45728</v>
      </c>
      <c r="C2532" s="20">
        <f t="shared" si="182"/>
        <v>3</v>
      </c>
      <c r="D2532" t="s">
        <v>121</v>
      </c>
      <c r="E2532" t="s">
        <v>39</v>
      </c>
      <c r="F2532">
        <v>8</v>
      </c>
      <c r="G2532" t="str">
        <f>INDEX(Kunden!$A$1:$C$41,MATCH('Gesamtverkäufe 2025'!C656,Kunden!$A$1:$A$41,0),3)</f>
        <v>R05</v>
      </c>
      <c r="H2532" t="str">
        <f>INDEX(Regionen!$A$1:$C$9,MATCH('Gesamtverkäufe 2025'!F656,Regionen!$A$1:$A$9,0),3)</f>
        <v>Petra Lang</v>
      </c>
      <c r="I2532" s="3">
        <f>INDEX(Produkte!$A$1:$D$31,MATCH('Gesamtverkäufe 2025'!D656,Produkte!$A$1:$A$31,0),4)</f>
        <v>499</v>
      </c>
      <c r="J2532" s="3">
        <f t="shared" si="183"/>
        <v>3992</v>
      </c>
    </row>
    <row r="2533" spans="1:10" hidden="1" outlineLevel="3" x14ac:dyDescent="0.3">
      <c r="A2533" t="s">
        <v>1191</v>
      </c>
      <c r="B2533" s="21">
        <v>45726</v>
      </c>
      <c r="C2533" s="20">
        <f t="shared" si="182"/>
        <v>3</v>
      </c>
      <c r="D2533" t="s">
        <v>121</v>
      </c>
      <c r="E2533" t="s">
        <v>81</v>
      </c>
      <c r="F2533">
        <v>10</v>
      </c>
      <c r="G2533" t="str">
        <f>INDEX(Kunden!$A$1:$C$41,MATCH('Gesamtverkäufe 2025'!C675,Kunden!$A$1:$A$41,0),3)</f>
        <v>R05</v>
      </c>
      <c r="H2533" t="str">
        <f>INDEX(Regionen!$A$1:$C$9,MATCH('Gesamtverkäufe 2025'!F675,Regionen!$A$1:$A$9,0),3)</f>
        <v>Petra Lang</v>
      </c>
      <c r="I2533" s="3">
        <f>INDEX(Produkte!$A$1:$D$31,MATCH('Gesamtverkäufe 2025'!D675,Produkte!$A$1:$A$31,0),4)</f>
        <v>79</v>
      </c>
      <c r="J2533" s="3">
        <f t="shared" si="183"/>
        <v>790</v>
      </c>
    </row>
    <row r="2534" spans="1:10" hidden="1" outlineLevel="3" x14ac:dyDescent="0.3">
      <c r="A2534" t="s">
        <v>1175</v>
      </c>
      <c r="B2534" s="21">
        <v>45729</v>
      </c>
      <c r="C2534" s="20">
        <f t="shared" si="182"/>
        <v>3</v>
      </c>
      <c r="D2534" t="s">
        <v>121</v>
      </c>
      <c r="E2534" t="s">
        <v>43</v>
      </c>
      <c r="F2534">
        <v>11</v>
      </c>
      <c r="G2534" t="str">
        <f>INDEX(Kunden!$A$1:$C$41,MATCH('Gesamtverkäufe 2025'!C691,Kunden!$A$1:$A$41,0),3)</f>
        <v>R05</v>
      </c>
      <c r="H2534" t="str">
        <f>INDEX(Regionen!$A$1:$C$9,MATCH('Gesamtverkäufe 2025'!F691,Regionen!$A$1:$A$9,0),3)</f>
        <v>Petra Lang</v>
      </c>
      <c r="I2534" s="3">
        <f>INDEX(Produkte!$A$1:$D$31,MATCH('Gesamtverkäufe 2025'!D691,Produkte!$A$1:$A$31,0),4)</f>
        <v>149</v>
      </c>
      <c r="J2534" s="3">
        <f t="shared" si="183"/>
        <v>1639</v>
      </c>
    </row>
    <row r="2535" spans="1:10" hidden="1" outlineLevel="3" x14ac:dyDescent="0.3">
      <c r="A2535" t="s">
        <v>971</v>
      </c>
      <c r="B2535" s="21">
        <v>45721</v>
      </c>
      <c r="C2535" s="20">
        <f t="shared" si="182"/>
        <v>3</v>
      </c>
      <c r="D2535" t="s">
        <v>121</v>
      </c>
      <c r="E2535" t="s">
        <v>43</v>
      </c>
      <c r="F2535">
        <v>8</v>
      </c>
      <c r="G2535" t="str">
        <f>INDEX(Kunden!$A$1:$C$41,MATCH('Gesamtverkäufe 2025'!C891,Kunden!$A$1:$A$41,0),3)</f>
        <v>R05</v>
      </c>
      <c r="H2535" t="str">
        <f>INDEX(Regionen!$A$1:$C$9,MATCH('Gesamtverkäufe 2025'!F891,Regionen!$A$1:$A$9,0),3)</f>
        <v>Petra Lang</v>
      </c>
      <c r="I2535" s="3">
        <f>INDEX(Produkte!$A$1:$D$31,MATCH('Gesamtverkäufe 2025'!D891,Produkte!$A$1:$A$31,0),4)</f>
        <v>149</v>
      </c>
      <c r="J2535" s="3">
        <f t="shared" si="183"/>
        <v>1192</v>
      </c>
    </row>
    <row r="2536" spans="1:10" hidden="1" outlineLevel="3" x14ac:dyDescent="0.3">
      <c r="A2536" t="s">
        <v>965</v>
      </c>
      <c r="B2536" s="21">
        <v>45719</v>
      </c>
      <c r="C2536" s="20">
        <f t="shared" si="182"/>
        <v>3</v>
      </c>
      <c r="D2536" t="s">
        <v>121</v>
      </c>
      <c r="E2536" t="s">
        <v>85</v>
      </c>
      <c r="F2536">
        <v>14</v>
      </c>
      <c r="G2536" t="str">
        <f>INDEX(Kunden!$A$1:$C$41,MATCH('Gesamtverkäufe 2025'!C896,Kunden!$A$1:$A$41,0),3)</f>
        <v>R05</v>
      </c>
      <c r="H2536" t="str">
        <f>INDEX(Regionen!$A$1:$C$9,MATCH('Gesamtverkäufe 2025'!F896,Regionen!$A$1:$A$9,0),3)</f>
        <v>Petra Lang</v>
      </c>
      <c r="I2536" s="3">
        <f>INDEX(Produkte!$A$1:$D$31,MATCH('Gesamtverkäufe 2025'!D896,Produkte!$A$1:$A$31,0),4)</f>
        <v>399</v>
      </c>
      <c r="J2536" s="3">
        <f t="shared" si="183"/>
        <v>5586</v>
      </c>
    </row>
    <row r="2537" spans="1:10" hidden="1" outlineLevel="3" x14ac:dyDescent="0.3">
      <c r="A2537" t="s">
        <v>1333</v>
      </c>
      <c r="B2537" s="21">
        <v>45731</v>
      </c>
      <c r="C2537" s="20">
        <f t="shared" si="182"/>
        <v>3</v>
      </c>
      <c r="D2537" t="s">
        <v>139</v>
      </c>
      <c r="E2537" t="s">
        <v>67</v>
      </c>
      <c r="F2537">
        <v>5</v>
      </c>
      <c r="G2537" t="str">
        <f>INDEX(Kunden!$A$1:$C$41,MATCH('Gesamtverkäufe 2025'!C533,Kunden!$A$1:$A$41,0),3)</f>
        <v>R05</v>
      </c>
      <c r="H2537" t="str">
        <f>INDEX(Regionen!$A$1:$C$9,MATCH('Gesamtverkäufe 2025'!F533,Regionen!$A$1:$A$9,0),3)</f>
        <v>Petra Lang</v>
      </c>
      <c r="I2537" s="3">
        <f>INDEX(Produkte!$A$1:$D$31,MATCH('Gesamtverkäufe 2025'!D533,Produkte!$A$1:$A$31,0),4)</f>
        <v>299</v>
      </c>
      <c r="J2537" s="3">
        <f t="shared" si="183"/>
        <v>1495</v>
      </c>
    </row>
    <row r="2538" spans="1:10" hidden="1" outlineLevel="3" x14ac:dyDescent="0.3">
      <c r="A2538" t="s">
        <v>1270</v>
      </c>
      <c r="B2538" s="21">
        <v>45728</v>
      </c>
      <c r="C2538" s="20">
        <f t="shared" si="182"/>
        <v>3</v>
      </c>
      <c r="D2538" t="s">
        <v>139</v>
      </c>
      <c r="E2538" t="s">
        <v>75</v>
      </c>
      <c r="F2538">
        <v>1</v>
      </c>
      <c r="G2538" t="str">
        <f>INDEX(Kunden!$A$1:$C$41,MATCH('Gesamtverkäufe 2025'!C596,Kunden!$A$1:$A$41,0),3)</f>
        <v>R05</v>
      </c>
      <c r="H2538" t="str">
        <f>INDEX(Regionen!$A$1:$C$9,MATCH('Gesamtverkäufe 2025'!F596,Regionen!$A$1:$A$9,0),3)</f>
        <v>Petra Lang</v>
      </c>
      <c r="I2538" s="3">
        <f>INDEX(Produkte!$A$1:$D$31,MATCH('Gesamtverkäufe 2025'!D596,Produkte!$A$1:$A$31,0),4)</f>
        <v>499</v>
      </c>
      <c r="J2538" s="3">
        <f t="shared" si="183"/>
        <v>499</v>
      </c>
    </row>
    <row r="2539" spans="1:10" hidden="1" outlineLevel="3" x14ac:dyDescent="0.3">
      <c r="A2539" t="s">
        <v>1251</v>
      </c>
      <c r="B2539" s="21">
        <v>45731</v>
      </c>
      <c r="C2539" s="20">
        <f t="shared" si="182"/>
        <v>3</v>
      </c>
      <c r="D2539" t="s">
        <v>139</v>
      </c>
      <c r="E2539" t="s">
        <v>83</v>
      </c>
      <c r="F2539">
        <v>19</v>
      </c>
      <c r="G2539" t="str">
        <f>INDEX(Kunden!$A$1:$C$41,MATCH('Gesamtverkäufe 2025'!C615,Kunden!$A$1:$A$41,0),3)</f>
        <v>R05</v>
      </c>
      <c r="H2539" t="str">
        <f>INDEX(Regionen!$A$1:$C$9,MATCH('Gesamtverkäufe 2025'!F615,Regionen!$A$1:$A$9,0),3)</f>
        <v>Petra Lang</v>
      </c>
      <c r="I2539" s="3">
        <f>INDEX(Produkte!$A$1:$D$31,MATCH('Gesamtverkäufe 2025'!D615,Produkte!$A$1:$A$31,0),4)</f>
        <v>29</v>
      </c>
      <c r="J2539" s="3">
        <f t="shared" si="183"/>
        <v>551</v>
      </c>
    </row>
    <row r="2540" spans="1:10" hidden="1" outlineLevel="3" x14ac:dyDescent="0.3">
      <c r="A2540" t="s">
        <v>1182</v>
      </c>
      <c r="B2540" s="21">
        <v>45720</v>
      </c>
      <c r="C2540" s="20">
        <f t="shared" si="182"/>
        <v>3</v>
      </c>
      <c r="D2540" t="s">
        <v>139</v>
      </c>
      <c r="E2540" t="s">
        <v>31</v>
      </c>
      <c r="F2540">
        <v>11</v>
      </c>
      <c r="G2540" t="str">
        <f>INDEX(Kunden!$A$1:$C$41,MATCH('Gesamtverkäufe 2025'!C684,Kunden!$A$1:$A$41,0),3)</f>
        <v>R05</v>
      </c>
      <c r="H2540" t="str">
        <f>INDEX(Regionen!$A$1:$C$9,MATCH('Gesamtverkäufe 2025'!F684,Regionen!$A$1:$A$9,0),3)</f>
        <v>Petra Lang</v>
      </c>
      <c r="I2540" s="3">
        <f>INDEX(Produkte!$A$1:$D$31,MATCH('Gesamtverkäufe 2025'!D684,Produkte!$A$1:$A$31,0),4)</f>
        <v>399</v>
      </c>
      <c r="J2540" s="3">
        <f t="shared" si="183"/>
        <v>4389</v>
      </c>
    </row>
    <row r="2541" spans="1:10" hidden="1" outlineLevel="3" x14ac:dyDescent="0.3">
      <c r="A2541" t="s">
        <v>1167</v>
      </c>
      <c r="B2541" s="21">
        <v>45740</v>
      </c>
      <c r="C2541" s="20">
        <f t="shared" si="182"/>
        <v>3</v>
      </c>
      <c r="D2541" t="s">
        <v>139</v>
      </c>
      <c r="E2541" t="s">
        <v>55</v>
      </c>
      <c r="F2541">
        <v>18</v>
      </c>
      <c r="G2541" t="str">
        <f>INDEX(Kunden!$A$1:$C$41,MATCH('Gesamtverkäufe 2025'!C699,Kunden!$A$1:$A$41,0),3)</f>
        <v>R05</v>
      </c>
      <c r="H2541" t="str">
        <f>INDEX(Regionen!$A$1:$C$9,MATCH('Gesamtverkäufe 2025'!F699,Regionen!$A$1:$A$9,0),3)</f>
        <v>Petra Lang</v>
      </c>
      <c r="I2541" s="3">
        <f>INDEX(Produkte!$A$1:$D$31,MATCH('Gesamtverkäufe 2025'!D699,Produkte!$A$1:$A$31,0),4)</f>
        <v>49</v>
      </c>
      <c r="J2541" s="3">
        <f t="shared" si="183"/>
        <v>882</v>
      </c>
    </row>
    <row r="2542" spans="1:10" hidden="1" outlineLevel="3" x14ac:dyDescent="0.3">
      <c r="A2542" t="s">
        <v>1149</v>
      </c>
      <c r="B2542" s="21">
        <v>45729</v>
      </c>
      <c r="C2542" s="20">
        <f t="shared" si="182"/>
        <v>3</v>
      </c>
      <c r="D2542" t="s">
        <v>139</v>
      </c>
      <c r="E2542" t="s">
        <v>43</v>
      </c>
      <c r="F2542">
        <v>5</v>
      </c>
      <c r="G2542" t="str">
        <f>INDEX(Kunden!$A$1:$C$41,MATCH('Gesamtverkäufe 2025'!C717,Kunden!$A$1:$A$41,0),3)</f>
        <v>R05</v>
      </c>
      <c r="H2542" t="str">
        <f>INDEX(Regionen!$A$1:$C$9,MATCH('Gesamtverkäufe 2025'!F717,Regionen!$A$1:$A$9,0),3)</f>
        <v>Petra Lang</v>
      </c>
      <c r="I2542" s="3">
        <f>INDEX(Produkte!$A$1:$D$31,MATCH('Gesamtverkäufe 2025'!D717,Produkte!$A$1:$A$31,0),4)</f>
        <v>149</v>
      </c>
      <c r="J2542" s="3">
        <f t="shared" si="183"/>
        <v>745</v>
      </c>
    </row>
    <row r="2543" spans="1:10" hidden="1" outlineLevel="3" x14ac:dyDescent="0.3">
      <c r="A2543" t="s">
        <v>1097</v>
      </c>
      <c r="B2543" s="21">
        <v>45734</v>
      </c>
      <c r="C2543" s="20">
        <f t="shared" si="182"/>
        <v>3</v>
      </c>
      <c r="D2543" t="s">
        <v>139</v>
      </c>
      <c r="E2543" t="s">
        <v>39</v>
      </c>
      <c r="F2543">
        <v>5</v>
      </c>
      <c r="G2543" t="str">
        <f>INDEX(Kunden!$A$1:$C$41,MATCH('Gesamtverkäufe 2025'!C769,Kunden!$A$1:$A$41,0),3)</f>
        <v>R05</v>
      </c>
      <c r="H2543" t="str">
        <f>INDEX(Regionen!$A$1:$C$9,MATCH('Gesamtverkäufe 2025'!F769,Regionen!$A$1:$A$9,0),3)</f>
        <v>Petra Lang</v>
      </c>
      <c r="I2543" s="3">
        <f>INDEX(Produkte!$A$1:$D$31,MATCH('Gesamtverkäufe 2025'!D769,Produkte!$A$1:$A$31,0),4)</f>
        <v>499</v>
      </c>
      <c r="J2543" s="3">
        <f t="shared" si="183"/>
        <v>2495</v>
      </c>
    </row>
    <row r="2544" spans="1:10" hidden="1" outlineLevel="3" x14ac:dyDescent="0.3">
      <c r="A2544" t="s">
        <v>1090</v>
      </c>
      <c r="B2544" s="21">
        <v>45719</v>
      </c>
      <c r="C2544" s="20">
        <f t="shared" si="182"/>
        <v>3</v>
      </c>
      <c r="D2544" t="s">
        <v>139</v>
      </c>
      <c r="E2544" t="s">
        <v>69</v>
      </c>
      <c r="F2544">
        <v>16</v>
      </c>
      <c r="G2544" t="str">
        <f>INDEX(Kunden!$A$1:$C$41,MATCH('Gesamtverkäufe 2025'!C776,Kunden!$A$1:$A$41,0),3)</f>
        <v>R05</v>
      </c>
      <c r="H2544" t="str">
        <f>INDEX(Regionen!$A$1:$C$9,MATCH('Gesamtverkäufe 2025'!F776,Regionen!$A$1:$A$9,0),3)</f>
        <v>Petra Lang</v>
      </c>
      <c r="I2544" s="3">
        <f>INDEX(Produkte!$A$1:$D$31,MATCH('Gesamtverkäufe 2025'!D776,Produkte!$A$1:$A$31,0),4)</f>
        <v>399</v>
      </c>
      <c r="J2544" s="3">
        <f t="shared" si="183"/>
        <v>6384</v>
      </c>
    </row>
    <row r="2545" spans="1:10" hidden="1" outlineLevel="3" x14ac:dyDescent="0.3">
      <c r="A2545" t="s">
        <v>1061</v>
      </c>
      <c r="B2545" s="21">
        <v>45721</v>
      </c>
      <c r="C2545" s="20">
        <f t="shared" si="182"/>
        <v>3</v>
      </c>
      <c r="D2545" t="s">
        <v>139</v>
      </c>
      <c r="E2545" t="s">
        <v>46</v>
      </c>
      <c r="F2545">
        <v>7</v>
      </c>
      <c r="G2545" t="str">
        <f>INDEX(Kunden!$A$1:$C$41,MATCH('Gesamtverkäufe 2025'!C805,Kunden!$A$1:$A$41,0),3)</f>
        <v>R05</v>
      </c>
      <c r="H2545" t="str">
        <f>INDEX(Regionen!$A$1:$C$9,MATCH('Gesamtverkäufe 2025'!F805,Regionen!$A$1:$A$9,0),3)</f>
        <v>Petra Lang</v>
      </c>
      <c r="I2545" s="3">
        <f>INDEX(Produkte!$A$1:$D$31,MATCH('Gesamtverkäufe 2025'!D805,Produkte!$A$1:$A$31,0),4)</f>
        <v>99</v>
      </c>
      <c r="J2545" s="3">
        <f t="shared" si="183"/>
        <v>693</v>
      </c>
    </row>
    <row r="2546" spans="1:10" hidden="1" outlineLevel="3" x14ac:dyDescent="0.3">
      <c r="A2546" t="s">
        <v>1024</v>
      </c>
      <c r="B2546" s="21">
        <v>45730</v>
      </c>
      <c r="C2546" s="20">
        <f t="shared" si="182"/>
        <v>3</v>
      </c>
      <c r="D2546" t="s">
        <v>139</v>
      </c>
      <c r="E2546" t="s">
        <v>77</v>
      </c>
      <c r="F2546">
        <v>19</v>
      </c>
      <c r="G2546" t="str">
        <f>INDEX(Kunden!$A$1:$C$41,MATCH('Gesamtverkäufe 2025'!C842,Kunden!$A$1:$A$41,0),3)</f>
        <v>R05</v>
      </c>
      <c r="H2546" t="str">
        <f>INDEX(Regionen!$A$1:$C$9,MATCH('Gesamtverkäufe 2025'!F842,Regionen!$A$1:$A$9,0),3)</f>
        <v>Petra Lang</v>
      </c>
      <c r="I2546" s="3">
        <f>INDEX(Produkte!$A$1:$D$31,MATCH('Gesamtverkäufe 2025'!D842,Produkte!$A$1:$A$31,0),4)</f>
        <v>49</v>
      </c>
      <c r="J2546" s="3">
        <f t="shared" si="183"/>
        <v>931</v>
      </c>
    </row>
    <row r="2547" spans="1:10" hidden="1" outlineLevel="3" x14ac:dyDescent="0.3">
      <c r="A2547" t="s">
        <v>1003</v>
      </c>
      <c r="B2547" s="21">
        <v>45732</v>
      </c>
      <c r="C2547" s="20">
        <f t="shared" si="182"/>
        <v>3</v>
      </c>
      <c r="D2547" t="s">
        <v>139</v>
      </c>
      <c r="E2547" t="s">
        <v>37</v>
      </c>
      <c r="F2547">
        <v>3</v>
      </c>
      <c r="G2547" t="str">
        <f>INDEX(Kunden!$A$1:$C$41,MATCH('Gesamtverkäufe 2025'!C862,Kunden!$A$1:$A$41,0),3)</f>
        <v>R05</v>
      </c>
      <c r="H2547" t="str">
        <f>INDEX(Regionen!$A$1:$C$9,MATCH('Gesamtverkäufe 2025'!F862,Regionen!$A$1:$A$9,0),3)</f>
        <v>Petra Lang</v>
      </c>
      <c r="I2547" s="3">
        <f>INDEX(Produkte!$A$1:$D$31,MATCH('Gesamtverkäufe 2025'!D862,Produkte!$A$1:$A$31,0),4)</f>
        <v>249</v>
      </c>
      <c r="J2547" s="3">
        <f t="shared" si="183"/>
        <v>747</v>
      </c>
    </row>
    <row r="2548" spans="1:10" hidden="1" outlineLevel="3" x14ac:dyDescent="0.3">
      <c r="A2548" t="s">
        <v>1001</v>
      </c>
      <c r="B2548" s="21">
        <v>45746</v>
      </c>
      <c r="C2548" s="20">
        <f t="shared" si="182"/>
        <v>3</v>
      </c>
      <c r="D2548" t="s">
        <v>139</v>
      </c>
      <c r="E2548" t="s">
        <v>57</v>
      </c>
      <c r="F2548">
        <v>18</v>
      </c>
      <c r="G2548" t="str">
        <f>INDEX(Kunden!$A$1:$C$41,MATCH('Gesamtverkäufe 2025'!C864,Kunden!$A$1:$A$41,0),3)</f>
        <v>R05</v>
      </c>
      <c r="H2548" t="str">
        <f>INDEX(Regionen!$A$1:$C$9,MATCH('Gesamtverkäufe 2025'!F864,Regionen!$A$1:$A$9,0),3)</f>
        <v>Petra Lang</v>
      </c>
      <c r="I2548" s="3">
        <f>INDEX(Produkte!$A$1:$D$31,MATCH('Gesamtverkäufe 2025'!D864,Produkte!$A$1:$A$31,0),4)</f>
        <v>99</v>
      </c>
      <c r="J2548" s="3">
        <f t="shared" si="183"/>
        <v>1782</v>
      </c>
    </row>
    <row r="2549" spans="1:10" hidden="1" outlineLevel="3" x14ac:dyDescent="0.3">
      <c r="A2549" t="s">
        <v>960</v>
      </c>
      <c r="B2549" s="21">
        <v>45724</v>
      </c>
      <c r="C2549" s="20">
        <f t="shared" si="182"/>
        <v>3</v>
      </c>
      <c r="D2549" t="s">
        <v>139</v>
      </c>
      <c r="E2549" t="s">
        <v>51</v>
      </c>
      <c r="F2549">
        <v>3</v>
      </c>
      <c r="G2549" t="str">
        <f>INDEX(Kunden!$A$1:$C$41,MATCH('Gesamtverkäufe 2025'!C901,Kunden!$A$1:$A$41,0),3)</f>
        <v>R05</v>
      </c>
      <c r="H2549" t="str">
        <f>INDEX(Regionen!$A$1:$C$9,MATCH('Gesamtverkäufe 2025'!F901,Regionen!$A$1:$A$9,0),3)</f>
        <v>Petra Lang</v>
      </c>
      <c r="I2549" s="3">
        <f>INDEX(Produkte!$A$1:$D$31,MATCH('Gesamtverkäufe 2025'!D901,Produkte!$A$1:$A$31,0),4)</f>
        <v>49</v>
      </c>
      <c r="J2549" s="3">
        <f t="shared" si="183"/>
        <v>147</v>
      </c>
    </row>
    <row r="2550" spans="1:10" hidden="1" outlineLevel="3" x14ac:dyDescent="0.3">
      <c r="A2550" t="s">
        <v>942</v>
      </c>
      <c r="B2550" s="21">
        <v>45732</v>
      </c>
      <c r="C2550" s="20">
        <f t="shared" si="182"/>
        <v>3</v>
      </c>
      <c r="D2550" t="s">
        <v>161</v>
      </c>
      <c r="E2550" t="s">
        <v>39</v>
      </c>
      <c r="F2550">
        <v>4</v>
      </c>
      <c r="G2550" t="str">
        <f>INDEX(Kunden!$A$1:$C$41,MATCH('Gesamtverkäufe 2025'!C498,Kunden!$A$1:$A$41,0),3)</f>
        <v>R05</v>
      </c>
      <c r="H2550" t="str">
        <f>INDEX(Regionen!$A$1:$C$9,MATCH('Gesamtverkäufe 2025'!F498,Regionen!$A$1:$A$9,0),3)</f>
        <v>Petra Lang</v>
      </c>
      <c r="I2550" s="3">
        <f>INDEX(Produkte!$A$1:$D$31,MATCH('Gesamtverkäufe 2025'!D498,Produkte!$A$1:$A$31,0),4)</f>
        <v>499</v>
      </c>
      <c r="J2550" s="3">
        <f t="shared" si="183"/>
        <v>1996</v>
      </c>
    </row>
    <row r="2551" spans="1:10" hidden="1" outlineLevel="3" x14ac:dyDescent="0.3">
      <c r="A2551" t="s">
        <v>1202</v>
      </c>
      <c r="B2551" s="21">
        <v>45746</v>
      </c>
      <c r="C2551" s="20">
        <f t="shared" si="182"/>
        <v>3</v>
      </c>
      <c r="D2551" t="s">
        <v>161</v>
      </c>
      <c r="E2551" t="s">
        <v>53</v>
      </c>
      <c r="F2551">
        <v>8</v>
      </c>
      <c r="G2551" t="str">
        <f>INDEX(Kunden!$A$1:$C$41,MATCH('Gesamtverkäufe 2025'!C664,Kunden!$A$1:$A$41,0),3)</f>
        <v>R05</v>
      </c>
      <c r="H2551" t="str">
        <f>INDEX(Regionen!$A$1:$C$9,MATCH('Gesamtverkäufe 2025'!F664,Regionen!$A$1:$A$9,0),3)</f>
        <v>Petra Lang</v>
      </c>
      <c r="I2551" s="3">
        <f>INDEX(Produkte!$A$1:$D$31,MATCH('Gesamtverkäufe 2025'!D664,Produkte!$A$1:$A$31,0),4)</f>
        <v>49</v>
      </c>
      <c r="J2551" s="3">
        <f t="shared" si="183"/>
        <v>392</v>
      </c>
    </row>
    <row r="2552" spans="1:10" hidden="1" outlineLevel="3" x14ac:dyDescent="0.3">
      <c r="A2552" t="s">
        <v>1138</v>
      </c>
      <c r="B2552" s="21">
        <v>45731</v>
      </c>
      <c r="C2552" s="20">
        <f t="shared" si="182"/>
        <v>3</v>
      </c>
      <c r="D2552" t="s">
        <v>161</v>
      </c>
      <c r="E2552" t="s">
        <v>77</v>
      </c>
      <c r="F2552">
        <v>2</v>
      </c>
      <c r="G2552" t="str">
        <f>INDEX(Kunden!$A$1:$C$41,MATCH('Gesamtverkäufe 2025'!C728,Kunden!$A$1:$A$41,0),3)</f>
        <v>R05</v>
      </c>
      <c r="H2552" t="str">
        <f>INDEX(Regionen!$A$1:$C$9,MATCH('Gesamtverkäufe 2025'!F728,Regionen!$A$1:$A$9,0),3)</f>
        <v>Petra Lang</v>
      </c>
      <c r="I2552" s="3">
        <f>INDEX(Produkte!$A$1:$D$31,MATCH('Gesamtverkäufe 2025'!D728,Produkte!$A$1:$A$31,0),4)</f>
        <v>49</v>
      </c>
      <c r="J2552" s="3">
        <f t="shared" si="183"/>
        <v>98</v>
      </c>
    </row>
    <row r="2553" spans="1:10" hidden="1" outlineLevel="3" x14ac:dyDescent="0.3">
      <c r="A2553" t="s">
        <v>1092</v>
      </c>
      <c r="B2553" s="21">
        <v>45746</v>
      </c>
      <c r="C2553" s="20">
        <f t="shared" si="182"/>
        <v>3</v>
      </c>
      <c r="D2553" t="s">
        <v>161</v>
      </c>
      <c r="E2553" t="s">
        <v>46</v>
      </c>
      <c r="F2553">
        <v>19</v>
      </c>
      <c r="G2553" t="str">
        <f>INDEX(Kunden!$A$1:$C$41,MATCH('Gesamtverkäufe 2025'!C774,Kunden!$A$1:$A$41,0),3)</f>
        <v>R05</v>
      </c>
      <c r="H2553" t="str">
        <f>INDEX(Regionen!$A$1:$C$9,MATCH('Gesamtverkäufe 2025'!F774,Regionen!$A$1:$A$9,0),3)</f>
        <v>Petra Lang</v>
      </c>
      <c r="I2553" s="3">
        <f>INDEX(Produkte!$A$1:$D$31,MATCH('Gesamtverkäufe 2025'!D774,Produkte!$A$1:$A$31,0),4)</f>
        <v>99</v>
      </c>
      <c r="J2553" s="3">
        <f t="shared" si="183"/>
        <v>1881</v>
      </c>
    </row>
    <row r="2554" spans="1:10" hidden="1" outlineLevel="3" x14ac:dyDescent="0.3">
      <c r="A2554" t="s">
        <v>1083</v>
      </c>
      <c r="B2554" s="21">
        <v>45717</v>
      </c>
      <c r="C2554" s="20">
        <f t="shared" si="182"/>
        <v>3</v>
      </c>
      <c r="D2554" t="s">
        <v>161</v>
      </c>
      <c r="E2554" t="s">
        <v>37</v>
      </c>
      <c r="F2554">
        <v>15</v>
      </c>
      <c r="G2554" t="str">
        <f>INDEX(Kunden!$A$1:$C$41,MATCH('Gesamtverkäufe 2025'!C783,Kunden!$A$1:$A$41,0),3)</f>
        <v>R05</v>
      </c>
      <c r="H2554" t="str">
        <f>INDEX(Regionen!$A$1:$C$9,MATCH('Gesamtverkäufe 2025'!F783,Regionen!$A$1:$A$9,0),3)</f>
        <v>Petra Lang</v>
      </c>
      <c r="I2554" s="3">
        <f>INDEX(Produkte!$A$1:$D$31,MATCH('Gesamtverkäufe 2025'!D783,Produkte!$A$1:$A$31,0),4)</f>
        <v>249</v>
      </c>
      <c r="J2554" s="3">
        <f t="shared" si="183"/>
        <v>3735</v>
      </c>
    </row>
    <row r="2555" spans="1:10" hidden="1" outlineLevel="3" x14ac:dyDescent="0.3">
      <c r="A2555" t="s">
        <v>1063</v>
      </c>
      <c r="B2555" s="21">
        <v>45720</v>
      </c>
      <c r="C2555" s="20">
        <f t="shared" si="182"/>
        <v>3</v>
      </c>
      <c r="D2555" t="s">
        <v>161</v>
      </c>
      <c r="E2555" t="s">
        <v>53</v>
      </c>
      <c r="F2555">
        <v>3</v>
      </c>
      <c r="G2555" t="str">
        <f>INDEX(Kunden!$A$1:$C$41,MATCH('Gesamtverkäufe 2025'!C803,Kunden!$A$1:$A$41,0),3)</f>
        <v>R05</v>
      </c>
      <c r="H2555" t="str">
        <f>INDEX(Regionen!$A$1:$C$9,MATCH('Gesamtverkäufe 2025'!F803,Regionen!$A$1:$A$9,0),3)</f>
        <v>Petra Lang</v>
      </c>
      <c r="I2555" s="3">
        <f>INDEX(Produkte!$A$1:$D$31,MATCH('Gesamtverkäufe 2025'!D803,Produkte!$A$1:$A$31,0),4)</f>
        <v>49</v>
      </c>
      <c r="J2555" s="3">
        <f t="shared" si="183"/>
        <v>147</v>
      </c>
    </row>
    <row r="2556" spans="1:10" hidden="1" outlineLevel="3" x14ac:dyDescent="0.3">
      <c r="A2556" t="s">
        <v>1020</v>
      </c>
      <c r="B2556" s="21">
        <v>45733</v>
      </c>
      <c r="C2556" s="20">
        <f t="shared" si="182"/>
        <v>3</v>
      </c>
      <c r="D2556" t="s">
        <v>161</v>
      </c>
      <c r="E2556" t="s">
        <v>91</v>
      </c>
      <c r="F2556">
        <v>20</v>
      </c>
      <c r="G2556" t="str">
        <f>INDEX(Kunden!$A$1:$C$41,MATCH('Gesamtverkäufe 2025'!C846,Kunden!$A$1:$A$41,0),3)</f>
        <v>R05</v>
      </c>
      <c r="H2556" t="str">
        <f>INDEX(Regionen!$A$1:$C$9,MATCH('Gesamtverkäufe 2025'!F846,Regionen!$A$1:$A$9,0),3)</f>
        <v>Petra Lang</v>
      </c>
      <c r="I2556" s="3">
        <f>INDEX(Produkte!$A$1:$D$31,MATCH('Gesamtverkäufe 2025'!D846,Produkte!$A$1:$A$31,0),4)</f>
        <v>249</v>
      </c>
      <c r="J2556" s="3">
        <f t="shared" si="183"/>
        <v>4980</v>
      </c>
    </row>
    <row r="2557" spans="1:10" outlineLevel="2" collapsed="1" x14ac:dyDescent="0.3">
      <c r="B2557" s="21"/>
      <c r="C2557" s="26" t="s">
        <v>4731</v>
      </c>
      <c r="I2557" s="3"/>
      <c r="J2557" s="3">
        <f>SUBTOTAL(9,J2529:J2556)</f>
        <v>57043</v>
      </c>
    </row>
    <row r="2558" spans="1:10" hidden="1" outlineLevel="3" x14ac:dyDescent="0.3">
      <c r="A2558" t="s">
        <v>1578</v>
      </c>
      <c r="B2558" s="21">
        <v>45756</v>
      </c>
      <c r="C2558" s="20">
        <f t="shared" ref="C2558:C2576" si="184">MONTH(B2558)</f>
        <v>4</v>
      </c>
      <c r="D2558" t="s">
        <v>121</v>
      </c>
      <c r="E2558" t="s">
        <v>31</v>
      </c>
      <c r="F2558">
        <v>5</v>
      </c>
      <c r="G2558" t="str">
        <f>INDEX(Kunden!$A$1:$C$41,MATCH('Gesamtverkäufe 2025'!C960,Kunden!$A$1:$A$41,0),3)</f>
        <v>R05</v>
      </c>
      <c r="H2558" t="str">
        <f>INDEX(Regionen!$A$1:$C$9,MATCH('Gesamtverkäufe 2025'!F960,Regionen!$A$1:$A$9,0),3)</f>
        <v>Petra Lang</v>
      </c>
      <c r="I2558" s="3">
        <f>INDEX(Produkte!$A$1:$D$31,MATCH('Gesamtverkäufe 2025'!D960,Produkte!$A$1:$A$31,0),4)</f>
        <v>399</v>
      </c>
      <c r="J2558" s="3">
        <f t="shared" ref="J2558:J2576" si="185">F2558*I2558</f>
        <v>1995</v>
      </c>
    </row>
    <row r="2559" spans="1:10" hidden="1" outlineLevel="3" x14ac:dyDescent="0.3">
      <c r="A2559" t="s">
        <v>1568</v>
      </c>
      <c r="B2559" s="21">
        <v>45776</v>
      </c>
      <c r="C2559" s="20">
        <f t="shared" si="184"/>
        <v>4</v>
      </c>
      <c r="D2559" t="s">
        <v>121</v>
      </c>
      <c r="E2559" t="s">
        <v>39</v>
      </c>
      <c r="F2559">
        <v>10</v>
      </c>
      <c r="G2559" t="str">
        <f>INDEX(Kunden!$A$1:$C$41,MATCH('Gesamtverkäufe 2025'!C970,Kunden!$A$1:$A$41,0),3)</f>
        <v>R05</v>
      </c>
      <c r="H2559" t="str">
        <f>INDEX(Regionen!$A$1:$C$9,MATCH('Gesamtverkäufe 2025'!F970,Regionen!$A$1:$A$9,0),3)</f>
        <v>Petra Lang</v>
      </c>
      <c r="I2559" s="3">
        <f>INDEX(Produkte!$A$1:$D$31,MATCH('Gesamtverkäufe 2025'!D970,Produkte!$A$1:$A$31,0),4)</f>
        <v>499</v>
      </c>
      <c r="J2559" s="3">
        <f t="shared" si="185"/>
        <v>4990</v>
      </c>
    </row>
    <row r="2560" spans="1:10" hidden="1" outlineLevel="3" x14ac:dyDescent="0.3">
      <c r="A2560" t="s">
        <v>1558</v>
      </c>
      <c r="B2560" s="21">
        <v>45761</v>
      </c>
      <c r="C2560" s="20">
        <f t="shared" si="184"/>
        <v>4</v>
      </c>
      <c r="D2560" t="s">
        <v>121</v>
      </c>
      <c r="E2560" t="s">
        <v>57</v>
      </c>
      <c r="F2560">
        <v>20</v>
      </c>
      <c r="G2560" t="str">
        <f>INDEX(Kunden!$A$1:$C$41,MATCH('Gesamtverkäufe 2025'!C980,Kunden!$A$1:$A$41,0),3)</f>
        <v>R05</v>
      </c>
      <c r="H2560" t="str">
        <f>INDEX(Regionen!$A$1:$C$9,MATCH('Gesamtverkäufe 2025'!F980,Regionen!$A$1:$A$9,0),3)</f>
        <v>Petra Lang</v>
      </c>
      <c r="I2560" s="3">
        <f>INDEX(Produkte!$A$1:$D$31,MATCH('Gesamtverkäufe 2025'!D980,Produkte!$A$1:$A$31,0),4)</f>
        <v>99</v>
      </c>
      <c r="J2560" s="3">
        <f t="shared" si="185"/>
        <v>1980</v>
      </c>
    </row>
    <row r="2561" spans="1:10" hidden="1" outlineLevel="3" x14ac:dyDescent="0.3">
      <c r="A2561" t="s">
        <v>1484</v>
      </c>
      <c r="B2561" s="21">
        <v>45767</v>
      </c>
      <c r="C2561" s="20">
        <f t="shared" si="184"/>
        <v>4</v>
      </c>
      <c r="D2561" t="s">
        <v>121</v>
      </c>
      <c r="E2561" t="s">
        <v>43</v>
      </c>
      <c r="F2561">
        <v>13</v>
      </c>
      <c r="G2561" t="str">
        <f>INDEX(Kunden!$A$1:$C$41,MATCH('Gesamtverkäufe 2025'!C1054,Kunden!$A$1:$A$41,0),3)</f>
        <v>R05</v>
      </c>
      <c r="H2561" t="str">
        <f>INDEX(Regionen!$A$1:$C$9,MATCH('Gesamtverkäufe 2025'!F1054,Regionen!$A$1:$A$9,0),3)</f>
        <v>Petra Lang</v>
      </c>
      <c r="I2561" s="3">
        <f>INDEX(Produkte!$A$1:$D$31,MATCH('Gesamtverkäufe 2025'!D1054,Produkte!$A$1:$A$31,0),4)</f>
        <v>149</v>
      </c>
      <c r="J2561" s="3">
        <f t="shared" si="185"/>
        <v>1937</v>
      </c>
    </row>
    <row r="2562" spans="1:10" hidden="1" outlineLevel="3" x14ac:dyDescent="0.3">
      <c r="A2562" t="s">
        <v>1450</v>
      </c>
      <c r="B2562" s="21">
        <v>45770</v>
      </c>
      <c r="C2562" s="20">
        <f t="shared" si="184"/>
        <v>4</v>
      </c>
      <c r="D2562" t="s">
        <v>121</v>
      </c>
      <c r="E2562" t="s">
        <v>39</v>
      </c>
      <c r="F2562">
        <v>5</v>
      </c>
      <c r="G2562" t="str">
        <f>INDEX(Kunden!$A$1:$C$41,MATCH('Gesamtverkäufe 2025'!C1088,Kunden!$A$1:$A$41,0),3)</f>
        <v>R05</v>
      </c>
      <c r="H2562" t="str">
        <f>INDEX(Regionen!$A$1:$C$9,MATCH('Gesamtverkäufe 2025'!F1088,Regionen!$A$1:$A$9,0),3)</f>
        <v>Petra Lang</v>
      </c>
      <c r="I2562" s="3">
        <f>INDEX(Produkte!$A$1:$D$31,MATCH('Gesamtverkäufe 2025'!D1088,Produkte!$A$1:$A$31,0),4)</f>
        <v>499</v>
      </c>
      <c r="J2562" s="3">
        <f t="shared" si="185"/>
        <v>2495</v>
      </c>
    </row>
    <row r="2563" spans="1:10" hidden="1" outlineLevel="3" x14ac:dyDescent="0.3">
      <c r="A2563" t="s">
        <v>1422</v>
      </c>
      <c r="B2563" s="21">
        <v>45752</v>
      </c>
      <c r="C2563" s="20">
        <f t="shared" si="184"/>
        <v>4</v>
      </c>
      <c r="D2563" t="s">
        <v>121</v>
      </c>
      <c r="E2563" t="s">
        <v>43</v>
      </c>
      <c r="F2563">
        <v>19</v>
      </c>
      <c r="G2563" t="str">
        <f>INDEX(Kunden!$A$1:$C$41,MATCH('Gesamtverkäufe 2025'!C1114,Kunden!$A$1:$A$41,0),3)</f>
        <v>R05</v>
      </c>
      <c r="H2563" t="str">
        <f>INDEX(Regionen!$A$1:$C$9,MATCH('Gesamtverkäufe 2025'!F1114,Regionen!$A$1:$A$9,0),3)</f>
        <v>Petra Lang</v>
      </c>
      <c r="I2563" s="3">
        <f>INDEX(Produkte!$A$1:$D$31,MATCH('Gesamtverkäufe 2025'!D1114,Produkte!$A$1:$A$31,0),4)</f>
        <v>149</v>
      </c>
      <c r="J2563" s="3">
        <f t="shared" si="185"/>
        <v>2831</v>
      </c>
    </row>
    <row r="2564" spans="1:10" hidden="1" outlineLevel="3" x14ac:dyDescent="0.3">
      <c r="A2564" t="s">
        <v>1414</v>
      </c>
      <c r="B2564" s="21">
        <v>45752</v>
      </c>
      <c r="C2564" s="20">
        <f t="shared" si="184"/>
        <v>4</v>
      </c>
      <c r="D2564" t="s">
        <v>121</v>
      </c>
      <c r="E2564" t="s">
        <v>77</v>
      </c>
      <c r="F2564">
        <v>15</v>
      </c>
      <c r="G2564" t="str">
        <f>INDEX(Kunden!$A$1:$C$41,MATCH('Gesamtverkäufe 2025'!C1122,Kunden!$A$1:$A$41,0),3)</f>
        <v>R05</v>
      </c>
      <c r="H2564" t="str">
        <f>INDEX(Regionen!$A$1:$C$9,MATCH('Gesamtverkäufe 2025'!F1122,Regionen!$A$1:$A$9,0),3)</f>
        <v>Petra Lang</v>
      </c>
      <c r="I2564" s="3">
        <f>INDEX(Produkte!$A$1:$D$31,MATCH('Gesamtverkäufe 2025'!D1122,Produkte!$A$1:$A$31,0),4)</f>
        <v>49</v>
      </c>
      <c r="J2564" s="3">
        <f t="shared" si="185"/>
        <v>735</v>
      </c>
    </row>
    <row r="2565" spans="1:10" hidden="1" outlineLevel="3" x14ac:dyDescent="0.3">
      <c r="A2565" t="s">
        <v>1606</v>
      </c>
      <c r="B2565" s="21">
        <v>45752</v>
      </c>
      <c r="C2565" s="20">
        <f t="shared" si="184"/>
        <v>4</v>
      </c>
      <c r="D2565" t="s">
        <v>139</v>
      </c>
      <c r="E2565" t="s">
        <v>57</v>
      </c>
      <c r="F2565">
        <v>4</v>
      </c>
      <c r="G2565" t="str">
        <f>INDEX(Kunden!$A$1:$C$41,MATCH('Gesamtverkäufe 2025'!C932,Kunden!$A$1:$A$41,0),3)</f>
        <v>R05</v>
      </c>
      <c r="H2565" t="str">
        <f>INDEX(Regionen!$A$1:$C$9,MATCH('Gesamtverkäufe 2025'!F932,Regionen!$A$1:$A$9,0),3)</f>
        <v>Petra Lang</v>
      </c>
      <c r="I2565" s="3">
        <f>INDEX(Produkte!$A$1:$D$31,MATCH('Gesamtverkäufe 2025'!D932,Produkte!$A$1:$A$31,0),4)</f>
        <v>99</v>
      </c>
      <c r="J2565" s="3">
        <f t="shared" si="185"/>
        <v>396</v>
      </c>
    </row>
    <row r="2566" spans="1:10" hidden="1" outlineLevel="3" x14ac:dyDescent="0.3">
      <c r="A2566" t="s">
        <v>1551</v>
      </c>
      <c r="B2566" s="21">
        <v>45752</v>
      </c>
      <c r="C2566" s="20">
        <f t="shared" si="184"/>
        <v>4</v>
      </c>
      <c r="D2566" t="s">
        <v>139</v>
      </c>
      <c r="E2566" t="s">
        <v>41</v>
      </c>
      <c r="F2566">
        <v>16</v>
      </c>
      <c r="G2566" t="str">
        <f>INDEX(Kunden!$A$1:$C$41,MATCH('Gesamtverkäufe 2025'!C987,Kunden!$A$1:$A$41,0),3)</f>
        <v>R05</v>
      </c>
      <c r="H2566" t="str">
        <f>INDEX(Regionen!$A$1:$C$9,MATCH('Gesamtverkäufe 2025'!F987,Regionen!$A$1:$A$9,0),3)</f>
        <v>Petra Lang</v>
      </c>
      <c r="I2566" s="3">
        <f>INDEX(Produkte!$A$1:$D$31,MATCH('Gesamtverkäufe 2025'!D987,Produkte!$A$1:$A$31,0),4)</f>
        <v>499</v>
      </c>
      <c r="J2566" s="3">
        <f t="shared" si="185"/>
        <v>7984</v>
      </c>
    </row>
    <row r="2567" spans="1:10" hidden="1" outlineLevel="3" x14ac:dyDescent="0.3">
      <c r="A2567" t="s">
        <v>1533</v>
      </c>
      <c r="B2567" s="21">
        <v>45762</v>
      </c>
      <c r="C2567" s="20">
        <f t="shared" si="184"/>
        <v>4</v>
      </c>
      <c r="D2567" t="s">
        <v>139</v>
      </c>
      <c r="E2567" t="s">
        <v>87</v>
      </c>
      <c r="F2567">
        <v>20</v>
      </c>
      <c r="G2567" t="str">
        <f>INDEX(Kunden!$A$1:$C$41,MATCH('Gesamtverkäufe 2025'!C1005,Kunden!$A$1:$A$41,0),3)</f>
        <v>R05</v>
      </c>
      <c r="H2567" t="str">
        <f>INDEX(Regionen!$A$1:$C$9,MATCH('Gesamtverkäufe 2025'!F1005,Regionen!$A$1:$A$9,0),3)</f>
        <v>Petra Lang</v>
      </c>
      <c r="I2567" s="3">
        <f>INDEX(Produkte!$A$1:$D$31,MATCH('Gesamtverkäufe 2025'!D1005,Produkte!$A$1:$A$31,0),4)</f>
        <v>99</v>
      </c>
      <c r="J2567" s="3">
        <f t="shared" si="185"/>
        <v>1980</v>
      </c>
    </row>
    <row r="2568" spans="1:10" hidden="1" outlineLevel="3" x14ac:dyDescent="0.3">
      <c r="A2568" t="s">
        <v>1486</v>
      </c>
      <c r="B2568" s="21">
        <v>45771</v>
      </c>
      <c r="C2568" s="20">
        <f t="shared" si="184"/>
        <v>4</v>
      </c>
      <c r="D2568" t="s">
        <v>139</v>
      </c>
      <c r="E2568" t="s">
        <v>61</v>
      </c>
      <c r="F2568">
        <v>7</v>
      </c>
      <c r="G2568" t="str">
        <f>INDEX(Kunden!$A$1:$C$41,MATCH('Gesamtverkäufe 2025'!C1052,Kunden!$A$1:$A$41,0),3)</f>
        <v>R05</v>
      </c>
      <c r="H2568" t="str">
        <f>INDEX(Regionen!$A$1:$C$9,MATCH('Gesamtverkäufe 2025'!F1052,Regionen!$A$1:$A$9,0),3)</f>
        <v>Petra Lang</v>
      </c>
      <c r="I2568" s="3">
        <f>INDEX(Produkte!$A$1:$D$31,MATCH('Gesamtverkäufe 2025'!D1052,Produkte!$A$1:$A$31,0),4)</f>
        <v>249</v>
      </c>
      <c r="J2568" s="3">
        <f t="shared" si="185"/>
        <v>1743</v>
      </c>
    </row>
    <row r="2569" spans="1:10" hidden="1" outlineLevel="3" x14ac:dyDescent="0.3">
      <c r="A2569" t="s">
        <v>1456</v>
      </c>
      <c r="B2569" s="21">
        <v>45751</v>
      </c>
      <c r="C2569" s="20">
        <f t="shared" si="184"/>
        <v>4</v>
      </c>
      <c r="D2569" t="s">
        <v>139</v>
      </c>
      <c r="E2569" t="s">
        <v>63</v>
      </c>
      <c r="F2569">
        <v>7</v>
      </c>
      <c r="G2569" t="str">
        <f>INDEX(Kunden!$A$1:$C$41,MATCH('Gesamtverkäufe 2025'!C1082,Kunden!$A$1:$A$41,0),3)</f>
        <v>R05</v>
      </c>
      <c r="H2569" t="str">
        <f>INDEX(Regionen!$A$1:$C$9,MATCH('Gesamtverkäufe 2025'!F1082,Regionen!$A$1:$A$9,0),3)</f>
        <v>Petra Lang</v>
      </c>
      <c r="I2569" s="3">
        <f>INDEX(Produkte!$A$1:$D$31,MATCH('Gesamtverkäufe 2025'!D1082,Produkte!$A$1:$A$31,0),4)</f>
        <v>299</v>
      </c>
      <c r="J2569" s="3">
        <f t="shared" si="185"/>
        <v>2093</v>
      </c>
    </row>
    <row r="2570" spans="1:10" hidden="1" outlineLevel="3" x14ac:dyDescent="0.3">
      <c r="A2570" t="s">
        <v>1445</v>
      </c>
      <c r="B2570" s="21">
        <v>45763</v>
      </c>
      <c r="C2570" s="20">
        <f t="shared" si="184"/>
        <v>4</v>
      </c>
      <c r="D2570" t="s">
        <v>139</v>
      </c>
      <c r="E2570" t="s">
        <v>73</v>
      </c>
      <c r="F2570">
        <v>7</v>
      </c>
      <c r="G2570" t="str">
        <f>INDEX(Kunden!$A$1:$C$41,MATCH('Gesamtverkäufe 2025'!C1092,Kunden!$A$1:$A$41,0),3)</f>
        <v>R05</v>
      </c>
      <c r="H2570" t="str">
        <f>INDEX(Regionen!$A$1:$C$9,MATCH('Gesamtverkäufe 2025'!F1092,Regionen!$A$1:$A$9,0),3)</f>
        <v>Petra Lang</v>
      </c>
      <c r="I2570" s="3">
        <f>INDEX(Produkte!$A$1:$D$31,MATCH('Gesamtverkäufe 2025'!D1092,Produkte!$A$1:$A$31,0),4)</f>
        <v>399</v>
      </c>
      <c r="J2570" s="3">
        <f t="shared" si="185"/>
        <v>2793</v>
      </c>
    </row>
    <row r="2571" spans="1:10" hidden="1" outlineLevel="3" x14ac:dyDescent="0.3">
      <c r="A2571" t="s">
        <v>1439</v>
      </c>
      <c r="B2571" s="21">
        <v>45771</v>
      </c>
      <c r="C2571" s="20">
        <f t="shared" si="184"/>
        <v>4</v>
      </c>
      <c r="D2571" t="s">
        <v>139</v>
      </c>
      <c r="E2571" t="s">
        <v>81</v>
      </c>
      <c r="F2571">
        <v>18</v>
      </c>
      <c r="G2571" t="str">
        <f>INDEX(Kunden!$A$1:$C$41,MATCH('Gesamtverkäufe 2025'!C1098,Kunden!$A$1:$A$41,0),3)</f>
        <v>R05</v>
      </c>
      <c r="H2571" t="str">
        <f>INDEX(Regionen!$A$1:$C$9,MATCH('Gesamtverkäufe 2025'!F1098,Regionen!$A$1:$A$9,0),3)</f>
        <v>Petra Lang</v>
      </c>
      <c r="I2571" s="3">
        <f>INDEX(Produkte!$A$1:$D$31,MATCH('Gesamtverkäufe 2025'!D1098,Produkte!$A$1:$A$31,0),4)</f>
        <v>79</v>
      </c>
      <c r="J2571" s="3">
        <f t="shared" si="185"/>
        <v>1422</v>
      </c>
    </row>
    <row r="2572" spans="1:10" hidden="1" outlineLevel="3" x14ac:dyDescent="0.3">
      <c r="A2572" t="s">
        <v>1373</v>
      </c>
      <c r="B2572" s="21">
        <v>45775</v>
      </c>
      <c r="C2572" s="20">
        <f t="shared" si="184"/>
        <v>4</v>
      </c>
      <c r="D2572" t="s">
        <v>139</v>
      </c>
      <c r="E2572" t="s">
        <v>75</v>
      </c>
      <c r="F2572">
        <v>2</v>
      </c>
      <c r="G2572" t="str">
        <f>INDEX(Kunden!$A$1:$C$41,MATCH('Gesamtverkäufe 2025'!C1156,Kunden!$A$1:$A$41,0),3)</f>
        <v>R05</v>
      </c>
      <c r="H2572" t="str">
        <f>INDEX(Regionen!$A$1:$C$9,MATCH('Gesamtverkäufe 2025'!F1156,Regionen!$A$1:$A$9,0),3)</f>
        <v>Petra Lang</v>
      </c>
      <c r="I2572" s="3">
        <f>INDEX(Produkte!$A$1:$D$31,MATCH('Gesamtverkäufe 2025'!D1156,Produkte!$A$1:$A$31,0),4)</f>
        <v>499</v>
      </c>
      <c r="J2572" s="3">
        <f t="shared" si="185"/>
        <v>998</v>
      </c>
    </row>
    <row r="2573" spans="1:10" hidden="1" outlineLevel="3" x14ac:dyDescent="0.3">
      <c r="A2573" t="s">
        <v>1591</v>
      </c>
      <c r="B2573" s="21">
        <v>45777</v>
      </c>
      <c r="C2573" s="20">
        <f t="shared" si="184"/>
        <v>4</v>
      </c>
      <c r="D2573" t="s">
        <v>161</v>
      </c>
      <c r="E2573" t="s">
        <v>69</v>
      </c>
      <c r="F2573">
        <v>15</v>
      </c>
      <c r="G2573" t="str">
        <f>INDEX(Kunden!$A$1:$C$41,MATCH('Gesamtverkäufe 2025'!C947,Kunden!$A$1:$A$41,0),3)</f>
        <v>R05</v>
      </c>
      <c r="H2573" t="str">
        <f>INDEX(Regionen!$A$1:$C$9,MATCH('Gesamtverkäufe 2025'!F947,Regionen!$A$1:$A$9,0),3)</f>
        <v>Petra Lang</v>
      </c>
      <c r="I2573" s="3">
        <f>INDEX(Produkte!$A$1:$D$31,MATCH('Gesamtverkäufe 2025'!D947,Produkte!$A$1:$A$31,0),4)</f>
        <v>399</v>
      </c>
      <c r="J2573" s="3">
        <f t="shared" si="185"/>
        <v>5985</v>
      </c>
    </row>
    <row r="2574" spans="1:10" hidden="1" outlineLevel="3" x14ac:dyDescent="0.3">
      <c r="A2574" t="s">
        <v>1556</v>
      </c>
      <c r="B2574" s="21">
        <v>45751</v>
      </c>
      <c r="C2574" s="20">
        <f t="shared" si="184"/>
        <v>4</v>
      </c>
      <c r="D2574" t="s">
        <v>161</v>
      </c>
      <c r="E2574" t="s">
        <v>81</v>
      </c>
      <c r="F2574">
        <v>4</v>
      </c>
      <c r="G2574" t="str">
        <f>INDEX(Kunden!$A$1:$C$41,MATCH('Gesamtverkäufe 2025'!C982,Kunden!$A$1:$A$41,0),3)</f>
        <v>R05</v>
      </c>
      <c r="H2574" t="str">
        <f>INDEX(Regionen!$A$1:$C$9,MATCH('Gesamtverkäufe 2025'!F982,Regionen!$A$1:$A$9,0),3)</f>
        <v>Petra Lang</v>
      </c>
      <c r="I2574" s="3">
        <f>INDEX(Produkte!$A$1:$D$31,MATCH('Gesamtverkäufe 2025'!D982,Produkte!$A$1:$A$31,0),4)</f>
        <v>79</v>
      </c>
      <c r="J2574" s="3">
        <f t="shared" si="185"/>
        <v>316</v>
      </c>
    </row>
    <row r="2575" spans="1:10" hidden="1" outlineLevel="3" x14ac:dyDescent="0.3">
      <c r="A2575" t="s">
        <v>1522</v>
      </c>
      <c r="B2575" s="21">
        <v>45775</v>
      </c>
      <c r="C2575" s="20">
        <f t="shared" si="184"/>
        <v>4</v>
      </c>
      <c r="D2575" t="s">
        <v>161</v>
      </c>
      <c r="E2575" t="s">
        <v>46</v>
      </c>
      <c r="F2575">
        <v>5</v>
      </c>
      <c r="G2575" t="str">
        <f>INDEX(Kunden!$A$1:$C$41,MATCH('Gesamtverkäufe 2025'!C1016,Kunden!$A$1:$A$41,0),3)</f>
        <v>R05</v>
      </c>
      <c r="H2575" t="str">
        <f>INDEX(Regionen!$A$1:$C$9,MATCH('Gesamtverkäufe 2025'!F1016,Regionen!$A$1:$A$9,0),3)</f>
        <v>Petra Lang</v>
      </c>
      <c r="I2575" s="3">
        <f>INDEX(Produkte!$A$1:$D$31,MATCH('Gesamtverkäufe 2025'!D1016,Produkte!$A$1:$A$31,0),4)</f>
        <v>99</v>
      </c>
      <c r="J2575" s="3">
        <f t="shared" si="185"/>
        <v>495</v>
      </c>
    </row>
    <row r="2576" spans="1:10" hidden="1" outlineLevel="3" x14ac:dyDescent="0.3">
      <c r="A2576" t="s">
        <v>1492</v>
      </c>
      <c r="B2576" s="21">
        <v>45773</v>
      </c>
      <c r="C2576" s="20">
        <f t="shared" si="184"/>
        <v>4</v>
      </c>
      <c r="D2576" t="s">
        <v>161</v>
      </c>
      <c r="E2576" t="s">
        <v>87</v>
      </c>
      <c r="F2576">
        <v>10</v>
      </c>
      <c r="G2576" t="str">
        <f>INDEX(Kunden!$A$1:$C$41,MATCH('Gesamtverkäufe 2025'!C1046,Kunden!$A$1:$A$41,0),3)</f>
        <v>R05</v>
      </c>
      <c r="H2576" t="str">
        <f>INDEX(Regionen!$A$1:$C$9,MATCH('Gesamtverkäufe 2025'!F1046,Regionen!$A$1:$A$9,0),3)</f>
        <v>Petra Lang</v>
      </c>
      <c r="I2576" s="3">
        <f>INDEX(Produkte!$A$1:$D$31,MATCH('Gesamtverkäufe 2025'!D1046,Produkte!$A$1:$A$31,0),4)</f>
        <v>99</v>
      </c>
      <c r="J2576" s="3">
        <f t="shared" si="185"/>
        <v>990</v>
      </c>
    </row>
    <row r="2577" spans="1:10" outlineLevel="2" collapsed="1" x14ac:dyDescent="0.3">
      <c r="B2577" s="21"/>
      <c r="C2577" s="26" t="s">
        <v>4732</v>
      </c>
      <c r="I2577" s="3"/>
      <c r="J2577" s="3">
        <f>SUBTOTAL(9,J2558:J2576)</f>
        <v>44158</v>
      </c>
    </row>
    <row r="2578" spans="1:10" hidden="1" outlineLevel="3" x14ac:dyDescent="0.3">
      <c r="A2578" t="s">
        <v>2143</v>
      </c>
      <c r="B2578" s="21">
        <v>45801</v>
      </c>
      <c r="C2578" s="20">
        <f t="shared" ref="C2578:C2619" si="186">MONTH(B2578)</f>
        <v>5</v>
      </c>
      <c r="D2578" t="s">
        <v>121</v>
      </c>
      <c r="E2578" t="s">
        <v>83</v>
      </c>
      <c r="F2578">
        <v>6</v>
      </c>
      <c r="G2578" t="str">
        <f>INDEX(Kunden!$A$1:$C$41,MATCH('Gesamtverkäufe 2025'!C1174,Kunden!$A$1:$A$41,0),3)</f>
        <v>R05</v>
      </c>
      <c r="H2578" t="str">
        <f>INDEX(Regionen!$A$1:$C$9,MATCH('Gesamtverkäufe 2025'!F1174,Regionen!$A$1:$A$9,0),3)</f>
        <v>Petra Lang</v>
      </c>
      <c r="I2578" s="3">
        <f>INDEX(Produkte!$A$1:$D$31,MATCH('Gesamtverkäufe 2025'!D1174,Produkte!$A$1:$A$31,0),4)</f>
        <v>29</v>
      </c>
      <c r="J2578" s="3">
        <f t="shared" ref="J2578:J2619" si="187">F2578*I2578</f>
        <v>174</v>
      </c>
    </row>
    <row r="2579" spans="1:10" hidden="1" outlineLevel="3" x14ac:dyDescent="0.3">
      <c r="A2579" t="s">
        <v>2138</v>
      </c>
      <c r="B2579" s="21">
        <v>45785</v>
      </c>
      <c r="C2579" s="20">
        <f t="shared" si="186"/>
        <v>5</v>
      </c>
      <c r="D2579" t="s">
        <v>121</v>
      </c>
      <c r="E2579" t="s">
        <v>55</v>
      </c>
      <c r="F2579">
        <v>7</v>
      </c>
      <c r="G2579" t="str">
        <f>INDEX(Kunden!$A$1:$C$41,MATCH('Gesamtverkäufe 2025'!C1179,Kunden!$A$1:$A$41,0),3)</f>
        <v>R05</v>
      </c>
      <c r="H2579" t="str">
        <f>INDEX(Regionen!$A$1:$C$9,MATCH('Gesamtverkäufe 2025'!F1179,Regionen!$A$1:$A$9,0),3)</f>
        <v>Petra Lang</v>
      </c>
      <c r="I2579" s="3">
        <f>INDEX(Produkte!$A$1:$D$31,MATCH('Gesamtverkäufe 2025'!D1179,Produkte!$A$1:$A$31,0),4)</f>
        <v>49</v>
      </c>
      <c r="J2579" s="3">
        <f t="shared" si="187"/>
        <v>343</v>
      </c>
    </row>
    <row r="2580" spans="1:10" hidden="1" outlineLevel="3" x14ac:dyDescent="0.3">
      <c r="A2580" t="s">
        <v>2121</v>
      </c>
      <c r="B2580" s="21">
        <v>45803</v>
      </c>
      <c r="C2580" s="20">
        <f t="shared" si="186"/>
        <v>5</v>
      </c>
      <c r="D2580" t="s">
        <v>121</v>
      </c>
      <c r="E2580" t="s">
        <v>69</v>
      </c>
      <c r="F2580">
        <v>9</v>
      </c>
      <c r="G2580" t="str">
        <f>INDEX(Kunden!$A$1:$C$41,MATCH('Gesamtverkäufe 2025'!C1196,Kunden!$A$1:$A$41,0),3)</f>
        <v>R05</v>
      </c>
      <c r="H2580" t="str">
        <f>INDEX(Regionen!$A$1:$C$9,MATCH('Gesamtverkäufe 2025'!F1196,Regionen!$A$1:$A$9,0),3)</f>
        <v>Petra Lang</v>
      </c>
      <c r="I2580" s="3">
        <f>INDEX(Produkte!$A$1:$D$31,MATCH('Gesamtverkäufe 2025'!D1196,Produkte!$A$1:$A$31,0),4)</f>
        <v>399</v>
      </c>
      <c r="J2580" s="3">
        <f t="shared" si="187"/>
        <v>3591</v>
      </c>
    </row>
    <row r="2581" spans="1:10" hidden="1" outlineLevel="3" x14ac:dyDescent="0.3">
      <c r="A2581" t="s">
        <v>2042</v>
      </c>
      <c r="B2581" s="21">
        <v>45780</v>
      </c>
      <c r="C2581" s="20">
        <f t="shared" si="186"/>
        <v>5</v>
      </c>
      <c r="D2581" t="s">
        <v>121</v>
      </c>
      <c r="E2581" t="s">
        <v>41</v>
      </c>
      <c r="F2581">
        <v>10</v>
      </c>
      <c r="G2581" t="str">
        <f>INDEX(Kunden!$A$1:$C$41,MATCH('Gesamtverkäufe 2025'!C1275,Kunden!$A$1:$A$41,0),3)</f>
        <v>R05</v>
      </c>
      <c r="H2581" t="str">
        <f>INDEX(Regionen!$A$1:$C$9,MATCH('Gesamtverkäufe 2025'!F1275,Regionen!$A$1:$A$9,0),3)</f>
        <v>Petra Lang</v>
      </c>
      <c r="I2581" s="3">
        <f>INDEX(Produkte!$A$1:$D$31,MATCH('Gesamtverkäufe 2025'!D1275,Produkte!$A$1:$A$31,0),4)</f>
        <v>499</v>
      </c>
      <c r="J2581" s="3">
        <f t="shared" si="187"/>
        <v>4990</v>
      </c>
    </row>
    <row r="2582" spans="1:10" hidden="1" outlineLevel="3" x14ac:dyDescent="0.3">
      <c r="A2582" t="s">
        <v>2021</v>
      </c>
      <c r="B2582" s="21">
        <v>45803</v>
      </c>
      <c r="C2582" s="20">
        <f t="shared" si="186"/>
        <v>5</v>
      </c>
      <c r="D2582" t="s">
        <v>121</v>
      </c>
      <c r="E2582" t="s">
        <v>51</v>
      </c>
      <c r="F2582">
        <v>14</v>
      </c>
      <c r="G2582" t="str">
        <f>INDEX(Kunden!$A$1:$C$41,MATCH('Gesamtverkäufe 2025'!C1296,Kunden!$A$1:$A$41,0),3)</f>
        <v>R05</v>
      </c>
      <c r="H2582" t="str">
        <f>INDEX(Regionen!$A$1:$C$9,MATCH('Gesamtverkäufe 2025'!F1296,Regionen!$A$1:$A$9,0),3)</f>
        <v>Petra Lang</v>
      </c>
      <c r="I2582" s="3">
        <f>INDEX(Produkte!$A$1:$D$31,MATCH('Gesamtverkäufe 2025'!D1296,Produkte!$A$1:$A$31,0),4)</f>
        <v>49</v>
      </c>
      <c r="J2582" s="3">
        <f t="shared" si="187"/>
        <v>686</v>
      </c>
    </row>
    <row r="2583" spans="1:10" hidden="1" outlineLevel="3" x14ac:dyDescent="0.3">
      <c r="A2583" t="s">
        <v>1991</v>
      </c>
      <c r="B2583" s="21">
        <v>45803</v>
      </c>
      <c r="C2583" s="20">
        <f t="shared" si="186"/>
        <v>5</v>
      </c>
      <c r="D2583" t="s">
        <v>121</v>
      </c>
      <c r="E2583" t="s">
        <v>79</v>
      </c>
      <c r="F2583">
        <v>19</v>
      </c>
      <c r="G2583" t="str">
        <f>INDEX(Kunden!$A$1:$C$41,MATCH('Gesamtverkäufe 2025'!C1326,Kunden!$A$1:$A$41,0),3)</f>
        <v>R05</v>
      </c>
      <c r="H2583" t="str">
        <f>INDEX(Regionen!$A$1:$C$9,MATCH('Gesamtverkäufe 2025'!F1326,Regionen!$A$1:$A$9,0),3)</f>
        <v>Petra Lang</v>
      </c>
      <c r="I2583" s="3">
        <f>INDEX(Produkte!$A$1:$D$31,MATCH('Gesamtverkäufe 2025'!D1326,Produkte!$A$1:$A$31,0),4)</f>
        <v>149</v>
      </c>
      <c r="J2583" s="3">
        <f t="shared" si="187"/>
        <v>2831</v>
      </c>
    </row>
    <row r="2584" spans="1:10" hidden="1" outlineLevel="3" x14ac:dyDescent="0.3">
      <c r="A2584" t="s">
        <v>1976</v>
      </c>
      <c r="B2584" s="21">
        <v>45785</v>
      </c>
      <c r="C2584" s="20">
        <f t="shared" si="186"/>
        <v>5</v>
      </c>
      <c r="D2584" t="s">
        <v>121</v>
      </c>
      <c r="E2584" t="s">
        <v>83</v>
      </c>
      <c r="F2584">
        <v>12</v>
      </c>
      <c r="G2584" t="str">
        <f>INDEX(Kunden!$A$1:$C$41,MATCH('Gesamtverkäufe 2025'!C1341,Kunden!$A$1:$A$41,0),3)</f>
        <v>R05</v>
      </c>
      <c r="H2584" t="str">
        <f>INDEX(Regionen!$A$1:$C$9,MATCH('Gesamtverkäufe 2025'!F1341,Regionen!$A$1:$A$9,0),3)</f>
        <v>Petra Lang</v>
      </c>
      <c r="I2584" s="3">
        <f>INDEX(Produkte!$A$1:$D$31,MATCH('Gesamtverkäufe 2025'!D1341,Produkte!$A$1:$A$31,0),4)</f>
        <v>29</v>
      </c>
      <c r="J2584" s="3">
        <f t="shared" si="187"/>
        <v>348</v>
      </c>
    </row>
    <row r="2585" spans="1:10" hidden="1" outlineLevel="3" x14ac:dyDescent="0.3">
      <c r="A2585" t="s">
        <v>1958</v>
      </c>
      <c r="B2585" s="21">
        <v>45806</v>
      </c>
      <c r="C2585" s="20">
        <f t="shared" si="186"/>
        <v>5</v>
      </c>
      <c r="D2585" t="s">
        <v>121</v>
      </c>
      <c r="E2585" t="s">
        <v>79</v>
      </c>
      <c r="F2585">
        <v>18</v>
      </c>
      <c r="G2585" t="str">
        <f>INDEX(Kunden!$A$1:$C$41,MATCH('Gesamtverkäufe 2025'!C1359,Kunden!$A$1:$A$41,0),3)</f>
        <v>R05</v>
      </c>
      <c r="H2585" t="str">
        <f>INDEX(Regionen!$A$1:$C$9,MATCH('Gesamtverkäufe 2025'!F1359,Regionen!$A$1:$A$9,0),3)</f>
        <v>Petra Lang</v>
      </c>
      <c r="I2585" s="3">
        <f>INDEX(Produkte!$A$1:$D$31,MATCH('Gesamtverkäufe 2025'!D1359,Produkte!$A$1:$A$31,0),4)</f>
        <v>149</v>
      </c>
      <c r="J2585" s="3">
        <f t="shared" si="187"/>
        <v>2682</v>
      </c>
    </row>
    <row r="2586" spans="1:10" hidden="1" outlineLevel="3" x14ac:dyDescent="0.3">
      <c r="A2586" t="s">
        <v>1945</v>
      </c>
      <c r="B2586" s="21">
        <v>45807</v>
      </c>
      <c r="C2586" s="20">
        <f t="shared" si="186"/>
        <v>5</v>
      </c>
      <c r="D2586" t="s">
        <v>121</v>
      </c>
      <c r="E2586" t="s">
        <v>49</v>
      </c>
      <c r="F2586">
        <v>5</v>
      </c>
      <c r="G2586" t="str">
        <f>INDEX(Kunden!$A$1:$C$41,MATCH('Gesamtverkäufe 2025'!C1372,Kunden!$A$1:$A$41,0),3)</f>
        <v>R05</v>
      </c>
      <c r="H2586" t="str">
        <f>INDEX(Regionen!$A$1:$C$9,MATCH('Gesamtverkäufe 2025'!F1372,Regionen!$A$1:$A$9,0),3)</f>
        <v>Petra Lang</v>
      </c>
      <c r="I2586" s="3">
        <f>INDEX(Produkte!$A$1:$D$31,MATCH('Gesamtverkäufe 2025'!D1372,Produkte!$A$1:$A$31,0),4)</f>
        <v>299</v>
      </c>
      <c r="J2586" s="3">
        <f t="shared" si="187"/>
        <v>1495</v>
      </c>
    </row>
    <row r="2587" spans="1:10" hidden="1" outlineLevel="3" x14ac:dyDescent="0.3">
      <c r="A2587" t="s">
        <v>1936</v>
      </c>
      <c r="B2587" s="21">
        <v>45787</v>
      </c>
      <c r="C2587" s="20">
        <f t="shared" si="186"/>
        <v>5</v>
      </c>
      <c r="D2587" t="s">
        <v>121</v>
      </c>
      <c r="E2587" t="s">
        <v>59</v>
      </c>
      <c r="F2587">
        <v>7</v>
      </c>
      <c r="G2587" t="str">
        <f>INDEX(Kunden!$A$1:$C$41,MATCH('Gesamtverkäufe 2025'!C1381,Kunden!$A$1:$A$41,0),3)</f>
        <v>R05</v>
      </c>
      <c r="H2587" t="str">
        <f>INDEX(Regionen!$A$1:$C$9,MATCH('Gesamtverkäufe 2025'!F1381,Regionen!$A$1:$A$9,0),3)</f>
        <v>Petra Lang</v>
      </c>
      <c r="I2587" s="3">
        <f>INDEX(Produkte!$A$1:$D$31,MATCH('Gesamtverkäufe 2025'!D1381,Produkte!$A$1:$A$31,0),4)</f>
        <v>79</v>
      </c>
      <c r="J2587" s="3">
        <f t="shared" si="187"/>
        <v>553</v>
      </c>
    </row>
    <row r="2588" spans="1:10" hidden="1" outlineLevel="3" x14ac:dyDescent="0.3">
      <c r="A2588" t="s">
        <v>1934</v>
      </c>
      <c r="B2588" s="21">
        <v>45794</v>
      </c>
      <c r="C2588" s="20">
        <f t="shared" si="186"/>
        <v>5</v>
      </c>
      <c r="D2588" t="s">
        <v>121</v>
      </c>
      <c r="E2588" t="s">
        <v>46</v>
      </c>
      <c r="F2588">
        <v>6</v>
      </c>
      <c r="G2588" t="str">
        <f>INDEX(Kunden!$A$1:$C$41,MATCH('Gesamtverkäufe 2025'!C1383,Kunden!$A$1:$A$41,0),3)</f>
        <v>R05</v>
      </c>
      <c r="H2588" t="str">
        <f>INDEX(Regionen!$A$1:$C$9,MATCH('Gesamtverkäufe 2025'!F1383,Regionen!$A$1:$A$9,0),3)</f>
        <v>Petra Lang</v>
      </c>
      <c r="I2588" s="3">
        <f>INDEX(Produkte!$A$1:$D$31,MATCH('Gesamtverkäufe 2025'!D1383,Produkte!$A$1:$A$31,0),4)</f>
        <v>99</v>
      </c>
      <c r="J2588" s="3">
        <f t="shared" si="187"/>
        <v>594</v>
      </c>
    </row>
    <row r="2589" spans="1:10" hidden="1" outlineLevel="3" x14ac:dyDescent="0.3">
      <c r="A2589" t="s">
        <v>1840</v>
      </c>
      <c r="B2589" s="21">
        <v>45784</v>
      </c>
      <c r="C2589" s="20">
        <f t="shared" si="186"/>
        <v>5</v>
      </c>
      <c r="D2589" t="s">
        <v>121</v>
      </c>
      <c r="E2589" t="s">
        <v>85</v>
      </c>
      <c r="F2589">
        <v>20</v>
      </c>
      <c r="G2589" t="str">
        <f>INDEX(Kunden!$A$1:$C$41,MATCH('Gesamtverkäufe 2025'!C1477,Kunden!$A$1:$A$41,0),3)</f>
        <v>R05</v>
      </c>
      <c r="H2589" t="str">
        <f>INDEX(Regionen!$A$1:$C$9,MATCH('Gesamtverkäufe 2025'!F1477,Regionen!$A$1:$A$9,0),3)</f>
        <v>Petra Lang</v>
      </c>
      <c r="I2589" s="3">
        <f>INDEX(Produkte!$A$1:$D$31,MATCH('Gesamtverkäufe 2025'!D1477,Produkte!$A$1:$A$31,0),4)</f>
        <v>399</v>
      </c>
      <c r="J2589" s="3">
        <f t="shared" si="187"/>
        <v>7980</v>
      </c>
    </row>
    <row r="2590" spans="1:10" hidden="1" outlineLevel="3" x14ac:dyDescent="0.3">
      <c r="A2590" t="s">
        <v>1789</v>
      </c>
      <c r="B2590" s="21">
        <v>45790</v>
      </c>
      <c r="C2590" s="20">
        <f t="shared" si="186"/>
        <v>5</v>
      </c>
      <c r="D2590" t="s">
        <v>121</v>
      </c>
      <c r="E2590" t="s">
        <v>37</v>
      </c>
      <c r="F2590">
        <v>15</v>
      </c>
      <c r="G2590" t="str">
        <f>INDEX(Kunden!$A$1:$C$41,MATCH('Gesamtverkäufe 2025'!C1527,Kunden!$A$1:$A$41,0),3)</f>
        <v>R05</v>
      </c>
      <c r="H2590" t="str">
        <f>INDEX(Regionen!$A$1:$C$9,MATCH('Gesamtverkäufe 2025'!F1527,Regionen!$A$1:$A$9,0),3)</f>
        <v>Petra Lang</v>
      </c>
      <c r="I2590" s="3">
        <f>INDEX(Produkte!$A$1:$D$31,MATCH('Gesamtverkäufe 2025'!D1527,Produkte!$A$1:$A$31,0),4)</f>
        <v>249</v>
      </c>
      <c r="J2590" s="3">
        <f t="shared" si="187"/>
        <v>3735</v>
      </c>
    </row>
    <row r="2591" spans="1:10" hidden="1" outlineLevel="3" x14ac:dyDescent="0.3">
      <c r="A2591" t="s">
        <v>1771</v>
      </c>
      <c r="B2591" s="21">
        <v>45789</v>
      </c>
      <c r="C2591" s="20">
        <f t="shared" si="186"/>
        <v>5</v>
      </c>
      <c r="D2591" t="s">
        <v>121</v>
      </c>
      <c r="E2591" t="s">
        <v>87</v>
      </c>
      <c r="F2591">
        <v>20</v>
      </c>
      <c r="G2591" t="str">
        <f>INDEX(Kunden!$A$1:$C$41,MATCH('Gesamtverkäufe 2025'!C1545,Kunden!$A$1:$A$41,0),3)</f>
        <v>R05</v>
      </c>
      <c r="H2591" t="str">
        <f>INDEX(Regionen!$A$1:$C$9,MATCH('Gesamtverkäufe 2025'!F1545,Regionen!$A$1:$A$9,0),3)</f>
        <v>Petra Lang</v>
      </c>
      <c r="I2591" s="3">
        <f>INDEX(Produkte!$A$1:$D$31,MATCH('Gesamtverkäufe 2025'!D1545,Produkte!$A$1:$A$31,0),4)</f>
        <v>99</v>
      </c>
      <c r="J2591" s="3">
        <f t="shared" si="187"/>
        <v>1980</v>
      </c>
    </row>
    <row r="2592" spans="1:10" hidden="1" outlineLevel="3" x14ac:dyDescent="0.3">
      <c r="A2592" t="s">
        <v>1759</v>
      </c>
      <c r="B2592" s="21">
        <v>45792</v>
      </c>
      <c r="C2592" s="20">
        <f t="shared" si="186"/>
        <v>5</v>
      </c>
      <c r="D2592" t="s">
        <v>121</v>
      </c>
      <c r="E2592" t="s">
        <v>37</v>
      </c>
      <c r="F2592">
        <v>4</v>
      </c>
      <c r="G2592" t="str">
        <f>INDEX(Kunden!$A$1:$C$41,MATCH('Gesamtverkäufe 2025'!C1557,Kunden!$A$1:$A$41,0),3)</f>
        <v>R05</v>
      </c>
      <c r="H2592" t="str">
        <f>INDEX(Regionen!$A$1:$C$9,MATCH('Gesamtverkäufe 2025'!F1557,Regionen!$A$1:$A$9,0),3)</f>
        <v>Petra Lang</v>
      </c>
      <c r="I2592" s="3">
        <f>INDEX(Produkte!$A$1:$D$31,MATCH('Gesamtverkäufe 2025'!D1557,Produkte!$A$1:$A$31,0),4)</f>
        <v>249</v>
      </c>
      <c r="J2592" s="3">
        <f t="shared" si="187"/>
        <v>996</v>
      </c>
    </row>
    <row r="2593" spans="1:10" hidden="1" outlineLevel="3" x14ac:dyDescent="0.3">
      <c r="A2593" t="s">
        <v>1696</v>
      </c>
      <c r="B2593" s="21">
        <v>45793</v>
      </c>
      <c r="C2593" s="20">
        <f t="shared" si="186"/>
        <v>5</v>
      </c>
      <c r="D2593" t="s">
        <v>121</v>
      </c>
      <c r="E2593" t="s">
        <v>49</v>
      </c>
      <c r="F2593">
        <v>19</v>
      </c>
      <c r="G2593" t="str">
        <f>INDEX(Kunden!$A$1:$C$41,MATCH('Gesamtverkäufe 2025'!C1619,Kunden!$A$1:$A$41,0),3)</f>
        <v>R05</v>
      </c>
      <c r="H2593" t="str">
        <f>INDEX(Regionen!$A$1:$C$9,MATCH('Gesamtverkäufe 2025'!F1619,Regionen!$A$1:$A$9,0),3)</f>
        <v>Petra Lang</v>
      </c>
      <c r="I2593" s="3">
        <f>INDEX(Produkte!$A$1:$D$31,MATCH('Gesamtverkäufe 2025'!D1619,Produkte!$A$1:$A$31,0),4)</f>
        <v>299</v>
      </c>
      <c r="J2593" s="3">
        <f t="shared" si="187"/>
        <v>5681</v>
      </c>
    </row>
    <row r="2594" spans="1:10" hidden="1" outlineLevel="3" x14ac:dyDescent="0.3">
      <c r="A2594" t="s">
        <v>1652</v>
      </c>
      <c r="B2594" s="21">
        <v>45804</v>
      </c>
      <c r="C2594" s="20">
        <f t="shared" si="186"/>
        <v>5</v>
      </c>
      <c r="D2594" t="s">
        <v>121</v>
      </c>
      <c r="E2594" t="s">
        <v>71</v>
      </c>
      <c r="F2594">
        <v>9</v>
      </c>
      <c r="G2594" t="str">
        <f>INDEX(Kunden!$A$1:$C$41,MATCH('Gesamtverkäufe 2025'!C1658,Kunden!$A$1:$A$41,0),3)</f>
        <v>R05</v>
      </c>
      <c r="H2594" t="str">
        <f>INDEX(Regionen!$A$1:$C$9,MATCH('Gesamtverkäufe 2025'!F1658,Regionen!$A$1:$A$9,0),3)</f>
        <v>Petra Lang</v>
      </c>
      <c r="I2594" s="3">
        <f>INDEX(Produkte!$A$1:$D$31,MATCH('Gesamtverkäufe 2025'!D1658,Produkte!$A$1:$A$31,0),4)</f>
        <v>79</v>
      </c>
      <c r="J2594" s="3">
        <f t="shared" si="187"/>
        <v>711</v>
      </c>
    </row>
    <row r="2595" spans="1:10" hidden="1" outlineLevel="3" x14ac:dyDescent="0.3">
      <c r="A2595" t="s">
        <v>1650</v>
      </c>
      <c r="B2595" s="21">
        <v>45806</v>
      </c>
      <c r="C2595" s="20">
        <f t="shared" si="186"/>
        <v>5</v>
      </c>
      <c r="D2595" t="s">
        <v>121</v>
      </c>
      <c r="E2595" t="s">
        <v>59</v>
      </c>
      <c r="F2595">
        <v>20</v>
      </c>
      <c r="G2595" t="str">
        <f>INDEX(Kunden!$A$1:$C$41,MATCH('Gesamtverkäufe 2025'!C1660,Kunden!$A$1:$A$41,0),3)</f>
        <v>R05</v>
      </c>
      <c r="H2595" t="str">
        <f>INDEX(Regionen!$A$1:$C$9,MATCH('Gesamtverkäufe 2025'!F1660,Regionen!$A$1:$A$9,0),3)</f>
        <v>Petra Lang</v>
      </c>
      <c r="I2595" s="3">
        <f>INDEX(Produkte!$A$1:$D$31,MATCH('Gesamtverkäufe 2025'!D1660,Produkte!$A$1:$A$31,0),4)</f>
        <v>79</v>
      </c>
      <c r="J2595" s="3">
        <f t="shared" si="187"/>
        <v>1580</v>
      </c>
    </row>
    <row r="2596" spans="1:10" hidden="1" outlineLevel="3" x14ac:dyDescent="0.3">
      <c r="A2596" t="s">
        <v>2084</v>
      </c>
      <c r="B2596" s="21">
        <v>45800</v>
      </c>
      <c r="C2596" s="20">
        <f t="shared" si="186"/>
        <v>5</v>
      </c>
      <c r="D2596" t="s">
        <v>139</v>
      </c>
      <c r="E2596" t="s">
        <v>63</v>
      </c>
      <c r="F2596">
        <v>18</v>
      </c>
      <c r="G2596" t="str">
        <f>INDEX(Kunden!$A$1:$C$41,MATCH('Gesamtverkäufe 2025'!C1233,Kunden!$A$1:$A$41,0),3)</f>
        <v>R05</v>
      </c>
      <c r="H2596" t="str">
        <f>INDEX(Regionen!$A$1:$C$9,MATCH('Gesamtverkäufe 2025'!F1233,Regionen!$A$1:$A$9,0),3)</f>
        <v>Petra Lang</v>
      </c>
      <c r="I2596" s="3">
        <f>INDEX(Produkte!$A$1:$D$31,MATCH('Gesamtverkäufe 2025'!D1233,Produkte!$A$1:$A$31,0),4)</f>
        <v>299</v>
      </c>
      <c r="J2596" s="3">
        <f t="shared" si="187"/>
        <v>5382</v>
      </c>
    </row>
    <row r="2597" spans="1:10" hidden="1" outlineLevel="3" x14ac:dyDescent="0.3">
      <c r="A2597" t="s">
        <v>1986</v>
      </c>
      <c r="B2597" s="21">
        <v>45803</v>
      </c>
      <c r="C2597" s="20">
        <f t="shared" si="186"/>
        <v>5</v>
      </c>
      <c r="D2597" t="s">
        <v>139</v>
      </c>
      <c r="E2597" t="s">
        <v>83</v>
      </c>
      <c r="F2597">
        <v>17</v>
      </c>
      <c r="G2597" t="str">
        <f>INDEX(Kunden!$A$1:$C$41,MATCH('Gesamtverkäufe 2025'!C1331,Kunden!$A$1:$A$41,0),3)</f>
        <v>R05</v>
      </c>
      <c r="H2597" t="str">
        <f>INDEX(Regionen!$A$1:$C$9,MATCH('Gesamtverkäufe 2025'!F1331,Regionen!$A$1:$A$9,0),3)</f>
        <v>Petra Lang</v>
      </c>
      <c r="I2597" s="3">
        <f>INDEX(Produkte!$A$1:$D$31,MATCH('Gesamtverkäufe 2025'!D1331,Produkte!$A$1:$A$31,0),4)</f>
        <v>29</v>
      </c>
      <c r="J2597" s="3">
        <f t="shared" si="187"/>
        <v>493</v>
      </c>
    </row>
    <row r="2598" spans="1:10" hidden="1" outlineLevel="3" x14ac:dyDescent="0.3">
      <c r="A2598" t="s">
        <v>1918</v>
      </c>
      <c r="B2598" s="21">
        <v>45804</v>
      </c>
      <c r="C2598" s="20">
        <f t="shared" si="186"/>
        <v>5</v>
      </c>
      <c r="D2598" t="s">
        <v>139</v>
      </c>
      <c r="E2598" t="s">
        <v>69</v>
      </c>
      <c r="F2598">
        <v>1</v>
      </c>
      <c r="G2598" t="str">
        <f>INDEX(Kunden!$A$1:$C$41,MATCH('Gesamtverkäufe 2025'!C1399,Kunden!$A$1:$A$41,0),3)</f>
        <v>R05</v>
      </c>
      <c r="H2598" t="str">
        <f>INDEX(Regionen!$A$1:$C$9,MATCH('Gesamtverkäufe 2025'!F1399,Regionen!$A$1:$A$9,0),3)</f>
        <v>Petra Lang</v>
      </c>
      <c r="I2598" s="3">
        <f>INDEX(Produkte!$A$1:$D$31,MATCH('Gesamtverkäufe 2025'!D1399,Produkte!$A$1:$A$31,0),4)</f>
        <v>399</v>
      </c>
      <c r="J2598" s="3">
        <f t="shared" si="187"/>
        <v>399</v>
      </c>
    </row>
    <row r="2599" spans="1:10" hidden="1" outlineLevel="3" x14ac:dyDescent="0.3">
      <c r="A2599" t="s">
        <v>1844</v>
      </c>
      <c r="B2599" s="21">
        <v>45805</v>
      </c>
      <c r="C2599" s="20">
        <f t="shared" si="186"/>
        <v>5</v>
      </c>
      <c r="D2599" t="s">
        <v>139</v>
      </c>
      <c r="E2599" t="s">
        <v>37</v>
      </c>
      <c r="F2599">
        <v>10</v>
      </c>
      <c r="G2599" t="str">
        <f>INDEX(Kunden!$A$1:$C$41,MATCH('Gesamtverkäufe 2025'!C1473,Kunden!$A$1:$A$41,0),3)</f>
        <v>R05</v>
      </c>
      <c r="H2599" t="str">
        <f>INDEX(Regionen!$A$1:$C$9,MATCH('Gesamtverkäufe 2025'!F1473,Regionen!$A$1:$A$9,0),3)</f>
        <v>Petra Lang</v>
      </c>
      <c r="I2599" s="3">
        <f>INDEX(Produkte!$A$1:$D$31,MATCH('Gesamtverkäufe 2025'!D1473,Produkte!$A$1:$A$31,0),4)</f>
        <v>249</v>
      </c>
      <c r="J2599" s="3">
        <f t="shared" si="187"/>
        <v>2490</v>
      </c>
    </row>
    <row r="2600" spans="1:10" hidden="1" outlineLevel="3" x14ac:dyDescent="0.3">
      <c r="A2600" t="s">
        <v>1790</v>
      </c>
      <c r="B2600" s="21">
        <v>45783</v>
      </c>
      <c r="C2600" s="20">
        <f t="shared" si="186"/>
        <v>5</v>
      </c>
      <c r="D2600" t="s">
        <v>139</v>
      </c>
      <c r="E2600" t="s">
        <v>87</v>
      </c>
      <c r="F2600">
        <v>7</v>
      </c>
      <c r="G2600" t="str">
        <f>INDEX(Kunden!$A$1:$C$41,MATCH('Gesamtverkäufe 2025'!C1526,Kunden!$A$1:$A$41,0),3)</f>
        <v>R05</v>
      </c>
      <c r="H2600" t="str">
        <f>INDEX(Regionen!$A$1:$C$9,MATCH('Gesamtverkäufe 2025'!F1526,Regionen!$A$1:$A$9,0),3)</f>
        <v>Petra Lang</v>
      </c>
      <c r="I2600" s="3">
        <f>INDEX(Produkte!$A$1:$D$31,MATCH('Gesamtverkäufe 2025'!D1526,Produkte!$A$1:$A$31,0),4)</f>
        <v>99</v>
      </c>
      <c r="J2600" s="3">
        <f t="shared" si="187"/>
        <v>693</v>
      </c>
    </row>
    <row r="2601" spans="1:10" hidden="1" outlineLevel="3" x14ac:dyDescent="0.3">
      <c r="A2601" t="s">
        <v>1773</v>
      </c>
      <c r="B2601" s="21">
        <v>45782</v>
      </c>
      <c r="C2601" s="20">
        <f t="shared" si="186"/>
        <v>5</v>
      </c>
      <c r="D2601" t="s">
        <v>139</v>
      </c>
      <c r="E2601" t="s">
        <v>79</v>
      </c>
      <c r="F2601">
        <v>1</v>
      </c>
      <c r="G2601" t="str">
        <f>INDEX(Kunden!$A$1:$C$41,MATCH('Gesamtverkäufe 2025'!C1543,Kunden!$A$1:$A$41,0),3)</f>
        <v>R05</v>
      </c>
      <c r="H2601" t="str">
        <f>INDEX(Regionen!$A$1:$C$9,MATCH('Gesamtverkäufe 2025'!F1543,Regionen!$A$1:$A$9,0),3)</f>
        <v>Petra Lang</v>
      </c>
      <c r="I2601" s="3">
        <f>INDEX(Produkte!$A$1:$D$31,MATCH('Gesamtverkäufe 2025'!D1543,Produkte!$A$1:$A$31,0),4)</f>
        <v>149</v>
      </c>
      <c r="J2601" s="3">
        <f t="shared" si="187"/>
        <v>149</v>
      </c>
    </row>
    <row r="2602" spans="1:10" hidden="1" outlineLevel="3" x14ac:dyDescent="0.3">
      <c r="A2602" t="s">
        <v>1756</v>
      </c>
      <c r="B2602" s="21">
        <v>45798</v>
      </c>
      <c r="C2602" s="20">
        <f t="shared" si="186"/>
        <v>5</v>
      </c>
      <c r="D2602" t="s">
        <v>139</v>
      </c>
      <c r="E2602" t="s">
        <v>37</v>
      </c>
      <c r="F2602">
        <v>11</v>
      </c>
      <c r="G2602" t="str">
        <f>INDEX(Kunden!$A$1:$C$41,MATCH('Gesamtverkäufe 2025'!C1560,Kunden!$A$1:$A$41,0),3)</f>
        <v>R05</v>
      </c>
      <c r="H2602" t="str">
        <f>INDEX(Regionen!$A$1:$C$9,MATCH('Gesamtverkäufe 2025'!F1560,Regionen!$A$1:$A$9,0),3)</f>
        <v>Petra Lang</v>
      </c>
      <c r="I2602" s="3">
        <f>INDEX(Produkte!$A$1:$D$31,MATCH('Gesamtverkäufe 2025'!D1560,Produkte!$A$1:$A$31,0),4)</f>
        <v>249</v>
      </c>
      <c r="J2602" s="3">
        <f t="shared" si="187"/>
        <v>2739</v>
      </c>
    </row>
    <row r="2603" spans="1:10" hidden="1" outlineLevel="3" x14ac:dyDescent="0.3">
      <c r="A2603" t="s">
        <v>1747</v>
      </c>
      <c r="B2603" s="21">
        <v>45794</v>
      </c>
      <c r="C2603" s="20">
        <f t="shared" si="186"/>
        <v>5</v>
      </c>
      <c r="D2603" t="s">
        <v>139</v>
      </c>
      <c r="E2603" t="s">
        <v>67</v>
      </c>
      <c r="F2603">
        <v>11</v>
      </c>
      <c r="G2603" t="str">
        <f>INDEX(Kunden!$A$1:$C$41,MATCH('Gesamtverkäufe 2025'!C1569,Kunden!$A$1:$A$41,0),3)</f>
        <v>R05</v>
      </c>
      <c r="H2603" t="str">
        <f>INDEX(Regionen!$A$1:$C$9,MATCH('Gesamtverkäufe 2025'!F1569,Regionen!$A$1:$A$9,0),3)</f>
        <v>Petra Lang</v>
      </c>
      <c r="I2603" s="3">
        <f>INDEX(Produkte!$A$1:$D$31,MATCH('Gesamtverkäufe 2025'!D1569,Produkte!$A$1:$A$31,0),4)</f>
        <v>299</v>
      </c>
      <c r="J2603" s="3">
        <f t="shared" si="187"/>
        <v>3289</v>
      </c>
    </row>
    <row r="2604" spans="1:10" hidden="1" outlineLevel="3" x14ac:dyDescent="0.3">
      <c r="A2604" t="s">
        <v>1736</v>
      </c>
      <c r="B2604" s="21">
        <v>45790</v>
      </c>
      <c r="C2604" s="20">
        <f t="shared" si="186"/>
        <v>5</v>
      </c>
      <c r="D2604" t="s">
        <v>139</v>
      </c>
      <c r="E2604" t="s">
        <v>91</v>
      </c>
      <c r="F2604">
        <v>5</v>
      </c>
      <c r="G2604" t="str">
        <f>INDEX(Kunden!$A$1:$C$41,MATCH('Gesamtverkäufe 2025'!C1580,Kunden!$A$1:$A$41,0),3)</f>
        <v>R05</v>
      </c>
      <c r="H2604" t="str">
        <f>INDEX(Regionen!$A$1:$C$9,MATCH('Gesamtverkäufe 2025'!F1580,Regionen!$A$1:$A$9,0),3)</f>
        <v>Petra Lang</v>
      </c>
      <c r="I2604" s="3">
        <f>INDEX(Produkte!$A$1:$D$31,MATCH('Gesamtverkäufe 2025'!D1580,Produkte!$A$1:$A$31,0),4)</f>
        <v>249</v>
      </c>
      <c r="J2604" s="3">
        <f t="shared" si="187"/>
        <v>1245</v>
      </c>
    </row>
    <row r="2605" spans="1:10" hidden="1" outlineLevel="3" x14ac:dyDescent="0.3">
      <c r="A2605" t="s">
        <v>1688</v>
      </c>
      <c r="B2605" s="21">
        <v>45785</v>
      </c>
      <c r="C2605" s="20">
        <f t="shared" si="186"/>
        <v>5</v>
      </c>
      <c r="D2605" t="s">
        <v>139</v>
      </c>
      <c r="E2605" t="s">
        <v>31</v>
      </c>
      <c r="F2605">
        <v>14</v>
      </c>
      <c r="G2605" t="str">
        <f>INDEX(Kunden!$A$1:$C$41,MATCH('Gesamtverkäufe 2025'!C1627,Kunden!$A$1:$A$41,0),3)</f>
        <v>R05</v>
      </c>
      <c r="H2605" t="str">
        <f>INDEX(Regionen!$A$1:$C$9,MATCH('Gesamtverkäufe 2025'!F1627,Regionen!$A$1:$A$9,0),3)</f>
        <v>Petra Lang</v>
      </c>
      <c r="I2605" s="3">
        <f>INDEX(Produkte!$A$1:$D$31,MATCH('Gesamtverkäufe 2025'!D1627,Produkte!$A$1:$A$31,0),4)</f>
        <v>399</v>
      </c>
      <c r="J2605" s="3">
        <f t="shared" si="187"/>
        <v>5586</v>
      </c>
    </row>
    <row r="2606" spans="1:10" hidden="1" outlineLevel="3" x14ac:dyDescent="0.3">
      <c r="A2606" t="s">
        <v>2148</v>
      </c>
      <c r="B2606" s="21">
        <v>45800</v>
      </c>
      <c r="C2606" s="20">
        <f t="shared" si="186"/>
        <v>5</v>
      </c>
      <c r="D2606" t="s">
        <v>161</v>
      </c>
      <c r="E2606" t="s">
        <v>91</v>
      </c>
      <c r="F2606">
        <v>9</v>
      </c>
      <c r="G2606" t="str">
        <f>INDEX(Kunden!$A$1:$C$41,MATCH('Gesamtverkäufe 2025'!C1169,Kunden!$A$1:$A$41,0),3)</f>
        <v>R05</v>
      </c>
      <c r="H2606" t="str">
        <f>INDEX(Regionen!$A$1:$C$9,MATCH('Gesamtverkäufe 2025'!F1169,Regionen!$A$1:$A$9,0),3)</f>
        <v>Petra Lang</v>
      </c>
      <c r="I2606" s="3">
        <f>INDEX(Produkte!$A$1:$D$31,MATCH('Gesamtverkäufe 2025'!D1169,Produkte!$A$1:$A$31,0),4)</f>
        <v>249</v>
      </c>
      <c r="J2606" s="3">
        <f t="shared" si="187"/>
        <v>2241</v>
      </c>
    </row>
    <row r="2607" spans="1:10" hidden="1" outlineLevel="3" x14ac:dyDescent="0.3">
      <c r="A2607" t="s">
        <v>2069</v>
      </c>
      <c r="B2607" s="21">
        <v>45806</v>
      </c>
      <c r="C2607" s="20">
        <f t="shared" si="186"/>
        <v>5</v>
      </c>
      <c r="D2607" t="s">
        <v>161</v>
      </c>
      <c r="E2607" t="s">
        <v>37</v>
      </c>
      <c r="F2607">
        <v>11</v>
      </c>
      <c r="G2607" t="str">
        <f>INDEX(Kunden!$A$1:$C$41,MATCH('Gesamtverkäufe 2025'!C1248,Kunden!$A$1:$A$41,0),3)</f>
        <v>R05</v>
      </c>
      <c r="H2607" t="str">
        <f>INDEX(Regionen!$A$1:$C$9,MATCH('Gesamtverkäufe 2025'!F1248,Regionen!$A$1:$A$9,0),3)</f>
        <v>Petra Lang</v>
      </c>
      <c r="I2607" s="3">
        <f>INDEX(Produkte!$A$1:$D$31,MATCH('Gesamtverkäufe 2025'!D1248,Produkte!$A$1:$A$31,0),4)</f>
        <v>249</v>
      </c>
      <c r="J2607" s="3">
        <f t="shared" si="187"/>
        <v>2739</v>
      </c>
    </row>
    <row r="2608" spans="1:10" hidden="1" outlineLevel="3" x14ac:dyDescent="0.3">
      <c r="A2608" t="s">
        <v>2048</v>
      </c>
      <c r="B2608" s="21">
        <v>45796</v>
      </c>
      <c r="C2608" s="20">
        <f t="shared" si="186"/>
        <v>5</v>
      </c>
      <c r="D2608" t="s">
        <v>161</v>
      </c>
      <c r="E2608" t="s">
        <v>91</v>
      </c>
      <c r="F2608">
        <v>18</v>
      </c>
      <c r="G2608" t="str">
        <f>INDEX(Kunden!$A$1:$C$41,MATCH('Gesamtverkäufe 2025'!C1269,Kunden!$A$1:$A$41,0),3)</f>
        <v>R05</v>
      </c>
      <c r="H2608" t="str">
        <f>INDEX(Regionen!$A$1:$C$9,MATCH('Gesamtverkäufe 2025'!F1269,Regionen!$A$1:$A$9,0),3)</f>
        <v>Petra Lang</v>
      </c>
      <c r="I2608" s="3">
        <f>INDEX(Produkte!$A$1:$D$31,MATCH('Gesamtverkäufe 2025'!D1269,Produkte!$A$1:$A$31,0),4)</f>
        <v>249</v>
      </c>
      <c r="J2608" s="3">
        <f t="shared" si="187"/>
        <v>4482</v>
      </c>
    </row>
    <row r="2609" spans="1:10" hidden="1" outlineLevel="3" x14ac:dyDescent="0.3">
      <c r="A2609" t="s">
        <v>2031</v>
      </c>
      <c r="B2609" s="21">
        <v>45797</v>
      </c>
      <c r="C2609" s="20">
        <f t="shared" si="186"/>
        <v>5</v>
      </c>
      <c r="D2609" t="s">
        <v>161</v>
      </c>
      <c r="E2609" t="s">
        <v>39</v>
      </c>
      <c r="F2609">
        <v>15</v>
      </c>
      <c r="G2609" t="str">
        <f>INDEX(Kunden!$A$1:$C$41,MATCH('Gesamtverkäufe 2025'!C1286,Kunden!$A$1:$A$41,0),3)</f>
        <v>R05</v>
      </c>
      <c r="H2609" t="str">
        <f>INDEX(Regionen!$A$1:$C$9,MATCH('Gesamtverkäufe 2025'!F1286,Regionen!$A$1:$A$9,0),3)</f>
        <v>Petra Lang</v>
      </c>
      <c r="I2609" s="3">
        <f>INDEX(Produkte!$A$1:$D$31,MATCH('Gesamtverkäufe 2025'!D1286,Produkte!$A$1:$A$31,0),4)</f>
        <v>499</v>
      </c>
      <c r="J2609" s="3">
        <f t="shared" si="187"/>
        <v>7485</v>
      </c>
    </row>
    <row r="2610" spans="1:10" hidden="1" outlineLevel="3" x14ac:dyDescent="0.3">
      <c r="A2610" t="s">
        <v>2016</v>
      </c>
      <c r="B2610" s="21">
        <v>45779</v>
      </c>
      <c r="C2610" s="20">
        <f t="shared" si="186"/>
        <v>5</v>
      </c>
      <c r="D2610" t="s">
        <v>161</v>
      </c>
      <c r="E2610" t="s">
        <v>85</v>
      </c>
      <c r="F2610">
        <v>12</v>
      </c>
      <c r="G2610" t="str">
        <f>INDEX(Kunden!$A$1:$C$41,MATCH('Gesamtverkäufe 2025'!C1301,Kunden!$A$1:$A$41,0),3)</f>
        <v>R05</v>
      </c>
      <c r="H2610" t="str">
        <f>INDEX(Regionen!$A$1:$C$9,MATCH('Gesamtverkäufe 2025'!F1301,Regionen!$A$1:$A$9,0),3)</f>
        <v>Petra Lang</v>
      </c>
      <c r="I2610" s="3">
        <f>INDEX(Produkte!$A$1:$D$31,MATCH('Gesamtverkäufe 2025'!D1301,Produkte!$A$1:$A$31,0),4)</f>
        <v>399</v>
      </c>
      <c r="J2610" s="3">
        <f t="shared" si="187"/>
        <v>4788</v>
      </c>
    </row>
    <row r="2611" spans="1:10" hidden="1" outlineLevel="3" x14ac:dyDescent="0.3">
      <c r="A2611" t="s">
        <v>1970</v>
      </c>
      <c r="B2611" s="21">
        <v>45802</v>
      </c>
      <c r="C2611" s="20">
        <f t="shared" si="186"/>
        <v>5</v>
      </c>
      <c r="D2611" t="s">
        <v>161</v>
      </c>
      <c r="E2611" t="s">
        <v>51</v>
      </c>
      <c r="F2611">
        <v>19</v>
      </c>
      <c r="G2611" t="str">
        <f>INDEX(Kunden!$A$1:$C$41,MATCH('Gesamtverkäufe 2025'!C1347,Kunden!$A$1:$A$41,0),3)</f>
        <v>R05</v>
      </c>
      <c r="H2611" t="str">
        <f>INDEX(Regionen!$A$1:$C$9,MATCH('Gesamtverkäufe 2025'!F1347,Regionen!$A$1:$A$9,0),3)</f>
        <v>Petra Lang</v>
      </c>
      <c r="I2611" s="3">
        <f>INDEX(Produkte!$A$1:$D$31,MATCH('Gesamtverkäufe 2025'!D1347,Produkte!$A$1:$A$31,0),4)</f>
        <v>49</v>
      </c>
      <c r="J2611" s="3">
        <f t="shared" si="187"/>
        <v>931</v>
      </c>
    </row>
    <row r="2612" spans="1:10" hidden="1" outlineLevel="3" x14ac:dyDescent="0.3">
      <c r="A2612" t="s">
        <v>1968</v>
      </c>
      <c r="B2612" s="21">
        <v>45780</v>
      </c>
      <c r="C2612" s="20">
        <f t="shared" si="186"/>
        <v>5</v>
      </c>
      <c r="D2612" t="s">
        <v>161</v>
      </c>
      <c r="E2612" t="s">
        <v>39</v>
      </c>
      <c r="F2612">
        <v>2</v>
      </c>
      <c r="G2612" t="str">
        <f>INDEX(Kunden!$A$1:$C$41,MATCH('Gesamtverkäufe 2025'!C1349,Kunden!$A$1:$A$41,0),3)</f>
        <v>R05</v>
      </c>
      <c r="H2612" t="str">
        <f>INDEX(Regionen!$A$1:$C$9,MATCH('Gesamtverkäufe 2025'!F1349,Regionen!$A$1:$A$9,0),3)</f>
        <v>Petra Lang</v>
      </c>
      <c r="I2612" s="3">
        <f>INDEX(Produkte!$A$1:$D$31,MATCH('Gesamtverkäufe 2025'!D1349,Produkte!$A$1:$A$31,0),4)</f>
        <v>499</v>
      </c>
      <c r="J2612" s="3">
        <f t="shared" si="187"/>
        <v>998</v>
      </c>
    </row>
    <row r="2613" spans="1:10" hidden="1" outlineLevel="3" x14ac:dyDescent="0.3">
      <c r="A2613" t="s">
        <v>1947</v>
      </c>
      <c r="B2613" s="21">
        <v>45787</v>
      </c>
      <c r="C2613" s="20">
        <f t="shared" si="186"/>
        <v>5</v>
      </c>
      <c r="D2613" t="s">
        <v>161</v>
      </c>
      <c r="E2613" t="s">
        <v>89</v>
      </c>
      <c r="F2613">
        <v>3</v>
      </c>
      <c r="G2613" t="str">
        <f>INDEX(Kunden!$A$1:$C$41,MATCH('Gesamtverkäufe 2025'!C1370,Kunden!$A$1:$A$41,0),3)</f>
        <v>R05</v>
      </c>
      <c r="H2613" t="str">
        <f>INDEX(Regionen!$A$1:$C$9,MATCH('Gesamtverkäufe 2025'!F1370,Regionen!$A$1:$A$9,0),3)</f>
        <v>Petra Lang</v>
      </c>
      <c r="I2613" s="3">
        <f>INDEX(Produkte!$A$1:$D$31,MATCH('Gesamtverkäufe 2025'!D1370,Produkte!$A$1:$A$31,0),4)</f>
        <v>29</v>
      </c>
      <c r="J2613" s="3">
        <f t="shared" si="187"/>
        <v>87</v>
      </c>
    </row>
    <row r="2614" spans="1:10" hidden="1" outlineLevel="3" x14ac:dyDescent="0.3">
      <c r="A2614" t="s">
        <v>1944</v>
      </c>
      <c r="B2614" s="21">
        <v>45795</v>
      </c>
      <c r="C2614" s="20">
        <f t="shared" si="186"/>
        <v>5</v>
      </c>
      <c r="D2614" t="s">
        <v>161</v>
      </c>
      <c r="E2614" t="s">
        <v>53</v>
      </c>
      <c r="F2614">
        <v>12</v>
      </c>
      <c r="G2614" t="str">
        <f>INDEX(Kunden!$A$1:$C$41,MATCH('Gesamtverkäufe 2025'!C1373,Kunden!$A$1:$A$41,0),3)</f>
        <v>R05</v>
      </c>
      <c r="H2614" t="str">
        <f>INDEX(Regionen!$A$1:$C$9,MATCH('Gesamtverkäufe 2025'!F1373,Regionen!$A$1:$A$9,0),3)</f>
        <v>Petra Lang</v>
      </c>
      <c r="I2614" s="3">
        <f>INDEX(Produkte!$A$1:$D$31,MATCH('Gesamtverkäufe 2025'!D1373,Produkte!$A$1:$A$31,0),4)</f>
        <v>49</v>
      </c>
      <c r="J2614" s="3">
        <f t="shared" si="187"/>
        <v>588</v>
      </c>
    </row>
    <row r="2615" spans="1:10" hidden="1" outlineLevel="3" x14ac:dyDescent="0.3">
      <c r="A2615" t="s">
        <v>1899</v>
      </c>
      <c r="B2615" s="21">
        <v>45798</v>
      </c>
      <c r="C2615" s="20">
        <f t="shared" si="186"/>
        <v>5</v>
      </c>
      <c r="D2615" t="s">
        <v>161</v>
      </c>
      <c r="E2615" t="s">
        <v>55</v>
      </c>
      <c r="F2615">
        <v>13</v>
      </c>
      <c r="G2615" t="str">
        <f>INDEX(Kunden!$A$1:$C$41,MATCH('Gesamtverkäufe 2025'!C1418,Kunden!$A$1:$A$41,0),3)</f>
        <v>R05</v>
      </c>
      <c r="H2615" t="str">
        <f>INDEX(Regionen!$A$1:$C$9,MATCH('Gesamtverkäufe 2025'!F1418,Regionen!$A$1:$A$9,0),3)</f>
        <v>Petra Lang</v>
      </c>
      <c r="I2615" s="3">
        <f>INDEX(Produkte!$A$1:$D$31,MATCH('Gesamtverkäufe 2025'!D1418,Produkte!$A$1:$A$31,0),4)</f>
        <v>49</v>
      </c>
      <c r="J2615" s="3">
        <f t="shared" si="187"/>
        <v>637</v>
      </c>
    </row>
    <row r="2616" spans="1:10" hidden="1" outlineLevel="3" x14ac:dyDescent="0.3">
      <c r="A2616" t="s">
        <v>1892</v>
      </c>
      <c r="B2616" s="21">
        <v>45806</v>
      </c>
      <c r="C2616" s="20">
        <f t="shared" si="186"/>
        <v>5</v>
      </c>
      <c r="D2616" t="s">
        <v>161</v>
      </c>
      <c r="E2616" t="s">
        <v>89</v>
      </c>
      <c r="F2616">
        <v>19</v>
      </c>
      <c r="G2616" t="str">
        <f>INDEX(Kunden!$A$1:$C$41,MATCH('Gesamtverkäufe 2025'!C1425,Kunden!$A$1:$A$41,0),3)</f>
        <v>R05</v>
      </c>
      <c r="H2616" t="str">
        <f>INDEX(Regionen!$A$1:$C$9,MATCH('Gesamtverkäufe 2025'!F1425,Regionen!$A$1:$A$9,0),3)</f>
        <v>Petra Lang</v>
      </c>
      <c r="I2616" s="3">
        <f>INDEX(Produkte!$A$1:$D$31,MATCH('Gesamtverkäufe 2025'!D1425,Produkte!$A$1:$A$31,0),4)</f>
        <v>29</v>
      </c>
      <c r="J2616" s="3">
        <f t="shared" si="187"/>
        <v>551</v>
      </c>
    </row>
    <row r="2617" spans="1:10" hidden="1" outlineLevel="3" x14ac:dyDescent="0.3">
      <c r="A2617" t="s">
        <v>1722</v>
      </c>
      <c r="B2617" s="21">
        <v>45781</v>
      </c>
      <c r="C2617" s="20">
        <f t="shared" si="186"/>
        <v>5</v>
      </c>
      <c r="D2617" t="s">
        <v>161</v>
      </c>
      <c r="E2617" t="s">
        <v>93</v>
      </c>
      <c r="F2617">
        <v>15</v>
      </c>
      <c r="G2617" t="str">
        <f>INDEX(Kunden!$A$1:$C$41,MATCH('Gesamtverkäufe 2025'!C1594,Kunden!$A$1:$A$41,0),3)</f>
        <v>R05</v>
      </c>
      <c r="H2617" t="str">
        <f>INDEX(Regionen!$A$1:$C$9,MATCH('Gesamtverkäufe 2025'!F1594,Regionen!$A$1:$A$9,0),3)</f>
        <v>Petra Lang</v>
      </c>
      <c r="I2617" s="3">
        <f>INDEX(Produkte!$A$1:$D$31,MATCH('Gesamtverkäufe 2025'!D1594,Produkte!$A$1:$A$31,0),4)</f>
        <v>399</v>
      </c>
      <c r="J2617" s="3">
        <f t="shared" si="187"/>
        <v>5985</v>
      </c>
    </row>
    <row r="2618" spans="1:10" hidden="1" outlineLevel="3" x14ac:dyDescent="0.3">
      <c r="A2618" t="s">
        <v>1708</v>
      </c>
      <c r="B2618" s="21">
        <v>45794</v>
      </c>
      <c r="C2618" s="20">
        <f t="shared" si="186"/>
        <v>5</v>
      </c>
      <c r="D2618" t="s">
        <v>161</v>
      </c>
      <c r="E2618" t="s">
        <v>67</v>
      </c>
      <c r="F2618">
        <v>18</v>
      </c>
      <c r="G2618" t="str">
        <f>INDEX(Kunden!$A$1:$C$41,MATCH('Gesamtverkäufe 2025'!C1608,Kunden!$A$1:$A$41,0),3)</f>
        <v>R05</v>
      </c>
      <c r="H2618" t="str">
        <f>INDEX(Regionen!$A$1:$C$9,MATCH('Gesamtverkäufe 2025'!F1608,Regionen!$A$1:$A$9,0),3)</f>
        <v>Petra Lang</v>
      </c>
      <c r="I2618" s="3">
        <f>INDEX(Produkte!$A$1:$D$31,MATCH('Gesamtverkäufe 2025'!D1608,Produkte!$A$1:$A$31,0),4)</f>
        <v>299</v>
      </c>
      <c r="J2618" s="3">
        <f t="shared" si="187"/>
        <v>5382</v>
      </c>
    </row>
    <row r="2619" spans="1:10" hidden="1" outlineLevel="3" x14ac:dyDescent="0.3">
      <c r="A2619" t="s">
        <v>1645</v>
      </c>
      <c r="B2619" s="21">
        <v>45798</v>
      </c>
      <c r="C2619" s="20">
        <f t="shared" si="186"/>
        <v>5</v>
      </c>
      <c r="D2619" t="s">
        <v>161</v>
      </c>
      <c r="E2619" t="s">
        <v>37</v>
      </c>
      <c r="F2619">
        <v>13</v>
      </c>
      <c r="G2619" t="str">
        <f>INDEX(Kunden!$A$1:$C$41,MATCH('Gesamtverkäufe 2025'!C1664,Kunden!$A$1:$A$41,0),3)</f>
        <v>R05</v>
      </c>
      <c r="H2619" t="str">
        <f>INDEX(Regionen!$A$1:$C$9,MATCH('Gesamtverkäufe 2025'!F1664,Regionen!$A$1:$A$9,0),3)</f>
        <v>Petra Lang</v>
      </c>
      <c r="I2619" s="3">
        <f>INDEX(Produkte!$A$1:$D$31,MATCH('Gesamtverkäufe 2025'!D1664,Produkte!$A$1:$A$31,0),4)</f>
        <v>249</v>
      </c>
      <c r="J2619" s="3">
        <f t="shared" si="187"/>
        <v>3237</v>
      </c>
    </row>
    <row r="2620" spans="1:10" outlineLevel="2" collapsed="1" x14ac:dyDescent="0.3">
      <c r="B2620" s="21"/>
      <c r="C2620" s="26" t="s">
        <v>4733</v>
      </c>
      <c r="I2620" s="3"/>
      <c r="J2620" s="3">
        <f>SUBTOTAL(9,J2578:J2619)</f>
        <v>103546</v>
      </c>
    </row>
    <row r="2621" spans="1:10" hidden="1" outlineLevel="3" x14ac:dyDescent="0.3">
      <c r="A2621" t="s">
        <v>2477</v>
      </c>
      <c r="B2621" s="21">
        <v>45835</v>
      </c>
      <c r="C2621" s="20">
        <f t="shared" ref="C2621:C2652" si="188">MONTH(B2621)</f>
        <v>6</v>
      </c>
      <c r="D2621" t="s">
        <v>121</v>
      </c>
      <c r="E2621" t="s">
        <v>71</v>
      </c>
      <c r="F2621">
        <v>7</v>
      </c>
      <c r="G2621" t="str">
        <f>INDEX(Kunden!$A$1:$C$41,MATCH('Gesamtverkäufe 2025'!C1699,Kunden!$A$1:$A$41,0),3)</f>
        <v>R05</v>
      </c>
      <c r="H2621" t="str">
        <f>INDEX(Regionen!$A$1:$C$9,MATCH('Gesamtverkäufe 2025'!F1699,Regionen!$A$1:$A$9,0),3)</f>
        <v>Petra Lang</v>
      </c>
      <c r="I2621" s="3">
        <f>INDEX(Produkte!$A$1:$D$31,MATCH('Gesamtverkäufe 2025'!D1699,Produkte!$A$1:$A$31,0),4)</f>
        <v>79</v>
      </c>
      <c r="J2621" s="3">
        <f t="shared" ref="J2621:J2652" si="189">F2621*I2621</f>
        <v>553</v>
      </c>
    </row>
    <row r="2622" spans="1:10" hidden="1" outlineLevel="3" x14ac:dyDescent="0.3">
      <c r="A2622" t="s">
        <v>2454</v>
      </c>
      <c r="B2622" s="21">
        <v>45818</v>
      </c>
      <c r="C2622" s="20">
        <f t="shared" si="188"/>
        <v>6</v>
      </c>
      <c r="D2622" t="s">
        <v>121</v>
      </c>
      <c r="E2622" t="s">
        <v>81</v>
      </c>
      <c r="F2622">
        <v>19</v>
      </c>
      <c r="G2622" t="str">
        <f>INDEX(Kunden!$A$1:$C$41,MATCH('Gesamtverkäufe 2025'!C1722,Kunden!$A$1:$A$41,0),3)</f>
        <v>R05</v>
      </c>
      <c r="H2622" t="str">
        <f>INDEX(Regionen!$A$1:$C$9,MATCH('Gesamtverkäufe 2025'!F1722,Regionen!$A$1:$A$9,0),3)</f>
        <v>Petra Lang</v>
      </c>
      <c r="I2622" s="3">
        <f>INDEX(Produkte!$A$1:$D$31,MATCH('Gesamtverkäufe 2025'!D1722,Produkte!$A$1:$A$31,0),4)</f>
        <v>79</v>
      </c>
      <c r="J2622" s="3">
        <f t="shared" si="189"/>
        <v>1501</v>
      </c>
    </row>
    <row r="2623" spans="1:10" hidden="1" outlineLevel="3" x14ac:dyDescent="0.3">
      <c r="A2623" t="s">
        <v>2420</v>
      </c>
      <c r="B2623" s="21">
        <v>45812</v>
      </c>
      <c r="C2623" s="20">
        <f t="shared" si="188"/>
        <v>6</v>
      </c>
      <c r="D2623" t="s">
        <v>121</v>
      </c>
      <c r="E2623" t="s">
        <v>85</v>
      </c>
      <c r="F2623">
        <v>20</v>
      </c>
      <c r="G2623" t="str">
        <f>INDEX(Kunden!$A$1:$C$41,MATCH('Gesamtverkäufe 2025'!C1756,Kunden!$A$1:$A$41,0),3)</f>
        <v>R05</v>
      </c>
      <c r="H2623" t="str">
        <f>INDEX(Regionen!$A$1:$C$9,MATCH('Gesamtverkäufe 2025'!F1756,Regionen!$A$1:$A$9,0),3)</f>
        <v>Petra Lang</v>
      </c>
      <c r="I2623" s="3">
        <f>INDEX(Produkte!$A$1:$D$31,MATCH('Gesamtverkäufe 2025'!D1756,Produkte!$A$1:$A$31,0),4)</f>
        <v>399</v>
      </c>
      <c r="J2623" s="3">
        <f t="shared" si="189"/>
        <v>7980</v>
      </c>
    </row>
    <row r="2624" spans="1:10" hidden="1" outlineLevel="3" x14ac:dyDescent="0.3">
      <c r="A2624" t="s">
        <v>2411</v>
      </c>
      <c r="B2624" s="21">
        <v>45835</v>
      </c>
      <c r="C2624" s="20">
        <f t="shared" si="188"/>
        <v>6</v>
      </c>
      <c r="D2624" t="s">
        <v>121</v>
      </c>
      <c r="E2624" t="s">
        <v>55</v>
      </c>
      <c r="F2624">
        <v>1</v>
      </c>
      <c r="G2624" t="str">
        <f>INDEX(Kunden!$A$1:$C$41,MATCH('Gesamtverkäufe 2025'!C1765,Kunden!$A$1:$A$41,0),3)</f>
        <v>R05</v>
      </c>
      <c r="H2624" t="str">
        <f>INDEX(Regionen!$A$1:$C$9,MATCH('Gesamtverkäufe 2025'!F1765,Regionen!$A$1:$A$9,0),3)</f>
        <v>Petra Lang</v>
      </c>
      <c r="I2624" s="3">
        <f>INDEX(Produkte!$A$1:$D$31,MATCH('Gesamtverkäufe 2025'!D1765,Produkte!$A$1:$A$31,0),4)</f>
        <v>49</v>
      </c>
      <c r="J2624" s="3">
        <f t="shared" si="189"/>
        <v>49</v>
      </c>
    </row>
    <row r="2625" spans="1:10" hidden="1" outlineLevel="3" x14ac:dyDescent="0.3">
      <c r="A2625" t="s">
        <v>2296</v>
      </c>
      <c r="B2625" s="21">
        <v>45818</v>
      </c>
      <c r="C2625" s="20">
        <f t="shared" si="188"/>
        <v>6</v>
      </c>
      <c r="D2625" t="s">
        <v>121</v>
      </c>
      <c r="E2625" t="s">
        <v>83</v>
      </c>
      <c r="F2625">
        <v>8</v>
      </c>
      <c r="G2625" t="str">
        <f>INDEX(Kunden!$A$1:$C$41,MATCH('Gesamtverkäufe 2025'!C1880,Kunden!$A$1:$A$41,0),3)</f>
        <v>R05</v>
      </c>
      <c r="H2625" t="str">
        <f>INDEX(Regionen!$A$1:$C$9,MATCH('Gesamtverkäufe 2025'!F1880,Regionen!$A$1:$A$9,0),3)</f>
        <v>Petra Lang</v>
      </c>
      <c r="I2625" s="3">
        <f>INDEX(Produkte!$A$1:$D$31,MATCH('Gesamtverkäufe 2025'!D1880,Produkte!$A$1:$A$31,0),4)</f>
        <v>29</v>
      </c>
      <c r="J2625" s="3">
        <f t="shared" si="189"/>
        <v>232</v>
      </c>
    </row>
    <row r="2626" spans="1:10" hidden="1" outlineLevel="3" x14ac:dyDescent="0.3">
      <c r="A2626" t="s">
        <v>2283</v>
      </c>
      <c r="B2626" s="21">
        <v>45824</v>
      </c>
      <c r="C2626" s="20">
        <f t="shared" si="188"/>
        <v>6</v>
      </c>
      <c r="D2626" t="s">
        <v>121</v>
      </c>
      <c r="E2626" t="s">
        <v>51</v>
      </c>
      <c r="F2626">
        <v>1</v>
      </c>
      <c r="G2626" t="str">
        <f>INDEX(Kunden!$A$1:$C$41,MATCH('Gesamtverkäufe 2025'!C1893,Kunden!$A$1:$A$41,0),3)</f>
        <v>R05</v>
      </c>
      <c r="H2626" t="str">
        <f>INDEX(Regionen!$A$1:$C$9,MATCH('Gesamtverkäufe 2025'!F1893,Regionen!$A$1:$A$9,0),3)</f>
        <v>Petra Lang</v>
      </c>
      <c r="I2626" s="3">
        <f>INDEX(Produkte!$A$1:$D$31,MATCH('Gesamtverkäufe 2025'!D1893,Produkte!$A$1:$A$31,0),4)</f>
        <v>49</v>
      </c>
      <c r="J2626" s="3">
        <f t="shared" si="189"/>
        <v>49</v>
      </c>
    </row>
    <row r="2627" spans="1:10" hidden="1" outlineLevel="3" x14ac:dyDescent="0.3">
      <c r="A2627" t="s">
        <v>2218</v>
      </c>
      <c r="B2627" s="21">
        <v>45813</v>
      </c>
      <c r="C2627" s="20">
        <f t="shared" si="188"/>
        <v>6</v>
      </c>
      <c r="D2627" t="s">
        <v>121</v>
      </c>
      <c r="E2627" t="s">
        <v>65</v>
      </c>
      <c r="F2627">
        <v>14</v>
      </c>
      <c r="G2627" t="str">
        <f>INDEX(Kunden!$A$1:$C$41,MATCH('Gesamtverkäufe 2025'!C1957,Kunden!$A$1:$A$41,0),3)</f>
        <v>R05</v>
      </c>
      <c r="H2627" t="str">
        <f>INDEX(Regionen!$A$1:$C$9,MATCH('Gesamtverkäufe 2025'!F1957,Regionen!$A$1:$A$9,0),3)</f>
        <v>Petra Lang</v>
      </c>
      <c r="I2627" s="3">
        <f>INDEX(Produkte!$A$1:$D$31,MATCH('Gesamtverkäufe 2025'!D1957,Produkte!$A$1:$A$31,0),4)</f>
        <v>299</v>
      </c>
      <c r="J2627" s="3">
        <f t="shared" si="189"/>
        <v>4186</v>
      </c>
    </row>
    <row r="2628" spans="1:10" hidden="1" outlineLevel="3" x14ac:dyDescent="0.3">
      <c r="A2628" t="s">
        <v>2196</v>
      </c>
      <c r="B2628" s="21">
        <v>45809</v>
      </c>
      <c r="C2628" s="20">
        <f t="shared" si="188"/>
        <v>6</v>
      </c>
      <c r="D2628" t="s">
        <v>121</v>
      </c>
      <c r="E2628" t="s">
        <v>93</v>
      </c>
      <c r="F2628">
        <v>6</v>
      </c>
      <c r="G2628" t="str">
        <f>INDEX(Kunden!$A$1:$C$41,MATCH('Gesamtverkäufe 2025'!C1976,Kunden!$A$1:$A$41,0),3)</f>
        <v>R05</v>
      </c>
      <c r="H2628" t="str">
        <f>INDEX(Regionen!$A$1:$C$9,MATCH('Gesamtverkäufe 2025'!F1976,Regionen!$A$1:$A$9,0),3)</f>
        <v>Petra Lang</v>
      </c>
      <c r="I2628" s="3">
        <f>INDEX(Produkte!$A$1:$D$31,MATCH('Gesamtverkäufe 2025'!D1976,Produkte!$A$1:$A$31,0),4)</f>
        <v>399</v>
      </c>
      <c r="J2628" s="3">
        <f t="shared" si="189"/>
        <v>2394</v>
      </c>
    </row>
    <row r="2629" spans="1:10" hidden="1" outlineLevel="3" x14ac:dyDescent="0.3">
      <c r="A2629" t="s">
        <v>2158</v>
      </c>
      <c r="B2629" s="21">
        <v>45824</v>
      </c>
      <c r="C2629" s="20">
        <f t="shared" si="188"/>
        <v>6</v>
      </c>
      <c r="D2629" t="s">
        <v>121</v>
      </c>
      <c r="E2629" t="s">
        <v>83</v>
      </c>
      <c r="F2629">
        <v>14</v>
      </c>
      <c r="G2629" t="str">
        <f>INDEX(Kunden!$A$1:$C$41,MATCH('Gesamtverkäufe 2025'!C2009,Kunden!$A$1:$A$41,0),3)</f>
        <v>R05</v>
      </c>
      <c r="H2629" t="str">
        <f>INDEX(Regionen!$A$1:$C$9,MATCH('Gesamtverkäufe 2025'!F2009,Regionen!$A$1:$A$9,0),3)</f>
        <v>Petra Lang</v>
      </c>
      <c r="I2629" s="3">
        <f>INDEX(Produkte!$A$1:$D$31,MATCH('Gesamtverkäufe 2025'!D2009,Produkte!$A$1:$A$31,0),4)</f>
        <v>29</v>
      </c>
      <c r="J2629" s="3">
        <f t="shared" si="189"/>
        <v>406</v>
      </c>
    </row>
    <row r="2630" spans="1:10" hidden="1" outlineLevel="3" x14ac:dyDescent="0.3">
      <c r="A2630" t="s">
        <v>2504</v>
      </c>
      <c r="B2630" s="21">
        <v>45812</v>
      </c>
      <c r="C2630" s="20">
        <f t="shared" si="188"/>
        <v>6</v>
      </c>
      <c r="D2630" t="s">
        <v>139</v>
      </c>
      <c r="E2630" t="s">
        <v>77</v>
      </c>
      <c r="F2630">
        <v>13</v>
      </c>
      <c r="G2630" t="str">
        <f>INDEX(Kunden!$A$1:$C$41,MATCH('Gesamtverkäufe 2025'!C1672,Kunden!$A$1:$A$41,0),3)</f>
        <v>R05</v>
      </c>
      <c r="H2630" t="str">
        <f>INDEX(Regionen!$A$1:$C$9,MATCH('Gesamtverkäufe 2025'!F1672,Regionen!$A$1:$A$9,0),3)</f>
        <v>Petra Lang</v>
      </c>
      <c r="I2630" s="3">
        <f>INDEX(Produkte!$A$1:$D$31,MATCH('Gesamtverkäufe 2025'!D1672,Produkte!$A$1:$A$31,0),4)</f>
        <v>49</v>
      </c>
      <c r="J2630" s="3">
        <f t="shared" si="189"/>
        <v>637</v>
      </c>
    </row>
    <row r="2631" spans="1:10" hidden="1" outlineLevel="3" x14ac:dyDescent="0.3">
      <c r="A2631" t="s">
        <v>2495</v>
      </c>
      <c r="B2631" s="21">
        <v>45813</v>
      </c>
      <c r="C2631" s="20">
        <f t="shared" si="188"/>
        <v>6</v>
      </c>
      <c r="D2631" t="s">
        <v>139</v>
      </c>
      <c r="E2631" t="s">
        <v>75</v>
      </c>
      <c r="F2631">
        <v>4</v>
      </c>
      <c r="G2631" t="str">
        <f>INDEX(Kunden!$A$1:$C$41,MATCH('Gesamtverkäufe 2025'!C1681,Kunden!$A$1:$A$41,0),3)</f>
        <v>R05</v>
      </c>
      <c r="H2631" t="str">
        <f>INDEX(Regionen!$A$1:$C$9,MATCH('Gesamtverkäufe 2025'!F1681,Regionen!$A$1:$A$9,0),3)</f>
        <v>Petra Lang</v>
      </c>
      <c r="I2631" s="3">
        <f>INDEX(Produkte!$A$1:$D$31,MATCH('Gesamtverkäufe 2025'!D1681,Produkte!$A$1:$A$31,0),4)</f>
        <v>499</v>
      </c>
      <c r="J2631" s="3">
        <f t="shared" si="189"/>
        <v>1996</v>
      </c>
    </row>
    <row r="2632" spans="1:10" hidden="1" outlineLevel="3" x14ac:dyDescent="0.3">
      <c r="A2632" t="s">
        <v>2360</v>
      </c>
      <c r="B2632" s="21">
        <v>45828</v>
      </c>
      <c r="C2632" s="20">
        <f t="shared" si="188"/>
        <v>6</v>
      </c>
      <c r="D2632" t="s">
        <v>139</v>
      </c>
      <c r="E2632" t="s">
        <v>53</v>
      </c>
      <c r="F2632">
        <v>10</v>
      </c>
      <c r="G2632" t="str">
        <f>INDEX(Kunden!$A$1:$C$41,MATCH('Gesamtverkäufe 2025'!C1816,Kunden!$A$1:$A$41,0),3)</f>
        <v>R05</v>
      </c>
      <c r="H2632" t="str">
        <f>INDEX(Regionen!$A$1:$C$9,MATCH('Gesamtverkäufe 2025'!F1816,Regionen!$A$1:$A$9,0),3)</f>
        <v>Petra Lang</v>
      </c>
      <c r="I2632" s="3">
        <f>INDEX(Produkte!$A$1:$D$31,MATCH('Gesamtverkäufe 2025'!D1816,Produkte!$A$1:$A$31,0),4)</f>
        <v>49</v>
      </c>
      <c r="J2632" s="3">
        <f t="shared" si="189"/>
        <v>490</v>
      </c>
    </row>
    <row r="2633" spans="1:10" hidden="1" outlineLevel="3" x14ac:dyDescent="0.3">
      <c r="A2633" t="s">
        <v>2243</v>
      </c>
      <c r="B2633" s="21">
        <v>45820</v>
      </c>
      <c r="C2633" s="20">
        <f t="shared" si="188"/>
        <v>6</v>
      </c>
      <c r="D2633" t="s">
        <v>139</v>
      </c>
      <c r="E2633" t="s">
        <v>59</v>
      </c>
      <c r="F2633">
        <v>8</v>
      </c>
      <c r="G2633" t="str">
        <f>INDEX(Kunden!$A$1:$C$41,MATCH('Gesamtverkäufe 2025'!C1933,Kunden!$A$1:$A$41,0),3)</f>
        <v>R05</v>
      </c>
      <c r="H2633" t="str">
        <f>INDEX(Regionen!$A$1:$C$9,MATCH('Gesamtverkäufe 2025'!F1933,Regionen!$A$1:$A$9,0),3)</f>
        <v>Petra Lang</v>
      </c>
      <c r="I2633" s="3">
        <f>INDEX(Produkte!$A$1:$D$31,MATCH('Gesamtverkäufe 2025'!D1933,Produkte!$A$1:$A$31,0),4)</f>
        <v>79</v>
      </c>
      <c r="J2633" s="3">
        <f t="shared" si="189"/>
        <v>632</v>
      </c>
    </row>
    <row r="2634" spans="1:10" hidden="1" outlineLevel="3" x14ac:dyDescent="0.3">
      <c r="A2634" t="s">
        <v>2212</v>
      </c>
      <c r="B2634" s="21">
        <v>45833</v>
      </c>
      <c r="C2634" s="20">
        <f t="shared" si="188"/>
        <v>6</v>
      </c>
      <c r="D2634" t="s">
        <v>139</v>
      </c>
      <c r="E2634" t="s">
        <v>91</v>
      </c>
      <c r="F2634">
        <v>4</v>
      </c>
      <c r="G2634" t="str">
        <f>INDEX(Kunden!$A$1:$C$41,MATCH('Gesamtverkäufe 2025'!C1962,Kunden!$A$1:$A$41,0),3)</f>
        <v>R05</v>
      </c>
      <c r="H2634" t="str">
        <f>INDEX(Regionen!$A$1:$C$9,MATCH('Gesamtverkäufe 2025'!F1962,Regionen!$A$1:$A$9,0),3)</f>
        <v>Petra Lang</v>
      </c>
      <c r="I2634" s="3">
        <f>INDEX(Produkte!$A$1:$D$31,MATCH('Gesamtverkäufe 2025'!D1962,Produkte!$A$1:$A$31,0),4)</f>
        <v>249</v>
      </c>
      <c r="J2634" s="3">
        <f t="shared" si="189"/>
        <v>996</v>
      </c>
    </row>
    <row r="2635" spans="1:10" hidden="1" outlineLevel="3" x14ac:dyDescent="0.3">
      <c r="A2635" t="s">
        <v>2204</v>
      </c>
      <c r="B2635" s="21">
        <v>45825</v>
      </c>
      <c r="C2635" s="20">
        <f t="shared" si="188"/>
        <v>6</v>
      </c>
      <c r="D2635" t="s">
        <v>139</v>
      </c>
      <c r="E2635" t="s">
        <v>31</v>
      </c>
      <c r="F2635">
        <v>9</v>
      </c>
      <c r="G2635" t="str">
        <f>INDEX(Kunden!$A$1:$C$41,MATCH('Gesamtverkäufe 2025'!C1970,Kunden!$A$1:$A$41,0),3)</f>
        <v>R05</v>
      </c>
      <c r="H2635" t="str">
        <f>INDEX(Regionen!$A$1:$C$9,MATCH('Gesamtverkäufe 2025'!F1970,Regionen!$A$1:$A$9,0),3)</f>
        <v>Petra Lang</v>
      </c>
      <c r="I2635" s="3">
        <f>INDEX(Produkte!$A$1:$D$31,MATCH('Gesamtverkäufe 2025'!D1970,Produkte!$A$1:$A$31,0),4)</f>
        <v>399</v>
      </c>
      <c r="J2635" s="3">
        <f t="shared" si="189"/>
        <v>3591</v>
      </c>
    </row>
    <row r="2636" spans="1:10" hidden="1" outlineLevel="3" x14ac:dyDescent="0.3">
      <c r="A2636" t="s">
        <v>2190</v>
      </c>
      <c r="B2636" s="21">
        <v>45825</v>
      </c>
      <c r="C2636" s="20">
        <f t="shared" si="188"/>
        <v>6</v>
      </c>
      <c r="D2636" t="s">
        <v>139</v>
      </c>
      <c r="E2636" t="s">
        <v>65</v>
      </c>
      <c r="F2636">
        <v>9</v>
      </c>
      <c r="G2636" t="str">
        <f>INDEX(Kunden!$A$1:$C$41,MATCH('Gesamtverkäufe 2025'!C1982,Kunden!$A$1:$A$41,0),3)</f>
        <v>R05</v>
      </c>
      <c r="H2636" t="str">
        <f>INDEX(Regionen!$A$1:$C$9,MATCH('Gesamtverkäufe 2025'!F1982,Regionen!$A$1:$A$9,0),3)</f>
        <v>Petra Lang</v>
      </c>
      <c r="I2636" s="3">
        <f>INDEX(Produkte!$A$1:$D$31,MATCH('Gesamtverkäufe 2025'!D1982,Produkte!$A$1:$A$31,0),4)</f>
        <v>299</v>
      </c>
      <c r="J2636" s="3">
        <f t="shared" si="189"/>
        <v>2691</v>
      </c>
    </row>
    <row r="2637" spans="1:10" hidden="1" outlineLevel="3" x14ac:dyDescent="0.3">
      <c r="A2637" t="s">
        <v>2187</v>
      </c>
      <c r="B2637" s="21">
        <v>45818</v>
      </c>
      <c r="C2637" s="20">
        <f t="shared" si="188"/>
        <v>6</v>
      </c>
      <c r="D2637" t="s">
        <v>139</v>
      </c>
      <c r="E2637" t="s">
        <v>73</v>
      </c>
      <c r="F2637">
        <v>13</v>
      </c>
      <c r="G2637" t="str">
        <f>INDEX(Kunden!$A$1:$C$41,MATCH('Gesamtverkäufe 2025'!C1984,Kunden!$A$1:$A$41,0),3)</f>
        <v>R05</v>
      </c>
      <c r="H2637" t="str">
        <f>INDEX(Regionen!$A$1:$C$9,MATCH('Gesamtverkäufe 2025'!F1984,Regionen!$A$1:$A$9,0),3)</f>
        <v>Petra Lang</v>
      </c>
      <c r="I2637" s="3">
        <f>INDEX(Produkte!$A$1:$D$31,MATCH('Gesamtverkäufe 2025'!D1984,Produkte!$A$1:$A$31,0),4)</f>
        <v>399</v>
      </c>
      <c r="J2637" s="3">
        <f t="shared" si="189"/>
        <v>5187</v>
      </c>
    </row>
    <row r="2638" spans="1:10" hidden="1" outlineLevel="3" x14ac:dyDescent="0.3">
      <c r="A2638" t="s">
        <v>2164</v>
      </c>
      <c r="B2638" s="21">
        <v>45813</v>
      </c>
      <c r="C2638" s="20">
        <f t="shared" si="188"/>
        <v>6</v>
      </c>
      <c r="D2638" t="s">
        <v>139</v>
      </c>
      <c r="E2638" t="s">
        <v>31</v>
      </c>
      <c r="F2638">
        <v>10</v>
      </c>
      <c r="G2638" t="str">
        <f>INDEX(Kunden!$A$1:$C$41,MATCH('Gesamtverkäufe 2025'!C2004,Kunden!$A$1:$A$41,0),3)</f>
        <v>R05</v>
      </c>
      <c r="H2638" t="str">
        <f>INDEX(Regionen!$A$1:$C$9,MATCH('Gesamtverkäufe 2025'!F2004,Regionen!$A$1:$A$9,0),3)</f>
        <v>Petra Lang</v>
      </c>
      <c r="I2638" s="3">
        <f>INDEX(Produkte!$A$1:$D$31,MATCH('Gesamtverkäufe 2025'!D2004,Produkte!$A$1:$A$31,0),4)</f>
        <v>399</v>
      </c>
      <c r="J2638" s="3">
        <f t="shared" si="189"/>
        <v>3990</v>
      </c>
    </row>
    <row r="2639" spans="1:10" hidden="1" outlineLevel="3" x14ac:dyDescent="0.3">
      <c r="A2639" t="s">
        <v>2484</v>
      </c>
      <c r="B2639" s="21">
        <v>45811</v>
      </c>
      <c r="C2639" s="20">
        <f t="shared" si="188"/>
        <v>6</v>
      </c>
      <c r="D2639" t="s">
        <v>161</v>
      </c>
      <c r="E2639" t="s">
        <v>46</v>
      </c>
      <c r="F2639">
        <v>17</v>
      </c>
      <c r="G2639" t="str">
        <f>INDEX(Kunden!$A$1:$C$41,MATCH('Gesamtverkäufe 2025'!C1692,Kunden!$A$1:$A$41,0),3)</f>
        <v>R05</v>
      </c>
      <c r="H2639" t="str">
        <f>INDEX(Regionen!$A$1:$C$9,MATCH('Gesamtverkäufe 2025'!F1692,Regionen!$A$1:$A$9,0),3)</f>
        <v>Petra Lang</v>
      </c>
      <c r="I2639" s="3">
        <f>INDEX(Produkte!$A$1:$D$31,MATCH('Gesamtverkäufe 2025'!D1692,Produkte!$A$1:$A$31,0),4)</f>
        <v>99</v>
      </c>
      <c r="J2639" s="3">
        <f t="shared" si="189"/>
        <v>1683</v>
      </c>
    </row>
    <row r="2640" spans="1:10" hidden="1" outlineLevel="3" x14ac:dyDescent="0.3">
      <c r="A2640" t="s">
        <v>2466</v>
      </c>
      <c r="B2640" s="21">
        <v>45822</v>
      </c>
      <c r="C2640" s="20">
        <f t="shared" si="188"/>
        <v>6</v>
      </c>
      <c r="D2640" t="s">
        <v>161</v>
      </c>
      <c r="E2640" t="s">
        <v>43</v>
      </c>
      <c r="F2640">
        <v>15</v>
      </c>
      <c r="G2640" t="str">
        <f>INDEX(Kunden!$A$1:$C$41,MATCH('Gesamtverkäufe 2025'!C1710,Kunden!$A$1:$A$41,0),3)</f>
        <v>R05</v>
      </c>
      <c r="H2640" t="str">
        <f>INDEX(Regionen!$A$1:$C$9,MATCH('Gesamtverkäufe 2025'!F1710,Regionen!$A$1:$A$9,0),3)</f>
        <v>Petra Lang</v>
      </c>
      <c r="I2640" s="3">
        <f>INDEX(Produkte!$A$1:$D$31,MATCH('Gesamtverkäufe 2025'!D1710,Produkte!$A$1:$A$31,0),4)</f>
        <v>149</v>
      </c>
      <c r="J2640" s="3">
        <f t="shared" si="189"/>
        <v>2235</v>
      </c>
    </row>
    <row r="2641" spans="1:10" hidden="1" outlineLevel="3" x14ac:dyDescent="0.3">
      <c r="A2641" t="s">
        <v>2445</v>
      </c>
      <c r="B2641" s="21">
        <v>45813</v>
      </c>
      <c r="C2641" s="20">
        <f t="shared" si="188"/>
        <v>6</v>
      </c>
      <c r="D2641" t="s">
        <v>161</v>
      </c>
      <c r="E2641" t="s">
        <v>37</v>
      </c>
      <c r="F2641">
        <v>6</v>
      </c>
      <c r="G2641" t="str">
        <f>INDEX(Kunden!$A$1:$C$41,MATCH('Gesamtverkäufe 2025'!C1731,Kunden!$A$1:$A$41,0),3)</f>
        <v>R05</v>
      </c>
      <c r="H2641" t="str">
        <f>INDEX(Regionen!$A$1:$C$9,MATCH('Gesamtverkäufe 2025'!F1731,Regionen!$A$1:$A$9,0),3)</f>
        <v>Petra Lang</v>
      </c>
      <c r="I2641" s="3">
        <f>INDEX(Produkte!$A$1:$D$31,MATCH('Gesamtverkäufe 2025'!D1731,Produkte!$A$1:$A$31,0),4)</f>
        <v>249</v>
      </c>
      <c r="J2641" s="3">
        <f t="shared" si="189"/>
        <v>1494</v>
      </c>
    </row>
    <row r="2642" spans="1:10" hidden="1" outlineLevel="3" x14ac:dyDescent="0.3">
      <c r="A2642" t="s">
        <v>2429</v>
      </c>
      <c r="B2642" s="21">
        <v>45834</v>
      </c>
      <c r="C2642" s="20">
        <f t="shared" si="188"/>
        <v>6</v>
      </c>
      <c r="D2642" t="s">
        <v>161</v>
      </c>
      <c r="E2642" t="s">
        <v>53</v>
      </c>
      <c r="F2642">
        <v>16</v>
      </c>
      <c r="G2642" t="str">
        <f>INDEX(Kunden!$A$1:$C$41,MATCH('Gesamtverkäufe 2025'!C1747,Kunden!$A$1:$A$41,0),3)</f>
        <v>R05</v>
      </c>
      <c r="H2642" t="str">
        <f>INDEX(Regionen!$A$1:$C$9,MATCH('Gesamtverkäufe 2025'!F1747,Regionen!$A$1:$A$9,0),3)</f>
        <v>Petra Lang</v>
      </c>
      <c r="I2642" s="3">
        <f>INDEX(Produkte!$A$1:$D$31,MATCH('Gesamtverkäufe 2025'!D1747,Produkte!$A$1:$A$31,0),4)</f>
        <v>49</v>
      </c>
      <c r="J2642" s="3">
        <f t="shared" si="189"/>
        <v>784</v>
      </c>
    </row>
    <row r="2643" spans="1:10" hidden="1" outlineLevel="3" x14ac:dyDescent="0.3">
      <c r="A2643" t="s">
        <v>2403</v>
      </c>
      <c r="B2643" s="21">
        <v>45837</v>
      </c>
      <c r="C2643" s="20">
        <f t="shared" si="188"/>
        <v>6</v>
      </c>
      <c r="D2643" t="s">
        <v>161</v>
      </c>
      <c r="E2643" t="s">
        <v>81</v>
      </c>
      <c r="F2643">
        <v>17</v>
      </c>
      <c r="G2643" t="str">
        <f>INDEX(Kunden!$A$1:$C$41,MATCH('Gesamtverkäufe 2025'!C1773,Kunden!$A$1:$A$41,0),3)</f>
        <v>R05</v>
      </c>
      <c r="H2643" t="str">
        <f>INDEX(Regionen!$A$1:$C$9,MATCH('Gesamtverkäufe 2025'!F1773,Regionen!$A$1:$A$9,0),3)</f>
        <v>Petra Lang</v>
      </c>
      <c r="I2643" s="3">
        <f>INDEX(Produkte!$A$1:$D$31,MATCH('Gesamtverkäufe 2025'!D1773,Produkte!$A$1:$A$31,0),4)</f>
        <v>79</v>
      </c>
      <c r="J2643" s="3">
        <f t="shared" si="189"/>
        <v>1343</v>
      </c>
    </row>
    <row r="2644" spans="1:10" hidden="1" outlineLevel="3" x14ac:dyDescent="0.3">
      <c r="A2644" t="s">
        <v>2399</v>
      </c>
      <c r="B2644" s="21">
        <v>45834</v>
      </c>
      <c r="C2644" s="20">
        <f t="shared" si="188"/>
        <v>6</v>
      </c>
      <c r="D2644" t="s">
        <v>161</v>
      </c>
      <c r="E2644" t="s">
        <v>93</v>
      </c>
      <c r="F2644">
        <v>7</v>
      </c>
      <c r="G2644" t="str">
        <f>INDEX(Kunden!$A$1:$C$41,MATCH('Gesamtverkäufe 2025'!C1777,Kunden!$A$1:$A$41,0),3)</f>
        <v>R05</v>
      </c>
      <c r="H2644" t="str">
        <f>INDEX(Regionen!$A$1:$C$9,MATCH('Gesamtverkäufe 2025'!F1777,Regionen!$A$1:$A$9,0),3)</f>
        <v>Petra Lang</v>
      </c>
      <c r="I2644" s="3">
        <f>INDEX(Produkte!$A$1:$D$31,MATCH('Gesamtverkäufe 2025'!D1777,Produkte!$A$1:$A$31,0),4)</f>
        <v>399</v>
      </c>
      <c r="J2644" s="3">
        <f t="shared" si="189"/>
        <v>2793</v>
      </c>
    </row>
    <row r="2645" spans="1:10" hidden="1" outlineLevel="3" x14ac:dyDescent="0.3">
      <c r="A2645" t="s">
        <v>2366</v>
      </c>
      <c r="B2645" s="21">
        <v>45819</v>
      </c>
      <c r="C2645" s="20">
        <f t="shared" si="188"/>
        <v>6</v>
      </c>
      <c r="D2645" t="s">
        <v>161</v>
      </c>
      <c r="E2645" t="s">
        <v>31</v>
      </c>
      <c r="F2645">
        <v>11</v>
      </c>
      <c r="G2645" t="str">
        <f>INDEX(Kunden!$A$1:$C$41,MATCH('Gesamtverkäufe 2025'!C1810,Kunden!$A$1:$A$41,0),3)</f>
        <v>R05</v>
      </c>
      <c r="H2645" t="str">
        <f>INDEX(Regionen!$A$1:$C$9,MATCH('Gesamtverkäufe 2025'!F1810,Regionen!$A$1:$A$9,0),3)</f>
        <v>Petra Lang</v>
      </c>
      <c r="I2645" s="3">
        <f>INDEX(Produkte!$A$1:$D$31,MATCH('Gesamtverkäufe 2025'!D1810,Produkte!$A$1:$A$31,0),4)</f>
        <v>399</v>
      </c>
      <c r="J2645" s="3">
        <f t="shared" si="189"/>
        <v>4389</v>
      </c>
    </row>
    <row r="2646" spans="1:10" hidden="1" outlineLevel="3" x14ac:dyDescent="0.3">
      <c r="A2646" t="s">
        <v>2358</v>
      </c>
      <c r="B2646" s="21">
        <v>45828</v>
      </c>
      <c r="C2646" s="20">
        <f t="shared" si="188"/>
        <v>6</v>
      </c>
      <c r="D2646" t="s">
        <v>161</v>
      </c>
      <c r="E2646" t="s">
        <v>46</v>
      </c>
      <c r="F2646">
        <v>7</v>
      </c>
      <c r="G2646" t="str">
        <f>INDEX(Kunden!$A$1:$C$41,MATCH('Gesamtverkäufe 2025'!C1818,Kunden!$A$1:$A$41,0),3)</f>
        <v>R05</v>
      </c>
      <c r="H2646" t="str">
        <f>INDEX(Regionen!$A$1:$C$9,MATCH('Gesamtverkäufe 2025'!F1818,Regionen!$A$1:$A$9,0),3)</f>
        <v>Petra Lang</v>
      </c>
      <c r="I2646" s="3">
        <f>INDEX(Produkte!$A$1:$D$31,MATCH('Gesamtverkäufe 2025'!D1818,Produkte!$A$1:$A$31,0),4)</f>
        <v>99</v>
      </c>
      <c r="J2646" s="3">
        <f t="shared" si="189"/>
        <v>693</v>
      </c>
    </row>
    <row r="2647" spans="1:10" hidden="1" outlineLevel="3" x14ac:dyDescent="0.3">
      <c r="A2647" t="s">
        <v>2330</v>
      </c>
      <c r="B2647" s="21">
        <v>45824</v>
      </c>
      <c r="C2647" s="20">
        <f t="shared" si="188"/>
        <v>6</v>
      </c>
      <c r="D2647" t="s">
        <v>161</v>
      </c>
      <c r="E2647" t="s">
        <v>69</v>
      </c>
      <c r="F2647">
        <v>13</v>
      </c>
      <c r="G2647" t="str">
        <f>INDEX(Kunden!$A$1:$C$41,MATCH('Gesamtverkäufe 2025'!C1846,Kunden!$A$1:$A$41,0),3)</f>
        <v>R05</v>
      </c>
      <c r="H2647" t="str">
        <f>INDEX(Regionen!$A$1:$C$9,MATCH('Gesamtverkäufe 2025'!F1846,Regionen!$A$1:$A$9,0),3)</f>
        <v>Petra Lang</v>
      </c>
      <c r="I2647" s="3">
        <f>INDEX(Produkte!$A$1:$D$31,MATCH('Gesamtverkäufe 2025'!D1846,Produkte!$A$1:$A$31,0),4)</f>
        <v>399</v>
      </c>
      <c r="J2647" s="3">
        <f t="shared" si="189"/>
        <v>5187</v>
      </c>
    </row>
    <row r="2648" spans="1:10" hidden="1" outlineLevel="3" x14ac:dyDescent="0.3">
      <c r="A2648" t="s">
        <v>2310</v>
      </c>
      <c r="B2648" s="21">
        <v>45821</v>
      </c>
      <c r="C2648" s="20">
        <f t="shared" si="188"/>
        <v>6</v>
      </c>
      <c r="D2648" t="s">
        <v>161</v>
      </c>
      <c r="E2648" t="s">
        <v>41</v>
      </c>
      <c r="F2648">
        <v>15</v>
      </c>
      <c r="G2648" t="str">
        <f>INDEX(Kunden!$A$1:$C$41,MATCH('Gesamtverkäufe 2025'!C1866,Kunden!$A$1:$A$41,0),3)</f>
        <v>R05</v>
      </c>
      <c r="H2648" t="str">
        <f>INDEX(Regionen!$A$1:$C$9,MATCH('Gesamtverkäufe 2025'!F1866,Regionen!$A$1:$A$9,0),3)</f>
        <v>Petra Lang</v>
      </c>
      <c r="I2648" s="3">
        <f>INDEX(Produkte!$A$1:$D$31,MATCH('Gesamtverkäufe 2025'!D1866,Produkte!$A$1:$A$31,0),4)</f>
        <v>499</v>
      </c>
      <c r="J2648" s="3">
        <f t="shared" si="189"/>
        <v>7485</v>
      </c>
    </row>
    <row r="2649" spans="1:10" hidden="1" outlineLevel="3" x14ac:dyDescent="0.3">
      <c r="A2649" t="s">
        <v>2306</v>
      </c>
      <c r="B2649" s="21">
        <v>45830</v>
      </c>
      <c r="C2649" s="20">
        <f t="shared" si="188"/>
        <v>6</v>
      </c>
      <c r="D2649" t="s">
        <v>161</v>
      </c>
      <c r="E2649" t="s">
        <v>55</v>
      </c>
      <c r="F2649">
        <v>15</v>
      </c>
      <c r="G2649" t="str">
        <f>INDEX(Kunden!$A$1:$C$41,MATCH('Gesamtverkäufe 2025'!C1870,Kunden!$A$1:$A$41,0),3)</f>
        <v>R05</v>
      </c>
      <c r="H2649" t="str">
        <f>INDEX(Regionen!$A$1:$C$9,MATCH('Gesamtverkäufe 2025'!F1870,Regionen!$A$1:$A$9,0),3)</f>
        <v>Petra Lang</v>
      </c>
      <c r="I2649" s="3">
        <f>INDEX(Produkte!$A$1:$D$31,MATCH('Gesamtverkäufe 2025'!D1870,Produkte!$A$1:$A$31,0),4)</f>
        <v>49</v>
      </c>
      <c r="J2649" s="3">
        <f t="shared" si="189"/>
        <v>735</v>
      </c>
    </row>
    <row r="2650" spans="1:10" hidden="1" outlineLevel="3" x14ac:dyDescent="0.3">
      <c r="A2650" t="s">
        <v>2299</v>
      </c>
      <c r="B2650" s="21">
        <v>45817</v>
      </c>
      <c r="C2650" s="20">
        <f t="shared" si="188"/>
        <v>6</v>
      </c>
      <c r="D2650" t="s">
        <v>161</v>
      </c>
      <c r="E2650" t="s">
        <v>61</v>
      </c>
      <c r="F2650">
        <v>8</v>
      </c>
      <c r="G2650" t="str">
        <f>INDEX(Kunden!$A$1:$C$41,MATCH('Gesamtverkäufe 2025'!C1877,Kunden!$A$1:$A$41,0),3)</f>
        <v>R05</v>
      </c>
      <c r="H2650" t="str">
        <f>INDEX(Regionen!$A$1:$C$9,MATCH('Gesamtverkäufe 2025'!F1877,Regionen!$A$1:$A$9,0),3)</f>
        <v>Petra Lang</v>
      </c>
      <c r="I2650" s="3">
        <f>INDEX(Produkte!$A$1:$D$31,MATCH('Gesamtverkäufe 2025'!D1877,Produkte!$A$1:$A$31,0),4)</f>
        <v>249</v>
      </c>
      <c r="J2650" s="3">
        <f t="shared" si="189"/>
        <v>1992</v>
      </c>
    </row>
    <row r="2651" spans="1:10" hidden="1" outlineLevel="3" x14ac:dyDescent="0.3">
      <c r="A2651" t="s">
        <v>2259</v>
      </c>
      <c r="B2651" s="21">
        <v>45836</v>
      </c>
      <c r="C2651" s="20">
        <f t="shared" si="188"/>
        <v>6</v>
      </c>
      <c r="D2651" t="s">
        <v>161</v>
      </c>
      <c r="E2651" t="s">
        <v>71</v>
      </c>
      <c r="F2651">
        <v>2</v>
      </c>
      <c r="G2651" t="str">
        <f>INDEX(Kunden!$A$1:$C$41,MATCH('Gesamtverkäufe 2025'!C1917,Kunden!$A$1:$A$41,0),3)</f>
        <v>R05</v>
      </c>
      <c r="H2651" t="str">
        <f>INDEX(Regionen!$A$1:$C$9,MATCH('Gesamtverkäufe 2025'!F1917,Regionen!$A$1:$A$9,0),3)</f>
        <v>Petra Lang</v>
      </c>
      <c r="I2651" s="3">
        <f>INDEX(Produkte!$A$1:$D$31,MATCH('Gesamtverkäufe 2025'!D1917,Produkte!$A$1:$A$31,0),4)</f>
        <v>79</v>
      </c>
      <c r="J2651" s="3">
        <f t="shared" si="189"/>
        <v>158</v>
      </c>
    </row>
    <row r="2652" spans="1:10" hidden="1" outlineLevel="3" x14ac:dyDescent="0.3">
      <c r="A2652" t="s">
        <v>2195</v>
      </c>
      <c r="B2652" s="21">
        <v>45833</v>
      </c>
      <c r="C2652" s="20">
        <f t="shared" si="188"/>
        <v>6</v>
      </c>
      <c r="D2652" t="s">
        <v>161</v>
      </c>
      <c r="E2652" t="s">
        <v>65</v>
      </c>
      <c r="F2652">
        <v>1</v>
      </c>
      <c r="G2652" t="str">
        <f>INDEX(Kunden!$A$1:$C$41,MATCH('Gesamtverkäufe 2025'!C1977,Kunden!$A$1:$A$41,0),3)</f>
        <v>R05</v>
      </c>
      <c r="H2652" t="str">
        <f>INDEX(Regionen!$A$1:$C$9,MATCH('Gesamtverkäufe 2025'!F1977,Regionen!$A$1:$A$9,0),3)</f>
        <v>Petra Lang</v>
      </c>
      <c r="I2652" s="3">
        <f>INDEX(Produkte!$A$1:$D$31,MATCH('Gesamtverkäufe 2025'!D1977,Produkte!$A$1:$A$31,0),4)</f>
        <v>299</v>
      </c>
      <c r="J2652" s="3">
        <f t="shared" si="189"/>
        <v>299</v>
      </c>
    </row>
    <row r="2653" spans="1:10" outlineLevel="2" collapsed="1" x14ac:dyDescent="0.3">
      <c r="B2653" s="21"/>
      <c r="C2653" s="26" t="s">
        <v>4734</v>
      </c>
      <c r="I2653" s="3"/>
      <c r="J2653" s="3">
        <f>SUBTOTAL(9,J2621:J2652)</f>
        <v>68830</v>
      </c>
    </row>
    <row r="2654" spans="1:10" hidden="1" outlineLevel="3" x14ac:dyDescent="0.3">
      <c r="A2654" t="s">
        <v>2683</v>
      </c>
      <c r="B2654" s="21">
        <v>45860</v>
      </c>
      <c r="C2654" s="20">
        <f t="shared" ref="C2654:C2665" si="190">MONTH(B2654)</f>
        <v>7</v>
      </c>
      <c r="D2654" t="s">
        <v>121</v>
      </c>
      <c r="E2654" t="s">
        <v>89</v>
      </c>
      <c r="F2654">
        <v>12</v>
      </c>
      <c r="G2654" t="str">
        <f>INDEX(Kunden!$A$1:$C$41,MATCH('Gesamtverkäufe 2025'!C2059,Kunden!$A$1:$A$41,0),3)</f>
        <v>R05</v>
      </c>
      <c r="H2654" t="str">
        <f>INDEX(Regionen!$A$1:$C$9,MATCH('Gesamtverkäufe 2025'!F2059,Regionen!$A$1:$A$9,0),3)</f>
        <v>Petra Lang</v>
      </c>
      <c r="I2654" s="3">
        <f>INDEX(Produkte!$A$1:$D$31,MATCH('Gesamtverkäufe 2025'!D2059,Produkte!$A$1:$A$31,0),4)</f>
        <v>29</v>
      </c>
      <c r="J2654" s="3">
        <f t="shared" ref="J2654:J2665" si="191">F2654*I2654</f>
        <v>348</v>
      </c>
    </row>
    <row r="2655" spans="1:10" hidden="1" outlineLevel="3" x14ac:dyDescent="0.3">
      <c r="A2655" t="s">
        <v>2709</v>
      </c>
      <c r="B2655" s="21">
        <v>45861</v>
      </c>
      <c r="C2655" s="20">
        <f t="shared" si="190"/>
        <v>7</v>
      </c>
      <c r="D2655" t="s">
        <v>139</v>
      </c>
      <c r="E2655" t="s">
        <v>61</v>
      </c>
      <c r="F2655">
        <v>4</v>
      </c>
      <c r="G2655" t="str">
        <f>INDEX(Kunden!$A$1:$C$41,MATCH('Gesamtverkäufe 2025'!C2033,Kunden!$A$1:$A$41,0),3)</f>
        <v>R05</v>
      </c>
      <c r="H2655" t="str">
        <f>INDEX(Regionen!$A$1:$C$9,MATCH('Gesamtverkäufe 2025'!F2033,Regionen!$A$1:$A$9,0),3)</f>
        <v>Petra Lang</v>
      </c>
      <c r="I2655" s="3">
        <f>INDEX(Produkte!$A$1:$D$31,MATCH('Gesamtverkäufe 2025'!D2033,Produkte!$A$1:$A$31,0),4)</f>
        <v>249</v>
      </c>
      <c r="J2655" s="3">
        <f t="shared" si="191"/>
        <v>996</v>
      </c>
    </row>
    <row r="2656" spans="1:10" hidden="1" outlineLevel="3" x14ac:dyDescent="0.3">
      <c r="A2656" t="s">
        <v>2685</v>
      </c>
      <c r="B2656" s="21">
        <v>45857</v>
      </c>
      <c r="C2656" s="20">
        <f t="shared" si="190"/>
        <v>7</v>
      </c>
      <c r="D2656" t="s">
        <v>139</v>
      </c>
      <c r="E2656" t="s">
        <v>75</v>
      </c>
      <c r="F2656">
        <v>18</v>
      </c>
      <c r="G2656" t="str">
        <f>INDEX(Kunden!$A$1:$C$41,MATCH('Gesamtverkäufe 2025'!C2057,Kunden!$A$1:$A$41,0),3)</f>
        <v>R05</v>
      </c>
      <c r="H2656" t="str">
        <f>INDEX(Regionen!$A$1:$C$9,MATCH('Gesamtverkäufe 2025'!F2057,Regionen!$A$1:$A$9,0),3)</f>
        <v>Petra Lang</v>
      </c>
      <c r="I2656" s="3">
        <f>INDEX(Produkte!$A$1:$D$31,MATCH('Gesamtverkäufe 2025'!D2057,Produkte!$A$1:$A$31,0),4)</f>
        <v>499</v>
      </c>
      <c r="J2656" s="3">
        <f t="shared" si="191"/>
        <v>8982</v>
      </c>
    </row>
    <row r="2657" spans="1:10" hidden="1" outlineLevel="3" x14ac:dyDescent="0.3">
      <c r="A2657" t="s">
        <v>2680</v>
      </c>
      <c r="B2657" s="21">
        <v>45866</v>
      </c>
      <c r="C2657" s="20">
        <f t="shared" si="190"/>
        <v>7</v>
      </c>
      <c r="D2657" t="s">
        <v>139</v>
      </c>
      <c r="E2657" t="s">
        <v>83</v>
      </c>
      <c r="F2657">
        <v>2</v>
      </c>
      <c r="G2657" t="str">
        <f>INDEX(Kunden!$A$1:$C$41,MATCH('Gesamtverkäufe 2025'!C2062,Kunden!$A$1:$A$41,0),3)</f>
        <v>R05</v>
      </c>
      <c r="H2657" t="str">
        <f>INDEX(Regionen!$A$1:$C$9,MATCH('Gesamtverkäufe 2025'!F2062,Regionen!$A$1:$A$9,0),3)</f>
        <v>Petra Lang</v>
      </c>
      <c r="I2657" s="3">
        <f>INDEX(Produkte!$A$1:$D$31,MATCH('Gesamtverkäufe 2025'!D2062,Produkte!$A$1:$A$31,0),4)</f>
        <v>29</v>
      </c>
      <c r="J2657" s="3">
        <f t="shared" si="191"/>
        <v>58</v>
      </c>
    </row>
    <row r="2658" spans="1:10" hidden="1" outlineLevel="3" x14ac:dyDescent="0.3">
      <c r="A2658" t="s">
        <v>2544</v>
      </c>
      <c r="B2658" s="21">
        <v>45863</v>
      </c>
      <c r="C2658" s="20">
        <f t="shared" si="190"/>
        <v>7</v>
      </c>
      <c r="D2658" t="s">
        <v>139</v>
      </c>
      <c r="E2658" t="s">
        <v>46</v>
      </c>
      <c r="F2658">
        <v>2</v>
      </c>
      <c r="G2658" t="str">
        <f>INDEX(Kunden!$A$1:$C$41,MATCH('Gesamtverkäufe 2025'!C2197,Kunden!$A$1:$A$41,0),3)</f>
        <v>R05</v>
      </c>
      <c r="H2658" t="str">
        <f>INDEX(Regionen!$A$1:$C$9,MATCH('Gesamtverkäufe 2025'!F2197,Regionen!$A$1:$A$9,0),3)</f>
        <v>Petra Lang</v>
      </c>
      <c r="I2658" s="3">
        <f>INDEX(Produkte!$A$1:$D$31,MATCH('Gesamtverkäufe 2025'!D2197,Produkte!$A$1:$A$31,0),4)</f>
        <v>99</v>
      </c>
      <c r="J2658" s="3">
        <f t="shared" si="191"/>
        <v>198</v>
      </c>
    </row>
    <row r="2659" spans="1:10" hidden="1" outlineLevel="3" x14ac:dyDescent="0.3">
      <c r="A2659" t="s">
        <v>2728</v>
      </c>
      <c r="B2659" s="21">
        <v>45863</v>
      </c>
      <c r="C2659" s="20">
        <f t="shared" si="190"/>
        <v>7</v>
      </c>
      <c r="D2659" t="s">
        <v>161</v>
      </c>
      <c r="E2659" t="s">
        <v>83</v>
      </c>
      <c r="F2659">
        <v>12</v>
      </c>
      <c r="G2659" t="str">
        <f>INDEX(Kunden!$A$1:$C$41,MATCH('Gesamtverkäufe 2025'!C2014,Kunden!$A$1:$A$41,0),3)</f>
        <v>R05</v>
      </c>
      <c r="H2659" t="str">
        <f>INDEX(Regionen!$A$1:$C$9,MATCH('Gesamtverkäufe 2025'!F2014,Regionen!$A$1:$A$9,0),3)</f>
        <v>Petra Lang</v>
      </c>
      <c r="I2659" s="3">
        <f>INDEX(Produkte!$A$1:$D$31,MATCH('Gesamtverkäufe 2025'!D2014,Produkte!$A$1:$A$31,0),4)</f>
        <v>29</v>
      </c>
      <c r="J2659" s="3">
        <f t="shared" si="191"/>
        <v>348</v>
      </c>
    </row>
    <row r="2660" spans="1:10" hidden="1" outlineLevel="3" x14ac:dyDescent="0.3">
      <c r="A2660" t="s">
        <v>2693</v>
      </c>
      <c r="B2660" s="21">
        <v>45868</v>
      </c>
      <c r="C2660" s="20">
        <f t="shared" si="190"/>
        <v>7</v>
      </c>
      <c r="D2660" t="s">
        <v>161</v>
      </c>
      <c r="E2660" t="s">
        <v>71</v>
      </c>
      <c r="F2660">
        <v>11</v>
      </c>
      <c r="G2660" t="str">
        <f>INDEX(Kunden!$A$1:$C$41,MATCH('Gesamtverkäufe 2025'!C2049,Kunden!$A$1:$A$41,0),3)</f>
        <v>R05</v>
      </c>
      <c r="H2660" t="str">
        <f>INDEX(Regionen!$A$1:$C$9,MATCH('Gesamtverkäufe 2025'!F2049,Regionen!$A$1:$A$9,0),3)</f>
        <v>Petra Lang</v>
      </c>
      <c r="I2660" s="3">
        <f>INDEX(Produkte!$A$1:$D$31,MATCH('Gesamtverkäufe 2025'!D2049,Produkte!$A$1:$A$31,0),4)</f>
        <v>79</v>
      </c>
      <c r="J2660" s="3">
        <f t="shared" si="191"/>
        <v>869</v>
      </c>
    </row>
    <row r="2661" spans="1:10" hidden="1" outlineLevel="3" x14ac:dyDescent="0.3">
      <c r="A2661" t="s">
        <v>2672</v>
      </c>
      <c r="B2661" s="21">
        <v>45848</v>
      </c>
      <c r="C2661" s="20">
        <f t="shared" si="190"/>
        <v>7</v>
      </c>
      <c r="D2661" t="s">
        <v>161</v>
      </c>
      <c r="E2661" t="s">
        <v>43</v>
      </c>
      <c r="F2661">
        <v>10</v>
      </c>
      <c r="G2661" t="str">
        <f>INDEX(Kunden!$A$1:$C$41,MATCH('Gesamtverkäufe 2025'!C2070,Kunden!$A$1:$A$41,0),3)</f>
        <v>R05</v>
      </c>
      <c r="H2661" t="str">
        <f>INDEX(Regionen!$A$1:$C$9,MATCH('Gesamtverkäufe 2025'!F2070,Regionen!$A$1:$A$9,0),3)</f>
        <v>Petra Lang</v>
      </c>
      <c r="I2661" s="3">
        <f>INDEX(Produkte!$A$1:$D$31,MATCH('Gesamtverkäufe 2025'!D2070,Produkte!$A$1:$A$31,0),4)</f>
        <v>149</v>
      </c>
      <c r="J2661" s="3">
        <f t="shared" si="191"/>
        <v>1490</v>
      </c>
    </row>
    <row r="2662" spans="1:10" hidden="1" outlineLevel="3" x14ac:dyDescent="0.3">
      <c r="A2662" t="s">
        <v>2601</v>
      </c>
      <c r="B2662" s="21">
        <v>45856</v>
      </c>
      <c r="C2662" s="20">
        <f t="shared" si="190"/>
        <v>7</v>
      </c>
      <c r="D2662" t="s">
        <v>161</v>
      </c>
      <c r="E2662" t="s">
        <v>83</v>
      </c>
      <c r="F2662">
        <v>11</v>
      </c>
      <c r="G2662" t="str">
        <f>INDEX(Kunden!$A$1:$C$41,MATCH('Gesamtverkäufe 2025'!C2141,Kunden!$A$1:$A$41,0),3)</f>
        <v>R05</v>
      </c>
      <c r="H2662" t="str">
        <f>INDEX(Regionen!$A$1:$C$9,MATCH('Gesamtverkäufe 2025'!F2141,Regionen!$A$1:$A$9,0),3)</f>
        <v>Petra Lang</v>
      </c>
      <c r="I2662" s="3">
        <f>INDEX(Produkte!$A$1:$D$31,MATCH('Gesamtverkäufe 2025'!D2141,Produkte!$A$1:$A$31,0),4)</f>
        <v>29</v>
      </c>
      <c r="J2662" s="3">
        <f t="shared" si="191"/>
        <v>319</v>
      </c>
    </row>
    <row r="2663" spans="1:10" hidden="1" outlineLevel="3" x14ac:dyDescent="0.3">
      <c r="A2663" t="s">
        <v>2562</v>
      </c>
      <c r="B2663" s="21">
        <v>45851</v>
      </c>
      <c r="C2663" s="20">
        <f t="shared" si="190"/>
        <v>7</v>
      </c>
      <c r="D2663" t="s">
        <v>161</v>
      </c>
      <c r="E2663" t="s">
        <v>87</v>
      </c>
      <c r="F2663">
        <v>14</v>
      </c>
      <c r="G2663" t="str">
        <f>INDEX(Kunden!$A$1:$C$41,MATCH('Gesamtverkäufe 2025'!C2179,Kunden!$A$1:$A$41,0),3)</f>
        <v>R05</v>
      </c>
      <c r="H2663" t="str">
        <f>INDEX(Regionen!$A$1:$C$9,MATCH('Gesamtverkäufe 2025'!F2179,Regionen!$A$1:$A$9,0),3)</f>
        <v>Petra Lang</v>
      </c>
      <c r="I2663" s="3">
        <f>INDEX(Produkte!$A$1:$D$31,MATCH('Gesamtverkäufe 2025'!D2179,Produkte!$A$1:$A$31,0),4)</f>
        <v>99</v>
      </c>
      <c r="J2663" s="3">
        <f t="shared" si="191"/>
        <v>1386</v>
      </c>
    </row>
    <row r="2664" spans="1:10" hidden="1" outlineLevel="3" x14ac:dyDescent="0.3">
      <c r="A2664" t="s">
        <v>2561</v>
      </c>
      <c r="B2664" s="21">
        <v>45858</v>
      </c>
      <c r="C2664" s="20">
        <f t="shared" si="190"/>
        <v>7</v>
      </c>
      <c r="D2664" t="s">
        <v>161</v>
      </c>
      <c r="E2664" t="s">
        <v>67</v>
      </c>
      <c r="F2664">
        <v>2</v>
      </c>
      <c r="G2664" t="str">
        <f>INDEX(Kunden!$A$1:$C$41,MATCH('Gesamtverkäufe 2025'!C2180,Kunden!$A$1:$A$41,0),3)</f>
        <v>R05</v>
      </c>
      <c r="H2664" t="str">
        <f>INDEX(Regionen!$A$1:$C$9,MATCH('Gesamtverkäufe 2025'!F2180,Regionen!$A$1:$A$9,0),3)</f>
        <v>Petra Lang</v>
      </c>
      <c r="I2664" s="3">
        <f>INDEX(Produkte!$A$1:$D$31,MATCH('Gesamtverkäufe 2025'!D2180,Produkte!$A$1:$A$31,0),4)</f>
        <v>299</v>
      </c>
      <c r="J2664" s="3">
        <f t="shared" si="191"/>
        <v>598</v>
      </c>
    </row>
    <row r="2665" spans="1:10" hidden="1" outlineLevel="3" x14ac:dyDescent="0.3">
      <c r="A2665" t="s">
        <v>2560</v>
      </c>
      <c r="B2665" s="21">
        <v>45845</v>
      </c>
      <c r="C2665" s="20">
        <f t="shared" si="190"/>
        <v>7</v>
      </c>
      <c r="D2665" t="s">
        <v>161</v>
      </c>
      <c r="E2665" t="s">
        <v>31</v>
      </c>
      <c r="F2665">
        <v>4</v>
      </c>
      <c r="G2665" t="str">
        <f>INDEX(Kunden!$A$1:$C$41,MATCH('Gesamtverkäufe 2025'!C2181,Kunden!$A$1:$A$41,0),3)</f>
        <v>R05</v>
      </c>
      <c r="H2665" t="str">
        <f>INDEX(Regionen!$A$1:$C$9,MATCH('Gesamtverkäufe 2025'!F2181,Regionen!$A$1:$A$9,0),3)</f>
        <v>Petra Lang</v>
      </c>
      <c r="I2665" s="3">
        <f>INDEX(Produkte!$A$1:$D$31,MATCH('Gesamtverkäufe 2025'!D2181,Produkte!$A$1:$A$31,0),4)</f>
        <v>399</v>
      </c>
      <c r="J2665" s="3">
        <f t="shared" si="191"/>
        <v>1596</v>
      </c>
    </row>
    <row r="2666" spans="1:10" outlineLevel="2" collapsed="1" x14ac:dyDescent="0.3">
      <c r="B2666" s="21"/>
      <c r="C2666" s="26" t="s">
        <v>4735</v>
      </c>
      <c r="I2666" s="3"/>
      <c r="J2666" s="3">
        <f>SUBTOTAL(9,J2654:J2665)</f>
        <v>17188</v>
      </c>
    </row>
    <row r="2667" spans="1:10" hidden="1" outlineLevel="3" x14ac:dyDescent="0.3">
      <c r="A2667" t="s">
        <v>3174</v>
      </c>
      <c r="B2667" s="21">
        <v>45899</v>
      </c>
      <c r="C2667" s="20">
        <f t="shared" ref="C2667:C2703" si="192">MONTH(B2667)</f>
        <v>8</v>
      </c>
      <c r="D2667" t="s">
        <v>121</v>
      </c>
      <c r="E2667" t="s">
        <v>65</v>
      </c>
      <c r="F2667">
        <v>6</v>
      </c>
      <c r="G2667" t="str">
        <f>INDEX(Kunden!$A$1:$C$41,MATCH('Gesamtverkäufe 2025'!C2268,Kunden!$A$1:$A$41,0),3)</f>
        <v>R05</v>
      </c>
      <c r="H2667" t="str">
        <f>INDEX(Regionen!$A$1:$C$9,MATCH('Gesamtverkäufe 2025'!F2268,Regionen!$A$1:$A$9,0),3)</f>
        <v>Petra Lang</v>
      </c>
      <c r="I2667" s="3">
        <f>INDEX(Produkte!$A$1:$D$31,MATCH('Gesamtverkäufe 2025'!D2268,Produkte!$A$1:$A$31,0),4)</f>
        <v>299</v>
      </c>
      <c r="J2667" s="3">
        <f t="shared" ref="J2667:J2703" si="193">F2667*I2667</f>
        <v>1794</v>
      </c>
    </row>
    <row r="2668" spans="1:10" hidden="1" outlineLevel="3" x14ac:dyDescent="0.3">
      <c r="A2668" t="s">
        <v>3173</v>
      </c>
      <c r="B2668" s="21">
        <v>45886</v>
      </c>
      <c r="C2668" s="20">
        <f t="shared" si="192"/>
        <v>8</v>
      </c>
      <c r="D2668" t="s">
        <v>121</v>
      </c>
      <c r="E2668" t="s">
        <v>57</v>
      </c>
      <c r="F2668">
        <v>5</v>
      </c>
      <c r="G2668" t="str">
        <f>INDEX(Kunden!$A$1:$C$41,MATCH('Gesamtverkäufe 2025'!C2269,Kunden!$A$1:$A$41,0),3)</f>
        <v>R05</v>
      </c>
      <c r="H2668" t="str">
        <f>INDEX(Regionen!$A$1:$C$9,MATCH('Gesamtverkäufe 2025'!F2269,Regionen!$A$1:$A$9,0),3)</f>
        <v>Petra Lang</v>
      </c>
      <c r="I2668" s="3">
        <f>INDEX(Produkte!$A$1:$D$31,MATCH('Gesamtverkäufe 2025'!D2269,Produkte!$A$1:$A$31,0),4)</f>
        <v>99</v>
      </c>
      <c r="J2668" s="3">
        <f t="shared" si="193"/>
        <v>495</v>
      </c>
    </row>
    <row r="2669" spans="1:10" hidden="1" outlineLevel="3" x14ac:dyDescent="0.3">
      <c r="A2669" t="s">
        <v>3151</v>
      </c>
      <c r="B2669" s="21">
        <v>45884</v>
      </c>
      <c r="C2669" s="20">
        <f t="shared" si="192"/>
        <v>8</v>
      </c>
      <c r="D2669" t="s">
        <v>121</v>
      </c>
      <c r="E2669" t="s">
        <v>39</v>
      </c>
      <c r="F2669">
        <v>7</v>
      </c>
      <c r="G2669" t="str">
        <f>INDEX(Kunden!$A$1:$C$41,MATCH('Gesamtverkäufe 2025'!C2291,Kunden!$A$1:$A$41,0),3)</f>
        <v>R05</v>
      </c>
      <c r="H2669" t="str">
        <f>INDEX(Regionen!$A$1:$C$9,MATCH('Gesamtverkäufe 2025'!F2291,Regionen!$A$1:$A$9,0),3)</f>
        <v>Petra Lang</v>
      </c>
      <c r="I2669" s="3">
        <f>INDEX(Produkte!$A$1:$D$31,MATCH('Gesamtverkäufe 2025'!D2291,Produkte!$A$1:$A$31,0),4)</f>
        <v>499</v>
      </c>
      <c r="J2669" s="3">
        <f t="shared" si="193"/>
        <v>3493</v>
      </c>
    </row>
    <row r="2670" spans="1:10" hidden="1" outlineLevel="3" x14ac:dyDescent="0.3">
      <c r="A2670" t="s">
        <v>3129</v>
      </c>
      <c r="B2670" s="21">
        <v>45895</v>
      </c>
      <c r="C2670" s="20">
        <f t="shared" si="192"/>
        <v>8</v>
      </c>
      <c r="D2670" t="s">
        <v>121</v>
      </c>
      <c r="E2670" t="s">
        <v>65</v>
      </c>
      <c r="F2670">
        <v>12</v>
      </c>
      <c r="G2670" t="str">
        <f>INDEX(Kunden!$A$1:$C$41,MATCH('Gesamtverkäufe 2025'!C2313,Kunden!$A$1:$A$41,0),3)</f>
        <v>R05</v>
      </c>
      <c r="H2670" t="str">
        <f>INDEX(Regionen!$A$1:$C$9,MATCH('Gesamtverkäufe 2025'!F2313,Regionen!$A$1:$A$9,0),3)</f>
        <v>Petra Lang</v>
      </c>
      <c r="I2670" s="3">
        <f>INDEX(Produkte!$A$1:$D$31,MATCH('Gesamtverkäufe 2025'!D2313,Produkte!$A$1:$A$31,0),4)</f>
        <v>299</v>
      </c>
      <c r="J2670" s="3">
        <f t="shared" si="193"/>
        <v>3588</v>
      </c>
    </row>
    <row r="2671" spans="1:10" hidden="1" outlineLevel="3" x14ac:dyDescent="0.3">
      <c r="A2671" t="s">
        <v>3125</v>
      </c>
      <c r="B2671" s="21">
        <v>45876</v>
      </c>
      <c r="C2671" s="20">
        <f t="shared" si="192"/>
        <v>8</v>
      </c>
      <c r="D2671" t="s">
        <v>121</v>
      </c>
      <c r="E2671" t="s">
        <v>41</v>
      </c>
      <c r="F2671">
        <v>1</v>
      </c>
      <c r="G2671" t="str">
        <f>INDEX(Kunden!$A$1:$C$41,MATCH('Gesamtverkäufe 2025'!C2317,Kunden!$A$1:$A$41,0),3)</f>
        <v>R05</v>
      </c>
      <c r="H2671" t="str">
        <f>INDEX(Regionen!$A$1:$C$9,MATCH('Gesamtverkäufe 2025'!F2317,Regionen!$A$1:$A$9,0),3)</f>
        <v>Petra Lang</v>
      </c>
      <c r="I2671" s="3">
        <f>INDEX(Produkte!$A$1:$D$31,MATCH('Gesamtverkäufe 2025'!D2317,Produkte!$A$1:$A$31,0),4)</f>
        <v>499</v>
      </c>
      <c r="J2671" s="3">
        <f t="shared" si="193"/>
        <v>499</v>
      </c>
    </row>
    <row r="2672" spans="1:10" hidden="1" outlineLevel="3" x14ac:dyDescent="0.3">
      <c r="A2672" t="s">
        <v>3116</v>
      </c>
      <c r="B2672" s="21">
        <v>45899</v>
      </c>
      <c r="C2672" s="20">
        <f t="shared" si="192"/>
        <v>8</v>
      </c>
      <c r="D2672" t="s">
        <v>121</v>
      </c>
      <c r="E2672" t="s">
        <v>71</v>
      </c>
      <c r="F2672">
        <v>13</v>
      </c>
      <c r="G2672" t="str">
        <f>INDEX(Kunden!$A$1:$C$41,MATCH('Gesamtverkäufe 2025'!C2326,Kunden!$A$1:$A$41,0),3)</f>
        <v>R05</v>
      </c>
      <c r="H2672" t="str">
        <f>INDEX(Regionen!$A$1:$C$9,MATCH('Gesamtverkäufe 2025'!F2326,Regionen!$A$1:$A$9,0),3)</f>
        <v>Petra Lang</v>
      </c>
      <c r="I2672" s="3">
        <f>INDEX(Produkte!$A$1:$D$31,MATCH('Gesamtverkäufe 2025'!D2326,Produkte!$A$1:$A$31,0),4)</f>
        <v>79</v>
      </c>
      <c r="J2672" s="3">
        <f t="shared" si="193"/>
        <v>1027</v>
      </c>
    </row>
    <row r="2673" spans="1:10" hidden="1" outlineLevel="3" x14ac:dyDescent="0.3">
      <c r="A2673" t="s">
        <v>3101</v>
      </c>
      <c r="B2673" s="21">
        <v>45882</v>
      </c>
      <c r="C2673" s="20">
        <f t="shared" si="192"/>
        <v>8</v>
      </c>
      <c r="D2673" t="s">
        <v>121</v>
      </c>
      <c r="E2673" t="s">
        <v>75</v>
      </c>
      <c r="F2673">
        <v>8</v>
      </c>
      <c r="G2673" t="str">
        <f>INDEX(Kunden!$A$1:$C$41,MATCH('Gesamtverkäufe 2025'!C2341,Kunden!$A$1:$A$41,0),3)</f>
        <v>R05</v>
      </c>
      <c r="H2673" t="str">
        <f>INDEX(Regionen!$A$1:$C$9,MATCH('Gesamtverkäufe 2025'!F2341,Regionen!$A$1:$A$9,0),3)</f>
        <v>Petra Lang</v>
      </c>
      <c r="I2673" s="3">
        <f>INDEX(Produkte!$A$1:$D$31,MATCH('Gesamtverkäufe 2025'!D2341,Produkte!$A$1:$A$31,0),4)</f>
        <v>499</v>
      </c>
      <c r="J2673" s="3">
        <f t="shared" si="193"/>
        <v>3992</v>
      </c>
    </row>
    <row r="2674" spans="1:10" hidden="1" outlineLevel="3" x14ac:dyDescent="0.3">
      <c r="A2674" t="s">
        <v>3037</v>
      </c>
      <c r="B2674" s="21">
        <v>45878</v>
      </c>
      <c r="C2674" s="20">
        <f t="shared" si="192"/>
        <v>8</v>
      </c>
      <c r="D2674" t="s">
        <v>121</v>
      </c>
      <c r="E2674" t="s">
        <v>89</v>
      </c>
      <c r="F2674">
        <v>19</v>
      </c>
      <c r="G2674" t="str">
        <f>INDEX(Kunden!$A$1:$C$41,MATCH('Gesamtverkäufe 2025'!C2405,Kunden!$A$1:$A$41,0),3)</f>
        <v>R05</v>
      </c>
      <c r="H2674" t="str">
        <f>INDEX(Regionen!$A$1:$C$9,MATCH('Gesamtverkäufe 2025'!F2405,Regionen!$A$1:$A$9,0),3)</f>
        <v>Petra Lang</v>
      </c>
      <c r="I2674" s="3">
        <f>INDEX(Produkte!$A$1:$D$31,MATCH('Gesamtverkäufe 2025'!D2405,Produkte!$A$1:$A$31,0),4)</f>
        <v>29</v>
      </c>
      <c r="J2674" s="3">
        <f t="shared" si="193"/>
        <v>551</v>
      </c>
    </row>
    <row r="2675" spans="1:10" hidden="1" outlineLevel="3" x14ac:dyDescent="0.3">
      <c r="A2675" t="s">
        <v>3007</v>
      </c>
      <c r="B2675" s="21">
        <v>45873</v>
      </c>
      <c r="C2675" s="20">
        <f t="shared" si="192"/>
        <v>8</v>
      </c>
      <c r="D2675" t="s">
        <v>121</v>
      </c>
      <c r="E2675" t="s">
        <v>41</v>
      </c>
      <c r="F2675">
        <v>5</v>
      </c>
      <c r="G2675" t="str">
        <f>INDEX(Kunden!$A$1:$C$41,MATCH('Gesamtverkäufe 2025'!C2435,Kunden!$A$1:$A$41,0),3)</f>
        <v>R05</v>
      </c>
      <c r="H2675" t="str">
        <f>INDEX(Regionen!$A$1:$C$9,MATCH('Gesamtverkäufe 2025'!F2435,Regionen!$A$1:$A$9,0),3)</f>
        <v>Petra Lang</v>
      </c>
      <c r="I2675" s="3">
        <f>INDEX(Produkte!$A$1:$D$31,MATCH('Gesamtverkäufe 2025'!D2435,Produkte!$A$1:$A$31,0),4)</f>
        <v>499</v>
      </c>
      <c r="J2675" s="3">
        <f t="shared" si="193"/>
        <v>2495</v>
      </c>
    </row>
    <row r="2676" spans="1:10" hidden="1" outlineLevel="3" x14ac:dyDescent="0.3">
      <c r="A2676" t="s">
        <v>2991</v>
      </c>
      <c r="B2676" s="21">
        <v>45871</v>
      </c>
      <c r="C2676" s="20">
        <f t="shared" si="192"/>
        <v>8</v>
      </c>
      <c r="D2676" t="s">
        <v>121</v>
      </c>
      <c r="E2676" t="s">
        <v>43</v>
      </c>
      <c r="F2676">
        <v>18</v>
      </c>
      <c r="G2676" t="str">
        <f>INDEX(Kunden!$A$1:$C$41,MATCH('Gesamtverkäufe 2025'!C2451,Kunden!$A$1:$A$41,0),3)</f>
        <v>R05</v>
      </c>
      <c r="H2676" t="str">
        <f>INDEX(Regionen!$A$1:$C$9,MATCH('Gesamtverkäufe 2025'!F2451,Regionen!$A$1:$A$9,0),3)</f>
        <v>Petra Lang</v>
      </c>
      <c r="I2676" s="3">
        <f>INDEX(Produkte!$A$1:$D$31,MATCH('Gesamtverkäufe 2025'!D2451,Produkte!$A$1:$A$31,0),4)</f>
        <v>149</v>
      </c>
      <c r="J2676" s="3">
        <f t="shared" si="193"/>
        <v>2682</v>
      </c>
    </row>
    <row r="2677" spans="1:10" hidden="1" outlineLevel="3" x14ac:dyDescent="0.3">
      <c r="A2677" t="s">
        <v>2945</v>
      </c>
      <c r="B2677" s="21">
        <v>45884</v>
      </c>
      <c r="C2677" s="20">
        <f t="shared" si="192"/>
        <v>8</v>
      </c>
      <c r="D2677" t="s">
        <v>121</v>
      </c>
      <c r="E2677" t="s">
        <v>43</v>
      </c>
      <c r="F2677">
        <v>8</v>
      </c>
      <c r="G2677" t="str">
        <f>INDEX(Kunden!$A$1:$C$41,MATCH('Gesamtverkäufe 2025'!C2497,Kunden!$A$1:$A$41,0),3)</f>
        <v>R05</v>
      </c>
      <c r="H2677" t="str">
        <f>INDEX(Regionen!$A$1:$C$9,MATCH('Gesamtverkäufe 2025'!F2497,Regionen!$A$1:$A$9,0),3)</f>
        <v>Petra Lang</v>
      </c>
      <c r="I2677" s="3">
        <f>INDEX(Produkte!$A$1:$D$31,MATCH('Gesamtverkäufe 2025'!D2497,Produkte!$A$1:$A$31,0),4)</f>
        <v>149</v>
      </c>
      <c r="J2677" s="3">
        <f t="shared" si="193"/>
        <v>1192</v>
      </c>
    </row>
    <row r="2678" spans="1:10" hidden="1" outlineLevel="3" x14ac:dyDescent="0.3">
      <c r="A2678" t="s">
        <v>2917</v>
      </c>
      <c r="B2678" s="21">
        <v>45881</v>
      </c>
      <c r="C2678" s="20">
        <f t="shared" si="192"/>
        <v>8</v>
      </c>
      <c r="D2678" t="s">
        <v>121</v>
      </c>
      <c r="E2678" t="s">
        <v>91</v>
      </c>
      <c r="F2678">
        <v>12</v>
      </c>
      <c r="G2678" t="str">
        <f>INDEX(Kunden!$A$1:$C$41,MATCH('Gesamtverkäufe 2025'!C2525,Kunden!$A$1:$A$41,0),3)</f>
        <v>R05</v>
      </c>
      <c r="H2678" t="str">
        <f>INDEX(Regionen!$A$1:$C$9,MATCH('Gesamtverkäufe 2025'!F2525,Regionen!$A$1:$A$9,0),3)</f>
        <v>Petra Lang</v>
      </c>
      <c r="I2678" s="3">
        <f>INDEX(Produkte!$A$1:$D$31,MATCH('Gesamtverkäufe 2025'!D2525,Produkte!$A$1:$A$31,0),4)</f>
        <v>249</v>
      </c>
      <c r="J2678" s="3">
        <f t="shared" si="193"/>
        <v>2988</v>
      </c>
    </row>
    <row r="2679" spans="1:10" hidden="1" outlineLevel="3" x14ac:dyDescent="0.3">
      <c r="A2679" t="s">
        <v>2910</v>
      </c>
      <c r="B2679" s="21">
        <v>45890</v>
      </c>
      <c r="C2679" s="20">
        <f t="shared" si="192"/>
        <v>8</v>
      </c>
      <c r="D2679" t="s">
        <v>121</v>
      </c>
      <c r="E2679" t="s">
        <v>75</v>
      </c>
      <c r="F2679">
        <v>16</v>
      </c>
      <c r="G2679" t="str">
        <f>INDEX(Kunden!$A$1:$C$41,MATCH('Gesamtverkäufe 2025'!C2532,Kunden!$A$1:$A$41,0),3)</f>
        <v>R05</v>
      </c>
      <c r="H2679" t="str">
        <f>INDEX(Regionen!$A$1:$C$9,MATCH('Gesamtverkäufe 2025'!F2532,Regionen!$A$1:$A$9,0),3)</f>
        <v>Petra Lang</v>
      </c>
      <c r="I2679" s="3">
        <f>INDEX(Produkte!$A$1:$D$31,MATCH('Gesamtverkäufe 2025'!D2532,Produkte!$A$1:$A$31,0),4)</f>
        <v>499</v>
      </c>
      <c r="J2679" s="3">
        <f t="shared" si="193"/>
        <v>7984</v>
      </c>
    </row>
    <row r="2680" spans="1:10" hidden="1" outlineLevel="3" x14ac:dyDescent="0.3">
      <c r="A2680" t="s">
        <v>2900</v>
      </c>
      <c r="B2680" s="21">
        <v>45895</v>
      </c>
      <c r="C2680" s="20">
        <f t="shared" si="192"/>
        <v>8</v>
      </c>
      <c r="D2680" t="s">
        <v>121</v>
      </c>
      <c r="E2680" t="s">
        <v>83</v>
      </c>
      <c r="F2680">
        <v>4</v>
      </c>
      <c r="G2680" t="str">
        <f>INDEX(Kunden!$A$1:$C$41,MATCH('Gesamtverkäufe 2025'!C2542,Kunden!$A$1:$A$41,0),3)</f>
        <v>R05</v>
      </c>
      <c r="H2680" t="str">
        <f>INDEX(Regionen!$A$1:$C$9,MATCH('Gesamtverkäufe 2025'!F2542,Regionen!$A$1:$A$9,0),3)</f>
        <v>Petra Lang</v>
      </c>
      <c r="I2680" s="3">
        <f>INDEX(Produkte!$A$1:$D$31,MATCH('Gesamtverkäufe 2025'!D2542,Produkte!$A$1:$A$31,0),4)</f>
        <v>29</v>
      </c>
      <c r="J2680" s="3">
        <f t="shared" si="193"/>
        <v>116</v>
      </c>
    </row>
    <row r="2681" spans="1:10" hidden="1" outlineLevel="3" x14ac:dyDescent="0.3">
      <c r="A2681" t="s">
        <v>2812</v>
      </c>
      <c r="B2681" s="21">
        <v>45885</v>
      </c>
      <c r="C2681" s="20">
        <f t="shared" si="192"/>
        <v>8</v>
      </c>
      <c r="D2681" t="s">
        <v>121</v>
      </c>
      <c r="E2681" t="s">
        <v>55</v>
      </c>
      <c r="F2681">
        <v>18</v>
      </c>
      <c r="G2681" t="str">
        <f>INDEX(Kunden!$A$1:$C$41,MATCH('Gesamtverkäufe 2025'!C2630,Kunden!$A$1:$A$41,0),3)</f>
        <v>R05</v>
      </c>
      <c r="H2681" t="str">
        <f>INDEX(Regionen!$A$1:$C$9,MATCH('Gesamtverkäufe 2025'!F2630,Regionen!$A$1:$A$9,0),3)</f>
        <v>Petra Lang</v>
      </c>
      <c r="I2681" s="3">
        <f>INDEX(Produkte!$A$1:$D$31,MATCH('Gesamtverkäufe 2025'!D2630,Produkte!$A$1:$A$31,0),4)</f>
        <v>49</v>
      </c>
      <c r="J2681" s="3">
        <f t="shared" si="193"/>
        <v>882</v>
      </c>
    </row>
    <row r="2682" spans="1:10" hidden="1" outlineLevel="3" x14ac:dyDescent="0.3">
      <c r="A2682" t="s">
        <v>2786</v>
      </c>
      <c r="B2682" s="21">
        <v>45879</v>
      </c>
      <c r="C2682" s="20">
        <f t="shared" si="192"/>
        <v>8</v>
      </c>
      <c r="D2682" t="s">
        <v>121</v>
      </c>
      <c r="E2682" t="s">
        <v>91</v>
      </c>
      <c r="F2682">
        <v>13</v>
      </c>
      <c r="G2682" t="str">
        <f>INDEX(Kunden!$A$1:$C$41,MATCH('Gesamtverkäufe 2025'!C2656,Kunden!$A$1:$A$41,0),3)</f>
        <v>R05</v>
      </c>
      <c r="H2682" t="str">
        <f>INDEX(Regionen!$A$1:$C$9,MATCH('Gesamtverkäufe 2025'!F2656,Regionen!$A$1:$A$9,0),3)</f>
        <v>Petra Lang</v>
      </c>
      <c r="I2682" s="3">
        <f>INDEX(Produkte!$A$1:$D$31,MATCH('Gesamtverkäufe 2025'!D2656,Produkte!$A$1:$A$31,0),4)</f>
        <v>249</v>
      </c>
      <c r="J2682" s="3">
        <f t="shared" si="193"/>
        <v>3237</v>
      </c>
    </row>
    <row r="2683" spans="1:10" hidden="1" outlineLevel="3" x14ac:dyDescent="0.3">
      <c r="A2683" t="s">
        <v>2782</v>
      </c>
      <c r="B2683" s="21">
        <v>45878</v>
      </c>
      <c r="C2683" s="20">
        <f t="shared" si="192"/>
        <v>8</v>
      </c>
      <c r="D2683" t="s">
        <v>121</v>
      </c>
      <c r="E2683" t="s">
        <v>49</v>
      </c>
      <c r="F2683">
        <v>6</v>
      </c>
      <c r="G2683" t="str">
        <f>INDEX(Kunden!$A$1:$C$41,MATCH('Gesamtverkäufe 2025'!C2660,Kunden!$A$1:$A$41,0),3)</f>
        <v>R05</v>
      </c>
      <c r="H2683" t="str">
        <f>INDEX(Regionen!$A$1:$C$9,MATCH('Gesamtverkäufe 2025'!F2660,Regionen!$A$1:$A$9,0),3)</f>
        <v>Petra Lang</v>
      </c>
      <c r="I2683" s="3">
        <f>INDEX(Produkte!$A$1:$D$31,MATCH('Gesamtverkäufe 2025'!D2660,Produkte!$A$1:$A$31,0),4)</f>
        <v>299</v>
      </c>
      <c r="J2683" s="3">
        <f t="shared" si="193"/>
        <v>1794</v>
      </c>
    </row>
    <row r="2684" spans="1:10" hidden="1" outlineLevel="3" x14ac:dyDescent="0.3">
      <c r="A2684" t="s">
        <v>2760</v>
      </c>
      <c r="B2684" s="21">
        <v>45897</v>
      </c>
      <c r="C2684" s="20">
        <f t="shared" si="192"/>
        <v>8</v>
      </c>
      <c r="D2684" t="s">
        <v>121</v>
      </c>
      <c r="E2684" t="s">
        <v>34</v>
      </c>
      <c r="F2684">
        <v>18</v>
      </c>
      <c r="G2684" t="str">
        <f>INDEX(Kunden!$A$1:$C$41,MATCH('Gesamtverkäufe 2025'!C2679,Kunden!$A$1:$A$41,0),3)</f>
        <v>R05</v>
      </c>
      <c r="H2684" t="str">
        <f>INDEX(Regionen!$A$1:$C$9,MATCH('Gesamtverkäufe 2025'!F2679,Regionen!$A$1:$A$9,0),3)</f>
        <v>Petra Lang</v>
      </c>
      <c r="I2684" s="3">
        <f>INDEX(Produkte!$A$1:$D$31,MATCH('Gesamtverkäufe 2025'!D2679,Produkte!$A$1:$A$31,0),4)</f>
        <v>299</v>
      </c>
      <c r="J2684" s="3">
        <f t="shared" si="193"/>
        <v>5382</v>
      </c>
    </row>
    <row r="2685" spans="1:10" hidden="1" outlineLevel="3" x14ac:dyDescent="0.3">
      <c r="A2685" t="s">
        <v>3131</v>
      </c>
      <c r="B2685" s="21">
        <v>45883</v>
      </c>
      <c r="C2685" s="20">
        <f t="shared" si="192"/>
        <v>8</v>
      </c>
      <c r="D2685" t="s">
        <v>139</v>
      </c>
      <c r="E2685" t="s">
        <v>79</v>
      </c>
      <c r="F2685">
        <v>4</v>
      </c>
      <c r="G2685" t="str">
        <f>INDEX(Kunden!$A$1:$C$41,MATCH('Gesamtverkäufe 2025'!C2311,Kunden!$A$1:$A$41,0),3)</f>
        <v>R05</v>
      </c>
      <c r="H2685" t="str">
        <f>INDEX(Regionen!$A$1:$C$9,MATCH('Gesamtverkäufe 2025'!F2311,Regionen!$A$1:$A$9,0),3)</f>
        <v>Petra Lang</v>
      </c>
      <c r="I2685" s="3">
        <f>INDEX(Produkte!$A$1:$D$31,MATCH('Gesamtverkäufe 2025'!D2311,Produkte!$A$1:$A$31,0),4)</f>
        <v>149</v>
      </c>
      <c r="J2685" s="3">
        <f t="shared" si="193"/>
        <v>596</v>
      </c>
    </row>
    <row r="2686" spans="1:10" hidden="1" outlineLevel="3" x14ac:dyDescent="0.3">
      <c r="A2686" t="s">
        <v>3102</v>
      </c>
      <c r="B2686" s="21">
        <v>45893</v>
      </c>
      <c r="C2686" s="20">
        <f t="shared" si="192"/>
        <v>8</v>
      </c>
      <c r="D2686" t="s">
        <v>139</v>
      </c>
      <c r="E2686" t="s">
        <v>57</v>
      </c>
      <c r="F2686">
        <v>7</v>
      </c>
      <c r="G2686" t="str">
        <f>INDEX(Kunden!$A$1:$C$41,MATCH('Gesamtverkäufe 2025'!C2340,Kunden!$A$1:$A$41,0),3)</f>
        <v>R05</v>
      </c>
      <c r="H2686" t="str">
        <f>INDEX(Regionen!$A$1:$C$9,MATCH('Gesamtverkäufe 2025'!F2340,Regionen!$A$1:$A$9,0),3)</f>
        <v>Petra Lang</v>
      </c>
      <c r="I2686" s="3">
        <f>INDEX(Produkte!$A$1:$D$31,MATCH('Gesamtverkäufe 2025'!D2340,Produkte!$A$1:$A$31,0),4)</f>
        <v>99</v>
      </c>
      <c r="J2686" s="3">
        <f t="shared" si="193"/>
        <v>693</v>
      </c>
    </row>
    <row r="2687" spans="1:10" hidden="1" outlineLevel="3" x14ac:dyDescent="0.3">
      <c r="A2687" t="s">
        <v>3079</v>
      </c>
      <c r="B2687" s="21">
        <v>45883</v>
      </c>
      <c r="C2687" s="20">
        <f t="shared" si="192"/>
        <v>8</v>
      </c>
      <c r="D2687" t="s">
        <v>139</v>
      </c>
      <c r="E2687" t="s">
        <v>31</v>
      </c>
      <c r="F2687">
        <v>11</v>
      </c>
      <c r="G2687" t="str">
        <f>INDEX(Kunden!$A$1:$C$41,MATCH('Gesamtverkäufe 2025'!C2363,Kunden!$A$1:$A$41,0),3)</f>
        <v>R05</v>
      </c>
      <c r="H2687" t="str">
        <f>INDEX(Regionen!$A$1:$C$9,MATCH('Gesamtverkäufe 2025'!F2363,Regionen!$A$1:$A$9,0),3)</f>
        <v>Petra Lang</v>
      </c>
      <c r="I2687" s="3">
        <f>INDEX(Produkte!$A$1:$D$31,MATCH('Gesamtverkäufe 2025'!D2363,Produkte!$A$1:$A$31,0),4)</f>
        <v>399</v>
      </c>
      <c r="J2687" s="3">
        <f t="shared" si="193"/>
        <v>4389</v>
      </c>
    </row>
    <row r="2688" spans="1:10" hidden="1" outlineLevel="3" x14ac:dyDescent="0.3">
      <c r="A2688" t="s">
        <v>3045</v>
      </c>
      <c r="B2688" s="21">
        <v>45887</v>
      </c>
      <c r="C2688" s="20">
        <f t="shared" si="192"/>
        <v>8</v>
      </c>
      <c r="D2688" t="s">
        <v>139</v>
      </c>
      <c r="E2688" t="s">
        <v>37</v>
      </c>
      <c r="F2688">
        <v>16</v>
      </c>
      <c r="G2688" t="str">
        <f>INDEX(Kunden!$A$1:$C$41,MATCH('Gesamtverkäufe 2025'!C2397,Kunden!$A$1:$A$41,0),3)</f>
        <v>R05</v>
      </c>
      <c r="H2688" t="str">
        <f>INDEX(Regionen!$A$1:$C$9,MATCH('Gesamtverkäufe 2025'!F2397,Regionen!$A$1:$A$9,0),3)</f>
        <v>Petra Lang</v>
      </c>
      <c r="I2688" s="3">
        <f>INDEX(Produkte!$A$1:$D$31,MATCH('Gesamtverkäufe 2025'!D2397,Produkte!$A$1:$A$31,0),4)</f>
        <v>249</v>
      </c>
      <c r="J2688" s="3">
        <f t="shared" si="193"/>
        <v>3984</v>
      </c>
    </row>
    <row r="2689" spans="1:10" hidden="1" outlineLevel="3" x14ac:dyDescent="0.3">
      <c r="A2689" t="s">
        <v>3035</v>
      </c>
      <c r="B2689" s="21">
        <v>45890</v>
      </c>
      <c r="C2689" s="20">
        <f t="shared" si="192"/>
        <v>8</v>
      </c>
      <c r="D2689" t="s">
        <v>139</v>
      </c>
      <c r="E2689" t="s">
        <v>83</v>
      </c>
      <c r="F2689">
        <v>17</v>
      </c>
      <c r="G2689" t="str">
        <f>INDEX(Kunden!$A$1:$C$41,MATCH('Gesamtverkäufe 2025'!C2407,Kunden!$A$1:$A$41,0),3)</f>
        <v>R05</v>
      </c>
      <c r="H2689" t="str">
        <f>INDEX(Regionen!$A$1:$C$9,MATCH('Gesamtverkäufe 2025'!F2407,Regionen!$A$1:$A$9,0),3)</f>
        <v>Petra Lang</v>
      </c>
      <c r="I2689" s="3">
        <f>INDEX(Produkte!$A$1:$D$31,MATCH('Gesamtverkäufe 2025'!D2407,Produkte!$A$1:$A$31,0),4)</f>
        <v>29</v>
      </c>
      <c r="J2689" s="3">
        <f t="shared" si="193"/>
        <v>493</v>
      </c>
    </row>
    <row r="2690" spans="1:10" hidden="1" outlineLevel="3" x14ac:dyDescent="0.3">
      <c r="A2690" t="s">
        <v>2977</v>
      </c>
      <c r="B2690" s="21">
        <v>45893</v>
      </c>
      <c r="C2690" s="20">
        <f t="shared" si="192"/>
        <v>8</v>
      </c>
      <c r="D2690" t="s">
        <v>139</v>
      </c>
      <c r="E2690" t="s">
        <v>59</v>
      </c>
      <c r="F2690">
        <v>13</v>
      </c>
      <c r="G2690" t="str">
        <f>INDEX(Kunden!$A$1:$C$41,MATCH('Gesamtverkäufe 2025'!C2465,Kunden!$A$1:$A$41,0),3)</f>
        <v>R05</v>
      </c>
      <c r="H2690" t="str">
        <f>INDEX(Regionen!$A$1:$C$9,MATCH('Gesamtverkäufe 2025'!F2465,Regionen!$A$1:$A$9,0),3)</f>
        <v>Petra Lang</v>
      </c>
      <c r="I2690" s="3">
        <f>INDEX(Produkte!$A$1:$D$31,MATCH('Gesamtverkäufe 2025'!D2465,Produkte!$A$1:$A$31,0),4)</f>
        <v>79</v>
      </c>
      <c r="J2690" s="3">
        <f t="shared" si="193"/>
        <v>1027</v>
      </c>
    </row>
    <row r="2691" spans="1:10" hidden="1" outlineLevel="3" x14ac:dyDescent="0.3">
      <c r="A2691" t="s">
        <v>2898</v>
      </c>
      <c r="B2691" s="21">
        <v>45892</v>
      </c>
      <c r="C2691" s="20">
        <f t="shared" si="192"/>
        <v>8</v>
      </c>
      <c r="D2691" t="s">
        <v>139</v>
      </c>
      <c r="E2691" t="s">
        <v>69</v>
      </c>
      <c r="F2691">
        <v>4</v>
      </c>
      <c r="G2691" t="str">
        <f>INDEX(Kunden!$A$1:$C$41,MATCH('Gesamtverkäufe 2025'!C2544,Kunden!$A$1:$A$41,0),3)</f>
        <v>R05</v>
      </c>
      <c r="H2691" t="str">
        <f>INDEX(Regionen!$A$1:$C$9,MATCH('Gesamtverkäufe 2025'!F2544,Regionen!$A$1:$A$9,0),3)</f>
        <v>Petra Lang</v>
      </c>
      <c r="I2691" s="3">
        <f>INDEX(Produkte!$A$1:$D$31,MATCH('Gesamtverkäufe 2025'!D2544,Produkte!$A$1:$A$31,0),4)</f>
        <v>399</v>
      </c>
      <c r="J2691" s="3">
        <f t="shared" si="193"/>
        <v>1596</v>
      </c>
    </row>
    <row r="2692" spans="1:10" hidden="1" outlineLevel="3" x14ac:dyDescent="0.3">
      <c r="A2692" t="s">
        <v>2895</v>
      </c>
      <c r="B2692" s="21">
        <v>45896</v>
      </c>
      <c r="C2692" s="20">
        <f t="shared" si="192"/>
        <v>8</v>
      </c>
      <c r="D2692" t="s">
        <v>139</v>
      </c>
      <c r="E2692" t="s">
        <v>46</v>
      </c>
      <c r="F2692">
        <v>18</v>
      </c>
      <c r="G2692" t="str">
        <f>INDEX(Kunden!$A$1:$C$41,MATCH('Gesamtverkäufe 2025'!C2547,Kunden!$A$1:$A$41,0),3)</f>
        <v>R05</v>
      </c>
      <c r="H2692" t="str">
        <f>INDEX(Regionen!$A$1:$C$9,MATCH('Gesamtverkäufe 2025'!F2547,Regionen!$A$1:$A$9,0),3)</f>
        <v>Petra Lang</v>
      </c>
      <c r="I2692" s="3">
        <f>INDEX(Produkte!$A$1:$D$31,MATCH('Gesamtverkäufe 2025'!D2547,Produkte!$A$1:$A$31,0),4)</f>
        <v>99</v>
      </c>
      <c r="J2692" s="3">
        <f t="shared" si="193"/>
        <v>1782</v>
      </c>
    </row>
    <row r="2693" spans="1:10" hidden="1" outlineLevel="3" x14ac:dyDescent="0.3">
      <c r="A2693" t="s">
        <v>2889</v>
      </c>
      <c r="B2693" s="21">
        <v>45872</v>
      </c>
      <c r="C2693" s="20">
        <f t="shared" si="192"/>
        <v>8</v>
      </c>
      <c r="D2693" t="s">
        <v>139</v>
      </c>
      <c r="E2693" t="s">
        <v>59</v>
      </c>
      <c r="F2693">
        <v>14</v>
      </c>
      <c r="G2693" t="str">
        <f>INDEX(Kunden!$A$1:$C$41,MATCH('Gesamtverkäufe 2025'!C2553,Kunden!$A$1:$A$41,0),3)</f>
        <v>R05</v>
      </c>
      <c r="H2693" t="str">
        <f>INDEX(Regionen!$A$1:$C$9,MATCH('Gesamtverkäufe 2025'!F2553,Regionen!$A$1:$A$9,0),3)</f>
        <v>Petra Lang</v>
      </c>
      <c r="I2693" s="3">
        <f>INDEX(Produkte!$A$1:$D$31,MATCH('Gesamtverkäufe 2025'!D2553,Produkte!$A$1:$A$31,0),4)</f>
        <v>79</v>
      </c>
      <c r="J2693" s="3">
        <f t="shared" si="193"/>
        <v>1106</v>
      </c>
    </row>
    <row r="2694" spans="1:10" hidden="1" outlineLevel="3" x14ac:dyDescent="0.3">
      <c r="A2694" t="s">
        <v>2882</v>
      </c>
      <c r="B2694" s="21">
        <v>45897</v>
      </c>
      <c r="C2694" s="20">
        <f t="shared" si="192"/>
        <v>8</v>
      </c>
      <c r="D2694" t="s">
        <v>139</v>
      </c>
      <c r="E2694" t="s">
        <v>34</v>
      </c>
      <c r="F2694">
        <v>15</v>
      </c>
      <c r="G2694" t="str">
        <f>INDEX(Kunden!$A$1:$C$41,MATCH('Gesamtverkäufe 2025'!C2560,Kunden!$A$1:$A$41,0),3)</f>
        <v>R05</v>
      </c>
      <c r="H2694" t="str">
        <f>INDEX(Regionen!$A$1:$C$9,MATCH('Gesamtverkäufe 2025'!F2560,Regionen!$A$1:$A$9,0),3)</f>
        <v>Petra Lang</v>
      </c>
      <c r="I2694" s="3">
        <f>INDEX(Produkte!$A$1:$D$31,MATCH('Gesamtverkäufe 2025'!D2560,Produkte!$A$1:$A$31,0),4)</f>
        <v>299</v>
      </c>
      <c r="J2694" s="3">
        <f t="shared" si="193"/>
        <v>4485</v>
      </c>
    </row>
    <row r="2695" spans="1:10" hidden="1" outlineLevel="3" x14ac:dyDescent="0.3">
      <c r="A2695" t="s">
        <v>3080</v>
      </c>
      <c r="B2695" s="21">
        <v>45885</v>
      </c>
      <c r="C2695" s="20">
        <f t="shared" si="192"/>
        <v>8</v>
      </c>
      <c r="D2695" t="s">
        <v>161</v>
      </c>
      <c r="E2695" t="s">
        <v>51</v>
      </c>
      <c r="F2695">
        <v>17</v>
      </c>
      <c r="G2695" t="str">
        <f>INDEX(Kunden!$A$1:$C$41,MATCH('Gesamtverkäufe 2025'!C2362,Kunden!$A$1:$A$41,0),3)</f>
        <v>R05</v>
      </c>
      <c r="H2695" t="str">
        <f>INDEX(Regionen!$A$1:$C$9,MATCH('Gesamtverkäufe 2025'!F2362,Regionen!$A$1:$A$9,0),3)</f>
        <v>Petra Lang</v>
      </c>
      <c r="I2695" s="3">
        <f>INDEX(Produkte!$A$1:$D$31,MATCH('Gesamtverkäufe 2025'!D2362,Produkte!$A$1:$A$31,0),4)</f>
        <v>49</v>
      </c>
      <c r="J2695" s="3">
        <f t="shared" si="193"/>
        <v>833</v>
      </c>
    </row>
    <row r="2696" spans="1:10" hidden="1" outlineLevel="3" x14ac:dyDescent="0.3">
      <c r="A2696" t="s">
        <v>3061</v>
      </c>
      <c r="B2696" s="21">
        <v>45875</v>
      </c>
      <c r="C2696" s="20">
        <f t="shared" si="192"/>
        <v>8</v>
      </c>
      <c r="D2696" t="s">
        <v>161</v>
      </c>
      <c r="E2696" t="s">
        <v>87</v>
      </c>
      <c r="F2696">
        <v>16</v>
      </c>
      <c r="G2696" t="str">
        <f>INDEX(Kunden!$A$1:$C$41,MATCH('Gesamtverkäufe 2025'!C2381,Kunden!$A$1:$A$41,0),3)</f>
        <v>R05</v>
      </c>
      <c r="H2696" t="str">
        <f>INDEX(Regionen!$A$1:$C$9,MATCH('Gesamtverkäufe 2025'!F2381,Regionen!$A$1:$A$9,0),3)</f>
        <v>Petra Lang</v>
      </c>
      <c r="I2696" s="3">
        <f>INDEX(Produkte!$A$1:$D$31,MATCH('Gesamtverkäufe 2025'!D2381,Produkte!$A$1:$A$31,0),4)</f>
        <v>99</v>
      </c>
      <c r="J2696" s="3">
        <f t="shared" si="193"/>
        <v>1584</v>
      </c>
    </row>
    <row r="2697" spans="1:10" hidden="1" outlineLevel="3" x14ac:dyDescent="0.3">
      <c r="A2697" t="s">
        <v>3046</v>
      </c>
      <c r="B2697" s="21">
        <v>45874</v>
      </c>
      <c r="C2697" s="20">
        <f t="shared" si="192"/>
        <v>8</v>
      </c>
      <c r="D2697" t="s">
        <v>161</v>
      </c>
      <c r="E2697" t="s">
        <v>51</v>
      </c>
      <c r="F2697">
        <v>20</v>
      </c>
      <c r="G2697" t="str">
        <f>INDEX(Kunden!$A$1:$C$41,MATCH('Gesamtverkäufe 2025'!C2396,Kunden!$A$1:$A$41,0),3)</f>
        <v>R05</v>
      </c>
      <c r="H2697" t="str">
        <f>INDEX(Regionen!$A$1:$C$9,MATCH('Gesamtverkäufe 2025'!F2396,Regionen!$A$1:$A$9,0),3)</f>
        <v>Petra Lang</v>
      </c>
      <c r="I2697" s="3">
        <f>INDEX(Produkte!$A$1:$D$31,MATCH('Gesamtverkäufe 2025'!D2396,Produkte!$A$1:$A$31,0),4)</f>
        <v>49</v>
      </c>
      <c r="J2697" s="3">
        <f t="shared" si="193"/>
        <v>980</v>
      </c>
    </row>
    <row r="2698" spans="1:10" hidden="1" outlineLevel="3" x14ac:dyDescent="0.3">
      <c r="A2698" t="s">
        <v>2978</v>
      </c>
      <c r="B2698" s="21">
        <v>45897</v>
      </c>
      <c r="C2698" s="20">
        <f t="shared" si="192"/>
        <v>8</v>
      </c>
      <c r="D2698" t="s">
        <v>161</v>
      </c>
      <c r="E2698" t="s">
        <v>39</v>
      </c>
      <c r="F2698">
        <v>7</v>
      </c>
      <c r="G2698" t="str">
        <f>INDEX(Kunden!$A$1:$C$41,MATCH('Gesamtverkäufe 2025'!C2464,Kunden!$A$1:$A$41,0),3)</f>
        <v>R05</v>
      </c>
      <c r="H2698" t="str">
        <f>INDEX(Regionen!$A$1:$C$9,MATCH('Gesamtverkäufe 2025'!F2464,Regionen!$A$1:$A$9,0),3)</f>
        <v>Petra Lang</v>
      </c>
      <c r="I2698" s="3">
        <f>INDEX(Produkte!$A$1:$D$31,MATCH('Gesamtverkäufe 2025'!D2464,Produkte!$A$1:$A$31,0),4)</f>
        <v>499</v>
      </c>
      <c r="J2698" s="3">
        <f t="shared" si="193"/>
        <v>3493</v>
      </c>
    </row>
    <row r="2699" spans="1:10" hidden="1" outlineLevel="3" x14ac:dyDescent="0.3">
      <c r="A2699" t="s">
        <v>2953</v>
      </c>
      <c r="B2699" s="21">
        <v>45892</v>
      </c>
      <c r="C2699" s="20">
        <f t="shared" si="192"/>
        <v>8</v>
      </c>
      <c r="D2699" t="s">
        <v>161</v>
      </c>
      <c r="E2699" t="s">
        <v>46</v>
      </c>
      <c r="F2699">
        <v>17</v>
      </c>
      <c r="G2699" t="str">
        <f>INDEX(Kunden!$A$1:$C$41,MATCH('Gesamtverkäufe 2025'!C2489,Kunden!$A$1:$A$41,0),3)</f>
        <v>R05</v>
      </c>
      <c r="H2699" t="str">
        <f>INDEX(Regionen!$A$1:$C$9,MATCH('Gesamtverkäufe 2025'!F2489,Regionen!$A$1:$A$9,0),3)</f>
        <v>Petra Lang</v>
      </c>
      <c r="I2699" s="3">
        <f>INDEX(Produkte!$A$1:$D$31,MATCH('Gesamtverkäufe 2025'!D2489,Produkte!$A$1:$A$31,0),4)</f>
        <v>99</v>
      </c>
      <c r="J2699" s="3">
        <f t="shared" si="193"/>
        <v>1683</v>
      </c>
    </row>
    <row r="2700" spans="1:10" hidden="1" outlineLevel="3" x14ac:dyDescent="0.3">
      <c r="A2700" t="s">
        <v>2874</v>
      </c>
      <c r="B2700" s="21">
        <v>45899</v>
      </c>
      <c r="C2700" s="20">
        <f t="shared" si="192"/>
        <v>8</v>
      </c>
      <c r="D2700" t="s">
        <v>161</v>
      </c>
      <c r="E2700" t="s">
        <v>34</v>
      </c>
      <c r="F2700">
        <v>20</v>
      </c>
      <c r="G2700" t="str">
        <f>INDEX(Kunden!$A$1:$C$41,MATCH('Gesamtverkäufe 2025'!C2568,Kunden!$A$1:$A$41,0),3)</f>
        <v>R05</v>
      </c>
      <c r="H2700" t="str">
        <f>INDEX(Regionen!$A$1:$C$9,MATCH('Gesamtverkäufe 2025'!F2568,Regionen!$A$1:$A$9,0),3)</f>
        <v>Petra Lang</v>
      </c>
      <c r="I2700" s="3">
        <f>INDEX(Produkte!$A$1:$D$31,MATCH('Gesamtverkäufe 2025'!D2568,Produkte!$A$1:$A$31,0),4)</f>
        <v>299</v>
      </c>
      <c r="J2700" s="3">
        <f t="shared" si="193"/>
        <v>5980</v>
      </c>
    </row>
    <row r="2701" spans="1:10" hidden="1" outlineLevel="3" x14ac:dyDescent="0.3">
      <c r="A2701" t="s">
        <v>2873</v>
      </c>
      <c r="B2701" s="21">
        <v>45891</v>
      </c>
      <c r="C2701" s="20">
        <f t="shared" si="192"/>
        <v>8</v>
      </c>
      <c r="D2701" t="s">
        <v>161</v>
      </c>
      <c r="E2701" t="s">
        <v>57</v>
      </c>
      <c r="F2701">
        <v>13</v>
      </c>
      <c r="G2701" t="str">
        <f>INDEX(Kunden!$A$1:$C$41,MATCH('Gesamtverkäufe 2025'!C2569,Kunden!$A$1:$A$41,0),3)</f>
        <v>R05</v>
      </c>
      <c r="H2701" t="str">
        <f>INDEX(Regionen!$A$1:$C$9,MATCH('Gesamtverkäufe 2025'!F2569,Regionen!$A$1:$A$9,0),3)</f>
        <v>Petra Lang</v>
      </c>
      <c r="I2701" s="3">
        <f>INDEX(Produkte!$A$1:$D$31,MATCH('Gesamtverkäufe 2025'!D2569,Produkte!$A$1:$A$31,0),4)</f>
        <v>99</v>
      </c>
      <c r="J2701" s="3">
        <f t="shared" si="193"/>
        <v>1287</v>
      </c>
    </row>
    <row r="2702" spans="1:10" hidden="1" outlineLevel="3" x14ac:dyDescent="0.3">
      <c r="A2702" t="s">
        <v>2865</v>
      </c>
      <c r="B2702" s="21">
        <v>45890</v>
      </c>
      <c r="C2702" s="20">
        <f t="shared" si="192"/>
        <v>8</v>
      </c>
      <c r="D2702" t="s">
        <v>161</v>
      </c>
      <c r="E2702" t="s">
        <v>67</v>
      </c>
      <c r="F2702">
        <v>7</v>
      </c>
      <c r="G2702" t="str">
        <f>INDEX(Kunden!$A$1:$C$41,MATCH('Gesamtverkäufe 2025'!C2577,Kunden!$A$1:$A$41,0),3)</f>
        <v>R05</v>
      </c>
      <c r="H2702" t="str">
        <f>INDEX(Regionen!$A$1:$C$9,MATCH('Gesamtverkäufe 2025'!F2577,Regionen!$A$1:$A$9,0),3)</f>
        <v>Petra Lang</v>
      </c>
      <c r="I2702" s="3">
        <f>INDEX(Produkte!$A$1:$D$31,MATCH('Gesamtverkäufe 2025'!D2577,Produkte!$A$1:$A$31,0),4)</f>
        <v>299</v>
      </c>
      <c r="J2702" s="3">
        <f t="shared" si="193"/>
        <v>2093</v>
      </c>
    </row>
    <row r="2703" spans="1:10" hidden="1" outlineLevel="3" x14ac:dyDescent="0.3">
      <c r="A2703" t="s">
        <v>2810</v>
      </c>
      <c r="B2703" s="21">
        <v>45895</v>
      </c>
      <c r="C2703" s="20">
        <f t="shared" si="192"/>
        <v>8</v>
      </c>
      <c r="D2703" t="s">
        <v>161</v>
      </c>
      <c r="E2703" t="s">
        <v>41</v>
      </c>
      <c r="F2703">
        <v>3</v>
      </c>
      <c r="G2703" t="str">
        <f>INDEX(Kunden!$A$1:$C$41,MATCH('Gesamtverkäufe 2025'!C2632,Kunden!$A$1:$A$41,0),3)</f>
        <v>R05</v>
      </c>
      <c r="H2703" t="str">
        <f>INDEX(Regionen!$A$1:$C$9,MATCH('Gesamtverkäufe 2025'!F2632,Regionen!$A$1:$A$9,0),3)</f>
        <v>Petra Lang</v>
      </c>
      <c r="I2703" s="3">
        <f>INDEX(Produkte!$A$1:$D$31,MATCH('Gesamtverkäufe 2025'!D2632,Produkte!$A$1:$A$31,0),4)</f>
        <v>499</v>
      </c>
      <c r="J2703" s="3">
        <f t="shared" si="193"/>
        <v>1497</v>
      </c>
    </row>
    <row r="2704" spans="1:10" outlineLevel="2" collapsed="1" x14ac:dyDescent="0.3">
      <c r="B2704" s="21"/>
      <c r="C2704" s="26" t="s">
        <v>4736</v>
      </c>
      <c r="I2704" s="3"/>
      <c r="J2704" s="3">
        <f>SUBTOTAL(9,J2667:J2703)</f>
        <v>83772</v>
      </c>
    </row>
    <row r="2705" spans="1:10" hidden="1" outlineLevel="3" x14ac:dyDescent="0.3">
      <c r="A2705" t="s">
        <v>3495</v>
      </c>
      <c r="B2705" s="21">
        <v>45930</v>
      </c>
      <c r="C2705" s="20">
        <f t="shared" ref="C2705:C2721" si="194">MONTH(B2705)</f>
        <v>9</v>
      </c>
      <c r="D2705" t="s">
        <v>121</v>
      </c>
      <c r="E2705" t="s">
        <v>89</v>
      </c>
      <c r="F2705">
        <v>3</v>
      </c>
      <c r="G2705" t="str">
        <f>INDEX(Kunden!$A$1:$C$41,MATCH('Gesamtverkäufe 2025'!C2713,Kunden!$A$1:$A$41,0),3)</f>
        <v>R05</v>
      </c>
      <c r="H2705" t="str">
        <f>INDEX(Regionen!$A$1:$C$9,MATCH('Gesamtverkäufe 2025'!F2713,Regionen!$A$1:$A$9,0),3)</f>
        <v>Petra Lang</v>
      </c>
      <c r="I2705" s="3">
        <f>INDEX(Produkte!$A$1:$D$31,MATCH('Gesamtverkäufe 2025'!D2713,Produkte!$A$1:$A$31,0),4)</f>
        <v>29</v>
      </c>
      <c r="J2705" s="3">
        <f t="shared" ref="J2705:J2721" si="195">F2705*I2705</f>
        <v>87</v>
      </c>
    </row>
    <row r="2706" spans="1:10" hidden="1" outlineLevel="3" x14ac:dyDescent="0.3">
      <c r="A2706" t="s">
        <v>3489</v>
      </c>
      <c r="B2706" s="21">
        <v>45919</v>
      </c>
      <c r="C2706" s="20">
        <f t="shared" si="194"/>
        <v>9</v>
      </c>
      <c r="D2706" t="s">
        <v>121</v>
      </c>
      <c r="E2706" t="s">
        <v>37</v>
      </c>
      <c r="F2706">
        <v>14</v>
      </c>
      <c r="G2706" t="str">
        <f>INDEX(Kunden!$A$1:$C$41,MATCH('Gesamtverkäufe 2025'!C2719,Kunden!$A$1:$A$41,0),3)</f>
        <v>R05</v>
      </c>
      <c r="H2706" t="str">
        <f>INDEX(Regionen!$A$1:$C$9,MATCH('Gesamtverkäufe 2025'!F2719,Regionen!$A$1:$A$9,0),3)</f>
        <v>Petra Lang</v>
      </c>
      <c r="I2706" s="3">
        <f>INDEX(Produkte!$A$1:$D$31,MATCH('Gesamtverkäufe 2025'!D2719,Produkte!$A$1:$A$31,0),4)</f>
        <v>249</v>
      </c>
      <c r="J2706" s="3">
        <f t="shared" si="195"/>
        <v>3486</v>
      </c>
    </row>
    <row r="2707" spans="1:10" hidden="1" outlineLevel="3" x14ac:dyDescent="0.3">
      <c r="A2707" t="s">
        <v>3435</v>
      </c>
      <c r="B2707" s="21">
        <v>45922</v>
      </c>
      <c r="C2707" s="20">
        <f t="shared" si="194"/>
        <v>9</v>
      </c>
      <c r="D2707" t="s">
        <v>121</v>
      </c>
      <c r="E2707" t="s">
        <v>34</v>
      </c>
      <c r="F2707">
        <v>10</v>
      </c>
      <c r="G2707" t="str">
        <f>INDEX(Kunden!$A$1:$C$41,MATCH('Gesamtverkäufe 2025'!C2773,Kunden!$A$1:$A$41,0),3)</f>
        <v>R05</v>
      </c>
      <c r="H2707" t="str">
        <f>INDEX(Regionen!$A$1:$C$9,MATCH('Gesamtverkäufe 2025'!F2773,Regionen!$A$1:$A$9,0),3)</f>
        <v>Petra Lang</v>
      </c>
      <c r="I2707" s="3">
        <f>INDEX(Produkte!$A$1:$D$31,MATCH('Gesamtverkäufe 2025'!D2773,Produkte!$A$1:$A$31,0),4)</f>
        <v>299</v>
      </c>
      <c r="J2707" s="3">
        <f t="shared" si="195"/>
        <v>2990</v>
      </c>
    </row>
    <row r="2708" spans="1:10" hidden="1" outlineLevel="3" x14ac:dyDescent="0.3">
      <c r="A2708" t="s">
        <v>3336</v>
      </c>
      <c r="B2708" s="21">
        <v>45910</v>
      </c>
      <c r="C2708" s="20">
        <f t="shared" si="194"/>
        <v>9</v>
      </c>
      <c r="D2708" t="s">
        <v>121</v>
      </c>
      <c r="E2708" t="s">
        <v>73</v>
      </c>
      <c r="F2708">
        <v>5</v>
      </c>
      <c r="G2708" t="str">
        <f>INDEX(Kunden!$A$1:$C$41,MATCH('Gesamtverkäufe 2025'!C2872,Kunden!$A$1:$A$41,0),3)</f>
        <v>R05</v>
      </c>
      <c r="H2708" t="str">
        <f>INDEX(Regionen!$A$1:$C$9,MATCH('Gesamtverkäufe 2025'!F2872,Regionen!$A$1:$A$9,0),3)</f>
        <v>Petra Lang</v>
      </c>
      <c r="I2708" s="3">
        <f>INDEX(Produkte!$A$1:$D$31,MATCH('Gesamtverkäufe 2025'!D2872,Produkte!$A$1:$A$31,0),4)</f>
        <v>399</v>
      </c>
      <c r="J2708" s="3">
        <f t="shared" si="195"/>
        <v>1995</v>
      </c>
    </row>
    <row r="2709" spans="1:10" hidden="1" outlineLevel="3" x14ac:dyDescent="0.3">
      <c r="A2709" t="s">
        <v>3268</v>
      </c>
      <c r="B2709" s="21">
        <v>45903</v>
      </c>
      <c r="C2709" s="20">
        <f t="shared" si="194"/>
        <v>9</v>
      </c>
      <c r="D2709" t="s">
        <v>121</v>
      </c>
      <c r="E2709" t="s">
        <v>53</v>
      </c>
      <c r="F2709">
        <v>10</v>
      </c>
      <c r="G2709" t="str">
        <f>INDEX(Kunden!$A$1:$C$41,MATCH('Gesamtverkäufe 2025'!C2939,Kunden!$A$1:$A$41,0),3)</f>
        <v>R05</v>
      </c>
      <c r="H2709" t="str">
        <f>INDEX(Regionen!$A$1:$C$9,MATCH('Gesamtverkäufe 2025'!F2939,Regionen!$A$1:$A$9,0),3)</f>
        <v>Petra Lang</v>
      </c>
      <c r="I2709" s="3">
        <f>INDEX(Produkte!$A$1:$D$31,MATCH('Gesamtverkäufe 2025'!D2939,Produkte!$A$1:$A$31,0),4)</f>
        <v>49</v>
      </c>
      <c r="J2709" s="3">
        <f t="shared" si="195"/>
        <v>490</v>
      </c>
    </row>
    <row r="2710" spans="1:10" hidden="1" outlineLevel="3" x14ac:dyDescent="0.3">
      <c r="A2710" t="s">
        <v>3213</v>
      </c>
      <c r="B2710" s="21">
        <v>45903</v>
      </c>
      <c r="C2710" s="20">
        <f t="shared" si="194"/>
        <v>9</v>
      </c>
      <c r="D2710" t="s">
        <v>121</v>
      </c>
      <c r="E2710" t="s">
        <v>93</v>
      </c>
      <c r="F2710">
        <v>4</v>
      </c>
      <c r="G2710" t="str">
        <f>INDEX(Kunden!$A$1:$C$41,MATCH('Gesamtverkäufe 2025'!C2990,Kunden!$A$1:$A$41,0),3)</f>
        <v>R05</v>
      </c>
      <c r="H2710" t="str">
        <f>INDEX(Regionen!$A$1:$C$9,MATCH('Gesamtverkäufe 2025'!F2990,Regionen!$A$1:$A$9,0),3)</f>
        <v>Petra Lang</v>
      </c>
      <c r="I2710" s="3">
        <f>INDEX(Produkte!$A$1:$D$31,MATCH('Gesamtverkäufe 2025'!D2990,Produkte!$A$1:$A$31,0),4)</f>
        <v>399</v>
      </c>
      <c r="J2710" s="3">
        <f t="shared" si="195"/>
        <v>1596</v>
      </c>
    </row>
    <row r="2711" spans="1:10" hidden="1" outlineLevel="3" x14ac:dyDescent="0.3">
      <c r="A2711" t="s">
        <v>3379</v>
      </c>
      <c r="B2711" s="21">
        <v>45908</v>
      </c>
      <c r="C2711" s="20">
        <f t="shared" si="194"/>
        <v>9</v>
      </c>
      <c r="D2711" t="s">
        <v>139</v>
      </c>
      <c r="E2711" t="s">
        <v>85</v>
      </c>
      <c r="F2711">
        <v>16</v>
      </c>
      <c r="G2711" t="str">
        <f>INDEX(Kunden!$A$1:$C$41,MATCH('Gesamtverkäufe 2025'!C2829,Kunden!$A$1:$A$41,0),3)</f>
        <v>R05</v>
      </c>
      <c r="H2711" t="str">
        <f>INDEX(Regionen!$A$1:$C$9,MATCH('Gesamtverkäufe 2025'!F2829,Regionen!$A$1:$A$9,0),3)</f>
        <v>Petra Lang</v>
      </c>
      <c r="I2711" s="3">
        <f>INDEX(Produkte!$A$1:$D$31,MATCH('Gesamtverkäufe 2025'!D2829,Produkte!$A$1:$A$31,0),4)</f>
        <v>399</v>
      </c>
      <c r="J2711" s="3">
        <f t="shared" si="195"/>
        <v>6384</v>
      </c>
    </row>
    <row r="2712" spans="1:10" hidden="1" outlineLevel="3" x14ac:dyDescent="0.3">
      <c r="A2712" t="s">
        <v>3345</v>
      </c>
      <c r="B2712" s="21">
        <v>45907</v>
      </c>
      <c r="C2712" s="20">
        <f t="shared" si="194"/>
        <v>9</v>
      </c>
      <c r="D2712" t="s">
        <v>139</v>
      </c>
      <c r="E2712" t="s">
        <v>46</v>
      </c>
      <c r="F2712">
        <v>12</v>
      </c>
      <c r="G2712" t="str">
        <f>INDEX(Kunden!$A$1:$C$41,MATCH('Gesamtverkäufe 2025'!C2863,Kunden!$A$1:$A$41,0),3)</f>
        <v>R05</v>
      </c>
      <c r="H2712" t="str">
        <f>INDEX(Regionen!$A$1:$C$9,MATCH('Gesamtverkäufe 2025'!F2863,Regionen!$A$1:$A$9,0),3)</f>
        <v>Petra Lang</v>
      </c>
      <c r="I2712" s="3">
        <f>INDEX(Produkte!$A$1:$D$31,MATCH('Gesamtverkäufe 2025'!D2863,Produkte!$A$1:$A$31,0),4)</f>
        <v>99</v>
      </c>
      <c r="J2712" s="3">
        <f t="shared" si="195"/>
        <v>1188</v>
      </c>
    </row>
    <row r="2713" spans="1:10" hidden="1" outlineLevel="3" x14ac:dyDescent="0.3">
      <c r="A2713" t="s">
        <v>3269</v>
      </c>
      <c r="B2713" s="21">
        <v>45902</v>
      </c>
      <c r="C2713" s="20">
        <f t="shared" si="194"/>
        <v>9</v>
      </c>
      <c r="D2713" t="s">
        <v>139</v>
      </c>
      <c r="E2713" t="s">
        <v>37</v>
      </c>
      <c r="F2713">
        <v>1</v>
      </c>
      <c r="G2713" t="str">
        <f>INDEX(Kunden!$A$1:$C$41,MATCH('Gesamtverkäufe 2025'!C2938,Kunden!$A$1:$A$41,0),3)</f>
        <v>R05</v>
      </c>
      <c r="H2713" t="str">
        <f>INDEX(Regionen!$A$1:$C$9,MATCH('Gesamtverkäufe 2025'!F2938,Regionen!$A$1:$A$9,0),3)</f>
        <v>Petra Lang</v>
      </c>
      <c r="I2713" s="3">
        <f>INDEX(Produkte!$A$1:$D$31,MATCH('Gesamtverkäufe 2025'!D2938,Produkte!$A$1:$A$31,0),4)</f>
        <v>249</v>
      </c>
      <c r="J2713" s="3">
        <f t="shared" si="195"/>
        <v>249</v>
      </c>
    </row>
    <row r="2714" spans="1:10" hidden="1" outlineLevel="3" x14ac:dyDescent="0.3">
      <c r="A2714" t="s">
        <v>3255</v>
      </c>
      <c r="B2714" s="21">
        <v>45921</v>
      </c>
      <c r="C2714" s="20">
        <f t="shared" si="194"/>
        <v>9</v>
      </c>
      <c r="D2714" t="s">
        <v>139</v>
      </c>
      <c r="E2714" t="s">
        <v>65</v>
      </c>
      <c r="F2714">
        <v>17</v>
      </c>
      <c r="G2714" t="str">
        <f>INDEX(Kunden!$A$1:$C$41,MATCH('Gesamtverkäufe 2025'!C2952,Kunden!$A$1:$A$41,0),3)</f>
        <v>R05</v>
      </c>
      <c r="H2714" t="str">
        <f>INDEX(Regionen!$A$1:$C$9,MATCH('Gesamtverkäufe 2025'!F2952,Regionen!$A$1:$A$9,0),3)</f>
        <v>Petra Lang</v>
      </c>
      <c r="I2714" s="3">
        <f>INDEX(Produkte!$A$1:$D$31,MATCH('Gesamtverkäufe 2025'!D2952,Produkte!$A$1:$A$31,0),4)</f>
        <v>299</v>
      </c>
      <c r="J2714" s="3">
        <f t="shared" si="195"/>
        <v>5083</v>
      </c>
    </row>
    <row r="2715" spans="1:10" hidden="1" outlineLevel="3" x14ac:dyDescent="0.3">
      <c r="A2715" t="s">
        <v>3217</v>
      </c>
      <c r="B2715" s="21">
        <v>45901</v>
      </c>
      <c r="C2715" s="20">
        <f t="shared" si="194"/>
        <v>9</v>
      </c>
      <c r="D2715" t="s">
        <v>139</v>
      </c>
      <c r="E2715" t="s">
        <v>61</v>
      </c>
      <c r="F2715">
        <v>18</v>
      </c>
      <c r="G2715" t="str">
        <f>INDEX(Kunden!$A$1:$C$41,MATCH('Gesamtverkäufe 2025'!C2986,Kunden!$A$1:$A$41,0),3)</f>
        <v>R05</v>
      </c>
      <c r="H2715" t="str">
        <f>INDEX(Regionen!$A$1:$C$9,MATCH('Gesamtverkäufe 2025'!F2986,Regionen!$A$1:$A$9,0),3)</f>
        <v>Petra Lang</v>
      </c>
      <c r="I2715" s="3">
        <f>INDEX(Produkte!$A$1:$D$31,MATCH('Gesamtverkäufe 2025'!D2986,Produkte!$A$1:$A$31,0),4)</f>
        <v>249</v>
      </c>
      <c r="J2715" s="3">
        <f t="shared" si="195"/>
        <v>4482</v>
      </c>
    </row>
    <row r="2716" spans="1:10" hidden="1" outlineLevel="3" x14ac:dyDescent="0.3">
      <c r="A2716" t="s">
        <v>3416</v>
      </c>
      <c r="B2716" s="21">
        <v>45926</v>
      </c>
      <c r="C2716" s="20">
        <f t="shared" si="194"/>
        <v>9</v>
      </c>
      <c r="D2716" t="s">
        <v>161</v>
      </c>
      <c r="E2716" t="s">
        <v>75</v>
      </c>
      <c r="F2716">
        <v>2</v>
      </c>
      <c r="G2716" t="str">
        <f>INDEX(Kunden!$A$1:$C$41,MATCH('Gesamtverkäufe 2025'!C2792,Kunden!$A$1:$A$41,0),3)</f>
        <v>R05</v>
      </c>
      <c r="H2716" t="str">
        <f>INDEX(Regionen!$A$1:$C$9,MATCH('Gesamtverkäufe 2025'!F2792,Regionen!$A$1:$A$9,0),3)</f>
        <v>Petra Lang</v>
      </c>
      <c r="I2716" s="3">
        <f>INDEX(Produkte!$A$1:$D$31,MATCH('Gesamtverkäufe 2025'!D2792,Produkte!$A$1:$A$31,0),4)</f>
        <v>499</v>
      </c>
      <c r="J2716" s="3">
        <f t="shared" si="195"/>
        <v>998</v>
      </c>
    </row>
    <row r="2717" spans="1:10" hidden="1" outlineLevel="3" x14ac:dyDescent="0.3">
      <c r="A2717" t="s">
        <v>3413</v>
      </c>
      <c r="B2717" s="21">
        <v>45904</v>
      </c>
      <c r="C2717" s="20">
        <f t="shared" si="194"/>
        <v>9</v>
      </c>
      <c r="D2717" t="s">
        <v>161</v>
      </c>
      <c r="E2717" t="s">
        <v>61</v>
      </c>
      <c r="F2717">
        <v>13</v>
      </c>
      <c r="G2717" t="str">
        <f>INDEX(Kunden!$A$1:$C$41,MATCH('Gesamtverkäufe 2025'!C2795,Kunden!$A$1:$A$41,0),3)</f>
        <v>R05</v>
      </c>
      <c r="H2717" t="str">
        <f>INDEX(Regionen!$A$1:$C$9,MATCH('Gesamtverkäufe 2025'!F2795,Regionen!$A$1:$A$9,0),3)</f>
        <v>Petra Lang</v>
      </c>
      <c r="I2717" s="3">
        <f>INDEX(Produkte!$A$1:$D$31,MATCH('Gesamtverkäufe 2025'!D2795,Produkte!$A$1:$A$31,0),4)</f>
        <v>249</v>
      </c>
      <c r="J2717" s="3">
        <f t="shared" si="195"/>
        <v>3237</v>
      </c>
    </row>
    <row r="2718" spans="1:10" hidden="1" outlineLevel="3" x14ac:dyDescent="0.3">
      <c r="A2718" t="s">
        <v>3389</v>
      </c>
      <c r="B2718" s="21">
        <v>45929</v>
      </c>
      <c r="C2718" s="20">
        <f t="shared" si="194"/>
        <v>9</v>
      </c>
      <c r="D2718" t="s">
        <v>161</v>
      </c>
      <c r="E2718" t="s">
        <v>63</v>
      </c>
      <c r="F2718">
        <v>20</v>
      </c>
      <c r="G2718" t="str">
        <f>INDEX(Kunden!$A$1:$C$41,MATCH('Gesamtverkäufe 2025'!C2819,Kunden!$A$1:$A$41,0),3)</f>
        <v>R05</v>
      </c>
      <c r="H2718" t="str">
        <f>INDEX(Regionen!$A$1:$C$9,MATCH('Gesamtverkäufe 2025'!F2819,Regionen!$A$1:$A$9,0),3)</f>
        <v>Petra Lang</v>
      </c>
      <c r="I2718" s="3">
        <f>INDEX(Produkte!$A$1:$D$31,MATCH('Gesamtverkäufe 2025'!D2819,Produkte!$A$1:$A$31,0),4)</f>
        <v>299</v>
      </c>
      <c r="J2718" s="3">
        <f t="shared" si="195"/>
        <v>5980</v>
      </c>
    </row>
    <row r="2719" spans="1:10" hidden="1" outlineLevel="3" x14ac:dyDescent="0.3">
      <c r="A2719" t="s">
        <v>3355</v>
      </c>
      <c r="B2719" s="21">
        <v>45915</v>
      </c>
      <c r="C2719" s="20">
        <f t="shared" si="194"/>
        <v>9</v>
      </c>
      <c r="D2719" t="s">
        <v>161</v>
      </c>
      <c r="E2719" t="s">
        <v>91</v>
      </c>
      <c r="F2719">
        <v>2</v>
      </c>
      <c r="G2719" t="str">
        <f>INDEX(Kunden!$A$1:$C$41,MATCH('Gesamtverkäufe 2025'!C2853,Kunden!$A$1:$A$41,0),3)</f>
        <v>R05</v>
      </c>
      <c r="H2719" t="str">
        <f>INDEX(Regionen!$A$1:$C$9,MATCH('Gesamtverkäufe 2025'!F2853,Regionen!$A$1:$A$9,0),3)</f>
        <v>Petra Lang</v>
      </c>
      <c r="I2719" s="3">
        <f>INDEX(Produkte!$A$1:$D$31,MATCH('Gesamtverkäufe 2025'!D2853,Produkte!$A$1:$A$31,0),4)</f>
        <v>249</v>
      </c>
      <c r="J2719" s="3">
        <f t="shared" si="195"/>
        <v>498</v>
      </c>
    </row>
    <row r="2720" spans="1:10" hidden="1" outlineLevel="3" x14ac:dyDescent="0.3">
      <c r="A2720" t="s">
        <v>3258</v>
      </c>
      <c r="B2720" s="21">
        <v>45906</v>
      </c>
      <c r="C2720" s="20">
        <f t="shared" si="194"/>
        <v>9</v>
      </c>
      <c r="D2720" t="s">
        <v>161</v>
      </c>
      <c r="E2720" t="s">
        <v>46</v>
      </c>
      <c r="F2720">
        <v>18</v>
      </c>
      <c r="G2720" t="str">
        <f>INDEX(Kunden!$A$1:$C$41,MATCH('Gesamtverkäufe 2025'!C2949,Kunden!$A$1:$A$41,0),3)</f>
        <v>R05</v>
      </c>
      <c r="H2720" t="str">
        <f>INDEX(Regionen!$A$1:$C$9,MATCH('Gesamtverkäufe 2025'!F2949,Regionen!$A$1:$A$9,0),3)</f>
        <v>Petra Lang</v>
      </c>
      <c r="I2720" s="3">
        <f>INDEX(Produkte!$A$1:$D$31,MATCH('Gesamtverkäufe 2025'!D2949,Produkte!$A$1:$A$31,0),4)</f>
        <v>99</v>
      </c>
      <c r="J2720" s="3">
        <f t="shared" si="195"/>
        <v>1782</v>
      </c>
    </row>
    <row r="2721" spans="1:10" hidden="1" outlineLevel="3" x14ac:dyDescent="0.3">
      <c r="A2721" t="s">
        <v>3227</v>
      </c>
      <c r="B2721" s="21">
        <v>45916</v>
      </c>
      <c r="C2721" s="20">
        <f t="shared" si="194"/>
        <v>9</v>
      </c>
      <c r="D2721" t="s">
        <v>161</v>
      </c>
      <c r="E2721" t="s">
        <v>89</v>
      </c>
      <c r="F2721">
        <v>19</v>
      </c>
      <c r="G2721" t="str">
        <f>INDEX(Kunden!$A$1:$C$41,MATCH('Gesamtverkäufe 2025'!C2977,Kunden!$A$1:$A$41,0),3)</f>
        <v>R05</v>
      </c>
      <c r="H2721" t="str">
        <f>INDEX(Regionen!$A$1:$C$9,MATCH('Gesamtverkäufe 2025'!F2977,Regionen!$A$1:$A$9,0),3)</f>
        <v>Petra Lang</v>
      </c>
      <c r="I2721" s="3">
        <f>INDEX(Produkte!$A$1:$D$31,MATCH('Gesamtverkäufe 2025'!D2977,Produkte!$A$1:$A$31,0),4)</f>
        <v>29</v>
      </c>
      <c r="J2721" s="3">
        <f t="shared" si="195"/>
        <v>551</v>
      </c>
    </row>
    <row r="2722" spans="1:10" outlineLevel="2" collapsed="1" x14ac:dyDescent="0.3">
      <c r="B2722" s="21"/>
      <c r="C2722" s="26" t="s">
        <v>4737</v>
      </c>
      <c r="I2722" s="3"/>
      <c r="J2722" s="3">
        <f>SUBTOTAL(9,J2705:J2721)</f>
        <v>41076</v>
      </c>
    </row>
    <row r="2723" spans="1:10" hidden="1" outlineLevel="3" x14ac:dyDescent="0.3">
      <c r="A2723" t="s">
        <v>3884</v>
      </c>
      <c r="B2723" s="21">
        <v>45938</v>
      </c>
      <c r="C2723" s="20">
        <f t="shared" ref="C2723:C2743" si="196">MONTH(B2723)</f>
        <v>10</v>
      </c>
      <c r="D2723" t="s">
        <v>121</v>
      </c>
      <c r="E2723" t="s">
        <v>59</v>
      </c>
      <c r="F2723">
        <v>20</v>
      </c>
      <c r="G2723" t="str">
        <f>INDEX(Kunden!$A$1:$C$41,MATCH('Gesamtverkäufe 2025'!C3001,Kunden!$A$1:$A$41,0),3)</f>
        <v>R05</v>
      </c>
      <c r="H2723" t="str">
        <f>INDEX(Regionen!$A$1:$C$9,MATCH('Gesamtverkäufe 2025'!F3001,Regionen!$A$1:$A$9,0),3)</f>
        <v>Petra Lang</v>
      </c>
      <c r="I2723" s="3">
        <f>INDEX(Produkte!$A$1:$D$31,MATCH('Gesamtverkäufe 2025'!D3001,Produkte!$A$1:$A$31,0),4)</f>
        <v>79</v>
      </c>
      <c r="J2723" s="3">
        <f t="shared" ref="J2723:J2743" si="197">F2723*I2723</f>
        <v>1580</v>
      </c>
    </row>
    <row r="2724" spans="1:10" hidden="1" outlineLevel="3" x14ac:dyDescent="0.3">
      <c r="A2724" t="s">
        <v>3852</v>
      </c>
      <c r="B2724" s="21">
        <v>45949</v>
      </c>
      <c r="C2724" s="20">
        <f t="shared" si="196"/>
        <v>10</v>
      </c>
      <c r="D2724" t="s">
        <v>121</v>
      </c>
      <c r="E2724" t="s">
        <v>69</v>
      </c>
      <c r="F2724">
        <v>14</v>
      </c>
      <c r="G2724" t="str">
        <f>INDEX(Kunden!$A$1:$C$41,MATCH('Gesamtverkäufe 2025'!C3033,Kunden!$A$1:$A$41,0),3)</f>
        <v>R05</v>
      </c>
      <c r="H2724" t="str">
        <f>INDEX(Regionen!$A$1:$C$9,MATCH('Gesamtverkäufe 2025'!F3033,Regionen!$A$1:$A$9,0),3)</f>
        <v>Petra Lang</v>
      </c>
      <c r="I2724" s="3">
        <f>INDEX(Produkte!$A$1:$D$31,MATCH('Gesamtverkäufe 2025'!D3033,Produkte!$A$1:$A$31,0),4)</f>
        <v>399</v>
      </c>
      <c r="J2724" s="3">
        <f t="shared" si="197"/>
        <v>5586</v>
      </c>
    </row>
    <row r="2725" spans="1:10" hidden="1" outlineLevel="3" x14ac:dyDescent="0.3">
      <c r="A2725" t="s">
        <v>3723</v>
      </c>
      <c r="B2725" s="21">
        <v>45958</v>
      </c>
      <c r="C2725" s="20">
        <f t="shared" si="196"/>
        <v>10</v>
      </c>
      <c r="D2725" t="s">
        <v>121</v>
      </c>
      <c r="E2725" t="s">
        <v>43</v>
      </c>
      <c r="F2725">
        <v>12</v>
      </c>
      <c r="G2725" t="str">
        <f>INDEX(Kunden!$A$1:$C$41,MATCH('Gesamtverkäufe 2025'!C3162,Kunden!$A$1:$A$41,0),3)</f>
        <v>R05</v>
      </c>
      <c r="H2725" t="str">
        <f>INDEX(Regionen!$A$1:$C$9,MATCH('Gesamtverkäufe 2025'!F3162,Regionen!$A$1:$A$9,0),3)</f>
        <v>Petra Lang</v>
      </c>
      <c r="I2725" s="3">
        <f>INDEX(Produkte!$A$1:$D$31,MATCH('Gesamtverkäufe 2025'!D3162,Produkte!$A$1:$A$31,0),4)</f>
        <v>149</v>
      </c>
      <c r="J2725" s="3">
        <f t="shared" si="197"/>
        <v>1788</v>
      </c>
    </row>
    <row r="2726" spans="1:10" hidden="1" outlineLevel="3" x14ac:dyDescent="0.3">
      <c r="A2726" t="s">
        <v>3656</v>
      </c>
      <c r="B2726" s="21">
        <v>45951</v>
      </c>
      <c r="C2726" s="20">
        <f t="shared" si="196"/>
        <v>10</v>
      </c>
      <c r="D2726" t="s">
        <v>121</v>
      </c>
      <c r="E2726" t="s">
        <v>81</v>
      </c>
      <c r="F2726">
        <v>19</v>
      </c>
      <c r="G2726" t="str">
        <f>INDEX(Kunden!$A$1:$C$41,MATCH('Gesamtverkäufe 2025'!C3229,Kunden!$A$1:$A$41,0),3)</f>
        <v>R05</v>
      </c>
      <c r="H2726" t="str">
        <f>INDEX(Regionen!$A$1:$C$9,MATCH('Gesamtverkäufe 2025'!F3229,Regionen!$A$1:$A$9,0),3)</f>
        <v>Petra Lang</v>
      </c>
      <c r="I2726" s="3">
        <f>INDEX(Produkte!$A$1:$D$31,MATCH('Gesamtverkäufe 2025'!D3229,Produkte!$A$1:$A$31,0),4)</f>
        <v>79</v>
      </c>
      <c r="J2726" s="3">
        <f t="shared" si="197"/>
        <v>1501</v>
      </c>
    </row>
    <row r="2727" spans="1:10" hidden="1" outlineLevel="3" x14ac:dyDescent="0.3">
      <c r="A2727" t="s">
        <v>3604</v>
      </c>
      <c r="B2727" s="21">
        <v>45936</v>
      </c>
      <c r="C2727" s="20">
        <f t="shared" si="196"/>
        <v>10</v>
      </c>
      <c r="D2727" t="s">
        <v>121</v>
      </c>
      <c r="E2727" t="s">
        <v>77</v>
      </c>
      <c r="F2727">
        <v>9</v>
      </c>
      <c r="G2727" t="str">
        <f>INDEX(Kunden!$A$1:$C$41,MATCH('Gesamtverkäufe 2025'!C3280,Kunden!$A$1:$A$41,0),3)</f>
        <v>R05</v>
      </c>
      <c r="H2727" t="str">
        <f>INDEX(Regionen!$A$1:$C$9,MATCH('Gesamtverkäufe 2025'!F3280,Regionen!$A$1:$A$9,0),3)</f>
        <v>Petra Lang</v>
      </c>
      <c r="I2727" s="3">
        <f>INDEX(Produkte!$A$1:$D$31,MATCH('Gesamtverkäufe 2025'!D3280,Produkte!$A$1:$A$31,0),4)</f>
        <v>49</v>
      </c>
      <c r="J2727" s="3">
        <f t="shared" si="197"/>
        <v>441</v>
      </c>
    </row>
    <row r="2728" spans="1:10" hidden="1" outlineLevel="3" x14ac:dyDescent="0.3">
      <c r="A2728" t="s">
        <v>3602</v>
      </c>
      <c r="B2728" s="21">
        <v>45935</v>
      </c>
      <c r="C2728" s="20">
        <f t="shared" si="196"/>
        <v>10</v>
      </c>
      <c r="D2728" t="s">
        <v>121</v>
      </c>
      <c r="E2728" t="s">
        <v>85</v>
      </c>
      <c r="F2728">
        <v>17</v>
      </c>
      <c r="G2728" t="str">
        <f>INDEX(Kunden!$A$1:$C$41,MATCH('Gesamtverkäufe 2025'!C3282,Kunden!$A$1:$A$41,0),3)</f>
        <v>R05</v>
      </c>
      <c r="H2728" t="str">
        <f>INDEX(Regionen!$A$1:$C$9,MATCH('Gesamtverkäufe 2025'!F3282,Regionen!$A$1:$A$9,0),3)</f>
        <v>Petra Lang</v>
      </c>
      <c r="I2728" s="3">
        <f>INDEX(Produkte!$A$1:$D$31,MATCH('Gesamtverkäufe 2025'!D3282,Produkte!$A$1:$A$31,0),4)</f>
        <v>399</v>
      </c>
      <c r="J2728" s="3">
        <f t="shared" si="197"/>
        <v>6783</v>
      </c>
    </row>
    <row r="2729" spans="1:10" hidden="1" outlineLevel="3" x14ac:dyDescent="0.3">
      <c r="A2729" t="s">
        <v>3566</v>
      </c>
      <c r="B2729" s="21">
        <v>45931</v>
      </c>
      <c r="C2729" s="20">
        <f t="shared" si="196"/>
        <v>10</v>
      </c>
      <c r="D2729" t="s">
        <v>121</v>
      </c>
      <c r="E2729" t="s">
        <v>51</v>
      </c>
      <c r="F2729">
        <v>14</v>
      </c>
      <c r="G2729" t="str">
        <f>INDEX(Kunden!$A$1:$C$41,MATCH('Gesamtverkäufe 2025'!C3317,Kunden!$A$1:$A$41,0),3)</f>
        <v>R05</v>
      </c>
      <c r="H2729" t="str">
        <f>INDEX(Regionen!$A$1:$C$9,MATCH('Gesamtverkäufe 2025'!F3317,Regionen!$A$1:$A$9,0),3)</f>
        <v>Petra Lang</v>
      </c>
      <c r="I2729" s="3">
        <f>INDEX(Produkte!$A$1:$D$31,MATCH('Gesamtverkäufe 2025'!D3317,Produkte!$A$1:$A$31,0),4)</f>
        <v>49</v>
      </c>
      <c r="J2729" s="3">
        <f t="shared" si="197"/>
        <v>686</v>
      </c>
    </row>
    <row r="2730" spans="1:10" hidden="1" outlineLevel="3" x14ac:dyDescent="0.3">
      <c r="A2730" t="s">
        <v>3543</v>
      </c>
      <c r="B2730" s="21">
        <v>45955</v>
      </c>
      <c r="C2730" s="20">
        <f t="shared" si="196"/>
        <v>10</v>
      </c>
      <c r="D2730" t="s">
        <v>121</v>
      </c>
      <c r="E2730" t="s">
        <v>85</v>
      </c>
      <c r="F2730">
        <v>12</v>
      </c>
      <c r="G2730" t="str">
        <f>INDEX(Kunden!$A$1:$C$41,MATCH('Gesamtverkäufe 2025'!C3339,Kunden!$A$1:$A$41,0),3)</f>
        <v>R05</v>
      </c>
      <c r="H2730" t="str">
        <f>INDEX(Regionen!$A$1:$C$9,MATCH('Gesamtverkäufe 2025'!F3339,Regionen!$A$1:$A$9,0),3)</f>
        <v>Petra Lang</v>
      </c>
      <c r="I2730" s="3">
        <f>INDEX(Produkte!$A$1:$D$31,MATCH('Gesamtverkäufe 2025'!D3339,Produkte!$A$1:$A$31,0),4)</f>
        <v>399</v>
      </c>
      <c r="J2730" s="3">
        <f t="shared" si="197"/>
        <v>4788</v>
      </c>
    </row>
    <row r="2731" spans="1:10" hidden="1" outlineLevel="3" x14ac:dyDescent="0.3">
      <c r="A2731" t="s">
        <v>3509</v>
      </c>
      <c r="B2731" s="21">
        <v>45940</v>
      </c>
      <c r="C2731" s="20">
        <f t="shared" si="196"/>
        <v>10</v>
      </c>
      <c r="D2731" t="s">
        <v>121</v>
      </c>
      <c r="E2731" t="s">
        <v>65</v>
      </c>
      <c r="F2731">
        <v>4</v>
      </c>
      <c r="G2731" t="str">
        <f>INDEX(Kunden!$A$1:$C$41,MATCH('Gesamtverkäufe 2025'!C3370,Kunden!$A$1:$A$41,0),3)</f>
        <v>R05</v>
      </c>
      <c r="H2731" t="str">
        <f>INDEX(Regionen!$A$1:$C$9,MATCH('Gesamtverkäufe 2025'!F3370,Regionen!$A$1:$A$9,0),3)</f>
        <v>Petra Lang</v>
      </c>
      <c r="I2731" s="3">
        <f>INDEX(Produkte!$A$1:$D$31,MATCH('Gesamtverkäufe 2025'!D3370,Produkte!$A$1:$A$31,0),4)</f>
        <v>299</v>
      </c>
      <c r="J2731" s="3">
        <f t="shared" si="197"/>
        <v>1196</v>
      </c>
    </row>
    <row r="2732" spans="1:10" hidden="1" outlineLevel="3" x14ac:dyDescent="0.3">
      <c r="A2732" t="s">
        <v>3782</v>
      </c>
      <c r="B2732" s="21">
        <v>45944</v>
      </c>
      <c r="C2732" s="20">
        <f t="shared" si="196"/>
        <v>10</v>
      </c>
      <c r="D2732" t="s">
        <v>139</v>
      </c>
      <c r="E2732" t="s">
        <v>71</v>
      </c>
      <c r="F2732">
        <v>7</v>
      </c>
      <c r="G2732" t="str">
        <f>INDEX(Kunden!$A$1:$C$41,MATCH('Gesamtverkäufe 2025'!C3103,Kunden!$A$1:$A$41,0),3)</f>
        <v>R05</v>
      </c>
      <c r="H2732" t="str">
        <f>INDEX(Regionen!$A$1:$C$9,MATCH('Gesamtverkäufe 2025'!F3103,Regionen!$A$1:$A$9,0),3)</f>
        <v>Petra Lang</v>
      </c>
      <c r="I2732" s="3">
        <f>INDEX(Produkte!$A$1:$D$31,MATCH('Gesamtverkäufe 2025'!D3103,Produkte!$A$1:$A$31,0),4)</f>
        <v>79</v>
      </c>
      <c r="J2732" s="3">
        <f t="shared" si="197"/>
        <v>553</v>
      </c>
    </row>
    <row r="2733" spans="1:10" hidden="1" outlineLevel="3" x14ac:dyDescent="0.3">
      <c r="A2733" t="s">
        <v>3720</v>
      </c>
      <c r="B2733" s="21">
        <v>45944</v>
      </c>
      <c r="C2733" s="20">
        <f t="shared" si="196"/>
        <v>10</v>
      </c>
      <c r="D2733" t="s">
        <v>139</v>
      </c>
      <c r="E2733" t="s">
        <v>46</v>
      </c>
      <c r="F2733">
        <v>18</v>
      </c>
      <c r="G2733" t="str">
        <f>INDEX(Kunden!$A$1:$C$41,MATCH('Gesamtverkäufe 2025'!C3165,Kunden!$A$1:$A$41,0),3)</f>
        <v>R05</v>
      </c>
      <c r="H2733" t="str">
        <f>INDEX(Regionen!$A$1:$C$9,MATCH('Gesamtverkäufe 2025'!F3165,Regionen!$A$1:$A$9,0),3)</f>
        <v>Petra Lang</v>
      </c>
      <c r="I2733" s="3">
        <f>INDEX(Produkte!$A$1:$D$31,MATCH('Gesamtverkäufe 2025'!D3165,Produkte!$A$1:$A$31,0),4)</f>
        <v>99</v>
      </c>
      <c r="J2733" s="3">
        <f t="shared" si="197"/>
        <v>1782</v>
      </c>
    </row>
    <row r="2734" spans="1:10" hidden="1" outlineLevel="3" x14ac:dyDescent="0.3">
      <c r="A2734" t="s">
        <v>3713</v>
      </c>
      <c r="B2734" s="21">
        <v>45948</v>
      </c>
      <c r="C2734" s="20">
        <f t="shared" si="196"/>
        <v>10</v>
      </c>
      <c r="D2734" t="s">
        <v>139</v>
      </c>
      <c r="E2734" t="s">
        <v>67</v>
      </c>
      <c r="F2734">
        <v>5</v>
      </c>
      <c r="G2734" t="str">
        <f>INDEX(Kunden!$A$1:$C$41,MATCH('Gesamtverkäufe 2025'!C3172,Kunden!$A$1:$A$41,0),3)</f>
        <v>R05</v>
      </c>
      <c r="H2734" t="str">
        <f>INDEX(Regionen!$A$1:$C$9,MATCH('Gesamtverkäufe 2025'!F3172,Regionen!$A$1:$A$9,0),3)</f>
        <v>Petra Lang</v>
      </c>
      <c r="I2734" s="3">
        <f>INDEX(Produkte!$A$1:$D$31,MATCH('Gesamtverkäufe 2025'!D3172,Produkte!$A$1:$A$31,0),4)</f>
        <v>299</v>
      </c>
      <c r="J2734" s="3">
        <f t="shared" si="197"/>
        <v>1495</v>
      </c>
    </row>
    <row r="2735" spans="1:10" hidden="1" outlineLevel="3" x14ac:dyDescent="0.3">
      <c r="A2735" t="s">
        <v>3561</v>
      </c>
      <c r="B2735" s="21">
        <v>45954</v>
      </c>
      <c r="C2735" s="20">
        <f t="shared" si="196"/>
        <v>10</v>
      </c>
      <c r="D2735" t="s">
        <v>139</v>
      </c>
      <c r="E2735" t="s">
        <v>69</v>
      </c>
      <c r="F2735">
        <v>18</v>
      </c>
      <c r="G2735" t="str">
        <f>INDEX(Kunden!$A$1:$C$41,MATCH('Gesamtverkäufe 2025'!C3322,Kunden!$A$1:$A$41,0),3)</f>
        <v>R05</v>
      </c>
      <c r="H2735" t="str">
        <f>INDEX(Regionen!$A$1:$C$9,MATCH('Gesamtverkäufe 2025'!F3322,Regionen!$A$1:$A$9,0),3)</f>
        <v>Petra Lang</v>
      </c>
      <c r="I2735" s="3">
        <f>INDEX(Produkte!$A$1:$D$31,MATCH('Gesamtverkäufe 2025'!D3322,Produkte!$A$1:$A$31,0),4)</f>
        <v>399</v>
      </c>
      <c r="J2735" s="3">
        <f t="shared" si="197"/>
        <v>7182</v>
      </c>
    </row>
    <row r="2736" spans="1:10" hidden="1" outlineLevel="3" x14ac:dyDescent="0.3">
      <c r="A2736" t="s">
        <v>3521</v>
      </c>
      <c r="B2736" s="21">
        <v>45939</v>
      </c>
      <c r="C2736" s="20">
        <f t="shared" si="196"/>
        <v>10</v>
      </c>
      <c r="D2736" t="s">
        <v>139</v>
      </c>
      <c r="E2736" t="s">
        <v>61</v>
      </c>
      <c r="F2736">
        <v>20</v>
      </c>
      <c r="G2736" t="str">
        <f>INDEX(Kunden!$A$1:$C$41,MATCH('Gesamtverkäufe 2025'!C3358,Kunden!$A$1:$A$41,0),3)</f>
        <v>R05</v>
      </c>
      <c r="H2736" t="str">
        <f>INDEX(Regionen!$A$1:$C$9,MATCH('Gesamtverkäufe 2025'!F3358,Regionen!$A$1:$A$9,0),3)</f>
        <v>Petra Lang</v>
      </c>
      <c r="I2736" s="3">
        <f>INDEX(Produkte!$A$1:$D$31,MATCH('Gesamtverkäufe 2025'!D3358,Produkte!$A$1:$A$31,0),4)</f>
        <v>249</v>
      </c>
      <c r="J2736" s="3">
        <f t="shared" si="197"/>
        <v>4980</v>
      </c>
    </row>
    <row r="2737" spans="1:10" hidden="1" outlineLevel="3" x14ac:dyDescent="0.3">
      <c r="A2737" t="s">
        <v>3848</v>
      </c>
      <c r="B2737" s="21">
        <v>45954</v>
      </c>
      <c r="C2737" s="20">
        <f t="shared" si="196"/>
        <v>10</v>
      </c>
      <c r="D2737" t="s">
        <v>161</v>
      </c>
      <c r="E2737" t="s">
        <v>79</v>
      </c>
      <c r="F2737">
        <v>15</v>
      </c>
      <c r="G2737" t="str">
        <f>INDEX(Kunden!$A$1:$C$41,MATCH('Gesamtverkäufe 2025'!C3037,Kunden!$A$1:$A$41,0),3)</f>
        <v>R05</v>
      </c>
      <c r="H2737" t="str">
        <f>INDEX(Regionen!$A$1:$C$9,MATCH('Gesamtverkäufe 2025'!F3037,Regionen!$A$1:$A$9,0),3)</f>
        <v>Petra Lang</v>
      </c>
      <c r="I2737" s="3">
        <f>INDEX(Produkte!$A$1:$D$31,MATCH('Gesamtverkäufe 2025'!D3037,Produkte!$A$1:$A$31,0),4)</f>
        <v>149</v>
      </c>
      <c r="J2737" s="3">
        <f t="shared" si="197"/>
        <v>2235</v>
      </c>
    </row>
    <row r="2738" spans="1:10" hidden="1" outlineLevel="3" x14ac:dyDescent="0.3">
      <c r="A2738" t="s">
        <v>3846</v>
      </c>
      <c r="B2738" s="21">
        <v>45945</v>
      </c>
      <c r="C2738" s="20">
        <f t="shared" si="196"/>
        <v>10</v>
      </c>
      <c r="D2738" t="s">
        <v>161</v>
      </c>
      <c r="E2738" t="s">
        <v>63</v>
      </c>
      <c r="F2738">
        <v>3</v>
      </c>
      <c r="G2738" t="str">
        <f>INDEX(Kunden!$A$1:$C$41,MATCH('Gesamtverkäufe 2025'!C3039,Kunden!$A$1:$A$41,0),3)</f>
        <v>R05</v>
      </c>
      <c r="H2738" t="str">
        <f>INDEX(Regionen!$A$1:$C$9,MATCH('Gesamtverkäufe 2025'!F3039,Regionen!$A$1:$A$9,0),3)</f>
        <v>Petra Lang</v>
      </c>
      <c r="I2738" s="3">
        <f>INDEX(Produkte!$A$1:$D$31,MATCH('Gesamtverkäufe 2025'!D3039,Produkte!$A$1:$A$31,0),4)</f>
        <v>299</v>
      </c>
      <c r="J2738" s="3">
        <f t="shared" si="197"/>
        <v>897</v>
      </c>
    </row>
    <row r="2739" spans="1:10" hidden="1" outlineLevel="3" x14ac:dyDescent="0.3">
      <c r="A2739" t="s">
        <v>3767</v>
      </c>
      <c r="B2739" s="21">
        <v>45951</v>
      </c>
      <c r="C2739" s="20">
        <f t="shared" si="196"/>
        <v>10</v>
      </c>
      <c r="D2739" t="s">
        <v>161</v>
      </c>
      <c r="E2739" t="s">
        <v>69</v>
      </c>
      <c r="F2739">
        <v>18</v>
      </c>
      <c r="G2739" t="str">
        <f>INDEX(Kunden!$A$1:$C$41,MATCH('Gesamtverkäufe 2025'!C3118,Kunden!$A$1:$A$41,0),3)</f>
        <v>R05</v>
      </c>
      <c r="H2739" t="str">
        <f>INDEX(Regionen!$A$1:$C$9,MATCH('Gesamtverkäufe 2025'!F3118,Regionen!$A$1:$A$9,0),3)</f>
        <v>Petra Lang</v>
      </c>
      <c r="I2739" s="3">
        <f>INDEX(Produkte!$A$1:$D$31,MATCH('Gesamtverkäufe 2025'!D3118,Produkte!$A$1:$A$31,0),4)</f>
        <v>399</v>
      </c>
      <c r="J2739" s="3">
        <f t="shared" si="197"/>
        <v>7182</v>
      </c>
    </row>
    <row r="2740" spans="1:10" hidden="1" outlineLevel="3" x14ac:dyDescent="0.3">
      <c r="A2740" t="s">
        <v>3666</v>
      </c>
      <c r="B2740" s="21">
        <v>45939</v>
      </c>
      <c r="C2740" s="20">
        <f t="shared" si="196"/>
        <v>10</v>
      </c>
      <c r="D2740" t="s">
        <v>161</v>
      </c>
      <c r="E2740" t="s">
        <v>69</v>
      </c>
      <c r="F2740">
        <v>10</v>
      </c>
      <c r="G2740" t="str">
        <f>INDEX(Kunden!$A$1:$C$41,MATCH('Gesamtverkäufe 2025'!C3219,Kunden!$A$1:$A$41,0),3)</f>
        <v>R05</v>
      </c>
      <c r="H2740" t="str">
        <f>INDEX(Regionen!$A$1:$C$9,MATCH('Gesamtverkäufe 2025'!F3219,Regionen!$A$1:$A$9,0),3)</f>
        <v>Petra Lang</v>
      </c>
      <c r="I2740" s="3">
        <f>INDEX(Produkte!$A$1:$D$31,MATCH('Gesamtverkäufe 2025'!D3219,Produkte!$A$1:$A$31,0),4)</f>
        <v>399</v>
      </c>
      <c r="J2740" s="3">
        <f t="shared" si="197"/>
        <v>3990</v>
      </c>
    </row>
    <row r="2741" spans="1:10" hidden="1" outlineLevel="3" x14ac:dyDescent="0.3">
      <c r="A2741" t="s">
        <v>3638</v>
      </c>
      <c r="B2741" s="21">
        <v>45960</v>
      </c>
      <c r="C2741" s="20">
        <f t="shared" si="196"/>
        <v>10</v>
      </c>
      <c r="D2741" t="s">
        <v>161</v>
      </c>
      <c r="E2741" t="s">
        <v>67</v>
      </c>
      <c r="F2741">
        <v>4</v>
      </c>
      <c r="G2741" t="str">
        <f>INDEX(Kunden!$A$1:$C$41,MATCH('Gesamtverkäufe 2025'!C3246,Kunden!$A$1:$A$41,0),3)</f>
        <v>R05</v>
      </c>
      <c r="H2741" t="str">
        <f>INDEX(Regionen!$A$1:$C$9,MATCH('Gesamtverkäufe 2025'!F3246,Regionen!$A$1:$A$9,0),3)</f>
        <v>Petra Lang</v>
      </c>
      <c r="I2741" s="3">
        <f>INDEX(Produkte!$A$1:$D$31,MATCH('Gesamtverkäufe 2025'!D3246,Produkte!$A$1:$A$31,0),4)</f>
        <v>299</v>
      </c>
      <c r="J2741" s="3">
        <f t="shared" si="197"/>
        <v>1196</v>
      </c>
    </row>
    <row r="2742" spans="1:10" hidden="1" outlineLevel="3" x14ac:dyDescent="0.3">
      <c r="A2742" t="s">
        <v>3629</v>
      </c>
      <c r="B2742" s="21">
        <v>45934</v>
      </c>
      <c r="C2742" s="20">
        <f t="shared" si="196"/>
        <v>10</v>
      </c>
      <c r="D2742" t="s">
        <v>161</v>
      </c>
      <c r="E2742" t="s">
        <v>93</v>
      </c>
      <c r="F2742">
        <v>7</v>
      </c>
      <c r="G2742" t="str">
        <f>INDEX(Kunden!$A$1:$C$41,MATCH('Gesamtverkäufe 2025'!C3255,Kunden!$A$1:$A$41,0),3)</f>
        <v>R05</v>
      </c>
      <c r="H2742" t="str">
        <f>INDEX(Regionen!$A$1:$C$9,MATCH('Gesamtverkäufe 2025'!F3255,Regionen!$A$1:$A$9,0),3)</f>
        <v>Petra Lang</v>
      </c>
      <c r="I2742" s="3">
        <f>INDEX(Produkte!$A$1:$D$31,MATCH('Gesamtverkäufe 2025'!D3255,Produkte!$A$1:$A$31,0),4)</f>
        <v>399</v>
      </c>
      <c r="J2742" s="3">
        <f t="shared" si="197"/>
        <v>2793</v>
      </c>
    </row>
    <row r="2743" spans="1:10" hidden="1" outlineLevel="3" x14ac:dyDescent="0.3">
      <c r="A2743" t="s">
        <v>3608</v>
      </c>
      <c r="B2743" s="21">
        <v>45939</v>
      </c>
      <c r="C2743" s="20">
        <f t="shared" si="196"/>
        <v>10</v>
      </c>
      <c r="D2743" t="s">
        <v>161</v>
      </c>
      <c r="E2743" t="s">
        <v>34</v>
      </c>
      <c r="F2743">
        <v>5</v>
      </c>
      <c r="G2743" t="str">
        <f>INDEX(Kunden!$A$1:$C$41,MATCH('Gesamtverkäufe 2025'!C3276,Kunden!$A$1:$A$41,0),3)</f>
        <v>R05</v>
      </c>
      <c r="H2743" t="str">
        <f>INDEX(Regionen!$A$1:$C$9,MATCH('Gesamtverkäufe 2025'!F3276,Regionen!$A$1:$A$9,0),3)</f>
        <v>Petra Lang</v>
      </c>
      <c r="I2743" s="3">
        <f>INDEX(Produkte!$A$1:$D$31,MATCH('Gesamtverkäufe 2025'!D3276,Produkte!$A$1:$A$31,0),4)</f>
        <v>299</v>
      </c>
      <c r="J2743" s="3">
        <f t="shared" si="197"/>
        <v>1495</v>
      </c>
    </row>
    <row r="2744" spans="1:10" outlineLevel="2" collapsed="1" x14ac:dyDescent="0.3">
      <c r="B2744" s="21"/>
      <c r="C2744" s="26" t="s">
        <v>4738</v>
      </c>
      <c r="I2744" s="3"/>
      <c r="J2744" s="3">
        <f>SUBTOTAL(9,J2723:J2743)</f>
        <v>60129</v>
      </c>
    </row>
    <row r="2745" spans="1:10" hidden="1" outlineLevel="3" x14ac:dyDescent="0.3">
      <c r="A2745" t="s">
        <v>4084</v>
      </c>
      <c r="B2745" s="21">
        <v>45979</v>
      </c>
      <c r="C2745" s="20">
        <f t="shared" ref="C2745:C2761" si="198">MONTH(B2745)</f>
        <v>11</v>
      </c>
      <c r="D2745" t="s">
        <v>121</v>
      </c>
      <c r="E2745" t="s">
        <v>63</v>
      </c>
      <c r="F2745">
        <v>7</v>
      </c>
      <c r="G2745" t="str">
        <f>INDEX(Kunden!$A$1:$C$41,MATCH('Gesamtverkäufe 2025'!C3381,Kunden!$A$1:$A$41,0),3)</f>
        <v>R05</v>
      </c>
      <c r="H2745" t="str">
        <f>INDEX(Regionen!$A$1:$C$9,MATCH('Gesamtverkäufe 2025'!F3381,Regionen!$A$1:$A$9,0),3)</f>
        <v>Petra Lang</v>
      </c>
      <c r="I2745" s="3">
        <f>INDEX(Produkte!$A$1:$D$31,MATCH('Gesamtverkäufe 2025'!D3381,Produkte!$A$1:$A$31,0),4)</f>
        <v>299</v>
      </c>
      <c r="J2745" s="3">
        <f t="shared" ref="J2745:J2761" si="199">F2745*I2745</f>
        <v>2093</v>
      </c>
    </row>
    <row r="2746" spans="1:10" hidden="1" outlineLevel="3" x14ac:dyDescent="0.3">
      <c r="A2746" t="s">
        <v>3943</v>
      </c>
      <c r="B2746" s="21">
        <v>45962</v>
      </c>
      <c r="C2746" s="20">
        <f t="shared" si="198"/>
        <v>11</v>
      </c>
      <c r="D2746" t="s">
        <v>121</v>
      </c>
      <c r="E2746" t="s">
        <v>39</v>
      </c>
      <c r="F2746">
        <v>8</v>
      </c>
      <c r="G2746" t="str">
        <f>INDEX(Kunden!$A$1:$C$41,MATCH('Gesamtverkäufe 2025'!C3520,Kunden!$A$1:$A$41,0),3)</f>
        <v>R05</v>
      </c>
      <c r="H2746" t="str">
        <f>INDEX(Regionen!$A$1:$C$9,MATCH('Gesamtverkäufe 2025'!F3520,Regionen!$A$1:$A$9,0),3)</f>
        <v>Petra Lang</v>
      </c>
      <c r="I2746" s="3">
        <f>INDEX(Produkte!$A$1:$D$31,MATCH('Gesamtverkäufe 2025'!D3520,Produkte!$A$1:$A$31,0),4)</f>
        <v>499</v>
      </c>
      <c r="J2746" s="3">
        <f t="shared" si="199"/>
        <v>3992</v>
      </c>
    </row>
    <row r="2747" spans="1:10" hidden="1" outlineLevel="3" x14ac:dyDescent="0.3">
      <c r="A2747" t="s">
        <v>4077</v>
      </c>
      <c r="B2747" s="21">
        <v>45980</v>
      </c>
      <c r="C2747" s="20">
        <f t="shared" si="198"/>
        <v>11</v>
      </c>
      <c r="D2747" t="s">
        <v>139</v>
      </c>
      <c r="E2747" t="s">
        <v>53</v>
      </c>
      <c r="F2747">
        <v>13</v>
      </c>
      <c r="G2747" t="str">
        <f>INDEX(Kunden!$A$1:$C$41,MATCH('Gesamtverkäufe 2025'!C3388,Kunden!$A$1:$A$41,0),3)</f>
        <v>R05</v>
      </c>
      <c r="H2747" t="str">
        <f>INDEX(Regionen!$A$1:$C$9,MATCH('Gesamtverkäufe 2025'!F3388,Regionen!$A$1:$A$9,0),3)</f>
        <v>Petra Lang</v>
      </c>
      <c r="I2747" s="3">
        <f>INDEX(Produkte!$A$1:$D$31,MATCH('Gesamtverkäufe 2025'!D3388,Produkte!$A$1:$A$31,0),4)</f>
        <v>49</v>
      </c>
      <c r="J2747" s="3">
        <f t="shared" si="199"/>
        <v>637</v>
      </c>
    </row>
    <row r="2748" spans="1:10" hidden="1" outlineLevel="3" x14ac:dyDescent="0.3">
      <c r="A2748" t="s">
        <v>4067</v>
      </c>
      <c r="B2748" s="21">
        <v>45975</v>
      </c>
      <c r="C2748" s="20">
        <f t="shared" si="198"/>
        <v>11</v>
      </c>
      <c r="D2748" t="s">
        <v>139</v>
      </c>
      <c r="E2748" t="s">
        <v>49</v>
      </c>
      <c r="F2748">
        <v>4</v>
      </c>
      <c r="G2748" t="str">
        <f>INDEX(Kunden!$A$1:$C$41,MATCH('Gesamtverkäufe 2025'!C3398,Kunden!$A$1:$A$41,0),3)</f>
        <v>R05</v>
      </c>
      <c r="H2748" t="str">
        <f>INDEX(Regionen!$A$1:$C$9,MATCH('Gesamtverkäufe 2025'!F3398,Regionen!$A$1:$A$9,0),3)</f>
        <v>Petra Lang</v>
      </c>
      <c r="I2748" s="3">
        <f>INDEX(Produkte!$A$1:$D$31,MATCH('Gesamtverkäufe 2025'!D3398,Produkte!$A$1:$A$31,0),4)</f>
        <v>299</v>
      </c>
      <c r="J2748" s="3">
        <f t="shared" si="199"/>
        <v>1196</v>
      </c>
    </row>
    <row r="2749" spans="1:10" hidden="1" outlineLevel="3" x14ac:dyDescent="0.3">
      <c r="A2749" t="s">
        <v>4063</v>
      </c>
      <c r="B2749" s="21">
        <v>45988</v>
      </c>
      <c r="C2749" s="20">
        <f t="shared" si="198"/>
        <v>11</v>
      </c>
      <c r="D2749" t="s">
        <v>139</v>
      </c>
      <c r="E2749" t="s">
        <v>41</v>
      </c>
      <c r="F2749">
        <v>16</v>
      </c>
      <c r="G2749" t="str">
        <f>INDEX(Kunden!$A$1:$C$41,MATCH('Gesamtverkäufe 2025'!C3402,Kunden!$A$1:$A$41,0),3)</f>
        <v>R05</v>
      </c>
      <c r="H2749" t="str">
        <f>INDEX(Regionen!$A$1:$C$9,MATCH('Gesamtverkäufe 2025'!F3402,Regionen!$A$1:$A$9,0),3)</f>
        <v>Petra Lang</v>
      </c>
      <c r="I2749" s="3">
        <f>INDEX(Produkte!$A$1:$D$31,MATCH('Gesamtverkäufe 2025'!D3402,Produkte!$A$1:$A$31,0),4)</f>
        <v>499</v>
      </c>
      <c r="J2749" s="3">
        <f t="shared" si="199"/>
        <v>7984</v>
      </c>
    </row>
    <row r="2750" spans="1:10" hidden="1" outlineLevel="3" x14ac:dyDescent="0.3">
      <c r="A2750" t="s">
        <v>4046</v>
      </c>
      <c r="B2750" s="21">
        <v>45980</v>
      </c>
      <c r="C2750" s="20">
        <f t="shared" si="198"/>
        <v>11</v>
      </c>
      <c r="D2750" t="s">
        <v>139</v>
      </c>
      <c r="E2750" t="s">
        <v>83</v>
      </c>
      <c r="F2750">
        <v>3</v>
      </c>
      <c r="G2750" t="str">
        <f>INDEX(Kunden!$A$1:$C$41,MATCH('Gesamtverkäufe 2025'!C3419,Kunden!$A$1:$A$41,0),3)</f>
        <v>R05</v>
      </c>
      <c r="H2750" t="str">
        <f>INDEX(Regionen!$A$1:$C$9,MATCH('Gesamtverkäufe 2025'!F3419,Regionen!$A$1:$A$9,0),3)</f>
        <v>Petra Lang</v>
      </c>
      <c r="I2750" s="3">
        <f>INDEX(Produkte!$A$1:$D$31,MATCH('Gesamtverkäufe 2025'!D3419,Produkte!$A$1:$A$31,0),4)</f>
        <v>29</v>
      </c>
      <c r="J2750" s="3">
        <f t="shared" si="199"/>
        <v>87</v>
      </c>
    </row>
    <row r="2751" spans="1:10" hidden="1" outlineLevel="3" x14ac:dyDescent="0.3">
      <c r="A2751" t="s">
        <v>4043</v>
      </c>
      <c r="B2751" s="21">
        <v>45970</v>
      </c>
      <c r="C2751" s="20">
        <f t="shared" si="198"/>
        <v>11</v>
      </c>
      <c r="D2751" t="s">
        <v>139</v>
      </c>
      <c r="E2751" t="s">
        <v>67</v>
      </c>
      <c r="F2751">
        <v>4</v>
      </c>
      <c r="G2751" t="str">
        <f>INDEX(Kunden!$A$1:$C$41,MATCH('Gesamtverkäufe 2025'!C3422,Kunden!$A$1:$A$41,0),3)</f>
        <v>R05</v>
      </c>
      <c r="H2751" t="str">
        <f>INDEX(Regionen!$A$1:$C$9,MATCH('Gesamtverkäufe 2025'!F3422,Regionen!$A$1:$A$9,0),3)</f>
        <v>Petra Lang</v>
      </c>
      <c r="I2751" s="3">
        <f>INDEX(Produkte!$A$1:$D$31,MATCH('Gesamtverkäufe 2025'!D3422,Produkte!$A$1:$A$31,0),4)</f>
        <v>299</v>
      </c>
      <c r="J2751" s="3">
        <f t="shared" si="199"/>
        <v>1196</v>
      </c>
    </row>
    <row r="2752" spans="1:10" hidden="1" outlineLevel="3" x14ac:dyDescent="0.3">
      <c r="A2752" t="s">
        <v>3997</v>
      </c>
      <c r="B2752" s="21">
        <v>45989</v>
      </c>
      <c r="C2752" s="20">
        <f t="shared" si="198"/>
        <v>11</v>
      </c>
      <c r="D2752" t="s">
        <v>139</v>
      </c>
      <c r="E2752" t="s">
        <v>31</v>
      </c>
      <c r="F2752">
        <v>12</v>
      </c>
      <c r="G2752" t="str">
        <f>INDEX(Kunden!$A$1:$C$41,MATCH('Gesamtverkäufe 2025'!C3468,Kunden!$A$1:$A$41,0),3)</f>
        <v>R05</v>
      </c>
      <c r="H2752" t="str">
        <f>INDEX(Regionen!$A$1:$C$9,MATCH('Gesamtverkäufe 2025'!F3468,Regionen!$A$1:$A$9,0),3)</f>
        <v>Petra Lang</v>
      </c>
      <c r="I2752" s="3">
        <f>INDEX(Produkte!$A$1:$D$31,MATCH('Gesamtverkäufe 2025'!D3468,Produkte!$A$1:$A$31,0),4)</f>
        <v>399</v>
      </c>
      <c r="J2752" s="3">
        <f t="shared" si="199"/>
        <v>4788</v>
      </c>
    </row>
    <row r="2753" spans="1:10" hidden="1" outlineLevel="3" x14ac:dyDescent="0.3">
      <c r="A2753" t="s">
        <v>3942</v>
      </c>
      <c r="B2753" s="21">
        <v>45990</v>
      </c>
      <c r="C2753" s="20">
        <f t="shared" si="198"/>
        <v>11</v>
      </c>
      <c r="D2753" t="s">
        <v>139</v>
      </c>
      <c r="E2753" t="s">
        <v>63</v>
      </c>
      <c r="F2753">
        <v>3</v>
      </c>
      <c r="G2753" t="str">
        <f>INDEX(Kunden!$A$1:$C$41,MATCH('Gesamtverkäufe 2025'!C3521,Kunden!$A$1:$A$41,0),3)</f>
        <v>R05</v>
      </c>
      <c r="H2753" t="str">
        <f>INDEX(Regionen!$A$1:$C$9,MATCH('Gesamtverkäufe 2025'!F3521,Regionen!$A$1:$A$9,0),3)</f>
        <v>Petra Lang</v>
      </c>
      <c r="I2753" s="3">
        <f>INDEX(Produkte!$A$1:$D$31,MATCH('Gesamtverkäufe 2025'!D3521,Produkte!$A$1:$A$31,0),4)</f>
        <v>299</v>
      </c>
      <c r="J2753" s="3">
        <f t="shared" si="199"/>
        <v>897</v>
      </c>
    </row>
    <row r="2754" spans="1:10" hidden="1" outlineLevel="3" x14ac:dyDescent="0.3">
      <c r="A2754" t="s">
        <v>4076</v>
      </c>
      <c r="B2754" s="21">
        <v>45979</v>
      </c>
      <c r="C2754" s="20">
        <f t="shared" si="198"/>
        <v>11</v>
      </c>
      <c r="D2754" t="s">
        <v>161</v>
      </c>
      <c r="E2754" t="s">
        <v>51</v>
      </c>
      <c r="F2754">
        <v>7</v>
      </c>
      <c r="G2754" t="str">
        <f>INDEX(Kunden!$A$1:$C$41,MATCH('Gesamtverkäufe 2025'!C3389,Kunden!$A$1:$A$41,0),3)</f>
        <v>R05</v>
      </c>
      <c r="H2754" t="str">
        <f>INDEX(Regionen!$A$1:$C$9,MATCH('Gesamtverkäufe 2025'!F3389,Regionen!$A$1:$A$9,0),3)</f>
        <v>Petra Lang</v>
      </c>
      <c r="I2754" s="3">
        <f>INDEX(Produkte!$A$1:$D$31,MATCH('Gesamtverkäufe 2025'!D3389,Produkte!$A$1:$A$31,0),4)</f>
        <v>49</v>
      </c>
      <c r="J2754" s="3">
        <f t="shared" si="199"/>
        <v>343</v>
      </c>
    </row>
    <row r="2755" spans="1:10" hidden="1" outlineLevel="3" x14ac:dyDescent="0.3">
      <c r="A2755" t="s">
        <v>4050</v>
      </c>
      <c r="B2755" s="21">
        <v>45982</v>
      </c>
      <c r="C2755" s="20">
        <f t="shared" si="198"/>
        <v>11</v>
      </c>
      <c r="D2755" t="s">
        <v>161</v>
      </c>
      <c r="E2755" t="s">
        <v>75</v>
      </c>
      <c r="F2755">
        <v>14</v>
      </c>
      <c r="G2755" t="str">
        <f>INDEX(Kunden!$A$1:$C$41,MATCH('Gesamtverkäufe 2025'!C3415,Kunden!$A$1:$A$41,0),3)</f>
        <v>R05</v>
      </c>
      <c r="H2755" t="str">
        <f>INDEX(Regionen!$A$1:$C$9,MATCH('Gesamtverkäufe 2025'!F3415,Regionen!$A$1:$A$9,0),3)</f>
        <v>Petra Lang</v>
      </c>
      <c r="I2755" s="3">
        <f>INDEX(Produkte!$A$1:$D$31,MATCH('Gesamtverkäufe 2025'!D3415,Produkte!$A$1:$A$31,0),4)</f>
        <v>499</v>
      </c>
      <c r="J2755" s="3">
        <f t="shared" si="199"/>
        <v>6986</v>
      </c>
    </row>
    <row r="2756" spans="1:10" hidden="1" outlineLevel="3" x14ac:dyDescent="0.3">
      <c r="A2756" t="s">
        <v>4025</v>
      </c>
      <c r="B2756" s="21">
        <v>45976</v>
      </c>
      <c r="C2756" s="20">
        <f t="shared" si="198"/>
        <v>11</v>
      </c>
      <c r="D2756" t="s">
        <v>161</v>
      </c>
      <c r="E2756" t="s">
        <v>31</v>
      </c>
      <c r="F2756">
        <v>7</v>
      </c>
      <c r="G2756" t="str">
        <f>INDEX(Kunden!$A$1:$C$41,MATCH('Gesamtverkäufe 2025'!C3440,Kunden!$A$1:$A$41,0),3)</f>
        <v>R05</v>
      </c>
      <c r="H2756" t="str">
        <f>INDEX(Regionen!$A$1:$C$9,MATCH('Gesamtverkäufe 2025'!F3440,Regionen!$A$1:$A$9,0),3)</f>
        <v>Petra Lang</v>
      </c>
      <c r="I2756" s="3">
        <f>INDEX(Produkte!$A$1:$D$31,MATCH('Gesamtverkäufe 2025'!D3440,Produkte!$A$1:$A$31,0),4)</f>
        <v>399</v>
      </c>
      <c r="J2756" s="3">
        <f t="shared" si="199"/>
        <v>2793</v>
      </c>
    </row>
    <row r="2757" spans="1:10" hidden="1" outlineLevel="3" x14ac:dyDescent="0.3">
      <c r="A2757" t="s">
        <v>3996</v>
      </c>
      <c r="B2757" s="21">
        <v>45967</v>
      </c>
      <c r="C2757" s="20">
        <f t="shared" si="198"/>
        <v>11</v>
      </c>
      <c r="D2757" t="s">
        <v>161</v>
      </c>
      <c r="E2757" t="s">
        <v>91</v>
      </c>
      <c r="F2757">
        <v>6</v>
      </c>
      <c r="G2757" t="str">
        <f>INDEX(Kunden!$A$1:$C$41,MATCH('Gesamtverkäufe 2025'!C3469,Kunden!$A$1:$A$41,0),3)</f>
        <v>R05</v>
      </c>
      <c r="H2757" t="str">
        <f>INDEX(Regionen!$A$1:$C$9,MATCH('Gesamtverkäufe 2025'!F3469,Regionen!$A$1:$A$9,0),3)</f>
        <v>Petra Lang</v>
      </c>
      <c r="I2757" s="3">
        <f>INDEX(Produkte!$A$1:$D$31,MATCH('Gesamtverkäufe 2025'!D3469,Produkte!$A$1:$A$31,0),4)</f>
        <v>249</v>
      </c>
      <c r="J2757" s="3">
        <f t="shared" si="199"/>
        <v>1494</v>
      </c>
    </row>
    <row r="2758" spans="1:10" hidden="1" outlineLevel="3" x14ac:dyDescent="0.3">
      <c r="A2758" t="s">
        <v>3970</v>
      </c>
      <c r="B2758" s="21">
        <v>45970</v>
      </c>
      <c r="C2758" s="20">
        <f t="shared" si="198"/>
        <v>11</v>
      </c>
      <c r="D2758" t="s">
        <v>161</v>
      </c>
      <c r="E2758" t="s">
        <v>57</v>
      </c>
      <c r="F2758">
        <v>4</v>
      </c>
      <c r="G2758" t="str">
        <f>INDEX(Kunden!$A$1:$C$41,MATCH('Gesamtverkäufe 2025'!C3495,Kunden!$A$1:$A$41,0),3)</f>
        <v>R05</v>
      </c>
      <c r="H2758" t="str">
        <f>INDEX(Regionen!$A$1:$C$9,MATCH('Gesamtverkäufe 2025'!F3495,Regionen!$A$1:$A$9,0),3)</f>
        <v>Petra Lang</v>
      </c>
      <c r="I2758" s="3">
        <f>INDEX(Produkte!$A$1:$D$31,MATCH('Gesamtverkäufe 2025'!D3495,Produkte!$A$1:$A$31,0),4)</f>
        <v>99</v>
      </c>
      <c r="J2758" s="3">
        <f t="shared" si="199"/>
        <v>396</v>
      </c>
    </row>
    <row r="2759" spans="1:10" hidden="1" outlineLevel="3" x14ac:dyDescent="0.3">
      <c r="A2759" t="s">
        <v>3962</v>
      </c>
      <c r="B2759" s="21">
        <v>45991</v>
      </c>
      <c r="C2759" s="20">
        <f t="shared" si="198"/>
        <v>11</v>
      </c>
      <c r="D2759" t="s">
        <v>161</v>
      </c>
      <c r="E2759" t="s">
        <v>69</v>
      </c>
      <c r="F2759">
        <v>3</v>
      </c>
      <c r="G2759" t="str">
        <f>INDEX(Kunden!$A$1:$C$41,MATCH('Gesamtverkäufe 2025'!C3502,Kunden!$A$1:$A$41,0),3)</f>
        <v>R05</v>
      </c>
      <c r="H2759" t="str">
        <f>INDEX(Regionen!$A$1:$C$9,MATCH('Gesamtverkäufe 2025'!F3502,Regionen!$A$1:$A$9,0),3)</f>
        <v>Petra Lang</v>
      </c>
      <c r="I2759" s="3">
        <f>INDEX(Produkte!$A$1:$D$31,MATCH('Gesamtverkäufe 2025'!D3502,Produkte!$A$1:$A$31,0),4)</f>
        <v>399</v>
      </c>
      <c r="J2759" s="3">
        <f t="shared" si="199"/>
        <v>1197</v>
      </c>
    </row>
    <row r="2760" spans="1:10" hidden="1" outlineLevel="3" x14ac:dyDescent="0.3">
      <c r="A2760" t="s">
        <v>3944</v>
      </c>
      <c r="B2760" s="21">
        <v>45968</v>
      </c>
      <c r="C2760" s="20">
        <f t="shared" si="198"/>
        <v>11</v>
      </c>
      <c r="D2760" t="s">
        <v>161</v>
      </c>
      <c r="E2760" t="s">
        <v>67</v>
      </c>
      <c r="F2760">
        <v>14</v>
      </c>
      <c r="G2760" t="str">
        <f>INDEX(Kunden!$A$1:$C$41,MATCH('Gesamtverkäufe 2025'!C3519,Kunden!$A$1:$A$41,0),3)</f>
        <v>R05</v>
      </c>
      <c r="H2760" t="str">
        <f>INDEX(Regionen!$A$1:$C$9,MATCH('Gesamtverkäufe 2025'!F3519,Regionen!$A$1:$A$9,0),3)</f>
        <v>Petra Lang</v>
      </c>
      <c r="I2760" s="3">
        <f>INDEX(Produkte!$A$1:$D$31,MATCH('Gesamtverkäufe 2025'!D3519,Produkte!$A$1:$A$31,0),4)</f>
        <v>299</v>
      </c>
      <c r="J2760" s="3">
        <f t="shared" si="199"/>
        <v>4186</v>
      </c>
    </row>
    <row r="2761" spans="1:10" hidden="1" outlineLevel="3" x14ac:dyDescent="0.3">
      <c r="A2761" t="s">
        <v>3895</v>
      </c>
      <c r="B2761" s="21">
        <v>45981</v>
      </c>
      <c r="C2761" s="20">
        <f t="shared" si="198"/>
        <v>11</v>
      </c>
      <c r="D2761" t="s">
        <v>161</v>
      </c>
      <c r="E2761" t="s">
        <v>59</v>
      </c>
      <c r="F2761">
        <v>19</v>
      </c>
      <c r="G2761" t="str">
        <f>INDEX(Kunden!$A$1:$C$41,MATCH('Gesamtverkäufe 2025'!C3561,Kunden!$A$1:$A$41,0),3)</f>
        <v>R05</v>
      </c>
      <c r="H2761" t="str">
        <f>INDEX(Regionen!$A$1:$C$9,MATCH('Gesamtverkäufe 2025'!F3561,Regionen!$A$1:$A$9,0),3)</f>
        <v>Petra Lang</v>
      </c>
      <c r="I2761" s="3">
        <f>INDEX(Produkte!$A$1:$D$31,MATCH('Gesamtverkäufe 2025'!D3561,Produkte!$A$1:$A$31,0),4)</f>
        <v>79</v>
      </c>
      <c r="J2761" s="3">
        <f t="shared" si="199"/>
        <v>1501</v>
      </c>
    </row>
    <row r="2762" spans="1:10" outlineLevel="2" collapsed="1" x14ac:dyDescent="0.3">
      <c r="B2762" s="21"/>
      <c r="C2762" s="26" t="s">
        <v>4739</v>
      </c>
      <c r="I2762" s="3"/>
      <c r="J2762" s="3">
        <f>SUBTOTAL(9,J2745:J2761)</f>
        <v>41766</v>
      </c>
    </row>
    <row r="2763" spans="1:10" hidden="1" outlineLevel="3" x14ac:dyDescent="0.3">
      <c r="A2763" t="s">
        <v>4611</v>
      </c>
      <c r="B2763" s="21">
        <v>45993</v>
      </c>
      <c r="C2763" s="20">
        <f t="shared" ref="C2763:C2808" si="200">MONTH(B2763)</f>
        <v>12</v>
      </c>
      <c r="D2763" t="s">
        <v>121</v>
      </c>
      <c r="E2763" t="s">
        <v>55</v>
      </c>
      <c r="F2763">
        <v>13</v>
      </c>
      <c r="G2763" t="str">
        <f>INDEX(Kunden!$A$1:$C$41,MATCH('Gesamtverkäufe 2025'!C3608,Kunden!$A$1:$A$41,0),3)</f>
        <v>R05</v>
      </c>
      <c r="H2763" t="str">
        <f>INDEX(Regionen!$A$1:$C$9,MATCH('Gesamtverkäufe 2025'!F3608,Regionen!$A$1:$A$9,0),3)</f>
        <v>Petra Lang</v>
      </c>
      <c r="I2763" s="3">
        <f>INDEX(Produkte!$A$1:$D$31,MATCH('Gesamtverkäufe 2025'!D3608,Produkte!$A$1:$A$31,0),4)</f>
        <v>49</v>
      </c>
      <c r="J2763" s="3">
        <f t="shared" ref="J2763:J2808" si="201">F2763*I2763</f>
        <v>637</v>
      </c>
    </row>
    <row r="2764" spans="1:10" hidden="1" outlineLevel="3" x14ac:dyDescent="0.3">
      <c r="A2764" t="s">
        <v>4542</v>
      </c>
      <c r="B2764" s="21">
        <v>45992</v>
      </c>
      <c r="C2764" s="20">
        <f t="shared" si="200"/>
        <v>12</v>
      </c>
      <c r="D2764" t="s">
        <v>121</v>
      </c>
      <c r="E2764" t="s">
        <v>61</v>
      </c>
      <c r="F2764">
        <v>17</v>
      </c>
      <c r="G2764" t="str">
        <f>INDEX(Kunden!$A$1:$C$41,MATCH('Gesamtverkäufe 2025'!C3677,Kunden!$A$1:$A$41,0),3)</f>
        <v>R05</v>
      </c>
      <c r="H2764" t="str">
        <f>INDEX(Regionen!$A$1:$C$9,MATCH('Gesamtverkäufe 2025'!F3677,Regionen!$A$1:$A$9,0),3)</f>
        <v>Petra Lang</v>
      </c>
      <c r="I2764" s="3">
        <f>INDEX(Produkte!$A$1:$D$31,MATCH('Gesamtverkäufe 2025'!D3677,Produkte!$A$1:$A$31,0),4)</f>
        <v>249</v>
      </c>
      <c r="J2764" s="3">
        <f t="shared" si="201"/>
        <v>4233</v>
      </c>
    </row>
    <row r="2765" spans="1:10" hidden="1" outlineLevel="3" x14ac:dyDescent="0.3">
      <c r="A2765" t="s">
        <v>4540</v>
      </c>
      <c r="B2765" s="21">
        <v>46000</v>
      </c>
      <c r="C2765" s="20">
        <f t="shared" si="200"/>
        <v>12</v>
      </c>
      <c r="D2765" t="s">
        <v>121</v>
      </c>
      <c r="E2765" t="s">
        <v>57</v>
      </c>
      <c r="F2765">
        <v>10</v>
      </c>
      <c r="G2765" t="str">
        <f>INDEX(Kunden!$A$1:$C$41,MATCH('Gesamtverkäufe 2025'!C3679,Kunden!$A$1:$A$41,0),3)</f>
        <v>R05</v>
      </c>
      <c r="H2765" t="str">
        <f>INDEX(Regionen!$A$1:$C$9,MATCH('Gesamtverkäufe 2025'!F3679,Regionen!$A$1:$A$9,0),3)</f>
        <v>Petra Lang</v>
      </c>
      <c r="I2765" s="3">
        <f>INDEX(Produkte!$A$1:$D$31,MATCH('Gesamtverkäufe 2025'!D3679,Produkte!$A$1:$A$31,0),4)</f>
        <v>99</v>
      </c>
      <c r="J2765" s="3">
        <f t="shared" si="201"/>
        <v>990</v>
      </c>
    </row>
    <row r="2766" spans="1:10" hidden="1" outlineLevel="3" x14ac:dyDescent="0.3">
      <c r="A2766" t="s">
        <v>4520</v>
      </c>
      <c r="B2766" s="21">
        <v>45993</v>
      </c>
      <c r="C2766" s="20">
        <f t="shared" si="200"/>
        <v>12</v>
      </c>
      <c r="D2766" t="s">
        <v>121</v>
      </c>
      <c r="E2766" t="s">
        <v>79</v>
      </c>
      <c r="F2766">
        <v>20</v>
      </c>
      <c r="G2766" t="str">
        <f>INDEX(Kunden!$A$1:$C$41,MATCH('Gesamtverkäufe 2025'!C3699,Kunden!$A$1:$A$41,0),3)</f>
        <v>R05</v>
      </c>
      <c r="H2766" t="str">
        <f>INDEX(Regionen!$A$1:$C$9,MATCH('Gesamtverkäufe 2025'!F3699,Regionen!$A$1:$A$9,0),3)</f>
        <v>Petra Lang</v>
      </c>
      <c r="I2766" s="3">
        <f>INDEX(Produkte!$A$1:$D$31,MATCH('Gesamtverkäufe 2025'!D3699,Produkte!$A$1:$A$31,0),4)</f>
        <v>149</v>
      </c>
      <c r="J2766" s="3">
        <f t="shared" si="201"/>
        <v>2980</v>
      </c>
    </row>
    <row r="2767" spans="1:10" hidden="1" outlineLevel="3" x14ac:dyDescent="0.3">
      <c r="A2767" t="s">
        <v>4447</v>
      </c>
      <c r="B2767" s="21">
        <v>46013</v>
      </c>
      <c r="C2767" s="20">
        <f t="shared" si="200"/>
        <v>12</v>
      </c>
      <c r="D2767" t="s">
        <v>121</v>
      </c>
      <c r="E2767" t="s">
        <v>65</v>
      </c>
      <c r="F2767">
        <v>15</v>
      </c>
      <c r="G2767" t="str">
        <f>INDEX(Kunden!$A$1:$C$41,MATCH('Gesamtverkäufe 2025'!C3772,Kunden!$A$1:$A$41,0),3)</f>
        <v>R05</v>
      </c>
      <c r="H2767" t="str">
        <f>INDEX(Regionen!$A$1:$C$9,MATCH('Gesamtverkäufe 2025'!F3772,Regionen!$A$1:$A$9,0),3)</f>
        <v>Petra Lang</v>
      </c>
      <c r="I2767" s="3">
        <f>INDEX(Produkte!$A$1:$D$31,MATCH('Gesamtverkäufe 2025'!D3772,Produkte!$A$1:$A$31,0),4)</f>
        <v>299</v>
      </c>
      <c r="J2767" s="3">
        <f t="shared" si="201"/>
        <v>4485</v>
      </c>
    </row>
    <row r="2768" spans="1:10" hidden="1" outlineLevel="3" x14ac:dyDescent="0.3">
      <c r="A2768" t="s">
        <v>4313</v>
      </c>
      <c r="B2768" s="21">
        <v>46013</v>
      </c>
      <c r="C2768" s="20">
        <f t="shared" si="200"/>
        <v>12</v>
      </c>
      <c r="D2768" t="s">
        <v>121</v>
      </c>
      <c r="E2768" t="s">
        <v>39</v>
      </c>
      <c r="F2768">
        <v>5</v>
      </c>
      <c r="G2768" t="str">
        <f>INDEX(Kunden!$A$1:$C$41,MATCH('Gesamtverkäufe 2025'!C3906,Kunden!$A$1:$A$41,0),3)</f>
        <v>R05</v>
      </c>
      <c r="H2768" t="str">
        <f>INDEX(Regionen!$A$1:$C$9,MATCH('Gesamtverkäufe 2025'!F3906,Regionen!$A$1:$A$9,0),3)</f>
        <v>Petra Lang</v>
      </c>
      <c r="I2768" s="3">
        <f>INDEX(Produkte!$A$1:$D$31,MATCH('Gesamtverkäufe 2025'!D3906,Produkte!$A$1:$A$31,0),4)</f>
        <v>499</v>
      </c>
      <c r="J2768" s="3">
        <f t="shared" si="201"/>
        <v>2495</v>
      </c>
    </row>
    <row r="2769" spans="1:10" hidden="1" outlineLevel="3" x14ac:dyDescent="0.3">
      <c r="A2769" t="s">
        <v>4305</v>
      </c>
      <c r="B2769" s="21">
        <v>46016</v>
      </c>
      <c r="C2769" s="20">
        <f t="shared" si="200"/>
        <v>12</v>
      </c>
      <c r="D2769" t="s">
        <v>121</v>
      </c>
      <c r="E2769" t="s">
        <v>43</v>
      </c>
      <c r="F2769">
        <v>20</v>
      </c>
      <c r="G2769" t="str">
        <f>INDEX(Kunden!$A$1:$C$41,MATCH('Gesamtverkäufe 2025'!C3914,Kunden!$A$1:$A$41,0),3)</f>
        <v>R05</v>
      </c>
      <c r="H2769" t="str">
        <f>INDEX(Regionen!$A$1:$C$9,MATCH('Gesamtverkäufe 2025'!F3914,Regionen!$A$1:$A$9,0),3)</f>
        <v>Petra Lang</v>
      </c>
      <c r="I2769" s="3">
        <f>INDEX(Produkte!$A$1:$D$31,MATCH('Gesamtverkäufe 2025'!D3914,Produkte!$A$1:$A$31,0),4)</f>
        <v>149</v>
      </c>
      <c r="J2769" s="3">
        <f t="shared" si="201"/>
        <v>2980</v>
      </c>
    </row>
    <row r="2770" spans="1:10" hidden="1" outlineLevel="3" x14ac:dyDescent="0.3">
      <c r="A2770" t="s">
        <v>4295</v>
      </c>
      <c r="B2770" s="21">
        <v>46005</v>
      </c>
      <c r="C2770" s="20">
        <f t="shared" si="200"/>
        <v>12</v>
      </c>
      <c r="D2770" t="s">
        <v>121</v>
      </c>
      <c r="E2770" t="s">
        <v>49</v>
      </c>
      <c r="F2770">
        <v>14</v>
      </c>
      <c r="G2770" t="str">
        <f>INDEX(Kunden!$A$1:$C$41,MATCH('Gesamtverkäufe 2025'!C3924,Kunden!$A$1:$A$41,0),3)</f>
        <v>R05</v>
      </c>
      <c r="H2770" t="str">
        <f>INDEX(Regionen!$A$1:$C$9,MATCH('Gesamtverkäufe 2025'!F3924,Regionen!$A$1:$A$9,0),3)</f>
        <v>Petra Lang</v>
      </c>
      <c r="I2770" s="3">
        <f>INDEX(Produkte!$A$1:$D$31,MATCH('Gesamtverkäufe 2025'!D3924,Produkte!$A$1:$A$31,0),4)</f>
        <v>299</v>
      </c>
      <c r="J2770" s="3">
        <f t="shared" si="201"/>
        <v>4186</v>
      </c>
    </row>
    <row r="2771" spans="1:10" hidden="1" outlineLevel="3" x14ac:dyDescent="0.3">
      <c r="A2771" t="s">
        <v>4265</v>
      </c>
      <c r="B2771" s="21">
        <v>46021</v>
      </c>
      <c r="C2771" s="20">
        <f t="shared" si="200"/>
        <v>12</v>
      </c>
      <c r="D2771" t="s">
        <v>121</v>
      </c>
      <c r="E2771" t="s">
        <v>61</v>
      </c>
      <c r="F2771">
        <v>8</v>
      </c>
      <c r="G2771" t="str">
        <f>INDEX(Kunden!$A$1:$C$41,MATCH('Gesamtverkäufe 2025'!C3954,Kunden!$A$1:$A$41,0),3)</f>
        <v>R05</v>
      </c>
      <c r="H2771" t="str">
        <f>INDEX(Regionen!$A$1:$C$9,MATCH('Gesamtverkäufe 2025'!F3954,Regionen!$A$1:$A$9,0),3)</f>
        <v>Petra Lang</v>
      </c>
      <c r="I2771" s="3">
        <f>INDEX(Produkte!$A$1:$D$31,MATCH('Gesamtverkäufe 2025'!D3954,Produkte!$A$1:$A$31,0),4)</f>
        <v>249</v>
      </c>
      <c r="J2771" s="3">
        <f t="shared" si="201"/>
        <v>1992</v>
      </c>
    </row>
    <row r="2772" spans="1:10" hidden="1" outlineLevel="3" x14ac:dyDescent="0.3">
      <c r="A2772" t="s">
        <v>4201</v>
      </c>
      <c r="B2772" s="21">
        <v>46008</v>
      </c>
      <c r="C2772" s="20">
        <f t="shared" si="200"/>
        <v>12</v>
      </c>
      <c r="D2772" t="s">
        <v>121</v>
      </c>
      <c r="E2772" t="s">
        <v>41</v>
      </c>
      <c r="F2772">
        <v>6</v>
      </c>
      <c r="G2772" t="str">
        <f>INDEX(Kunden!$A$1:$C$41,MATCH('Gesamtverkäufe 2025'!C4018,Kunden!$A$1:$A$41,0),3)</f>
        <v>R05</v>
      </c>
      <c r="H2772" t="str">
        <f>INDEX(Regionen!$A$1:$C$9,MATCH('Gesamtverkäufe 2025'!F4018,Regionen!$A$1:$A$9,0),3)</f>
        <v>Petra Lang</v>
      </c>
      <c r="I2772" s="3">
        <f>INDEX(Produkte!$A$1:$D$31,MATCH('Gesamtverkäufe 2025'!D4018,Produkte!$A$1:$A$31,0),4)</f>
        <v>499</v>
      </c>
      <c r="J2772" s="3">
        <f t="shared" si="201"/>
        <v>2994</v>
      </c>
    </row>
    <row r="2773" spans="1:10" hidden="1" outlineLevel="3" x14ac:dyDescent="0.3">
      <c r="A2773" t="s">
        <v>4147</v>
      </c>
      <c r="B2773" s="21">
        <v>46017</v>
      </c>
      <c r="C2773" s="20">
        <f t="shared" si="200"/>
        <v>12</v>
      </c>
      <c r="D2773" t="s">
        <v>121</v>
      </c>
      <c r="E2773" t="s">
        <v>73</v>
      </c>
      <c r="F2773">
        <v>18</v>
      </c>
      <c r="G2773" t="str">
        <f>INDEX(Kunden!$A$1:$C$41,MATCH('Gesamtverkäufe 2025'!C4071,Kunden!$A$1:$A$41,0),3)</f>
        <v>R05</v>
      </c>
      <c r="H2773" t="str">
        <f>INDEX(Regionen!$A$1:$C$9,MATCH('Gesamtverkäufe 2025'!F4071,Regionen!$A$1:$A$9,0),3)</f>
        <v>Petra Lang</v>
      </c>
      <c r="I2773" s="3">
        <f>INDEX(Produkte!$A$1:$D$31,MATCH('Gesamtverkäufe 2025'!D4071,Produkte!$A$1:$A$31,0),4)</f>
        <v>399</v>
      </c>
      <c r="J2773" s="3">
        <f t="shared" si="201"/>
        <v>7182</v>
      </c>
    </row>
    <row r="2774" spans="1:10" hidden="1" outlineLevel="3" x14ac:dyDescent="0.3">
      <c r="A2774" t="s">
        <v>4142</v>
      </c>
      <c r="B2774" s="21">
        <v>46020</v>
      </c>
      <c r="C2774" s="20">
        <f t="shared" si="200"/>
        <v>12</v>
      </c>
      <c r="D2774" t="s">
        <v>121</v>
      </c>
      <c r="E2774" t="s">
        <v>69</v>
      </c>
      <c r="F2774">
        <v>20</v>
      </c>
      <c r="G2774" t="str">
        <f>INDEX(Kunden!$A$1:$C$41,MATCH('Gesamtverkäufe 2025'!C4076,Kunden!$A$1:$A$41,0),3)</f>
        <v>R05</v>
      </c>
      <c r="H2774" t="str">
        <f>INDEX(Regionen!$A$1:$C$9,MATCH('Gesamtverkäufe 2025'!F4076,Regionen!$A$1:$A$9,0),3)</f>
        <v>Petra Lang</v>
      </c>
      <c r="I2774" s="3">
        <f>INDEX(Produkte!$A$1:$D$31,MATCH('Gesamtverkäufe 2025'!D4076,Produkte!$A$1:$A$31,0),4)</f>
        <v>399</v>
      </c>
      <c r="J2774" s="3">
        <f t="shared" si="201"/>
        <v>7980</v>
      </c>
    </row>
    <row r="2775" spans="1:10" hidden="1" outlineLevel="3" x14ac:dyDescent="0.3">
      <c r="A2775" t="s">
        <v>4119</v>
      </c>
      <c r="B2775" s="21">
        <v>46007</v>
      </c>
      <c r="C2775" s="20">
        <f t="shared" si="200"/>
        <v>12</v>
      </c>
      <c r="D2775" t="s">
        <v>121</v>
      </c>
      <c r="E2775" t="s">
        <v>65</v>
      </c>
      <c r="F2775">
        <v>15</v>
      </c>
      <c r="G2775" t="str">
        <f>INDEX(Kunden!$A$1:$C$41,MATCH('Gesamtverkäufe 2025'!C4098,Kunden!$A$1:$A$41,0),3)</f>
        <v>R05</v>
      </c>
      <c r="H2775" t="str">
        <f>INDEX(Regionen!$A$1:$C$9,MATCH('Gesamtverkäufe 2025'!F4098,Regionen!$A$1:$A$9,0),3)</f>
        <v>Petra Lang</v>
      </c>
      <c r="I2775" s="3">
        <f>INDEX(Produkte!$A$1:$D$31,MATCH('Gesamtverkäufe 2025'!D4098,Produkte!$A$1:$A$31,0),4)</f>
        <v>299</v>
      </c>
      <c r="J2775" s="3">
        <f t="shared" si="201"/>
        <v>4485</v>
      </c>
    </row>
    <row r="2776" spans="1:10" hidden="1" outlineLevel="3" x14ac:dyDescent="0.3">
      <c r="A2776" t="s">
        <v>4101</v>
      </c>
      <c r="B2776" s="21">
        <v>46000</v>
      </c>
      <c r="C2776" s="20">
        <f t="shared" si="200"/>
        <v>12</v>
      </c>
      <c r="D2776" t="s">
        <v>121</v>
      </c>
      <c r="E2776" t="s">
        <v>83</v>
      </c>
      <c r="F2776">
        <v>10</v>
      </c>
      <c r="G2776" t="str">
        <f>INDEX(Kunden!$A$1:$C$41,MATCH('Gesamtverkäufe 2025'!C4114,Kunden!$A$1:$A$41,0),3)</f>
        <v>R05</v>
      </c>
      <c r="H2776" t="str">
        <f>INDEX(Regionen!$A$1:$C$9,MATCH('Gesamtverkäufe 2025'!F4114,Regionen!$A$1:$A$9,0),3)</f>
        <v>Petra Lang</v>
      </c>
      <c r="I2776" s="3">
        <f>INDEX(Produkte!$A$1:$D$31,MATCH('Gesamtverkäufe 2025'!D4114,Produkte!$A$1:$A$31,0),4)</f>
        <v>29</v>
      </c>
      <c r="J2776" s="3">
        <f t="shared" si="201"/>
        <v>290</v>
      </c>
    </row>
    <row r="2777" spans="1:10" hidden="1" outlineLevel="3" x14ac:dyDescent="0.3">
      <c r="A2777" t="s">
        <v>4641</v>
      </c>
      <c r="B2777" s="21">
        <v>46018</v>
      </c>
      <c r="C2777" s="20">
        <f t="shared" si="200"/>
        <v>12</v>
      </c>
      <c r="D2777" t="s">
        <v>139</v>
      </c>
      <c r="E2777" t="s">
        <v>85</v>
      </c>
      <c r="F2777">
        <v>7</v>
      </c>
      <c r="G2777" t="str">
        <f>INDEX(Kunden!$A$1:$C$41,MATCH('Gesamtverkäufe 2025'!C3578,Kunden!$A$1:$A$41,0),3)</f>
        <v>R05</v>
      </c>
      <c r="H2777" t="str">
        <f>INDEX(Regionen!$A$1:$C$9,MATCH('Gesamtverkäufe 2025'!F3578,Regionen!$A$1:$A$9,0),3)</f>
        <v>Petra Lang</v>
      </c>
      <c r="I2777" s="3">
        <f>INDEX(Produkte!$A$1:$D$31,MATCH('Gesamtverkäufe 2025'!D3578,Produkte!$A$1:$A$31,0),4)</f>
        <v>399</v>
      </c>
      <c r="J2777" s="3">
        <f t="shared" si="201"/>
        <v>2793</v>
      </c>
    </row>
    <row r="2778" spans="1:10" hidden="1" outlineLevel="3" x14ac:dyDescent="0.3">
      <c r="A2778" t="s">
        <v>4631</v>
      </c>
      <c r="B2778" s="21">
        <v>45996</v>
      </c>
      <c r="C2778" s="20">
        <f t="shared" si="200"/>
        <v>12</v>
      </c>
      <c r="D2778" t="s">
        <v>139</v>
      </c>
      <c r="E2778" t="s">
        <v>71</v>
      </c>
      <c r="F2778">
        <v>14</v>
      </c>
      <c r="G2778" t="str">
        <f>INDEX(Kunden!$A$1:$C$41,MATCH('Gesamtverkäufe 2025'!C3588,Kunden!$A$1:$A$41,0),3)</f>
        <v>R05</v>
      </c>
      <c r="H2778" t="str">
        <f>INDEX(Regionen!$A$1:$C$9,MATCH('Gesamtverkäufe 2025'!F3588,Regionen!$A$1:$A$9,0),3)</f>
        <v>Petra Lang</v>
      </c>
      <c r="I2778" s="3">
        <f>INDEX(Produkte!$A$1:$D$31,MATCH('Gesamtverkäufe 2025'!D3588,Produkte!$A$1:$A$31,0),4)</f>
        <v>79</v>
      </c>
      <c r="J2778" s="3">
        <f t="shared" si="201"/>
        <v>1106</v>
      </c>
    </row>
    <row r="2779" spans="1:10" hidden="1" outlineLevel="3" x14ac:dyDescent="0.3">
      <c r="A2779" t="s">
        <v>4622</v>
      </c>
      <c r="B2779" s="21">
        <v>46014</v>
      </c>
      <c r="C2779" s="20">
        <f t="shared" si="200"/>
        <v>12</v>
      </c>
      <c r="D2779" t="s">
        <v>139</v>
      </c>
      <c r="E2779" t="s">
        <v>83</v>
      </c>
      <c r="F2779">
        <v>14</v>
      </c>
      <c r="G2779" t="str">
        <f>INDEX(Kunden!$A$1:$C$41,MATCH('Gesamtverkäufe 2025'!C3597,Kunden!$A$1:$A$41,0),3)</f>
        <v>R05</v>
      </c>
      <c r="H2779" t="str">
        <f>INDEX(Regionen!$A$1:$C$9,MATCH('Gesamtverkäufe 2025'!F3597,Regionen!$A$1:$A$9,0),3)</f>
        <v>Petra Lang</v>
      </c>
      <c r="I2779" s="3">
        <f>INDEX(Produkte!$A$1:$D$31,MATCH('Gesamtverkäufe 2025'!D3597,Produkte!$A$1:$A$31,0),4)</f>
        <v>29</v>
      </c>
      <c r="J2779" s="3">
        <f t="shared" si="201"/>
        <v>406</v>
      </c>
    </row>
    <row r="2780" spans="1:10" hidden="1" outlineLevel="3" x14ac:dyDescent="0.3">
      <c r="A2780" t="s">
        <v>4613</v>
      </c>
      <c r="B2780" s="21">
        <v>46012</v>
      </c>
      <c r="C2780" s="20">
        <f t="shared" si="200"/>
        <v>12</v>
      </c>
      <c r="D2780" t="s">
        <v>139</v>
      </c>
      <c r="E2780" t="s">
        <v>43</v>
      </c>
      <c r="F2780">
        <v>5</v>
      </c>
      <c r="G2780" t="str">
        <f>INDEX(Kunden!$A$1:$C$41,MATCH('Gesamtverkäufe 2025'!C3606,Kunden!$A$1:$A$41,0),3)</f>
        <v>R05</v>
      </c>
      <c r="H2780" t="str">
        <f>INDEX(Regionen!$A$1:$C$9,MATCH('Gesamtverkäufe 2025'!F3606,Regionen!$A$1:$A$9,0),3)</f>
        <v>Petra Lang</v>
      </c>
      <c r="I2780" s="3">
        <f>INDEX(Produkte!$A$1:$D$31,MATCH('Gesamtverkäufe 2025'!D3606,Produkte!$A$1:$A$31,0),4)</f>
        <v>149</v>
      </c>
      <c r="J2780" s="3">
        <f t="shared" si="201"/>
        <v>745</v>
      </c>
    </row>
    <row r="2781" spans="1:10" hidden="1" outlineLevel="3" x14ac:dyDescent="0.3">
      <c r="A2781" t="s">
        <v>4569</v>
      </c>
      <c r="B2781" s="21">
        <v>45999</v>
      </c>
      <c r="C2781" s="20">
        <f t="shared" si="200"/>
        <v>12</v>
      </c>
      <c r="D2781" t="s">
        <v>139</v>
      </c>
      <c r="E2781" t="s">
        <v>93</v>
      </c>
      <c r="F2781">
        <v>10</v>
      </c>
      <c r="G2781" t="str">
        <f>INDEX(Kunden!$A$1:$C$41,MATCH('Gesamtverkäufe 2025'!C3650,Kunden!$A$1:$A$41,0),3)</f>
        <v>R05</v>
      </c>
      <c r="H2781" t="str">
        <f>INDEX(Regionen!$A$1:$C$9,MATCH('Gesamtverkäufe 2025'!F3650,Regionen!$A$1:$A$9,0),3)</f>
        <v>Petra Lang</v>
      </c>
      <c r="I2781" s="3">
        <f>INDEX(Produkte!$A$1:$D$31,MATCH('Gesamtverkäufe 2025'!D3650,Produkte!$A$1:$A$31,0),4)</f>
        <v>399</v>
      </c>
      <c r="J2781" s="3">
        <f t="shared" si="201"/>
        <v>3990</v>
      </c>
    </row>
    <row r="2782" spans="1:10" hidden="1" outlineLevel="3" x14ac:dyDescent="0.3">
      <c r="A2782" t="s">
        <v>4507</v>
      </c>
      <c r="B2782" s="21">
        <v>46007</v>
      </c>
      <c r="C2782" s="20">
        <f t="shared" si="200"/>
        <v>12</v>
      </c>
      <c r="D2782" t="s">
        <v>139</v>
      </c>
      <c r="E2782" t="s">
        <v>34</v>
      </c>
      <c r="F2782">
        <v>3</v>
      </c>
      <c r="G2782" t="str">
        <f>INDEX(Kunden!$A$1:$C$41,MATCH('Gesamtverkäufe 2025'!C3712,Kunden!$A$1:$A$41,0),3)</f>
        <v>R05</v>
      </c>
      <c r="H2782" t="str">
        <f>INDEX(Regionen!$A$1:$C$9,MATCH('Gesamtverkäufe 2025'!F3712,Regionen!$A$1:$A$9,0),3)</f>
        <v>Petra Lang</v>
      </c>
      <c r="I2782" s="3">
        <f>INDEX(Produkte!$A$1:$D$31,MATCH('Gesamtverkäufe 2025'!D3712,Produkte!$A$1:$A$31,0),4)</f>
        <v>299</v>
      </c>
      <c r="J2782" s="3">
        <f t="shared" si="201"/>
        <v>897</v>
      </c>
    </row>
    <row r="2783" spans="1:10" hidden="1" outlineLevel="3" x14ac:dyDescent="0.3">
      <c r="A2783" t="s">
        <v>4469</v>
      </c>
      <c r="B2783" s="21">
        <v>46015</v>
      </c>
      <c r="C2783" s="20">
        <f t="shared" si="200"/>
        <v>12</v>
      </c>
      <c r="D2783" t="s">
        <v>139</v>
      </c>
      <c r="E2783" t="s">
        <v>77</v>
      </c>
      <c r="F2783">
        <v>12</v>
      </c>
      <c r="G2783" t="str">
        <f>INDEX(Kunden!$A$1:$C$41,MATCH('Gesamtverkäufe 2025'!C3750,Kunden!$A$1:$A$41,0),3)</f>
        <v>R05</v>
      </c>
      <c r="H2783" t="str">
        <f>INDEX(Regionen!$A$1:$C$9,MATCH('Gesamtverkäufe 2025'!F3750,Regionen!$A$1:$A$9,0),3)</f>
        <v>Petra Lang</v>
      </c>
      <c r="I2783" s="3">
        <f>INDEX(Produkte!$A$1:$D$31,MATCH('Gesamtverkäufe 2025'!D3750,Produkte!$A$1:$A$31,0),4)</f>
        <v>49</v>
      </c>
      <c r="J2783" s="3">
        <f t="shared" si="201"/>
        <v>588</v>
      </c>
    </row>
    <row r="2784" spans="1:10" hidden="1" outlineLevel="3" x14ac:dyDescent="0.3">
      <c r="A2784" t="s">
        <v>4432</v>
      </c>
      <c r="B2784" s="21">
        <v>46011</v>
      </c>
      <c r="C2784" s="20">
        <f t="shared" si="200"/>
        <v>12</v>
      </c>
      <c r="D2784" t="s">
        <v>139</v>
      </c>
      <c r="E2784" t="s">
        <v>73</v>
      </c>
      <c r="F2784">
        <v>9</v>
      </c>
      <c r="G2784" t="str">
        <f>INDEX(Kunden!$A$1:$C$41,MATCH('Gesamtverkäufe 2025'!C3787,Kunden!$A$1:$A$41,0),3)</f>
        <v>R05</v>
      </c>
      <c r="H2784" t="str">
        <f>INDEX(Regionen!$A$1:$C$9,MATCH('Gesamtverkäufe 2025'!F3787,Regionen!$A$1:$A$9,0),3)</f>
        <v>Petra Lang</v>
      </c>
      <c r="I2784" s="3">
        <f>INDEX(Produkte!$A$1:$D$31,MATCH('Gesamtverkäufe 2025'!D3787,Produkte!$A$1:$A$31,0),4)</f>
        <v>399</v>
      </c>
      <c r="J2784" s="3">
        <f t="shared" si="201"/>
        <v>3591</v>
      </c>
    </row>
    <row r="2785" spans="1:10" hidden="1" outlineLevel="3" x14ac:dyDescent="0.3">
      <c r="A2785" t="s">
        <v>4426</v>
      </c>
      <c r="B2785" s="21">
        <v>46016</v>
      </c>
      <c r="C2785" s="20">
        <f t="shared" si="200"/>
        <v>12</v>
      </c>
      <c r="D2785" t="s">
        <v>139</v>
      </c>
      <c r="E2785" t="s">
        <v>91</v>
      </c>
      <c r="F2785">
        <v>17</v>
      </c>
      <c r="G2785" t="str">
        <f>INDEX(Kunden!$A$1:$C$41,MATCH('Gesamtverkäufe 2025'!C3793,Kunden!$A$1:$A$41,0),3)</f>
        <v>R05</v>
      </c>
      <c r="H2785" t="str">
        <f>INDEX(Regionen!$A$1:$C$9,MATCH('Gesamtverkäufe 2025'!F3793,Regionen!$A$1:$A$9,0),3)</f>
        <v>Petra Lang</v>
      </c>
      <c r="I2785" s="3">
        <f>INDEX(Produkte!$A$1:$D$31,MATCH('Gesamtverkäufe 2025'!D3793,Produkte!$A$1:$A$31,0),4)</f>
        <v>249</v>
      </c>
      <c r="J2785" s="3">
        <f t="shared" si="201"/>
        <v>4233</v>
      </c>
    </row>
    <row r="2786" spans="1:10" hidden="1" outlineLevel="3" x14ac:dyDescent="0.3">
      <c r="A2786" t="s">
        <v>4425</v>
      </c>
      <c r="B2786" s="21">
        <v>46003</v>
      </c>
      <c r="C2786" s="20">
        <f t="shared" si="200"/>
        <v>12</v>
      </c>
      <c r="D2786" t="s">
        <v>139</v>
      </c>
      <c r="E2786" t="s">
        <v>31</v>
      </c>
      <c r="F2786">
        <v>15</v>
      </c>
      <c r="G2786" t="str">
        <f>INDEX(Kunden!$A$1:$C$41,MATCH('Gesamtverkäufe 2025'!C3794,Kunden!$A$1:$A$41,0),3)</f>
        <v>R05</v>
      </c>
      <c r="H2786" t="str">
        <f>INDEX(Regionen!$A$1:$C$9,MATCH('Gesamtverkäufe 2025'!F3794,Regionen!$A$1:$A$9,0),3)</f>
        <v>Petra Lang</v>
      </c>
      <c r="I2786" s="3">
        <f>INDEX(Produkte!$A$1:$D$31,MATCH('Gesamtverkäufe 2025'!D3794,Produkte!$A$1:$A$31,0),4)</f>
        <v>399</v>
      </c>
      <c r="J2786" s="3">
        <f t="shared" si="201"/>
        <v>5985</v>
      </c>
    </row>
    <row r="2787" spans="1:10" hidden="1" outlineLevel="3" x14ac:dyDescent="0.3">
      <c r="A2787" t="s">
        <v>4422</v>
      </c>
      <c r="B2787" s="21">
        <v>46009</v>
      </c>
      <c r="C2787" s="20">
        <f t="shared" si="200"/>
        <v>12</v>
      </c>
      <c r="D2787" t="s">
        <v>139</v>
      </c>
      <c r="E2787" t="s">
        <v>53</v>
      </c>
      <c r="F2787">
        <v>6</v>
      </c>
      <c r="G2787" t="str">
        <f>INDEX(Kunden!$A$1:$C$41,MATCH('Gesamtverkäufe 2025'!C3797,Kunden!$A$1:$A$41,0),3)</f>
        <v>R05</v>
      </c>
      <c r="H2787" t="str">
        <f>INDEX(Regionen!$A$1:$C$9,MATCH('Gesamtverkäufe 2025'!F3797,Regionen!$A$1:$A$9,0),3)</f>
        <v>Petra Lang</v>
      </c>
      <c r="I2787" s="3">
        <f>INDEX(Produkte!$A$1:$D$31,MATCH('Gesamtverkäufe 2025'!D3797,Produkte!$A$1:$A$31,0),4)</f>
        <v>49</v>
      </c>
      <c r="J2787" s="3">
        <f t="shared" si="201"/>
        <v>294</v>
      </c>
    </row>
    <row r="2788" spans="1:10" hidden="1" outlineLevel="3" x14ac:dyDescent="0.3">
      <c r="A2788" t="s">
        <v>4351</v>
      </c>
      <c r="B2788" s="21">
        <v>46002</v>
      </c>
      <c r="C2788" s="20">
        <f t="shared" si="200"/>
        <v>12</v>
      </c>
      <c r="D2788" t="s">
        <v>139</v>
      </c>
      <c r="E2788" t="s">
        <v>65</v>
      </c>
      <c r="F2788">
        <v>16</v>
      </c>
      <c r="G2788" t="str">
        <f>INDEX(Kunden!$A$1:$C$41,MATCH('Gesamtverkäufe 2025'!C3868,Kunden!$A$1:$A$41,0),3)</f>
        <v>R05</v>
      </c>
      <c r="H2788" t="str">
        <f>INDEX(Regionen!$A$1:$C$9,MATCH('Gesamtverkäufe 2025'!F3868,Regionen!$A$1:$A$9,0),3)</f>
        <v>Petra Lang</v>
      </c>
      <c r="I2788" s="3">
        <f>INDEX(Produkte!$A$1:$D$31,MATCH('Gesamtverkäufe 2025'!D3868,Produkte!$A$1:$A$31,0),4)</f>
        <v>299</v>
      </c>
      <c r="J2788" s="3">
        <f t="shared" si="201"/>
        <v>4784</v>
      </c>
    </row>
    <row r="2789" spans="1:10" hidden="1" outlineLevel="3" x14ac:dyDescent="0.3">
      <c r="A2789" t="s">
        <v>4338</v>
      </c>
      <c r="B2789" s="21">
        <v>46017</v>
      </c>
      <c r="C2789" s="20">
        <f t="shared" si="200"/>
        <v>12</v>
      </c>
      <c r="D2789" t="s">
        <v>139</v>
      </c>
      <c r="E2789" t="s">
        <v>75</v>
      </c>
      <c r="F2789">
        <v>5</v>
      </c>
      <c r="G2789" t="str">
        <f>INDEX(Kunden!$A$1:$C$41,MATCH('Gesamtverkäufe 2025'!C3881,Kunden!$A$1:$A$41,0),3)</f>
        <v>R05</v>
      </c>
      <c r="H2789" t="str">
        <f>INDEX(Regionen!$A$1:$C$9,MATCH('Gesamtverkäufe 2025'!F3881,Regionen!$A$1:$A$9,0),3)</f>
        <v>Petra Lang</v>
      </c>
      <c r="I2789" s="3">
        <f>INDEX(Produkte!$A$1:$D$31,MATCH('Gesamtverkäufe 2025'!D3881,Produkte!$A$1:$A$31,0),4)</f>
        <v>499</v>
      </c>
      <c r="J2789" s="3">
        <f t="shared" si="201"/>
        <v>2495</v>
      </c>
    </row>
    <row r="2790" spans="1:10" hidden="1" outlineLevel="3" x14ac:dyDescent="0.3">
      <c r="A2790" t="s">
        <v>4277</v>
      </c>
      <c r="B2790" s="21">
        <v>46003</v>
      </c>
      <c r="C2790" s="20">
        <f t="shared" si="200"/>
        <v>12</v>
      </c>
      <c r="D2790" t="s">
        <v>139</v>
      </c>
      <c r="E2790" t="s">
        <v>39</v>
      </c>
      <c r="F2790">
        <v>9</v>
      </c>
      <c r="G2790" t="str">
        <f>INDEX(Kunden!$A$1:$C$41,MATCH('Gesamtverkäufe 2025'!C3942,Kunden!$A$1:$A$41,0),3)</f>
        <v>R05</v>
      </c>
      <c r="H2790" t="str">
        <f>INDEX(Regionen!$A$1:$C$9,MATCH('Gesamtverkäufe 2025'!F3942,Regionen!$A$1:$A$9,0),3)</f>
        <v>Petra Lang</v>
      </c>
      <c r="I2790" s="3">
        <f>INDEX(Produkte!$A$1:$D$31,MATCH('Gesamtverkäufe 2025'!D3942,Produkte!$A$1:$A$31,0),4)</f>
        <v>499</v>
      </c>
      <c r="J2790" s="3">
        <f t="shared" si="201"/>
        <v>4491</v>
      </c>
    </row>
    <row r="2791" spans="1:10" hidden="1" outlineLevel="3" x14ac:dyDescent="0.3">
      <c r="A2791" t="s">
        <v>4223</v>
      </c>
      <c r="B2791" s="21">
        <v>46011</v>
      </c>
      <c r="C2791" s="20">
        <f t="shared" si="200"/>
        <v>12</v>
      </c>
      <c r="D2791" t="s">
        <v>139</v>
      </c>
      <c r="E2791" t="s">
        <v>37</v>
      </c>
      <c r="F2791">
        <v>18</v>
      </c>
      <c r="G2791" t="str">
        <f>INDEX(Kunden!$A$1:$C$41,MATCH('Gesamtverkäufe 2025'!C3996,Kunden!$A$1:$A$41,0),3)</f>
        <v>R05</v>
      </c>
      <c r="H2791" t="str">
        <f>INDEX(Regionen!$A$1:$C$9,MATCH('Gesamtverkäufe 2025'!F3996,Regionen!$A$1:$A$9,0),3)</f>
        <v>Petra Lang</v>
      </c>
      <c r="I2791" s="3">
        <f>INDEX(Produkte!$A$1:$D$31,MATCH('Gesamtverkäufe 2025'!D3996,Produkte!$A$1:$A$31,0),4)</f>
        <v>249</v>
      </c>
      <c r="J2791" s="3">
        <f t="shared" si="201"/>
        <v>4482</v>
      </c>
    </row>
    <row r="2792" spans="1:10" hidden="1" outlineLevel="3" x14ac:dyDescent="0.3">
      <c r="A2792" t="s">
        <v>4182</v>
      </c>
      <c r="B2792" s="21">
        <v>46006</v>
      </c>
      <c r="C2792" s="20">
        <f t="shared" si="200"/>
        <v>12</v>
      </c>
      <c r="D2792" t="s">
        <v>139</v>
      </c>
      <c r="E2792" t="s">
        <v>41</v>
      </c>
      <c r="F2792">
        <v>16</v>
      </c>
      <c r="G2792" t="str">
        <f>INDEX(Kunden!$A$1:$C$41,MATCH('Gesamtverkäufe 2025'!C4037,Kunden!$A$1:$A$41,0),3)</f>
        <v>R05</v>
      </c>
      <c r="H2792" t="str">
        <f>INDEX(Regionen!$A$1:$C$9,MATCH('Gesamtverkäufe 2025'!F4037,Regionen!$A$1:$A$9,0),3)</f>
        <v>Petra Lang</v>
      </c>
      <c r="I2792" s="3">
        <f>INDEX(Produkte!$A$1:$D$31,MATCH('Gesamtverkäufe 2025'!D4037,Produkte!$A$1:$A$31,0),4)</f>
        <v>499</v>
      </c>
      <c r="J2792" s="3">
        <f t="shared" si="201"/>
        <v>7984</v>
      </c>
    </row>
    <row r="2793" spans="1:10" hidden="1" outlineLevel="3" x14ac:dyDescent="0.3">
      <c r="A2793" t="s">
        <v>4639</v>
      </c>
      <c r="B2793" s="21">
        <v>45998</v>
      </c>
      <c r="C2793" s="20">
        <f t="shared" si="200"/>
        <v>12</v>
      </c>
      <c r="D2793" t="s">
        <v>161</v>
      </c>
      <c r="E2793" t="s">
        <v>85</v>
      </c>
      <c r="F2793">
        <v>18</v>
      </c>
      <c r="G2793" t="str">
        <f>INDEX(Kunden!$A$1:$C$41,MATCH('Gesamtverkäufe 2025'!C3580,Kunden!$A$1:$A$41,0),3)</f>
        <v>R05</v>
      </c>
      <c r="H2793" t="str">
        <f>INDEX(Regionen!$A$1:$C$9,MATCH('Gesamtverkäufe 2025'!F3580,Regionen!$A$1:$A$9,0),3)</f>
        <v>Petra Lang</v>
      </c>
      <c r="I2793" s="3">
        <f>INDEX(Produkte!$A$1:$D$31,MATCH('Gesamtverkäufe 2025'!D3580,Produkte!$A$1:$A$31,0),4)</f>
        <v>399</v>
      </c>
      <c r="J2793" s="3">
        <f t="shared" si="201"/>
        <v>7182</v>
      </c>
    </row>
    <row r="2794" spans="1:10" hidden="1" outlineLevel="3" x14ac:dyDescent="0.3">
      <c r="A2794" t="s">
        <v>4627</v>
      </c>
      <c r="B2794" s="21">
        <v>46021</v>
      </c>
      <c r="C2794" s="20">
        <f t="shared" si="200"/>
        <v>12</v>
      </c>
      <c r="D2794" t="s">
        <v>161</v>
      </c>
      <c r="E2794" t="s">
        <v>41</v>
      </c>
      <c r="F2794">
        <v>20</v>
      </c>
      <c r="G2794" t="str">
        <f>INDEX(Kunden!$A$1:$C$41,MATCH('Gesamtverkäufe 2025'!C3592,Kunden!$A$1:$A$41,0),3)</f>
        <v>R05</v>
      </c>
      <c r="H2794" t="str">
        <f>INDEX(Regionen!$A$1:$C$9,MATCH('Gesamtverkäufe 2025'!F3592,Regionen!$A$1:$A$9,0),3)</f>
        <v>Petra Lang</v>
      </c>
      <c r="I2794" s="3">
        <f>INDEX(Produkte!$A$1:$D$31,MATCH('Gesamtverkäufe 2025'!D3592,Produkte!$A$1:$A$31,0),4)</f>
        <v>499</v>
      </c>
      <c r="J2794" s="3">
        <f t="shared" si="201"/>
        <v>9980</v>
      </c>
    </row>
    <row r="2795" spans="1:10" hidden="1" outlineLevel="3" x14ac:dyDescent="0.3">
      <c r="A2795" t="s">
        <v>4602</v>
      </c>
      <c r="B2795" s="21">
        <v>46014</v>
      </c>
      <c r="C2795" s="20">
        <f t="shared" si="200"/>
        <v>12</v>
      </c>
      <c r="D2795" t="s">
        <v>161</v>
      </c>
      <c r="E2795" t="s">
        <v>57</v>
      </c>
      <c r="F2795">
        <v>19</v>
      </c>
      <c r="G2795" t="str">
        <f>INDEX(Kunden!$A$1:$C$41,MATCH('Gesamtverkäufe 2025'!C3617,Kunden!$A$1:$A$41,0),3)</f>
        <v>R05</v>
      </c>
      <c r="H2795" t="str">
        <f>INDEX(Regionen!$A$1:$C$9,MATCH('Gesamtverkäufe 2025'!F3617,Regionen!$A$1:$A$9,0),3)</f>
        <v>Petra Lang</v>
      </c>
      <c r="I2795" s="3">
        <f>INDEX(Produkte!$A$1:$D$31,MATCH('Gesamtverkäufe 2025'!D3617,Produkte!$A$1:$A$31,0),4)</f>
        <v>99</v>
      </c>
      <c r="J2795" s="3">
        <f t="shared" si="201"/>
        <v>1881</v>
      </c>
    </row>
    <row r="2796" spans="1:10" hidden="1" outlineLevel="3" x14ac:dyDescent="0.3">
      <c r="A2796" t="s">
        <v>4591</v>
      </c>
      <c r="B2796" s="21">
        <v>46016</v>
      </c>
      <c r="C2796" s="20">
        <f t="shared" si="200"/>
        <v>12</v>
      </c>
      <c r="D2796" t="s">
        <v>161</v>
      </c>
      <c r="E2796" t="s">
        <v>83</v>
      </c>
      <c r="F2796">
        <v>20</v>
      </c>
      <c r="G2796" t="str">
        <f>INDEX(Kunden!$A$1:$C$41,MATCH('Gesamtverkäufe 2025'!C3628,Kunden!$A$1:$A$41,0),3)</f>
        <v>R05</v>
      </c>
      <c r="H2796" t="str">
        <f>INDEX(Regionen!$A$1:$C$9,MATCH('Gesamtverkäufe 2025'!F3628,Regionen!$A$1:$A$9,0),3)</f>
        <v>Petra Lang</v>
      </c>
      <c r="I2796" s="3">
        <f>INDEX(Produkte!$A$1:$D$31,MATCH('Gesamtverkäufe 2025'!D3628,Produkte!$A$1:$A$31,0),4)</f>
        <v>29</v>
      </c>
      <c r="J2796" s="3">
        <f t="shared" si="201"/>
        <v>580</v>
      </c>
    </row>
    <row r="2797" spans="1:10" hidden="1" outlineLevel="3" x14ac:dyDescent="0.3">
      <c r="A2797" t="s">
        <v>4584</v>
      </c>
      <c r="B2797" s="21">
        <v>46007</v>
      </c>
      <c r="C2797" s="20">
        <f t="shared" si="200"/>
        <v>12</v>
      </c>
      <c r="D2797" t="s">
        <v>161</v>
      </c>
      <c r="E2797" t="s">
        <v>87</v>
      </c>
      <c r="F2797">
        <v>15</v>
      </c>
      <c r="G2797" t="str">
        <f>INDEX(Kunden!$A$1:$C$41,MATCH('Gesamtverkäufe 2025'!C3635,Kunden!$A$1:$A$41,0),3)</f>
        <v>R05</v>
      </c>
      <c r="H2797" t="str">
        <f>INDEX(Regionen!$A$1:$C$9,MATCH('Gesamtverkäufe 2025'!F3635,Regionen!$A$1:$A$9,0),3)</f>
        <v>Petra Lang</v>
      </c>
      <c r="I2797" s="3">
        <f>INDEX(Produkte!$A$1:$D$31,MATCH('Gesamtverkäufe 2025'!D3635,Produkte!$A$1:$A$31,0),4)</f>
        <v>99</v>
      </c>
      <c r="J2797" s="3">
        <f t="shared" si="201"/>
        <v>1485</v>
      </c>
    </row>
    <row r="2798" spans="1:10" hidden="1" outlineLevel="3" x14ac:dyDescent="0.3">
      <c r="A2798" t="s">
        <v>4510</v>
      </c>
      <c r="B2798" s="21">
        <v>46018</v>
      </c>
      <c r="C2798" s="20">
        <f t="shared" si="200"/>
        <v>12</v>
      </c>
      <c r="D2798" t="s">
        <v>161</v>
      </c>
      <c r="E2798" t="s">
        <v>73</v>
      </c>
      <c r="F2798">
        <v>14</v>
      </c>
      <c r="G2798" t="str">
        <f>INDEX(Kunden!$A$1:$C$41,MATCH('Gesamtverkäufe 2025'!C3709,Kunden!$A$1:$A$41,0),3)</f>
        <v>R05</v>
      </c>
      <c r="H2798" t="str">
        <f>INDEX(Regionen!$A$1:$C$9,MATCH('Gesamtverkäufe 2025'!F3709,Regionen!$A$1:$A$9,0),3)</f>
        <v>Petra Lang</v>
      </c>
      <c r="I2798" s="3">
        <f>INDEX(Produkte!$A$1:$D$31,MATCH('Gesamtverkäufe 2025'!D3709,Produkte!$A$1:$A$31,0),4)</f>
        <v>399</v>
      </c>
      <c r="J2798" s="3">
        <f t="shared" si="201"/>
        <v>5586</v>
      </c>
    </row>
    <row r="2799" spans="1:10" hidden="1" outlineLevel="3" x14ac:dyDescent="0.3">
      <c r="A2799" t="s">
        <v>4458</v>
      </c>
      <c r="B2799" s="21">
        <v>46002</v>
      </c>
      <c r="C2799" s="20">
        <f t="shared" si="200"/>
        <v>12</v>
      </c>
      <c r="D2799" t="s">
        <v>161</v>
      </c>
      <c r="E2799" t="s">
        <v>81</v>
      </c>
      <c r="F2799">
        <v>4</v>
      </c>
      <c r="G2799" t="str">
        <f>INDEX(Kunden!$A$1:$C$41,MATCH('Gesamtverkäufe 2025'!C3761,Kunden!$A$1:$A$41,0),3)</f>
        <v>R05</v>
      </c>
      <c r="H2799" t="str">
        <f>INDEX(Regionen!$A$1:$C$9,MATCH('Gesamtverkäufe 2025'!F3761,Regionen!$A$1:$A$9,0),3)</f>
        <v>Petra Lang</v>
      </c>
      <c r="I2799" s="3">
        <f>INDEX(Produkte!$A$1:$D$31,MATCH('Gesamtverkäufe 2025'!D3761,Produkte!$A$1:$A$31,0),4)</f>
        <v>79</v>
      </c>
      <c r="J2799" s="3">
        <f t="shared" si="201"/>
        <v>316</v>
      </c>
    </row>
    <row r="2800" spans="1:10" hidden="1" outlineLevel="3" x14ac:dyDescent="0.3">
      <c r="A2800" t="s">
        <v>4443</v>
      </c>
      <c r="B2800" s="21">
        <v>46010</v>
      </c>
      <c r="C2800" s="20">
        <f t="shared" si="200"/>
        <v>12</v>
      </c>
      <c r="D2800" t="s">
        <v>161</v>
      </c>
      <c r="E2800" t="s">
        <v>46</v>
      </c>
      <c r="F2800">
        <v>18</v>
      </c>
      <c r="G2800" t="str">
        <f>INDEX(Kunden!$A$1:$C$41,MATCH('Gesamtverkäufe 2025'!C3776,Kunden!$A$1:$A$41,0),3)</f>
        <v>R05</v>
      </c>
      <c r="H2800" t="str">
        <f>INDEX(Regionen!$A$1:$C$9,MATCH('Gesamtverkäufe 2025'!F3776,Regionen!$A$1:$A$9,0),3)</f>
        <v>Petra Lang</v>
      </c>
      <c r="I2800" s="3">
        <f>INDEX(Produkte!$A$1:$D$31,MATCH('Gesamtverkäufe 2025'!D3776,Produkte!$A$1:$A$31,0),4)</f>
        <v>99</v>
      </c>
      <c r="J2800" s="3">
        <f t="shared" si="201"/>
        <v>1782</v>
      </c>
    </row>
    <row r="2801" spans="1:10" hidden="1" outlineLevel="3" x14ac:dyDescent="0.3">
      <c r="A2801" t="s">
        <v>4441</v>
      </c>
      <c r="B2801" s="21">
        <v>46011</v>
      </c>
      <c r="C2801" s="20">
        <f t="shared" si="200"/>
        <v>12</v>
      </c>
      <c r="D2801" t="s">
        <v>161</v>
      </c>
      <c r="E2801" t="s">
        <v>61</v>
      </c>
      <c r="F2801">
        <v>4</v>
      </c>
      <c r="G2801" t="str">
        <f>INDEX(Kunden!$A$1:$C$41,MATCH('Gesamtverkäufe 2025'!C3778,Kunden!$A$1:$A$41,0),3)</f>
        <v>R05</v>
      </c>
      <c r="H2801" t="str">
        <f>INDEX(Regionen!$A$1:$C$9,MATCH('Gesamtverkäufe 2025'!F3778,Regionen!$A$1:$A$9,0),3)</f>
        <v>Petra Lang</v>
      </c>
      <c r="I2801" s="3">
        <f>INDEX(Produkte!$A$1:$D$31,MATCH('Gesamtverkäufe 2025'!D3778,Produkte!$A$1:$A$31,0),4)</f>
        <v>249</v>
      </c>
      <c r="J2801" s="3">
        <f t="shared" si="201"/>
        <v>996</v>
      </c>
    </row>
    <row r="2802" spans="1:10" hidden="1" outlineLevel="3" x14ac:dyDescent="0.3">
      <c r="A2802" t="s">
        <v>4427</v>
      </c>
      <c r="B2802" s="21">
        <v>46005</v>
      </c>
      <c r="C2802" s="20">
        <f t="shared" si="200"/>
        <v>12</v>
      </c>
      <c r="D2802" t="s">
        <v>161</v>
      </c>
      <c r="E2802" t="s">
        <v>39</v>
      </c>
      <c r="F2802">
        <v>14</v>
      </c>
      <c r="G2802" t="str">
        <f>INDEX(Kunden!$A$1:$C$41,MATCH('Gesamtverkäufe 2025'!C3792,Kunden!$A$1:$A$41,0),3)</f>
        <v>R05</v>
      </c>
      <c r="H2802" t="str">
        <f>INDEX(Regionen!$A$1:$C$9,MATCH('Gesamtverkäufe 2025'!F3792,Regionen!$A$1:$A$9,0),3)</f>
        <v>Petra Lang</v>
      </c>
      <c r="I2802" s="3">
        <f>INDEX(Produkte!$A$1:$D$31,MATCH('Gesamtverkäufe 2025'!D3792,Produkte!$A$1:$A$31,0),4)</f>
        <v>499</v>
      </c>
      <c r="J2802" s="3">
        <f t="shared" si="201"/>
        <v>6986</v>
      </c>
    </row>
    <row r="2803" spans="1:10" hidden="1" outlineLevel="3" x14ac:dyDescent="0.3">
      <c r="A2803" t="s">
        <v>4409</v>
      </c>
      <c r="B2803" s="21">
        <v>46015</v>
      </c>
      <c r="C2803" s="20">
        <f t="shared" si="200"/>
        <v>12</v>
      </c>
      <c r="D2803" t="s">
        <v>161</v>
      </c>
      <c r="E2803" t="s">
        <v>53</v>
      </c>
      <c r="F2803">
        <v>2</v>
      </c>
      <c r="G2803" t="str">
        <f>INDEX(Kunden!$A$1:$C$41,MATCH('Gesamtverkäufe 2025'!C3810,Kunden!$A$1:$A$41,0),3)</f>
        <v>R05</v>
      </c>
      <c r="H2803" t="str">
        <f>INDEX(Regionen!$A$1:$C$9,MATCH('Gesamtverkäufe 2025'!F3810,Regionen!$A$1:$A$9,0),3)</f>
        <v>Petra Lang</v>
      </c>
      <c r="I2803" s="3">
        <f>INDEX(Produkte!$A$1:$D$31,MATCH('Gesamtverkäufe 2025'!D3810,Produkte!$A$1:$A$31,0),4)</f>
        <v>49</v>
      </c>
      <c r="J2803" s="3">
        <f t="shared" si="201"/>
        <v>98</v>
      </c>
    </row>
    <row r="2804" spans="1:10" hidden="1" outlineLevel="3" x14ac:dyDescent="0.3">
      <c r="A2804" t="s">
        <v>4407</v>
      </c>
      <c r="B2804" s="21">
        <v>45997</v>
      </c>
      <c r="C2804" s="20">
        <f t="shared" si="200"/>
        <v>12</v>
      </c>
      <c r="D2804" t="s">
        <v>161</v>
      </c>
      <c r="E2804" t="s">
        <v>75</v>
      </c>
      <c r="F2804">
        <v>3</v>
      </c>
      <c r="G2804" t="str">
        <f>INDEX(Kunden!$A$1:$C$41,MATCH('Gesamtverkäufe 2025'!C3812,Kunden!$A$1:$A$41,0),3)</f>
        <v>R05</v>
      </c>
      <c r="H2804" t="str">
        <f>INDEX(Regionen!$A$1:$C$9,MATCH('Gesamtverkäufe 2025'!F3812,Regionen!$A$1:$A$9,0),3)</f>
        <v>Petra Lang</v>
      </c>
      <c r="I2804" s="3">
        <f>INDEX(Produkte!$A$1:$D$31,MATCH('Gesamtverkäufe 2025'!D3812,Produkte!$A$1:$A$31,0),4)</f>
        <v>499</v>
      </c>
      <c r="J2804" s="3">
        <f t="shared" si="201"/>
        <v>1497</v>
      </c>
    </row>
    <row r="2805" spans="1:10" hidden="1" outlineLevel="3" x14ac:dyDescent="0.3">
      <c r="A2805" t="s">
        <v>4312</v>
      </c>
      <c r="B2805" s="21">
        <v>46003</v>
      </c>
      <c r="C2805" s="20">
        <f t="shared" si="200"/>
        <v>12</v>
      </c>
      <c r="D2805" t="s">
        <v>161</v>
      </c>
      <c r="E2805" t="s">
        <v>91</v>
      </c>
      <c r="F2805">
        <v>18</v>
      </c>
      <c r="G2805" t="str">
        <f>INDEX(Kunden!$A$1:$C$41,MATCH('Gesamtverkäufe 2025'!C3907,Kunden!$A$1:$A$41,0),3)</f>
        <v>R05</v>
      </c>
      <c r="H2805" t="str">
        <f>INDEX(Regionen!$A$1:$C$9,MATCH('Gesamtverkäufe 2025'!F3907,Regionen!$A$1:$A$9,0),3)</f>
        <v>Petra Lang</v>
      </c>
      <c r="I2805" s="3">
        <f>INDEX(Produkte!$A$1:$D$31,MATCH('Gesamtverkäufe 2025'!D3907,Produkte!$A$1:$A$31,0),4)</f>
        <v>249</v>
      </c>
      <c r="J2805" s="3">
        <f t="shared" si="201"/>
        <v>4482</v>
      </c>
    </row>
    <row r="2806" spans="1:10" hidden="1" outlineLevel="3" x14ac:dyDescent="0.3">
      <c r="A2806" t="s">
        <v>4300</v>
      </c>
      <c r="B2806" s="21">
        <v>46004</v>
      </c>
      <c r="C2806" s="20">
        <f t="shared" si="200"/>
        <v>12</v>
      </c>
      <c r="D2806" t="s">
        <v>161</v>
      </c>
      <c r="E2806" t="s">
        <v>63</v>
      </c>
      <c r="F2806">
        <v>2</v>
      </c>
      <c r="G2806" t="str">
        <f>INDEX(Kunden!$A$1:$C$41,MATCH('Gesamtverkäufe 2025'!C3919,Kunden!$A$1:$A$41,0),3)</f>
        <v>R05</v>
      </c>
      <c r="H2806" t="str">
        <f>INDEX(Regionen!$A$1:$C$9,MATCH('Gesamtverkäufe 2025'!F3919,Regionen!$A$1:$A$9,0),3)</f>
        <v>Petra Lang</v>
      </c>
      <c r="I2806" s="3">
        <f>INDEX(Produkte!$A$1:$D$31,MATCH('Gesamtverkäufe 2025'!D3919,Produkte!$A$1:$A$31,0),4)</f>
        <v>299</v>
      </c>
      <c r="J2806" s="3">
        <f t="shared" si="201"/>
        <v>598</v>
      </c>
    </row>
    <row r="2807" spans="1:10" hidden="1" outlineLevel="3" x14ac:dyDescent="0.3">
      <c r="A2807" t="s">
        <v>4203</v>
      </c>
      <c r="B2807" s="21">
        <v>45999</v>
      </c>
      <c r="C2807" s="20">
        <f t="shared" si="200"/>
        <v>12</v>
      </c>
      <c r="D2807" t="s">
        <v>161</v>
      </c>
      <c r="E2807" t="s">
        <v>43</v>
      </c>
      <c r="F2807">
        <v>11</v>
      </c>
      <c r="G2807" t="str">
        <f>INDEX(Kunden!$A$1:$C$41,MATCH('Gesamtverkäufe 2025'!C4016,Kunden!$A$1:$A$41,0),3)</f>
        <v>R05</v>
      </c>
      <c r="H2807" t="str">
        <f>INDEX(Regionen!$A$1:$C$9,MATCH('Gesamtverkäufe 2025'!F4016,Regionen!$A$1:$A$9,0),3)</f>
        <v>Petra Lang</v>
      </c>
      <c r="I2807" s="3">
        <f>INDEX(Produkte!$A$1:$D$31,MATCH('Gesamtverkäufe 2025'!D4016,Produkte!$A$1:$A$31,0),4)</f>
        <v>149</v>
      </c>
      <c r="J2807" s="3">
        <f t="shared" si="201"/>
        <v>1639</v>
      </c>
    </row>
    <row r="2808" spans="1:10" hidden="1" outlineLevel="3" x14ac:dyDescent="0.3">
      <c r="A2808" t="s">
        <v>4129</v>
      </c>
      <c r="B2808" s="21">
        <v>46001</v>
      </c>
      <c r="C2808" s="20">
        <f t="shared" si="200"/>
        <v>12</v>
      </c>
      <c r="D2808" t="s">
        <v>161</v>
      </c>
      <c r="E2808" t="s">
        <v>49</v>
      </c>
      <c r="F2808">
        <v>12</v>
      </c>
      <c r="G2808" t="str">
        <f>INDEX(Kunden!$A$1:$C$41,MATCH('Gesamtverkäufe 2025'!C4089,Kunden!$A$1:$A$41,0),3)</f>
        <v>R05</v>
      </c>
      <c r="H2808" t="str">
        <f>INDEX(Regionen!$A$1:$C$9,MATCH('Gesamtverkäufe 2025'!F4089,Regionen!$A$1:$A$9,0),3)</f>
        <v>Petra Lang</v>
      </c>
      <c r="I2808" s="3">
        <f>INDEX(Produkte!$A$1:$D$31,MATCH('Gesamtverkäufe 2025'!D4089,Produkte!$A$1:$A$31,0),4)</f>
        <v>299</v>
      </c>
      <c r="J2808" s="3">
        <f t="shared" si="201"/>
        <v>3588</v>
      </c>
    </row>
    <row r="2809" spans="1:10" outlineLevel="2" collapsed="1" x14ac:dyDescent="0.3">
      <c r="B2809" s="21"/>
      <c r="C2809" s="26" t="s">
        <v>4740</v>
      </c>
      <c r="I2809" s="3"/>
      <c r="J2809" s="3">
        <f>SUBTOTAL(9,J2763:J2808)</f>
        <v>145449</v>
      </c>
    </row>
    <row r="2810" spans="1:10" outlineLevel="1" x14ac:dyDescent="0.3">
      <c r="B2810" s="21"/>
      <c r="C2810" s="20"/>
      <c r="H2810" s="2" t="s">
        <v>4726</v>
      </c>
      <c r="I2810" s="3"/>
      <c r="J2810" s="3">
        <f>SUBTOTAL(9,J2482:J2808)</f>
        <v>779789</v>
      </c>
    </row>
    <row r="2811" spans="1:10" hidden="1" outlineLevel="3" x14ac:dyDescent="0.3">
      <c r="A2811" t="s">
        <v>289</v>
      </c>
      <c r="B2811" s="21">
        <v>45659</v>
      </c>
      <c r="C2811" s="20">
        <f t="shared" ref="C2811:C2842" si="202">MONTH(B2811)</f>
        <v>1</v>
      </c>
      <c r="D2811" t="s">
        <v>105</v>
      </c>
      <c r="E2811" t="s">
        <v>69</v>
      </c>
      <c r="F2811">
        <v>7</v>
      </c>
      <c r="G2811" t="str">
        <f>INDEX(Kunden!$A$1:$C$41,MATCH('Gesamtverkäufe 2025'!C59,Kunden!$A$1:$A$41,0),3)</f>
        <v>R08</v>
      </c>
      <c r="H2811" t="str">
        <f>INDEX(Regionen!$A$1:$C$9,MATCH('Gesamtverkäufe 2025'!F59,Regionen!$A$1:$A$9,0),3)</f>
        <v>Stefan König</v>
      </c>
      <c r="I2811" s="3">
        <f>INDEX(Produkte!$A$1:$D$31,MATCH('Gesamtverkäufe 2025'!D59,Produkte!$A$1:$A$31,0),4)</f>
        <v>399</v>
      </c>
      <c r="J2811" s="3">
        <f t="shared" ref="J2811:J2842" si="203">F2811*I2811</f>
        <v>2793</v>
      </c>
    </row>
    <row r="2812" spans="1:10" hidden="1" outlineLevel="3" x14ac:dyDescent="0.3">
      <c r="A2812" t="s">
        <v>387</v>
      </c>
      <c r="B2812" s="21">
        <v>45667</v>
      </c>
      <c r="C2812" s="20">
        <f t="shared" si="202"/>
        <v>1</v>
      </c>
      <c r="D2812" t="s">
        <v>105</v>
      </c>
      <c r="E2812" t="s">
        <v>77</v>
      </c>
      <c r="F2812">
        <v>1</v>
      </c>
      <c r="G2812" t="str">
        <f>INDEX(Kunden!$A$1:$C$41,MATCH('Gesamtverkäufe 2025'!C114,Kunden!$A$1:$A$41,0),3)</f>
        <v>R08</v>
      </c>
      <c r="H2812" t="str">
        <f>INDEX(Regionen!$A$1:$C$9,MATCH('Gesamtverkäufe 2025'!F114,Regionen!$A$1:$A$9,0),3)</f>
        <v>Stefan König</v>
      </c>
      <c r="I2812" s="3">
        <f>INDEX(Produkte!$A$1:$D$31,MATCH('Gesamtverkäufe 2025'!D114,Produkte!$A$1:$A$31,0),4)</f>
        <v>49</v>
      </c>
      <c r="J2812" s="3">
        <f t="shared" si="203"/>
        <v>49</v>
      </c>
    </row>
    <row r="2813" spans="1:10" hidden="1" outlineLevel="3" x14ac:dyDescent="0.3">
      <c r="A2813" t="s">
        <v>459</v>
      </c>
      <c r="B2813" s="21">
        <v>45661</v>
      </c>
      <c r="C2813" s="20">
        <f t="shared" si="202"/>
        <v>1</v>
      </c>
      <c r="D2813" t="s">
        <v>105</v>
      </c>
      <c r="E2813" t="s">
        <v>59</v>
      </c>
      <c r="F2813">
        <v>12</v>
      </c>
      <c r="G2813" t="str">
        <f>INDEX(Kunden!$A$1:$C$41,MATCH('Gesamtverkäufe 2025'!C158,Kunden!$A$1:$A$41,0),3)</f>
        <v>R08</v>
      </c>
      <c r="H2813" t="str">
        <f>INDEX(Regionen!$A$1:$C$9,MATCH('Gesamtverkäufe 2025'!F158,Regionen!$A$1:$A$9,0),3)</f>
        <v>Stefan König</v>
      </c>
      <c r="I2813" s="3">
        <f>INDEX(Produkte!$A$1:$D$31,MATCH('Gesamtverkäufe 2025'!D158,Produkte!$A$1:$A$31,0),4)</f>
        <v>79</v>
      </c>
      <c r="J2813" s="3">
        <f t="shared" si="203"/>
        <v>948</v>
      </c>
    </row>
    <row r="2814" spans="1:10" hidden="1" outlineLevel="3" x14ac:dyDescent="0.3">
      <c r="A2814" t="s">
        <v>468</v>
      </c>
      <c r="B2814" s="21">
        <v>45671</v>
      </c>
      <c r="C2814" s="20">
        <f t="shared" si="202"/>
        <v>1</v>
      </c>
      <c r="D2814" t="s">
        <v>105</v>
      </c>
      <c r="E2814" t="s">
        <v>49</v>
      </c>
      <c r="F2814">
        <v>15</v>
      </c>
      <c r="G2814" t="str">
        <f>INDEX(Kunden!$A$1:$C$41,MATCH('Gesamtverkäufe 2025'!C164,Kunden!$A$1:$A$41,0),3)</f>
        <v>R08</v>
      </c>
      <c r="H2814" t="str">
        <f>INDEX(Regionen!$A$1:$C$9,MATCH('Gesamtverkäufe 2025'!F164,Regionen!$A$1:$A$9,0),3)</f>
        <v>Stefan König</v>
      </c>
      <c r="I2814" s="3">
        <f>INDEX(Produkte!$A$1:$D$31,MATCH('Gesamtverkäufe 2025'!D164,Produkte!$A$1:$A$31,0),4)</f>
        <v>299</v>
      </c>
      <c r="J2814" s="3">
        <f t="shared" si="203"/>
        <v>4485</v>
      </c>
    </row>
    <row r="2815" spans="1:10" hidden="1" outlineLevel="3" x14ac:dyDescent="0.3">
      <c r="A2815" t="s">
        <v>560</v>
      </c>
      <c r="B2815" s="21">
        <v>45658</v>
      </c>
      <c r="C2815" s="20">
        <f t="shared" si="202"/>
        <v>1</v>
      </c>
      <c r="D2815" t="s">
        <v>105</v>
      </c>
      <c r="E2815" t="s">
        <v>59</v>
      </c>
      <c r="F2815">
        <v>15</v>
      </c>
      <c r="G2815" t="str">
        <f>INDEX(Kunden!$A$1:$C$41,MATCH('Gesamtverkäufe 2025'!C227,Kunden!$A$1:$A$41,0),3)</f>
        <v>R08</v>
      </c>
      <c r="H2815" t="str">
        <f>INDEX(Regionen!$A$1:$C$9,MATCH('Gesamtverkäufe 2025'!F227,Regionen!$A$1:$A$9,0),3)</f>
        <v>Stefan König</v>
      </c>
      <c r="I2815" s="3">
        <f>INDEX(Produkte!$A$1:$D$31,MATCH('Gesamtverkäufe 2025'!D227,Produkte!$A$1:$A$31,0),4)</f>
        <v>79</v>
      </c>
      <c r="J2815" s="3">
        <f t="shared" si="203"/>
        <v>1185</v>
      </c>
    </row>
    <row r="2816" spans="1:10" hidden="1" outlineLevel="3" x14ac:dyDescent="0.3">
      <c r="A2816" t="s">
        <v>230</v>
      </c>
      <c r="B2816" s="21">
        <v>45673</v>
      </c>
      <c r="C2816" s="20">
        <f t="shared" si="202"/>
        <v>1</v>
      </c>
      <c r="D2816" t="s">
        <v>107</v>
      </c>
      <c r="E2816" t="s">
        <v>79</v>
      </c>
      <c r="F2816">
        <v>6</v>
      </c>
      <c r="G2816" t="str">
        <f>INDEX(Kunden!$A$1:$C$41,MATCH('Gesamtverkäufe 2025'!C28,Kunden!$A$1:$A$41,0),3)</f>
        <v>R08</v>
      </c>
      <c r="H2816" t="str">
        <f>INDEX(Regionen!$A$1:$C$9,MATCH('Gesamtverkäufe 2025'!F28,Regionen!$A$1:$A$9,0),3)</f>
        <v>Stefan König</v>
      </c>
      <c r="I2816" s="3">
        <f>INDEX(Produkte!$A$1:$D$31,MATCH('Gesamtverkäufe 2025'!D28,Produkte!$A$1:$A$31,0),4)</f>
        <v>149</v>
      </c>
      <c r="J2816" s="3">
        <f t="shared" si="203"/>
        <v>894</v>
      </c>
    </row>
    <row r="2817" spans="1:10" hidden="1" outlineLevel="3" x14ac:dyDescent="0.3">
      <c r="A2817" t="s">
        <v>273</v>
      </c>
      <c r="B2817" s="21">
        <v>45659</v>
      </c>
      <c r="C2817" s="20">
        <f t="shared" si="202"/>
        <v>1</v>
      </c>
      <c r="D2817" t="s">
        <v>107</v>
      </c>
      <c r="E2817" t="s">
        <v>79</v>
      </c>
      <c r="F2817">
        <v>1</v>
      </c>
      <c r="G2817" t="str">
        <f>INDEX(Kunden!$A$1:$C$41,MATCH('Gesamtverkäufe 2025'!C50,Kunden!$A$1:$A$41,0),3)</f>
        <v>R08</v>
      </c>
      <c r="H2817" t="str">
        <f>INDEX(Regionen!$A$1:$C$9,MATCH('Gesamtverkäufe 2025'!F50,Regionen!$A$1:$A$9,0),3)</f>
        <v>Stefan König</v>
      </c>
      <c r="I2817" s="3">
        <f>INDEX(Produkte!$A$1:$D$31,MATCH('Gesamtverkäufe 2025'!D50,Produkte!$A$1:$A$31,0),4)</f>
        <v>149</v>
      </c>
      <c r="J2817" s="3">
        <f t="shared" si="203"/>
        <v>149</v>
      </c>
    </row>
    <row r="2818" spans="1:10" hidden="1" outlineLevel="3" x14ac:dyDescent="0.3">
      <c r="A2818" t="s">
        <v>527</v>
      </c>
      <c r="B2818" s="21">
        <v>45683</v>
      </c>
      <c r="C2818" s="20">
        <f t="shared" si="202"/>
        <v>1</v>
      </c>
      <c r="D2818" t="s">
        <v>107</v>
      </c>
      <c r="E2818" t="s">
        <v>85</v>
      </c>
      <c r="F2818">
        <v>3</v>
      </c>
      <c r="G2818" t="str">
        <f>INDEX(Kunden!$A$1:$C$41,MATCH('Gesamtverkäufe 2025'!C203,Kunden!$A$1:$A$41,0),3)</f>
        <v>R08</v>
      </c>
      <c r="H2818" t="str">
        <f>INDEX(Regionen!$A$1:$C$9,MATCH('Gesamtverkäufe 2025'!F203,Regionen!$A$1:$A$9,0),3)</f>
        <v>Stefan König</v>
      </c>
      <c r="I2818" s="3">
        <f>INDEX(Produkte!$A$1:$D$31,MATCH('Gesamtverkäufe 2025'!D203,Produkte!$A$1:$A$31,0),4)</f>
        <v>399</v>
      </c>
      <c r="J2818" s="3">
        <f t="shared" si="203"/>
        <v>1197</v>
      </c>
    </row>
    <row r="2819" spans="1:10" hidden="1" outlineLevel="3" x14ac:dyDescent="0.3">
      <c r="A2819" t="s">
        <v>563</v>
      </c>
      <c r="B2819" s="21">
        <v>45686</v>
      </c>
      <c r="C2819" s="20">
        <f t="shared" si="202"/>
        <v>1</v>
      </c>
      <c r="D2819" t="s">
        <v>107</v>
      </c>
      <c r="E2819" t="s">
        <v>51</v>
      </c>
      <c r="F2819">
        <v>12</v>
      </c>
      <c r="G2819" t="str">
        <f>INDEX(Kunden!$A$1:$C$41,MATCH('Gesamtverkäufe 2025'!C229,Kunden!$A$1:$A$41,0),3)</f>
        <v>R08</v>
      </c>
      <c r="H2819" t="str">
        <f>INDEX(Regionen!$A$1:$C$9,MATCH('Gesamtverkäufe 2025'!F229,Regionen!$A$1:$A$9,0),3)</f>
        <v>Stefan König</v>
      </c>
      <c r="I2819" s="3">
        <f>INDEX(Produkte!$A$1:$D$31,MATCH('Gesamtverkäufe 2025'!D229,Produkte!$A$1:$A$31,0),4)</f>
        <v>49</v>
      </c>
      <c r="J2819" s="3">
        <f t="shared" si="203"/>
        <v>588</v>
      </c>
    </row>
    <row r="2820" spans="1:10" hidden="1" outlineLevel="3" x14ac:dyDescent="0.3">
      <c r="A2820" t="s">
        <v>595</v>
      </c>
      <c r="B2820" s="21">
        <v>45661</v>
      </c>
      <c r="C2820" s="20">
        <f t="shared" si="202"/>
        <v>1</v>
      </c>
      <c r="D2820" t="s">
        <v>107</v>
      </c>
      <c r="E2820" t="s">
        <v>63</v>
      </c>
      <c r="F2820">
        <v>3</v>
      </c>
      <c r="G2820" t="str">
        <f>INDEX(Kunden!$A$1:$C$41,MATCH('Gesamtverkäufe 2025'!C249,Kunden!$A$1:$A$41,0),3)</f>
        <v>R08</v>
      </c>
      <c r="H2820" t="str">
        <f>INDEX(Regionen!$A$1:$C$9,MATCH('Gesamtverkäufe 2025'!F249,Regionen!$A$1:$A$9,0),3)</f>
        <v>Stefan König</v>
      </c>
      <c r="I2820" s="3">
        <f>INDEX(Produkte!$A$1:$D$31,MATCH('Gesamtverkäufe 2025'!D249,Produkte!$A$1:$A$31,0),4)</f>
        <v>299</v>
      </c>
      <c r="J2820" s="3">
        <f t="shared" si="203"/>
        <v>897</v>
      </c>
    </row>
    <row r="2821" spans="1:10" hidden="1" outlineLevel="3" x14ac:dyDescent="0.3">
      <c r="A2821" t="s">
        <v>634</v>
      </c>
      <c r="B2821" s="21">
        <v>45672</v>
      </c>
      <c r="C2821" s="20">
        <f t="shared" si="202"/>
        <v>1</v>
      </c>
      <c r="D2821" t="s">
        <v>107</v>
      </c>
      <c r="E2821" t="s">
        <v>63</v>
      </c>
      <c r="F2821">
        <v>7</v>
      </c>
      <c r="G2821" t="str">
        <f>INDEX(Kunden!$A$1:$C$41,MATCH('Gesamtverkäufe 2025'!C275,Kunden!$A$1:$A$41,0),3)</f>
        <v>R08</v>
      </c>
      <c r="H2821" t="str">
        <f>INDEX(Regionen!$A$1:$C$9,MATCH('Gesamtverkäufe 2025'!F275,Regionen!$A$1:$A$9,0),3)</f>
        <v>Stefan König</v>
      </c>
      <c r="I2821" s="3">
        <f>INDEX(Produkte!$A$1:$D$31,MATCH('Gesamtverkäufe 2025'!D275,Produkte!$A$1:$A$31,0),4)</f>
        <v>299</v>
      </c>
      <c r="J2821" s="3">
        <f t="shared" si="203"/>
        <v>2093</v>
      </c>
    </row>
    <row r="2822" spans="1:10" hidden="1" outlineLevel="3" x14ac:dyDescent="0.3">
      <c r="A2822" t="s">
        <v>182</v>
      </c>
      <c r="B2822" s="21">
        <v>45687</v>
      </c>
      <c r="C2822" s="20">
        <f t="shared" si="202"/>
        <v>1</v>
      </c>
      <c r="D2822" t="s">
        <v>123</v>
      </c>
      <c r="E2822" t="s">
        <v>51</v>
      </c>
      <c r="F2822">
        <v>12</v>
      </c>
      <c r="G2822" t="str">
        <f>INDEX(Kunden!$A$1:$C$41,MATCH('Gesamtverkäufe 2025'!C3,Kunden!$A$1:$A$41,0),3)</f>
        <v>R08</v>
      </c>
      <c r="H2822" t="str">
        <f>INDEX(Regionen!$A$1:$C$9,MATCH('Gesamtverkäufe 2025'!F3,Regionen!$A$1:$A$9,0),3)</f>
        <v>Stefan König</v>
      </c>
      <c r="I2822" s="3">
        <f>INDEX(Produkte!$A$1:$D$31,MATCH('Gesamtverkäufe 2025'!D3,Produkte!$A$1:$A$31,0),4)</f>
        <v>49</v>
      </c>
      <c r="J2822" s="3">
        <f t="shared" si="203"/>
        <v>588</v>
      </c>
    </row>
    <row r="2823" spans="1:10" hidden="1" outlineLevel="3" x14ac:dyDescent="0.3">
      <c r="A2823" t="s">
        <v>190</v>
      </c>
      <c r="B2823" s="21">
        <v>45665</v>
      </c>
      <c r="C2823" s="20">
        <f t="shared" si="202"/>
        <v>1</v>
      </c>
      <c r="D2823" t="s">
        <v>123</v>
      </c>
      <c r="E2823" t="s">
        <v>75</v>
      </c>
      <c r="F2823">
        <v>6</v>
      </c>
      <c r="G2823" t="str">
        <f>INDEX(Kunden!$A$1:$C$41,MATCH('Gesamtverkäufe 2025'!C7,Kunden!$A$1:$A$41,0),3)</f>
        <v>R08</v>
      </c>
      <c r="H2823" t="str">
        <f>INDEX(Regionen!$A$1:$C$9,MATCH('Gesamtverkäufe 2025'!F7,Regionen!$A$1:$A$9,0),3)</f>
        <v>Stefan König</v>
      </c>
      <c r="I2823" s="3">
        <f>INDEX(Produkte!$A$1:$D$31,MATCH('Gesamtverkäufe 2025'!D7,Produkte!$A$1:$A$31,0),4)</f>
        <v>499</v>
      </c>
      <c r="J2823" s="3">
        <f t="shared" si="203"/>
        <v>2994</v>
      </c>
    </row>
    <row r="2824" spans="1:10" hidden="1" outlineLevel="3" x14ac:dyDescent="0.3">
      <c r="A2824" t="s">
        <v>228</v>
      </c>
      <c r="B2824" s="21">
        <v>45672</v>
      </c>
      <c r="C2824" s="20">
        <f t="shared" si="202"/>
        <v>1</v>
      </c>
      <c r="D2824" t="s">
        <v>123</v>
      </c>
      <c r="E2824" t="s">
        <v>91</v>
      </c>
      <c r="F2824">
        <v>17</v>
      </c>
      <c r="G2824" t="str">
        <f>INDEX(Kunden!$A$1:$C$41,MATCH('Gesamtverkäufe 2025'!C27,Kunden!$A$1:$A$41,0),3)</f>
        <v>R08</v>
      </c>
      <c r="H2824" t="str">
        <f>INDEX(Regionen!$A$1:$C$9,MATCH('Gesamtverkäufe 2025'!F27,Regionen!$A$1:$A$9,0),3)</f>
        <v>Stefan König</v>
      </c>
      <c r="I2824" s="3">
        <f>INDEX(Produkte!$A$1:$D$31,MATCH('Gesamtverkäufe 2025'!D27,Produkte!$A$1:$A$31,0),4)</f>
        <v>249</v>
      </c>
      <c r="J2824" s="3">
        <f t="shared" si="203"/>
        <v>4233</v>
      </c>
    </row>
    <row r="2825" spans="1:10" hidden="1" outlineLevel="3" x14ac:dyDescent="0.3">
      <c r="A2825" t="s">
        <v>232</v>
      </c>
      <c r="B2825" s="21">
        <v>45674</v>
      </c>
      <c r="C2825" s="20">
        <f t="shared" si="202"/>
        <v>1</v>
      </c>
      <c r="D2825" t="s">
        <v>123</v>
      </c>
      <c r="E2825" t="s">
        <v>81</v>
      </c>
      <c r="F2825">
        <v>11</v>
      </c>
      <c r="G2825" t="str">
        <f>INDEX(Kunden!$A$1:$C$41,MATCH('Gesamtverkäufe 2025'!C29,Kunden!$A$1:$A$41,0),3)</f>
        <v>R08</v>
      </c>
      <c r="H2825" t="str">
        <f>INDEX(Regionen!$A$1:$C$9,MATCH('Gesamtverkäufe 2025'!F29,Regionen!$A$1:$A$9,0),3)</f>
        <v>Stefan König</v>
      </c>
      <c r="I2825" s="3">
        <f>INDEX(Produkte!$A$1:$D$31,MATCH('Gesamtverkäufe 2025'!D29,Produkte!$A$1:$A$31,0),4)</f>
        <v>79</v>
      </c>
      <c r="J2825" s="3">
        <f t="shared" si="203"/>
        <v>869</v>
      </c>
    </row>
    <row r="2826" spans="1:10" hidden="1" outlineLevel="3" x14ac:dyDescent="0.3">
      <c r="A2826" t="s">
        <v>432</v>
      </c>
      <c r="B2826" s="21">
        <v>45683</v>
      </c>
      <c r="C2826" s="20">
        <f t="shared" si="202"/>
        <v>1</v>
      </c>
      <c r="D2826" t="s">
        <v>123</v>
      </c>
      <c r="E2826" t="s">
        <v>77</v>
      </c>
      <c r="F2826">
        <v>2</v>
      </c>
      <c r="G2826" t="str">
        <f>INDEX(Kunden!$A$1:$C$41,MATCH('Gesamtverkäufe 2025'!C140,Kunden!$A$1:$A$41,0),3)</f>
        <v>R08</v>
      </c>
      <c r="H2826" t="str">
        <f>INDEX(Regionen!$A$1:$C$9,MATCH('Gesamtverkäufe 2025'!F140,Regionen!$A$1:$A$9,0),3)</f>
        <v>Stefan König</v>
      </c>
      <c r="I2826" s="3">
        <f>INDEX(Produkte!$A$1:$D$31,MATCH('Gesamtverkäufe 2025'!D140,Produkte!$A$1:$A$31,0),4)</f>
        <v>49</v>
      </c>
      <c r="J2826" s="3">
        <f t="shared" si="203"/>
        <v>98</v>
      </c>
    </row>
    <row r="2827" spans="1:10" hidden="1" outlineLevel="3" x14ac:dyDescent="0.3">
      <c r="A2827" t="s">
        <v>453</v>
      </c>
      <c r="B2827" s="21">
        <v>45680</v>
      </c>
      <c r="C2827" s="20">
        <f t="shared" si="202"/>
        <v>1</v>
      </c>
      <c r="D2827" t="s">
        <v>123</v>
      </c>
      <c r="E2827" t="s">
        <v>65</v>
      </c>
      <c r="F2827">
        <v>8</v>
      </c>
      <c r="G2827" t="str">
        <f>INDEX(Kunden!$A$1:$C$41,MATCH('Gesamtverkäufe 2025'!C154,Kunden!$A$1:$A$41,0),3)</f>
        <v>R08</v>
      </c>
      <c r="H2827" t="str">
        <f>INDEX(Regionen!$A$1:$C$9,MATCH('Gesamtverkäufe 2025'!F154,Regionen!$A$1:$A$9,0),3)</f>
        <v>Stefan König</v>
      </c>
      <c r="I2827" s="3">
        <f>INDEX(Produkte!$A$1:$D$31,MATCH('Gesamtverkäufe 2025'!D154,Produkte!$A$1:$A$31,0),4)</f>
        <v>299</v>
      </c>
      <c r="J2827" s="3">
        <f t="shared" si="203"/>
        <v>2392</v>
      </c>
    </row>
    <row r="2828" spans="1:10" hidden="1" outlineLevel="3" x14ac:dyDescent="0.3">
      <c r="A2828" t="s">
        <v>503</v>
      </c>
      <c r="B2828" s="21">
        <v>45683</v>
      </c>
      <c r="C2828" s="20">
        <f t="shared" si="202"/>
        <v>1</v>
      </c>
      <c r="D2828" t="s">
        <v>123</v>
      </c>
      <c r="E2828" t="s">
        <v>75</v>
      </c>
      <c r="F2828">
        <v>20</v>
      </c>
      <c r="G2828" t="str">
        <f>INDEX(Kunden!$A$1:$C$41,MATCH('Gesamtverkäufe 2025'!C186,Kunden!$A$1:$A$41,0),3)</f>
        <v>R08</v>
      </c>
      <c r="H2828" t="str">
        <f>INDEX(Regionen!$A$1:$C$9,MATCH('Gesamtverkäufe 2025'!F186,Regionen!$A$1:$A$9,0),3)</f>
        <v>Stefan König</v>
      </c>
      <c r="I2828" s="3">
        <f>INDEX(Produkte!$A$1:$D$31,MATCH('Gesamtverkäufe 2025'!D186,Produkte!$A$1:$A$31,0),4)</f>
        <v>499</v>
      </c>
      <c r="J2828" s="3">
        <f t="shared" si="203"/>
        <v>9980</v>
      </c>
    </row>
    <row r="2829" spans="1:10" hidden="1" outlineLevel="3" x14ac:dyDescent="0.3">
      <c r="A2829" t="s">
        <v>570</v>
      </c>
      <c r="B2829" s="21">
        <v>45674</v>
      </c>
      <c r="C2829" s="20">
        <f t="shared" si="202"/>
        <v>1</v>
      </c>
      <c r="D2829" t="s">
        <v>123</v>
      </c>
      <c r="E2829" t="s">
        <v>89</v>
      </c>
      <c r="F2829">
        <v>18</v>
      </c>
      <c r="G2829" t="str">
        <f>INDEX(Kunden!$A$1:$C$41,MATCH('Gesamtverkäufe 2025'!C234,Kunden!$A$1:$A$41,0),3)</f>
        <v>R08</v>
      </c>
      <c r="H2829" t="str">
        <f>INDEX(Regionen!$A$1:$C$9,MATCH('Gesamtverkäufe 2025'!F234,Regionen!$A$1:$A$9,0),3)</f>
        <v>Stefan König</v>
      </c>
      <c r="I2829" s="3">
        <f>INDEX(Produkte!$A$1:$D$31,MATCH('Gesamtverkäufe 2025'!D234,Produkte!$A$1:$A$31,0),4)</f>
        <v>29</v>
      </c>
      <c r="J2829" s="3">
        <f t="shared" si="203"/>
        <v>522</v>
      </c>
    </row>
    <row r="2830" spans="1:10" hidden="1" outlineLevel="3" x14ac:dyDescent="0.3">
      <c r="A2830" t="s">
        <v>649</v>
      </c>
      <c r="B2830" s="21">
        <v>45664</v>
      </c>
      <c r="C2830" s="20">
        <f t="shared" si="202"/>
        <v>1</v>
      </c>
      <c r="D2830" t="s">
        <v>123</v>
      </c>
      <c r="E2830" t="s">
        <v>73</v>
      </c>
      <c r="F2830">
        <v>13</v>
      </c>
      <c r="G2830" t="str">
        <f>INDEX(Kunden!$A$1:$C$41,MATCH('Gesamtverkäufe 2025'!C287,Kunden!$A$1:$A$41,0),3)</f>
        <v>R08</v>
      </c>
      <c r="H2830" t="str">
        <f>INDEX(Regionen!$A$1:$C$9,MATCH('Gesamtverkäufe 2025'!F287,Regionen!$A$1:$A$9,0),3)</f>
        <v>Stefan König</v>
      </c>
      <c r="I2830" s="3">
        <f>INDEX(Produkte!$A$1:$D$31,MATCH('Gesamtverkäufe 2025'!D287,Produkte!$A$1:$A$31,0),4)</f>
        <v>399</v>
      </c>
      <c r="J2830" s="3">
        <f t="shared" si="203"/>
        <v>5187</v>
      </c>
    </row>
    <row r="2831" spans="1:10" hidden="1" outlineLevel="3" x14ac:dyDescent="0.3">
      <c r="A2831" t="s">
        <v>655</v>
      </c>
      <c r="B2831" s="21">
        <v>45674</v>
      </c>
      <c r="C2831" s="20">
        <f t="shared" si="202"/>
        <v>1</v>
      </c>
      <c r="D2831" t="s">
        <v>123</v>
      </c>
      <c r="E2831" t="s">
        <v>79</v>
      </c>
      <c r="F2831">
        <v>16</v>
      </c>
      <c r="G2831" t="str">
        <f>INDEX(Kunden!$A$1:$C$41,MATCH('Gesamtverkäufe 2025'!C291,Kunden!$A$1:$A$41,0),3)</f>
        <v>R08</v>
      </c>
      <c r="H2831" t="str">
        <f>INDEX(Regionen!$A$1:$C$9,MATCH('Gesamtverkäufe 2025'!F291,Regionen!$A$1:$A$9,0),3)</f>
        <v>Stefan König</v>
      </c>
      <c r="I2831" s="3">
        <f>INDEX(Produkte!$A$1:$D$31,MATCH('Gesamtverkäufe 2025'!D291,Produkte!$A$1:$A$31,0),4)</f>
        <v>149</v>
      </c>
      <c r="J2831" s="3">
        <f t="shared" si="203"/>
        <v>2384</v>
      </c>
    </row>
    <row r="2832" spans="1:10" hidden="1" outlineLevel="3" x14ac:dyDescent="0.3">
      <c r="A2832" t="s">
        <v>195</v>
      </c>
      <c r="B2832" s="21">
        <v>45668</v>
      </c>
      <c r="C2832" s="20">
        <f t="shared" si="202"/>
        <v>1</v>
      </c>
      <c r="D2832" t="s">
        <v>133</v>
      </c>
      <c r="E2832" t="s">
        <v>73</v>
      </c>
      <c r="F2832">
        <v>4</v>
      </c>
      <c r="G2832" t="str">
        <f>INDEX(Kunden!$A$1:$C$41,MATCH('Gesamtverkäufe 2025'!C10,Kunden!$A$1:$A$41,0),3)</f>
        <v>R08</v>
      </c>
      <c r="H2832" t="str">
        <f>INDEX(Regionen!$A$1:$C$9,MATCH('Gesamtverkäufe 2025'!F10,Regionen!$A$1:$A$9,0),3)</f>
        <v>Stefan König</v>
      </c>
      <c r="I2832" s="3">
        <f>INDEX(Produkte!$A$1:$D$31,MATCH('Gesamtverkäufe 2025'!D10,Produkte!$A$1:$A$31,0),4)</f>
        <v>399</v>
      </c>
      <c r="J2832" s="3">
        <f t="shared" si="203"/>
        <v>1596</v>
      </c>
    </row>
    <row r="2833" spans="1:10" hidden="1" outlineLevel="3" x14ac:dyDescent="0.3">
      <c r="A2833" t="s">
        <v>365</v>
      </c>
      <c r="B2833" s="21">
        <v>45676</v>
      </c>
      <c r="C2833" s="20">
        <f t="shared" si="202"/>
        <v>1</v>
      </c>
      <c r="D2833" t="s">
        <v>133</v>
      </c>
      <c r="E2833" t="s">
        <v>81</v>
      </c>
      <c r="F2833">
        <v>5</v>
      </c>
      <c r="G2833" t="str">
        <f>INDEX(Kunden!$A$1:$C$41,MATCH('Gesamtverkäufe 2025'!C100,Kunden!$A$1:$A$41,0),3)</f>
        <v>R08</v>
      </c>
      <c r="H2833" t="str">
        <f>INDEX(Regionen!$A$1:$C$9,MATCH('Gesamtverkäufe 2025'!F100,Regionen!$A$1:$A$9,0),3)</f>
        <v>Stefan König</v>
      </c>
      <c r="I2833" s="3">
        <f>INDEX(Produkte!$A$1:$D$31,MATCH('Gesamtverkäufe 2025'!D100,Produkte!$A$1:$A$31,0),4)</f>
        <v>79</v>
      </c>
      <c r="J2833" s="3">
        <f t="shared" si="203"/>
        <v>395</v>
      </c>
    </row>
    <row r="2834" spans="1:10" hidden="1" outlineLevel="3" x14ac:dyDescent="0.3">
      <c r="A2834" t="s">
        <v>640</v>
      </c>
      <c r="B2834" s="21">
        <v>45687</v>
      </c>
      <c r="C2834" s="20">
        <f t="shared" si="202"/>
        <v>1</v>
      </c>
      <c r="D2834" t="s">
        <v>133</v>
      </c>
      <c r="E2834" t="s">
        <v>71</v>
      </c>
      <c r="F2834">
        <v>1</v>
      </c>
      <c r="G2834" t="str">
        <f>INDEX(Kunden!$A$1:$C$41,MATCH('Gesamtverkäufe 2025'!C279,Kunden!$A$1:$A$41,0),3)</f>
        <v>R08</v>
      </c>
      <c r="H2834" t="str">
        <f>INDEX(Regionen!$A$1:$C$9,MATCH('Gesamtverkäufe 2025'!F279,Regionen!$A$1:$A$9,0),3)</f>
        <v>Stefan König</v>
      </c>
      <c r="I2834" s="3">
        <f>INDEX(Produkte!$A$1:$D$31,MATCH('Gesamtverkäufe 2025'!D279,Produkte!$A$1:$A$31,0),4)</f>
        <v>79</v>
      </c>
      <c r="J2834" s="3">
        <f t="shared" si="203"/>
        <v>79</v>
      </c>
    </row>
    <row r="2835" spans="1:10" hidden="1" outlineLevel="3" x14ac:dyDescent="0.3">
      <c r="A2835" t="s">
        <v>647</v>
      </c>
      <c r="B2835" s="21">
        <v>45679</v>
      </c>
      <c r="C2835" s="20">
        <f t="shared" si="202"/>
        <v>1</v>
      </c>
      <c r="D2835" t="s">
        <v>133</v>
      </c>
      <c r="E2835" t="s">
        <v>67</v>
      </c>
      <c r="F2835">
        <v>19</v>
      </c>
      <c r="G2835" t="str">
        <f>INDEX(Kunden!$A$1:$C$41,MATCH('Gesamtverkäufe 2025'!C285,Kunden!$A$1:$A$41,0),3)</f>
        <v>R08</v>
      </c>
      <c r="H2835" t="str">
        <f>INDEX(Regionen!$A$1:$C$9,MATCH('Gesamtverkäufe 2025'!F285,Regionen!$A$1:$A$9,0),3)</f>
        <v>Stefan König</v>
      </c>
      <c r="I2835" s="3">
        <f>INDEX(Produkte!$A$1:$D$31,MATCH('Gesamtverkäufe 2025'!D285,Produkte!$A$1:$A$31,0),4)</f>
        <v>299</v>
      </c>
      <c r="J2835" s="3">
        <f t="shared" si="203"/>
        <v>5681</v>
      </c>
    </row>
    <row r="2836" spans="1:10" hidden="1" outlineLevel="3" x14ac:dyDescent="0.3">
      <c r="A2836" t="s">
        <v>650</v>
      </c>
      <c r="B2836" s="21">
        <v>45664</v>
      </c>
      <c r="C2836" s="20">
        <f t="shared" si="202"/>
        <v>1</v>
      </c>
      <c r="D2836" t="s">
        <v>133</v>
      </c>
      <c r="E2836" t="s">
        <v>34</v>
      </c>
      <c r="F2836">
        <v>10</v>
      </c>
      <c r="G2836" t="str">
        <f>INDEX(Kunden!$A$1:$C$41,MATCH('Gesamtverkäufe 2025'!C288,Kunden!$A$1:$A$41,0),3)</f>
        <v>R08</v>
      </c>
      <c r="H2836" t="str">
        <f>INDEX(Regionen!$A$1:$C$9,MATCH('Gesamtverkäufe 2025'!F288,Regionen!$A$1:$A$9,0),3)</f>
        <v>Stefan König</v>
      </c>
      <c r="I2836" s="3">
        <f>INDEX(Produkte!$A$1:$D$31,MATCH('Gesamtverkäufe 2025'!D288,Produkte!$A$1:$A$31,0),4)</f>
        <v>299</v>
      </c>
      <c r="J2836" s="3">
        <f t="shared" si="203"/>
        <v>2990</v>
      </c>
    </row>
    <row r="2837" spans="1:10" hidden="1" outlineLevel="3" x14ac:dyDescent="0.3">
      <c r="A2837" t="s">
        <v>201</v>
      </c>
      <c r="B2837" s="21">
        <v>45666</v>
      </c>
      <c r="C2837" s="20">
        <f t="shared" si="202"/>
        <v>1</v>
      </c>
      <c r="D2837" t="s">
        <v>143</v>
      </c>
      <c r="E2837" t="s">
        <v>85</v>
      </c>
      <c r="F2837">
        <v>15</v>
      </c>
      <c r="G2837" t="str">
        <f>INDEX(Kunden!$A$1:$C$41,MATCH('Gesamtverkäufe 2025'!C13,Kunden!$A$1:$A$41,0),3)</f>
        <v>R08</v>
      </c>
      <c r="H2837" t="str">
        <f>INDEX(Regionen!$A$1:$C$9,MATCH('Gesamtverkäufe 2025'!F13,Regionen!$A$1:$A$9,0),3)</f>
        <v>Stefan König</v>
      </c>
      <c r="I2837" s="3">
        <f>INDEX(Produkte!$A$1:$D$31,MATCH('Gesamtverkäufe 2025'!D13,Produkte!$A$1:$A$31,0),4)</f>
        <v>399</v>
      </c>
      <c r="J2837" s="3">
        <f t="shared" si="203"/>
        <v>5985</v>
      </c>
    </row>
    <row r="2838" spans="1:10" hidden="1" outlineLevel="3" x14ac:dyDescent="0.3">
      <c r="A2838" t="s">
        <v>259</v>
      </c>
      <c r="B2838" s="21">
        <v>45665</v>
      </c>
      <c r="C2838" s="20">
        <f t="shared" si="202"/>
        <v>1</v>
      </c>
      <c r="D2838" t="s">
        <v>143</v>
      </c>
      <c r="E2838" t="s">
        <v>49</v>
      </c>
      <c r="F2838">
        <v>14</v>
      </c>
      <c r="G2838" t="str">
        <f>INDEX(Kunden!$A$1:$C$41,MATCH('Gesamtverkäufe 2025'!C43,Kunden!$A$1:$A$41,0),3)</f>
        <v>R08</v>
      </c>
      <c r="H2838" t="str">
        <f>INDEX(Regionen!$A$1:$C$9,MATCH('Gesamtverkäufe 2025'!F43,Regionen!$A$1:$A$9,0),3)</f>
        <v>Stefan König</v>
      </c>
      <c r="I2838" s="3">
        <f>INDEX(Produkte!$A$1:$D$31,MATCH('Gesamtverkäufe 2025'!D43,Produkte!$A$1:$A$31,0),4)</f>
        <v>299</v>
      </c>
      <c r="J2838" s="3">
        <f t="shared" si="203"/>
        <v>4186</v>
      </c>
    </row>
    <row r="2839" spans="1:10" hidden="1" outlineLevel="3" x14ac:dyDescent="0.3">
      <c r="A2839" t="s">
        <v>271</v>
      </c>
      <c r="B2839" s="21">
        <v>45666</v>
      </c>
      <c r="C2839" s="20">
        <f t="shared" si="202"/>
        <v>1</v>
      </c>
      <c r="D2839" t="s">
        <v>143</v>
      </c>
      <c r="E2839" t="s">
        <v>73</v>
      </c>
      <c r="F2839">
        <v>15</v>
      </c>
      <c r="G2839" t="str">
        <f>INDEX(Kunden!$A$1:$C$41,MATCH('Gesamtverkäufe 2025'!C49,Kunden!$A$1:$A$41,0),3)</f>
        <v>R08</v>
      </c>
      <c r="H2839" t="str">
        <f>INDEX(Regionen!$A$1:$C$9,MATCH('Gesamtverkäufe 2025'!F49,Regionen!$A$1:$A$9,0),3)</f>
        <v>Stefan König</v>
      </c>
      <c r="I2839" s="3">
        <f>INDEX(Produkte!$A$1:$D$31,MATCH('Gesamtverkäufe 2025'!D49,Produkte!$A$1:$A$31,0),4)</f>
        <v>399</v>
      </c>
      <c r="J2839" s="3">
        <f t="shared" si="203"/>
        <v>5985</v>
      </c>
    </row>
    <row r="2840" spans="1:10" hidden="1" outlineLevel="3" x14ac:dyDescent="0.3">
      <c r="A2840" t="s">
        <v>278</v>
      </c>
      <c r="B2840" s="21">
        <v>45672</v>
      </c>
      <c r="C2840" s="20">
        <f t="shared" si="202"/>
        <v>1</v>
      </c>
      <c r="D2840" t="s">
        <v>143</v>
      </c>
      <c r="E2840" t="s">
        <v>37</v>
      </c>
      <c r="F2840">
        <v>1</v>
      </c>
      <c r="G2840" t="str">
        <f>INDEX(Kunden!$A$1:$C$41,MATCH('Gesamtverkäufe 2025'!C53,Kunden!$A$1:$A$41,0),3)</f>
        <v>R08</v>
      </c>
      <c r="H2840" t="str">
        <f>INDEX(Regionen!$A$1:$C$9,MATCH('Gesamtverkäufe 2025'!F53,Regionen!$A$1:$A$9,0),3)</f>
        <v>Stefan König</v>
      </c>
      <c r="I2840" s="3">
        <f>INDEX(Produkte!$A$1:$D$31,MATCH('Gesamtverkäufe 2025'!D53,Produkte!$A$1:$A$31,0),4)</f>
        <v>249</v>
      </c>
      <c r="J2840" s="3">
        <f t="shared" si="203"/>
        <v>249</v>
      </c>
    </row>
    <row r="2841" spans="1:10" hidden="1" outlineLevel="3" x14ac:dyDescent="0.3">
      <c r="A2841" t="s">
        <v>314</v>
      </c>
      <c r="B2841" s="21">
        <v>45670</v>
      </c>
      <c r="C2841" s="20">
        <f t="shared" si="202"/>
        <v>1</v>
      </c>
      <c r="D2841" t="s">
        <v>143</v>
      </c>
      <c r="E2841" t="s">
        <v>71</v>
      </c>
      <c r="F2841">
        <v>2</v>
      </c>
      <c r="G2841" t="str">
        <f>INDEX(Kunden!$A$1:$C$41,MATCH('Gesamtverkäufe 2025'!C73,Kunden!$A$1:$A$41,0),3)</f>
        <v>R08</v>
      </c>
      <c r="H2841" t="str">
        <f>INDEX(Regionen!$A$1:$C$9,MATCH('Gesamtverkäufe 2025'!F73,Regionen!$A$1:$A$9,0),3)</f>
        <v>Stefan König</v>
      </c>
      <c r="I2841" s="3">
        <f>INDEX(Produkte!$A$1:$D$31,MATCH('Gesamtverkäufe 2025'!D73,Produkte!$A$1:$A$31,0),4)</f>
        <v>79</v>
      </c>
      <c r="J2841" s="3">
        <f t="shared" si="203"/>
        <v>158</v>
      </c>
    </row>
    <row r="2842" spans="1:10" hidden="1" outlineLevel="3" x14ac:dyDescent="0.3">
      <c r="A2842" t="s">
        <v>338</v>
      </c>
      <c r="B2842" s="21">
        <v>45660</v>
      </c>
      <c r="C2842" s="20">
        <f t="shared" si="202"/>
        <v>1</v>
      </c>
      <c r="D2842" t="s">
        <v>143</v>
      </c>
      <c r="E2842" t="s">
        <v>85</v>
      </c>
      <c r="F2842">
        <v>14</v>
      </c>
      <c r="G2842" t="str">
        <f>INDEX(Kunden!$A$1:$C$41,MATCH('Gesamtverkäufe 2025'!C86,Kunden!$A$1:$A$41,0),3)</f>
        <v>R08</v>
      </c>
      <c r="H2842" t="str">
        <f>INDEX(Regionen!$A$1:$C$9,MATCH('Gesamtverkäufe 2025'!F86,Regionen!$A$1:$A$9,0),3)</f>
        <v>Stefan König</v>
      </c>
      <c r="I2842" s="3">
        <f>INDEX(Produkte!$A$1:$D$31,MATCH('Gesamtverkäufe 2025'!D86,Produkte!$A$1:$A$31,0),4)</f>
        <v>399</v>
      </c>
      <c r="J2842" s="3">
        <f t="shared" si="203"/>
        <v>5586</v>
      </c>
    </row>
    <row r="2843" spans="1:10" hidden="1" outlineLevel="3" x14ac:dyDescent="0.3">
      <c r="A2843" t="s">
        <v>533</v>
      </c>
      <c r="B2843" s="21">
        <v>45683</v>
      </c>
      <c r="C2843" s="20">
        <f t="shared" ref="C2843:C2868" si="204">MONTH(B2843)</f>
        <v>1</v>
      </c>
      <c r="D2843" t="s">
        <v>143</v>
      </c>
      <c r="E2843" t="s">
        <v>93</v>
      </c>
      <c r="F2843">
        <v>17</v>
      </c>
      <c r="G2843" t="str">
        <f>INDEX(Kunden!$A$1:$C$41,MATCH('Gesamtverkäufe 2025'!C208,Kunden!$A$1:$A$41,0),3)</f>
        <v>R08</v>
      </c>
      <c r="H2843" t="str">
        <f>INDEX(Regionen!$A$1:$C$9,MATCH('Gesamtverkäufe 2025'!F208,Regionen!$A$1:$A$9,0),3)</f>
        <v>Stefan König</v>
      </c>
      <c r="I2843" s="3">
        <f>INDEX(Produkte!$A$1:$D$31,MATCH('Gesamtverkäufe 2025'!D208,Produkte!$A$1:$A$31,0),4)</f>
        <v>399</v>
      </c>
      <c r="J2843" s="3">
        <f t="shared" ref="J2843:J2868" si="205">F2843*I2843</f>
        <v>6783</v>
      </c>
    </row>
    <row r="2844" spans="1:10" hidden="1" outlineLevel="3" x14ac:dyDescent="0.3">
      <c r="A2844" t="s">
        <v>540</v>
      </c>
      <c r="B2844" s="21">
        <v>45658</v>
      </c>
      <c r="C2844" s="20">
        <f t="shared" si="204"/>
        <v>1</v>
      </c>
      <c r="D2844" t="s">
        <v>143</v>
      </c>
      <c r="E2844" t="s">
        <v>87</v>
      </c>
      <c r="F2844">
        <v>10</v>
      </c>
      <c r="G2844" t="str">
        <f>INDEX(Kunden!$A$1:$C$41,MATCH('Gesamtverkäufe 2025'!C213,Kunden!$A$1:$A$41,0),3)</f>
        <v>R08</v>
      </c>
      <c r="H2844" t="str">
        <f>INDEX(Regionen!$A$1:$C$9,MATCH('Gesamtverkäufe 2025'!F213,Regionen!$A$1:$A$9,0),3)</f>
        <v>Stefan König</v>
      </c>
      <c r="I2844" s="3">
        <f>INDEX(Produkte!$A$1:$D$31,MATCH('Gesamtverkäufe 2025'!D213,Produkte!$A$1:$A$31,0),4)</f>
        <v>99</v>
      </c>
      <c r="J2844" s="3">
        <f t="shared" si="205"/>
        <v>990</v>
      </c>
    </row>
    <row r="2845" spans="1:10" hidden="1" outlineLevel="3" x14ac:dyDescent="0.3">
      <c r="A2845" t="s">
        <v>588</v>
      </c>
      <c r="B2845" s="21">
        <v>45663</v>
      </c>
      <c r="C2845" s="20">
        <f t="shared" si="204"/>
        <v>1</v>
      </c>
      <c r="D2845" t="s">
        <v>143</v>
      </c>
      <c r="E2845" t="s">
        <v>89</v>
      </c>
      <c r="F2845">
        <v>2</v>
      </c>
      <c r="G2845" t="str">
        <f>INDEX(Kunden!$A$1:$C$41,MATCH('Gesamtverkäufe 2025'!C245,Kunden!$A$1:$A$41,0),3)</f>
        <v>R08</v>
      </c>
      <c r="H2845" t="str">
        <f>INDEX(Regionen!$A$1:$C$9,MATCH('Gesamtverkäufe 2025'!F245,Regionen!$A$1:$A$9,0),3)</f>
        <v>Stefan König</v>
      </c>
      <c r="I2845" s="3">
        <f>INDEX(Produkte!$A$1:$D$31,MATCH('Gesamtverkäufe 2025'!D245,Produkte!$A$1:$A$31,0),4)</f>
        <v>29</v>
      </c>
      <c r="J2845" s="3">
        <f t="shared" si="205"/>
        <v>58</v>
      </c>
    </row>
    <row r="2846" spans="1:10" hidden="1" outlineLevel="3" x14ac:dyDescent="0.3">
      <c r="A2846" t="s">
        <v>612</v>
      </c>
      <c r="B2846" s="21">
        <v>45666</v>
      </c>
      <c r="C2846" s="20">
        <f t="shared" si="204"/>
        <v>1</v>
      </c>
      <c r="D2846" t="s">
        <v>143</v>
      </c>
      <c r="E2846" t="s">
        <v>55</v>
      </c>
      <c r="F2846">
        <v>1</v>
      </c>
      <c r="G2846" t="str">
        <f>INDEX(Kunden!$A$1:$C$41,MATCH('Gesamtverkäufe 2025'!C261,Kunden!$A$1:$A$41,0),3)</f>
        <v>R08</v>
      </c>
      <c r="H2846" t="str">
        <f>INDEX(Regionen!$A$1:$C$9,MATCH('Gesamtverkäufe 2025'!F261,Regionen!$A$1:$A$9,0),3)</f>
        <v>Stefan König</v>
      </c>
      <c r="I2846" s="3">
        <f>INDEX(Produkte!$A$1:$D$31,MATCH('Gesamtverkäufe 2025'!D261,Produkte!$A$1:$A$31,0),4)</f>
        <v>49</v>
      </c>
      <c r="J2846" s="3">
        <f t="shared" si="205"/>
        <v>49</v>
      </c>
    </row>
    <row r="2847" spans="1:10" hidden="1" outlineLevel="3" x14ac:dyDescent="0.3">
      <c r="A2847" t="s">
        <v>645</v>
      </c>
      <c r="B2847" s="21">
        <v>45684</v>
      </c>
      <c r="C2847" s="20">
        <f t="shared" si="204"/>
        <v>1</v>
      </c>
      <c r="D2847" t="s">
        <v>143</v>
      </c>
      <c r="E2847" t="s">
        <v>83</v>
      </c>
      <c r="F2847">
        <v>8</v>
      </c>
      <c r="G2847" t="str">
        <f>INDEX(Kunden!$A$1:$C$41,MATCH('Gesamtverkäufe 2025'!C283,Kunden!$A$1:$A$41,0),3)</f>
        <v>R08</v>
      </c>
      <c r="H2847" t="str">
        <f>INDEX(Regionen!$A$1:$C$9,MATCH('Gesamtverkäufe 2025'!F283,Regionen!$A$1:$A$9,0),3)</f>
        <v>Stefan König</v>
      </c>
      <c r="I2847" s="3">
        <f>INDEX(Produkte!$A$1:$D$31,MATCH('Gesamtverkäufe 2025'!D283,Produkte!$A$1:$A$31,0),4)</f>
        <v>29</v>
      </c>
      <c r="J2847" s="3">
        <f t="shared" si="205"/>
        <v>232</v>
      </c>
    </row>
    <row r="2848" spans="1:10" hidden="1" outlineLevel="3" x14ac:dyDescent="0.3">
      <c r="A2848" t="s">
        <v>244</v>
      </c>
      <c r="B2848" s="21">
        <v>45676</v>
      </c>
      <c r="C2848" s="20">
        <f t="shared" si="204"/>
        <v>1</v>
      </c>
      <c r="D2848" t="s">
        <v>151</v>
      </c>
      <c r="E2848" t="s">
        <v>51</v>
      </c>
      <c r="F2848">
        <v>16</v>
      </c>
      <c r="G2848" t="str">
        <f>INDEX(Kunden!$A$1:$C$41,MATCH('Gesamtverkäufe 2025'!C35,Kunden!$A$1:$A$41,0),3)</f>
        <v>R08</v>
      </c>
      <c r="H2848" t="str">
        <f>INDEX(Regionen!$A$1:$C$9,MATCH('Gesamtverkäufe 2025'!F35,Regionen!$A$1:$A$9,0),3)</f>
        <v>Stefan König</v>
      </c>
      <c r="I2848" s="3">
        <f>INDEX(Produkte!$A$1:$D$31,MATCH('Gesamtverkäufe 2025'!D35,Produkte!$A$1:$A$31,0),4)</f>
        <v>49</v>
      </c>
      <c r="J2848" s="3">
        <f t="shared" si="205"/>
        <v>784</v>
      </c>
    </row>
    <row r="2849" spans="1:10" hidden="1" outlineLevel="3" x14ac:dyDescent="0.3">
      <c r="A2849" t="s">
        <v>246</v>
      </c>
      <c r="B2849" s="21">
        <v>45660</v>
      </c>
      <c r="C2849" s="20">
        <f t="shared" si="204"/>
        <v>1</v>
      </c>
      <c r="D2849" t="s">
        <v>151</v>
      </c>
      <c r="E2849" t="s">
        <v>85</v>
      </c>
      <c r="F2849">
        <v>17</v>
      </c>
      <c r="G2849" t="str">
        <f>INDEX(Kunden!$A$1:$C$41,MATCH('Gesamtverkäufe 2025'!C36,Kunden!$A$1:$A$41,0),3)</f>
        <v>R08</v>
      </c>
      <c r="H2849" t="str">
        <f>INDEX(Regionen!$A$1:$C$9,MATCH('Gesamtverkäufe 2025'!F36,Regionen!$A$1:$A$9,0),3)</f>
        <v>Stefan König</v>
      </c>
      <c r="I2849" s="3">
        <f>INDEX(Produkte!$A$1:$D$31,MATCH('Gesamtverkäufe 2025'!D36,Produkte!$A$1:$A$31,0),4)</f>
        <v>399</v>
      </c>
      <c r="J2849" s="3">
        <f t="shared" si="205"/>
        <v>6783</v>
      </c>
    </row>
    <row r="2850" spans="1:10" hidden="1" outlineLevel="3" x14ac:dyDescent="0.3">
      <c r="A2850" t="s">
        <v>336</v>
      </c>
      <c r="B2850" s="21">
        <v>45660</v>
      </c>
      <c r="C2850" s="20">
        <f t="shared" si="204"/>
        <v>1</v>
      </c>
      <c r="D2850" t="s">
        <v>151</v>
      </c>
      <c r="E2850" t="s">
        <v>69</v>
      </c>
      <c r="F2850">
        <v>4</v>
      </c>
      <c r="G2850" t="str">
        <f>INDEX(Kunden!$A$1:$C$41,MATCH('Gesamtverkäufe 2025'!C85,Kunden!$A$1:$A$41,0),3)</f>
        <v>R08</v>
      </c>
      <c r="H2850" t="str">
        <f>INDEX(Regionen!$A$1:$C$9,MATCH('Gesamtverkäufe 2025'!F85,Regionen!$A$1:$A$9,0),3)</f>
        <v>Stefan König</v>
      </c>
      <c r="I2850" s="3">
        <f>INDEX(Produkte!$A$1:$D$31,MATCH('Gesamtverkäufe 2025'!D85,Produkte!$A$1:$A$31,0),4)</f>
        <v>399</v>
      </c>
      <c r="J2850" s="3">
        <f t="shared" si="205"/>
        <v>1596</v>
      </c>
    </row>
    <row r="2851" spans="1:10" hidden="1" outlineLevel="3" x14ac:dyDescent="0.3">
      <c r="A2851" t="s">
        <v>359</v>
      </c>
      <c r="B2851" s="21">
        <v>45674</v>
      </c>
      <c r="C2851" s="20">
        <f t="shared" si="204"/>
        <v>1</v>
      </c>
      <c r="D2851" t="s">
        <v>151</v>
      </c>
      <c r="E2851" t="s">
        <v>65</v>
      </c>
      <c r="F2851">
        <v>4</v>
      </c>
      <c r="G2851" t="str">
        <f>INDEX(Kunden!$A$1:$C$41,MATCH('Gesamtverkäufe 2025'!C97,Kunden!$A$1:$A$41,0),3)</f>
        <v>R08</v>
      </c>
      <c r="H2851" t="str">
        <f>INDEX(Regionen!$A$1:$C$9,MATCH('Gesamtverkäufe 2025'!F97,Regionen!$A$1:$A$9,0),3)</f>
        <v>Stefan König</v>
      </c>
      <c r="I2851" s="3">
        <f>INDEX(Produkte!$A$1:$D$31,MATCH('Gesamtverkäufe 2025'!D97,Produkte!$A$1:$A$31,0),4)</f>
        <v>299</v>
      </c>
      <c r="J2851" s="3">
        <f t="shared" si="205"/>
        <v>1196</v>
      </c>
    </row>
    <row r="2852" spans="1:10" hidden="1" outlineLevel="3" x14ac:dyDescent="0.3">
      <c r="A2852" t="s">
        <v>507</v>
      </c>
      <c r="B2852" s="21">
        <v>45669</v>
      </c>
      <c r="C2852" s="20">
        <f t="shared" si="204"/>
        <v>1</v>
      </c>
      <c r="D2852" t="s">
        <v>151</v>
      </c>
      <c r="E2852" t="s">
        <v>31</v>
      </c>
      <c r="F2852">
        <v>6</v>
      </c>
      <c r="G2852" t="str">
        <f>INDEX(Kunden!$A$1:$C$41,MATCH('Gesamtverkäufe 2025'!C190,Kunden!$A$1:$A$41,0),3)</f>
        <v>R08</v>
      </c>
      <c r="H2852" t="str">
        <f>INDEX(Regionen!$A$1:$C$9,MATCH('Gesamtverkäufe 2025'!F190,Regionen!$A$1:$A$9,0),3)</f>
        <v>Stefan König</v>
      </c>
      <c r="I2852" s="3">
        <f>INDEX(Produkte!$A$1:$D$31,MATCH('Gesamtverkäufe 2025'!D190,Produkte!$A$1:$A$31,0),4)</f>
        <v>399</v>
      </c>
      <c r="J2852" s="3">
        <f t="shared" si="205"/>
        <v>2394</v>
      </c>
    </row>
    <row r="2853" spans="1:10" hidden="1" outlineLevel="3" x14ac:dyDescent="0.3">
      <c r="A2853" t="s">
        <v>625</v>
      </c>
      <c r="B2853" s="21">
        <v>45672</v>
      </c>
      <c r="C2853" s="20">
        <f t="shared" si="204"/>
        <v>1</v>
      </c>
      <c r="D2853" t="s">
        <v>151</v>
      </c>
      <c r="E2853" t="s">
        <v>41</v>
      </c>
      <c r="F2853">
        <v>16</v>
      </c>
      <c r="G2853" t="str">
        <f>INDEX(Kunden!$A$1:$C$41,MATCH('Gesamtverkäufe 2025'!C270,Kunden!$A$1:$A$41,0),3)</f>
        <v>R08</v>
      </c>
      <c r="H2853" t="str">
        <f>INDEX(Regionen!$A$1:$C$9,MATCH('Gesamtverkäufe 2025'!F270,Regionen!$A$1:$A$9,0),3)</f>
        <v>Stefan König</v>
      </c>
      <c r="I2853" s="3">
        <f>INDEX(Produkte!$A$1:$D$31,MATCH('Gesamtverkäufe 2025'!D270,Produkte!$A$1:$A$31,0),4)</f>
        <v>499</v>
      </c>
      <c r="J2853" s="3">
        <f t="shared" si="205"/>
        <v>7984</v>
      </c>
    </row>
    <row r="2854" spans="1:10" hidden="1" outlineLevel="3" x14ac:dyDescent="0.3">
      <c r="A2854" t="s">
        <v>275</v>
      </c>
      <c r="B2854" s="21">
        <v>45669</v>
      </c>
      <c r="C2854" s="20">
        <f t="shared" si="204"/>
        <v>1</v>
      </c>
      <c r="D2854" t="s">
        <v>157</v>
      </c>
      <c r="E2854" t="s">
        <v>67</v>
      </c>
      <c r="F2854">
        <v>13</v>
      </c>
      <c r="G2854" t="str">
        <f>INDEX(Kunden!$A$1:$C$41,MATCH('Gesamtverkäufe 2025'!C51,Kunden!$A$1:$A$41,0),3)</f>
        <v>R08</v>
      </c>
      <c r="H2854" t="str">
        <f>INDEX(Regionen!$A$1:$C$9,MATCH('Gesamtverkäufe 2025'!F51,Regionen!$A$1:$A$9,0),3)</f>
        <v>Stefan König</v>
      </c>
      <c r="I2854" s="3">
        <f>INDEX(Produkte!$A$1:$D$31,MATCH('Gesamtverkäufe 2025'!D51,Produkte!$A$1:$A$31,0),4)</f>
        <v>299</v>
      </c>
      <c r="J2854" s="3">
        <f t="shared" si="205"/>
        <v>3887</v>
      </c>
    </row>
    <row r="2855" spans="1:10" hidden="1" outlineLevel="3" x14ac:dyDescent="0.3">
      <c r="A2855" t="s">
        <v>489</v>
      </c>
      <c r="B2855" s="21">
        <v>45670</v>
      </c>
      <c r="C2855" s="20">
        <f t="shared" si="204"/>
        <v>1</v>
      </c>
      <c r="D2855" t="s">
        <v>157</v>
      </c>
      <c r="E2855" t="s">
        <v>81</v>
      </c>
      <c r="F2855">
        <v>17</v>
      </c>
      <c r="G2855" t="str">
        <f>INDEX(Kunden!$A$1:$C$41,MATCH('Gesamtverkäufe 2025'!C177,Kunden!$A$1:$A$41,0),3)</f>
        <v>R08</v>
      </c>
      <c r="H2855" t="str">
        <f>INDEX(Regionen!$A$1:$C$9,MATCH('Gesamtverkäufe 2025'!F177,Regionen!$A$1:$A$9,0),3)</f>
        <v>Stefan König</v>
      </c>
      <c r="I2855" s="3">
        <f>INDEX(Produkte!$A$1:$D$31,MATCH('Gesamtverkäufe 2025'!D177,Produkte!$A$1:$A$31,0),4)</f>
        <v>79</v>
      </c>
      <c r="J2855" s="3">
        <f t="shared" si="205"/>
        <v>1343</v>
      </c>
    </row>
    <row r="2856" spans="1:10" hidden="1" outlineLevel="3" x14ac:dyDescent="0.3">
      <c r="A2856" t="s">
        <v>603</v>
      </c>
      <c r="B2856" s="21">
        <v>45674</v>
      </c>
      <c r="C2856" s="20">
        <f t="shared" si="204"/>
        <v>1</v>
      </c>
      <c r="D2856" t="s">
        <v>157</v>
      </c>
      <c r="E2856" t="s">
        <v>91</v>
      </c>
      <c r="F2856">
        <v>5</v>
      </c>
      <c r="G2856" t="str">
        <f>INDEX(Kunden!$A$1:$C$41,MATCH('Gesamtverkäufe 2025'!C256,Kunden!$A$1:$A$41,0),3)</f>
        <v>R08</v>
      </c>
      <c r="H2856" t="str">
        <f>INDEX(Regionen!$A$1:$C$9,MATCH('Gesamtverkäufe 2025'!F256,Regionen!$A$1:$A$9,0),3)</f>
        <v>Stefan König</v>
      </c>
      <c r="I2856" s="3">
        <f>INDEX(Produkte!$A$1:$D$31,MATCH('Gesamtverkäufe 2025'!D256,Produkte!$A$1:$A$31,0),4)</f>
        <v>249</v>
      </c>
      <c r="J2856" s="3">
        <f t="shared" si="205"/>
        <v>1245</v>
      </c>
    </row>
    <row r="2857" spans="1:10" hidden="1" outlineLevel="3" x14ac:dyDescent="0.3">
      <c r="A2857" t="s">
        <v>611</v>
      </c>
      <c r="B2857" s="21">
        <v>45677</v>
      </c>
      <c r="C2857" s="20">
        <f t="shared" si="204"/>
        <v>1</v>
      </c>
      <c r="D2857" t="s">
        <v>157</v>
      </c>
      <c r="E2857" t="s">
        <v>89</v>
      </c>
      <c r="F2857">
        <v>12</v>
      </c>
      <c r="G2857" t="str">
        <f>INDEX(Kunden!$A$1:$C$41,MATCH('Gesamtverkäufe 2025'!C260,Kunden!$A$1:$A$41,0),3)</f>
        <v>R08</v>
      </c>
      <c r="H2857" t="str">
        <f>INDEX(Regionen!$A$1:$C$9,MATCH('Gesamtverkäufe 2025'!F260,Regionen!$A$1:$A$9,0),3)</f>
        <v>Stefan König</v>
      </c>
      <c r="I2857" s="3">
        <f>INDEX(Produkte!$A$1:$D$31,MATCH('Gesamtverkäufe 2025'!D260,Produkte!$A$1:$A$31,0),4)</f>
        <v>29</v>
      </c>
      <c r="J2857" s="3">
        <f t="shared" si="205"/>
        <v>348</v>
      </c>
    </row>
    <row r="2858" spans="1:10" hidden="1" outlineLevel="3" x14ac:dyDescent="0.3">
      <c r="A2858" t="s">
        <v>643</v>
      </c>
      <c r="B2858" s="21">
        <v>45672</v>
      </c>
      <c r="C2858" s="20">
        <f t="shared" si="204"/>
        <v>1</v>
      </c>
      <c r="D2858" t="s">
        <v>157</v>
      </c>
      <c r="E2858" t="s">
        <v>31</v>
      </c>
      <c r="F2858">
        <v>6</v>
      </c>
      <c r="G2858" t="str">
        <f>INDEX(Kunden!$A$1:$C$41,MATCH('Gesamtverkäufe 2025'!C281,Kunden!$A$1:$A$41,0),3)</f>
        <v>R08</v>
      </c>
      <c r="H2858" t="str">
        <f>INDEX(Regionen!$A$1:$C$9,MATCH('Gesamtverkäufe 2025'!F281,Regionen!$A$1:$A$9,0),3)</f>
        <v>Stefan König</v>
      </c>
      <c r="I2858" s="3">
        <f>INDEX(Produkte!$A$1:$D$31,MATCH('Gesamtverkäufe 2025'!D281,Produkte!$A$1:$A$31,0),4)</f>
        <v>399</v>
      </c>
      <c r="J2858" s="3">
        <f t="shared" si="205"/>
        <v>2394</v>
      </c>
    </row>
    <row r="2859" spans="1:10" hidden="1" outlineLevel="3" x14ac:dyDescent="0.3">
      <c r="A2859" t="s">
        <v>661</v>
      </c>
      <c r="B2859" s="21">
        <v>45667</v>
      </c>
      <c r="C2859" s="20">
        <f t="shared" si="204"/>
        <v>1</v>
      </c>
      <c r="D2859" t="s">
        <v>157</v>
      </c>
      <c r="E2859" t="s">
        <v>67</v>
      </c>
      <c r="F2859">
        <v>11</v>
      </c>
      <c r="G2859" t="str">
        <f>INDEX(Kunden!$A$1:$C$41,MATCH('Gesamtverkäufe 2025'!C295,Kunden!$A$1:$A$41,0),3)</f>
        <v>R08</v>
      </c>
      <c r="H2859" t="str">
        <f>INDEX(Regionen!$A$1:$C$9,MATCH('Gesamtverkäufe 2025'!F295,Regionen!$A$1:$A$9,0),3)</f>
        <v>Stefan König</v>
      </c>
      <c r="I2859" s="3">
        <f>INDEX(Produkte!$A$1:$D$31,MATCH('Gesamtverkäufe 2025'!D295,Produkte!$A$1:$A$31,0),4)</f>
        <v>299</v>
      </c>
      <c r="J2859" s="3">
        <f t="shared" si="205"/>
        <v>3289</v>
      </c>
    </row>
    <row r="2860" spans="1:10" hidden="1" outlineLevel="3" x14ac:dyDescent="0.3">
      <c r="A2860" t="s">
        <v>667</v>
      </c>
      <c r="B2860" s="21">
        <v>45672</v>
      </c>
      <c r="C2860" s="20">
        <f t="shared" si="204"/>
        <v>1</v>
      </c>
      <c r="D2860" t="s">
        <v>157</v>
      </c>
      <c r="E2860" t="s">
        <v>81</v>
      </c>
      <c r="F2860">
        <v>18</v>
      </c>
      <c r="G2860" t="str">
        <f>INDEX(Kunden!$A$1:$C$41,MATCH('Gesamtverkäufe 2025'!C299,Kunden!$A$1:$A$41,0),3)</f>
        <v>R08</v>
      </c>
      <c r="H2860" t="str">
        <f>INDEX(Regionen!$A$1:$C$9,MATCH('Gesamtverkäufe 2025'!F299,Regionen!$A$1:$A$9,0),3)</f>
        <v>Stefan König</v>
      </c>
      <c r="I2860" s="3">
        <f>INDEX(Produkte!$A$1:$D$31,MATCH('Gesamtverkäufe 2025'!D299,Produkte!$A$1:$A$31,0),4)</f>
        <v>79</v>
      </c>
      <c r="J2860" s="3">
        <f t="shared" si="205"/>
        <v>1422</v>
      </c>
    </row>
    <row r="2861" spans="1:10" hidden="1" outlineLevel="3" x14ac:dyDescent="0.3">
      <c r="A2861" t="s">
        <v>209</v>
      </c>
      <c r="B2861" s="21">
        <v>45672</v>
      </c>
      <c r="C2861" s="20">
        <f t="shared" si="204"/>
        <v>1</v>
      </c>
      <c r="D2861" t="s">
        <v>163</v>
      </c>
      <c r="E2861" t="s">
        <v>67</v>
      </c>
      <c r="F2861">
        <v>11</v>
      </c>
      <c r="G2861" t="str">
        <f>INDEX(Kunden!$A$1:$C$41,MATCH('Gesamtverkäufe 2025'!C17,Kunden!$A$1:$A$41,0),3)</f>
        <v>R08</v>
      </c>
      <c r="H2861" t="str">
        <f>INDEX(Regionen!$A$1:$C$9,MATCH('Gesamtverkäufe 2025'!F17,Regionen!$A$1:$A$9,0),3)</f>
        <v>Stefan König</v>
      </c>
      <c r="I2861" s="3">
        <f>INDEX(Produkte!$A$1:$D$31,MATCH('Gesamtverkäufe 2025'!D17,Produkte!$A$1:$A$31,0),4)</f>
        <v>299</v>
      </c>
      <c r="J2861" s="3">
        <f t="shared" si="205"/>
        <v>3289</v>
      </c>
    </row>
    <row r="2862" spans="1:10" hidden="1" outlineLevel="3" x14ac:dyDescent="0.3">
      <c r="A2862" t="s">
        <v>220</v>
      </c>
      <c r="B2862" s="21">
        <v>45680</v>
      </c>
      <c r="C2862" s="20">
        <f t="shared" si="204"/>
        <v>1</v>
      </c>
      <c r="D2862" t="s">
        <v>163</v>
      </c>
      <c r="E2862" t="s">
        <v>59</v>
      </c>
      <c r="F2862">
        <v>13</v>
      </c>
      <c r="G2862" t="str">
        <f>INDEX(Kunden!$A$1:$C$41,MATCH('Gesamtverkäufe 2025'!C23,Kunden!$A$1:$A$41,0),3)</f>
        <v>R08</v>
      </c>
      <c r="H2862" t="str">
        <f>INDEX(Regionen!$A$1:$C$9,MATCH('Gesamtverkäufe 2025'!F23,Regionen!$A$1:$A$9,0),3)</f>
        <v>Stefan König</v>
      </c>
      <c r="I2862" s="3">
        <f>INDEX(Produkte!$A$1:$D$31,MATCH('Gesamtverkäufe 2025'!D23,Produkte!$A$1:$A$31,0),4)</f>
        <v>79</v>
      </c>
      <c r="J2862" s="3">
        <f t="shared" si="205"/>
        <v>1027</v>
      </c>
    </row>
    <row r="2863" spans="1:10" hidden="1" outlineLevel="3" x14ac:dyDescent="0.3">
      <c r="A2863" t="s">
        <v>240</v>
      </c>
      <c r="B2863" s="21">
        <v>45659</v>
      </c>
      <c r="C2863" s="20">
        <f t="shared" si="204"/>
        <v>1</v>
      </c>
      <c r="D2863" t="s">
        <v>163</v>
      </c>
      <c r="E2863" t="s">
        <v>67</v>
      </c>
      <c r="F2863">
        <v>8</v>
      </c>
      <c r="G2863" t="str">
        <f>INDEX(Kunden!$A$1:$C$41,MATCH('Gesamtverkäufe 2025'!C33,Kunden!$A$1:$A$41,0),3)</f>
        <v>R08</v>
      </c>
      <c r="H2863" t="str">
        <f>INDEX(Regionen!$A$1:$C$9,MATCH('Gesamtverkäufe 2025'!F33,Regionen!$A$1:$A$9,0),3)</f>
        <v>Stefan König</v>
      </c>
      <c r="I2863" s="3">
        <f>INDEX(Produkte!$A$1:$D$31,MATCH('Gesamtverkäufe 2025'!D33,Produkte!$A$1:$A$31,0),4)</f>
        <v>299</v>
      </c>
      <c r="J2863" s="3">
        <f t="shared" si="205"/>
        <v>2392</v>
      </c>
    </row>
    <row r="2864" spans="1:10" hidden="1" outlineLevel="3" x14ac:dyDescent="0.3">
      <c r="A2864" t="s">
        <v>357</v>
      </c>
      <c r="B2864" s="21">
        <v>45685</v>
      </c>
      <c r="C2864" s="20">
        <f t="shared" si="204"/>
        <v>1</v>
      </c>
      <c r="D2864" t="s">
        <v>163</v>
      </c>
      <c r="E2864" t="s">
        <v>31</v>
      </c>
      <c r="F2864">
        <v>9</v>
      </c>
      <c r="G2864" t="str">
        <f>INDEX(Kunden!$A$1:$C$41,MATCH('Gesamtverkäufe 2025'!C96,Kunden!$A$1:$A$41,0),3)</f>
        <v>R08</v>
      </c>
      <c r="H2864" t="str">
        <f>INDEX(Regionen!$A$1:$C$9,MATCH('Gesamtverkäufe 2025'!F96,Regionen!$A$1:$A$9,0),3)</f>
        <v>Stefan König</v>
      </c>
      <c r="I2864" s="3">
        <f>INDEX(Produkte!$A$1:$D$31,MATCH('Gesamtverkäufe 2025'!D96,Produkte!$A$1:$A$31,0),4)</f>
        <v>399</v>
      </c>
      <c r="J2864" s="3">
        <f t="shared" si="205"/>
        <v>3591</v>
      </c>
    </row>
    <row r="2865" spans="1:10" hidden="1" outlineLevel="3" x14ac:dyDescent="0.3">
      <c r="A2865" t="s">
        <v>421</v>
      </c>
      <c r="B2865" s="21">
        <v>45664</v>
      </c>
      <c r="C2865" s="20">
        <f t="shared" si="204"/>
        <v>1</v>
      </c>
      <c r="D2865" t="s">
        <v>163</v>
      </c>
      <c r="E2865" t="s">
        <v>59</v>
      </c>
      <c r="F2865">
        <v>11</v>
      </c>
      <c r="G2865" t="str">
        <f>INDEX(Kunden!$A$1:$C$41,MATCH('Gesamtverkäufe 2025'!C133,Kunden!$A$1:$A$41,0),3)</f>
        <v>R08</v>
      </c>
      <c r="H2865" t="str">
        <f>INDEX(Regionen!$A$1:$C$9,MATCH('Gesamtverkäufe 2025'!F133,Regionen!$A$1:$A$9,0),3)</f>
        <v>Stefan König</v>
      </c>
      <c r="I2865" s="3">
        <f>INDEX(Produkte!$A$1:$D$31,MATCH('Gesamtverkäufe 2025'!D133,Produkte!$A$1:$A$31,0),4)</f>
        <v>79</v>
      </c>
      <c r="J2865" s="3">
        <f t="shared" si="205"/>
        <v>869</v>
      </c>
    </row>
    <row r="2866" spans="1:10" hidden="1" outlineLevel="3" x14ac:dyDescent="0.3">
      <c r="A2866" t="s">
        <v>434</v>
      </c>
      <c r="B2866" s="21">
        <v>45679</v>
      </c>
      <c r="C2866" s="20">
        <f t="shared" si="204"/>
        <v>1</v>
      </c>
      <c r="D2866" t="s">
        <v>163</v>
      </c>
      <c r="E2866" t="s">
        <v>79</v>
      </c>
      <c r="F2866">
        <v>19</v>
      </c>
      <c r="G2866" t="str">
        <f>INDEX(Kunden!$A$1:$C$41,MATCH('Gesamtverkäufe 2025'!C141,Kunden!$A$1:$A$41,0),3)</f>
        <v>R08</v>
      </c>
      <c r="H2866" t="str">
        <f>INDEX(Regionen!$A$1:$C$9,MATCH('Gesamtverkäufe 2025'!F141,Regionen!$A$1:$A$9,0),3)</f>
        <v>Stefan König</v>
      </c>
      <c r="I2866" s="3">
        <f>INDEX(Produkte!$A$1:$D$31,MATCH('Gesamtverkäufe 2025'!D141,Produkte!$A$1:$A$31,0),4)</f>
        <v>149</v>
      </c>
      <c r="J2866" s="3">
        <f t="shared" si="205"/>
        <v>2831</v>
      </c>
    </row>
    <row r="2867" spans="1:10" hidden="1" outlineLevel="3" x14ac:dyDescent="0.3">
      <c r="A2867" t="s">
        <v>551</v>
      </c>
      <c r="B2867" s="21">
        <v>45666</v>
      </c>
      <c r="C2867" s="20">
        <f t="shared" si="204"/>
        <v>1</v>
      </c>
      <c r="D2867" t="s">
        <v>163</v>
      </c>
      <c r="E2867" t="s">
        <v>65</v>
      </c>
      <c r="F2867">
        <v>1</v>
      </c>
      <c r="G2867" t="str">
        <f>INDEX(Kunden!$A$1:$C$41,MATCH('Gesamtverkäufe 2025'!C221,Kunden!$A$1:$A$41,0),3)</f>
        <v>R08</v>
      </c>
      <c r="H2867" t="str">
        <f>INDEX(Regionen!$A$1:$C$9,MATCH('Gesamtverkäufe 2025'!F221,Regionen!$A$1:$A$9,0),3)</f>
        <v>Stefan König</v>
      </c>
      <c r="I2867" s="3">
        <f>INDEX(Produkte!$A$1:$D$31,MATCH('Gesamtverkäufe 2025'!D221,Produkte!$A$1:$A$31,0),4)</f>
        <v>299</v>
      </c>
      <c r="J2867" s="3">
        <f t="shared" si="205"/>
        <v>299</v>
      </c>
    </row>
    <row r="2868" spans="1:10" hidden="1" outlineLevel="3" x14ac:dyDescent="0.3">
      <c r="A2868" t="s">
        <v>581</v>
      </c>
      <c r="B2868" s="21">
        <v>45685</v>
      </c>
      <c r="C2868" s="20">
        <f t="shared" si="204"/>
        <v>1</v>
      </c>
      <c r="D2868" t="s">
        <v>163</v>
      </c>
      <c r="E2868" t="s">
        <v>63</v>
      </c>
      <c r="F2868">
        <v>3</v>
      </c>
      <c r="G2868" t="str">
        <f>INDEX(Kunden!$A$1:$C$41,MATCH('Gesamtverkäufe 2025'!C240,Kunden!$A$1:$A$41,0),3)</f>
        <v>R08</v>
      </c>
      <c r="H2868" t="str">
        <f>INDEX(Regionen!$A$1:$C$9,MATCH('Gesamtverkäufe 2025'!F240,Regionen!$A$1:$A$9,0),3)</f>
        <v>Stefan König</v>
      </c>
      <c r="I2868" s="3">
        <f>INDEX(Produkte!$A$1:$D$31,MATCH('Gesamtverkäufe 2025'!D240,Produkte!$A$1:$A$31,0),4)</f>
        <v>299</v>
      </c>
      <c r="J2868" s="3">
        <f t="shared" si="205"/>
        <v>897</v>
      </c>
    </row>
    <row r="2869" spans="1:10" outlineLevel="2" collapsed="1" x14ac:dyDescent="0.3">
      <c r="B2869" s="21"/>
      <c r="C2869" s="26" t="s">
        <v>4729</v>
      </c>
      <c r="I2869" s="3"/>
      <c r="J2869" s="3">
        <f>SUBTOTAL(9,J2811:J2868)</f>
        <v>135387</v>
      </c>
    </row>
    <row r="2870" spans="1:10" hidden="1" outlineLevel="3" x14ac:dyDescent="0.3">
      <c r="A2870" t="s">
        <v>920</v>
      </c>
      <c r="B2870" s="21">
        <v>45700</v>
      </c>
      <c r="C2870" s="20">
        <f t="shared" ref="C2870:C2905" si="206">MONTH(B2870)</f>
        <v>2</v>
      </c>
      <c r="D2870" t="s">
        <v>105</v>
      </c>
      <c r="E2870" t="s">
        <v>75</v>
      </c>
      <c r="F2870">
        <v>14</v>
      </c>
      <c r="G2870" t="str">
        <f>INDEX(Kunden!$A$1:$C$41,MATCH('Gesamtverkäufe 2025'!C480,Kunden!$A$1:$A$41,0),3)</f>
        <v>R08</v>
      </c>
      <c r="H2870" t="str">
        <f>INDEX(Regionen!$A$1:$C$9,MATCH('Gesamtverkäufe 2025'!F480,Regionen!$A$1:$A$9,0),3)</f>
        <v>Stefan König</v>
      </c>
      <c r="I2870" s="3">
        <f>INDEX(Produkte!$A$1:$D$31,MATCH('Gesamtverkäufe 2025'!D480,Produkte!$A$1:$A$31,0),4)</f>
        <v>499</v>
      </c>
      <c r="J2870" s="3">
        <f t="shared" ref="J2870:J2905" si="207">F2870*I2870</f>
        <v>6986</v>
      </c>
    </row>
    <row r="2871" spans="1:10" hidden="1" outlineLevel="3" x14ac:dyDescent="0.3">
      <c r="A2871" t="s">
        <v>699</v>
      </c>
      <c r="B2871" s="21">
        <v>45694</v>
      </c>
      <c r="C2871" s="20">
        <f t="shared" si="206"/>
        <v>2</v>
      </c>
      <c r="D2871" t="s">
        <v>107</v>
      </c>
      <c r="E2871" t="s">
        <v>83</v>
      </c>
      <c r="F2871">
        <v>2</v>
      </c>
      <c r="G2871" t="str">
        <f>INDEX(Kunden!$A$1:$C$41,MATCH('Gesamtverkäufe 2025'!C321,Kunden!$A$1:$A$41,0),3)</f>
        <v>R08</v>
      </c>
      <c r="H2871" t="str">
        <f>INDEX(Regionen!$A$1:$C$9,MATCH('Gesamtverkäufe 2025'!F321,Regionen!$A$1:$A$9,0),3)</f>
        <v>Stefan König</v>
      </c>
      <c r="I2871" s="3">
        <f>INDEX(Produkte!$A$1:$D$31,MATCH('Gesamtverkäufe 2025'!D321,Produkte!$A$1:$A$31,0),4)</f>
        <v>29</v>
      </c>
      <c r="J2871" s="3">
        <f t="shared" si="207"/>
        <v>58</v>
      </c>
    </row>
    <row r="2872" spans="1:10" hidden="1" outlineLevel="3" x14ac:dyDescent="0.3">
      <c r="A2872" t="s">
        <v>743</v>
      </c>
      <c r="B2872" s="21">
        <v>45709</v>
      </c>
      <c r="C2872" s="20">
        <f t="shared" si="206"/>
        <v>2</v>
      </c>
      <c r="D2872" t="s">
        <v>107</v>
      </c>
      <c r="E2872" t="s">
        <v>73</v>
      </c>
      <c r="F2872">
        <v>2</v>
      </c>
      <c r="G2872" t="str">
        <f>INDEX(Kunden!$A$1:$C$41,MATCH('Gesamtverkäufe 2025'!C349,Kunden!$A$1:$A$41,0),3)</f>
        <v>R08</v>
      </c>
      <c r="H2872" t="str">
        <f>INDEX(Regionen!$A$1:$C$9,MATCH('Gesamtverkäufe 2025'!F349,Regionen!$A$1:$A$9,0),3)</f>
        <v>Stefan König</v>
      </c>
      <c r="I2872" s="3">
        <f>INDEX(Produkte!$A$1:$D$31,MATCH('Gesamtverkäufe 2025'!D349,Produkte!$A$1:$A$31,0),4)</f>
        <v>399</v>
      </c>
      <c r="J2872" s="3">
        <f t="shared" si="207"/>
        <v>798</v>
      </c>
    </row>
    <row r="2873" spans="1:10" hidden="1" outlineLevel="3" x14ac:dyDescent="0.3">
      <c r="A2873" t="s">
        <v>783</v>
      </c>
      <c r="B2873" s="21">
        <v>45713</v>
      </c>
      <c r="C2873" s="20">
        <f t="shared" si="206"/>
        <v>2</v>
      </c>
      <c r="D2873" t="s">
        <v>107</v>
      </c>
      <c r="E2873" t="s">
        <v>55</v>
      </c>
      <c r="F2873">
        <v>18</v>
      </c>
      <c r="G2873" t="str">
        <f>INDEX(Kunden!$A$1:$C$41,MATCH('Gesamtverkäufe 2025'!C378,Kunden!$A$1:$A$41,0),3)</f>
        <v>R08</v>
      </c>
      <c r="H2873" t="str">
        <f>INDEX(Regionen!$A$1:$C$9,MATCH('Gesamtverkäufe 2025'!F378,Regionen!$A$1:$A$9,0),3)</f>
        <v>Stefan König</v>
      </c>
      <c r="I2873" s="3">
        <f>INDEX(Produkte!$A$1:$D$31,MATCH('Gesamtverkäufe 2025'!D378,Produkte!$A$1:$A$31,0),4)</f>
        <v>49</v>
      </c>
      <c r="J2873" s="3">
        <f t="shared" si="207"/>
        <v>882</v>
      </c>
    </row>
    <row r="2874" spans="1:10" hidden="1" outlineLevel="3" x14ac:dyDescent="0.3">
      <c r="A2874" t="s">
        <v>675</v>
      </c>
      <c r="B2874" s="21">
        <v>45701</v>
      </c>
      <c r="C2874" s="20">
        <f t="shared" si="206"/>
        <v>2</v>
      </c>
      <c r="D2874" t="s">
        <v>123</v>
      </c>
      <c r="E2874" t="s">
        <v>59</v>
      </c>
      <c r="F2874">
        <v>15</v>
      </c>
      <c r="G2874" t="str">
        <f>INDEX(Kunden!$A$1:$C$41,MATCH('Gesamtverkäufe 2025'!C305,Kunden!$A$1:$A$41,0),3)</f>
        <v>R08</v>
      </c>
      <c r="H2874" t="str">
        <f>INDEX(Regionen!$A$1:$C$9,MATCH('Gesamtverkäufe 2025'!F305,Regionen!$A$1:$A$9,0),3)</f>
        <v>Stefan König</v>
      </c>
      <c r="I2874" s="3">
        <f>INDEX(Produkte!$A$1:$D$31,MATCH('Gesamtverkäufe 2025'!D305,Produkte!$A$1:$A$31,0),4)</f>
        <v>79</v>
      </c>
      <c r="J2874" s="3">
        <f t="shared" si="207"/>
        <v>1185</v>
      </c>
    </row>
    <row r="2875" spans="1:10" hidden="1" outlineLevel="3" x14ac:dyDescent="0.3">
      <c r="A2875" t="s">
        <v>695</v>
      </c>
      <c r="B2875" s="21">
        <v>45690</v>
      </c>
      <c r="C2875" s="20">
        <f t="shared" si="206"/>
        <v>2</v>
      </c>
      <c r="D2875" t="s">
        <v>123</v>
      </c>
      <c r="E2875" t="s">
        <v>41</v>
      </c>
      <c r="F2875">
        <v>12</v>
      </c>
      <c r="G2875" t="str">
        <f>INDEX(Kunden!$A$1:$C$41,MATCH('Gesamtverkäufe 2025'!C319,Kunden!$A$1:$A$41,0),3)</f>
        <v>R08</v>
      </c>
      <c r="H2875" t="str">
        <f>INDEX(Regionen!$A$1:$C$9,MATCH('Gesamtverkäufe 2025'!F319,Regionen!$A$1:$A$9,0),3)</f>
        <v>Stefan König</v>
      </c>
      <c r="I2875" s="3">
        <f>INDEX(Produkte!$A$1:$D$31,MATCH('Gesamtverkäufe 2025'!D319,Produkte!$A$1:$A$31,0),4)</f>
        <v>499</v>
      </c>
      <c r="J2875" s="3">
        <f t="shared" si="207"/>
        <v>5988</v>
      </c>
    </row>
    <row r="2876" spans="1:10" hidden="1" outlineLevel="3" x14ac:dyDescent="0.3">
      <c r="A2876" t="s">
        <v>724</v>
      </c>
      <c r="B2876" s="21">
        <v>45703</v>
      </c>
      <c r="C2876" s="20">
        <f t="shared" si="206"/>
        <v>2</v>
      </c>
      <c r="D2876" t="s">
        <v>123</v>
      </c>
      <c r="E2876" t="s">
        <v>39</v>
      </c>
      <c r="F2876">
        <v>12</v>
      </c>
      <c r="G2876" t="str">
        <f>INDEX(Kunden!$A$1:$C$41,MATCH('Gesamtverkäufe 2025'!C336,Kunden!$A$1:$A$41,0),3)</f>
        <v>R08</v>
      </c>
      <c r="H2876" t="str">
        <f>INDEX(Regionen!$A$1:$C$9,MATCH('Gesamtverkäufe 2025'!F336,Regionen!$A$1:$A$9,0),3)</f>
        <v>Stefan König</v>
      </c>
      <c r="I2876" s="3">
        <f>INDEX(Produkte!$A$1:$D$31,MATCH('Gesamtverkäufe 2025'!D336,Produkte!$A$1:$A$31,0),4)</f>
        <v>499</v>
      </c>
      <c r="J2876" s="3">
        <f t="shared" si="207"/>
        <v>5988</v>
      </c>
    </row>
    <row r="2877" spans="1:10" hidden="1" outlineLevel="3" x14ac:dyDescent="0.3">
      <c r="A2877" t="s">
        <v>898</v>
      </c>
      <c r="B2877" s="21">
        <v>45711</v>
      </c>
      <c r="C2877" s="20">
        <f t="shared" si="206"/>
        <v>2</v>
      </c>
      <c r="D2877" t="s">
        <v>123</v>
      </c>
      <c r="E2877" t="s">
        <v>55</v>
      </c>
      <c r="F2877">
        <v>7</v>
      </c>
      <c r="G2877" t="str">
        <f>INDEX(Kunden!$A$1:$C$41,MATCH('Gesamtverkäufe 2025'!C464,Kunden!$A$1:$A$41,0),3)</f>
        <v>R08</v>
      </c>
      <c r="H2877" t="str">
        <f>INDEX(Regionen!$A$1:$C$9,MATCH('Gesamtverkäufe 2025'!F464,Regionen!$A$1:$A$9,0),3)</f>
        <v>Stefan König</v>
      </c>
      <c r="I2877" s="3">
        <f>INDEX(Produkte!$A$1:$D$31,MATCH('Gesamtverkäufe 2025'!D464,Produkte!$A$1:$A$31,0),4)</f>
        <v>49</v>
      </c>
      <c r="J2877" s="3">
        <f t="shared" si="207"/>
        <v>343</v>
      </c>
    </row>
    <row r="2878" spans="1:10" hidden="1" outlineLevel="3" x14ac:dyDescent="0.3">
      <c r="A2878" t="s">
        <v>906</v>
      </c>
      <c r="B2878" s="21">
        <v>45708</v>
      </c>
      <c r="C2878" s="20">
        <f t="shared" si="206"/>
        <v>2</v>
      </c>
      <c r="D2878" t="s">
        <v>123</v>
      </c>
      <c r="E2878" t="s">
        <v>93</v>
      </c>
      <c r="F2878">
        <v>1</v>
      </c>
      <c r="G2878" t="str">
        <f>INDEX(Kunden!$A$1:$C$41,MATCH('Gesamtverkäufe 2025'!C470,Kunden!$A$1:$A$41,0),3)</f>
        <v>R08</v>
      </c>
      <c r="H2878" t="str">
        <f>INDEX(Regionen!$A$1:$C$9,MATCH('Gesamtverkäufe 2025'!F470,Regionen!$A$1:$A$9,0),3)</f>
        <v>Stefan König</v>
      </c>
      <c r="I2878" s="3">
        <f>INDEX(Produkte!$A$1:$D$31,MATCH('Gesamtverkäufe 2025'!D470,Produkte!$A$1:$A$31,0),4)</f>
        <v>399</v>
      </c>
      <c r="J2878" s="3">
        <f t="shared" si="207"/>
        <v>399</v>
      </c>
    </row>
    <row r="2879" spans="1:10" hidden="1" outlineLevel="3" x14ac:dyDescent="0.3">
      <c r="A2879" t="s">
        <v>673</v>
      </c>
      <c r="B2879" s="21">
        <v>45708</v>
      </c>
      <c r="C2879" s="20">
        <f t="shared" si="206"/>
        <v>2</v>
      </c>
      <c r="D2879" t="s">
        <v>133</v>
      </c>
      <c r="E2879" t="s">
        <v>93</v>
      </c>
      <c r="F2879">
        <v>19</v>
      </c>
      <c r="G2879" t="str">
        <f>INDEX(Kunden!$A$1:$C$41,MATCH('Gesamtverkäufe 2025'!C303,Kunden!$A$1:$A$41,0),3)</f>
        <v>R08</v>
      </c>
      <c r="H2879" t="str">
        <f>INDEX(Regionen!$A$1:$C$9,MATCH('Gesamtverkäufe 2025'!F303,Regionen!$A$1:$A$9,0),3)</f>
        <v>Stefan König</v>
      </c>
      <c r="I2879" s="3">
        <f>INDEX(Produkte!$A$1:$D$31,MATCH('Gesamtverkäufe 2025'!D303,Produkte!$A$1:$A$31,0),4)</f>
        <v>399</v>
      </c>
      <c r="J2879" s="3">
        <f t="shared" si="207"/>
        <v>7581</v>
      </c>
    </row>
    <row r="2880" spans="1:10" hidden="1" outlineLevel="3" x14ac:dyDescent="0.3">
      <c r="A2880" t="s">
        <v>706</v>
      </c>
      <c r="B2880" s="21">
        <v>45709</v>
      </c>
      <c r="C2880" s="20">
        <f t="shared" si="206"/>
        <v>2</v>
      </c>
      <c r="D2880" t="s">
        <v>133</v>
      </c>
      <c r="E2880" t="s">
        <v>85</v>
      </c>
      <c r="F2880">
        <v>5</v>
      </c>
      <c r="G2880" t="str">
        <f>INDEX(Kunden!$A$1:$C$41,MATCH('Gesamtverkäufe 2025'!C326,Kunden!$A$1:$A$41,0),3)</f>
        <v>R08</v>
      </c>
      <c r="H2880" t="str">
        <f>INDEX(Regionen!$A$1:$C$9,MATCH('Gesamtverkäufe 2025'!F326,Regionen!$A$1:$A$9,0),3)</f>
        <v>Stefan König</v>
      </c>
      <c r="I2880" s="3">
        <f>INDEX(Produkte!$A$1:$D$31,MATCH('Gesamtverkäufe 2025'!D326,Produkte!$A$1:$A$31,0),4)</f>
        <v>399</v>
      </c>
      <c r="J2880" s="3">
        <f t="shared" si="207"/>
        <v>1995</v>
      </c>
    </row>
    <row r="2881" spans="1:10" hidden="1" outlineLevel="3" x14ac:dyDescent="0.3">
      <c r="A2881" t="s">
        <v>754</v>
      </c>
      <c r="B2881" s="21">
        <v>45715</v>
      </c>
      <c r="C2881" s="20">
        <f t="shared" si="206"/>
        <v>2</v>
      </c>
      <c r="D2881" t="s">
        <v>133</v>
      </c>
      <c r="E2881" t="s">
        <v>39</v>
      </c>
      <c r="F2881">
        <v>6</v>
      </c>
      <c r="G2881" t="str">
        <f>INDEX(Kunden!$A$1:$C$41,MATCH('Gesamtverkäufe 2025'!C358,Kunden!$A$1:$A$41,0),3)</f>
        <v>R08</v>
      </c>
      <c r="H2881" t="str">
        <f>INDEX(Regionen!$A$1:$C$9,MATCH('Gesamtverkäufe 2025'!F358,Regionen!$A$1:$A$9,0),3)</f>
        <v>Stefan König</v>
      </c>
      <c r="I2881" s="3">
        <f>INDEX(Produkte!$A$1:$D$31,MATCH('Gesamtverkäufe 2025'!D358,Produkte!$A$1:$A$31,0),4)</f>
        <v>499</v>
      </c>
      <c r="J2881" s="3">
        <f t="shared" si="207"/>
        <v>2994</v>
      </c>
    </row>
    <row r="2882" spans="1:10" hidden="1" outlineLevel="3" x14ac:dyDescent="0.3">
      <c r="A2882" t="s">
        <v>785</v>
      </c>
      <c r="B2882" s="21">
        <v>45701</v>
      </c>
      <c r="C2882" s="20">
        <f t="shared" si="206"/>
        <v>2</v>
      </c>
      <c r="D2882" t="s">
        <v>133</v>
      </c>
      <c r="E2882" t="s">
        <v>73</v>
      </c>
      <c r="F2882">
        <v>17</v>
      </c>
      <c r="G2882" t="str">
        <f>INDEX(Kunden!$A$1:$C$41,MATCH('Gesamtverkäufe 2025'!C380,Kunden!$A$1:$A$41,0),3)</f>
        <v>R08</v>
      </c>
      <c r="H2882" t="str">
        <f>INDEX(Regionen!$A$1:$C$9,MATCH('Gesamtverkäufe 2025'!F380,Regionen!$A$1:$A$9,0),3)</f>
        <v>Stefan König</v>
      </c>
      <c r="I2882" s="3">
        <f>INDEX(Produkte!$A$1:$D$31,MATCH('Gesamtverkäufe 2025'!D380,Produkte!$A$1:$A$31,0),4)</f>
        <v>399</v>
      </c>
      <c r="J2882" s="3">
        <f t="shared" si="207"/>
        <v>6783</v>
      </c>
    </row>
    <row r="2883" spans="1:10" hidden="1" outlineLevel="3" x14ac:dyDescent="0.3">
      <c r="A2883" t="s">
        <v>797</v>
      </c>
      <c r="B2883" s="21">
        <v>45693</v>
      </c>
      <c r="C2883" s="20">
        <f t="shared" si="206"/>
        <v>2</v>
      </c>
      <c r="D2883" t="s">
        <v>133</v>
      </c>
      <c r="E2883" t="s">
        <v>39</v>
      </c>
      <c r="F2883">
        <v>11</v>
      </c>
      <c r="G2883" t="str">
        <f>INDEX(Kunden!$A$1:$C$41,MATCH('Gesamtverkäufe 2025'!C389,Kunden!$A$1:$A$41,0),3)</f>
        <v>R08</v>
      </c>
      <c r="H2883" t="str">
        <f>INDEX(Regionen!$A$1:$C$9,MATCH('Gesamtverkäufe 2025'!F389,Regionen!$A$1:$A$9,0),3)</f>
        <v>Stefan König</v>
      </c>
      <c r="I2883" s="3">
        <f>INDEX(Produkte!$A$1:$D$31,MATCH('Gesamtverkäufe 2025'!D389,Produkte!$A$1:$A$31,0),4)</f>
        <v>499</v>
      </c>
      <c r="J2883" s="3">
        <f t="shared" si="207"/>
        <v>5489</v>
      </c>
    </row>
    <row r="2884" spans="1:10" hidden="1" outlineLevel="3" x14ac:dyDescent="0.3">
      <c r="A2884" t="s">
        <v>889</v>
      </c>
      <c r="B2884" s="21">
        <v>45696</v>
      </c>
      <c r="C2884" s="20">
        <f t="shared" si="206"/>
        <v>2</v>
      </c>
      <c r="D2884" t="s">
        <v>133</v>
      </c>
      <c r="E2884" t="s">
        <v>39</v>
      </c>
      <c r="F2884">
        <v>19</v>
      </c>
      <c r="G2884" t="str">
        <f>INDEX(Kunden!$A$1:$C$41,MATCH('Gesamtverkäufe 2025'!C457,Kunden!$A$1:$A$41,0),3)</f>
        <v>R08</v>
      </c>
      <c r="H2884" t="str">
        <f>INDEX(Regionen!$A$1:$C$9,MATCH('Gesamtverkäufe 2025'!F457,Regionen!$A$1:$A$9,0),3)</f>
        <v>Stefan König</v>
      </c>
      <c r="I2884" s="3">
        <f>INDEX(Produkte!$A$1:$D$31,MATCH('Gesamtverkäufe 2025'!D457,Produkte!$A$1:$A$31,0),4)</f>
        <v>499</v>
      </c>
      <c r="J2884" s="3">
        <f t="shared" si="207"/>
        <v>9481</v>
      </c>
    </row>
    <row r="2885" spans="1:10" hidden="1" outlineLevel="3" x14ac:dyDescent="0.3">
      <c r="A2885" t="s">
        <v>672</v>
      </c>
      <c r="B2885" s="21">
        <v>45709</v>
      </c>
      <c r="C2885" s="20">
        <f t="shared" si="206"/>
        <v>2</v>
      </c>
      <c r="D2885" t="s">
        <v>143</v>
      </c>
      <c r="E2885" t="s">
        <v>31</v>
      </c>
      <c r="F2885">
        <v>12</v>
      </c>
      <c r="G2885" t="str">
        <f>INDEX(Kunden!$A$1:$C$41,MATCH('Gesamtverkäufe 2025'!C302,Kunden!$A$1:$A$41,0),3)</f>
        <v>R08</v>
      </c>
      <c r="H2885" t="str">
        <f>INDEX(Regionen!$A$1:$C$9,MATCH('Gesamtverkäufe 2025'!F302,Regionen!$A$1:$A$9,0),3)</f>
        <v>Stefan König</v>
      </c>
      <c r="I2885" s="3">
        <f>INDEX(Produkte!$A$1:$D$31,MATCH('Gesamtverkäufe 2025'!D302,Produkte!$A$1:$A$31,0),4)</f>
        <v>399</v>
      </c>
      <c r="J2885" s="3">
        <f t="shared" si="207"/>
        <v>4788</v>
      </c>
    </row>
    <row r="2886" spans="1:10" hidden="1" outlineLevel="3" x14ac:dyDescent="0.3">
      <c r="A2886" t="s">
        <v>803</v>
      </c>
      <c r="B2886" s="21">
        <v>45689</v>
      </c>
      <c r="C2886" s="20">
        <f t="shared" si="206"/>
        <v>2</v>
      </c>
      <c r="D2886" t="s">
        <v>143</v>
      </c>
      <c r="E2886" t="s">
        <v>31</v>
      </c>
      <c r="F2886">
        <v>11</v>
      </c>
      <c r="G2886" t="str">
        <f>INDEX(Kunden!$A$1:$C$41,MATCH('Gesamtverkäufe 2025'!C394,Kunden!$A$1:$A$41,0),3)</f>
        <v>R08</v>
      </c>
      <c r="H2886" t="str">
        <f>INDEX(Regionen!$A$1:$C$9,MATCH('Gesamtverkäufe 2025'!F394,Regionen!$A$1:$A$9,0),3)</f>
        <v>Stefan König</v>
      </c>
      <c r="I2886" s="3">
        <f>INDEX(Produkte!$A$1:$D$31,MATCH('Gesamtverkäufe 2025'!D394,Produkte!$A$1:$A$31,0),4)</f>
        <v>399</v>
      </c>
      <c r="J2886" s="3">
        <f t="shared" si="207"/>
        <v>4389</v>
      </c>
    </row>
    <row r="2887" spans="1:10" hidden="1" outlineLevel="3" x14ac:dyDescent="0.3">
      <c r="A2887" t="s">
        <v>806</v>
      </c>
      <c r="B2887" s="21">
        <v>45692</v>
      </c>
      <c r="C2887" s="20">
        <f t="shared" si="206"/>
        <v>2</v>
      </c>
      <c r="D2887" t="s">
        <v>143</v>
      </c>
      <c r="E2887" t="s">
        <v>46</v>
      </c>
      <c r="F2887">
        <v>1</v>
      </c>
      <c r="G2887" t="str">
        <f>INDEX(Kunden!$A$1:$C$41,MATCH('Gesamtverkäufe 2025'!C397,Kunden!$A$1:$A$41,0),3)</f>
        <v>R08</v>
      </c>
      <c r="H2887" t="str">
        <f>INDEX(Regionen!$A$1:$C$9,MATCH('Gesamtverkäufe 2025'!F397,Regionen!$A$1:$A$9,0),3)</f>
        <v>Stefan König</v>
      </c>
      <c r="I2887" s="3">
        <f>INDEX(Produkte!$A$1:$D$31,MATCH('Gesamtverkäufe 2025'!D397,Produkte!$A$1:$A$31,0),4)</f>
        <v>99</v>
      </c>
      <c r="J2887" s="3">
        <f t="shared" si="207"/>
        <v>99</v>
      </c>
    </row>
    <row r="2888" spans="1:10" hidden="1" outlineLevel="3" x14ac:dyDescent="0.3">
      <c r="A2888" t="s">
        <v>849</v>
      </c>
      <c r="B2888" s="21">
        <v>45708</v>
      </c>
      <c r="C2888" s="20">
        <f t="shared" si="206"/>
        <v>2</v>
      </c>
      <c r="D2888" t="s">
        <v>143</v>
      </c>
      <c r="E2888" t="s">
        <v>49</v>
      </c>
      <c r="F2888">
        <v>8</v>
      </c>
      <c r="G2888" t="str">
        <f>INDEX(Kunden!$A$1:$C$41,MATCH('Gesamtverkäufe 2025'!C430,Kunden!$A$1:$A$41,0),3)</f>
        <v>R08</v>
      </c>
      <c r="H2888" t="str">
        <f>INDEX(Regionen!$A$1:$C$9,MATCH('Gesamtverkäufe 2025'!F430,Regionen!$A$1:$A$9,0),3)</f>
        <v>Stefan König</v>
      </c>
      <c r="I2888" s="3">
        <f>INDEX(Produkte!$A$1:$D$31,MATCH('Gesamtverkäufe 2025'!D430,Produkte!$A$1:$A$31,0),4)</f>
        <v>299</v>
      </c>
      <c r="J2888" s="3">
        <f t="shared" si="207"/>
        <v>2392</v>
      </c>
    </row>
    <row r="2889" spans="1:10" hidden="1" outlineLevel="3" x14ac:dyDescent="0.3">
      <c r="A2889" t="s">
        <v>862</v>
      </c>
      <c r="B2889" s="21">
        <v>45706</v>
      </c>
      <c r="C2889" s="20">
        <f t="shared" si="206"/>
        <v>2</v>
      </c>
      <c r="D2889" t="s">
        <v>143</v>
      </c>
      <c r="E2889" t="s">
        <v>51</v>
      </c>
      <c r="F2889">
        <v>3</v>
      </c>
      <c r="G2889" t="str">
        <f>INDEX(Kunden!$A$1:$C$41,MATCH('Gesamtverkäufe 2025'!C440,Kunden!$A$1:$A$41,0),3)</f>
        <v>R08</v>
      </c>
      <c r="H2889" t="str">
        <f>INDEX(Regionen!$A$1:$C$9,MATCH('Gesamtverkäufe 2025'!F440,Regionen!$A$1:$A$9,0),3)</f>
        <v>Stefan König</v>
      </c>
      <c r="I2889" s="3">
        <f>INDEX(Produkte!$A$1:$D$31,MATCH('Gesamtverkäufe 2025'!D440,Produkte!$A$1:$A$31,0),4)</f>
        <v>49</v>
      </c>
      <c r="J2889" s="3">
        <f t="shared" si="207"/>
        <v>147</v>
      </c>
    </row>
    <row r="2890" spans="1:10" hidden="1" outlineLevel="3" x14ac:dyDescent="0.3">
      <c r="A2890" t="s">
        <v>881</v>
      </c>
      <c r="B2890" s="21">
        <v>45689</v>
      </c>
      <c r="C2890" s="20">
        <f t="shared" si="206"/>
        <v>2</v>
      </c>
      <c r="D2890" t="s">
        <v>143</v>
      </c>
      <c r="E2890" t="s">
        <v>67</v>
      </c>
      <c r="F2890">
        <v>2</v>
      </c>
      <c r="G2890" t="str">
        <f>INDEX(Kunden!$A$1:$C$41,MATCH('Gesamtverkäufe 2025'!C452,Kunden!$A$1:$A$41,0),3)</f>
        <v>R08</v>
      </c>
      <c r="H2890" t="str">
        <f>INDEX(Regionen!$A$1:$C$9,MATCH('Gesamtverkäufe 2025'!F452,Regionen!$A$1:$A$9,0),3)</f>
        <v>Stefan König</v>
      </c>
      <c r="I2890" s="3">
        <f>INDEX(Produkte!$A$1:$D$31,MATCH('Gesamtverkäufe 2025'!D452,Produkte!$A$1:$A$31,0),4)</f>
        <v>299</v>
      </c>
      <c r="J2890" s="3">
        <f t="shared" si="207"/>
        <v>598</v>
      </c>
    </row>
    <row r="2891" spans="1:10" hidden="1" outlineLevel="3" x14ac:dyDescent="0.3">
      <c r="A2891" t="s">
        <v>891</v>
      </c>
      <c r="B2891" s="21">
        <v>45701</v>
      </c>
      <c r="C2891" s="20">
        <f t="shared" si="206"/>
        <v>2</v>
      </c>
      <c r="D2891" t="s">
        <v>143</v>
      </c>
      <c r="E2891" t="s">
        <v>61</v>
      </c>
      <c r="F2891">
        <v>12</v>
      </c>
      <c r="G2891" t="str">
        <f>INDEX(Kunden!$A$1:$C$41,MATCH('Gesamtverkäufe 2025'!C459,Kunden!$A$1:$A$41,0),3)</f>
        <v>R08</v>
      </c>
      <c r="H2891" t="str">
        <f>INDEX(Regionen!$A$1:$C$9,MATCH('Gesamtverkäufe 2025'!F459,Regionen!$A$1:$A$9,0),3)</f>
        <v>Stefan König</v>
      </c>
      <c r="I2891" s="3">
        <f>INDEX(Produkte!$A$1:$D$31,MATCH('Gesamtverkäufe 2025'!D459,Produkte!$A$1:$A$31,0),4)</f>
        <v>249</v>
      </c>
      <c r="J2891" s="3">
        <f t="shared" si="207"/>
        <v>2988</v>
      </c>
    </row>
    <row r="2892" spans="1:10" hidden="1" outlineLevel="3" x14ac:dyDescent="0.3">
      <c r="A2892" t="s">
        <v>700</v>
      </c>
      <c r="B2892" s="21">
        <v>45713</v>
      </c>
      <c r="C2892" s="20">
        <f t="shared" si="206"/>
        <v>2</v>
      </c>
      <c r="D2892" t="s">
        <v>151</v>
      </c>
      <c r="E2892" t="s">
        <v>43</v>
      </c>
      <c r="F2892">
        <v>15</v>
      </c>
      <c r="G2892" t="str">
        <f>INDEX(Kunden!$A$1:$C$41,MATCH('Gesamtverkäufe 2025'!C322,Kunden!$A$1:$A$41,0),3)</f>
        <v>R08</v>
      </c>
      <c r="H2892" t="str">
        <f>INDEX(Regionen!$A$1:$C$9,MATCH('Gesamtverkäufe 2025'!F322,Regionen!$A$1:$A$9,0),3)</f>
        <v>Stefan König</v>
      </c>
      <c r="I2892" s="3">
        <f>INDEX(Produkte!$A$1:$D$31,MATCH('Gesamtverkäufe 2025'!D322,Produkte!$A$1:$A$31,0),4)</f>
        <v>149</v>
      </c>
      <c r="J2892" s="3">
        <f t="shared" si="207"/>
        <v>2235</v>
      </c>
    </row>
    <row r="2893" spans="1:10" hidden="1" outlineLevel="3" x14ac:dyDescent="0.3">
      <c r="A2893" t="s">
        <v>812</v>
      </c>
      <c r="B2893" s="21">
        <v>45697</v>
      </c>
      <c r="C2893" s="20">
        <f t="shared" si="206"/>
        <v>2</v>
      </c>
      <c r="D2893" t="s">
        <v>151</v>
      </c>
      <c r="E2893" t="s">
        <v>55</v>
      </c>
      <c r="F2893">
        <v>5</v>
      </c>
      <c r="G2893" t="str">
        <f>INDEX(Kunden!$A$1:$C$41,MATCH('Gesamtverkäufe 2025'!C402,Kunden!$A$1:$A$41,0),3)</f>
        <v>R08</v>
      </c>
      <c r="H2893" t="str">
        <f>INDEX(Regionen!$A$1:$C$9,MATCH('Gesamtverkäufe 2025'!F402,Regionen!$A$1:$A$9,0),3)</f>
        <v>Stefan König</v>
      </c>
      <c r="I2893" s="3">
        <f>INDEX(Produkte!$A$1:$D$31,MATCH('Gesamtverkäufe 2025'!D402,Produkte!$A$1:$A$31,0),4)</f>
        <v>49</v>
      </c>
      <c r="J2893" s="3">
        <f t="shared" si="207"/>
        <v>245</v>
      </c>
    </row>
    <row r="2894" spans="1:10" hidden="1" outlineLevel="3" x14ac:dyDescent="0.3">
      <c r="A2894" t="s">
        <v>834</v>
      </c>
      <c r="B2894" s="21">
        <v>45706</v>
      </c>
      <c r="C2894" s="20">
        <f t="shared" si="206"/>
        <v>2</v>
      </c>
      <c r="D2894" t="s">
        <v>151</v>
      </c>
      <c r="E2894" t="s">
        <v>71</v>
      </c>
      <c r="F2894">
        <v>7</v>
      </c>
      <c r="G2894" t="str">
        <f>INDEX(Kunden!$A$1:$C$41,MATCH('Gesamtverkäufe 2025'!C420,Kunden!$A$1:$A$41,0),3)</f>
        <v>R08</v>
      </c>
      <c r="H2894" t="str">
        <f>INDEX(Regionen!$A$1:$C$9,MATCH('Gesamtverkäufe 2025'!F420,Regionen!$A$1:$A$9,0),3)</f>
        <v>Stefan König</v>
      </c>
      <c r="I2894" s="3">
        <f>INDEX(Produkte!$A$1:$D$31,MATCH('Gesamtverkäufe 2025'!D420,Produkte!$A$1:$A$31,0),4)</f>
        <v>79</v>
      </c>
      <c r="J2894" s="3">
        <f t="shared" si="207"/>
        <v>553</v>
      </c>
    </row>
    <row r="2895" spans="1:10" hidden="1" outlineLevel="3" x14ac:dyDescent="0.3">
      <c r="A2895" t="s">
        <v>679</v>
      </c>
      <c r="B2895" s="21">
        <v>45703</v>
      </c>
      <c r="C2895" s="20">
        <f t="shared" si="206"/>
        <v>2</v>
      </c>
      <c r="D2895" t="s">
        <v>157</v>
      </c>
      <c r="E2895" t="s">
        <v>81</v>
      </c>
      <c r="F2895">
        <v>7</v>
      </c>
      <c r="G2895" t="str">
        <f>INDEX(Kunden!$A$1:$C$41,MATCH('Gesamtverkäufe 2025'!C308,Kunden!$A$1:$A$41,0),3)</f>
        <v>R08</v>
      </c>
      <c r="H2895" t="str">
        <f>INDEX(Regionen!$A$1:$C$9,MATCH('Gesamtverkäufe 2025'!F308,Regionen!$A$1:$A$9,0),3)</f>
        <v>Stefan König</v>
      </c>
      <c r="I2895" s="3">
        <f>INDEX(Produkte!$A$1:$D$31,MATCH('Gesamtverkäufe 2025'!D308,Produkte!$A$1:$A$31,0),4)</f>
        <v>79</v>
      </c>
      <c r="J2895" s="3">
        <f t="shared" si="207"/>
        <v>553</v>
      </c>
    </row>
    <row r="2896" spans="1:10" hidden="1" outlineLevel="3" x14ac:dyDescent="0.3">
      <c r="A2896" t="s">
        <v>721</v>
      </c>
      <c r="B2896" s="21">
        <v>45699</v>
      </c>
      <c r="C2896" s="20">
        <f t="shared" si="206"/>
        <v>2</v>
      </c>
      <c r="D2896" t="s">
        <v>157</v>
      </c>
      <c r="E2896" t="s">
        <v>87</v>
      </c>
      <c r="F2896">
        <v>7</v>
      </c>
      <c r="G2896" t="str">
        <f>INDEX(Kunden!$A$1:$C$41,MATCH('Gesamtverkäufe 2025'!C334,Kunden!$A$1:$A$41,0),3)</f>
        <v>R08</v>
      </c>
      <c r="H2896" t="str">
        <f>INDEX(Regionen!$A$1:$C$9,MATCH('Gesamtverkäufe 2025'!F334,Regionen!$A$1:$A$9,0),3)</f>
        <v>Stefan König</v>
      </c>
      <c r="I2896" s="3">
        <f>INDEX(Produkte!$A$1:$D$31,MATCH('Gesamtverkäufe 2025'!D334,Produkte!$A$1:$A$31,0),4)</f>
        <v>99</v>
      </c>
      <c r="J2896" s="3">
        <f t="shared" si="207"/>
        <v>693</v>
      </c>
    </row>
    <row r="2897" spans="1:10" hidden="1" outlineLevel="3" x14ac:dyDescent="0.3">
      <c r="A2897" t="s">
        <v>746</v>
      </c>
      <c r="B2897" s="21">
        <v>45708</v>
      </c>
      <c r="C2897" s="20">
        <f t="shared" si="206"/>
        <v>2</v>
      </c>
      <c r="D2897" t="s">
        <v>157</v>
      </c>
      <c r="E2897" t="s">
        <v>39</v>
      </c>
      <c r="F2897">
        <v>11</v>
      </c>
      <c r="G2897" t="str">
        <f>INDEX(Kunden!$A$1:$C$41,MATCH('Gesamtverkäufe 2025'!C351,Kunden!$A$1:$A$41,0),3)</f>
        <v>R08</v>
      </c>
      <c r="H2897" t="str">
        <f>INDEX(Regionen!$A$1:$C$9,MATCH('Gesamtverkäufe 2025'!F351,Regionen!$A$1:$A$9,0),3)</f>
        <v>Stefan König</v>
      </c>
      <c r="I2897" s="3">
        <f>INDEX(Produkte!$A$1:$D$31,MATCH('Gesamtverkäufe 2025'!D351,Produkte!$A$1:$A$31,0),4)</f>
        <v>499</v>
      </c>
      <c r="J2897" s="3">
        <f t="shared" si="207"/>
        <v>5489</v>
      </c>
    </row>
    <row r="2898" spans="1:10" hidden="1" outlineLevel="3" x14ac:dyDescent="0.3">
      <c r="A2898" t="s">
        <v>758</v>
      </c>
      <c r="B2898" s="21">
        <v>45695</v>
      </c>
      <c r="C2898" s="20">
        <f t="shared" si="206"/>
        <v>2</v>
      </c>
      <c r="D2898" t="s">
        <v>157</v>
      </c>
      <c r="E2898" t="s">
        <v>89</v>
      </c>
      <c r="F2898">
        <v>10</v>
      </c>
      <c r="G2898" t="str">
        <f>INDEX(Kunden!$A$1:$C$41,MATCH('Gesamtverkäufe 2025'!C361,Kunden!$A$1:$A$41,0),3)</f>
        <v>R08</v>
      </c>
      <c r="H2898" t="str">
        <f>INDEX(Regionen!$A$1:$C$9,MATCH('Gesamtverkäufe 2025'!F361,Regionen!$A$1:$A$9,0),3)</f>
        <v>Stefan König</v>
      </c>
      <c r="I2898" s="3">
        <f>INDEX(Produkte!$A$1:$D$31,MATCH('Gesamtverkäufe 2025'!D361,Produkte!$A$1:$A$31,0),4)</f>
        <v>29</v>
      </c>
      <c r="J2898" s="3">
        <f t="shared" si="207"/>
        <v>290</v>
      </c>
    </row>
    <row r="2899" spans="1:10" hidden="1" outlineLevel="3" x14ac:dyDescent="0.3">
      <c r="A2899" t="s">
        <v>773</v>
      </c>
      <c r="B2899" s="21">
        <v>45690</v>
      </c>
      <c r="C2899" s="20">
        <f t="shared" si="206"/>
        <v>2</v>
      </c>
      <c r="D2899" t="s">
        <v>157</v>
      </c>
      <c r="E2899" t="s">
        <v>63</v>
      </c>
      <c r="F2899">
        <v>2</v>
      </c>
      <c r="G2899" t="str">
        <f>INDEX(Kunden!$A$1:$C$41,MATCH('Gesamtverkäufe 2025'!C372,Kunden!$A$1:$A$41,0),3)</f>
        <v>R08</v>
      </c>
      <c r="H2899" t="str">
        <f>INDEX(Regionen!$A$1:$C$9,MATCH('Gesamtverkäufe 2025'!F372,Regionen!$A$1:$A$9,0),3)</f>
        <v>Stefan König</v>
      </c>
      <c r="I2899" s="3">
        <f>INDEX(Produkte!$A$1:$D$31,MATCH('Gesamtverkäufe 2025'!D372,Produkte!$A$1:$A$31,0),4)</f>
        <v>299</v>
      </c>
      <c r="J2899" s="3">
        <f t="shared" si="207"/>
        <v>598</v>
      </c>
    </row>
    <row r="2900" spans="1:10" hidden="1" outlineLevel="3" x14ac:dyDescent="0.3">
      <c r="A2900" t="s">
        <v>779</v>
      </c>
      <c r="B2900" s="21">
        <v>45711</v>
      </c>
      <c r="C2900" s="20">
        <f t="shared" si="206"/>
        <v>2</v>
      </c>
      <c r="D2900" t="s">
        <v>157</v>
      </c>
      <c r="E2900" t="s">
        <v>73</v>
      </c>
      <c r="F2900">
        <v>9</v>
      </c>
      <c r="G2900" t="str">
        <f>INDEX(Kunden!$A$1:$C$41,MATCH('Gesamtverkäufe 2025'!C376,Kunden!$A$1:$A$41,0),3)</f>
        <v>R08</v>
      </c>
      <c r="H2900" t="str">
        <f>INDEX(Regionen!$A$1:$C$9,MATCH('Gesamtverkäufe 2025'!F376,Regionen!$A$1:$A$9,0),3)</f>
        <v>Stefan König</v>
      </c>
      <c r="I2900" s="3">
        <f>INDEX(Produkte!$A$1:$D$31,MATCH('Gesamtverkäufe 2025'!D376,Produkte!$A$1:$A$31,0),4)</f>
        <v>399</v>
      </c>
      <c r="J2900" s="3">
        <f t="shared" si="207"/>
        <v>3591</v>
      </c>
    </row>
    <row r="2901" spans="1:10" hidden="1" outlineLevel="3" x14ac:dyDescent="0.3">
      <c r="A2901" t="s">
        <v>836</v>
      </c>
      <c r="B2901" s="21">
        <v>45699</v>
      </c>
      <c r="C2901" s="20">
        <f t="shared" si="206"/>
        <v>2</v>
      </c>
      <c r="D2901" t="s">
        <v>157</v>
      </c>
      <c r="E2901" t="s">
        <v>31</v>
      </c>
      <c r="F2901">
        <v>2</v>
      </c>
      <c r="G2901" t="str">
        <f>INDEX(Kunden!$A$1:$C$41,MATCH('Gesamtverkäufe 2025'!C421,Kunden!$A$1:$A$41,0),3)</f>
        <v>R08</v>
      </c>
      <c r="H2901" t="str">
        <f>INDEX(Regionen!$A$1:$C$9,MATCH('Gesamtverkäufe 2025'!F421,Regionen!$A$1:$A$9,0),3)</f>
        <v>Stefan König</v>
      </c>
      <c r="I2901" s="3">
        <f>INDEX(Produkte!$A$1:$D$31,MATCH('Gesamtverkäufe 2025'!D421,Produkte!$A$1:$A$31,0),4)</f>
        <v>399</v>
      </c>
      <c r="J2901" s="3">
        <f t="shared" si="207"/>
        <v>798</v>
      </c>
    </row>
    <row r="2902" spans="1:10" hidden="1" outlineLevel="3" x14ac:dyDescent="0.3">
      <c r="A2902" t="s">
        <v>839</v>
      </c>
      <c r="B2902" s="21">
        <v>45714</v>
      </c>
      <c r="C2902" s="20">
        <f t="shared" si="206"/>
        <v>2</v>
      </c>
      <c r="D2902" t="s">
        <v>157</v>
      </c>
      <c r="E2902" t="s">
        <v>31</v>
      </c>
      <c r="F2902">
        <v>12</v>
      </c>
      <c r="G2902" t="str">
        <f>INDEX(Kunden!$A$1:$C$41,MATCH('Gesamtverkäufe 2025'!C424,Kunden!$A$1:$A$41,0),3)</f>
        <v>R08</v>
      </c>
      <c r="H2902" t="str">
        <f>INDEX(Regionen!$A$1:$C$9,MATCH('Gesamtverkäufe 2025'!F424,Regionen!$A$1:$A$9,0),3)</f>
        <v>Stefan König</v>
      </c>
      <c r="I2902" s="3">
        <f>INDEX(Produkte!$A$1:$D$31,MATCH('Gesamtverkäufe 2025'!D424,Produkte!$A$1:$A$31,0),4)</f>
        <v>399</v>
      </c>
      <c r="J2902" s="3">
        <f t="shared" si="207"/>
        <v>4788</v>
      </c>
    </row>
    <row r="2903" spans="1:10" hidden="1" outlineLevel="3" x14ac:dyDescent="0.3">
      <c r="A2903" t="s">
        <v>674</v>
      </c>
      <c r="B2903" s="21">
        <v>45692</v>
      </c>
      <c r="C2903" s="20">
        <f t="shared" si="206"/>
        <v>2</v>
      </c>
      <c r="D2903" t="s">
        <v>163</v>
      </c>
      <c r="E2903" t="s">
        <v>65</v>
      </c>
      <c r="F2903">
        <v>15</v>
      </c>
      <c r="G2903" t="str">
        <f>INDEX(Kunden!$A$1:$C$41,MATCH('Gesamtverkäufe 2025'!C304,Kunden!$A$1:$A$41,0),3)</f>
        <v>R08</v>
      </c>
      <c r="H2903" t="str">
        <f>INDEX(Regionen!$A$1:$C$9,MATCH('Gesamtverkäufe 2025'!F304,Regionen!$A$1:$A$9,0),3)</f>
        <v>Stefan König</v>
      </c>
      <c r="I2903" s="3">
        <f>INDEX(Produkte!$A$1:$D$31,MATCH('Gesamtverkäufe 2025'!D304,Produkte!$A$1:$A$31,0),4)</f>
        <v>299</v>
      </c>
      <c r="J2903" s="3">
        <f t="shared" si="207"/>
        <v>4485</v>
      </c>
    </row>
    <row r="2904" spans="1:10" hidden="1" outlineLevel="3" x14ac:dyDescent="0.3">
      <c r="A2904" t="s">
        <v>678</v>
      </c>
      <c r="B2904" s="21">
        <v>45700</v>
      </c>
      <c r="C2904" s="20">
        <f t="shared" si="206"/>
        <v>2</v>
      </c>
      <c r="D2904" t="s">
        <v>163</v>
      </c>
      <c r="E2904" t="s">
        <v>63</v>
      </c>
      <c r="F2904">
        <v>2</v>
      </c>
      <c r="G2904" t="str">
        <f>INDEX(Kunden!$A$1:$C$41,MATCH('Gesamtverkäufe 2025'!C307,Kunden!$A$1:$A$41,0),3)</f>
        <v>R08</v>
      </c>
      <c r="H2904" t="str">
        <f>INDEX(Regionen!$A$1:$C$9,MATCH('Gesamtverkäufe 2025'!F307,Regionen!$A$1:$A$9,0),3)</f>
        <v>Stefan König</v>
      </c>
      <c r="I2904" s="3">
        <f>INDEX(Produkte!$A$1:$D$31,MATCH('Gesamtverkäufe 2025'!D307,Produkte!$A$1:$A$31,0),4)</f>
        <v>299</v>
      </c>
      <c r="J2904" s="3">
        <f t="shared" si="207"/>
        <v>598</v>
      </c>
    </row>
    <row r="2905" spans="1:10" hidden="1" outlineLevel="3" x14ac:dyDescent="0.3">
      <c r="A2905" t="s">
        <v>752</v>
      </c>
      <c r="B2905" s="21">
        <v>45707</v>
      </c>
      <c r="C2905" s="20">
        <f t="shared" si="206"/>
        <v>2</v>
      </c>
      <c r="D2905" t="s">
        <v>163</v>
      </c>
      <c r="E2905" t="s">
        <v>93</v>
      </c>
      <c r="F2905">
        <v>7</v>
      </c>
      <c r="G2905" t="str">
        <f>INDEX(Kunden!$A$1:$C$41,MATCH('Gesamtverkäufe 2025'!C356,Kunden!$A$1:$A$41,0),3)</f>
        <v>R08</v>
      </c>
      <c r="H2905" t="str">
        <f>INDEX(Regionen!$A$1:$C$9,MATCH('Gesamtverkäufe 2025'!F356,Regionen!$A$1:$A$9,0),3)</f>
        <v>Stefan König</v>
      </c>
      <c r="I2905" s="3">
        <f>INDEX(Produkte!$A$1:$D$31,MATCH('Gesamtverkäufe 2025'!D356,Produkte!$A$1:$A$31,0),4)</f>
        <v>399</v>
      </c>
      <c r="J2905" s="3">
        <f t="shared" si="207"/>
        <v>2793</v>
      </c>
    </row>
    <row r="2906" spans="1:10" outlineLevel="2" collapsed="1" x14ac:dyDescent="0.3">
      <c r="B2906" s="21"/>
      <c r="C2906" s="26" t="s">
        <v>4730</v>
      </c>
      <c r="I2906" s="3"/>
      <c r="J2906" s="3">
        <f>SUBTOTAL(9,J2870:J2905)</f>
        <v>100060</v>
      </c>
    </row>
    <row r="2907" spans="1:10" hidden="1" outlineLevel="3" x14ac:dyDescent="0.3">
      <c r="A2907" t="s">
        <v>943</v>
      </c>
      <c r="B2907" s="21">
        <v>45741</v>
      </c>
      <c r="C2907" s="20">
        <f t="shared" ref="C2907:C2938" si="208">MONTH(B2907)</f>
        <v>3</v>
      </c>
      <c r="D2907" t="s">
        <v>105</v>
      </c>
      <c r="E2907" t="s">
        <v>87</v>
      </c>
      <c r="F2907">
        <v>9</v>
      </c>
      <c r="G2907" t="str">
        <f>INDEX(Kunden!$A$1:$C$41,MATCH('Gesamtverkäufe 2025'!C499,Kunden!$A$1:$A$41,0),3)</f>
        <v>R08</v>
      </c>
      <c r="H2907" t="str">
        <f>INDEX(Regionen!$A$1:$C$9,MATCH('Gesamtverkäufe 2025'!F499,Regionen!$A$1:$A$9,0),3)</f>
        <v>Stefan König</v>
      </c>
      <c r="I2907" s="3">
        <f>INDEX(Produkte!$A$1:$D$31,MATCH('Gesamtverkäufe 2025'!D499,Produkte!$A$1:$A$31,0),4)</f>
        <v>99</v>
      </c>
      <c r="J2907" s="3">
        <f t="shared" ref="J2907:J2938" si="209">F2907*I2907</f>
        <v>891</v>
      </c>
    </row>
    <row r="2908" spans="1:10" hidden="1" outlineLevel="3" x14ac:dyDescent="0.3">
      <c r="A2908" t="s">
        <v>1267</v>
      </c>
      <c r="B2908" s="21">
        <v>45737</v>
      </c>
      <c r="C2908" s="20">
        <f t="shared" si="208"/>
        <v>3</v>
      </c>
      <c r="D2908" t="s">
        <v>105</v>
      </c>
      <c r="E2908" t="s">
        <v>34</v>
      </c>
      <c r="F2908">
        <v>3</v>
      </c>
      <c r="G2908" t="str">
        <f>INDEX(Kunden!$A$1:$C$41,MATCH('Gesamtverkäufe 2025'!C599,Kunden!$A$1:$A$41,0),3)</f>
        <v>R08</v>
      </c>
      <c r="H2908" t="str">
        <f>INDEX(Regionen!$A$1:$C$9,MATCH('Gesamtverkäufe 2025'!F599,Regionen!$A$1:$A$9,0),3)</f>
        <v>Stefan König</v>
      </c>
      <c r="I2908" s="3">
        <f>INDEX(Produkte!$A$1:$D$31,MATCH('Gesamtverkäufe 2025'!D599,Produkte!$A$1:$A$31,0),4)</f>
        <v>299</v>
      </c>
      <c r="J2908" s="3">
        <f t="shared" si="209"/>
        <v>897</v>
      </c>
    </row>
    <row r="2909" spans="1:10" hidden="1" outlineLevel="3" x14ac:dyDescent="0.3">
      <c r="A2909" t="s">
        <v>1170</v>
      </c>
      <c r="B2909" s="21">
        <v>45745</v>
      </c>
      <c r="C2909" s="20">
        <f t="shared" si="208"/>
        <v>3</v>
      </c>
      <c r="D2909" t="s">
        <v>105</v>
      </c>
      <c r="E2909" t="s">
        <v>79</v>
      </c>
      <c r="F2909">
        <v>19</v>
      </c>
      <c r="G2909" t="str">
        <f>INDEX(Kunden!$A$1:$C$41,MATCH('Gesamtverkäufe 2025'!C696,Kunden!$A$1:$A$41,0),3)</f>
        <v>R08</v>
      </c>
      <c r="H2909" t="str">
        <f>INDEX(Regionen!$A$1:$C$9,MATCH('Gesamtverkäufe 2025'!F696,Regionen!$A$1:$A$9,0),3)</f>
        <v>Stefan König</v>
      </c>
      <c r="I2909" s="3">
        <f>INDEX(Produkte!$A$1:$D$31,MATCH('Gesamtverkäufe 2025'!D696,Produkte!$A$1:$A$31,0),4)</f>
        <v>149</v>
      </c>
      <c r="J2909" s="3">
        <f t="shared" si="209"/>
        <v>2831</v>
      </c>
    </row>
    <row r="2910" spans="1:10" hidden="1" outlineLevel="3" x14ac:dyDescent="0.3">
      <c r="A2910" t="s">
        <v>1164</v>
      </c>
      <c r="B2910" s="21">
        <v>45746</v>
      </c>
      <c r="C2910" s="20">
        <f t="shared" si="208"/>
        <v>3</v>
      </c>
      <c r="D2910" t="s">
        <v>105</v>
      </c>
      <c r="E2910" t="s">
        <v>77</v>
      </c>
      <c r="F2910">
        <v>13</v>
      </c>
      <c r="G2910" t="str">
        <f>INDEX(Kunden!$A$1:$C$41,MATCH('Gesamtverkäufe 2025'!C702,Kunden!$A$1:$A$41,0),3)</f>
        <v>R08</v>
      </c>
      <c r="H2910" t="str">
        <f>INDEX(Regionen!$A$1:$C$9,MATCH('Gesamtverkäufe 2025'!F702,Regionen!$A$1:$A$9,0),3)</f>
        <v>Stefan König</v>
      </c>
      <c r="I2910" s="3">
        <f>INDEX(Produkte!$A$1:$D$31,MATCH('Gesamtverkäufe 2025'!D702,Produkte!$A$1:$A$31,0),4)</f>
        <v>49</v>
      </c>
      <c r="J2910" s="3">
        <f t="shared" si="209"/>
        <v>637</v>
      </c>
    </row>
    <row r="2911" spans="1:10" hidden="1" outlineLevel="3" x14ac:dyDescent="0.3">
      <c r="A2911" t="s">
        <v>1153</v>
      </c>
      <c r="B2911" s="21">
        <v>45718</v>
      </c>
      <c r="C2911" s="20">
        <f t="shared" si="208"/>
        <v>3</v>
      </c>
      <c r="D2911" t="s">
        <v>105</v>
      </c>
      <c r="E2911" t="s">
        <v>41</v>
      </c>
      <c r="F2911">
        <v>5</v>
      </c>
      <c r="G2911" t="str">
        <f>INDEX(Kunden!$A$1:$C$41,MATCH('Gesamtverkäufe 2025'!C713,Kunden!$A$1:$A$41,0),3)</f>
        <v>R08</v>
      </c>
      <c r="H2911" t="str">
        <f>INDEX(Regionen!$A$1:$C$9,MATCH('Gesamtverkäufe 2025'!F713,Regionen!$A$1:$A$9,0),3)</f>
        <v>Stefan König</v>
      </c>
      <c r="I2911" s="3">
        <f>INDEX(Produkte!$A$1:$D$31,MATCH('Gesamtverkäufe 2025'!D713,Produkte!$A$1:$A$31,0),4)</f>
        <v>499</v>
      </c>
      <c r="J2911" s="3">
        <f t="shared" si="209"/>
        <v>2495</v>
      </c>
    </row>
    <row r="2912" spans="1:10" hidden="1" outlineLevel="3" x14ac:dyDescent="0.3">
      <c r="A2912" t="s">
        <v>1118</v>
      </c>
      <c r="B2912" s="21">
        <v>45738</v>
      </c>
      <c r="C2912" s="20">
        <f t="shared" si="208"/>
        <v>3</v>
      </c>
      <c r="D2912" t="s">
        <v>105</v>
      </c>
      <c r="E2912" t="s">
        <v>91</v>
      </c>
      <c r="F2912">
        <v>1</v>
      </c>
      <c r="G2912" t="str">
        <f>INDEX(Kunden!$A$1:$C$41,MATCH('Gesamtverkäufe 2025'!C748,Kunden!$A$1:$A$41,0),3)</f>
        <v>R08</v>
      </c>
      <c r="H2912" t="str">
        <f>INDEX(Regionen!$A$1:$C$9,MATCH('Gesamtverkäufe 2025'!F748,Regionen!$A$1:$A$9,0),3)</f>
        <v>Stefan König</v>
      </c>
      <c r="I2912" s="3">
        <f>INDEX(Produkte!$A$1:$D$31,MATCH('Gesamtverkäufe 2025'!D748,Produkte!$A$1:$A$31,0),4)</f>
        <v>249</v>
      </c>
      <c r="J2912" s="3">
        <f t="shared" si="209"/>
        <v>249</v>
      </c>
    </row>
    <row r="2913" spans="1:10" hidden="1" outlineLevel="3" x14ac:dyDescent="0.3">
      <c r="A2913" t="s">
        <v>1352</v>
      </c>
      <c r="B2913" s="21">
        <v>45735</v>
      </c>
      <c r="C2913" s="20">
        <f t="shared" si="208"/>
        <v>3</v>
      </c>
      <c r="D2913" t="s">
        <v>107</v>
      </c>
      <c r="E2913" t="s">
        <v>49</v>
      </c>
      <c r="F2913">
        <v>9</v>
      </c>
      <c r="G2913" t="str">
        <f>INDEX(Kunden!$A$1:$C$41,MATCH('Gesamtverkäufe 2025'!C514,Kunden!$A$1:$A$41,0),3)</f>
        <v>R08</v>
      </c>
      <c r="H2913" t="str">
        <f>INDEX(Regionen!$A$1:$C$9,MATCH('Gesamtverkäufe 2025'!F514,Regionen!$A$1:$A$9,0),3)</f>
        <v>Stefan König</v>
      </c>
      <c r="I2913" s="3">
        <f>INDEX(Produkte!$A$1:$D$31,MATCH('Gesamtverkäufe 2025'!D514,Produkte!$A$1:$A$31,0),4)</f>
        <v>299</v>
      </c>
      <c r="J2913" s="3">
        <f t="shared" si="209"/>
        <v>2691</v>
      </c>
    </row>
    <row r="2914" spans="1:10" hidden="1" outlineLevel="3" x14ac:dyDescent="0.3">
      <c r="A2914" t="s">
        <v>1279</v>
      </c>
      <c r="B2914" s="21">
        <v>45720</v>
      </c>
      <c r="C2914" s="20">
        <f t="shared" si="208"/>
        <v>3</v>
      </c>
      <c r="D2914" t="s">
        <v>107</v>
      </c>
      <c r="E2914" t="s">
        <v>49</v>
      </c>
      <c r="F2914">
        <v>3</v>
      </c>
      <c r="G2914" t="str">
        <f>INDEX(Kunden!$A$1:$C$41,MATCH('Gesamtverkäufe 2025'!C587,Kunden!$A$1:$A$41,0),3)</f>
        <v>R08</v>
      </c>
      <c r="H2914" t="str">
        <f>INDEX(Regionen!$A$1:$C$9,MATCH('Gesamtverkäufe 2025'!F587,Regionen!$A$1:$A$9,0),3)</f>
        <v>Stefan König</v>
      </c>
      <c r="I2914" s="3">
        <f>INDEX(Produkte!$A$1:$D$31,MATCH('Gesamtverkäufe 2025'!D587,Produkte!$A$1:$A$31,0),4)</f>
        <v>299</v>
      </c>
      <c r="J2914" s="3">
        <f t="shared" si="209"/>
        <v>897</v>
      </c>
    </row>
    <row r="2915" spans="1:10" hidden="1" outlineLevel="3" x14ac:dyDescent="0.3">
      <c r="A2915" t="s">
        <v>1238</v>
      </c>
      <c r="B2915" s="21">
        <v>45726</v>
      </c>
      <c r="C2915" s="20">
        <f t="shared" si="208"/>
        <v>3</v>
      </c>
      <c r="D2915" t="s">
        <v>107</v>
      </c>
      <c r="E2915" t="s">
        <v>91</v>
      </c>
      <c r="F2915">
        <v>12</v>
      </c>
      <c r="G2915" t="str">
        <f>INDEX(Kunden!$A$1:$C$41,MATCH('Gesamtverkäufe 2025'!C628,Kunden!$A$1:$A$41,0),3)</f>
        <v>R08</v>
      </c>
      <c r="H2915" t="str">
        <f>INDEX(Regionen!$A$1:$C$9,MATCH('Gesamtverkäufe 2025'!F628,Regionen!$A$1:$A$9,0),3)</f>
        <v>Stefan König</v>
      </c>
      <c r="I2915" s="3">
        <f>INDEX(Produkte!$A$1:$D$31,MATCH('Gesamtverkäufe 2025'!D628,Produkte!$A$1:$A$31,0),4)</f>
        <v>249</v>
      </c>
      <c r="J2915" s="3">
        <f t="shared" si="209"/>
        <v>2988</v>
      </c>
    </row>
    <row r="2916" spans="1:10" hidden="1" outlineLevel="3" x14ac:dyDescent="0.3">
      <c r="A2916" t="s">
        <v>1231</v>
      </c>
      <c r="B2916" s="21">
        <v>45738</v>
      </c>
      <c r="C2916" s="20">
        <f t="shared" si="208"/>
        <v>3</v>
      </c>
      <c r="D2916" t="s">
        <v>107</v>
      </c>
      <c r="E2916" t="s">
        <v>63</v>
      </c>
      <c r="F2916">
        <v>15</v>
      </c>
      <c r="G2916" t="str">
        <f>INDEX(Kunden!$A$1:$C$41,MATCH('Gesamtverkäufe 2025'!C635,Kunden!$A$1:$A$41,0),3)</f>
        <v>R08</v>
      </c>
      <c r="H2916" t="str">
        <f>INDEX(Regionen!$A$1:$C$9,MATCH('Gesamtverkäufe 2025'!F635,Regionen!$A$1:$A$9,0),3)</f>
        <v>Stefan König</v>
      </c>
      <c r="I2916" s="3">
        <f>INDEX(Produkte!$A$1:$D$31,MATCH('Gesamtverkäufe 2025'!D635,Produkte!$A$1:$A$31,0),4)</f>
        <v>299</v>
      </c>
      <c r="J2916" s="3">
        <f t="shared" si="209"/>
        <v>4485</v>
      </c>
    </row>
    <row r="2917" spans="1:10" hidden="1" outlineLevel="3" x14ac:dyDescent="0.3">
      <c r="A2917" t="s">
        <v>1224</v>
      </c>
      <c r="B2917" s="21">
        <v>45722</v>
      </c>
      <c r="C2917" s="20">
        <f t="shared" si="208"/>
        <v>3</v>
      </c>
      <c r="D2917" t="s">
        <v>107</v>
      </c>
      <c r="E2917" t="s">
        <v>79</v>
      </c>
      <c r="F2917">
        <v>3</v>
      </c>
      <c r="G2917" t="str">
        <f>INDEX(Kunden!$A$1:$C$41,MATCH('Gesamtverkäufe 2025'!C642,Kunden!$A$1:$A$41,0),3)</f>
        <v>R08</v>
      </c>
      <c r="H2917" t="str">
        <f>INDEX(Regionen!$A$1:$C$9,MATCH('Gesamtverkäufe 2025'!F642,Regionen!$A$1:$A$9,0),3)</f>
        <v>Stefan König</v>
      </c>
      <c r="I2917" s="3">
        <f>INDEX(Produkte!$A$1:$D$31,MATCH('Gesamtverkäufe 2025'!D642,Produkte!$A$1:$A$31,0),4)</f>
        <v>149</v>
      </c>
      <c r="J2917" s="3">
        <f t="shared" si="209"/>
        <v>447</v>
      </c>
    </row>
    <row r="2918" spans="1:10" hidden="1" outlineLevel="3" x14ac:dyDescent="0.3">
      <c r="A2918" t="s">
        <v>1178</v>
      </c>
      <c r="B2918" s="21">
        <v>45746</v>
      </c>
      <c r="C2918" s="20">
        <f t="shared" si="208"/>
        <v>3</v>
      </c>
      <c r="D2918" t="s">
        <v>107</v>
      </c>
      <c r="E2918" t="s">
        <v>46</v>
      </c>
      <c r="F2918">
        <v>9</v>
      </c>
      <c r="G2918" t="str">
        <f>INDEX(Kunden!$A$1:$C$41,MATCH('Gesamtverkäufe 2025'!C688,Kunden!$A$1:$A$41,0),3)</f>
        <v>R08</v>
      </c>
      <c r="H2918" t="str">
        <f>INDEX(Regionen!$A$1:$C$9,MATCH('Gesamtverkäufe 2025'!F688,Regionen!$A$1:$A$9,0),3)</f>
        <v>Stefan König</v>
      </c>
      <c r="I2918" s="3">
        <f>INDEX(Produkte!$A$1:$D$31,MATCH('Gesamtverkäufe 2025'!D688,Produkte!$A$1:$A$31,0),4)</f>
        <v>99</v>
      </c>
      <c r="J2918" s="3">
        <f t="shared" si="209"/>
        <v>891</v>
      </c>
    </row>
    <row r="2919" spans="1:10" hidden="1" outlineLevel="3" x14ac:dyDescent="0.3">
      <c r="A2919" t="s">
        <v>1158</v>
      </c>
      <c r="B2919" s="21">
        <v>45741</v>
      </c>
      <c r="C2919" s="20">
        <f t="shared" si="208"/>
        <v>3</v>
      </c>
      <c r="D2919" t="s">
        <v>107</v>
      </c>
      <c r="E2919" t="s">
        <v>83</v>
      </c>
      <c r="F2919">
        <v>19</v>
      </c>
      <c r="G2919" t="str">
        <f>INDEX(Kunden!$A$1:$C$41,MATCH('Gesamtverkäufe 2025'!C708,Kunden!$A$1:$A$41,0),3)</f>
        <v>R08</v>
      </c>
      <c r="H2919" t="str">
        <f>INDEX(Regionen!$A$1:$C$9,MATCH('Gesamtverkäufe 2025'!F708,Regionen!$A$1:$A$9,0),3)</f>
        <v>Stefan König</v>
      </c>
      <c r="I2919" s="3">
        <f>INDEX(Produkte!$A$1:$D$31,MATCH('Gesamtverkäufe 2025'!D708,Produkte!$A$1:$A$31,0),4)</f>
        <v>29</v>
      </c>
      <c r="J2919" s="3">
        <f t="shared" si="209"/>
        <v>551</v>
      </c>
    </row>
    <row r="2920" spans="1:10" hidden="1" outlineLevel="3" x14ac:dyDescent="0.3">
      <c r="A2920" t="s">
        <v>1141</v>
      </c>
      <c r="B2920" s="21">
        <v>45740</v>
      </c>
      <c r="C2920" s="20">
        <f t="shared" si="208"/>
        <v>3</v>
      </c>
      <c r="D2920" t="s">
        <v>107</v>
      </c>
      <c r="E2920" t="s">
        <v>65</v>
      </c>
      <c r="F2920">
        <v>13</v>
      </c>
      <c r="G2920" t="str">
        <f>INDEX(Kunden!$A$1:$C$41,MATCH('Gesamtverkäufe 2025'!C725,Kunden!$A$1:$A$41,0),3)</f>
        <v>R08</v>
      </c>
      <c r="H2920" t="str">
        <f>INDEX(Regionen!$A$1:$C$9,MATCH('Gesamtverkäufe 2025'!F725,Regionen!$A$1:$A$9,0),3)</f>
        <v>Stefan König</v>
      </c>
      <c r="I2920" s="3">
        <f>INDEX(Produkte!$A$1:$D$31,MATCH('Gesamtverkäufe 2025'!D725,Produkte!$A$1:$A$31,0),4)</f>
        <v>299</v>
      </c>
      <c r="J2920" s="3">
        <f t="shared" si="209"/>
        <v>3887</v>
      </c>
    </row>
    <row r="2921" spans="1:10" hidden="1" outlineLevel="3" x14ac:dyDescent="0.3">
      <c r="A2921" t="s">
        <v>1065</v>
      </c>
      <c r="B2921" s="21">
        <v>45717</v>
      </c>
      <c r="C2921" s="20">
        <f t="shared" si="208"/>
        <v>3</v>
      </c>
      <c r="D2921" t="s">
        <v>107</v>
      </c>
      <c r="E2921" t="s">
        <v>61</v>
      </c>
      <c r="F2921">
        <v>17</v>
      </c>
      <c r="G2921" t="str">
        <f>INDEX(Kunden!$A$1:$C$41,MATCH('Gesamtverkäufe 2025'!C801,Kunden!$A$1:$A$41,0),3)</f>
        <v>R08</v>
      </c>
      <c r="H2921" t="str">
        <f>INDEX(Regionen!$A$1:$C$9,MATCH('Gesamtverkäufe 2025'!F801,Regionen!$A$1:$A$9,0),3)</f>
        <v>Stefan König</v>
      </c>
      <c r="I2921" s="3">
        <f>INDEX(Produkte!$A$1:$D$31,MATCH('Gesamtverkäufe 2025'!D801,Produkte!$A$1:$A$31,0),4)</f>
        <v>249</v>
      </c>
      <c r="J2921" s="3">
        <f t="shared" si="209"/>
        <v>4233</v>
      </c>
    </row>
    <row r="2922" spans="1:10" hidden="1" outlineLevel="3" x14ac:dyDescent="0.3">
      <c r="A2922" t="s">
        <v>1028</v>
      </c>
      <c r="B2922" s="21">
        <v>45726</v>
      </c>
      <c r="C2922" s="20">
        <f t="shared" si="208"/>
        <v>3</v>
      </c>
      <c r="D2922" t="s">
        <v>107</v>
      </c>
      <c r="E2922" t="s">
        <v>77</v>
      </c>
      <c r="F2922">
        <v>11</v>
      </c>
      <c r="G2922" t="str">
        <f>INDEX(Kunden!$A$1:$C$41,MATCH('Gesamtverkäufe 2025'!C838,Kunden!$A$1:$A$41,0),3)</f>
        <v>R08</v>
      </c>
      <c r="H2922" t="str">
        <f>INDEX(Regionen!$A$1:$C$9,MATCH('Gesamtverkäufe 2025'!F838,Regionen!$A$1:$A$9,0),3)</f>
        <v>Stefan König</v>
      </c>
      <c r="I2922" s="3">
        <f>INDEX(Produkte!$A$1:$D$31,MATCH('Gesamtverkäufe 2025'!D838,Produkte!$A$1:$A$31,0),4)</f>
        <v>49</v>
      </c>
      <c r="J2922" s="3">
        <f t="shared" si="209"/>
        <v>539</v>
      </c>
    </row>
    <row r="2923" spans="1:10" hidden="1" outlineLevel="3" x14ac:dyDescent="0.3">
      <c r="A2923" t="s">
        <v>998</v>
      </c>
      <c r="B2923" s="21">
        <v>45746</v>
      </c>
      <c r="C2923" s="20">
        <f t="shared" si="208"/>
        <v>3</v>
      </c>
      <c r="D2923" t="s">
        <v>107</v>
      </c>
      <c r="E2923" t="s">
        <v>77</v>
      </c>
      <c r="F2923">
        <v>16</v>
      </c>
      <c r="G2923" t="str">
        <f>INDEX(Kunden!$A$1:$C$41,MATCH('Gesamtverkäufe 2025'!C867,Kunden!$A$1:$A$41,0),3)</f>
        <v>R08</v>
      </c>
      <c r="H2923" t="str">
        <f>INDEX(Regionen!$A$1:$C$9,MATCH('Gesamtverkäufe 2025'!F867,Regionen!$A$1:$A$9,0),3)</f>
        <v>Stefan König</v>
      </c>
      <c r="I2923" s="3">
        <f>INDEX(Produkte!$A$1:$D$31,MATCH('Gesamtverkäufe 2025'!D867,Produkte!$A$1:$A$31,0),4)</f>
        <v>49</v>
      </c>
      <c r="J2923" s="3">
        <f t="shared" si="209"/>
        <v>784</v>
      </c>
    </row>
    <row r="2924" spans="1:10" hidden="1" outlineLevel="3" x14ac:dyDescent="0.3">
      <c r="A2924" t="s">
        <v>1360</v>
      </c>
      <c r="B2924" s="21">
        <v>45745</v>
      </c>
      <c r="C2924" s="20">
        <f t="shared" si="208"/>
        <v>3</v>
      </c>
      <c r="D2924" t="s">
        <v>123</v>
      </c>
      <c r="E2924" t="s">
        <v>57</v>
      </c>
      <c r="F2924">
        <v>20</v>
      </c>
      <c r="G2924" t="str">
        <f>INDEX(Kunden!$A$1:$C$41,MATCH('Gesamtverkäufe 2025'!C506,Kunden!$A$1:$A$41,0),3)</f>
        <v>R08</v>
      </c>
      <c r="H2924" t="str">
        <f>INDEX(Regionen!$A$1:$C$9,MATCH('Gesamtverkäufe 2025'!F506,Regionen!$A$1:$A$9,0),3)</f>
        <v>Stefan König</v>
      </c>
      <c r="I2924" s="3">
        <f>INDEX(Produkte!$A$1:$D$31,MATCH('Gesamtverkäufe 2025'!D506,Produkte!$A$1:$A$31,0),4)</f>
        <v>99</v>
      </c>
      <c r="J2924" s="3">
        <f t="shared" si="209"/>
        <v>1980</v>
      </c>
    </row>
    <row r="2925" spans="1:10" hidden="1" outlineLevel="3" x14ac:dyDescent="0.3">
      <c r="A2925" t="s">
        <v>1358</v>
      </c>
      <c r="B2925" s="21">
        <v>45717</v>
      </c>
      <c r="C2925" s="20">
        <f t="shared" si="208"/>
        <v>3</v>
      </c>
      <c r="D2925" t="s">
        <v>123</v>
      </c>
      <c r="E2925" t="s">
        <v>93</v>
      </c>
      <c r="F2925">
        <v>7</v>
      </c>
      <c r="G2925" t="str">
        <f>INDEX(Kunden!$A$1:$C$41,MATCH('Gesamtverkäufe 2025'!C508,Kunden!$A$1:$A$41,0),3)</f>
        <v>R08</v>
      </c>
      <c r="H2925" t="str">
        <f>INDEX(Regionen!$A$1:$C$9,MATCH('Gesamtverkäufe 2025'!F508,Regionen!$A$1:$A$9,0),3)</f>
        <v>Stefan König</v>
      </c>
      <c r="I2925" s="3">
        <f>INDEX(Produkte!$A$1:$D$31,MATCH('Gesamtverkäufe 2025'!D508,Produkte!$A$1:$A$31,0),4)</f>
        <v>399</v>
      </c>
      <c r="J2925" s="3">
        <f t="shared" si="209"/>
        <v>2793</v>
      </c>
    </row>
    <row r="2926" spans="1:10" hidden="1" outlineLevel="3" x14ac:dyDescent="0.3">
      <c r="A2926" t="s">
        <v>1327</v>
      </c>
      <c r="B2926" s="21">
        <v>45723</v>
      </c>
      <c r="C2926" s="20">
        <f t="shared" si="208"/>
        <v>3</v>
      </c>
      <c r="D2926" t="s">
        <v>123</v>
      </c>
      <c r="E2926" t="s">
        <v>46</v>
      </c>
      <c r="F2926">
        <v>19</v>
      </c>
      <c r="G2926" t="str">
        <f>INDEX(Kunden!$A$1:$C$41,MATCH('Gesamtverkäufe 2025'!C539,Kunden!$A$1:$A$41,0),3)</f>
        <v>R08</v>
      </c>
      <c r="H2926" t="str">
        <f>INDEX(Regionen!$A$1:$C$9,MATCH('Gesamtverkäufe 2025'!F539,Regionen!$A$1:$A$9,0),3)</f>
        <v>Stefan König</v>
      </c>
      <c r="I2926" s="3">
        <f>INDEX(Produkte!$A$1:$D$31,MATCH('Gesamtverkäufe 2025'!D539,Produkte!$A$1:$A$31,0),4)</f>
        <v>99</v>
      </c>
      <c r="J2926" s="3">
        <f t="shared" si="209"/>
        <v>1881</v>
      </c>
    </row>
    <row r="2927" spans="1:10" hidden="1" outlineLevel="3" x14ac:dyDescent="0.3">
      <c r="A2927" t="s">
        <v>1303</v>
      </c>
      <c r="B2927" s="21">
        <v>45734</v>
      </c>
      <c r="C2927" s="20">
        <f t="shared" si="208"/>
        <v>3</v>
      </c>
      <c r="D2927" t="s">
        <v>123</v>
      </c>
      <c r="E2927" t="s">
        <v>49</v>
      </c>
      <c r="F2927">
        <v>4</v>
      </c>
      <c r="G2927" t="str">
        <f>INDEX(Kunden!$A$1:$C$41,MATCH('Gesamtverkäufe 2025'!C563,Kunden!$A$1:$A$41,0),3)</f>
        <v>R08</v>
      </c>
      <c r="H2927" t="str">
        <f>INDEX(Regionen!$A$1:$C$9,MATCH('Gesamtverkäufe 2025'!F563,Regionen!$A$1:$A$9,0),3)</f>
        <v>Stefan König</v>
      </c>
      <c r="I2927" s="3">
        <f>INDEX(Produkte!$A$1:$D$31,MATCH('Gesamtverkäufe 2025'!D563,Produkte!$A$1:$A$31,0),4)</f>
        <v>299</v>
      </c>
      <c r="J2927" s="3">
        <f t="shared" si="209"/>
        <v>1196</v>
      </c>
    </row>
    <row r="2928" spans="1:10" hidden="1" outlineLevel="3" x14ac:dyDescent="0.3">
      <c r="A2928" t="s">
        <v>1264</v>
      </c>
      <c r="B2928" s="21">
        <v>45723</v>
      </c>
      <c r="C2928" s="20">
        <f t="shared" si="208"/>
        <v>3</v>
      </c>
      <c r="D2928" t="s">
        <v>123</v>
      </c>
      <c r="E2928" t="s">
        <v>91</v>
      </c>
      <c r="F2928">
        <v>3</v>
      </c>
      <c r="G2928" t="str">
        <f>INDEX(Kunden!$A$1:$C$41,MATCH('Gesamtverkäufe 2025'!C602,Kunden!$A$1:$A$41,0),3)</f>
        <v>R08</v>
      </c>
      <c r="H2928" t="str">
        <f>INDEX(Regionen!$A$1:$C$9,MATCH('Gesamtverkäufe 2025'!F602,Regionen!$A$1:$A$9,0),3)</f>
        <v>Stefan König</v>
      </c>
      <c r="I2928" s="3">
        <f>INDEX(Produkte!$A$1:$D$31,MATCH('Gesamtverkäufe 2025'!D602,Produkte!$A$1:$A$31,0),4)</f>
        <v>249</v>
      </c>
      <c r="J2928" s="3">
        <f t="shared" si="209"/>
        <v>747</v>
      </c>
    </row>
    <row r="2929" spans="1:10" hidden="1" outlineLevel="3" x14ac:dyDescent="0.3">
      <c r="A2929" t="s">
        <v>1230</v>
      </c>
      <c r="B2929" s="21">
        <v>45743</v>
      </c>
      <c r="C2929" s="20">
        <f t="shared" si="208"/>
        <v>3</v>
      </c>
      <c r="D2929" t="s">
        <v>123</v>
      </c>
      <c r="E2929" t="s">
        <v>71</v>
      </c>
      <c r="F2929">
        <v>4</v>
      </c>
      <c r="G2929" t="str">
        <f>INDEX(Kunden!$A$1:$C$41,MATCH('Gesamtverkäufe 2025'!C636,Kunden!$A$1:$A$41,0),3)</f>
        <v>R08</v>
      </c>
      <c r="H2929" t="str">
        <f>INDEX(Regionen!$A$1:$C$9,MATCH('Gesamtverkäufe 2025'!F636,Regionen!$A$1:$A$9,0),3)</f>
        <v>Stefan König</v>
      </c>
      <c r="I2929" s="3">
        <f>INDEX(Produkte!$A$1:$D$31,MATCH('Gesamtverkäufe 2025'!D636,Produkte!$A$1:$A$31,0),4)</f>
        <v>79</v>
      </c>
      <c r="J2929" s="3">
        <f t="shared" si="209"/>
        <v>316</v>
      </c>
    </row>
    <row r="2930" spans="1:10" hidden="1" outlineLevel="3" x14ac:dyDescent="0.3">
      <c r="A2930" t="s">
        <v>1104</v>
      </c>
      <c r="B2930" s="21">
        <v>45736</v>
      </c>
      <c r="C2930" s="20">
        <f t="shared" si="208"/>
        <v>3</v>
      </c>
      <c r="D2930" t="s">
        <v>123</v>
      </c>
      <c r="E2930" t="s">
        <v>57</v>
      </c>
      <c r="F2930">
        <v>13</v>
      </c>
      <c r="G2930" t="str">
        <f>INDEX(Kunden!$A$1:$C$41,MATCH('Gesamtverkäufe 2025'!C762,Kunden!$A$1:$A$41,0),3)</f>
        <v>R08</v>
      </c>
      <c r="H2930" t="str">
        <f>INDEX(Regionen!$A$1:$C$9,MATCH('Gesamtverkäufe 2025'!F762,Regionen!$A$1:$A$9,0),3)</f>
        <v>Stefan König</v>
      </c>
      <c r="I2930" s="3">
        <f>INDEX(Produkte!$A$1:$D$31,MATCH('Gesamtverkäufe 2025'!D762,Produkte!$A$1:$A$31,0),4)</f>
        <v>99</v>
      </c>
      <c r="J2930" s="3">
        <f t="shared" si="209"/>
        <v>1287</v>
      </c>
    </row>
    <row r="2931" spans="1:10" hidden="1" outlineLevel="3" x14ac:dyDescent="0.3">
      <c r="A2931" t="s">
        <v>1012</v>
      </c>
      <c r="B2931" s="21">
        <v>45720</v>
      </c>
      <c r="C2931" s="20">
        <f t="shared" si="208"/>
        <v>3</v>
      </c>
      <c r="D2931" t="s">
        <v>123</v>
      </c>
      <c r="E2931" t="s">
        <v>89</v>
      </c>
      <c r="F2931">
        <v>16</v>
      </c>
      <c r="G2931" t="str">
        <f>INDEX(Kunden!$A$1:$C$41,MATCH('Gesamtverkäufe 2025'!C854,Kunden!$A$1:$A$41,0),3)</f>
        <v>R08</v>
      </c>
      <c r="H2931" t="str">
        <f>INDEX(Regionen!$A$1:$C$9,MATCH('Gesamtverkäufe 2025'!F854,Regionen!$A$1:$A$9,0),3)</f>
        <v>Stefan König</v>
      </c>
      <c r="I2931" s="3">
        <f>INDEX(Produkte!$A$1:$D$31,MATCH('Gesamtverkäufe 2025'!D854,Produkte!$A$1:$A$31,0),4)</f>
        <v>29</v>
      </c>
      <c r="J2931" s="3">
        <f t="shared" si="209"/>
        <v>464</v>
      </c>
    </row>
    <row r="2932" spans="1:10" hidden="1" outlineLevel="3" x14ac:dyDescent="0.3">
      <c r="A2932" t="s">
        <v>935</v>
      </c>
      <c r="B2932" s="21">
        <v>45717</v>
      </c>
      <c r="C2932" s="20">
        <f t="shared" si="208"/>
        <v>3</v>
      </c>
      <c r="D2932" t="s">
        <v>133</v>
      </c>
      <c r="E2932" t="s">
        <v>91</v>
      </c>
      <c r="F2932">
        <v>13</v>
      </c>
      <c r="G2932" t="str">
        <f>INDEX(Kunden!$A$1:$C$41,MATCH('Gesamtverkäufe 2025'!C492,Kunden!$A$1:$A$41,0),3)</f>
        <v>R08</v>
      </c>
      <c r="H2932" t="str">
        <f>INDEX(Regionen!$A$1:$C$9,MATCH('Gesamtverkäufe 2025'!F492,Regionen!$A$1:$A$9,0),3)</f>
        <v>Stefan König</v>
      </c>
      <c r="I2932" s="3">
        <f>INDEX(Produkte!$A$1:$D$31,MATCH('Gesamtverkäufe 2025'!D492,Produkte!$A$1:$A$31,0),4)</f>
        <v>249</v>
      </c>
      <c r="J2932" s="3">
        <f t="shared" si="209"/>
        <v>3237</v>
      </c>
    </row>
    <row r="2933" spans="1:10" hidden="1" outlineLevel="3" x14ac:dyDescent="0.3">
      <c r="A2933" t="s">
        <v>1351</v>
      </c>
      <c r="B2933" s="21">
        <v>45741</v>
      </c>
      <c r="C2933" s="20">
        <f t="shared" si="208"/>
        <v>3</v>
      </c>
      <c r="D2933" t="s">
        <v>133</v>
      </c>
      <c r="E2933" t="s">
        <v>59</v>
      </c>
      <c r="F2933">
        <v>16</v>
      </c>
      <c r="G2933" t="str">
        <f>INDEX(Kunden!$A$1:$C$41,MATCH('Gesamtverkäufe 2025'!C515,Kunden!$A$1:$A$41,0),3)</f>
        <v>R08</v>
      </c>
      <c r="H2933" t="str">
        <f>INDEX(Regionen!$A$1:$C$9,MATCH('Gesamtverkäufe 2025'!F515,Regionen!$A$1:$A$9,0),3)</f>
        <v>Stefan König</v>
      </c>
      <c r="I2933" s="3">
        <f>INDEX(Produkte!$A$1:$D$31,MATCH('Gesamtverkäufe 2025'!D515,Produkte!$A$1:$A$31,0),4)</f>
        <v>79</v>
      </c>
      <c r="J2933" s="3">
        <f t="shared" si="209"/>
        <v>1264</v>
      </c>
    </row>
    <row r="2934" spans="1:10" hidden="1" outlineLevel="3" x14ac:dyDescent="0.3">
      <c r="A2934" t="s">
        <v>1287</v>
      </c>
      <c r="B2934" s="21">
        <v>45742</v>
      </c>
      <c r="C2934" s="20">
        <f t="shared" si="208"/>
        <v>3</v>
      </c>
      <c r="D2934" t="s">
        <v>133</v>
      </c>
      <c r="E2934" t="s">
        <v>55</v>
      </c>
      <c r="F2934">
        <v>17</v>
      </c>
      <c r="G2934" t="str">
        <f>INDEX(Kunden!$A$1:$C$41,MATCH('Gesamtverkäufe 2025'!C579,Kunden!$A$1:$A$41,0),3)</f>
        <v>R08</v>
      </c>
      <c r="H2934" t="str">
        <f>INDEX(Regionen!$A$1:$C$9,MATCH('Gesamtverkäufe 2025'!F579,Regionen!$A$1:$A$9,0),3)</f>
        <v>Stefan König</v>
      </c>
      <c r="I2934" s="3">
        <f>INDEX(Produkte!$A$1:$D$31,MATCH('Gesamtverkäufe 2025'!D579,Produkte!$A$1:$A$31,0),4)</f>
        <v>49</v>
      </c>
      <c r="J2934" s="3">
        <f t="shared" si="209"/>
        <v>833</v>
      </c>
    </row>
    <row r="2935" spans="1:10" hidden="1" outlineLevel="3" x14ac:dyDescent="0.3">
      <c r="A2935" t="s">
        <v>1200</v>
      </c>
      <c r="B2935" s="21">
        <v>45723</v>
      </c>
      <c r="C2935" s="20">
        <f t="shared" si="208"/>
        <v>3</v>
      </c>
      <c r="D2935" t="s">
        <v>133</v>
      </c>
      <c r="E2935" t="s">
        <v>89</v>
      </c>
      <c r="F2935">
        <v>16</v>
      </c>
      <c r="G2935" t="str">
        <f>INDEX(Kunden!$A$1:$C$41,MATCH('Gesamtverkäufe 2025'!C666,Kunden!$A$1:$A$41,0),3)</f>
        <v>R08</v>
      </c>
      <c r="H2935" t="str">
        <f>INDEX(Regionen!$A$1:$C$9,MATCH('Gesamtverkäufe 2025'!F666,Regionen!$A$1:$A$9,0),3)</f>
        <v>Stefan König</v>
      </c>
      <c r="I2935" s="3">
        <f>INDEX(Produkte!$A$1:$D$31,MATCH('Gesamtverkäufe 2025'!D666,Produkte!$A$1:$A$31,0),4)</f>
        <v>29</v>
      </c>
      <c r="J2935" s="3">
        <f t="shared" si="209"/>
        <v>464</v>
      </c>
    </row>
    <row r="2936" spans="1:10" hidden="1" outlineLevel="3" x14ac:dyDescent="0.3">
      <c r="A2936" t="s">
        <v>1189</v>
      </c>
      <c r="B2936" s="21">
        <v>45724</v>
      </c>
      <c r="C2936" s="20">
        <f t="shared" si="208"/>
        <v>3</v>
      </c>
      <c r="D2936" t="s">
        <v>133</v>
      </c>
      <c r="E2936" t="s">
        <v>31</v>
      </c>
      <c r="F2936">
        <v>11</v>
      </c>
      <c r="G2936" t="str">
        <f>INDEX(Kunden!$A$1:$C$41,MATCH('Gesamtverkäufe 2025'!C677,Kunden!$A$1:$A$41,0),3)</f>
        <v>R08</v>
      </c>
      <c r="H2936" t="str">
        <f>INDEX(Regionen!$A$1:$C$9,MATCH('Gesamtverkäufe 2025'!F677,Regionen!$A$1:$A$9,0),3)</f>
        <v>Stefan König</v>
      </c>
      <c r="I2936" s="3">
        <f>INDEX(Produkte!$A$1:$D$31,MATCH('Gesamtverkäufe 2025'!D677,Produkte!$A$1:$A$31,0),4)</f>
        <v>399</v>
      </c>
      <c r="J2936" s="3">
        <f t="shared" si="209"/>
        <v>4389</v>
      </c>
    </row>
    <row r="2937" spans="1:10" hidden="1" outlineLevel="3" x14ac:dyDescent="0.3">
      <c r="A2937" t="s">
        <v>1181</v>
      </c>
      <c r="B2937" s="21">
        <v>45718</v>
      </c>
      <c r="C2937" s="20">
        <f t="shared" si="208"/>
        <v>3</v>
      </c>
      <c r="D2937" t="s">
        <v>133</v>
      </c>
      <c r="E2937" t="s">
        <v>39</v>
      </c>
      <c r="F2937">
        <v>2</v>
      </c>
      <c r="G2937" t="str">
        <f>INDEX(Kunden!$A$1:$C$41,MATCH('Gesamtverkäufe 2025'!C685,Kunden!$A$1:$A$41,0),3)</f>
        <v>R08</v>
      </c>
      <c r="H2937" t="str">
        <f>INDEX(Regionen!$A$1:$C$9,MATCH('Gesamtverkäufe 2025'!F685,Regionen!$A$1:$A$9,0),3)</f>
        <v>Stefan König</v>
      </c>
      <c r="I2937" s="3">
        <f>INDEX(Produkte!$A$1:$D$31,MATCH('Gesamtverkäufe 2025'!D685,Produkte!$A$1:$A$31,0),4)</f>
        <v>499</v>
      </c>
      <c r="J2937" s="3">
        <f t="shared" si="209"/>
        <v>998</v>
      </c>
    </row>
    <row r="2938" spans="1:10" hidden="1" outlineLevel="3" x14ac:dyDescent="0.3">
      <c r="A2938" t="s">
        <v>1133</v>
      </c>
      <c r="B2938" s="21">
        <v>45721</v>
      </c>
      <c r="C2938" s="20">
        <f t="shared" si="208"/>
        <v>3</v>
      </c>
      <c r="D2938" t="s">
        <v>133</v>
      </c>
      <c r="E2938" t="s">
        <v>71</v>
      </c>
      <c r="F2938">
        <v>3</v>
      </c>
      <c r="G2938" t="str">
        <f>INDEX(Kunden!$A$1:$C$41,MATCH('Gesamtverkäufe 2025'!C733,Kunden!$A$1:$A$41,0),3)</f>
        <v>R08</v>
      </c>
      <c r="H2938" t="str">
        <f>INDEX(Regionen!$A$1:$C$9,MATCH('Gesamtverkäufe 2025'!F733,Regionen!$A$1:$A$9,0),3)</f>
        <v>Stefan König</v>
      </c>
      <c r="I2938" s="3">
        <f>INDEX(Produkte!$A$1:$D$31,MATCH('Gesamtverkäufe 2025'!D733,Produkte!$A$1:$A$31,0),4)</f>
        <v>79</v>
      </c>
      <c r="J2938" s="3">
        <f t="shared" si="209"/>
        <v>237</v>
      </c>
    </row>
    <row r="2939" spans="1:10" hidden="1" outlineLevel="3" x14ac:dyDescent="0.3">
      <c r="A2939" t="s">
        <v>1100</v>
      </c>
      <c r="B2939" s="21">
        <v>45738</v>
      </c>
      <c r="C2939" s="20">
        <f t="shared" ref="C2939:C2970" si="210">MONTH(B2939)</f>
        <v>3</v>
      </c>
      <c r="D2939" t="s">
        <v>133</v>
      </c>
      <c r="E2939" t="s">
        <v>81</v>
      </c>
      <c r="F2939">
        <v>2</v>
      </c>
      <c r="G2939" t="str">
        <f>INDEX(Kunden!$A$1:$C$41,MATCH('Gesamtverkäufe 2025'!C766,Kunden!$A$1:$A$41,0),3)</f>
        <v>R08</v>
      </c>
      <c r="H2939" t="str">
        <f>INDEX(Regionen!$A$1:$C$9,MATCH('Gesamtverkäufe 2025'!F766,Regionen!$A$1:$A$9,0),3)</f>
        <v>Stefan König</v>
      </c>
      <c r="I2939" s="3">
        <f>INDEX(Produkte!$A$1:$D$31,MATCH('Gesamtverkäufe 2025'!D766,Produkte!$A$1:$A$31,0),4)</f>
        <v>79</v>
      </c>
      <c r="J2939" s="3">
        <f t="shared" ref="J2939:J2970" si="211">F2939*I2939</f>
        <v>158</v>
      </c>
    </row>
    <row r="2940" spans="1:10" hidden="1" outlineLevel="3" x14ac:dyDescent="0.3">
      <c r="A2940" t="s">
        <v>1093</v>
      </c>
      <c r="B2940" s="21">
        <v>45719</v>
      </c>
      <c r="C2940" s="20">
        <f t="shared" si="210"/>
        <v>3</v>
      </c>
      <c r="D2940" t="s">
        <v>133</v>
      </c>
      <c r="E2940" t="s">
        <v>31</v>
      </c>
      <c r="F2940">
        <v>12</v>
      </c>
      <c r="G2940" t="str">
        <f>INDEX(Kunden!$A$1:$C$41,MATCH('Gesamtverkäufe 2025'!C773,Kunden!$A$1:$A$41,0),3)</f>
        <v>R08</v>
      </c>
      <c r="H2940" t="str">
        <f>INDEX(Regionen!$A$1:$C$9,MATCH('Gesamtverkäufe 2025'!F773,Regionen!$A$1:$A$9,0),3)</f>
        <v>Stefan König</v>
      </c>
      <c r="I2940" s="3">
        <f>INDEX(Produkte!$A$1:$D$31,MATCH('Gesamtverkäufe 2025'!D773,Produkte!$A$1:$A$31,0),4)</f>
        <v>399</v>
      </c>
      <c r="J2940" s="3">
        <f t="shared" si="211"/>
        <v>4788</v>
      </c>
    </row>
    <row r="2941" spans="1:10" hidden="1" outlineLevel="3" x14ac:dyDescent="0.3">
      <c r="A2941" t="s">
        <v>1038</v>
      </c>
      <c r="B2941" s="21">
        <v>45744</v>
      </c>
      <c r="C2941" s="20">
        <f t="shared" si="210"/>
        <v>3</v>
      </c>
      <c r="D2941" t="s">
        <v>133</v>
      </c>
      <c r="E2941" t="s">
        <v>39</v>
      </c>
      <c r="F2941">
        <v>1</v>
      </c>
      <c r="G2941" t="str">
        <f>INDEX(Kunden!$A$1:$C$41,MATCH('Gesamtverkäufe 2025'!C828,Kunden!$A$1:$A$41,0),3)</f>
        <v>R08</v>
      </c>
      <c r="H2941" t="str">
        <f>INDEX(Regionen!$A$1:$C$9,MATCH('Gesamtverkäufe 2025'!F828,Regionen!$A$1:$A$9,0),3)</f>
        <v>Stefan König</v>
      </c>
      <c r="I2941" s="3">
        <f>INDEX(Produkte!$A$1:$D$31,MATCH('Gesamtverkäufe 2025'!D828,Produkte!$A$1:$A$31,0),4)</f>
        <v>499</v>
      </c>
      <c r="J2941" s="3">
        <f t="shared" si="211"/>
        <v>499</v>
      </c>
    </row>
    <row r="2942" spans="1:10" hidden="1" outlineLevel="3" x14ac:dyDescent="0.3">
      <c r="A2942" t="s">
        <v>993</v>
      </c>
      <c r="B2942" s="21">
        <v>45732</v>
      </c>
      <c r="C2942" s="20">
        <f t="shared" si="210"/>
        <v>3</v>
      </c>
      <c r="D2942" t="s">
        <v>133</v>
      </c>
      <c r="E2942" t="s">
        <v>77</v>
      </c>
      <c r="F2942">
        <v>2</v>
      </c>
      <c r="G2942" t="str">
        <f>INDEX(Kunden!$A$1:$C$41,MATCH('Gesamtverkäufe 2025'!C872,Kunden!$A$1:$A$41,0),3)</f>
        <v>R08</v>
      </c>
      <c r="H2942" t="str">
        <f>INDEX(Regionen!$A$1:$C$9,MATCH('Gesamtverkäufe 2025'!F872,Regionen!$A$1:$A$9,0),3)</f>
        <v>Stefan König</v>
      </c>
      <c r="I2942" s="3">
        <f>INDEX(Produkte!$A$1:$D$31,MATCH('Gesamtverkäufe 2025'!D872,Produkte!$A$1:$A$31,0),4)</f>
        <v>49</v>
      </c>
      <c r="J2942" s="3">
        <f t="shared" si="211"/>
        <v>98</v>
      </c>
    </row>
    <row r="2943" spans="1:10" hidden="1" outlineLevel="3" x14ac:dyDescent="0.3">
      <c r="A2943" t="s">
        <v>992</v>
      </c>
      <c r="B2943" s="21">
        <v>45731</v>
      </c>
      <c r="C2943" s="20">
        <f t="shared" si="210"/>
        <v>3</v>
      </c>
      <c r="D2943" t="s">
        <v>133</v>
      </c>
      <c r="E2943" t="s">
        <v>61</v>
      </c>
      <c r="F2943">
        <v>17</v>
      </c>
      <c r="G2943" t="str">
        <f>INDEX(Kunden!$A$1:$C$41,MATCH('Gesamtverkäufe 2025'!C873,Kunden!$A$1:$A$41,0),3)</f>
        <v>R08</v>
      </c>
      <c r="H2943" t="str">
        <f>INDEX(Regionen!$A$1:$C$9,MATCH('Gesamtverkäufe 2025'!F873,Regionen!$A$1:$A$9,0),3)</f>
        <v>Stefan König</v>
      </c>
      <c r="I2943" s="3">
        <f>INDEX(Produkte!$A$1:$D$31,MATCH('Gesamtverkäufe 2025'!D873,Produkte!$A$1:$A$31,0),4)</f>
        <v>249</v>
      </c>
      <c r="J2943" s="3">
        <f t="shared" si="211"/>
        <v>4233</v>
      </c>
    </row>
    <row r="2944" spans="1:10" hidden="1" outlineLevel="3" x14ac:dyDescent="0.3">
      <c r="A2944" t="s">
        <v>991</v>
      </c>
      <c r="B2944" s="21">
        <v>45736</v>
      </c>
      <c r="C2944" s="20">
        <f t="shared" si="210"/>
        <v>3</v>
      </c>
      <c r="D2944" t="s">
        <v>133</v>
      </c>
      <c r="E2944" t="s">
        <v>61</v>
      </c>
      <c r="F2944">
        <v>4</v>
      </c>
      <c r="G2944" t="str">
        <f>INDEX(Kunden!$A$1:$C$41,MATCH('Gesamtverkäufe 2025'!C874,Kunden!$A$1:$A$41,0),3)</f>
        <v>R08</v>
      </c>
      <c r="H2944" t="str">
        <f>INDEX(Regionen!$A$1:$C$9,MATCH('Gesamtverkäufe 2025'!F874,Regionen!$A$1:$A$9,0),3)</f>
        <v>Stefan König</v>
      </c>
      <c r="I2944" s="3">
        <f>INDEX(Produkte!$A$1:$D$31,MATCH('Gesamtverkäufe 2025'!D874,Produkte!$A$1:$A$31,0),4)</f>
        <v>249</v>
      </c>
      <c r="J2944" s="3">
        <f t="shared" si="211"/>
        <v>996</v>
      </c>
    </row>
    <row r="2945" spans="1:10" hidden="1" outlineLevel="3" x14ac:dyDescent="0.3">
      <c r="A2945" t="s">
        <v>963</v>
      </c>
      <c r="B2945" s="21">
        <v>45732</v>
      </c>
      <c r="C2945" s="20">
        <f t="shared" si="210"/>
        <v>3</v>
      </c>
      <c r="D2945" t="s">
        <v>133</v>
      </c>
      <c r="E2945" t="s">
        <v>51</v>
      </c>
      <c r="F2945">
        <v>17</v>
      </c>
      <c r="G2945" t="str">
        <f>INDEX(Kunden!$A$1:$C$41,MATCH('Gesamtverkäufe 2025'!C898,Kunden!$A$1:$A$41,0),3)</f>
        <v>R08</v>
      </c>
      <c r="H2945" t="str">
        <f>INDEX(Regionen!$A$1:$C$9,MATCH('Gesamtverkäufe 2025'!F898,Regionen!$A$1:$A$9,0),3)</f>
        <v>Stefan König</v>
      </c>
      <c r="I2945" s="3">
        <f>INDEX(Produkte!$A$1:$D$31,MATCH('Gesamtverkäufe 2025'!D898,Produkte!$A$1:$A$31,0),4)</f>
        <v>49</v>
      </c>
      <c r="J2945" s="3">
        <f t="shared" si="211"/>
        <v>833</v>
      </c>
    </row>
    <row r="2946" spans="1:10" hidden="1" outlineLevel="3" x14ac:dyDescent="0.3">
      <c r="A2946" t="s">
        <v>1324</v>
      </c>
      <c r="B2946" s="21">
        <v>45717</v>
      </c>
      <c r="C2946" s="20">
        <f t="shared" si="210"/>
        <v>3</v>
      </c>
      <c r="D2946" t="s">
        <v>143</v>
      </c>
      <c r="E2946" t="s">
        <v>57</v>
      </c>
      <c r="F2946">
        <v>9</v>
      </c>
      <c r="G2946" t="str">
        <f>INDEX(Kunden!$A$1:$C$41,MATCH('Gesamtverkäufe 2025'!C542,Kunden!$A$1:$A$41,0),3)</f>
        <v>R08</v>
      </c>
      <c r="H2946" t="str">
        <f>INDEX(Regionen!$A$1:$C$9,MATCH('Gesamtverkäufe 2025'!F542,Regionen!$A$1:$A$9,0),3)</f>
        <v>Stefan König</v>
      </c>
      <c r="I2946" s="3">
        <f>INDEX(Produkte!$A$1:$D$31,MATCH('Gesamtverkäufe 2025'!D542,Produkte!$A$1:$A$31,0),4)</f>
        <v>99</v>
      </c>
      <c r="J2946" s="3">
        <f t="shared" si="211"/>
        <v>891</v>
      </c>
    </row>
    <row r="2947" spans="1:10" hidden="1" outlineLevel="3" x14ac:dyDescent="0.3">
      <c r="A2947" t="s">
        <v>1298</v>
      </c>
      <c r="B2947" s="21">
        <v>45732</v>
      </c>
      <c r="C2947" s="20">
        <f t="shared" si="210"/>
        <v>3</v>
      </c>
      <c r="D2947" t="s">
        <v>143</v>
      </c>
      <c r="E2947" t="s">
        <v>91</v>
      </c>
      <c r="F2947">
        <v>6</v>
      </c>
      <c r="G2947" t="str">
        <f>INDEX(Kunden!$A$1:$C$41,MATCH('Gesamtverkäufe 2025'!C568,Kunden!$A$1:$A$41,0),3)</f>
        <v>R08</v>
      </c>
      <c r="H2947" t="str">
        <f>INDEX(Regionen!$A$1:$C$9,MATCH('Gesamtverkäufe 2025'!F568,Regionen!$A$1:$A$9,0),3)</f>
        <v>Stefan König</v>
      </c>
      <c r="I2947" s="3">
        <f>INDEX(Produkte!$A$1:$D$31,MATCH('Gesamtverkäufe 2025'!D568,Produkte!$A$1:$A$31,0),4)</f>
        <v>249</v>
      </c>
      <c r="J2947" s="3">
        <f t="shared" si="211"/>
        <v>1494</v>
      </c>
    </row>
    <row r="2948" spans="1:10" hidden="1" outlineLevel="3" x14ac:dyDescent="0.3">
      <c r="A2948" t="s">
        <v>1286</v>
      </c>
      <c r="B2948" s="21">
        <v>45729</v>
      </c>
      <c r="C2948" s="20">
        <f t="shared" si="210"/>
        <v>3</v>
      </c>
      <c r="D2948" t="s">
        <v>143</v>
      </c>
      <c r="E2948" t="s">
        <v>87</v>
      </c>
      <c r="F2948">
        <v>1</v>
      </c>
      <c r="G2948" t="str">
        <f>INDEX(Kunden!$A$1:$C$41,MATCH('Gesamtverkäufe 2025'!C580,Kunden!$A$1:$A$41,0),3)</f>
        <v>R08</v>
      </c>
      <c r="H2948" t="str">
        <f>INDEX(Regionen!$A$1:$C$9,MATCH('Gesamtverkäufe 2025'!F580,Regionen!$A$1:$A$9,0),3)</f>
        <v>Stefan König</v>
      </c>
      <c r="I2948" s="3">
        <f>INDEX(Produkte!$A$1:$D$31,MATCH('Gesamtverkäufe 2025'!D580,Produkte!$A$1:$A$31,0),4)</f>
        <v>99</v>
      </c>
      <c r="J2948" s="3">
        <f t="shared" si="211"/>
        <v>99</v>
      </c>
    </row>
    <row r="2949" spans="1:10" hidden="1" outlineLevel="3" x14ac:dyDescent="0.3">
      <c r="A2949" t="s">
        <v>1221</v>
      </c>
      <c r="B2949" s="21">
        <v>45734</v>
      </c>
      <c r="C2949" s="20">
        <f t="shared" si="210"/>
        <v>3</v>
      </c>
      <c r="D2949" t="s">
        <v>143</v>
      </c>
      <c r="E2949" t="s">
        <v>81</v>
      </c>
      <c r="F2949">
        <v>14</v>
      </c>
      <c r="G2949" t="str">
        <f>INDEX(Kunden!$A$1:$C$41,MATCH('Gesamtverkäufe 2025'!C645,Kunden!$A$1:$A$41,0),3)</f>
        <v>R08</v>
      </c>
      <c r="H2949" t="str">
        <f>INDEX(Regionen!$A$1:$C$9,MATCH('Gesamtverkäufe 2025'!F645,Regionen!$A$1:$A$9,0),3)</f>
        <v>Stefan König</v>
      </c>
      <c r="I2949" s="3">
        <f>INDEX(Produkte!$A$1:$D$31,MATCH('Gesamtverkäufe 2025'!D645,Produkte!$A$1:$A$31,0),4)</f>
        <v>79</v>
      </c>
      <c r="J2949" s="3">
        <f t="shared" si="211"/>
        <v>1106</v>
      </c>
    </row>
    <row r="2950" spans="1:10" hidden="1" outlineLevel="3" x14ac:dyDescent="0.3">
      <c r="A2950" t="s">
        <v>1217</v>
      </c>
      <c r="B2950" s="21">
        <v>45719</v>
      </c>
      <c r="C2950" s="20">
        <f t="shared" si="210"/>
        <v>3</v>
      </c>
      <c r="D2950" t="s">
        <v>143</v>
      </c>
      <c r="E2950" t="s">
        <v>55</v>
      </c>
      <c r="F2950">
        <v>6</v>
      </c>
      <c r="G2950" t="str">
        <f>INDEX(Kunden!$A$1:$C$41,MATCH('Gesamtverkäufe 2025'!C649,Kunden!$A$1:$A$41,0),3)</f>
        <v>R08</v>
      </c>
      <c r="H2950" t="str">
        <f>INDEX(Regionen!$A$1:$C$9,MATCH('Gesamtverkäufe 2025'!F649,Regionen!$A$1:$A$9,0),3)</f>
        <v>Stefan König</v>
      </c>
      <c r="I2950" s="3">
        <f>INDEX(Produkte!$A$1:$D$31,MATCH('Gesamtverkäufe 2025'!D649,Produkte!$A$1:$A$31,0),4)</f>
        <v>49</v>
      </c>
      <c r="J2950" s="3">
        <f t="shared" si="211"/>
        <v>294</v>
      </c>
    </row>
    <row r="2951" spans="1:10" hidden="1" outlineLevel="3" x14ac:dyDescent="0.3">
      <c r="A2951" t="s">
        <v>1159</v>
      </c>
      <c r="B2951" s="21">
        <v>45726</v>
      </c>
      <c r="C2951" s="20">
        <f t="shared" si="210"/>
        <v>3</v>
      </c>
      <c r="D2951" t="s">
        <v>143</v>
      </c>
      <c r="E2951" t="s">
        <v>49</v>
      </c>
      <c r="F2951">
        <v>14</v>
      </c>
      <c r="G2951" t="str">
        <f>INDEX(Kunden!$A$1:$C$41,MATCH('Gesamtverkäufe 2025'!C707,Kunden!$A$1:$A$41,0),3)</f>
        <v>R08</v>
      </c>
      <c r="H2951" t="str">
        <f>INDEX(Regionen!$A$1:$C$9,MATCH('Gesamtverkäufe 2025'!F707,Regionen!$A$1:$A$9,0),3)</f>
        <v>Stefan König</v>
      </c>
      <c r="I2951" s="3">
        <f>INDEX(Produkte!$A$1:$D$31,MATCH('Gesamtverkäufe 2025'!D707,Produkte!$A$1:$A$31,0),4)</f>
        <v>299</v>
      </c>
      <c r="J2951" s="3">
        <f t="shared" si="211"/>
        <v>4186</v>
      </c>
    </row>
    <row r="2952" spans="1:10" hidden="1" outlineLevel="3" x14ac:dyDescent="0.3">
      <c r="A2952" t="s">
        <v>1136</v>
      </c>
      <c r="B2952" s="21">
        <v>45733</v>
      </c>
      <c r="C2952" s="20">
        <f t="shared" si="210"/>
        <v>3</v>
      </c>
      <c r="D2952" t="s">
        <v>143</v>
      </c>
      <c r="E2952" t="s">
        <v>77</v>
      </c>
      <c r="F2952">
        <v>8</v>
      </c>
      <c r="G2952" t="str">
        <f>INDEX(Kunden!$A$1:$C$41,MATCH('Gesamtverkäufe 2025'!C730,Kunden!$A$1:$A$41,0),3)</f>
        <v>R08</v>
      </c>
      <c r="H2952" t="str">
        <f>INDEX(Regionen!$A$1:$C$9,MATCH('Gesamtverkäufe 2025'!F730,Regionen!$A$1:$A$9,0),3)</f>
        <v>Stefan König</v>
      </c>
      <c r="I2952" s="3">
        <f>INDEX(Produkte!$A$1:$D$31,MATCH('Gesamtverkäufe 2025'!D730,Produkte!$A$1:$A$31,0),4)</f>
        <v>49</v>
      </c>
      <c r="J2952" s="3">
        <f t="shared" si="211"/>
        <v>392</v>
      </c>
    </row>
    <row r="2953" spans="1:10" hidden="1" outlineLevel="3" x14ac:dyDescent="0.3">
      <c r="A2953" t="s">
        <v>1129</v>
      </c>
      <c r="B2953" s="21">
        <v>45720</v>
      </c>
      <c r="C2953" s="20">
        <f t="shared" si="210"/>
        <v>3</v>
      </c>
      <c r="D2953" t="s">
        <v>143</v>
      </c>
      <c r="E2953" t="s">
        <v>91</v>
      </c>
      <c r="F2953">
        <v>3</v>
      </c>
      <c r="G2953" t="str">
        <f>INDEX(Kunden!$A$1:$C$41,MATCH('Gesamtverkäufe 2025'!C737,Kunden!$A$1:$A$41,0),3)</f>
        <v>R08</v>
      </c>
      <c r="H2953" t="str">
        <f>INDEX(Regionen!$A$1:$C$9,MATCH('Gesamtverkäufe 2025'!F737,Regionen!$A$1:$A$9,0),3)</f>
        <v>Stefan König</v>
      </c>
      <c r="I2953" s="3">
        <f>INDEX(Produkte!$A$1:$D$31,MATCH('Gesamtverkäufe 2025'!D737,Produkte!$A$1:$A$31,0),4)</f>
        <v>249</v>
      </c>
      <c r="J2953" s="3">
        <f t="shared" si="211"/>
        <v>747</v>
      </c>
    </row>
    <row r="2954" spans="1:10" hidden="1" outlineLevel="3" x14ac:dyDescent="0.3">
      <c r="A2954" t="s">
        <v>1022</v>
      </c>
      <c r="B2954" s="21">
        <v>45733</v>
      </c>
      <c r="C2954" s="20">
        <f t="shared" si="210"/>
        <v>3</v>
      </c>
      <c r="D2954" t="s">
        <v>143</v>
      </c>
      <c r="E2954" t="s">
        <v>81</v>
      </c>
      <c r="F2954">
        <v>11</v>
      </c>
      <c r="G2954" t="str">
        <f>INDEX(Kunden!$A$1:$C$41,MATCH('Gesamtverkäufe 2025'!C844,Kunden!$A$1:$A$41,0),3)</f>
        <v>R08</v>
      </c>
      <c r="H2954" t="str">
        <f>INDEX(Regionen!$A$1:$C$9,MATCH('Gesamtverkäufe 2025'!F844,Regionen!$A$1:$A$9,0),3)</f>
        <v>Stefan König</v>
      </c>
      <c r="I2954" s="3">
        <f>INDEX(Produkte!$A$1:$D$31,MATCH('Gesamtverkäufe 2025'!D844,Produkte!$A$1:$A$31,0),4)</f>
        <v>79</v>
      </c>
      <c r="J2954" s="3">
        <f t="shared" si="211"/>
        <v>869</v>
      </c>
    </row>
    <row r="2955" spans="1:10" hidden="1" outlineLevel="3" x14ac:dyDescent="0.3">
      <c r="A2955" t="s">
        <v>1008</v>
      </c>
      <c r="B2955" s="21">
        <v>45729</v>
      </c>
      <c r="C2955" s="20">
        <f t="shared" si="210"/>
        <v>3</v>
      </c>
      <c r="D2955" t="s">
        <v>143</v>
      </c>
      <c r="E2955" t="s">
        <v>61</v>
      </c>
      <c r="F2955">
        <v>14</v>
      </c>
      <c r="G2955" t="str">
        <f>INDEX(Kunden!$A$1:$C$41,MATCH('Gesamtverkäufe 2025'!C858,Kunden!$A$1:$A$41,0),3)</f>
        <v>R08</v>
      </c>
      <c r="H2955" t="str">
        <f>INDEX(Regionen!$A$1:$C$9,MATCH('Gesamtverkäufe 2025'!F858,Regionen!$A$1:$A$9,0),3)</f>
        <v>Stefan König</v>
      </c>
      <c r="I2955" s="3">
        <f>INDEX(Produkte!$A$1:$D$31,MATCH('Gesamtverkäufe 2025'!D858,Produkte!$A$1:$A$31,0),4)</f>
        <v>249</v>
      </c>
      <c r="J2955" s="3">
        <f t="shared" si="211"/>
        <v>3486</v>
      </c>
    </row>
    <row r="2956" spans="1:10" hidden="1" outlineLevel="3" x14ac:dyDescent="0.3">
      <c r="A2956" t="s">
        <v>946</v>
      </c>
      <c r="B2956" s="21">
        <v>45735</v>
      </c>
      <c r="C2956" s="20">
        <f t="shared" si="210"/>
        <v>3</v>
      </c>
      <c r="D2956" t="s">
        <v>151</v>
      </c>
      <c r="E2956" t="s">
        <v>63</v>
      </c>
      <c r="F2956">
        <v>6</v>
      </c>
      <c r="G2956" t="str">
        <f>INDEX(Kunden!$A$1:$C$41,MATCH('Gesamtverkäufe 2025'!C501,Kunden!$A$1:$A$41,0),3)</f>
        <v>R08</v>
      </c>
      <c r="H2956" t="str">
        <f>INDEX(Regionen!$A$1:$C$9,MATCH('Gesamtverkäufe 2025'!F501,Regionen!$A$1:$A$9,0),3)</f>
        <v>Stefan König</v>
      </c>
      <c r="I2956" s="3">
        <f>INDEX(Produkte!$A$1:$D$31,MATCH('Gesamtverkäufe 2025'!D501,Produkte!$A$1:$A$31,0),4)</f>
        <v>299</v>
      </c>
      <c r="J2956" s="3">
        <f t="shared" si="211"/>
        <v>1794</v>
      </c>
    </row>
    <row r="2957" spans="1:10" hidden="1" outlineLevel="3" x14ac:dyDescent="0.3">
      <c r="A2957" t="s">
        <v>1341</v>
      </c>
      <c r="B2957" s="21">
        <v>45719</v>
      </c>
      <c r="C2957" s="20">
        <f t="shared" si="210"/>
        <v>3</v>
      </c>
      <c r="D2957" t="s">
        <v>151</v>
      </c>
      <c r="E2957" t="s">
        <v>37</v>
      </c>
      <c r="F2957">
        <v>7</v>
      </c>
      <c r="G2957" t="str">
        <f>INDEX(Kunden!$A$1:$C$41,MATCH('Gesamtverkäufe 2025'!C525,Kunden!$A$1:$A$41,0),3)</f>
        <v>R08</v>
      </c>
      <c r="H2957" t="str">
        <f>INDEX(Regionen!$A$1:$C$9,MATCH('Gesamtverkäufe 2025'!F525,Regionen!$A$1:$A$9,0),3)</f>
        <v>Stefan König</v>
      </c>
      <c r="I2957" s="3">
        <f>INDEX(Produkte!$A$1:$D$31,MATCH('Gesamtverkäufe 2025'!D525,Produkte!$A$1:$A$31,0),4)</f>
        <v>249</v>
      </c>
      <c r="J2957" s="3">
        <f t="shared" si="211"/>
        <v>1743</v>
      </c>
    </row>
    <row r="2958" spans="1:10" hidden="1" outlineLevel="3" x14ac:dyDescent="0.3">
      <c r="A2958" t="s">
        <v>1323</v>
      </c>
      <c r="B2958" s="21">
        <v>45721</v>
      </c>
      <c r="C2958" s="20">
        <f t="shared" si="210"/>
        <v>3</v>
      </c>
      <c r="D2958" t="s">
        <v>151</v>
      </c>
      <c r="E2958" t="s">
        <v>79</v>
      </c>
      <c r="F2958">
        <v>11</v>
      </c>
      <c r="G2958" t="str">
        <f>INDEX(Kunden!$A$1:$C$41,MATCH('Gesamtverkäufe 2025'!C543,Kunden!$A$1:$A$41,0),3)</f>
        <v>R08</v>
      </c>
      <c r="H2958" t="str">
        <f>INDEX(Regionen!$A$1:$C$9,MATCH('Gesamtverkäufe 2025'!F543,Regionen!$A$1:$A$9,0),3)</f>
        <v>Stefan König</v>
      </c>
      <c r="I2958" s="3">
        <f>INDEX(Produkte!$A$1:$D$31,MATCH('Gesamtverkäufe 2025'!D543,Produkte!$A$1:$A$31,0),4)</f>
        <v>149</v>
      </c>
      <c r="J2958" s="3">
        <f t="shared" si="211"/>
        <v>1639</v>
      </c>
    </row>
    <row r="2959" spans="1:10" hidden="1" outlineLevel="3" x14ac:dyDescent="0.3">
      <c r="A2959" t="s">
        <v>1302</v>
      </c>
      <c r="B2959" s="21">
        <v>45735</v>
      </c>
      <c r="C2959" s="20">
        <f t="shared" si="210"/>
        <v>3</v>
      </c>
      <c r="D2959" t="s">
        <v>151</v>
      </c>
      <c r="E2959" t="s">
        <v>81</v>
      </c>
      <c r="F2959">
        <v>2</v>
      </c>
      <c r="G2959" t="str">
        <f>INDEX(Kunden!$A$1:$C$41,MATCH('Gesamtverkäufe 2025'!C564,Kunden!$A$1:$A$41,0),3)</f>
        <v>R08</v>
      </c>
      <c r="H2959" t="str">
        <f>INDEX(Regionen!$A$1:$C$9,MATCH('Gesamtverkäufe 2025'!F564,Regionen!$A$1:$A$9,0),3)</f>
        <v>Stefan König</v>
      </c>
      <c r="I2959" s="3">
        <f>INDEX(Produkte!$A$1:$D$31,MATCH('Gesamtverkäufe 2025'!D564,Produkte!$A$1:$A$31,0),4)</f>
        <v>79</v>
      </c>
      <c r="J2959" s="3">
        <f t="shared" si="211"/>
        <v>158</v>
      </c>
    </row>
    <row r="2960" spans="1:10" hidden="1" outlineLevel="3" x14ac:dyDescent="0.3">
      <c r="A2960" t="s">
        <v>1278</v>
      </c>
      <c r="B2960" s="21">
        <v>45745</v>
      </c>
      <c r="C2960" s="20">
        <f t="shared" si="210"/>
        <v>3</v>
      </c>
      <c r="D2960" t="s">
        <v>151</v>
      </c>
      <c r="E2960" t="s">
        <v>41</v>
      </c>
      <c r="F2960">
        <v>4</v>
      </c>
      <c r="G2960" t="str">
        <f>INDEX(Kunden!$A$1:$C$41,MATCH('Gesamtverkäufe 2025'!C588,Kunden!$A$1:$A$41,0),3)</f>
        <v>R08</v>
      </c>
      <c r="H2960" t="str">
        <f>INDEX(Regionen!$A$1:$C$9,MATCH('Gesamtverkäufe 2025'!F588,Regionen!$A$1:$A$9,0),3)</f>
        <v>Stefan König</v>
      </c>
      <c r="I2960" s="3">
        <f>INDEX(Produkte!$A$1:$D$31,MATCH('Gesamtverkäufe 2025'!D588,Produkte!$A$1:$A$31,0),4)</f>
        <v>499</v>
      </c>
      <c r="J2960" s="3">
        <f t="shared" si="211"/>
        <v>1996</v>
      </c>
    </row>
    <row r="2961" spans="1:10" hidden="1" outlineLevel="3" x14ac:dyDescent="0.3">
      <c r="A2961" t="s">
        <v>1261</v>
      </c>
      <c r="B2961" s="21">
        <v>45721</v>
      </c>
      <c r="C2961" s="20">
        <f t="shared" si="210"/>
        <v>3</v>
      </c>
      <c r="D2961" t="s">
        <v>151</v>
      </c>
      <c r="E2961" t="s">
        <v>65</v>
      </c>
      <c r="F2961">
        <v>5</v>
      </c>
      <c r="G2961" t="str">
        <f>INDEX(Kunden!$A$1:$C$41,MATCH('Gesamtverkäufe 2025'!C605,Kunden!$A$1:$A$41,0),3)</f>
        <v>R08</v>
      </c>
      <c r="H2961" t="str">
        <f>INDEX(Regionen!$A$1:$C$9,MATCH('Gesamtverkäufe 2025'!F605,Regionen!$A$1:$A$9,0),3)</f>
        <v>Stefan König</v>
      </c>
      <c r="I2961" s="3">
        <f>INDEX(Produkte!$A$1:$D$31,MATCH('Gesamtverkäufe 2025'!D605,Produkte!$A$1:$A$31,0),4)</f>
        <v>299</v>
      </c>
      <c r="J2961" s="3">
        <f t="shared" si="211"/>
        <v>1495</v>
      </c>
    </row>
    <row r="2962" spans="1:10" hidden="1" outlineLevel="3" x14ac:dyDescent="0.3">
      <c r="A2962" t="s">
        <v>1225</v>
      </c>
      <c r="B2962" s="21">
        <v>45735</v>
      </c>
      <c r="C2962" s="20">
        <f t="shared" si="210"/>
        <v>3</v>
      </c>
      <c r="D2962" t="s">
        <v>151</v>
      </c>
      <c r="E2962" t="s">
        <v>69</v>
      </c>
      <c r="F2962">
        <v>1</v>
      </c>
      <c r="G2962" t="str">
        <f>INDEX(Kunden!$A$1:$C$41,MATCH('Gesamtverkäufe 2025'!C641,Kunden!$A$1:$A$41,0),3)</f>
        <v>R08</v>
      </c>
      <c r="H2962" t="str">
        <f>INDEX(Regionen!$A$1:$C$9,MATCH('Gesamtverkäufe 2025'!F641,Regionen!$A$1:$A$9,0),3)</f>
        <v>Stefan König</v>
      </c>
      <c r="I2962" s="3">
        <f>INDEX(Produkte!$A$1:$D$31,MATCH('Gesamtverkäufe 2025'!D641,Produkte!$A$1:$A$31,0),4)</f>
        <v>399</v>
      </c>
      <c r="J2962" s="3">
        <f t="shared" si="211"/>
        <v>399</v>
      </c>
    </row>
    <row r="2963" spans="1:10" hidden="1" outlineLevel="3" x14ac:dyDescent="0.3">
      <c r="A2963" t="s">
        <v>1213</v>
      </c>
      <c r="B2963" s="21">
        <v>45743</v>
      </c>
      <c r="C2963" s="20">
        <f t="shared" si="210"/>
        <v>3</v>
      </c>
      <c r="D2963" t="s">
        <v>151</v>
      </c>
      <c r="E2963" t="s">
        <v>51</v>
      </c>
      <c r="F2963">
        <v>2</v>
      </c>
      <c r="G2963" t="str">
        <f>INDEX(Kunden!$A$1:$C$41,MATCH('Gesamtverkäufe 2025'!C653,Kunden!$A$1:$A$41,0),3)</f>
        <v>R08</v>
      </c>
      <c r="H2963" t="str">
        <f>INDEX(Regionen!$A$1:$C$9,MATCH('Gesamtverkäufe 2025'!F653,Regionen!$A$1:$A$9,0),3)</f>
        <v>Stefan König</v>
      </c>
      <c r="I2963" s="3">
        <f>INDEX(Produkte!$A$1:$D$31,MATCH('Gesamtverkäufe 2025'!D653,Produkte!$A$1:$A$31,0),4)</f>
        <v>49</v>
      </c>
      <c r="J2963" s="3">
        <f t="shared" si="211"/>
        <v>98</v>
      </c>
    </row>
    <row r="2964" spans="1:10" hidden="1" outlineLevel="3" x14ac:dyDescent="0.3">
      <c r="A2964" t="s">
        <v>1188</v>
      </c>
      <c r="B2964" s="21">
        <v>45725</v>
      </c>
      <c r="C2964" s="20">
        <f t="shared" si="210"/>
        <v>3</v>
      </c>
      <c r="D2964" t="s">
        <v>151</v>
      </c>
      <c r="E2964" t="s">
        <v>87</v>
      </c>
      <c r="F2964">
        <v>10</v>
      </c>
      <c r="G2964" t="str">
        <f>INDEX(Kunden!$A$1:$C$41,MATCH('Gesamtverkäufe 2025'!C678,Kunden!$A$1:$A$41,0),3)</f>
        <v>R08</v>
      </c>
      <c r="H2964" t="str">
        <f>INDEX(Regionen!$A$1:$C$9,MATCH('Gesamtverkäufe 2025'!F678,Regionen!$A$1:$A$9,0),3)</f>
        <v>Stefan König</v>
      </c>
      <c r="I2964" s="3">
        <f>INDEX(Produkte!$A$1:$D$31,MATCH('Gesamtverkäufe 2025'!D678,Produkte!$A$1:$A$31,0),4)</f>
        <v>99</v>
      </c>
      <c r="J2964" s="3">
        <f t="shared" si="211"/>
        <v>990</v>
      </c>
    </row>
    <row r="2965" spans="1:10" hidden="1" outlineLevel="3" x14ac:dyDescent="0.3">
      <c r="A2965" t="s">
        <v>1157</v>
      </c>
      <c r="B2965" s="21">
        <v>45733</v>
      </c>
      <c r="C2965" s="20">
        <f t="shared" si="210"/>
        <v>3</v>
      </c>
      <c r="D2965" t="s">
        <v>151</v>
      </c>
      <c r="E2965" t="s">
        <v>73</v>
      </c>
      <c r="F2965">
        <v>10</v>
      </c>
      <c r="G2965" t="str">
        <f>INDEX(Kunden!$A$1:$C$41,MATCH('Gesamtverkäufe 2025'!C709,Kunden!$A$1:$A$41,0),3)</f>
        <v>R08</v>
      </c>
      <c r="H2965" t="str">
        <f>INDEX(Regionen!$A$1:$C$9,MATCH('Gesamtverkäufe 2025'!F709,Regionen!$A$1:$A$9,0),3)</f>
        <v>Stefan König</v>
      </c>
      <c r="I2965" s="3">
        <f>INDEX(Produkte!$A$1:$D$31,MATCH('Gesamtverkäufe 2025'!D709,Produkte!$A$1:$A$31,0),4)</f>
        <v>399</v>
      </c>
      <c r="J2965" s="3">
        <f t="shared" si="211"/>
        <v>3990</v>
      </c>
    </row>
    <row r="2966" spans="1:10" hidden="1" outlineLevel="3" x14ac:dyDescent="0.3">
      <c r="A2966" t="s">
        <v>1139</v>
      </c>
      <c r="B2966" s="21">
        <v>45746</v>
      </c>
      <c r="C2966" s="20">
        <f t="shared" si="210"/>
        <v>3</v>
      </c>
      <c r="D2966" t="s">
        <v>151</v>
      </c>
      <c r="E2966" t="s">
        <v>93</v>
      </c>
      <c r="F2966">
        <v>20</v>
      </c>
      <c r="G2966" t="str">
        <f>INDEX(Kunden!$A$1:$C$41,MATCH('Gesamtverkäufe 2025'!C727,Kunden!$A$1:$A$41,0),3)</f>
        <v>R08</v>
      </c>
      <c r="H2966" t="str">
        <f>INDEX(Regionen!$A$1:$C$9,MATCH('Gesamtverkäufe 2025'!F727,Regionen!$A$1:$A$9,0),3)</f>
        <v>Stefan König</v>
      </c>
      <c r="I2966" s="3">
        <f>INDEX(Produkte!$A$1:$D$31,MATCH('Gesamtverkäufe 2025'!D727,Produkte!$A$1:$A$31,0),4)</f>
        <v>399</v>
      </c>
      <c r="J2966" s="3">
        <f t="shared" si="211"/>
        <v>7980</v>
      </c>
    </row>
    <row r="2967" spans="1:10" hidden="1" outlineLevel="3" x14ac:dyDescent="0.3">
      <c r="A2967" t="s">
        <v>1098</v>
      </c>
      <c r="B2967" s="21">
        <v>45720</v>
      </c>
      <c r="C2967" s="20">
        <f t="shared" si="210"/>
        <v>3</v>
      </c>
      <c r="D2967" t="s">
        <v>151</v>
      </c>
      <c r="E2967" t="s">
        <v>55</v>
      </c>
      <c r="F2967">
        <v>20</v>
      </c>
      <c r="G2967" t="str">
        <f>INDEX(Kunden!$A$1:$C$41,MATCH('Gesamtverkäufe 2025'!C768,Kunden!$A$1:$A$41,0),3)</f>
        <v>R08</v>
      </c>
      <c r="H2967" t="str">
        <f>INDEX(Regionen!$A$1:$C$9,MATCH('Gesamtverkäufe 2025'!F768,Regionen!$A$1:$A$9,0),3)</f>
        <v>Stefan König</v>
      </c>
      <c r="I2967" s="3">
        <f>INDEX(Produkte!$A$1:$D$31,MATCH('Gesamtverkäufe 2025'!D768,Produkte!$A$1:$A$31,0),4)</f>
        <v>49</v>
      </c>
      <c r="J2967" s="3">
        <f t="shared" si="211"/>
        <v>980</v>
      </c>
    </row>
    <row r="2968" spans="1:10" hidden="1" outlineLevel="3" x14ac:dyDescent="0.3">
      <c r="A2968" t="s">
        <v>1066</v>
      </c>
      <c r="B2968" s="21">
        <v>45735</v>
      </c>
      <c r="C2968" s="20">
        <f t="shared" si="210"/>
        <v>3</v>
      </c>
      <c r="D2968" t="s">
        <v>151</v>
      </c>
      <c r="E2968" t="s">
        <v>43</v>
      </c>
      <c r="F2968">
        <v>9</v>
      </c>
      <c r="G2968" t="str">
        <f>INDEX(Kunden!$A$1:$C$41,MATCH('Gesamtverkäufe 2025'!C800,Kunden!$A$1:$A$41,0),3)</f>
        <v>R08</v>
      </c>
      <c r="H2968" t="str">
        <f>INDEX(Regionen!$A$1:$C$9,MATCH('Gesamtverkäufe 2025'!F800,Regionen!$A$1:$A$9,0),3)</f>
        <v>Stefan König</v>
      </c>
      <c r="I2968" s="3">
        <f>INDEX(Produkte!$A$1:$D$31,MATCH('Gesamtverkäufe 2025'!D800,Produkte!$A$1:$A$31,0),4)</f>
        <v>149</v>
      </c>
      <c r="J2968" s="3">
        <f t="shared" si="211"/>
        <v>1341</v>
      </c>
    </row>
    <row r="2969" spans="1:10" hidden="1" outlineLevel="3" x14ac:dyDescent="0.3">
      <c r="A2969" t="s">
        <v>983</v>
      </c>
      <c r="B2969" s="21">
        <v>45745</v>
      </c>
      <c r="C2969" s="20">
        <f t="shared" si="210"/>
        <v>3</v>
      </c>
      <c r="D2969" t="s">
        <v>151</v>
      </c>
      <c r="E2969" t="s">
        <v>57</v>
      </c>
      <c r="F2969">
        <v>11</v>
      </c>
      <c r="G2969" t="str">
        <f>INDEX(Kunden!$A$1:$C$41,MATCH('Gesamtverkäufe 2025'!C880,Kunden!$A$1:$A$41,0),3)</f>
        <v>R08</v>
      </c>
      <c r="H2969" t="str">
        <f>INDEX(Regionen!$A$1:$C$9,MATCH('Gesamtverkäufe 2025'!F880,Regionen!$A$1:$A$9,0),3)</f>
        <v>Stefan König</v>
      </c>
      <c r="I2969" s="3">
        <f>INDEX(Produkte!$A$1:$D$31,MATCH('Gesamtverkäufe 2025'!D880,Produkte!$A$1:$A$31,0),4)</f>
        <v>99</v>
      </c>
      <c r="J2969" s="3">
        <f t="shared" si="211"/>
        <v>1089</v>
      </c>
    </row>
    <row r="2970" spans="1:10" hidden="1" outlineLevel="3" x14ac:dyDescent="0.3">
      <c r="A2970" t="s">
        <v>937</v>
      </c>
      <c r="B2970" s="21">
        <v>45720</v>
      </c>
      <c r="C2970" s="20">
        <f t="shared" si="210"/>
        <v>3</v>
      </c>
      <c r="D2970" t="s">
        <v>157</v>
      </c>
      <c r="E2970" t="s">
        <v>37</v>
      </c>
      <c r="F2970">
        <v>19</v>
      </c>
      <c r="G2970" t="str">
        <f>INDEX(Kunden!$A$1:$C$41,MATCH('Gesamtverkäufe 2025'!C494,Kunden!$A$1:$A$41,0),3)</f>
        <v>R08</v>
      </c>
      <c r="H2970" t="str">
        <f>INDEX(Regionen!$A$1:$C$9,MATCH('Gesamtverkäufe 2025'!F494,Regionen!$A$1:$A$9,0),3)</f>
        <v>Stefan König</v>
      </c>
      <c r="I2970" s="3">
        <f>INDEX(Produkte!$A$1:$D$31,MATCH('Gesamtverkäufe 2025'!D494,Produkte!$A$1:$A$31,0),4)</f>
        <v>249</v>
      </c>
      <c r="J2970" s="3">
        <f t="shared" si="211"/>
        <v>4731</v>
      </c>
    </row>
    <row r="2971" spans="1:10" hidden="1" outlineLevel="3" x14ac:dyDescent="0.3">
      <c r="A2971" t="s">
        <v>1355</v>
      </c>
      <c r="B2971" s="21">
        <v>45743</v>
      </c>
      <c r="C2971" s="20">
        <f t="shared" ref="C2971:C2991" si="212">MONTH(B2971)</f>
        <v>3</v>
      </c>
      <c r="D2971" t="s">
        <v>157</v>
      </c>
      <c r="E2971" t="s">
        <v>85</v>
      </c>
      <c r="F2971">
        <v>17</v>
      </c>
      <c r="G2971" t="str">
        <f>INDEX(Kunden!$A$1:$C$41,MATCH('Gesamtverkäufe 2025'!C511,Kunden!$A$1:$A$41,0),3)</f>
        <v>R08</v>
      </c>
      <c r="H2971" t="str">
        <f>INDEX(Regionen!$A$1:$C$9,MATCH('Gesamtverkäufe 2025'!F511,Regionen!$A$1:$A$9,0),3)</f>
        <v>Stefan König</v>
      </c>
      <c r="I2971" s="3">
        <f>INDEX(Produkte!$A$1:$D$31,MATCH('Gesamtverkäufe 2025'!D511,Produkte!$A$1:$A$31,0),4)</f>
        <v>399</v>
      </c>
      <c r="J2971" s="3">
        <f t="shared" ref="J2971:J2991" si="213">F2971*I2971</f>
        <v>6783</v>
      </c>
    </row>
    <row r="2972" spans="1:10" hidden="1" outlineLevel="3" x14ac:dyDescent="0.3">
      <c r="A2972" t="s">
        <v>1300</v>
      </c>
      <c r="B2972" s="21">
        <v>45717</v>
      </c>
      <c r="C2972" s="20">
        <f t="shared" si="212"/>
        <v>3</v>
      </c>
      <c r="D2972" t="s">
        <v>157</v>
      </c>
      <c r="E2972" t="s">
        <v>71</v>
      </c>
      <c r="F2972">
        <v>8</v>
      </c>
      <c r="G2972" t="str">
        <f>INDEX(Kunden!$A$1:$C$41,MATCH('Gesamtverkäufe 2025'!C566,Kunden!$A$1:$A$41,0),3)</f>
        <v>R08</v>
      </c>
      <c r="H2972" t="str">
        <f>INDEX(Regionen!$A$1:$C$9,MATCH('Gesamtverkäufe 2025'!F566,Regionen!$A$1:$A$9,0),3)</f>
        <v>Stefan König</v>
      </c>
      <c r="I2972" s="3">
        <f>INDEX(Produkte!$A$1:$D$31,MATCH('Gesamtverkäufe 2025'!D566,Produkte!$A$1:$A$31,0),4)</f>
        <v>79</v>
      </c>
      <c r="J2972" s="3">
        <f t="shared" si="213"/>
        <v>632</v>
      </c>
    </row>
    <row r="2973" spans="1:10" hidden="1" outlineLevel="3" x14ac:dyDescent="0.3">
      <c r="A2973" t="s">
        <v>1218</v>
      </c>
      <c r="B2973" s="21">
        <v>45718</v>
      </c>
      <c r="C2973" s="20">
        <f t="shared" si="212"/>
        <v>3</v>
      </c>
      <c r="D2973" t="s">
        <v>157</v>
      </c>
      <c r="E2973" t="s">
        <v>85</v>
      </c>
      <c r="F2973">
        <v>10</v>
      </c>
      <c r="G2973" t="str">
        <f>INDEX(Kunden!$A$1:$C$41,MATCH('Gesamtverkäufe 2025'!C648,Kunden!$A$1:$A$41,0),3)</f>
        <v>R08</v>
      </c>
      <c r="H2973" t="str">
        <f>INDEX(Regionen!$A$1:$C$9,MATCH('Gesamtverkäufe 2025'!F648,Regionen!$A$1:$A$9,0),3)</f>
        <v>Stefan König</v>
      </c>
      <c r="I2973" s="3">
        <f>INDEX(Produkte!$A$1:$D$31,MATCH('Gesamtverkäufe 2025'!D648,Produkte!$A$1:$A$31,0),4)</f>
        <v>399</v>
      </c>
      <c r="J2973" s="3">
        <f t="shared" si="213"/>
        <v>3990</v>
      </c>
    </row>
    <row r="2974" spans="1:10" hidden="1" outlineLevel="3" x14ac:dyDescent="0.3">
      <c r="A2974" t="s">
        <v>1193</v>
      </c>
      <c r="B2974" s="21">
        <v>45745</v>
      </c>
      <c r="C2974" s="20">
        <f t="shared" si="212"/>
        <v>3</v>
      </c>
      <c r="D2974" t="s">
        <v>157</v>
      </c>
      <c r="E2974" t="s">
        <v>59</v>
      </c>
      <c r="F2974">
        <v>20</v>
      </c>
      <c r="G2974" t="str">
        <f>INDEX(Kunden!$A$1:$C$41,MATCH('Gesamtverkäufe 2025'!C673,Kunden!$A$1:$A$41,0),3)</f>
        <v>R08</v>
      </c>
      <c r="H2974" t="str">
        <f>INDEX(Regionen!$A$1:$C$9,MATCH('Gesamtverkäufe 2025'!F673,Regionen!$A$1:$A$9,0),3)</f>
        <v>Stefan König</v>
      </c>
      <c r="I2974" s="3">
        <f>INDEX(Produkte!$A$1:$D$31,MATCH('Gesamtverkäufe 2025'!D673,Produkte!$A$1:$A$31,0),4)</f>
        <v>79</v>
      </c>
      <c r="J2974" s="3">
        <f t="shared" si="213"/>
        <v>1580</v>
      </c>
    </row>
    <row r="2975" spans="1:10" hidden="1" outlineLevel="3" x14ac:dyDescent="0.3">
      <c r="A2975" t="s">
        <v>1143</v>
      </c>
      <c r="B2975" s="21">
        <v>45732</v>
      </c>
      <c r="C2975" s="20">
        <f t="shared" si="212"/>
        <v>3</v>
      </c>
      <c r="D2975" t="s">
        <v>157</v>
      </c>
      <c r="E2975" t="s">
        <v>63</v>
      </c>
      <c r="F2975">
        <v>4</v>
      </c>
      <c r="G2975" t="str">
        <f>INDEX(Kunden!$A$1:$C$41,MATCH('Gesamtverkäufe 2025'!C723,Kunden!$A$1:$A$41,0),3)</f>
        <v>R08</v>
      </c>
      <c r="H2975" t="str">
        <f>INDEX(Regionen!$A$1:$C$9,MATCH('Gesamtverkäufe 2025'!F723,Regionen!$A$1:$A$9,0),3)</f>
        <v>Stefan König</v>
      </c>
      <c r="I2975" s="3">
        <f>INDEX(Produkte!$A$1:$D$31,MATCH('Gesamtverkäufe 2025'!D723,Produkte!$A$1:$A$31,0),4)</f>
        <v>299</v>
      </c>
      <c r="J2975" s="3">
        <f t="shared" si="213"/>
        <v>1196</v>
      </c>
    </row>
    <row r="2976" spans="1:10" hidden="1" outlineLevel="3" x14ac:dyDescent="0.3">
      <c r="A2976" t="s">
        <v>1073</v>
      </c>
      <c r="B2976" s="21">
        <v>45731</v>
      </c>
      <c r="C2976" s="20">
        <f t="shared" si="212"/>
        <v>3</v>
      </c>
      <c r="D2976" t="s">
        <v>157</v>
      </c>
      <c r="E2976" t="s">
        <v>75</v>
      </c>
      <c r="F2976">
        <v>14</v>
      </c>
      <c r="G2976" t="str">
        <f>INDEX(Kunden!$A$1:$C$41,MATCH('Gesamtverkäufe 2025'!C793,Kunden!$A$1:$A$41,0),3)</f>
        <v>R08</v>
      </c>
      <c r="H2976" t="str">
        <f>INDEX(Regionen!$A$1:$C$9,MATCH('Gesamtverkäufe 2025'!F793,Regionen!$A$1:$A$9,0),3)</f>
        <v>Stefan König</v>
      </c>
      <c r="I2976" s="3">
        <f>INDEX(Produkte!$A$1:$D$31,MATCH('Gesamtverkäufe 2025'!D793,Produkte!$A$1:$A$31,0),4)</f>
        <v>499</v>
      </c>
      <c r="J2976" s="3">
        <f t="shared" si="213"/>
        <v>6986</v>
      </c>
    </row>
    <row r="2977" spans="1:10" hidden="1" outlineLevel="3" x14ac:dyDescent="0.3">
      <c r="A2977" t="s">
        <v>1060</v>
      </c>
      <c r="B2977" s="21">
        <v>45731</v>
      </c>
      <c r="C2977" s="20">
        <f t="shared" si="212"/>
        <v>3</v>
      </c>
      <c r="D2977" t="s">
        <v>157</v>
      </c>
      <c r="E2977" t="s">
        <v>85</v>
      </c>
      <c r="F2977">
        <v>14</v>
      </c>
      <c r="G2977" t="str">
        <f>INDEX(Kunden!$A$1:$C$41,MATCH('Gesamtverkäufe 2025'!C806,Kunden!$A$1:$A$41,0),3)</f>
        <v>R08</v>
      </c>
      <c r="H2977" t="str">
        <f>INDEX(Regionen!$A$1:$C$9,MATCH('Gesamtverkäufe 2025'!F806,Regionen!$A$1:$A$9,0),3)</f>
        <v>Stefan König</v>
      </c>
      <c r="I2977" s="3">
        <f>INDEX(Produkte!$A$1:$D$31,MATCH('Gesamtverkäufe 2025'!D806,Produkte!$A$1:$A$31,0),4)</f>
        <v>399</v>
      </c>
      <c r="J2977" s="3">
        <f t="shared" si="213"/>
        <v>5586</v>
      </c>
    </row>
    <row r="2978" spans="1:10" hidden="1" outlineLevel="3" x14ac:dyDescent="0.3">
      <c r="A2978" t="s">
        <v>1042</v>
      </c>
      <c r="B2978" s="21">
        <v>45719</v>
      </c>
      <c r="C2978" s="20">
        <f t="shared" si="212"/>
        <v>3</v>
      </c>
      <c r="D2978" t="s">
        <v>157</v>
      </c>
      <c r="E2978" t="s">
        <v>51</v>
      </c>
      <c r="F2978">
        <v>17</v>
      </c>
      <c r="G2978" t="str">
        <f>INDEX(Kunden!$A$1:$C$41,MATCH('Gesamtverkäufe 2025'!C824,Kunden!$A$1:$A$41,0),3)</f>
        <v>R08</v>
      </c>
      <c r="H2978" t="str">
        <f>INDEX(Regionen!$A$1:$C$9,MATCH('Gesamtverkäufe 2025'!F824,Regionen!$A$1:$A$9,0),3)</f>
        <v>Stefan König</v>
      </c>
      <c r="I2978" s="3">
        <f>INDEX(Produkte!$A$1:$D$31,MATCH('Gesamtverkäufe 2025'!D824,Produkte!$A$1:$A$31,0),4)</f>
        <v>49</v>
      </c>
      <c r="J2978" s="3">
        <f t="shared" si="213"/>
        <v>833</v>
      </c>
    </row>
    <row r="2979" spans="1:10" hidden="1" outlineLevel="3" x14ac:dyDescent="0.3">
      <c r="A2979" t="s">
        <v>974</v>
      </c>
      <c r="B2979" s="21">
        <v>45734</v>
      </c>
      <c r="C2979" s="20">
        <f t="shared" si="212"/>
        <v>3</v>
      </c>
      <c r="D2979" t="s">
        <v>157</v>
      </c>
      <c r="E2979" t="s">
        <v>89</v>
      </c>
      <c r="F2979">
        <v>2</v>
      </c>
      <c r="G2979" t="str">
        <f>INDEX(Kunden!$A$1:$C$41,MATCH('Gesamtverkäufe 2025'!C888,Kunden!$A$1:$A$41,0),3)</f>
        <v>R08</v>
      </c>
      <c r="H2979" t="str">
        <f>INDEX(Regionen!$A$1:$C$9,MATCH('Gesamtverkäufe 2025'!F888,Regionen!$A$1:$A$9,0),3)</f>
        <v>Stefan König</v>
      </c>
      <c r="I2979" s="3">
        <f>INDEX(Produkte!$A$1:$D$31,MATCH('Gesamtverkäufe 2025'!D888,Produkte!$A$1:$A$31,0),4)</f>
        <v>29</v>
      </c>
      <c r="J2979" s="3">
        <f t="shared" si="213"/>
        <v>58</v>
      </c>
    </row>
    <row r="2980" spans="1:10" hidden="1" outlineLevel="3" x14ac:dyDescent="0.3">
      <c r="A2980" t="s">
        <v>929</v>
      </c>
      <c r="B2980" s="21">
        <v>45740</v>
      </c>
      <c r="C2980" s="20">
        <f t="shared" si="212"/>
        <v>3</v>
      </c>
      <c r="D2980" t="s">
        <v>163</v>
      </c>
      <c r="E2980" t="s">
        <v>61</v>
      </c>
      <c r="F2980">
        <v>8</v>
      </c>
      <c r="G2980" t="str">
        <f>INDEX(Kunden!$A$1:$C$41,MATCH('Gesamtverkäufe 2025'!C487,Kunden!$A$1:$A$41,0),3)</f>
        <v>R08</v>
      </c>
      <c r="H2980" t="str">
        <f>INDEX(Regionen!$A$1:$C$9,MATCH('Gesamtverkäufe 2025'!F487,Regionen!$A$1:$A$9,0),3)</f>
        <v>Stefan König</v>
      </c>
      <c r="I2980" s="3">
        <f>INDEX(Produkte!$A$1:$D$31,MATCH('Gesamtverkäufe 2025'!D487,Produkte!$A$1:$A$31,0),4)</f>
        <v>249</v>
      </c>
      <c r="J2980" s="3">
        <f t="shared" si="213"/>
        <v>1992</v>
      </c>
    </row>
    <row r="2981" spans="1:10" hidden="1" outlineLevel="3" x14ac:dyDescent="0.3">
      <c r="A2981" t="s">
        <v>1342</v>
      </c>
      <c r="B2981" s="21">
        <v>45735</v>
      </c>
      <c r="C2981" s="20">
        <f t="shared" si="212"/>
        <v>3</v>
      </c>
      <c r="D2981" t="s">
        <v>163</v>
      </c>
      <c r="E2981" t="s">
        <v>91</v>
      </c>
      <c r="F2981">
        <v>17</v>
      </c>
      <c r="G2981" t="str">
        <f>INDEX(Kunden!$A$1:$C$41,MATCH('Gesamtverkäufe 2025'!C524,Kunden!$A$1:$A$41,0),3)</f>
        <v>R08</v>
      </c>
      <c r="H2981" t="str">
        <f>INDEX(Regionen!$A$1:$C$9,MATCH('Gesamtverkäufe 2025'!F524,Regionen!$A$1:$A$9,0),3)</f>
        <v>Stefan König</v>
      </c>
      <c r="I2981" s="3">
        <f>INDEX(Produkte!$A$1:$D$31,MATCH('Gesamtverkäufe 2025'!D524,Produkte!$A$1:$A$31,0),4)</f>
        <v>249</v>
      </c>
      <c r="J2981" s="3">
        <f t="shared" si="213"/>
        <v>4233</v>
      </c>
    </row>
    <row r="2982" spans="1:10" hidden="1" outlineLevel="3" x14ac:dyDescent="0.3">
      <c r="A2982" t="s">
        <v>1240</v>
      </c>
      <c r="B2982" s="21">
        <v>45746</v>
      </c>
      <c r="C2982" s="20">
        <f t="shared" si="212"/>
        <v>3</v>
      </c>
      <c r="D2982" t="s">
        <v>163</v>
      </c>
      <c r="E2982" t="s">
        <v>77</v>
      </c>
      <c r="F2982">
        <v>17</v>
      </c>
      <c r="G2982" t="str">
        <f>INDEX(Kunden!$A$1:$C$41,MATCH('Gesamtverkäufe 2025'!C626,Kunden!$A$1:$A$41,0),3)</f>
        <v>R08</v>
      </c>
      <c r="H2982" t="str">
        <f>INDEX(Regionen!$A$1:$C$9,MATCH('Gesamtverkäufe 2025'!F626,Regionen!$A$1:$A$9,0),3)</f>
        <v>Stefan König</v>
      </c>
      <c r="I2982" s="3">
        <f>INDEX(Produkte!$A$1:$D$31,MATCH('Gesamtverkäufe 2025'!D626,Produkte!$A$1:$A$31,0),4)</f>
        <v>49</v>
      </c>
      <c r="J2982" s="3">
        <f t="shared" si="213"/>
        <v>833</v>
      </c>
    </row>
    <row r="2983" spans="1:10" hidden="1" outlineLevel="3" x14ac:dyDescent="0.3">
      <c r="A2983" t="s">
        <v>1207</v>
      </c>
      <c r="B2983" s="21">
        <v>45726</v>
      </c>
      <c r="C2983" s="20">
        <f t="shared" si="212"/>
        <v>3</v>
      </c>
      <c r="D2983" t="s">
        <v>163</v>
      </c>
      <c r="E2983" t="s">
        <v>69</v>
      </c>
      <c r="F2983">
        <v>15</v>
      </c>
      <c r="G2983" t="str">
        <f>INDEX(Kunden!$A$1:$C$41,MATCH('Gesamtverkäufe 2025'!C659,Kunden!$A$1:$A$41,0),3)</f>
        <v>R08</v>
      </c>
      <c r="H2983" t="str">
        <f>INDEX(Regionen!$A$1:$C$9,MATCH('Gesamtverkäufe 2025'!F659,Regionen!$A$1:$A$9,0),3)</f>
        <v>Stefan König</v>
      </c>
      <c r="I2983" s="3">
        <f>INDEX(Produkte!$A$1:$D$31,MATCH('Gesamtverkäufe 2025'!D659,Produkte!$A$1:$A$31,0),4)</f>
        <v>399</v>
      </c>
      <c r="J2983" s="3">
        <f t="shared" si="213"/>
        <v>5985</v>
      </c>
    </row>
    <row r="2984" spans="1:10" hidden="1" outlineLevel="3" x14ac:dyDescent="0.3">
      <c r="A2984" t="s">
        <v>1184</v>
      </c>
      <c r="B2984" s="21">
        <v>45744</v>
      </c>
      <c r="C2984" s="20">
        <f t="shared" si="212"/>
        <v>3</v>
      </c>
      <c r="D2984" t="s">
        <v>163</v>
      </c>
      <c r="E2984" t="s">
        <v>41</v>
      </c>
      <c r="F2984">
        <v>18</v>
      </c>
      <c r="G2984" t="str">
        <f>INDEX(Kunden!$A$1:$C$41,MATCH('Gesamtverkäufe 2025'!C682,Kunden!$A$1:$A$41,0),3)</f>
        <v>R08</v>
      </c>
      <c r="H2984" t="str">
        <f>INDEX(Regionen!$A$1:$C$9,MATCH('Gesamtverkäufe 2025'!F682,Regionen!$A$1:$A$9,0),3)</f>
        <v>Stefan König</v>
      </c>
      <c r="I2984" s="3">
        <f>INDEX(Produkte!$A$1:$D$31,MATCH('Gesamtverkäufe 2025'!D682,Produkte!$A$1:$A$31,0),4)</f>
        <v>499</v>
      </c>
      <c r="J2984" s="3">
        <f t="shared" si="213"/>
        <v>8982</v>
      </c>
    </row>
    <row r="2985" spans="1:10" hidden="1" outlineLevel="3" x14ac:dyDescent="0.3">
      <c r="A2985" t="s">
        <v>1140</v>
      </c>
      <c r="B2985" s="21">
        <v>45724</v>
      </c>
      <c r="C2985" s="20">
        <f t="shared" si="212"/>
        <v>3</v>
      </c>
      <c r="D2985" t="s">
        <v>163</v>
      </c>
      <c r="E2985" t="s">
        <v>69</v>
      </c>
      <c r="F2985">
        <v>2</v>
      </c>
      <c r="G2985" t="str">
        <f>INDEX(Kunden!$A$1:$C$41,MATCH('Gesamtverkäufe 2025'!C726,Kunden!$A$1:$A$41,0),3)</f>
        <v>R08</v>
      </c>
      <c r="H2985" t="str">
        <f>INDEX(Regionen!$A$1:$C$9,MATCH('Gesamtverkäufe 2025'!F726,Regionen!$A$1:$A$9,0),3)</f>
        <v>Stefan König</v>
      </c>
      <c r="I2985" s="3">
        <f>INDEX(Produkte!$A$1:$D$31,MATCH('Gesamtverkäufe 2025'!D726,Produkte!$A$1:$A$31,0),4)</f>
        <v>399</v>
      </c>
      <c r="J2985" s="3">
        <f t="shared" si="213"/>
        <v>798</v>
      </c>
    </row>
    <row r="2986" spans="1:10" hidden="1" outlineLevel="3" x14ac:dyDescent="0.3">
      <c r="A2986" t="s">
        <v>1114</v>
      </c>
      <c r="B2986" s="21">
        <v>45731</v>
      </c>
      <c r="C2986" s="20">
        <f t="shared" si="212"/>
        <v>3</v>
      </c>
      <c r="D2986" t="s">
        <v>163</v>
      </c>
      <c r="E2986" t="s">
        <v>73</v>
      </c>
      <c r="F2986">
        <v>6</v>
      </c>
      <c r="G2986" t="str">
        <f>INDEX(Kunden!$A$1:$C$41,MATCH('Gesamtverkäufe 2025'!C752,Kunden!$A$1:$A$41,0),3)</f>
        <v>R08</v>
      </c>
      <c r="H2986" t="str">
        <f>INDEX(Regionen!$A$1:$C$9,MATCH('Gesamtverkäufe 2025'!F752,Regionen!$A$1:$A$9,0),3)</f>
        <v>Stefan König</v>
      </c>
      <c r="I2986" s="3">
        <f>INDEX(Produkte!$A$1:$D$31,MATCH('Gesamtverkäufe 2025'!D752,Produkte!$A$1:$A$31,0),4)</f>
        <v>399</v>
      </c>
      <c r="J2986" s="3">
        <f t="shared" si="213"/>
        <v>2394</v>
      </c>
    </row>
    <row r="2987" spans="1:10" hidden="1" outlineLevel="3" x14ac:dyDescent="0.3">
      <c r="A2987" t="s">
        <v>1095</v>
      </c>
      <c r="B2987" s="21">
        <v>45733</v>
      </c>
      <c r="C2987" s="20">
        <f t="shared" si="212"/>
        <v>3</v>
      </c>
      <c r="D2987" t="s">
        <v>163</v>
      </c>
      <c r="E2987" t="s">
        <v>65</v>
      </c>
      <c r="F2987">
        <v>10</v>
      </c>
      <c r="G2987" t="str">
        <f>INDEX(Kunden!$A$1:$C$41,MATCH('Gesamtverkäufe 2025'!C771,Kunden!$A$1:$A$41,0),3)</f>
        <v>R08</v>
      </c>
      <c r="H2987" t="str">
        <f>INDEX(Regionen!$A$1:$C$9,MATCH('Gesamtverkäufe 2025'!F771,Regionen!$A$1:$A$9,0),3)</f>
        <v>Stefan König</v>
      </c>
      <c r="I2987" s="3">
        <f>INDEX(Produkte!$A$1:$D$31,MATCH('Gesamtverkäufe 2025'!D771,Produkte!$A$1:$A$31,0),4)</f>
        <v>299</v>
      </c>
      <c r="J2987" s="3">
        <f t="shared" si="213"/>
        <v>2990</v>
      </c>
    </row>
    <row r="2988" spans="1:10" hidden="1" outlineLevel="3" x14ac:dyDescent="0.3">
      <c r="A2988" t="s">
        <v>1074</v>
      </c>
      <c r="B2988" s="21">
        <v>45738</v>
      </c>
      <c r="C2988" s="20">
        <f t="shared" si="212"/>
        <v>3</v>
      </c>
      <c r="D2988" t="s">
        <v>163</v>
      </c>
      <c r="E2988" t="s">
        <v>41</v>
      </c>
      <c r="F2988">
        <v>12</v>
      </c>
      <c r="G2988" t="str">
        <f>INDEX(Kunden!$A$1:$C$41,MATCH('Gesamtverkäufe 2025'!C792,Kunden!$A$1:$A$41,0),3)</f>
        <v>R08</v>
      </c>
      <c r="H2988" t="str">
        <f>INDEX(Regionen!$A$1:$C$9,MATCH('Gesamtverkäufe 2025'!F792,Regionen!$A$1:$A$9,0),3)</f>
        <v>Stefan König</v>
      </c>
      <c r="I2988" s="3">
        <f>INDEX(Produkte!$A$1:$D$31,MATCH('Gesamtverkäufe 2025'!D792,Produkte!$A$1:$A$31,0),4)</f>
        <v>499</v>
      </c>
      <c r="J2988" s="3">
        <f t="shared" si="213"/>
        <v>5988</v>
      </c>
    </row>
    <row r="2989" spans="1:10" hidden="1" outlineLevel="3" x14ac:dyDescent="0.3">
      <c r="A2989" t="s">
        <v>1041</v>
      </c>
      <c r="B2989" s="21">
        <v>45726</v>
      </c>
      <c r="C2989" s="20">
        <f t="shared" si="212"/>
        <v>3</v>
      </c>
      <c r="D2989" t="s">
        <v>163</v>
      </c>
      <c r="E2989" t="s">
        <v>67</v>
      </c>
      <c r="F2989">
        <v>18</v>
      </c>
      <c r="G2989" t="str">
        <f>INDEX(Kunden!$A$1:$C$41,MATCH('Gesamtverkäufe 2025'!C825,Kunden!$A$1:$A$41,0),3)</f>
        <v>R08</v>
      </c>
      <c r="H2989" t="str">
        <f>INDEX(Regionen!$A$1:$C$9,MATCH('Gesamtverkäufe 2025'!F825,Regionen!$A$1:$A$9,0),3)</f>
        <v>Stefan König</v>
      </c>
      <c r="I2989" s="3">
        <f>INDEX(Produkte!$A$1:$D$31,MATCH('Gesamtverkäufe 2025'!D825,Produkte!$A$1:$A$31,0),4)</f>
        <v>299</v>
      </c>
      <c r="J2989" s="3">
        <f t="shared" si="213"/>
        <v>5382</v>
      </c>
    </row>
    <row r="2990" spans="1:10" hidden="1" outlineLevel="3" x14ac:dyDescent="0.3">
      <c r="A2990" t="s">
        <v>1032</v>
      </c>
      <c r="B2990" s="21">
        <v>45728</v>
      </c>
      <c r="C2990" s="20">
        <f t="shared" si="212"/>
        <v>3</v>
      </c>
      <c r="D2990" t="s">
        <v>163</v>
      </c>
      <c r="E2990" t="s">
        <v>34</v>
      </c>
      <c r="F2990">
        <v>14</v>
      </c>
      <c r="G2990" t="str">
        <f>INDEX(Kunden!$A$1:$C$41,MATCH('Gesamtverkäufe 2025'!C834,Kunden!$A$1:$A$41,0),3)</f>
        <v>R08</v>
      </c>
      <c r="H2990" t="str">
        <f>INDEX(Regionen!$A$1:$C$9,MATCH('Gesamtverkäufe 2025'!F834,Regionen!$A$1:$A$9,0),3)</f>
        <v>Stefan König</v>
      </c>
      <c r="I2990" s="3">
        <f>INDEX(Produkte!$A$1:$D$31,MATCH('Gesamtverkäufe 2025'!D834,Produkte!$A$1:$A$31,0),4)</f>
        <v>299</v>
      </c>
      <c r="J2990" s="3">
        <f t="shared" si="213"/>
        <v>4186</v>
      </c>
    </row>
    <row r="2991" spans="1:10" hidden="1" outlineLevel="3" x14ac:dyDescent="0.3">
      <c r="A2991" t="s">
        <v>967</v>
      </c>
      <c r="B2991" s="21">
        <v>45734</v>
      </c>
      <c r="C2991" s="20">
        <f t="shared" si="212"/>
        <v>3</v>
      </c>
      <c r="D2991" t="s">
        <v>163</v>
      </c>
      <c r="E2991" t="s">
        <v>55</v>
      </c>
      <c r="F2991">
        <v>13</v>
      </c>
      <c r="G2991" t="str">
        <f>INDEX(Kunden!$A$1:$C$41,MATCH('Gesamtverkäufe 2025'!C894,Kunden!$A$1:$A$41,0),3)</f>
        <v>R08</v>
      </c>
      <c r="H2991" t="str">
        <f>INDEX(Regionen!$A$1:$C$9,MATCH('Gesamtverkäufe 2025'!F894,Regionen!$A$1:$A$9,0),3)</f>
        <v>Stefan König</v>
      </c>
      <c r="I2991" s="3">
        <f>INDEX(Produkte!$A$1:$D$31,MATCH('Gesamtverkäufe 2025'!D894,Produkte!$A$1:$A$31,0),4)</f>
        <v>49</v>
      </c>
      <c r="J2991" s="3">
        <f t="shared" si="213"/>
        <v>637</v>
      </c>
    </row>
    <row r="2992" spans="1:10" outlineLevel="2" collapsed="1" x14ac:dyDescent="0.3">
      <c r="B2992" s="21"/>
      <c r="C2992" s="26" t="s">
        <v>4731</v>
      </c>
      <c r="I2992" s="3"/>
      <c r="J2992" s="3">
        <f>SUBTOTAL(9,J2907:J2991)</f>
        <v>180115</v>
      </c>
    </row>
    <row r="2993" spans="1:10" hidden="1" outlineLevel="3" x14ac:dyDescent="0.3">
      <c r="A2993" t="s">
        <v>1597</v>
      </c>
      <c r="B2993" s="21">
        <v>45759</v>
      </c>
      <c r="C2993" s="20">
        <f t="shared" ref="C2993:C3039" si="214">MONTH(B2993)</f>
        <v>4</v>
      </c>
      <c r="D2993" t="s">
        <v>105</v>
      </c>
      <c r="E2993" t="s">
        <v>79</v>
      </c>
      <c r="F2993">
        <v>18</v>
      </c>
      <c r="G2993" t="str">
        <f>INDEX(Kunden!$A$1:$C$41,MATCH('Gesamtverkäufe 2025'!C941,Kunden!$A$1:$A$41,0),3)</f>
        <v>R08</v>
      </c>
      <c r="H2993" t="str">
        <f>INDEX(Regionen!$A$1:$C$9,MATCH('Gesamtverkäufe 2025'!F941,Regionen!$A$1:$A$9,0),3)</f>
        <v>Stefan König</v>
      </c>
      <c r="I2993" s="3">
        <f>INDEX(Produkte!$A$1:$D$31,MATCH('Gesamtverkäufe 2025'!D941,Produkte!$A$1:$A$31,0),4)</f>
        <v>149</v>
      </c>
      <c r="J2993" s="3">
        <f t="shared" ref="J2993:J3039" si="215">F2993*I2993</f>
        <v>2682</v>
      </c>
    </row>
    <row r="2994" spans="1:10" hidden="1" outlineLevel="3" x14ac:dyDescent="0.3">
      <c r="A2994" t="s">
        <v>1560</v>
      </c>
      <c r="B2994" s="21">
        <v>45751</v>
      </c>
      <c r="C2994" s="20">
        <f t="shared" si="214"/>
        <v>4</v>
      </c>
      <c r="D2994" t="s">
        <v>105</v>
      </c>
      <c r="E2994" t="s">
        <v>75</v>
      </c>
      <c r="F2994">
        <v>17</v>
      </c>
      <c r="G2994" t="str">
        <f>INDEX(Kunden!$A$1:$C$41,MATCH('Gesamtverkäufe 2025'!C978,Kunden!$A$1:$A$41,0),3)</f>
        <v>R08</v>
      </c>
      <c r="H2994" t="str">
        <f>INDEX(Regionen!$A$1:$C$9,MATCH('Gesamtverkäufe 2025'!F978,Regionen!$A$1:$A$9,0),3)</f>
        <v>Stefan König</v>
      </c>
      <c r="I2994" s="3">
        <f>INDEX(Produkte!$A$1:$D$31,MATCH('Gesamtverkäufe 2025'!D978,Produkte!$A$1:$A$31,0),4)</f>
        <v>499</v>
      </c>
      <c r="J2994" s="3">
        <f t="shared" si="215"/>
        <v>8483</v>
      </c>
    </row>
    <row r="2995" spans="1:10" hidden="1" outlineLevel="3" x14ac:dyDescent="0.3">
      <c r="A2995" t="s">
        <v>1494</v>
      </c>
      <c r="B2995" s="21">
        <v>45764</v>
      </c>
      <c r="C2995" s="20">
        <f t="shared" si="214"/>
        <v>4</v>
      </c>
      <c r="D2995" t="s">
        <v>105</v>
      </c>
      <c r="E2995" t="s">
        <v>63</v>
      </c>
      <c r="F2995">
        <v>8</v>
      </c>
      <c r="G2995" t="str">
        <f>INDEX(Kunden!$A$1:$C$41,MATCH('Gesamtverkäufe 2025'!C1044,Kunden!$A$1:$A$41,0),3)</f>
        <v>R08</v>
      </c>
      <c r="H2995" t="str">
        <f>INDEX(Regionen!$A$1:$C$9,MATCH('Gesamtverkäufe 2025'!F1044,Regionen!$A$1:$A$9,0),3)</f>
        <v>Stefan König</v>
      </c>
      <c r="I2995" s="3">
        <f>INDEX(Produkte!$A$1:$D$31,MATCH('Gesamtverkäufe 2025'!D1044,Produkte!$A$1:$A$31,0),4)</f>
        <v>299</v>
      </c>
      <c r="J2995" s="3">
        <f t="shared" si="215"/>
        <v>2392</v>
      </c>
    </row>
    <row r="2996" spans="1:10" hidden="1" outlineLevel="3" x14ac:dyDescent="0.3">
      <c r="A2996" t="s">
        <v>1444</v>
      </c>
      <c r="B2996" s="21">
        <v>45771</v>
      </c>
      <c r="C2996" s="20">
        <f t="shared" si="214"/>
        <v>4</v>
      </c>
      <c r="D2996" t="s">
        <v>105</v>
      </c>
      <c r="E2996" t="s">
        <v>87</v>
      </c>
      <c r="F2996">
        <v>4</v>
      </c>
      <c r="G2996" t="str">
        <f>INDEX(Kunden!$A$1:$C$41,MATCH('Gesamtverkäufe 2025'!C1093,Kunden!$A$1:$A$41,0),3)</f>
        <v>R08</v>
      </c>
      <c r="H2996" t="str">
        <f>INDEX(Regionen!$A$1:$C$9,MATCH('Gesamtverkäufe 2025'!F1093,Regionen!$A$1:$A$9,0),3)</f>
        <v>Stefan König</v>
      </c>
      <c r="I2996" s="3">
        <f>INDEX(Produkte!$A$1:$D$31,MATCH('Gesamtverkäufe 2025'!D1093,Produkte!$A$1:$A$31,0),4)</f>
        <v>99</v>
      </c>
      <c r="J2996" s="3">
        <f t="shared" si="215"/>
        <v>396</v>
      </c>
    </row>
    <row r="2997" spans="1:10" hidden="1" outlineLevel="3" x14ac:dyDescent="0.3">
      <c r="A2997" t="s">
        <v>1443</v>
      </c>
      <c r="B2997" s="21">
        <v>45755</v>
      </c>
      <c r="C2997" s="20">
        <f t="shared" si="214"/>
        <v>4</v>
      </c>
      <c r="D2997" t="s">
        <v>105</v>
      </c>
      <c r="E2997" t="s">
        <v>31</v>
      </c>
      <c r="F2997">
        <v>5</v>
      </c>
      <c r="G2997" t="str">
        <f>INDEX(Kunden!$A$1:$C$41,MATCH('Gesamtverkäufe 2025'!C1094,Kunden!$A$1:$A$41,0),3)</f>
        <v>R08</v>
      </c>
      <c r="H2997" t="str">
        <f>INDEX(Regionen!$A$1:$C$9,MATCH('Gesamtverkäufe 2025'!F1094,Regionen!$A$1:$A$9,0),3)</f>
        <v>Stefan König</v>
      </c>
      <c r="I2997" s="3">
        <f>INDEX(Produkte!$A$1:$D$31,MATCH('Gesamtverkäufe 2025'!D1094,Produkte!$A$1:$A$31,0),4)</f>
        <v>399</v>
      </c>
      <c r="J2997" s="3">
        <f t="shared" si="215"/>
        <v>1995</v>
      </c>
    </row>
    <row r="2998" spans="1:10" hidden="1" outlineLevel="3" x14ac:dyDescent="0.3">
      <c r="A2998" t="s">
        <v>1413</v>
      </c>
      <c r="B2998" s="21">
        <v>45750</v>
      </c>
      <c r="C2998" s="20">
        <f t="shared" si="214"/>
        <v>4</v>
      </c>
      <c r="D2998" t="s">
        <v>105</v>
      </c>
      <c r="E2998" t="s">
        <v>41</v>
      </c>
      <c r="F2998">
        <v>19</v>
      </c>
      <c r="G2998" t="str">
        <f>INDEX(Kunden!$A$1:$C$41,MATCH('Gesamtverkäufe 2025'!C1123,Kunden!$A$1:$A$41,0),3)</f>
        <v>R08</v>
      </c>
      <c r="H2998" t="str">
        <f>INDEX(Regionen!$A$1:$C$9,MATCH('Gesamtverkäufe 2025'!F1123,Regionen!$A$1:$A$9,0),3)</f>
        <v>Stefan König</v>
      </c>
      <c r="I2998" s="3">
        <f>INDEX(Produkte!$A$1:$D$31,MATCH('Gesamtverkäufe 2025'!D1123,Produkte!$A$1:$A$31,0),4)</f>
        <v>499</v>
      </c>
      <c r="J2998" s="3">
        <f t="shared" si="215"/>
        <v>9481</v>
      </c>
    </row>
    <row r="2999" spans="1:10" hidden="1" outlineLevel="3" x14ac:dyDescent="0.3">
      <c r="A2999" t="s">
        <v>1408</v>
      </c>
      <c r="B2999" s="21">
        <v>45764</v>
      </c>
      <c r="C2999" s="20">
        <f t="shared" si="214"/>
        <v>4</v>
      </c>
      <c r="D2999" t="s">
        <v>105</v>
      </c>
      <c r="E2999" t="s">
        <v>34</v>
      </c>
      <c r="F2999">
        <v>7</v>
      </c>
      <c r="G2999" t="str">
        <f>INDEX(Kunden!$A$1:$C$41,MATCH('Gesamtverkäufe 2025'!C1128,Kunden!$A$1:$A$41,0),3)</f>
        <v>R08</v>
      </c>
      <c r="H2999" t="str">
        <f>INDEX(Regionen!$A$1:$C$9,MATCH('Gesamtverkäufe 2025'!F1128,Regionen!$A$1:$A$9,0),3)</f>
        <v>Stefan König</v>
      </c>
      <c r="I2999" s="3">
        <f>INDEX(Produkte!$A$1:$D$31,MATCH('Gesamtverkäufe 2025'!D1128,Produkte!$A$1:$A$31,0),4)</f>
        <v>299</v>
      </c>
      <c r="J2999" s="3">
        <f t="shared" si="215"/>
        <v>2093</v>
      </c>
    </row>
    <row r="3000" spans="1:10" hidden="1" outlineLevel="3" x14ac:dyDescent="0.3">
      <c r="A3000" t="s">
        <v>1382</v>
      </c>
      <c r="B3000" s="21">
        <v>45758</v>
      </c>
      <c r="C3000" s="20">
        <f t="shared" si="214"/>
        <v>4</v>
      </c>
      <c r="D3000" t="s">
        <v>105</v>
      </c>
      <c r="E3000" t="s">
        <v>91</v>
      </c>
      <c r="F3000">
        <v>13</v>
      </c>
      <c r="G3000" t="str">
        <f>INDEX(Kunden!$A$1:$C$41,MATCH('Gesamtverkäufe 2025'!C1150,Kunden!$A$1:$A$41,0),3)</f>
        <v>R08</v>
      </c>
      <c r="H3000" t="str">
        <f>INDEX(Regionen!$A$1:$C$9,MATCH('Gesamtverkäufe 2025'!F1150,Regionen!$A$1:$A$9,0),3)</f>
        <v>Stefan König</v>
      </c>
      <c r="I3000" s="3">
        <f>INDEX(Produkte!$A$1:$D$31,MATCH('Gesamtverkäufe 2025'!D1150,Produkte!$A$1:$A$31,0),4)</f>
        <v>249</v>
      </c>
      <c r="J3000" s="3">
        <f t="shared" si="215"/>
        <v>3237</v>
      </c>
    </row>
    <row r="3001" spans="1:10" hidden="1" outlineLevel="3" x14ac:dyDescent="0.3">
      <c r="A3001" t="s">
        <v>1589</v>
      </c>
      <c r="B3001" s="21">
        <v>45759</v>
      </c>
      <c r="C3001" s="20">
        <f t="shared" si="214"/>
        <v>4</v>
      </c>
      <c r="D3001" t="s">
        <v>107</v>
      </c>
      <c r="E3001" t="s">
        <v>87</v>
      </c>
      <c r="F3001">
        <v>18</v>
      </c>
      <c r="G3001" t="str">
        <f>INDEX(Kunden!$A$1:$C$41,MATCH('Gesamtverkäufe 2025'!C949,Kunden!$A$1:$A$41,0),3)</f>
        <v>R08</v>
      </c>
      <c r="H3001" t="str">
        <f>INDEX(Regionen!$A$1:$C$9,MATCH('Gesamtverkäufe 2025'!F949,Regionen!$A$1:$A$9,0),3)</f>
        <v>Stefan König</v>
      </c>
      <c r="I3001" s="3">
        <f>INDEX(Produkte!$A$1:$D$31,MATCH('Gesamtverkäufe 2025'!D949,Produkte!$A$1:$A$31,0),4)</f>
        <v>99</v>
      </c>
      <c r="J3001" s="3">
        <f t="shared" si="215"/>
        <v>1782</v>
      </c>
    </row>
    <row r="3002" spans="1:10" hidden="1" outlineLevel="3" x14ac:dyDescent="0.3">
      <c r="A3002" t="s">
        <v>1531</v>
      </c>
      <c r="B3002" s="21">
        <v>45758</v>
      </c>
      <c r="C3002" s="20">
        <f t="shared" si="214"/>
        <v>4</v>
      </c>
      <c r="D3002" t="s">
        <v>107</v>
      </c>
      <c r="E3002" t="s">
        <v>31</v>
      </c>
      <c r="F3002">
        <v>9</v>
      </c>
      <c r="G3002" t="str">
        <f>INDEX(Kunden!$A$1:$C$41,MATCH('Gesamtverkäufe 2025'!C1007,Kunden!$A$1:$A$41,0),3)</f>
        <v>R08</v>
      </c>
      <c r="H3002" t="str">
        <f>INDEX(Regionen!$A$1:$C$9,MATCH('Gesamtverkäufe 2025'!F1007,Regionen!$A$1:$A$9,0),3)</f>
        <v>Stefan König</v>
      </c>
      <c r="I3002" s="3">
        <f>INDEX(Produkte!$A$1:$D$31,MATCH('Gesamtverkäufe 2025'!D1007,Produkte!$A$1:$A$31,0),4)</f>
        <v>399</v>
      </c>
      <c r="J3002" s="3">
        <f t="shared" si="215"/>
        <v>3591</v>
      </c>
    </row>
    <row r="3003" spans="1:10" hidden="1" outlineLevel="3" x14ac:dyDescent="0.3">
      <c r="A3003" t="s">
        <v>1454</v>
      </c>
      <c r="B3003" s="21">
        <v>45772</v>
      </c>
      <c r="C3003" s="20">
        <f t="shared" si="214"/>
        <v>4</v>
      </c>
      <c r="D3003" t="s">
        <v>107</v>
      </c>
      <c r="E3003" t="s">
        <v>31</v>
      </c>
      <c r="F3003">
        <v>11</v>
      </c>
      <c r="G3003" t="str">
        <f>INDEX(Kunden!$A$1:$C$41,MATCH('Gesamtverkäufe 2025'!C1084,Kunden!$A$1:$A$41,0),3)</f>
        <v>R08</v>
      </c>
      <c r="H3003" t="str">
        <f>INDEX(Regionen!$A$1:$C$9,MATCH('Gesamtverkäufe 2025'!F1084,Regionen!$A$1:$A$9,0),3)</f>
        <v>Stefan König</v>
      </c>
      <c r="I3003" s="3">
        <f>INDEX(Produkte!$A$1:$D$31,MATCH('Gesamtverkäufe 2025'!D1084,Produkte!$A$1:$A$31,0),4)</f>
        <v>399</v>
      </c>
      <c r="J3003" s="3">
        <f t="shared" si="215"/>
        <v>4389</v>
      </c>
    </row>
    <row r="3004" spans="1:10" hidden="1" outlineLevel="3" x14ac:dyDescent="0.3">
      <c r="A3004" t="s">
        <v>1441</v>
      </c>
      <c r="B3004" s="21">
        <v>45777</v>
      </c>
      <c r="C3004" s="20">
        <f t="shared" si="214"/>
        <v>4</v>
      </c>
      <c r="D3004" t="s">
        <v>107</v>
      </c>
      <c r="E3004" t="s">
        <v>63</v>
      </c>
      <c r="F3004">
        <v>2</v>
      </c>
      <c r="G3004" t="str">
        <f>INDEX(Kunden!$A$1:$C$41,MATCH('Gesamtverkäufe 2025'!C1096,Kunden!$A$1:$A$41,0),3)</f>
        <v>R08</v>
      </c>
      <c r="H3004" t="str">
        <f>INDEX(Regionen!$A$1:$C$9,MATCH('Gesamtverkäufe 2025'!F1096,Regionen!$A$1:$A$9,0),3)</f>
        <v>Stefan König</v>
      </c>
      <c r="I3004" s="3">
        <f>INDEX(Produkte!$A$1:$D$31,MATCH('Gesamtverkäufe 2025'!D1096,Produkte!$A$1:$A$31,0),4)</f>
        <v>299</v>
      </c>
      <c r="J3004" s="3">
        <f t="shared" si="215"/>
        <v>598</v>
      </c>
    </row>
    <row r="3005" spans="1:10" hidden="1" outlineLevel="3" x14ac:dyDescent="0.3">
      <c r="A3005" t="s">
        <v>1433</v>
      </c>
      <c r="B3005" s="21">
        <v>45776</v>
      </c>
      <c r="C3005" s="20">
        <f t="shared" si="214"/>
        <v>4</v>
      </c>
      <c r="D3005" t="s">
        <v>107</v>
      </c>
      <c r="E3005" t="s">
        <v>81</v>
      </c>
      <c r="F3005">
        <v>9</v>
      </c>
      <c r="G3005" t="str">
        <f>INDEX(Kunden!$A$1:$C$41,MATCH('Gesamtverkäufe 2025'!C1103,Kunden!$A$1:$A$41,0),3)</f>
        <v>R08</v>
      </c>
      <c r="H3005" t="str">
        <f>INDEX(Regionen!$A$1:$C$9,MATCH('Gesamtverkäufe 2025'!F1103,Regionen!$A$1:$A$9,0),3)</f>
        <v>Stefan König</v>
      </c>
      <c r="I3005" s="3">
        <f>INDEX(Produkte!$A$1:$D$31,MATCH('Gesamtverkäufe 2025'!D1103,Produkte!$A$1:$A$31,0),4)</f>
        <v>79</v>
      </c>
      <c r="J3005" s="3">
        <f t="shared" si="215"/>
        <v>711</v>
      </c>
    </row>
    <row r="3006" spans="1:10" hidden="1" outlineLevel="3" x14ac:dyDescent="0.3">
      <c r="A3006" t="s">
        <v>1430</v>
      </c>
      <c r="B3006" s="21">
        <v>45777</v>
      </c>
      <c r="C3006" s="20">
        <f t="shared" si="214"/>
        <v>4</v>
      </c>
      <c r="D3006" t="s">
        <v>107</v>
      </c>
      <c r="E3006" t="s">
        <v>63</v>
      </c>
      <c r="F3006">
        <v>9</v>
      </c>
      <c r="G3006" t="str">
        <f>INDEX(Kunden!$A$1:$C$41,MATCH('Gesamtverkäufe 2025'!C1106,Kunden!$A$1:$A$41,0),3)</f>
        <v>R08</v>
      </c>
      <c r="H3006" t="str">
        <f>INDEX(Regionen!$A$1:$C$9,MATCH('Gesamtverkäufe 2025'!F1106,Regionen!$A$1:$A$9,0),3)</f>
        <v>Stefan König</v>
      </c>
      <c r="I3006" s="3">
        <f>INDEX(Produkte!$A$1:$D$31,MATCH('Gesamtverkäufe 2025'!D1106,Produkte!$A$1:$A$31,0),4)</f>
        <v>299</v>
      </c>
      <c r="J3006" s="3">
        <f t="shared" si="215"/>
        <v>2691</v>
      </c>
    </row>
    <row r="3007" spans="1:10" hidden="1" outlineLevel="3" x14ac:dyDescent="0.3">
      <c r="A3007" t="s">
        <v>1500</v>
      </c>
      <c r="B3007" s="21">
        <v>45762</v>
      </c>
      <c r="C3007" s="20">
        <f t="shared" si="214"/>
        <v>4</v>
      </c>
      <c r="D3007" t="s">
        <v>123</v>
      </c>
      <c r="E3007" t="s">
        <v>89</v>
      </c>
      <c r="F3007">
        <v>15</v>
      </c>
      <c r="G3007" t="str">
        <f>INDEX(Kunden!$A$1:$C$41,MATCH('Gesamtverkäufe 2025'!C1038,Kunden!$A$1:$A$41,0),3)</f>
        <v>R08</v>
      </c>
      <c r="H3007" t="str">
        <f>INDEX(Regionen!$A$1:$C$9,MATCH('Gesamtverkäufe 2025'!F1038,Regionen!$A$1:$A$9,0),3)</f>
        <v>Stefan König</v>
      </c>
      <c r="I3007" s="3">
        <f>INDEX(Produkte!$A$1:$D$31,MATCH('Gesamtverkäufe 2025'!D1038,Produkte!$A$1:$A$31,0),4)</f>
        <v>29</v>
      </c>
      <c r="J3007" s="3">
        <f t="shared" si="215"/>
        <v>435</v>
      </c>
    </row>
    <row r="3008" spans="1:10" hidden="1" outlineLevel="3" x14ac:dyDescent="0.3">
      <c r="A3008" t="s">
        <v>1466</v>
      </c>
      <c r="B3008" s="21">
        <v>45772</v>
      </c>
      <c r="C3008" s="20">
        <f t="shared" si="214"/>
        <v>4</v>
      </c>
      <c r="D3008" t="s">
        <v>123</v>
      </c>
      <c r="E3008" t="s">
        <v>31</v>
      </c>
      <c r="F3008">
        <v>6</v>
      </c>
      <c r="G3008" t="str">
        <f>INDEX(Kunden!$A$1:$C$41,MATCH('Gesamtverkäufe 2025'!C1072,Kunden!$A$1:$A$41,0),3)</f>
        <v>R08</v>
      </c>
      <c r="H3008" t="str">
        <f>INDEX(Regionen!$A$1:$C$9,MATCH('Gesamtverkäufe 2025'!F1072,Regionen!$A$1:$A$9,0),3)</f>
        <v>Stefan König</v>
      </c>
      <c r="I3008" s="3">
        <f>INDEX(Produkte!$A$1:$D$31,MATCH('Gesamtverkäufe 2025'!D1072,Produkte!$A$1:$A$31,0),4)</f>
        <v>399</v>
      </c>
      <c r="J3008" s="3">
        <f t="shared" si="215"/>
        <v>2394</v>
      </c>
    </row>
    <row r="3009" spans="1:10" hidden="1" outlineLevel="3" x14ac:dyDescent="0.3">
      <c r="A3009" t="s">
        <v>1552</v>
      </c>
      <c r="B3009" s="21">
        <v>45767</v>
      </c>
      <c r="C3009" s="20">
        <f t="shared" si="214"/>
        <v>4</v>
      </c>
      <c r="D3009" t="s">
        <v>133</v>
      </c>
      <c r="E3009" t="s">
        <v>31</v>
      </c>
      <c r="F3009">
        <v>2</v>
      </c>
      <c r="G3009" t="str">
        <f>INDEX(Kunden!$A$1:$C$41,MATCH('Gesamtverkäufe 2025'!C986,Kunden!$A$1:$A$41,0),3)</f>
        <v>R08</v>
      </c>
      <c r="H3009" t="str">
        <f>INDEX(Regionen!$A$1:$C$9,MATCH('Gesamtverkäufe 2025'!F986,Regionen!$A$1:$A$9,0),3)</f>
        <v>Stefan König</v>
      </c>
      <c r="I3009" s="3">
        <f>INDEX(Produkte!$A$1:$D$31,MATCH('Gesamtverkäufe 2025'!D986,Produkte!$A$1:$A$31,0),4)</f>
        <v>399</v>
      </c>
      <c r="J3009" s="3">
        <f t="shared" si="215"/>
        <v>798</v>
      </c>
    </row>
    <row r="3010" spans="1:10" hidden="1" outlineLevel="3" x14ac:dyDescent="0.3">
      <c r="A3010" t="s">
        <v>1536</v>
      </c>
      <c r="B3010" s="21">
        <v>45751</v>
      </c>
      <c r="C3010" s="20">
        <f t="shared" si="214"/>
        <v>4</v>
      </c>
      <c r="D3010" t="s">
        <v>133</v>
      </c>
      <c r="E3010" t="s">
        <v>59</v>
      </c>
      <c r="F3010">
        <v>8</v>
      </c>
      <c r="G3010" t="str">
        <f>INDEX(Kunden!$A$1:$C$41,MATCH('Gesamtverkäufe 2025'!C1002,Kunden!$A$1:$A$41,0),3)</f>
        <v>R08</v>
      </c>
      <c r="H3010" t="str">
        <f>INDEX(Regionen!$A$1:$C$9,MATCH('Gesamtverkäufe 2025'!F1002,Regionen!$A$1:$A$9,0),3)</f>
        <v>Stefan König</v>
      </c>
      <c r="I3010" s="3">
        <f>INDEX(Produkte!$A$1:$D$31,MATCH('Gesamtverkäufe 2025'!D1002,Produkte!$A$1:$A$31,0),4)</f>
        <v>79</v>
      </c>
      <c r="J3010" s="3">
        <f t="shared" si="215"/>
        <v>632</v>
      </c>
    </row>
    <row r="3011" spans="1:10" hidden="1" outlineLevel="3" x14ac:dyDescent="0.3">
      <c r="A3011" t="s">
        <v>1502</v>
      </c>
      <c r="B3011" s="21">
        <v>45764</v>
      </c>
      <c r="C3011" s="20">
        <f t="shared" si="214"/>
        <v>4</v>
      </c>
      <c r="D3011" t="s">
        <v>133</v>
      </c>
      <c r="E3011" t="s">
        <v>79</v>
      </c>
      <c r="F3011">
        <v>13</v>
      </c>
      <c r="G3011" t="str">
        <f>INDEX(Kunden!$A$1:$C$41,MATCH('Gesamtverkäufe 2025'!C1036,Kunden!$A$1:$A$41,0),3)</f>
        <v>R08</v>
      </c>
      <c r="H3011" t="str">
        <f>INDEX(Regionen!$A$1:$C$9,MATCH('Gesamtverkäufe 2025'!F1036,Regionen!$A$1:$A$9,0),3)</f>
        <v>Stefan König</v>
      </c>
      <c r="I3011" s="3">
        <f>INDEX(Produkte!$A$1:$D$31,MATCH('Gesamtverkäufe 2025'!D1036,Produkte!$A$1:$A$31,0),4)</f>
        <v>149</v>
      </c>
      <c r="J3011" s="3">
        <f t="shared" si="215"/>
        <v>1937</v>
      </c>
    </row>
    <row r="3012" spans="1:10" hidden="1" outlineLevel="3" x14ac:dyDescent="0.3">
      <c r="A3012" t="s">
        <v>1490</v>
      </c>
      <c r="B3012" s="21">
        <v>45771</v>
      </c>
      <c r="C3012" s="20">
        <f t="shared" si="214"/>
        <v>4</v>
      </c>
      <c r="D3012" t="s">
        <v>133</v>
      </c>
      <c r="E3012" t="s">
        <v>75</v>
      </c>
      <c r="F3012">
        <v>8</v>
      </c>
      <c r="G3012" t="str">
        <f>INDEX(Kunden!$A$1:$C$41,MATCH('Gesamtverkäufe 2025'!C1048,Kunden!$A$1:$A$41,0),3)</f>
        <v>R08</v>
      </c>
      <c r="H3012" t="str">
        <f>INDEX(Regionen!$A$1:$C$9,MATCH('Gesamtverkäufe 2025'!F1048,Regionen!$A$1:$A$9,0),3)</f>
        <v>Stefan König</v>
      </c>
      <c r="I3012" s="3">
        <f>INDEX(Produkte!$A$1:$D$31,MATCH('Gesamtverkäufe 2025'!D1048,Produkte!$A$1:$A$31,0),4)</f>
        <v>499</v>
      </c>
      <c r="J3012" s="3">
        <f t="shared" si="215"/>
        <v>3992</v>
      </c>
    </row>
    <row r="3013" spans="1:10" hidden="1" outlineLevel="3" x14ac:dyDescent="0.3">
      <c r="A3013" t="s">
        <v>1384</v>
      </c>
      <c r="B3013" s="21">
        <v>45758</v>
      </c>
      <c r="C3013" s="20">
        <f t="shared" si="214"/>
        <v>4</v>
      </c>
      <c r="D3013" t="s">
        <v>133</v>
      </c>
      <c r="E3013" t="s">
        <v>79</v>
      </c>
      <c r="F3013">
        <v>4</v>
      </c>
      <c r="G3013" t="str">
        <f>INDEX(Kunden!$A$1:$C$41,MATCH('Gesamtverkäufe 2025'!C1148,Kunden!$A$1:$A$41,0),3)</f>
        <v>R08</v>
      </c>
      <c r="H3013" t="str">
        <f>INDEX(Regionen!$A$1:$C$9,MATCH('Gesamtverkäufe 2025'!F1148,Regionen!$A$1:$A$9,0),3)</f>
        <v>Stefan König</v>
      </c>
      <c r="I3013" s="3">
        <f>INDEX(Produkte!$A$1:$D$31,MATCH('Gesamtverkäufe 2025'!D1148,Produkte!$A$1:$A$31,0),4)</f>
        <v>149</v>
      </c>
      <c r="J3013" s="3">
        <f t="shared" si="215"/>
        <v>596</v>
      </c>
    </row>
    <row r="3014" spans="1:10" hidden="1" outlineLevel="3" x14ac:dyDescent="0.3">
      <c r="A3014" t="s">
        <v>1370</v>
      </c>
      <c r="B3014" s="21">
        <v>45776</v>
      </c>
      <c r="C3014" s="20">
        <f t="shared" si="214"/>
        <v>4</v>
      </c>
      <c r="D3014" t="s">
        <v>133</v>
      </c>
      <c r="E3014" t="s">
        <v>83</v>
      </c>
      <c r="F3014">
        <v>19</v>
      </c>
      <c r="G3014" t="str">
        <f>INDEX(Kunden!$A$1:$C$41,MATCH('Gesamtverkäufe 2025'!C1159,Kunden!$A$1:$A$41,0),3)</f>
        <v>R08</v>
      </c>
      <c r="H3014" t="str">
        <f>INDEX(Regionen!$A$1:$C$9,MATCH('Gesamtverkäufe 2025'!F1159,Regionen!$A$1:$A$9,0),3)</f>
        <v>Stefan König</v>
      </c>
      <c r="I3014" s="3">
        <f>INDEX(Produkte!$A$1:$D$31,MATCH('Gesamtverkäufe 2025'!D1159,Produkte!$A$1:$A$31,0),4)</f>
        <v>29</v>
      </c>
      <c r="J3014" s="3">
        <f t="shared" si="215"/>
        <v>551</v>
      </c>
    </row>
    <row r="3015" spans="1:10" hidden="1" outlineLevel="3" x14ac:dyDescent="0.3">
      <c r="A3015" t="s">
        <v>1608</v>
      </c>
      <c r="B3015" s="21">
        <v>45751</v>
      </c>
      <c r="C3015" s="20">
        <f t="shared" si="214"/>
        <v>4</v>
      </c>
      <c r="D3015" t="s">
        <v>143</v>
      </c>
      <c r="E3015" t="s">
        <v>31</v>
      </c>
      <c r="F3015">
        <v>3</v>
      </c>
      <c r="G3015" t="str">
        <f>INDEX(Kunden!$A$1:$C$41,MATCH('Gesamtverkäufe 2025'!C930,Kunden!$A$1:$A$41,0),3)</f>
        <v>R08</v>
      </c>
      <c r="H3015" t="str">
        <f>INDEX(Regionen!$A$1:$C$9,MATCH('Gesamtverkäufe 2025'!F930,Regionen!$A$1:$A$9,0),3)</f>
        <v>Stefan König</v>
      </c>
      <c r="I3015" s="3">
        <f>INDEX(Produkte!$A$1:$D$31,MATCH('Gesamtverkäufe 2025'!D930,Produkte!$A$1:$A$31,0),4)</f>
        <v>399</v>
      </c>
      <c r="J3015" s="3">
        <f t="shared" si="215"/>
        <v>1197</v>
      </c>
    </row>
    <row r="3016" spans="1:10" hidden="1" outlineLevel="3" x14ac:dyDescent="0.3">
      <c r="A3016" t="s">
        <v>1593</v>
      </c>
      <c r="B3016" s="21">
        <v>45762</v>
      </c>
      <c r="C3016" s="20">
        <f t="shared" si="214"/>
        <v>4</v>
      </c>
      <c r="D3016" t="s">
        <v>143</v>
      </c>
      <c r="E3016" t="s">
        <v>79</v>
      </c>
      <c r="F3016">
        <v>3</v>
      </c>
      <c r="G3016" t="str">
        <f>INDEX(Kunden!$A$1:$C$41,MATCH('Gesamtverkäufe 2025'!C945,Kunden!$A$1:$A$41,0),3)</f>
        <v>R08</v>
      </c>
      <c r="H3016" t="str">
        <f>INDEX(Regionen!$A$1:$C$9,MATCH('Gesamtverkäufe 2025'!F945,Regionen!$A$1:$A$9,0),3)</f>
        <v>Stefan König</v>
      </c>
      <c r="I3016" s="3">
        <f>INDEX(Produkte!$A$1:$D$31,MATCH('Gesamtverkäufe 2025'!D945,Produkte!$A$1:$A$31,0),4)</f>
        <v>149</v>
      </c>
      <c r="J3016" s="3">
        <f t="shared" si="215"/>
        <v>447</v>
      </c>
    </row>
    <row r="3017" spans="1:10" hidden="1" outlineLevel="3" x14ac:dyDescent="0.3">
      <c r="A3017" t="s">
        <v>1519</v>
      </c>
      <c r="B3017" s="21">
        <v>45768</v>
      </c>
      <c r="C3017" s="20">
        <f t="shared" si="214"/>
        <v>4</v>
      </c>
      <c r="D3017" t="s">
        <v>143</v>
      </c>
      <c r="E3017" t="s">
        <v>77</v>
      </c>
      <c r="F3017">
        <v>9</v>
      </c>
      <c r="G3017" t="str">
        <f>INDEX(Kunden!$A$1:$C$41,MATCH('Gesamtverkäufe 2025'!C1019,Kunden!$A$1:$A$41,0),3)</f>
        <v>R08</v>
      </c>
      <c r="H3017" t="str">
        <f>INDEX(Regionen!$A$1:$C$9,MATCH('Gesamtverkäufe 2025'!F1019,Regionen!$A$1:$A$9,0),3)</f>
        <v>Stefan König</v>
      </c>
      <c r="I3017" s="3">
        <f>INDEX(Produkte!$A$1:$D$31,MATCH('Gesamtverkäufe 2025'!D1019,Produkte!$A$1:$A$31,0),4)</f>
        <v>49</v>
      </c>
      <c r="J3017" s="3">
        <f t="shared" si="215"/>
        <v>441</v>
      </c>
    </row>
    <row r="3018" spans="1:10" hidden="1" outlineLevel="3" x14ac:dyDescent="0.3">
      <c r="A3018" t="s">
        <v>1491</v>
      </c>
      <c r="B3018" s="21">
        <v>45758</v>
      </c>
      <c r="C3018" s="20">
        <f t="shared" si="214"/>
        <v>4</v>
      </c>
      <c r="D3018" t="s">
        <v>143</v>
      </c>
      <c r="E3018" t="s">
        <v>34</v>
      </c>
      <c r="F3018">
        <v>7</v>
      </c>
      <c r="G3018" t="str">
        <f>INDEX(Kunden!$A$1:$C$41,MATCH('Gesamtverkäufe 2025'!C1047,Kunden!$A$1:$A$41,0),3)</f>
        <v>R08</v>
      </c>
      <c r="H3018" t="str">
        <f>INDEX(Regionen!$A$1:$C$9,MATCH('Gesamtverkäufe 2025'!F1047,Regionen!$A$1:$A$9,0),3)</f>
        <v>Stefan König</v>
      </c>
      <c r="I3018" s="3">
        <f>INDEX(Produkte!$A$1:$D$31,MATCH('Gesamtverkäufe 2025'!D1047,Produkte!$A$1:$A$31,0),4)</f>
        <v>299</v>
      </c>
      <c r="J3018" s="3">
        <f t="shared" si="215"/>
        <v>2093</v>
      </c>
    </row>
    <row r="3019" spans="1:10" hidden="1" outlineLevel="3" x14ac:dyDescent="0.3">
      <c r="A3019" t="s">
        <v>1479</v>
      </c>
      <c r="B3019" s="21">
        <v>45769</v>
      </c>
      <c r="C3019" s="20">
        <f t="shared" si="214"/>
        <v>4</v>
      </c>
      <c r="D3019" t="s">
        <v>143</v>
      </c>
      <c r="E3019" t="s">
        <v>43</v>
      </c>
      <c r="F3019">
        <v>13</v>
      </c>
      <c r="G3019" t="str">
        <f>INDEX(Kunden!$A$1:$C$41,MATCH('Gesamtverkäufe 2025'!C1059,Kunden!$A$1:$A$41,0),3)</f>
        <v>R08</v>
      </c>
      <c r="H3019" t="str">
        <f>INDEX(Regionen!$A$1:$C$9,MATCH('Gesamtverkäufe 2025'!F1059,Regionen!$A$1:$A$9,0),3)</f>
        <v>Stefan König</v>
      </c>
      <c r="I3019" s="3">
        <f>INDEX(Produkte!$A$1:$D$31,MATCH('Gesamtverkäufe 2025'!D1059,Produkte!$A$1:$A$31,0),4)</f>
        <v>149</v>
      </c>
      <c r="J3019" s="3">
        <f t="shared" si="215"/>
        <v>1937</v>
      </c>
    </row>
    <row r="3020" spans="1:10" hidden="1" outlineLevel="3" x14ac:dyDescent="0.3">
      <c r="A3020" t="s">
        <v>1440</v>
      </c>
      <c r="B3020" s="21">
        <v>45774</v>
      </c>
      <c r="C3020" s="20">
        <f t="shared" si="214"/>
        <v>4</v>
      </c>
      <c r="D3020" t="s">
        <v>143</v>
      </c>
      <c r="E3020" t="s">
        <v>73</v>
      </c>
      <c r="F3020">
        <v>3</v>
      </c>
      <c r="G3020" t="str">
        <f>INDEX(Kunden!$A$1:$C$41,MATCH('Gesamtverkäufe 2025'!C1097,Kunden!$A$1:$A$41,0),3)</f>
        <v>R08</v>
      </c>
      <c r="H3020" t="str">
        <f>INDEX(Regionen!$A$1:$C$9,MATCH('Gesamtverkäufe 2025'!F1097,Regionen!$A$1:$A$9,0),3)</f>
        <v>Stefan König</v>
      </c>
      <c r="I3020" s="3">
        <f>INDEX(Produkte!$A$1:$D$31,MATCH('Gesamtverkäufe 2025'!D1097,Produkte!$A$1:$A$31,0),4)</f>
        <v>399</v>
      </c>
      <c r="J3020" s="3">
        <f t="shared" si="215"/>
        <v>1197</v>
      </c>
    </row>
    <row r="3021" spans="1:10" hidden="1" outlineLevel="3" x14ac:dyDescent="0.3">
      <c r="A3021" t="s">
        <v>1428</v>
      </c>
      <c r="B3021" s="21">
        <v>45751</v>
      </c>
      <c r="C3021" s="20">
        <f t="shared" si="214"/>
        <v>4</v>
      </c>
      <c r="D3021" t="s">
        <v>143</v>
      </c>
      <c r="E3021" t="s">
        <v>67</v>
      </c>
      <c r="F3021">
        <v>1</v>
      </c>
      <c r="G3021" t="str">
        <f>INDEX(Kunden!$A$1:$C$41,MATCH('Gesamtverkäufe 2025'!C1108,Kunden!$A$1:$A$41,0),3)</f>
        <v>R08</v>
      </c>
      <c r="H3021" t="str">
        <f>INDEX(Regionen!$A$1:$C$9,MATCH('Gesamtverkäufe 2025'!F1108,Regionen!$A$1:$A$9,0),3)</f>
        <v>Stefan König</v>
      </c>
      <c r="I3021" s="3">
        <f>INDEX(Produkte!$A$1:$D$31,MATCH('Gesamtverkäufe 2025'!D1108,Produkte!$A$1:$A$31,0),4)</f>
        <v>299</v>
      </c>
      <c r="J3021" s="3">
        <f t="shared" si="215"/>
        <v>299</v>
      </c>
    </row>
    <row r="3022" spans="1:10" hidden="1" outlineLevel="3" x14ac:dyDescent="0.3">
      <c r="A3022" t="s">
        <v>1426</v>
      </c>
      <c r="B3022" s="21">
        <v>45761</v>
      </c>
      <c r="C3022" s="20">
        <f t="shared" si="214"/>
        <v>4</v>
      </c>
      <c r="D3022" t="s">
        <v>143</v>
      </c>
      <c r="E3022" t="s">
        <v>43</v>
      </c>
      <c r="F3022">
        <v>7</v>
      </c>
      <c r="G3022" t="str">
        <f>INDEX(Kunden!$A$1:$C$41,MATCH('Gesamtverkäufe 2025'!C1110,Kunden!$A$1:$A$41,0),3)</f>
        <v>R08</v>
      </c>
      <c r="H3022" t="str">
        <f>INDEX(Regionen!$A$1:$C$9,MATCH('Gesamtverkäufe 2025'!F1110,Regionen!$A$1:$A$9,0),3)</f>
        <v>Stefan König</v>
      </c>
      <c r="I3022" s="3">
        <f>INDEX(Produkte!$A$1:$D$31,MATCH('Gesamtverkäufe 2025'!D1110,Produkte!$A$1:$A$31,0),4)</f>
        <v>149</v>
      </c>
      <c r="J3022" s="3">
        <f t="shared" si="215"/>
        <v>1043</v>
      </c>
    </row>
    <row r="3023" spans="1:10" hidden="1" outlineLevel="3" x14ac:dyDescent="0.3">
      <c r="A3023" t="s">
        <v>1515</v>
      </c>
      <c r="B3023" s="21">
        <v>45769</v>
      </c>
      <c r="C3023" s="20">
        <f t="shared" si="214"/>
        <v>4</v>
      </c>
      <c r="D3023" t="s">
        <v>151</v>
      </c>
      <c r="E3023" t="s">
        <v>37</v>
      </c>
      <c r="F3023">
        <v>20</v>
      </c>
      <c r="G3023" t="str">
        <f>INDEX(Kunden!$A$1:$C$41,MATCH('Gesamtverkäufe 2025'!C1023,Kunden!$A$1:$A$41,0),3)</f>
        <v>R08</v>
      </c>
      <c r="H3023" t="str">
        <f>INDEX(Regionen!$A$1:$C$9,MATCH('Gesamtverkäufe 2025'!F1023,Regionen!$A$1:$A$9,0),3)</f>
        <v>Stefan König</v>
      </c>
      <c r="I3023" s="3">
        <f>INDEX(Produkte!$A$1:$D$31,MATCH('Gesamtverkäufe 2025'!D1023,Produkte!$A$1:$A$31,0),4)</f>
        <v>249</v>
      </c>
      <c r="J3023" s="3">
        <f t="shared" si="215"/>
        <v>4980</v>
      </c>
    </row>
    <row r="3024" spans="1:10" hidden="1" outlineLevel="3" x14ac:dyDescent="0.3">
      <c r="A3024" t="s">
        <v>1610</v>
      </c>
      <c r="B3024" s="21">
        <v>45766</v>
      </c>
      <c r="C3024" s="20">
        <f t="shared" si="214"/>
        <v>4</v>
      </c>
      <c r="D3024" t="s">
        <v>157</v>
      </c>
      <c r="E3024" t="s">
        <v>34</v>
      </c>
      <c r="F3024">
        <v>10</v>
      </c>
      <c r="G3024" t="str">
        <f>INDEX(Kunden!$A$1:$C$41,MATCH('Gesamtverkäufe 2025'!C928,Kunden!$A$1:$A$41,0),3)</f>
        <v>R08</v>
      </c>
      <c r="H3024" t="str">
        <f>INDEX(Regionen!$A$1:$C$9,MATCH('Gesamtverkäufe 2025'!F928,Regionen!$A$1:$A$9,0),3)</f>
        <v>Stefan König</v>
      </c>
      <c r="I3024" s="3">
        <f>INDEX(Produkte!$A$1:$D$31,MATCH('Gesamtverkäufe 2025'!D928,Produkte!$A$1:$A$31,0),4)</f>
        <v>299</v>
      </c>
      <c r="J3024" s="3">
        <f t="shared" si="215"/>
        <v>2990</v>
      </c>
    </row>
    <row r="3025" spans="1:10" hidden="1" outlineLevel="3" x14ac:dyDescent="0.3">
      <c r="A3025" t="s">
        <v>1587</v>
      </c>
      <c r="B3025" s="21">
        <v>45753</v>
      </c>
      <c r="C3025" s="20">
        <f t="shared" si="214"/>
        <v>4</v>
      </c>
      <c r="D3025" t="s">
        <v>157</v>
      </c>
      <c r="E3025" t="s">
        <v>89</v>
      </c>
      <c r="F3025">
        <v>16</v>
      </c>
      <c r="G3025" t="str">
        <f>INDEX(Kunden!$A$1:$C$41,MATCH('Gesamtverkäufe 2025'!C951,Kunden!$A$1:$A$41,0),3)</f>
        <v>R08</v>
      </c>
      <c r="H3025" t="str">
        <f>INDEX(Regionen!$A$1:$C$9,MATCH('Gesamtverkäufe 2025'!F951,Regionen!$A$1:$A$9,0),3)</f>
        <v>Stefan König</v>
      </c>
      <c r="I3025" s="3">
        <f>INDEX(Produkte!$A$1:$D$31,MATCH('Gesamtverkäufe 2025'!D951,Produkte!$A$1:$A$31,0),4)</f>
        <v>29</v>
      </c>
      <c r="J3025" s="3">
        <f t="shared" si="215"/>
        <v>464</v>
      </c>
    </row>
    <row r="3026" spans="1:10" hidden="1" outlineLevel="3" x14ac:dyDescent="0.3">
      <c r="A3026" t="s">
        <v>1535</v>
      </c>
      <c r="B3026" s="21">
        <v>45756</v>
      </c>
      <c r="C3026" s="20">
        <f t="shared" si="214"/>
        <v>4</v>
      </c>
      <c r="D3026" t="s">
        <v>157</v>
      </c>
      <c r="E3026" t="s">
        <v>81</v>
      </c>
      <c r="F3026">
        <v>15</v>
      </c>
      <c r="G3026" t="str">
        <f>INDEX(Kunden!$A$1:$C$41,MATCH('Gesamtverkäufe 2025'!C1003,Kunden!$A$1:$A$41,0),3)</f>
        <v>R08</v>
      </c>
      <c r="H3026" t="str">
        <f>INDEX(Regionen!$A$1:$C$9,MATCH('Gesamtverkäufe 2025'!F1003,Regionen!$A$1:$A$9,0),3)</f>
        <v>Stefan König</v>
      </c>
      <c r="I3026" s="3">
        <f>INDEX(Produkte!$A$1:$D$31,MATCH('Gesamtverkäufe 2025'!D1003,Produkte!$A$1:$A$31,0),4)</f>
        <v>79</v>
      </c>
      <c r="J3026" s="3">
        <f t="shared" si="215"/>
        <v>1185</v>
      </c>
    </row>
    <row r="3027" spans="1:10" hidden="1" outlineLevel="3" x14ac:dyDescent="0.3">
      <c r="A3027" t="s">
        <v>1523</v>
      </c>
      <c r="B3027" s="21">
        <v>45755</v>
      </c>
      <c r="C3027" s="20">
        <f t="shared" si="214"/>
        <v>4</v>
      </c>
      <c r="D3027" t="s">
        <v>157</v>
      </c>
      <c r="E3027" t="s">
        <v>53</v>
      </c>
      <c r="F3027">
        <v>1</v>
      </c>
      <c r="G3027" t="str">
        <f>INDEX(Kunden!$A$1:$C$41,MATCH('Gesamtverkäufe 2025'!C1015,Kunden!$A$1:$A$41,0),3)</f>
        <v>R08</v>
      </c>
      <c r="H3027" t="str">
        <f>INDEX(Regionen!$A$1:$C$9,MATCH('Gesamtverkäufe 2025'!F1015,Regionen!$A$1:$A$9,0),3)</f>
        <v>Stefan König</v>
      </c>
      <c r="I3027" s="3">
        <f>INDEX(Produkte!$A$1:$D$31,MATCH('Gesamtverkäufe 2025'!D1015,Produkte!$A$1:$A$31,0),4)</f>
        <v>49</v>
      </c>
      <c r="J3027" s="3">
        <f t="shared" si="215"/>
        <v>49</v>
      </c>
    </row>
    <row r="3028" spans="1:10" hidden="1" outlineLevel="3" x14ac:dyDescent="0.3">
      <c r="A3028" t="s">
        <v>1448</v>
      </c>
      <c r="B3028" s="21">
        <v>45758</v>
      </c>
      <c r="C3028" s="20">
        <f t="shared" si="214"/>
        <v>4</v>
      </c>
      <c r="D3028" t="s">
        <v>157</v>
      </c>
      <c r="E3028" t="s">
        <v>53</v>
      </c>
      <c r="F3028">
        <v>15</v>
      </c>
      <c r="G3028" t="str">
        <f>INDEX(Kunden!$A$1:$C$41,MATCH('Gesamtverkäufe 2025'!C1089,Kunden!$A$1:$A$41,0),3)</f>
        <v>R08</v>
      </c>
      <c r="H3028" t="str">
        <f>INDEX(Regionen!$A$1:$C$9,MATCH('Gesamtverkäufe 2025'!F1089,Regionen!$A$1:$A$9,0),3)</f>
        <v>Stefan König</v>
      </c>
      <c r="I3028" s="3">
        <f>INDEX(Produkte!$A$1:$D$31,MATCH('Gesamtverkäufe 2025'!D1089,Produkte!$A$1:$A$31,0),4)</f>
        <v>49</v>
      </c>
      <c r="J3028" s="3">
        <f t="shared" si="215"/>
        <v>735</v>
      </c>
    </row>
    <row r="3029" spans="1:10" hidden="1" outlineLevel="3" x14ac:dyDescent="0.3">
      <c r="A3029" t="s">
        <v>1418</v>
      </c>
      <c r="B3029" s="21">
        <v>45766</v>
      </c>
      <c r="C3029" s="20">
        <f t="shared" si="214"/>
        <v>4</v>
      </c>
      <c r="D3029" t="s">
        <v>157</v>
      </c>
      <c r="E3029" t="s">
        <v>63</v>
      </c>
      <c r="F3029">
        <v>12</v>
      </c>
      <c r="G3029" t="str">
        <f>INDEX(Kunden!$A$1:$C$41,MATCH('Gesamtverkäufe 2025'!C1118,Kunden!$A$1:$A$41,0),3)</f>
        <v>R08</v>
      </c>
      <c r="H3029" t="str">
        <f>INDEX(Regionen!$A$1:$C$9,MATCH('Gesamtverkäufe 2025'!F1118,Regionen!$A$1:$A$9,0),3)</f>
        <v>Stefan König</v>
      </c>
      <c r="I3029" s="3">
        <f>INDEX(Produkte!$A$1:$D$31,MATCH('Gesamtverkäufe 2025'!D1118,Produkte!$A$1:$A$31,0),4)</f>
        <v>299</v>
      </c>
      <c r="J3029" s="3">
        <f t="shared" si="215"/>
        <v>3588</v>
      </c>
    </row>
    <row r="3030" spans="1:10" hidden="1" outlineLevel="3" x14ac:dyDescent="0.3">
      <c r="A3030" t="s">
        <v>1392</v>
      </c>
      <c r="B3030" s="21">
        <v>45750</v>
      </c>
      <c r="C3030" s="20">
        <f t="shared" si="214"/>
        <v>4</v>
      </c>
      <c r="D3030" t="s">
        <v>157</v>
      </c>
      <c r="E3030" t="s">
        <v>85</v>
      </c>
      <c r="F3030">
        <v>20</v>
      </c>
      <c r="G3030" t="str">
        <f>INDEX(Kunden!$A$1:$C$41,MATCH('Gesamtverkäufe 2025'!C1141,Kunden!$A$1:$A$41,0),3)</f>
        <v>R08</v>
      </c>
      <c r="H3030" t="str">
        <f>INDEX(Regionen!$A$1:$C$9,MATCH('Gesamtverkäufe 2025'!F1141,Regionen!$A$1:$A$9,0),3)</f>
        <v>Stefan König</v>
      </c>
      <c r="I3030" s="3">
        <f>INDEX(Produkte!$A$1:$D$31,MATCH('Gesamtverkäufe 2025'!D1141,Produkte!$A$1:$A$31,0),4)</f>
        <v>399</v>
      </c>
      <c r="J3030" s="3">
        <f t="shared" si="215"/>
        <v>7980</v>
      </c>
    </row>
    <row r="3031" spans="1:10" hidden="1" outlineLevel="3" x14ac:dyDescent="0.3">
      <c r="A3031" t="s">
        <v>1592</v>
      </c>
      <c r="B3031" s="21">
        <v>45765</v>
      </c>
      <c r="C3031" s="20">
        <f t="shared" si="214"/>
        <v>4</v>
      </c>
      <c r="D3031" t="s">
        <v>163</v>
      </c>
      <c r="E3031" t="s">
        <v>46</v>
      </c>
      <c r="F3031">
        <v>7</v>
      </c>
      <c r="G3031" t="str">
        <f>INDEX(Kunden!$A$1:$C$41,MATCH('Gesamtverkäufe 2025'!C946,Kunden!$A$1:$A$41,0),3)</f>
        <v>R08</v>
      </c>
      <c r="H3031" t="str">
        <f>INDEX(Regionen!$A$1:$C$9,MATCH('Gesamtverkäufe 2025'!F946,Regionen!$A$1:$A$9,0),3)</f>
        <v>Stefan König</v>
      </c>
      <c r="I3031" s="3">
        <f>INDEX(Produkte!$A$1:$D$31,MATCH('Gesamtverkäufe 2025'!D946,Produkte!$A$1:$A$31,0),4)</f>
        <v>99</v>
      </c>
      <c r="J3031" s="3">
        <f t="shared" si="215"/>
        <v>693</v>
      </c>
    </row>
    <row r="3032" spans="1:10" hidden="1" outlineLevel="3" x14ac:dyDescent="0.3">
      <c r="A3032" t="s">
        <v>1565</v>
      </c>
      <c r="B3032" s="21">
        <v>45756</v>
      </c>
      <c r="C3032" s="20">
        <f t="shared" si="214"/>
        <v>4</v>
      </c>
      <c r="D3032" t="s">
        <v>163</v>
      </c>
      <c r="E3032" t="s">
        <v>39</v>
      </c>
      <c r="F3032">
        <v>15</v>
      </c>
      <c r="G3032" t="str">
        <f>INDEX(Kunden!$A$1:$C$41,MATCH('Gesamtverkäufe 2025'!C973,Kunden!$A$1:$A$41,0),3)</f>
        <v>R08</v>
      </c>
      <c r="H3032" t="str">
        <f>INDEX(Regionen!$A$1:$C$9,MATCH('Gesamtverkäufe 2025'!F973,Regionen!$A$1:$A$9,0),3)</f>
        <v>Stefan König</v>
      </c>
      <c r="I3032" s="3">
        <f>INDEX(Produkte!$A$1:$D$31,MATCH('Gesamtverkäufe 2025'!D973,Produkte!$A$1:$A$31,0),4)</f>
        <v>499</v>
      </c>
      <c r="J3032" s="3">
        <f t="shared" si="215"/>
        <v>7485</v>
      </c>
    </row>
    <row r="3033" spans="1:10" hidden="1" outlineLevel="3" x14ac:dyDescent="0.3">
      <c r="A3033" t="s">
        <v>1495</v>
      </c>
      <c r="B3033" s="21">
        <v>45752</v>
      </c>
      <c r="C3033" s="20">
        <f t="shared" si="214"/>
        <v>4</v>
      </c>
      <c r="D3033" t="s">
        <v>163</v>
      </c>
      <c r="E3033" t="s">
        <v>55</v>
      </c>
      <c r="F3033">
        <v>7</v>
      </c>
      <c r="G3033" t="str">
        <f>INDEX(Kunden!$A$1:$C$41,MATCH('Gesamtverkäufe 2025'!C1043,Kunden!$A$1:$A$41,0),3)</f>
        <v>R08</v>
      </c>
      <c r="H3033" t="str">
        <f>INDEX(Regionen!$A$1:$C$9,MATCH('Gesamtverkäufe 2025'!F1043,Regionen!$A$1:$A$9,0),3)</f>
        <v>Stefan König</v>
      </c>
      <c r="I3033" s="3">
        <f>INDEX(Produkte!$A$1:$D$31,MATCH('Gesamtverkäufe 2025'!D1043,Produkte!$A$1:$A$31,0),4)</f>
        <v>49</v>
      </c>
      <c r="J3033" s="3">
        <f t="shared" si="215"/>
        <v>343</v>
      </c>
    </row>
    <row r="3034" spans="1:10" hidden="1" outlineLevel="3" x14ac:dyDescent="0.3">
      <c r="A3034" t="s">
        <v>1470</v>
      </c>
      <c r="B3034" s="21">
        <v>45767</v>
      </c>
      <c r="C3034" s="20">
        <f t="shared" si="214"/>
        <v>4</v>
      </c>
      <c r="D3034" t="s">
        <v>163</v>
      </c>
      <c r="E3034" t="s">
        <v>69</v>
      </c>
      <c r="F3034">
        <v>7</v>
      </c>
      <c r="G3034" t="str">
        <f>INDEX(Kunden!$A$1:$C$41,MATCH('Gesamtverkäufe 2025'!C1068,Kunden!$A$1:$A$41,0),3)</f>
        <v>R08</v>
      </c>
      <c r="H3034" t="str">
        <f>INDEX(Regionen!$A$1:$C$9,MATCH('Gesamtverkäufe 2025'!F1068,Regionen!$A$1:$A$9,0),3)</f>
        <v>Stefan König</v>
      </c>
      <c r="I3034" s="3">
        <f>INDEX(Produkte!$A$1:$D$31,MATCH('Gesamtverkäufe 2025'!D1068,Produkte!$A$1:$A$31,0),4)</f>
        <v>399</v>
      </c>
      <c r="J3034" s="3">
        <f t="shared" si="215"/>
        <v>2793</v>
      </c>
    </row>
    <row r="3035" spans="1:10" hidden="1" outlineLevel="3" x14ac:dyDescent="0.3">
      <c r="A3035" t="s">
        <v>1460</v>
      </c>
      <c r="B3035" s="21">
        <v>45753</v>
      </c>
      <c r="C3035" s="20">
        <f t="shared" si="214"/>
        <v>4</v>
      </c>
      <c r="D3035" t="s">
        <v>163</v>
      </c>
      <c r="E3035" t="s">
        <v>55</v>
      </c>
      <c r="F3035">
        <v>18</v>
      </c>
      <c r="G3035" t="str">
        <f>INDEX(Kunden!$A$1:$C$41,MATCH('Gesamtverkäufe 2025'!C1078,Kunden!$A$1:$A$41,0),3)</f>
        <v>R08</v>
      </c>
      <c r="H3035" t="str">
        <f>INDEX(Regionen!$A$1:$C$9,MATCH('Gesamtverkäufe 2025'!F1078,Regionen!$A$1:$A$9,0),3)</f>
        <v>Stefan König</v>
      </c>
      <c r="I3035" s="3">
        <f>INDEX(Produkte!$A$1:$D$31,MATCH('Gesamtverkäufe 2025'!D1078,Produkte!$A$1:$A$31,0),4)</f>
        <v>49</v>
      </c>
      <c r="J3035" s="3">
        <f t="shared" si="215"/>
        <v>882</v>
      </c>
    </row>
    <row r="3036" spans="1:10" hidden="1" outlineLevel="3" x14ac:dyDescent="0.3">
      <c r="A3036" t="s">
        <v>1455</v>
      </c>
      <c r="B3036" s="21">
        <v>45769</v>
      </c>
      <c r="C3036" s="20">
        <f t="shared" si="214"/>
        <v>4</v>
      </c>
      <c r="D3036" t="s">
        <v>163</v>
      </c>
      <c r="E3036" t="s">
        <v>59</v>
      </c>
      <c r="F3036">
        <v>1</v>
      </c>
      <c r="G3036" t="str">
        <f>INDEX(Kunden!$A$1:$C$41,MATCH('Gesamtverkäufe 2025'!C1083,Kunden!$A$1:$A$41,0),3)</f>
        <v>R08</v>
      </c>
      <c r="H3036" t="str">
        <f>INDEX(Regionen!$A$1:$C$9,MATCH('Gesamtverkäufe 2025'!F1083,Regionen!$A$1:$A$9,0),3)</f>
        <v>Stefan König</v>
      </c>
      <c r="I3036" s="3">
        <f>INDEX(Produkte!$A$1:$D$31,MATCH('Gesamtverkäufe 2025'!D1083,Produkte!$A$1:$A$31,0),4)</f>
        <v>79</v>
      </c>
      <c r="J3036" s="3">
        <f t="shared" si="215"/>
        <v>79</v>
      </c>
    </row>
    <row r="3037" spans="1:10" hidden="1" outlineLevel="3" x14ac:dyDescent="0.3">
      <c r="A3037" t="s">
        <v>1446</v>
      </c>
      <c r="B3037" s="21">
        <v>45760</v>
      </c>
      <c r="C3037" s="20">
        <f t="shared" si="214"/>
        <v>4</v>
      </c>
      <c r="D3037" t="s">
        <v>163</v>
      </c>
      <c r="E3037" t="s">
        <v>57</v>
      </c>
      <c r="F3037">
        <v>6</v>
      </c>
      <c r="G3037" t="str">
        <f>INDEX(Kunden!$A$1:$C$41,MATCH('Gesamtverkäufe 2025'!C1091,Kunden!$A$1:$A$41,0),3)</f>
        <v>R08</v>
      </c>
      <c r="H3037" t="str">
        <f>INDEX(Regionen!$A$1:$C$9,MATCH('Gesamtverkäufe 2025'!F1091,Regionen!$A$1:$A$9,0),3)</f>
        <v>Stefan König</v>
      </c>
      <c r="I3037" s="3">
        <f>INDEX(Produkte!$A$1:$D$31,MATCH('Gesamtverkäufe 2025'!D1091,Produkte!$A$1:$A$31,0),4)</f>
        <v>99</v>
      </c>
      <c r="J3037" s="3">
        <f t="shared" si="215"/>
        <v>594</v>
      </c>
    </row>
    <row r="3038" spans="1:10" hidden="1" outlineLevel="3" x14ac:dyDescent="0.3">
      <c r="A3038" t="s">
        <v>1427</v>
      </c>
      <c r="B3038" s="21">
        <v>45751</v>
      </c>
      <c r="C3038" s="20">
        <f t="shared" si="214"/>
        <v>4</v>
      </c>
      <c r="D3038" t="s">
        <v>163</v>
      </c>
      <c r="E3038" t="s">
        <v>34</v>
      </c>
      <c r="F3038">
        <v>10</v>
      </c>
      <c r="G3038" t="str">
        <f>INDEX(Kunden!$A$1:$C$41,MATCH('Gesamtverkäufe 2025'!C1109,Kunden!$A$1:$A$41,0),3)</f>
        <v>R08</v>
      </c>
      <c r="H3038" t="str">
        <f>INDEX(Regionen!$A$1:$C$9,MATCH('Gesamtverkäufe 2025'!F1109,Regionen!$A$1:$A$9,0),3)</f>
        <v>Stefan König</v>
      </c>
      <c r="I3038" s="3">
        <f>INDEX(Produkte!$A$1:$D$31,MATCH('Gesamtverkäufe 2025'!D1109,Produkte!$A$1:$A$31,0),4)</f>
        <v>299</v>
      </c>
      <c r="J3038" s="3">
        <f t="shared" si="215"/>
        <v>2990</v>
      </c>
    </row>
    <row r="3039" spans="1:10" hidden="1" outlineLevel="3" x14ac:dyDescent="0.3">
      <c r="A3039" t="s">
        <v>1372</v>
      </c>
      <c r="B3039" s="21">
        <v>45777</v>
      </c>
      <c r="C3039" s="20">
        <f t="shared" si="214"/>
        <v>4</v>
      </c>
      <c r="D3039" t="s">
        <v>163</v>
      </c>
      <c r="E3039" t="s">
        <v>83</v>
      </c>
      <c r="F3039">
        <v>19</v>
      </c>
      <c r="G3039" t="str">
        <f>INDEX(Kunden!$A$1:$C$41,MATCH('Gesamtverkäufe 2025'!C1157,Kunden!$A$1:$A$41,0),3)</f>
        <v>R08</v>
      </c>
      <c r="H3039" t="str">
        <f>INDEX(Regionen!$A$1:$C$9,MATCH('Gesamtverkäufe 2025'!F1157,Regionen!$A$1:$A$9,0),3)</f>
        <v>Stefan König</v>
      </c>
      <c r="I3039" s="3">
        <f>INDEX(Produkte!$A$1:$D$31,MATCH('Gesamtverkäufe 2025'!D1157,Produkte!$A$1:$A$31,0),4)</f>
        <v>29</v>
      </c>
      <c r="J3039" s="3">
        <f t="shared" si="215"/>
        <v>551</v>
      </c>
    </row>
    <row r="3040" spans="1:10" outlineLevel="2" collapsed="1" x14ac:dyDescent="0.3">
      <c r="B3040" s="21"/>
      <c r="C3040" s="26" t="s">
        <v>4732</v>
      </c>
      <c r="I3040" s="3"/>
      <c r="J3040" s="3">
        <f>SUBTOTAL(9,J2993:J3039)</f>
        <v>102891</v>
      </c>
    </row>
    <row r="3041" spans="1:10" hidden="1" outlineLevel="3" x14ac:dyDescent="0.3">
      <c r="A3041" t="s">
        <v>2113</v>
      </c>
      <c r="B3041" s="21">
        <v>45801</v>
      </c>
      <c r="C3041" s="20">
        <f t="shared" ref="C3041:C3072" si="216">MONTH(B3041)</f>
        <v>5</v>
      </c>
      <c r="D3041" t="s">
        <v>105</v>
      </c>
      <c r="E3041" t="s">
        <v>41</v>
      </c>
      <c r="F3041">
        <v>8</v>
      </c>
      <c r="G3041" t="str">
        <f>INDEX(Kunden!$A$1:$C$41,MATCH('Gesamtverkäufe 2025'!C1204,Kunden!$A$1:$A$41,0),3)</f>
        <v>R08</v>
      </c>
      <c r="H3041" t="str">
        <f>INDEX(Regionen!$A$1:$C$9,MATCH('Gesamtverkäufe 2025'!F1204,Regionen!$A$1:$A$9,0),3)</f>
        <v>Stefan König</v>
      </c>
      <c r="I3041" s="3">
        <f>INDEX(Produkte!$A$1:$D$31,MATCH('Gesamtverkäufe 2025'!D1204,Produkte!$A$1:$A$31,0),4)</f>
        <v>499</v>
      </c>
      <c r="J3041" s="3">
        <f t="shared" ref="J3041:J3072" si="217">F3041*I3041</f>
        <v>3992</v>
      </c>
    </row>
    <row r="3042" spans="1:10" hidden="1" outlineLevel="3" x14ac:dyDescent="0.3">
      <c r="A3042" t="s">
        <v>1995</v>
      </c>
      <c r="B3042" s="21">
        <v>45802</v>
      </c>
      <c r="C3042" s="20">
        <f t="shared" si="216"/>
        <v>5</v>
      </c>
      <c r="D3042" t="s">
        <v>105</v>
      </c>
      <c r="E3042" t="s">
        <v>65</v>
      </c>
      <c r="F3042">
        <v>8</v>
      </c>
      <c r="G3042" t="str">
        <f>INDEX(Kunden!$A$1:$C$41,MATCH('Gesamtverkäufe 2025'!C1322,Kunden!$A$1:$A$41,0),3)</f>
        <v>R08</v>
      </c>
      <c r="H3042" t="str">
        <f>INDEX(Regionen!$A$1:$C$9,MATCH('Gesamtverkäufe 2025'!F1322,Regionen!$A$1:$A$9,0),3)</f>
        <v>Stefan König</v>
      </c>
      <c r="I3042" s="3">
        <f>INDEX(Produkte!$A$1:$D$31,MATCH('Gesamtverkäufe 2025'!D1322,Produkte!$A$1:$A$31,0),4)</f>
        <v>299</v>
      </c>
      <c r="J3042" s="3">
        <f t="shared" si="217"/>
        <v>2392</v>
      </c>
    </row>
    <row r="3043" spans="1:10" hidden="1" outlineLevel="3" x14ac:dyDescent="0.3">
      <c r="A3043" t="s">
        <v>1981</v>
      </c>
      <c r="B3043" s="21">
        <v>45786</v>
      </c>
      <c r="C3043" s="20">
        <f t="shared" si="216"/>
        <v>5</v>
      </c>
      <c r="D3043" t="s">
        <v>105</v>
      </c>
      <c r="E3043" t="s">
        <v>65</v>
      </c>
      <c r="F3043">
        <v>15</v>
      </c>
      <c r="G3043" t="str">
        <f>INDEX(Kunden!$A$1:$C$41,MATCH('Gesamtverkäufe 2025'!C1336,Kunden!$A$1:$A$41,0),3)</f>
        <v>R08</v>
      </c>
      <c r="H3043" t="str">
        <f>INDEX(Regionen!$A$1:$C$9,MATCH('Gesamtverkäufe 2025'!F1336,Regionen!$A$1:$A$9,0),3)</f>
        <v>Stefan König</v>
      </c>
      <c r="I3043" s="3">
        <f>INDEX(Produkte!$A$1:$D$31,MATCH('Gesamtverkäufe 2025'!D1336,Produkte!$A$1:$A$31,0),4)</f>
        <v>299</v>
      </c>
      <c r="J3043" s="3">
        <f t="shared" si="217"/>
        <v>4485</v>
      </c>
    </row>
    <row r="3044" spans="1:10" hidden="1" outlineLevel="3" x14ac:dyDescent="0.3">
      <c r="A3044" t="s">
        <v>1919</v>
      </c>
      <c r="B3044" s="21">
        <v>45790</v>
      </c>
      <c r="C3044" s="20">
        <f t="shared" si="216"/>
        <v>5</v>
      </c>
      <c r="D3044" t="s">
        <v>105</v>
      </c>
      <c r="E3044" t="s">
        <v>83</v>
      </c>
      <c r="F3044">
        <v>7</v>
      </c>
      <c r="G3044" t="str">
        <f>INDEX(Kunden!$A$1:$C$41,MATCH('Gesamtverkäufe 2025'!C1398,Kunden!$A$1:$A$41,0),3)</f>
        <v>R08</v>
      </c>
      <c r="H3044" t="str">
        <f>INDEX(Regionen!$A$1:$C$9,MATCH('Gesamtverkäufe 2025'!F1398,Regionen!$A$1:$A$9,0),3)</f>
        <v>Stefan König</v>
      </c>
      <c r="I3044" s="3">
        <f>INDEX(Produkte!$A$1:$D$31,MATCH('Gesamtverkäufe 2025'!D1398,Produkte!$A$1:$A$31,0),4)</f>
        <v>29</v>
      </c>
      <c r="J3044" s="3">
        <f t="shared" si="217"/>
        <v>203</v>
      </c>
    </row>
    <row r="3045" spans="1:10" hidden="1" outlineLevel="3" x14ac:dyDescent="0.3">
      <c r="A3045" t="s">
        <v>1867</v>
      </c>
      <c r="B3045" s="21">
        <v>45797</v>
      </c>
      <c r="C3045" s="20">
        <f t="shared" si="216"/>
        <v>5</v>
      </c>
      <c r="D3045" t="s">
        <v>105</v>
      </c>
      <c r="E3045" t="s">
        <v>93</v>
      </c>
      <c r="F3045">
        <v>19</v>
      </c>
      <c r="G3045" t="str">
        <f>INDEX(Kunden!$A$1:$C$41,MATCH('Gesamtverkäufe 2025'!C1450,Kunden!$A$1:$A$41,0),3)</f>
        <v>R08</v>
      </c>
      <c r="H3045" t="str">
        <f>INDEX(Regionen!$A$1:$C$9,MATCH('Gesamtverkäufe 2025'!F1450,Regionen!$A$1:$A$9,0),3)</f>
        <v>Stefan König</v>
      </c>
      <c r="I3045" s="3">
        <f>INDEX(Produkte!$A$1:$D$31,MATCH('Gesamtverkäufe 2025'!D1450,Produkte!$A$1:$A$31,0),4)</f>
        <v>399</v>
      </c>
      <c r="J3045" s="3">
        <f t="shared" si="217"/>
        <v>7581</v>
      </c>
    </row>
    <row r="3046" spans="1:10" hidden="1" outlineLevel="3" x14ac:dyDescent="0.3">
      <c r="A3046" t="s">
        <v>1833</v>
      </c>
      <c r="B3046" s="21">
        <v>45778</v>
      </c>
      <c r="C3046" s="20">
        <f t="shared" si="216"/>
        <v>5</v>
      </c>
      <c r="D3046" t="s">
        <v>105</v>
      </c>
      <c r="E3046" t="s">
        <v>71</v>
      </c>
      <c r="F3046">
        <v>14</v>
      </c>
      <c r="G3046" t="str">
        <f>INDEX(Kunden!$A$1:$C$41,MATCH('Gesamtverkäufe 2025'!C1484,Kunden!$A$1:$A$41,0),3)</f>
        <v>R08</v>
      </c>
      <c r="H3046" t="str">
        <f>INDEX(Regionen!$A$1:$C$9,MATCH('Gesamtverkäufe 2025'!F1484,Regionen!$A$1:$A$9,0),3)</f>
        <v>Stefan König</v>
      </c>
      <c r="I3046" s="3">
        <f>INDEX(Produkte!$A$1:$D$31,MATCH('Gesamtverkäufe 2025'!D1484,Produkte!$A$1:$A$31,0),4)</f>
        <v>79</v>
      </c>
      <c r="J3046" s="3">
        <f t="shared" si="217"/>
        <v>1106</v>
      </c>
    </row>
    <row r="3047" spans="1:10" hidden="1" outlineLevel="3" x14ac:dyDescent="0.3">
      <c r="A3047" t="s">
        <v>1822</v>
      </c>
      <c r="B3047" s="21">
        <v>45788</v>
      </c>
      <c r="C3047" s="20">
        <f t="shared" si="216"/>
        <v>5</v>
      </c>
      <c r="D3047" t="s">
        <v>105</v>
      </c>
      <c r="E3047" t="s">
        <v>85</v>
      </c>
      <c r="F3047">
        <v>12</v>
      </c>
      <c r="G3047" t="str">
        <f>INDEX(Kunden!$A$1:$C$41,MATCH('Gesamtverkäufe 2025'!C1495,Kunden!$A$1:$A$41,0),3)</f>
        <v>R08</v>
      </c>
      <c r="H3047" t="str">
        <f>INDEX(Regionen!$A$1:$C$9,MATCH('Gesamtverkäufe 2025'!F1495,Regionen!$A$1:$A$9,0),3)</f>
        <v>Stefan König</v>
      </c>
      <c r="I3047" s="3">
        <f>INDEX(Produkte!$A$1:$D$31,MATCH('Gesamtverkäufe 2025'!D1495,Produkte!$A$1:$A$31,0),4)</f>
        <v>399</v>
      </c>
      <c r="J3047" s="3">
        <f t="shared" si="217"/>
        <v>4788</v>
      </c>
    </row>
    <row r="3048" spans="1:10" hidden="1" outlineLevel="3" x14ac:dyDescent="0.3">
      <c r="A3048" t="s">
        <v>1800</v>
      </c>
      <c r="B3048" s="21">
        <v>45797</v>
      </c>
      <c r="C3048" s="20">
        <f t="shared" si="216"/>
        <v>5</v>
      </c>
      <c r="D3048" t="s">
        <v>105</v>
      </c>
      <c r="E3048" t="s">
        <v>79</v>
      </c>
      <c r="F3048">
        <v>18</v>
      </c>
      <c r="G3048" t="str">
        <f>INDEX(Kunden!$A$1:$C$41,MATCH('Gesamtverkäufe 2025'!C1516,Kunden!$A$1:$A$41,0),3)</f>
        <v>R08</v>
      </c>
      <c r="H3048" t="str">
        <f>INDEX(Regionen!$A$1:$C$9,MATCH('Gesamtverkäufe 2025'!F1516,Regionen!$A$1:$A$9,0),3)</f>
        <v>Stefan König</v>
      </c>
      <c r="I3048" s="3">
        <f>INDEX(Produkte!$A$1:$D$31,MATCH('Gesamtverkäufe 2025'!D1516,Produkte!$A$1:$A$31,0),4)</f>
        <v>149</v>
      </c>
      <c r="J3048" s="3">
        <f t="shared" si="217"/>
        <v>2682</v>
      </c>
    </row>
    <row r="3049" spans="1:10" hidden="1" outlineLevel="3" x14ac:dyDescent="0.3">
      <c r="A3049" t="s">
        <v>1638</v>
      </c>
      <c r="B3049" s="21">
        <v>45792</v>
      </c>
      <c r="C3049" s="20">
        <f t="shared" si="216"/>
        <v>5</v>
      </c>
      <c r="D3049" t="s">
        <v>105</v>
      </c>
      <c r="E3049" t="s">
        <v>67</v>
      </c>
      <c r="F3049">
        <v>19</v>
      </c>
      <c r="G3049" t="str">
        <f>INDEX(Kunden!$A$1:$C$41,MATCH('Gesamtverkäufe 2025'!C1670,Kunden!$A$1:$A$41,0),3)</f>
        <v>R08</v>
      </c>
      <c r="H3049" t="str">
        <f>INDEX(Regionen!$A$1:$C$9,MATCH('Gesamtverkäufe 2025'!F1670,Regionen!$A$1:$A$9,0),3)</f>
        <v>Stefan König</v>
      </c>
      <c r="I3049" s="3">
        <f>INDEX(Produkte!$A$1:$D$31,MATCH('Gesamtverkäufe 2025'!D1670,Produkte!$A$1:$A$31,0),4)</f>
        <v>299</v>
      </c>
      <c r="J3049" s="3">
        <f t="shared" si="217"/>
        <v>5681</v>
      </c>
    </row>
    <row r="3050" spans="1:10" hidden="1" outlineLevel="3" x14ac:dyDescent="0.3">
      <c r="A3050" t="s">
        <v>2142</v>
      </c>
      <c r="B3050" s="21">
        <v>45791</v>
      </c>
      <c r="C3050" s="20">
        <f t="shared" si="216"/>
        <v>5</v>
      </c>
      <c r="D3050" t="s">
        <v>107</v>
      </c>
      <c r="E3050" t="s">
        <v>59</v>
      </c>
      <c r="F3050">
        <v>15</v>
      </c>
      <c r="G3050" t="str">
        <f>INDEX(Kunden!$A$1:$C$41,MATCH('Gesamtverkäufe 2025'!C1175,Kunden!$A$1:$A$41,0),3)</f>
        <v>R08</v>
      </c>
      <c r="H3050" t="str">
        <f>INDEX(Regionen!$A$1:$C$9,MATCH('Gesamtverkäufe 2025'!F1175,Regionen!$A$1:$A$9,0),3)</f>
        <v>Stefan König</v>
      </c>
      <c r="I3050" s="3">
        <f>INDEX(Produkte!$A$1:$D$31,MATCH('Gesamtverkäufe 2025'!D1175,Produkte!$A$1:$A$31,0),4)</f>
        <v>79</v>
      </c>
      <c r="J3050" s="3">
        <f t="shared" si="217"/>
        <v>1185</v>
      </c>
    </row>
    <row r="3051" spans="1:10" hidden="1" outlineLevel="3" x14ac:dyDescent="0.3">
      <c r="A3051" t="s">
        <v>2124</v>
      </c>
      <c r="B3051" s="21">
        <v>45803</v>
      </c>
      <c r="C3051" s="20">
        <f t="shared" si="216"/>
        <v>5</v>
      </c>
      <c r="D3051" t="s">
        <v>107</v>
      </c>
      <c r="E3051" t="s">
        <v>83</v>
      </c>
      <c r="F3051">
        <v>2</v>
      </c>
      <c r="G3051" t="str">
        <f>INDEX(Kunden!$A$1:$C$41,MATCH('Gesamtverkäufe 2025'!C1193,Kunden!$A$1:$A$41,0),3)</f>
        <v>R08</v>
      </c>
      <c r="H3051" t="str">
        <f>INDEX(Regionen!$A$1:$C$9,MATCH('Gesamtverkäufe 2025'!F1193,Regionen!$A$1:$A$9,0),3)</f>
        <v>Stefan König</v>
      </c>
      <c r="I3051" s="3">
        <f>INDEX(Produkte!$A$1:$D$31,MATCH('Gesamtverkäufe 2025'!D1193,Produkte!$A$1:$A$31,0),4)</f>
        <v>29</v>
      </c>
      <c r="J3051" s="3">
        <f t="shared" si="217"/>
        <v>58</v>
      </c>
    </row>
    <row r="3052" spans="1:10" hidden="1" outlineLevel="3" x14ac:dyDescent="0.3">
      <c r="A3052" t="s">
        <v>2095</v>
      </c>
      <c r="B3052" s="21">
        <v>45803</v>
      </c>
      <c r="C3052" s="20">
        <f t="shared" si="216"/>
        <v>5</v>
      </c>
      <c r="D3052" t="s">
        <v>107</v>
      </c>
      <c r="E3052" t="s">
        <v>91</v>
      </c>
      <c r="F3052">
        <v>3</v>
      </c>
      <c r="G3052" t="str">
        <f>INDEX(Kunden!$A$1:$C$41,MATCH('Gesamtverkäufe 2025'!C1222,Kunden!$A$1:$A$41,0),3)</f>
        <v>R08</v>
      </c>
      <c r="H3052" t="str">
        <f>INDEX(Regionen!$A$1:$C$9,MATCH('Gesamtverkäufe 2025'!F1222,Regionen!$A$1:$A$9,0),3)</f>
        <v>Stefan König</v>
      </c>
      <c r="I3052" s="3">
        <f>INDEX(Produkte!$A$1:$D$31,MATCH('Gesamtverkäufe 2025'!D1222,Produkte!$A$1:$A$31,0),4)</f>
        <v>249</v>
      </c>
      <c r="J3052" s="3">
        <f t="shared" si="217"/>
        <v>747</v>
      </c>
    </row>
    <row r="3053" spans="1:10" hidden="1" outlineLevel="3" x14ac:dyDescent="0.3">
      <c r="A3053" t="s">
        <v>2052</v>
      </c>
      <c r="B3053" s="21">
        <v>45785</v>
      </c>
      <c r="C3053" s="20">
        <f t="shared" si="216"/>
        <v>5</v>
      </c>
      <c r="D3053" t="s">
        <v>107</v>
      </c>
      <c r="E3053" t="s">
        <v>31</v>
      </c>
      <c r="F3053">
        <v>8</v>
      </c>
      <c r="G3053" t="str">
        <f>INDEX(Kunden!$A$1:$C$41,MATCH('Gesamtverkäufe 2025'!C1265,Kunden!$A$1:$A$41,0),3)</f>
        <v>R08</v>
      </c>
      <c r="H3053" t="str">
        <f>INDEX(Regionen!$A$1:$C$9,MATCH('Gesamtverkäufe 2025'!F1265,Regionen!$A$1:$A$9,0),3)</f>
        <v>Stefan König</v>
      </c>
      <c r="I3053" s="3">
        <f>INDEX(Produkte!$A$1:$D$31,MATCH('Gesamtverkäufe 2025'!D1265,Produkte!$A$1:$A$31,0),4)</f>
        <v>399</v>
      </c>
      <c r="J3053" s="3">
        <f t="shared" si="217"/>
        <v>3192</v>
      </c>
    </row>
    <row r="3054" spans="1:10" hidden="1" outlineLevel="3" x14ac:dyDescent="0.3">
      <c r="A3054" t="s">
        <v>2041</v>
      </c>
      <c r="B3054" s="21">
        <v>45784</v>
      </c>
      <c r="C3054" s="20">
        <f t="shared" si="216"/>
        <v>5</v>
      </c>
      <c r="D3054" t="s">
        <v>107</v>
      </c>
      <c r="E3054" t="s">
        <v>75</v>
      </c>
      <c r="F3054">
        <v>2</v>
      </c>
      <c r="G3054" t="str">
        <f>INDEX(Kunden!$A$1:$C$41,MATCH('Gesamtverkäufe 2025'!C1276,Kunden!$A$1:$A$41,0),3)</f>
        <v>R08</v>
      </c>
      <c r="H3054" t="str">
        <f>INDEX(Regionen!$A$1:$C$9,MATCH('Gesamtverkäufe 2025'!F1276,Regionen!$A$1:$A$9,0),3)</f>
        <v>Stefan König</v>
      </c>
      <c r="I3054" s="3">
        <f>INDEX(Produkte!$A$1:$D$31,MATCH('Gesamtverkäufe 2025'!D1276,Produkte!$A$1:$A$31,0),4)</f>
        <v>499</v>
      </c>
      <c r="J3054" s="3">
        <f t="shared" si="217"/>
        <v>998</v>
      </c>
    </row>
    <row r="3055" spans="1:10" hidden="1" outlineLevel="3" x14ac:dyDescent="0.3">
      <c r="A3055" t="s">
        <v>2032</v>
      </c>
      <c r="B3055" s="21">
        <v>45799</v>
      </c>
      <c r="C3055" s="20">
        <f t="shared" si="216"/>
        <v>5</v>
      </c>
      <c r="D3055" t="s">
        <v>107</v>
      </c>
      <c r="E3055" t="s">
        <v>93</v>
      </c>
      <c r="F3055">
        <v>19</v>
      </c>
      <c r="G3055" t="str">
        <f>INDEX(Kunden!$A$1:$C$41,MATCH('Gesamtverkäufe 2025'!C1285,Kunden!$A$1:$A$41,0),3)</f>
        <v>R08</v>
      </c>
      <c r="H3055" t="str">
        <f>INDEX(Regionen!$A$1:$C$9,MATCH('Gesamtverkäufe 2025'!F1285,Regionen!$A$1:$A$9,0),3)</f>
        <v>Stefan König</v>
      </c>
      <c r="I3055" s="3">
        <f>INDEX(Produkte!$A$1:$D$31,MATCH('Gesamtverkäufe 2025'!D1285,Produkte!$A$1:$A$31,0),4)</f>
        <v>399</v>
      </c>
      <c r="J3055" s="3">
        <f t="shared" si="217"/>
        <v>7581</v>
      </c>
    </row>
    <row r="3056" spans="1:10" hidden="1" outlineLevel="3" x14ac:dyDescent="0.3">
      <c r="A3056" t="s">
        <v>1916</v>
      </c>
      <c r="B3056" s="21">
        <v>45789</v>
      </c>
      <c r="C3056" s="20">
        <f t="shared" si="216"/>
        <v>5</v>
      </c>
      <c r="D3056" t="s">
        <v>107</v>
      </c>
      <c r="E3056" t="s">
        <v>85</v>
      </c>
      <c r="F3056">
        <v>4</v>
      </c>
      <c r="G3056" t="str">
        <f>INDEX(Kunden!$A$1:$C$41,MATCH('Gesamtverkäufe 2025'!C1401,Kunden!$A$1:$A$41,0),3)</f>
        <v>R08</v>
      </c>
      <c r="H3056" t="str">
        <f>INDEX(Regionen!$A$1:$C$9,MATCH('Gesamtverkäufe 2025'!F1401,Regionen!$A$1:$A$9,0),3)</f>
        <v>Stefan König</v>
      </c>
      <c r="I3056" s="3">
        <f>INDEX(Produkte!$A$1:$D$31,MATCH('Gesamtverkäufe 2025'!D1401,Produkte!$A$1:$A$31,0),4)</f>
        <v>399</v>
      </c>
      <c r="J3056" s="3">
        <f t="shared" si="217"/>
        <v>1596</v>
      </c>
    </row>
    <row r="3057" spans="1:10" hidden="1" outlineLevel="3" x14ac:dyDescent="0.3">
      <c r="A3057" t="s">
        <v>1849</v>
      </c>
      <c r="B3057" s="21">
        <v>45796</v>
      </c>
      <c r="C3057" s="20">
        <f t="shared" si="216"/>
        <v>5</v>
      </c>
      <c r="D3057" t="s">
        <v>107</v>
      </c>
      <c r="E3057" t="s">
        <v>79</v>
      </c>
      <c r="F3057">
        <v>14</v>
      </c>
      <c r="G3057" t="str">
        <f>INDEX(Kunden!$A$1:$C$41,MATCH('Gesamtverkäufe 2025'!C1468,Kunden!$A$1:$A$41,0),3)</f>
        <v>R08</v>
      </c>
      <c r="H3057" t="str">
        <f>INDEX(Regionen!$A$1:$C$9,MATCH('Gesamtverkäufe 2025'!F1468,Regionen!$A$1:$A$9,0),3)</f>
        <v>Stefan König</v>
      </c>
      <c r="I3057" s="3">
        <f>INDEX(Produkte!$A$1:$D$31,MATCH('Gesamtverkäufe 2025'!D1468,Produkte!$A$1:$A$31,0),4)</f>
        <v>149</v>
      </c>
      <c r="J3057" s="3">
        <f t="shared" si="217"/>
        <v>2086</v>
      </c>
    </row>
    <row r="3058" spans="1:10" hidden="1" outlineLevel="3" x14ac:dyDescent="0.3">
      <c r="A3058" t="s">
        <v>1845</v>
      </c>
      <c r="B3058" s="21">
        <v>45778</v>
      </c>
      <c r="C3058" s="20">
        <f t="shared" si="216"/>
        <v>5</v>
      </c>
      <c r="D3058" t="s">
        <v>107</v>
      </c>
      <c r="E3058" t="s">
        <v>57</v>
      </c>
      <c r="F3058">
        <v>13</v>
      </c>
      <c r="G3058" t="str">
        <f>INDEX(Kunden!$A$1:$C$41,MATCH('Gesamtverkäufe 2025'!C1472,Kunden!$A$1:$A$41,0),3)</f>
        <v>R08</v>
      </c>
      <c r="H3058" t="str">
        <f>INDEX(Regionen!$A$1:$C$9,MATCH('Gesamtverkäufe 2025'!F1472,Regionen!$A$1:$A$9,0),3)</f>
        <v>Stefan König</v>
      </c>
      <c r="I3058" s="3">
        <f>INDEX(Produkte!$A$1:$D$31,MATCH('Gesamtverkäufe 2025'!D1472,Produkte!$A$1:$A$31,0),4)</f>
        <v>99</v>
      </c>
      <c r="J3058" s="3">
        <f t="shared" si="217"/>
        <v>1287</v>
      </c>
    </row>
    <row r="3059" spans="1:10" hidden="1" outlineLevel="3" x14ac:dyDescent="0.3">
      <c r="A3059" t="s">
        <v>1776</v>
      </c>
      <c r="B3059" s="21">
        <v>45792</v>
      </c>
      <c r="C3059" s="20">
        <f t="shared" si="216"/>
        <v>5</v>
      </c>
      <c r="D3059" t="s">
        <v>107</v>
      </c>
      <c r="E3059" t="s">
        <v>79</v>
      </c>
      <c r="F3059">
        <v>15</v>
      </c>
      <c r="G3059" t="str">
        <f>INDEX(Kunden!$A$1:$C$41,MATCH('Gesamtverkäufe 2025'!C1540,Kunden!$A$1:$A$41,0),3)</f>
        <v>R08</v>
      </c>
      <c r="H3059" t="str">
        <f>INDEX(Regionen!$A$1:$C$9,MATCH('Gesamtverkäufe 2025'!F1540,Regionen!$A$1:$A$9,0),3)</f>
        <v>Stefan König</v>
      </c>
      <c r="I3059" s="3">
        <f>INDEX(Produkte!$A$1:$D$31,MATCH('Gesamtverkäufe 2025'!D1540,Produkte!$A$1:$A$31,0),4)</f>
        <v>149</v>
      </c>
      <c r="J3059" s="3">
        <f t="shared" si="217"/>
        <v>2235</v>
      </c>
    </row>
    <row r="3060" spans="1:10" hidden="1" outlineLevel="3" x14ac:dyDescent="0.3">
      <c r="A3060" t="s">
        <v>1763</v>
      </c>
      <c r="B3060" s="21">
        <v>45793</v>
      </c>
      <c r="C3060" s="20">
        <f t="shared" si="216"/>
        <v>5</v>
      </c>
      <c r="D3060" t="s">
        <v>107</v>
      </c>
      <c r="E3060" t="s">
        <v>39</v>
      </c>
      <c r="F3060">
        <v>19</v>
      </c>
      <c r="G3060" t="str">
        <f>INDEX(Kunden!$A$1:$C$41,MATCH('Gesamtverkäufe 2025'!C1553,Kunden!$A$1:$A$41,0),3)</f>
        <v>R08</v>
      </c>
      <c r="H3060" t="str">
        <f>INDEX(Regionen!$A$1:$C$9,MATCH('Gesamtverkäufe 2025'!F1553,Regionen!$A$1:$A$9,0),3)</f>
        <v>Stefan König</v>
      </c>
      <c r="I3060" s="3">
        <f>INDEX(Produkte!$A$1:$D$31,MATCH('Gesamtverkäufe 2025'!D1553,Produkte!$A$1:$A$31,0),4)</f>
        <v>499</v>
      </c>
      <c r="J3060" s="3">
        <f t="shared" si="217"/>
        <v>9481</v>
      </c>
    </row>
    <row r="3061" spans="1:10" hidden="1" outlineLevel="3" x14ac:dyDescent="0.3">
      <c r="A3061" t="s">
        <v>1733</v>
      </c>
      <c r="B3061" s="21">
        <v>45783</v>
      </c>
      <c r="C3061" s="20">
        <f t="shared" si="216"/>
        <v>5</v>
      </c>
      <c r="D3061" t="s">
        <v>107</v>
      </c>
      <c r="E3061" t="s">
        <v>57</v>
      </c>
      <c r="F3061">
        <v>16</v>
      </c>
      <c r="G3061" t="str">
        <f>INDEX(Kunden!$A$1:$C$41,MATCH('Gesamtverkäufe 2025'!C1583,Kunden!$A$1:$A$41,0),3)</f>
        <v>R08</v>
      </c>
      <c r="H3061" t="str">
        <f>INDEX(Regionen!$A$1:$C$9,MATCH('Gesamtverkäufe 2025'!F1583,Regionen!$A$1:$A$9,0),3)</f>
        <v>Stefan König</v>
      </c>
      <c r="I3061" s="3">
        <f>INDEX(Produkte!$A$1:$D$31,MATCH('Gesamtverkäufe 2025'!D1583,Produkte!$A$1:$A$31,0),4)</f>
        <v>99</v>
      </c>
      <c r="J3061" s="3">
        <f t="shared" si="217"/>
        <v>1584</v>
      </c>
    </row>
    <row r="3062" spans="1:10" hidden="1" outlineLevel="3" x14ac:dyDescent="0.3">
      <c r="A3062" t="s">
        <v>1728</v>
      </c>
      <c r="B3062" s="21">
        <v>45790</v>
      </c>
      <c r="C3062" s="20">
        <f t="shared" si="216"/>
        <v>5</v>
      </c>
      <c r="D3062" t="s">
        <v>107</v>
      </c>
      <c r="E3062" t="s">
        <v>71</v>
      </c>
      <c r="F3062">
        <v>16</v>
      </c>
      <c r="G3062" t="str">
        <f>INDEX(Kunden!$A$1:$C$41,MATCH('Gesamtverkäufe 2025'!C1588,Kunden!$A$1:$A$41,0),3)</f>
        <v>R08</v>
      </c>
      <c r="H3062" t="str">
        <f>INDEX(Regionen!$A$1:$C$9,MATCH('Gesamtverkäufe 2025'!F1588,Regionen!$A$1:$A$9,0),3)</f>
        <v>Stefan König</v>
      </c>
      <c r="I3062" s="3">
        <f>INDEX(Produkte!$A$1:$D$31,MATCH('Gesamtverkäufe 2025'!D1588,Produkte!$A$1:$A$31,0),4)</f>
        <v>79</v>
      </c>
      <c r="J3062" s="3">
        <f t="shared" si="217"/>
        <v>1264</v>
      </c>
    </row>
    <row r="3063" spans="1:10" hidden="1" outlineLevel="3" x14ac:dyDescent="0.3">
      <c r="A3063" t="s">
        <v>1661</v>
      </c>
      <c r="B3063" s="21">
        <v>45785</v>
      </c>
      <c r="C3063" s="20">
        <f t="shared" si="216"/>
        <v>5</v>
      </c>
      <c r="D3063" t="s">
        <v>107</v>
      </c>
      <c r="E3063" t="s">
        <v>67</v>
      </c>
      <c r="F3063">
        <v>15</v>
      </c>
      <c r="G3063" t="str">
        <f>INDEX(Kunden!$A$1:$C$41,MATCH('Gesamtverkäufe 2025'!C1651,Kunden!$A$1:$A$41,0),3)</f>
        <v>R08</v>
      </c>
      <c r="H3063" t="str">
        <f>INDEX(Regionen!$A$1:$C$9,MATCH('Gesamtverkäufe 2025'!F1651,Regionen!$A$1:$A$9,0),3)</f>
        <v>Stefan König</v>
      </c>
      <c r="I3063" s="3">
        <f>INDEX(Produkte!$A$1:$D$31,MATCH('Gesamtverkäufe 2025'!D1651,Produkte!$A$1:$A$31,0),4)</f>
        <v>299</v>
      </c>
      <c r="J3063" s="3">
        <f t="shared" si="217"/>
        <v>4485</v>
      </c>
    </row>
    <row r="3064" spans="1:10" hidden="1" outlineLevel="3" x14ac:dyDescent="0.3">
      <c r="A3064" t="s">
        <v>2140</v>
      </c>
      <c r="B3064" s="21">
        <v>45778</v>
      </c>
      <c r="C3064" s="20">
        <f t="shared" si="216"/>
        <v>5</v>
      </c>
      <c r="D3064" t="s">
        <v>123</v>
      </c>
      <c r="E3064" t="s">
        <v>71</v>
      </c>
      <c r="F3064">
        <v>2</v>
      </c>
      <c r="G3064" t="str">
        <f>INDEX(Kunden!$A$1:$C$41,MATCH('Gesamtverkäufe 2025'!C1177,Kunden!$A$1:$A$41,0),3)</f>
        <v>R08</v>
      </c>
      <c r="H3064" t="str">
        <f>INDEX(Regionen!$A$1:$C$9,MATCH('Gesamtverkäufe 2025'!F1177,Regionen!$A$1:$A$9,0),3)</f>
        <v>Stefan König</v>
      </c>
      <c r="I3064" s="3">
        <f>INDEX(Produkte!$A$1:$D$31,MATCH('Gesamtverkäufe 2025'!D1177,Produkte!$A$1:$A$31,0),4)</f>
        <v>79</v>
      </c>
      <c r="J3064" s="3">
        <f t="shared" si="217"/>
        <v>158</v>
      </c>
    </row>
    <row r="3065" spans="1:10" hidden="1" outlineLevel="3" x14ac:dyDescent="0.3">
      <c r="A3065" t="s">
        <v>2086</v>
      </c>
      <c r="B3065" s="21">
        <v>45788</v>
      </c>
      <c r="C3065" s="20">
        <f t="shared" si="216"/>
        <v>5</v>
      </c>
      <c r="D3065" t="s">
        <v>123</v>
      </c>
      <c r="E3065" t="s">
        <v>75</v>
      </c>
      <c r="F3065">
        <v>18</v>
      </c>
      <c r="G3065" t="str">
        <f>INDEX(Kunden!$A$1:$C$41,MATCH('Gesamtverkäufe 2025'!C1231,Kunden!$A$1:$A$41,0),3)</f>
        <v>R08</v>
      </c>
      <c r="H3065" t="str">
        <f>INDEX(Regionen!$A$1:$C$9,MATCH('Gesamtverkäufe 2025'!F1231,Regionen!$A$1:$A$9,0),3)</f>
        <v>Stefan König</v>
      </c>
      <c r="I3065" s="3">
        <f>INDEX(Produkte!$A$1:$D$31,MATCH('Gesamtverkäufe 2025'!D1231,Produkte!$A$1:$A$31,0),4)</f>
        <v>499</v>
      </c>
      <c r="J3065" s="3">
        <f t="shared" si="217"/>
        <v>8982</v>
      </c>
    </row>
    <row r="3066" spans="1:10" hidden="1" outlineLevel="3" x14ac:dyDescent="0.3">
      <c r="A3066" t="s">
        <v>2020</v>
      </c>
      <c r="B3066" s="21">
        <v>45804</v>
      </c>
      <c r="C3066" s="20">
        <f t="shared" si="216"/>
        <v>5</v>
      </c>
      <c r="D3066" t="s">
        <v>123</v>
      </c>
      <c r="E3066" t="s">
        <v>51</v>
      </c>
      <c r="F3066">
        <v>2</v>
      </c>
      <c r="G3066" t="str">
        <f>INDEX(Kunden!$A$1:$C$41,MATCH('Gesamtverkäufe 2025'!C1297,Kunden!$A$1:$A$41,0),3)</f>
        <v>R08</v>
      </c>
      <c r="H3066" t="str">
        <f>INDEX(Regionen!$A$1:$C$9,MATCH('Gesamtverkäufe 2025'!F1297,Regionen!$A$1:$A$9,0),3)</f>
        <v>Stefan König</v>
      </c>
      <c r="I3066" s="3">
        <f>INDEX(Produkte!$A$1:$D$31,MATCH('Gesamtverkäufe 2025'!D1297,Produkte!$A$1:$A$31,0),4)</f>
        <v>49</v>
      </c>
      <c r="J3066" s="3">
        <f t="shared" si="217"/>
        <v>98</v>
      </c>
    </row>
    <row r="3067" spans="1:10" hidden="1" outlineLevel="3" x14ac:dyDescent="0.3">
      <c r="A3067" t="s">
        <v>1998</v>
      </c>
      <c r="B3067" s="21">
        <v>45801</v>
      </c>
      <c r="C3067" s="20">
        <f t="shared" si="216"/>
        <v>5</v>
      </c>
      <c r="D3067" t="s">
        <v>123</v>
      </c>
      <c r="E3067" t="s">
        <v>51</v>
      </c>
      <c r="F3067">
        <v>19</v>
      </c>
      <c r="G3067" t="str">
        <f>INDEX(Kunden!$A$1:$C$41,MATCH('Gesamtverkäufe 2025'!C1319,Kunden!$A$1:$A$41,0),3)</f>
        <v>R08</v>
      </c>
      <c r="H3067" t="str">
        <f>INDEX(Regionen!$A$1:$C$9,MATCH('Gesamtverkäufe 2025'!F1319,Regionen!$A$1:$A$9,0),3)</f>
        <v>Stefan König</v>
      </c>
      <c r="I3067" s="3">
        <f>INDEX(Produkte!$A$1:$D$31,MATCH('Gesamtverkäufe 2025'!D1319,Produkte!$A$1:$A$31,0),4)</f>
        <v>49</v>
      </c>
      <c r="J3067" s="3">
        <f t="shared" si="217"/>
        <v>931</v>
      </c>
    </row>
    <row r="3068" spans="1:10" hidden="1" outlineLevel="3" x14ac:dyDescent="0.3">
      <c r="A3068" t="s">
        <v>1966</v>
      </c>
      <c r="B3068" s="21">
        <v>45793</v>
      </c>
      <c r="C3068" s="20">
        <f t="shared" si="216"/>
        <v>5</v>
      </c>
      <c r="D3068" t="s">
        <v>123</v>
      </c>
      <c r="E3068" t="s">
        <v>85</v>
      </c>
      <c r="F3068">
        <v>9</v>
      </c>
      <c r="G3068" t="str">
        <f>INDEX(Kunden!$A$1:$C$41,MATCH('Gesamtverkäufe 2025'!C1351,Kunden!$A$1:$A$41,0),3)</f>
        <v>R08</v>
      </c>
      <c r="H3068" t="str">
        <f>INDEX(Regionen!$A$1:$C$9,MATCH('Gesamtverkäufe 2025'!F1351,Regionen!$A$1:$A$9,0),3)</f>
        <v>Stefan König</v>
      </c>
      <c r="I3068" s="3">
        <f>INDEX(Produkte!$A$1:$D$31,MATCH('Gesamtverkäufe 2025'!D1351,Produkte!$A$1:$A$31,0),4)</f>
        <v>399</v>
      </c>
      <c r="J3068" s="3">
        <f t="shared" si="217"/>
        <v>3591</v>
      </c>
    </row>
    <row r="3069" spans="1:10" hidden="1" outlineLevel="3" x14ac:dyDescent="0.3">
      <c r="A3069" t="s">
        <v>1955</v>
      </c>
      <c r="B3069" s="21">
        <v>45803</v>
      </c>
      <c r="C3069" s="20">
        <f t="shared" si="216"/>
        <v>5</v>
      </c>
      <c r="D3069" t="s">
        <v>123</v>
      </c>
      <c r="E3069" t="s">
        <v>59</v>
      </c>
      <c r="F3069">
        <v>18</v>
      </c>
      <c r="G3069" t="str">
        <f>INDEX(Kunden!$A$1:$C$41,MATCH('Gesamtverkäufe 2025'!C1362,Kunden!$A$1:$A$41,0),3)</f>
        <v>R08</v>
      </c>
      <c r="H3069" t="str">
        <f>INDEX(Regionen!$A$1:$C$9,MATCH('Gesamtverkäufe 2025'!F1362,Regionen!$A$1:$A$9,0),3)</f>
        <v>Stefan König</v>
      </c>
      <c r="I3069" s="3">
        <f>INDEX(Produkte!$A$1:$D$31,MATCH('Gesamtverkäufe 2025'!D1362,Produkte!$A$1:$A$31,0),4)</f>
        <v>79</v>
      </c>
      <c r="J3069" s="3">
        <f t="shared" si="217"/>
        <v>1422</v>
      </c>
    </row>
    <row r="3070" spans="1:10" hidden="1" outlineLevel="3" x14ac:dyDescent="0.3">
      <c r="A3070" t="s">
        <v>1928</v>
      </c>
      <c r="B3070" s="21">
        <v>45798</v>
      </c>
      <c r="C3070" s="20">
        <f t="shared" si="216"/>
        <v>5</v>
      </c>
      <c r="D3070" t="s">
        <v>123</v>
      </c>
      <c r="E3070" t="s">
        <v>61</v>
      </c>
      <c r="F3070">
        <v>7</v>
      </c>
      <c r="G3070" t="str">
        <f>INDEX(Kunden!$A$1:$C$41,MATCH('Gesamtverkäufe 2025'!C1389,Kunden!$A$1:$A$41,0),3)</f>
        <v>R08</v>
      </c>
      <c r="H3070" t="str">
        <f>INDEX(Regionen!$A$1:$C$9,MATCH('Gesamtverkäufe 2025'!F1389,Regionen!$A$1:$A$9,0),3)</f>
        <v>Stefan König</v>
      </c>
      <c r="I3070" s="3">
        <f>INDEX(Produkte!$A$1:$D$31,MATCH('Gesamtverkäufe 2025'!D1389,Produkte!$A$1:$A$31,0),4)</f>
        <v>249</v>
      </c>
      <c r="J3070" s="3">
        <f t="shared" si="217"/>
        <v>1743</v>
      </c>
    </row>
    <row r="3071" spans="1:10" hidden="1" outlineLevel="3" x14ac:dyDescent="0.3">
      <c r="A3071" t="s">
        <v>1882</v>
      </c>
      <c r="B3071" s="21">
        <v>45786</v>
      </c>
      <c r="C3071" s="20">
        <f t="shared" si="216"/>
        <v>5</v>
      </c>
      <c r="D3071" t="s">
        <v>123</v>
      </c>
      <c r="E3071" t="s">
        <v>65</v>
      </c>
      <c r="F3071">
        <v>4</v>
      </c>
      <c r="G3071" t="str">
        <f>INDEX(Kunden!$A$1:$C$41,MATCH('Gesamtverkäufe 2025'!C1435,Kunden!$A$1:$A$41,0),3)</f>
        <v>R08</v>
      </c>
      <c r="H3071" t="str">
        <f>INDEX(Regionen!$A$1:$C$9,MATCH('Gesamtverkäufe 2025'!F1435,Regionen!$A$1:$A$9,0),3)</f>
        <v>Stefan König</v>
      </c>
      <c r="I3071" s="3">
        <f>INDEX(Produkte!$A$1:$D$31,MATCH('Gesamtverkäufe 2025'!D1435,Produkte!$A$1:$A$31,0),4)</f>
        <v>299</v>
      </c>
      <c r="J3071" s="3">
        <f t="shared" si="217"/>
        <v>1196</v>
      </c>
    </row>
    <row r="3072" spans="1:10" hidden="1" outlineLevel="3" x14ac:dyDescent="0.3">
      <c r="A3072" t="s">
        <v>1861</v>
      </c>
      <c r="B3072" s="21">
        <v>45784</v>
      </c>
      <c r="C3072" s="20">
        <f t="shared" si="216"/>
        <v>5</v>
      </c>
      <c r="D3072" t="s">
        <v>123</v>
      </c>
      <c r="E3072" t="s">
        <v>43</v>
      </c>
      <c r="F3072">
        <v>18</v>
      </c>
      <c r="G3072" t="str">
        <f>INDEX(Kunden!$A$1:$C$41,MATCH('Gesamtverkäufe 2025'!C1456,Kunden!$A$1:$A$41,0),3)</f>
        <v>R08</v>
      </c>
      <c r="H3072" t="str">
        <f>INDEX(Regionen!$A$1:$C$9,MATCH('Gesamtverkäufe 2025'!F1456,Regionen!$A$1:$A$9,0),3)</f>
        <v>Stefan König</v>
      </c>
      <c r="I3072" s="3">
        <f>INDEX(Produkte!$A$1:$D$31,MATCH('Gesamtverkäufe 2025'!D1456,Produkte!$A$1:$A$31,0),4)</f>
        <v>149</v>
      </c>
      <c r="J3072" s="3">
        <f t="shared" si="217"/>
        <v>2682</v>
      </c>
    </row>
    <row r="3073" spans="1:10" hidden="1" outlineLevel="3" x14ac:dyDescent="0.3">
      <c r="A3073" t="s">
        <v>1859</v>
      </c>
      <c r="B3073" s="21">
        <v>45800</v>
      </c>
      <c r="C3073" s="20">
        <f t="shared" ref="C3073:C3104" si="218">MONTH(B3073)</f>
        <v>5</v>
      </c>
      <c r="D3073" t="s">
        <v>123</v>
      </c>
      <c r="E3073" t="s">
        <v>83</v>
      </c>
      <c r="F3073">
        <v>12</v>
      </c>
      <c r="G3073" t="str">
        <f>INDEX(Kunden!$A$1:$C$41,MATCH('Gesamtverkäufe 2025'!C1458,Kunden!$A$1:$A$41,0),3)</f>
        <v>R08</v>
      </c>
      <c r="H3073" t="str">
        <f>INDEX(Regionen!$A$1:$C$9,MATCH('Gesamtverkäufe 2025'!F1458,Regionen!$A$1:$A$9,0),3)</f>
        <v>Stefan König</v>
      </c>
      <c r="I3073" s="3">
        <f>INDEX(Produkte!$A$1:$D$31,MATCH('Gesamtverkäufe 2025'!D1458,Produkte!$A$1:$A$31,0),4)</f>
        <v>29</v>
      </c>
      <c r="J3073" s="3">
        <f t="shared" ref="J3073:J3104" si="219">F3073*I3073</f>
        <v>348</v>
      </c>
    </row>
    <row r="3074" spans="1:10" hidden="1" outlineLevel="3" x14ac:dyDescent="0.3">
      <c r="A3074" t="s">
        <v>1828</v>
      </c>
      <c r="B3074" s="21">
        <v>45783</v>
      </c>
      <c r="C3074" s="20">
        <f t="shared" si="218"/>
        <v>5</v>
      </c>
      <c r="D3074" t="s">
        <v>123</v>
      </c>
      <c r="E3074" t="s">
        <v>31</v>
      </c>
      <c r="F3074">
        <v>15</v>
      </c>
      <c r="G3074" t="str">
        <f>INDEX(Kunden!$A$1:$C$41,MATCH('Gesamtverkäufe 2025'!C1489,Kunden!$A$1:$A$41,0),3)</f>
        <v>R08</v>
      </c>
      <c r="H3074" t="str">
        <f>INDEX(Regionen!$A$1:$C$9,MATCH('Gesamtverkäufe 2025'!F1489,Regionen!$A$1:$A$9,0),3)</f>
        <v>Stefan König</v>
      </c>
      <c r="I3074" s="3">
        <f>INDEX(Produkte!$A$1:$D$31,MATCH('Gesamtverkäufe 2025'!D1489,Produkte!$A$1:$A$31,0),4)</f>
        <v>399</v>
      </c>
      <c r="J3074" s="3">
        <f t="shared" si="219"/>
        <v>5985</v>
      </c>
    </row>
    <row r="3075" spans="1:10" hidden="1" outlineLevel="3" x14ac:dyDescent="0.3">
      <c r="A3075" t="s">
        <v>1812</v>
      </c>
      <c r="B3075" s="21">
        <v>45789</v>
      </c>
      <c r="C3075" s="20">
        <f t="shared" si="218"/>
        <v>5</v>
      </c>
      <c r="D3075" t="s">
        <v>123</v>
      </c>
      <c r="E3075" t="s">
        <v>46</v>
      </c>
      <c r="F3075">
        <v>4</v>
      </c>
      <c r="G3075" t="str">
        <f>INDEX(Kunden!$A$1:$C$41,MATCH('Gesamtverkäufe 2025'!C1505,Kunden!$A$1:$A$41,0),3)</f>
        <v>R08</v>
      </c>
      <c r="H3075" t="str">
        <f>INDEX(Regionen!$A$1:$C$9,MATCH('Gesamtverkäufe 2025'!F1505,Regionen!$A$1:$A$9,0),3)</f>
        <v>Stefan König</v>
      </c>
      <c r="I3075" s="3">
        <f>INDEX(Produkte!$A$1:$D$31,MATCH('Gesamtverkäufe 2025'!D1505,Produkte!$A$1:$A$31,0),4)</f>
        <v>99</v>
      </c>
      <c r="J3075" s="3">
        <f t="shared" si="219"/>
        <v>396</v>
      </c>
    </row>
    <row r="3076" spans="1:10" hidden="1" outlineLevel="3" x14ac:dyDescent="0.3">
      <c r="A3076" t="s">
        <v>1775</v>
      </c>
      <c r="B3076" s="21">
        <v>45794</v>
      </c>
      <c r="C3076" s="20">
        <f t="shared" si="218"/>
        <v>5</v>
      </c>
      <c r="D3076" t="s">
        <v>123</v>
      </c>
      <c r="E3076" t="s">
        <v>87</v>
      </c>
      <c r="F3076">
        <v>20</v>
      </c>
      <c r="G3076" t="str">
        <f>INDEX(Kunden!$A$1:$C$41,MATCH('Gesamtverkäufe 2025'!C1541,Kunden!$A$1:$A$41,0),3)</f>
        <v>R08</v>
      </c>
      <c r="H3076" t="str">
        <f>INDEX(Regionen!$A$1:$C$9,MATCH('Gesamtverkäufe 2025'!F1541,Regionen!$A$1:$A$9,0),3)</f>
        <v>Stefan König</v>
      </c>
      <c r="I3076" s="3">
        <f>INDEX(Produkte!$A$1:$D$31,MATCH('Gesamtverkäufe 2025'!D1541,Produkte!$A$1:$A$31,0),4)</f>
        <v>99</v>
      </c>
      <c r="J3076" s="3">
        <f t="shared" si="219"/>
        <v>1980</v>
      </c>
    </row>
    <row r="3077" spans="1:10" hidden="1" outlineLevel="3" x14ac:dyDescent="0.3">
      <c r="A3077" t="s">
        <v>1748</v>
      </c>
      <c r="B3077" s="21">
        <v>45798</v>
      </c>
      <c r="C3077" s="20">
        <f t="shared" si="218"/>
        <v>5</v>
      </c>
      <c r="D3077" t="s">
        <v>123</v>
      </c>
      <c r="E3077" t="s">
        <v>37</v>
      </c>
      <c r="F3077">
        <v>8</v>
      </c>
      <c r="G3077" t="str">
        <f>INDEX(Kunden!$A$1:$C$41,MATCH('Gesamtverkäufe 2025'!C1568,Kunden!$A$1:$A$41,0),3)</f>
        <v>R08</v>
      </c>
      <c r="H3077" t="str">
        <f>INDEX(Regionen!$A$1:$C$9,MATCH('Gesamtverkäufe 2025'!F1568,Regionen!$A$1:$A$9,0),3)</f>
        <v>Stefan König</v>
      </c>
      <c r="I3077" s="3">
        <f>INDEX(Produkte!$A$1:$D$31,MATCH('Gesamtverkäufe 2025'!D1568,Produkte!$A$1:$A$31,0),4)</f>
        <v>249</v>
      </c>
      <c r="J3077" s="3">
        <f t="shared" si="219"/>
        <v>1992</v>
      </c>
    </row>
    <row r="3078" spans="1:10" hidden="1" outlineLevel="3" x14ac:dyDescent="0.3">
      <c r="A3078" t="s">
        <v>1706</v>
      </c>
      <c r="B3078" s="21">
        <v>45801</v>
      </c>
      <c r="C3078" s="20">
        <f t="shared" si="218"/>
        <v>5</v>
      </c>
      <c r="D3078" t="s">
        <v>123</v>
      </c>
      <c r="E3078" t="s">
        <v>87</v>
      </c>
      <c r="F3078">
        <v>8</v>
      </c>
      <c r="G3078" t="str">
        <f>INDEX(Kunden!$A$1:$C$41,MATCH('Gesamtverkäufe 2025'!C1610,Kunden!$A$1:$A$41,0),3)</f>
        <v>R08</v>
      </c>
      <c r="H3078" t="str">
        <f>INDEX(Regionen!$A$1:$C$9,MATCH('Gesamtverkäufe 2025'!F1610,Regionen!$A$1:$A$9,0),3)</f>
        <v>Stefan König</v>
      </c>
      <c r="I3078" s="3">
        <f>INDEX(Produkte!$A$1:$D$31,MATCH('Gesamtverkäufe 2025'!D1610,Produkte!$A$1:$A$31,0),4)</f>
        <v>99</v>
      </c>
      <c r="J3078" s="3">
        <f t="shared" si="219"/>
        <v>792</v>
      </c>
    </row>
    <row r="3079" spans="1:10" hidden="1" outlineLevel="3" x14ac:dyDescent="0.3">
      <c r="A3079" t="s">
        <v>1701</v>
      </c>
      <c r="B3079" s="21">
        <v>45807</v>
      </c>
      <c r="C3079" s="20">
        <f t="shared" si="218"/>
        <v>5</v>
      </c>
      <c r="D3079" t="s">
        <v>123</v>
      </c>
      <c r="E3079" t="s">
        <v>71</v>
      </c>
      <c r="F3079">
        <v>2</v>
      </c>
      <c r="G3079" t="str">
        <f>INDEX(Kunden!$A$1:$C$41,MATCH('Gesamtverkäufe 2025'!C1614,Kunden!$A$1:$A$41,0),3)</f>
        <v>R08</v>
      </c>
      <c r="H3079" t="str">
        <f>INDEX(Regionen!$A$1:$C$9,MATCH('Gesamtverkäufe 2025'!F1614,Regionen!$A$1:$A$9,0),3)</f>
        <v>Stefan König</v>
      </c>
      <c r="I3079" s="3">
        <f>INDEX(Produkte!$A$1:$D$31,MATCH('Gesamtverkäufe 2025'!D1614,Produkte!$A$1:$A$31,0),4)</f>
        <v>79</v>
      </c>
      <c r="J3079" s="3">
        <f t="shared" si="219"/>
        <v>158</v>
      </c>
    </row>
    <row r="3080" spans="1:10" hidden="1" outlineLevel="3" x14ac:dyDescent="0.3">
      <c r="A3080" t="s">
        <v>1678</v>
      </c>
      <c r="B3080" s="21">
        <v>45805</v>
      </c>
      <c r="C3080" s="20">
        <f t="shared" si="218"/>
        <v>5</v>
      </c>
      <c r="D3080" t="s">
        <v>123</v>
      </c>
      <c r="E3080" t="s">
        <v>69</v>
      </c>
      <c r="F3080">
        <v>3</v>
      </c>
      <c r="G3080" t="str">
        <f>INDEX(Kunden!$A$1:$C$41,MATCH('Gesamtverkäufe 2025'!C1637,Kunden!$A$1:$A$41,0),3)</f>
        <v>R08</v>
      </c>
      <c r="H3080" t="str">
        <f>INDEX(Regionen!$A$1:$C$9,MATCH('Gesamtverkäufe 2025'!F1637,Regionen!$A$1:$A$9,0),3)</f>
        <v>Stefan König</v>
      </c>
      <c r="I3080" s="3">
        <f>INDEX(Produkte!$A$1:$D$31,MATCH('Gesamtverkäufe 2025'!D1637,Produkte!$A$1:$A$31,0),4)</f>
        <v>399</v>
      </c>
      <c r="J3080" s="3">
        <f t="shared" si="219"/>
        <v>1197</v>
      </c>
    </row>
    <row r="3081" spans="1:10" hidden="1" outlineLevel="3" x14ac:dyDescent="0.3">
      <c r="A3081" t="s">
        <v>1663</v>
      </c>
      <c r="B3081" s="21">
        <v>45801</v>
      </c>
      <c r="C3081" s="20">
        <f t="shared" si="218"/>
        <v>5</v>
      </c>
      <c r="D3081" t="s">
        <v>123</v>
      </c>
      <c r="E3081" t="s">
        <v>63</v>
      </c>
      <c r="F3081">
        <v>8</v>
      </c>
      <c r="G3081" t="str">
        <f>INDEX(Kunden!$A$1:$C$41,MATCH('Gesamtverkäufe 2025'!C1650,Kunden!$A$1:$A$41,0),3)</f>
        <v>R08</v>
      </c>
      <c r="H3081" t="str">
        <f>INDEX(Regionen!$A$1:$C$9,MATCH('Gesamtverkäufe 2025'!F1650,Regionen!$A$1:$A$9,0),3)</f>
        <v>Stefan König</v>
      </c>
      <c r="I3081" s="3">
        <f>INDEX(Produkte!$A$1:$D$31,MATCH('Gesamtverkäufe 2025'!D1650,Produkte!$A$1:$A$31,0),4)</f>
        <v>299</v>
      </c>
      <c r="J3081" s="3">
        <f t="shared" si="219"/>
        <v>2392</v>
      </c>
    </row>
    <row r="3082" spans="1:10" hidden="1" outlineLevel="3" x14ac:dyDescent="0.3">
      <c r="A3082" t="s">
        <v>1657</v>
      </c>
      <c r="B3082" s="21">
        <v>45803</v>
      </c>
      <c r="C3082" s="20">
        <f t="shared" si="218"/>
        <v>5</v>
      </c>
      <c r="D3082" t="s">
        <v>123</v>
      </c>
      <c r="E3082" t="s">
        <v>67</v>
      </c>
      <c r="F3082">
        <v>3</v>
      </c>
      <c r="G3082" t="str">
        <f>INDEX(Kunden!$A$1:$C$41,MATCH('Gesamtverkäufe 2025'!C1654,Kunden!$A$1:$A$41,0),3)</f>
        <v>R08</v>
      </c>
      <c r="H3082" t="str">
        <f>INDEX(Regionen!$A$1:$C$9,MATCH('Gesamtverkäufe 2025'!F1654,Regionen!$A$1:$A$9,0),3)</f>
        <v>Stefan König</v>
      </c>
      <c r="I3082" s="3">
        <f>INDEX(Produkte!$A$1:$D$31,MATCH('Gesamtverkäufe 2025'!D1654,Produkte!$A$1:$A$31,0),4)</f>
        <v>299</v>
      </c>
      <c r="J3082" s="3">
        <f t="shared" si="219"/>
        <v>897</v>
      </c>
    </row>
    <row r="3083" spans="1:10" hidden="1" outlineLevel="3" x14ac:dyDescent="0.3">
      <c r="A3083" t="s">
        <v>1648</v>
      </c>
      <c r="B3083" s="21">
        <v>45788</v>
      </c>
      <c r="C3083" s="20">
        <f t="shared" si="218"/>
        <v>5</v>
      </c>
      <c r="D3083" t="s">
        <v>123</v>
      </c>
      <c r="E3083" t="s">
        <v>87</v>
      </c>
      <c r="F3083">
        <v>16</v>
      </c>
      <c r="G3083" t="str">
        <f>INDEX(Kunden!$A$1:$C$41,MATCH('Gesamtverkäufe 2025'!C1662,Kunden!$A$1:$A$41,0),3)</f>
        <v>R08</v>
      </c>
      <c r="H3083" t="str">
        <f>INDEX(Regionen!$A$1:$C$9,MATCH('Gesamtverkäufe 2025'!F1662,Regionen!$A$1:$A$9,0),3)</f>
        <v>Stefan König</v>
      </c>
      <c r="I3083" s="3">
        <f>INDEX(Produkte!$A$1:$D$31,MATCH('Gesamtverkäufe 2025'!D1662,Produkte!$A$1:$A$31,0),4)</f>
        <v>99</v>
      </c>
      <c r="J3083" s="3">
        <f t="shared" si="219"/>
        <v>1584</v>
      </c>
    </row>
    <row r="3084" spans="1:10" hidden="1" outlineLevel="3" x14ac:dyDescent="0.3">
      <c r="A3084" t="s">
        <v>2029</v>
      </c>
      <c r="B3084" s="21">
        <v>45800</v>
      </c>
      <c r="C3084" s="20">
        <f t="shared" si="218"/>
        <v>5</v>
      </c>
      <c r="D3084" t="s">
        <v>133</v>
      </c>
      <c r="E3084" t="s">
        <v>85</v>
      </c>
      <c r="F3084">
        <v>6</v>
      </c>
      <c r="G3084" t="str">
        <f>INDEX(Kunden!$A$1:$C$41,MATCH('Gesamtverkäufe 2025'!C1288,Kunden!$A$1:$A$41,0),3)</f>
        <v>R08</v>
      </c>
      <c r="H3084" t="str">
        <f>INDEX(Regionen!$A$1:$C$9,MATCH('Gesamtverkäufe 2025'!F1288,Regionen!$A$1:$A$9,0),3)</f>
        <v>Stefan König</v>
      </c>
      <c r="I3084" s="3">
        <f>INDEX(Produkte!$A$1:$D$31,MATCH('Gesamtverkäufe 2025'!D1288,Produkte!$A$1:$A$31,0),4)</f>
        <v>399</v>
      </c>
      <c r="J3084" s="3">
        <f t="shared" si="219"/>
        <v>2394</v>
      </c>
    </row>
    <row r="3085" spans="1:10" hidden="1" outlineLevel="3" x14ac:dyDescent="0.3">
      <c r="A3085" t="s">
        <v>1933</v>
      </c>
      <c r="B3085" s="21">
        <v>45805</v>
      </c>
      <c r="C3085" s="20">
        <f t="shared" si="218"/>
        <v>5</v>
      </c>
      <c r="D3085" t="s">
        <v>133</v>
      </c>
      <c r="E3085" t="s">
        <v>65</v>
      </c>
      <c r="F3085">
        <v>20</v>
      </c>
      <c r="G3085" t="str">
        <f>INDEX(Kunden!$A$1:$C$41,MATCH('Gesamtverkäufe 2025'!C1384,Kunden!$A$1:$A$41,0),3)</f>
        <v>R08</v>
      </c>
      <c r="H3085" t="str">
        <f>INDEX(Regionen!$A$1:$C$9,MATCH('Gesamtverkäufe 2025'!F1384,Regionen!$A$1:$A$9,0),3)</f>
        <v>Stefan König</v>
      </c>
      <c r="I3085" s="3">
        <f>INDEX(Produkte!$A$1:$D$31,MATCH('Gesamtverkäufe 2025'!D1384,Produkte!$A$1:$A$31,0),4)</f>
        <v>299</v>
      </c>
      <c r="J3085" s="3">
        <f t="shared" si="219"/>
        <v>5980</v>
      </c>
    </row>
    <row r="3086" spans="1:10" hidden="1" outlineLevel="3" x14ac:dyDescent="0.3">
      <c r="A3086" t="s">
        <v>1870</v>
      </c>
      <c r="B3086" s="21">
        <v>45784</v>
      </c>
      <c r="C3086" s="20">
        <f t="shared" si="218"/>
        <v>5</v>
      </c>
      <c r="D3086" t="s">
        <v>133</v>
      </c>
      <c r="E3086" t="s">
        <v>31</v>
      </c>
      <c r="F3086">
        <v>6</v>
      </c>
      <c r="G3086" t="str">
        <f>INDEX(Kunden!$A$1:$C$41,MATCH('Gesamtverkäufe 2025'!C1447,Kunden!$A$1:$A$41,0),3)</f>
        <v>R08</v>
      </c>
      <c r="H3086" t="str">
        <f>INDEX(Regionen!$A$1:$C$9,MATCH('Gesamtverkäufe 2025'!F1447,Regionen!$A$1:$A$9,0),3)</f>
        <v>Stefan König</v>
      </c>
      <c r="I3086" s="3">
        <f>INDEX(Produkte!$A$1:$D$31,MATCH('Gesamtverkäufe 2025'!D1447,Produkte!$A$1:$A$31,0),4)</f>
        <v>399</v>
      </c>
      <c r="J3086" s="3">
        <f t="shared" si="219"/>
        <v>2394</v>
      </c>
    </row>
    <row r="3087" spans="1:10" hidden="1" outlineLevel="3" x14ac:dyDescent="0.3">
      <c r="A3087" t="s">
        <v>1774</v>
      </c>
      <c r="B3087" s="21">
        <v>45805</v>
      </c>
      <c r="C3087" s="20">
        <f t="shared" si="218"/>
        <v>5</v>
      </c>
      <c r="D3087" t="s">
        <v>133</v>
      </c>
      <c r="E3087" t="s">
        <v>91</v>
      </c>
      <c r="F3087">
        <v>11</v>
      </c>
      <c r="G3087" t="str">
        <f>INDEX(Kunden!$A$1:$C$41,MATCH('Gesamtverkäufe 2025'!C1542,Kunden!$A$1:$A$41,0),3)</f>
        <v>R08</v>
      </c>
      <c r="H3087" t="str">
        <f>INDEX(Regionen!$A$1:$C$9,MATCH('Gesamtverkäufe 2025'!F1542,Regionen!$A$1:$A$9,0),3)</f>
        <v>Stefan König</v>
      </c>
      <c r="I3087" s="3">
        <f>INDEX(Produkte!$A$1:$D$31,MATCH('Gesamtverkäufe 2025'!D1542,Produkte!$A$1:$A$31,0),4)</f>
        <v>249</v>
      </c>
      <c r="J3087" s="3">
        <f t="shared" si="219"/>
        <v>2739</v>
      </c>
    </row>
    <row r="3088" spans="1:10" hidden="1" outlineLevel="3" x14ac:dyDescent="0.3">
      <c r="A3088" t="s">
        <v>1772</v>
      </c>
      <c r="B3088" s="21">
        <v>45801</v>
      </c>
      <c r="C3088" s="20">
        <f t="shared" si="218"/>
        <v>5</v>
      </c>
      <c r="D3088" t="s">
        <v>133</v>
      </c>
      <c r="E3088" t="s">
        <v>69</v>
      </c>
      <c r="F3088">
        <v>5</v>
      </c>
      <c r="G3088" t="str">
        <f>INDEX(Kunden!$A$1:$C$41,MATCH('Gesamtverkäufe 2025'!C1544,Kunden!$A$1:$A$41,0),3)</f>
        <v>R08</v>
      </c>
      <c r="H3088" t="str">
        <f>INDEX(Regionen!$A$1:$C$9,MATCH('Gesamtverkäufe 2025'!F1544,Regionen!$A$1:$A$9,0),3)</f>
        <v>Stefan König</v>
      </c>
      <c r="I3088" s="3">
        <f>INDEX(Produkte!$A$1:$D$31,MATCH('Gesamtverkäufe 2025'!D1544,Produkte!$A$1:$A$31,0),4)</f>
        <v>399</v>
      </c>
      <c r="J3088" s="3">
        <f t="shared" si="219"/>
        <v>1995</v>
      </c>
    </row>
    <row r="3089" spans="1:10" hidden="1" outlineLevel="3" x14ac:dyDescent="0.3">
      <c r="A3089" t="s">
        <v>1745</v>
      </c>
      <c r="B3089" s="21">
        <v>45790</v>
      </c>
      <c r="C3089" s="20">
        <f t="shared" si="218"/>
        <v>5</v>
      </c>
      <c r="D3089" t="s">
        <v>133</v>
      </c>
      <c r="E3089" t="s">
        <v>59</v>
      </c>
      <c r="F3089">
        <v>9</v>
      </c>
      <c r="G3089" t="str">
        <f>INDEX(Kunden!$A$1:$C$41,MATCH('Gesamtverkäufe 2025'!C1571,Kunden!$A$1:$A$41,0),3)</f>
        <v>R08</v>
      </c>
      <c r="H3089" t="str">
        <f>INDEX(Regionen!$A$1:$C$9,MATCH('Gesamtverkäufe 2025'!F1571,Regionen!$A$1:$A$9,0),3)</f>
        <v>Stefan König</v>
      </c>
      <c r="I3089" s="3">
        <f>INDEX(Produkte!$A$1:$D$31,MATCH('Gesamtverkäufe 2025'!D1571,Produkte!$A$1:$A$31,0),4)</f>
        <v>79</v>
      </c>
      <c r="J3089" s="3">
        <f t="shared" si="219"/>
        <v>711</v>
      </c>
    </row>
    <row r="3090" spans="1:10" hidden="1" outlineLevel="3" x14ac:dyDescent="0.3">
      <c r="A3090" t="s">
        <v>1742</v>
      </c>
      <c r="B3090" s="21">
        <v>45792</v>
      </c>
      <c r="C3090" s="20">
        <f t="shared" si="218"/>
        <v>5</v>
      </c>
      <c r="D3090" t="s">
        <v>133</v>
      </c>
      <c r="E3090" t="s">
        <v>46</v>
      </c>
      <c r="F3090">
        <v>6</v>
      </c>
      <c r="G3090" t="str">
        <f>INDEX(Kunden!$A$1:$C$41,MATCH('Gesamtverkäufe 2025'!C1574,Kunden!$A$1:$A$41,0),3)</f>
        <v>R08</v>
      </c>
      <c r="H3090" t="str">
        <f>INDEX(Regionen!$A$1:$C$9,MATCH('Gesamtverkäufe 2025'!F1574,Regionen!$A$1:$A$9,0),3)</f>
        <v>Stefan König</v>
      </c>
      <c r="I3090" s="3">
        <f>INDEX(Produkte!$A$1:$D$31,MATCH('Gesamtverkäufe 2025'!D1574,Produkte!$A$1:$A$31,0),4)</f>
        <v>99</v>
      </c>
      <c r="J3090" s="3">
        <f t="shared" si="219"/>
        <v>594</v>
      </c>
    </row>
    <row r="3091" spans="1:10" hidden="1" outlineLevel="3" x14ac:dyDescent="0.3">
      <c r="A3091" t="s">
        <v>1686</v>
      </c>
      <c r="B3091" s="21">
        <v>45798</v>
      </c>
      <c r="C3091" s="20">
        <f t="shared" si="218"/>
        <v>5</v>
      </c>
      <c r="D3091" t="s">
        <v>133</v>
      </c>
      <c r="E3091" t="s">
        <v>37</v>
      </c>
      <c r="F3091">
        <v>14</v>
      </c>
      <c r="G3091" t="str">
        <f>INDEX(Kunden!$A$1:$C$41,MATCH('Gesamtverkäufe 2025'!C1629,Kunden!$A$1:$A$41,0),3)</f>
        <v>R08</v>
      </c>
      <c r="H3091" t="str">
        <f>INDEX(Regionen!$A$1:$C$9,MATCH('Gesamtverkäufe 2025'!F1629,Regionen!$A$1:$A$9,0),3)</f>
        <v>Stefan König</v>
      </c>
      <c r="I3091" s="3">
        <f>INDEX(Produkte!$A$1:$D$31,MATCH('Gesamtverkäufe 2025'!D1629,Produkte!$A$1:$A$31,0),4)</f>
        <v>249</v>
      </c>
      <c r="J3091" s="3">
        <f t="shared" si="219"/>
        <v>3486</v>
      </c>
    </row>
    <row r="3092" spans="1:10" hidden="1" outlineLevel="3" x14ac:dyDescent="0.3">
      <c r="A3092" t="s">
        <v>2126</v>
      </c>
      <c r="B3092" s="21">
        <v>45796</v>
      </c>
      <c r="C3092" s="20">
        <f t="shared" si="218"/>
        <v>5</v>
      </c>
      <c r="D3092" t="s">
        <v>143</v>
      </c>
      <c r="E3092" t="s">
        <v>51</v>
      </c>
      <c r="F3092">
        <v>2</v>
      </c>
      <c r="G3092" t="str">
        <f>INDEX(Kunden!$A$1:$C$41,MATCH('Gesamtverkäufe 2025'!C1191,Kunden!$A$1:$A$41,0),3)</f>
        <v>R08</v>
      </c>
      <c r="H3092" t="str">
        <f>INDEX(Regionen!$A$1:$C$9,MATCH('Gesamtverkäufe 2025'!F1191,Regionen!$A$1:$A$9,0),3)</f>
        <v>Stefan König</v>
      </c>
      <c r="I3092" s="3">
        <f>INDEX(Produkte!$A$1:$D$31,MATCH('Gesamtverkäufe 2025'!D1191,Produkte!$A$1:$A$31,0),4)</f>
        <v>49</v>
      </c>
      <c r="J3092" s="3">
        <f t="shared" si="219"/>
        <v>98</v>
      </c>
    </row>
    <row r="3093" spans="1:10" hidden="1" outlineLevel="3" x14ac:dyDescent="0.3">
      <c r="A3093" t="s">
        <v>2076</v>
      </c>
      <c r="B3093" s="21">
        <v>45788</v>
      </c>
      <c r="C3093" s="20">
        <f t="shared" si="218"/>
        <v>5</v>
      </c>
      <c r="D3093" t="s">
        <v>143</v>
      </c>
      <c r="E3093" t="s">
        <v>59</v>
      </c>
      <c r="F3093">
        <v>14</v>
      </c>
      <c r="G3093" t="str">
        <f>INDEX(Kunden!$A$1:$C$41,MATCH('Gesamtverkäufe 2025'!C1241,Kunden!$A$1:$A$41,0),3)</f>
        <v>R08</v>
      </c>
      <c r="H3093" t="str">
        <f>INDEX(Regionen!$A$1:$C$9,MATCH('Gesamtverkäufe 2025'!F1241,Regionen!$A$1:$A$9,0),3)</f>
        <v>Stefan König</v>
      </c>
      <c r="I3093" s="3">
        <f>INDEX(Produkte!$A$1:$D$31,MATCH('Gesamtverkäufe 2025'!D1241,Produkte!$A$1:$A$31,0),4)</f>
        <v>79</v>
      </c>
      <c r="J3093" s="3">
        <f t="shared" si="219"/>
        <v>1106</v>
      </c>
    </row>
    <row r="3094" spans="1:10" hidden="1" outlineLevel="3" x14ac:dyDescent="0.3">
      <c r="A3094" t="s">
        <v>2058</v>
      </c>
      <c r="B3094" s="21">
        <v>45786</v>
      </c>
      <c r="C3094" s="20">
        <f t="shared" si="218"/>
        <v>5</v>
      </c>
      <c r="D3094" t="s">
        <v>143</v>
      </c>
      <c r="E3094" t="s">
        <v>55</v>
      </c>
      <c r="F3094">
        <v>18</v>
      </c>
      <c r="G3094" t="str">
        <f>INDEX(Kunden!$A$1:$C$41,MATCH('Gesamtverkäufe 2025'!C1259,Kunden!$A$1:$A$41,0),3)</f>
        <v>R08</v>
      </c>
      <c r="H3094" t="str">
        <f>INDEX(Regionen!$A$1:$C$9,MATCH('Gesamtverkäufe 2025'!F1259,Regionen!$A$1:$A$9,0),3)</f>
        <v>Stefan König</v>
      </c>
      <c r="I3094" s="3">
        <f>INDEX(Produkte!$A$1:$D$31,MATCH('Gesamtverkäufe 2025'!D1259,Produkte!$A$1:$A$31,0),4)</f>
        <v>49</v>
      </c>
      <c r="J3094" s="3">
        <f t="shared" si="219"/>
        <v>882</v>
      </c>
    </row>
    <row r="3095" spans="1:10" hidden="1" outlineLevel="3" x14ac:dyDescent="0.3">
      <c r="A3095" t="s">
        <v>2046</v>
      </c>
      <c r="B3095" s="21">
        <v>45803</v>
      </c>
      <c r="C3095" s="20">
        <f t="shared" si="218"/>
        <v>5</v>
      </c>
      <c r="D3095" t="s">
        <v>143</v>
      </c>
      <c r="E3095" t="s">
        <v>57</v>
      </c>
      <c r="F3095">
        <v>10</v>
      </c>
      <c r="G3095" t="str">
        <f>INDEX(Kunden!$A$1:$C$41,MATCH('Gesamtverkäufe 2025'!C1271,Kunden!$A$1:$A$41,0),3)</f>
        <v>R08</v>
      </c>
      <c r="H3095" t="str">
        <f>INDEX(Regionen!$A$1:$C$9,MATCH('Gesamtverkäufe 2025'!F1271,Regionen!$A$1:$A$9,0),3)</f>
        <v>Stefan König</v>
      </c>
      <c r="I3095" s="3">
        <f>INDEX(Produkte!$A$1:$D$31,MATCH('Gesamtverkäufe 2025'!D1271,Produkte!$A$1:$A$31,0),4)</f>
        <v>99</v>
      </c>
      <c r="J3095" s="3">
        <f t="shared" si="219"/>
        <v>990</v>
      </c>
    </row>
    <row r="3096" spans="1:10" hidden="1" outlineLevel="3" x14ac:dyDescent="0.3">
      <c r="A3096" t="s">
        <v>2035</v>
      </c>
      <c r="B3096" s="21">
        <v>45801</v>
      </c>
      <c r="C3096" s="20">
        <f t="shared" si="218"/>
        <v>5</v>
      </c>
      <c r="D3096" t="s">
        <v>143</v>
      </c>
      <c r="E3096" t="s">
        <v>83</v>
      </c>
      <c r="F3096">
        <v>15</v>
      </c>
      <c r="G3096" t="str">
        <f>INDEX(Kunden!$A$1:$C$41,MATCH('Gesamtverkäufe 2025'!C1282,Kunden!$A$1:$A$41,0),3)</f>
        <v>R08</v>
      </c>
      <c r="H3096" t="str">
        <f>INDEX(Regionen!$A$1:$C$9,MATCH('Gesamtverkäufe 2025'!F1282,Regionen!$A$1:$A$9,0),3)</f>
        <v>Stefan König</v>
      </c>
      <c r="I3096" s="3">
        <f>INDEX(Produkte!$A$1:$D$31,MATCH('Gesamtverkäufe 2025'!D1282,Produkte!$A$1:$A$31,0),4)</f>
        <v>29</v>
      </c>
      <c r="J3096" s="3">
        <f t="shared" si="219"/>
        <v>435</v>
      </c>
    </row>
    <row r="3097" spans="1:10" hidden="1" outlineLevel="3" x14ac:dyDescent="0.3">
      <c r="A3097" t="s">
        <v>2030</v>
      </c>
      <c r="B3097" s="21">
        <v>45800</v>
      </c>
      <c r="C3097" s="20">
        <f t="shared" si="218"/>
        <v>5</v>
      </c>
      <c r="D3097" t="s">
        <v>143</v>
      </c>
      <c r="E3097" t="s">
        <v>53</v>
      </c>
      <c r="F3097">
        <v>3</v>
      </c>
      <c r="G3097" t="str">
        <f>INDEX(Kunden!$A$1:$C$41,MATCH('Gesamtverkäufe 2025'!C1287,Kunden!$A$1:$A$41,0),3)</f>
        <v>R08</v>
      </c>
      <c r="H3097" t="str">
        <f>INDEX(Regionen!$A$1:$C$9,MATCH('Gesamtverkäufe 2025'!F1287,Regionen!$A$1:$A$9,0),3)</f>
        <v>Stefan König</v>
      </c>
      <c r="I3097" s="3">
        <f>INDEX(Produkte!$A$1:$D$31,MATCH('Gesamtverkäufe 2025'!D1287,Produkte!$A$1:$A$31,0),4)</f>
        <v>49</v>
      </c>
      <c r="J3097" s="3">
        <f t="shared" si="219"/>
        <v>147</v>
      </c>
    </row>
    <row r="3098" spans="1:10" hidden="1" outlineLevel="3" x14ac:dyDescent="0.3">
      <c r="A3098" t="s">
        <v>1965</v>
      </c>
      <c r="B3098" s="21">
        <v>45789</v>
      </c>
      <c r="C3098" s="20">
        <f t="shared" si="218"/>
        <v>5</v>
      </c>
      <c r="D3098" t="s">
        <v>143</v>
      </c>
      <c r="E3098" t="s">
        <v>71</v>
      </c>
      <c r="F3098">
        <v>7</v>
      </c>
      <c r="G3098" t="str">
        <f>INDEX(Kunden!$A$1:$C$41,MATCH('Gesamtverkäufe 2025'!C1352,Kunden!$A$1:$A$41,0),3)</f>
        <v>R08</v>
      </c>
      <c r="H3098" t="str">
        <f>INDEX(Regionen!$A$1:$C$9,MATCH('Gesamtverkäufe 2025'!F1352,Regionen!$A$1:$A$9,0),3)</f>
        <v>Stefan König</v>
      </c>
      <c r="I3098" s="3">
        <f>INDEX(Produkte!$A$1:$D$31,MATCH('Gesamtverkäufe 2025'!D1352,Produkte!$A$1:$A$31,0),4)</f>
        <v>79</v>
      </c>
      <c r="J3098" s="3">
        <f t="shared" si="219"/>
        <v>553</v>
      </c>
    </row>
    <row r="3099" spans="1:10" hidden="1" outlineLevel="3" x14ac:dyDescent="0.3">
      <c r="A3099" t="s">
        <v>1873</v>
      </c>
      <c r="B3099" s="21">
        <v>45782</v>
      </c>
      <c r="C3099" s="20">
        <f t="shared" si="218"/>
        <v>5</v>
      </c>
      <c r="D3099" t="s">
        <v>143</v>
      </c>
      <c r="E3099" t="s">
        <v>31</v>
      </c>
      <c r="F3099">
        <v>6</v>
      </c>
      <c r="G3099" t="str">
        <f>INDEX(Kunden!$A$1:$C$41,MATCH('Gesamtverkäufe 2025'!C1444,Kunden!$A$1:$A$41,0),3)</f>
        <v>R08</v>
      </c>
      <c r="H3099" t="str">
        <f>INDEX(Regionen!$A$1:$C$9,MATCH('Gesamtverkäufe 2025'!F1444,Regionen!$A$1:$A$9,0),3)</f>
        <v>Stefan König</v>
      </c>
      <c r="I3099" s="3">
        <f>INDEX(Produkte!$A$1:$D$31,MATCH('Gesamtverkäufe 2025'!D1444,Produkte!$A$1:$A$31,0),4)</f>
        <v>399</v>
      </c>
      <c r="J3099" s="3">
        <f t="shared" si="219"/>
        <v>2394</v>
      </c>
    </row>
    <row r="3100" spans="1:10" hidden="1" outlineLevel="3" x14ac:dyDescent="0.3">
      <c r="A3100" t="s">
        <v>1850</v>
      </c>
      <c r="B3100" s="21">
        <v>45791</v>
      </c>
      <c r="C3100" s="20">
        <f t="shared" si="218"/>
        <v>5</v>
      </c>
      <c r="D3100" t="s">
        <v>143</v>
      </c>
      <c r="E3100" t="s">
        <v>67</v>
      </c>
      <c r="F3100">
        <v>2</v>
      </c>
      <c r="G3100" t="str">
        <f>INDEX(Kunden!$A$1:$C$41,MATCH('Gesamtverkäufe 2025'!C1467,Kunden!$A$1:$A$41,0),3)</f>
        <v>R08</v>
      </c>
      <c r="H3100" t="str">
        <f>INDEX(Regionen!$A$1:$C$9,MATCH('Gesamtverkäufe 2025'!F1467,Regionen!$A$1:$A$9,0),3)</f>
        <v>Stefan König</v>
      </c>
      <c r="I3100" s="3">
        <f>INDEX(Produkte!$A$1:$D$31,MATCH('Gesamtverkäufe 2025'!D1467,Produkte!$A$1:$A$31,0),4)</f>
        <v>299</v>
      </c>
      <c r="J3100" s="3">
        <f t="shared" si="219"/>
        <v>598</v>
      </c>
    </row>
    <row r="3101" spans="1:10" hidden="1" outlineLevel="3" x14ac:dyDescent="0.3">
      <c r="A3101" t="s">
        <v>1805</v>
      </c>
      <c r="B3101" s="21">
        <v>45784</v>
      </c>
      <c r="C3101" s="20">
        <f t="shared" si="218"/>
        <v>5</v>
      </c>
      <c r="D3101" t="s">
        <v>143</v>
      </c>
      <c r="E3101" t="s">
        <v>37</v>
      </c>
      <c r="F3101">
        <v>8</v>
      </c>
      <c r="G3101" t="str">
        <f>INDEX(Kunden!$A$1:$C$41,MATCH('Gesamtverkäufe 2025'!C1511,Kunden!$A$1:$A$41,0),3)</f>
        <v>R08</v>
      </c>
      <c r="H3101" t="str">
        <f>INDEX(Regionen!$A$1:$C$9,MATCH('Gesamtverkäufe 2025'!F1511,Regionen!$A$1:$A$9,0),3)</f>
        <v>Stefan König</v>
      </c>
      <c r="I3101" s="3">
        <f>INDEX(Produkte!$A$1:$D$31,MATCH('Gesamtverkäufe 2025'!D1511,Produkte!$A$1:$A$31,0),4)</f>
        <v>249</v>
      </c>
      <c r="J3101" s="3">
        <f t="shared" si="219"/>
        <v>1992</v>
      </c>
    </row>
    <row r="3102" spans="1:10" hidden="1" outlineLevel="3" x14ac:dyDescent="0.3">
      <c r="A3102" t="s">
        <v>1796</v>
      </c>
      <c r="B3102" s="21">
        <v>45784</v>
      </c>
      <c r="C3102" s="20">
        <f t="shared" si="218"/>
        <v>5</v>
      </c>
      <c r="D3102" t="s">
        <v>143</v>
      </c>
      <c r="E3102" t="s">
        <v>81</v>
      </c>
      <c r="F3102">
        <v>15</v>
      </c>
      <c r="G3102" t="str">
        <f>INDEX(Kunden!$A$1:$C$41,MATCH('Gesamtverkäufe 2025'!C1520,Kunden!$A$1:$A$41,0),3)</f>
        <v>R08</v>
      </c>
      <c r="H3102" t="str">
        <f>INDEX(Regionen!$A$1:$C$9,MATCH('Gesamtverkäufe 2025'!F1520,Regionen!$A$1:$A$9,0),3)</f>
        <v>Stefan König</v>
      </c>
      <c r="I3102" s="3">
        <f>INDEX(Produkte!$A$1:$D$31,MATCH('Gesamtverkäufe 2025'!D1520,Produkte!$A$1:$A$31,0),4)</f>
        <v>79</v>
      </c>
      <c r="J3102" s="3">
        <f t="shared" si="219"/>
        <v>1185</v>
      </c>
    </row>
    <row r="3103" spans="1:10" hidden="1" outlineLevel="3" x14ac:dyDescent="0.3">
      <c r="A3103" t="s">
        <v>1783</v>
      </c>
      <c r="B3103" s="21">
        <v>45794</v>
      </c>
      <c r="C3103" s="20">
        <f t="shared" si="218"/>
        <v>5</v>
      </c>
      <c r="D3103" t="s">
        <v>143</v>
      </c>
      <c r="E3103" t="s">
        <v>69</v>
      </c>
      <c r="F3103">
        <v>15</v>
      </c>
      <c r="G3103" t="str">
        <f>INDEX(Kunden!$A$1:$C$41,MATCH('Gesamtverkäufe 2025'!C1533,Kunden!$A$1:$A$41,0),3)</f>
        <v>R08</v>
      </c>
      <c r="H3103" t="str">
        <f>INDEX(Regionen!$A$1:$C$9,MATCH('Gesamtverkäufe 2025'!F1533,Regionen!$A$1:$A$9,0),3)</f>
        <v>Stefan König</v>
      </c>
      <c r="I3103" s="3">
        <f>INDEX(Produkte!$A$1:$D$31,MATCH('Gesamtverkäufe 2025'!D1533,Produkte!$A$1:$A$31,0),4)</f>
        <v>399</v>
      </c>
      <c r="J3103" s="3">
        <f t="shared" si="219"/>
        <v>5985</v>
      </c>
    </row>
    <row r="3104" spans="1:10" hidden="1" outlineLevel="3" x14ac:dyDescent="0.3">
      <c r="A3104" t="s">
        <v>1769</v>
      </c>
      <c r="B3104" s="21">
        <v>45796</v>
      </c>
      <c r="C3104" s="20">
        <f t="shared" si="218"/>
        <v>5</v>
      </c>
      <c r="D3104" t="s">
        <v>143</v>
      </c>
      <c r="E3104" t="s">
        <v>93</v>
      </c>
      <c r="F3104">
        <v>15</v>
      </c>
      <c r="G3104" t="str">
        <f>INDEX(Kunden!$A$1:$C$41,MATCH('Gesamtverkäufe 2025'!C1547,Kunden!$A$1:$A$41,0),3)</f>
        <v>R08</v>
      </c>
      <c r="H3104" t="str">
        <f>INDEX(Regionen!$A$1:$C$9,MATCH('Gesamtverkäufe 2025'!F1547,Regionen!$A$1:$A$9,0),3)</f>
        <v>Stefan König</v>
      </c>
      <c r="I3104" s="3">
        <f>INDEX(Produkte!$A$1:$D$31,MATCH('Gesamtverkäufe 2025'!D1547,Produkte!$A$1:$A$31,0),4)</f>
        <v>399</v>
      </c>
      <c r="J3104" s="3">
        <f t="shared" si="219"/>
        <v>5985</v>
      </c>
    </row>
    <row r="3105" spans="1:10" hidden="1" outlineLevel="3" x14ac:dyDescent="0.3">
      <c r="A3105" t="s">
        <v>1760</v>
      </c>
      <c r="B3105" s="21">
        <v>45784</v>
      </c>
      <c r="C3105" s="20">
        <f t="shared" ref="C3105:C3136" si="220">MONTH(B3105)</f>
        <v>5</v>
      </c>
      <c r="D3105" t="s">
        <v>143</v>
      </c>
      <c r="E3105" t="s">
        <v>59</v>
      </c>
      <c r="F3105">
        <v>19</v>
      </c>
      <c r="G3105" t="str">
        <f>INDEX(Kunden!$A$1:$C$41,MATCH('Gesamtverkäufe 2025'!C1556,Kunden!$A$1:$A$41,0),3)</f>
        <v>R08</v>
      </c>
      <c r="H3105" t="str">
        <f>INDEX(Regionen!$A$1:$C$9,MATCH('Gesamtverkäufe 2025'!F1556,Regionen!$A$1:$A$9,0),3)</f>
        <v>Stefan König</v>
      </c>
      <c r="I3105" s="3">
        <f>INDEX(Produkte!$A$1:$D$31,MATCH('Gesamtverkäufe 2025'!D1556,Produkte!$A$1:$A$31,0),4)</f>
        <v>79</v>
      </c>
      <c r="J3105" s="3">
        <f t="shared" ref="J3105:J3136" si="221">F3105*I3105</f>
        <v>1501</v>
      </c>
    </row>
    <row r="3106" spans="1:10" hidden="1" outlineLevel="3" x14ac:dyDescent="0.3">
      <c r="A3106" t="s">
        <v>1755</v>
      </c>
      <c r="B3106" s="21">
        <v>45782</v>
      </c>
      <c r="C3106" s="20">
        <f t="shared" si="220"/>
        <v>5</v>
      </c>
      <c r="D3106" t="s">
        <v>143</v>
      </c>
      <c r="E3106" t="s">
        <v>55</v>
      </c>
      <c r="F3106">
        <v>8</v>
      </c>
      <c r="G3106" t="str">
        <f>INDEX(Kunden!$A$1:$C$41,MATCH('Gesamtverkäufe 2025'!C1561,Kunden!$A$1:$A$41,0),3)</f>
        <v>R08</v>
      </c>
      <c r="H3106" t="str">
        <f>INDEX(Regionen!$A$1:$C$9,MATCH('Gesamtverkäufe 2025'!F1561,Regionen!$A$1:$A$9,0),3)</f>
        <v>Stefan König</v>
      </c>
      <c r="I3106" s="3">
        <f>INDEX(Produkte!$A$1:$D$31,MATCH('Gesamtverkäufe 2025'!D1561,Produkte!$A$1:$A$31,0),4)</f>
        <v>49</v>
      </c>
      <c r="J3106" s="3">
        <f t="shared" si="221"/>
        <v>392</v>
      </c>
    </row>
    <row r="3107" spans="1:10" hidden="1" outlineLevel="3" x14ac:dyDescent="0.3">
      <c r="A3107" t="s">
        <v>1691</v>
      </c>
      <c r="B3107" s="21">
        <v>45797</v>
      </c>
      <c r="C3107" s="20">
        <f t="shared" si="220"/>
        <v>5</v>
      </c>
      <c r="D3107" t="s">
        <v>143</v>
      </c>
      <c r="E3107" t="s">
        <v>55</v>
      </c>
      <c r="F3107">
        <v>3</v>
      </c>
      <c r="G3107" t="str">
        <f>INDEX(Kunden!$A$1:$C$41,MATCH('Gesamtverkäufe 2025'!C1624,Kunden!$A$1:$A$41,0),3)</f>
        <v>R08</v>
      </c>
      <c r="H3107" t="str">
        <f>INDEX(Regionen!$A$1:$C$9,MATCH('Gesamtverkäufe 2025'!F1624,Regionen!$A$1:$A$9,0),3)</f>
        <v>Stefan König</v>
      </c>
      <c r="I3107" s="3">
        <f>INDEX(Produkte!$A$1:$D$31,MATCH('Gesamtverkäufe 2025'!D1624,Produkte!$A$1:$A$31,0),4)</f>
        <v>49</v>
      </c>
      <c r="J3107" s="3">
        <f t="shared" si="221"/>
        <v>147</v>
      </c>
    </row>
    <row r="3108" spans="1:10" hidden="1" outlineLevel="3" x14ac:dyDescent="0.3">
      <c r="A3108" t="s">
        <v>1676</v>
      </c>
      <c r="B3108" s="21">
        <v>45795</v>
      </c>
      <c r="C3108" s="20">
        <f t="shared" si="220"/>
        <v>5</v>
      </c>
      <c r="D3108" t="s">
        <v>143</v>
      </c>
      <c r="E3108" t="s">
        <v>83</v>
      </c>
      <c r="F3108">
        <v>16</v>
      </c>
      <c r="G3108" t="str">
        <f>INDEX(Kunden!$A$1:$C$41,MATCH('Gesamtverkäufe 2025'!C1638,Kunden!$A$1:$A$41,0),3)</f>
        <v>R08</v>
      </c>
      <c r="H3108" t="str">
        <f>INDEX(Regionen!$A$1:$C$9,MATCH('Gesamtverkäufe 2025'!F1638,Regionen!$A$1:$A$9,0),3)</f>
        <v>Stefan König</v>
      </c>
      <c r="I3108" s="3">
        <f>INDEX(Produkte!$A$1:$D$31,MATCH('Gesamtverkäufe 2025'!D1638,Produkte!$A$1:$A$31,0),4)</f>
        <v>29</v>
      </c>
      <c r="J3108" s="3">
        <f t="shared" si="221"/>
        <v>464</v>
      </c>
    </row>
    <row r="3109" spans="1:10" hidden="1" outlineLevel="3" x14ac:dyDescent="0.3">
      <c r="A3109" t="s">
        <v>2128</v>
      </c>
      <c r="B3109" s="21">
        <v>45795</v>
      </c>
      <c r="C3109" s="20">
        <f t="shared" si="220"/>
        <v>5</v>
      </c>
      <c r="D3109" t="s">
        <v>151</v>
      </c>
      <c r="E3109" t="s">
        <v>79</v>
      </c>
      <c r="F3109">
        <v>15</v>
      </c>
      <c r="G3109" t="str">
        <f>INDEX(Kunden!$A$1:$C$41,MATCH('Gesamtverkäufe 2025'!C1189,Kunden!$A$1:$A$41,0),3)</f>
        <v>R08</v>
      </c>
      <c r="H3109" t="str">
        <f>INDEX(Regionen!$A$1:$C$9,MATCH('Gesamtverkäufe 2025'!F1189,Regionen!$A$1:$A$9,0),3)</f>
        <v>Stefan König</v>
      </c>
      <c r="I3109" s="3">
        <f>INDEX(Produkte!$A$1:$D$31,MATCH('Gesamtverkäufe 2025'!D1189,Produkte!$A$1:$A$31,0),4)</f>
        <v>149</v>
      </c>
      <c r="J3109" s="3">
        <f t="shared" si="221"/>
        <v>2235</v>
      </c>
    </row>
    <row r="3110" spans="1:10" hidden="1" outlineLevel="3" x14ac:dyDescent="0.3">
      <c r="A3110" t="s">
        <v>2116</v>
      </c>
      <c r="B3110" s="21">
        <v>45806</v>
      </c>
      <c r="C3110" s="20">
        <f t="shared" si="220"/>
        <v>5</v>
      </c>
      <c r="D3110" t="s">
        <v>151</v>
      </c>
      <c r="E3110" t="s">
        <v>37</v>
      </c>
      <c r="F3110">
        <v>1</v>
      </c>
      <c r="G3110" t="str">
        <f>INDEX(Kunden!$A$1:$C$41,MATCH('Gesamtverkäufe 2025'!C1201,Kunden!$A$1:$A$41,0),3)</f>
        <v>R08</v>
      </c>
      <c r="H3110" t="str">
        <f>INDEX(Regionen!$A$1:$C$9,MATCH('Gesamtverkäufe 2025'!F1201,Regionen!$A$1:$A$9,0),3)</f>
        <v>Stefan König</v>
      </c>
      <c r="I3110" s="3">
        <f>INDEX(Produkte!$A$1:$D$31,MATCH('Gesamtverkäufe 2025'!D1201,Produkte!$A$1:$A$31,0),4)</f>
        <v>249</v>
      </c>
      <c r="J3110" s="3">
        <f t="shared" si="221"/>
        <v>249</v>
      </c>
    </row>
    <row r="3111" spans="1:10" hidden="1" outlineLevel="3" x14ac:dyDescent="0.3">
      <c r="A3111" t="s">
        <v>2094</v>
      </c>
      <c r="B3111" s="21">
        <v>45785</v>
      </c>
      <c r="C3111" s="20">
        <f t="shared" si="220"/>
        <v>5</v>
      </c>
      <c r="D3111" t="s">
        <v>151</v>
      </c>
      <c r="E3111" t="s">
        <v>91</v>
      </c>
      <c r="F3111">
        <v>6</v>
      </c>
      <c r="G3111" t="str">
        <f>INDEX(Kunden!$A$1:$C$41,MATCH('Gesamtverkäufe 2025'!C1223,Kunden!$A$1:$A$41,0),3)</f>
        <v>R08</v>
      </c>
      <c r="H3111" t="str">
        <f>INDEX(Regionen!$A$1:$C$9,MATCH('Gesamtverkäufe 2025'!F1223,Regionen!$A$1:$A$9,0),3)</f>
        <v>Stefan König</v>
      </c>
      <c r="I3111" s="3">
        <f>INDEX(Produkte!$A$1:$D$31,MATCH('Gesamtverkäufe 2025'!D1223,Produkte!$A$1:$A$31,0),4)</f>
        <v>249</v>
      </c>
      <c r="J3111" s="3">
        <f t="shared" si="221"/>
        <v>1494</v>
      </c>
    </row>
    <row r="3112" spans="1:10" hidden="1" outlineLevel="3" x14ac:dyDescent="0.3">
      <c r="A3112" t="s">
        <v>2001</v>
      </c>
      <c r="B3112" s="21">
        <v>45796</v>
      </c>
      <c r="C3112" s="20">
        <f t="shared" si="220"/>
        <v>5</v>
      </c>
      <c r="D3112" t="s">
        <v>151</v>
      </c>
      <c r="E3112" t="s">
        <v>55</v>
      </c>
      <c r="F3112">
        <v>8</v>
      </c>
      <c r="G3112" t="str">
        <f>INDEX(Kunden!$A$1:$C$41,MATCH('Gesamtverkäufe 2025'!C1316,Kunden!$A$1:$A$41,0),3)</f>
        <v>R08</v>
      </c>
      <c r="H3112" t="str">
        <f>INDEX(Regionen!$A$1:$C$9,MATCH('Gesamtverkäufe 2025'!F1316,Regionen!$A$1:$A$9,0),3)</f>
        <v>Stefan König</v>
      </c>
      <c r="I3112" s="3">
        <f>INDEX(Produkte!$A$1:$D$31,MATCH('Gesamtverkäufe 2025'!D1316,Produkte!$A$1:$A$31,0),4)</f>
        <v>49</v>
      </c>
      <c r="J3112" s="3">
        <f t="shared" si="221"/>
        <v>392</v>
      </c>
    </row>
    <row r="3113" spans="1:10" hidden="1" outlineLevel="3" x14ac:dyDescent="0.3">
      <c r="A3113" t="s">
        <v>1900</v>
      </c>
      <c r="B3113" s="21">
        <v>45797</v>
      </c>
      <c r="C3113" s="20">
        <f t="shared" si="220"/>
        <v>5</v>
      </c>
      <c r="D3113" t="s">
        <v>151</v>
      </c>
      <c r="E3113" t="s">
        <v>83</v>
      </c>
      <c r="F3113">
        <v>18</v>
      </c>
      <c r="G3113" t="str">
        <f>INDEX(Kunden!$A$1:$C$41,MATCH('Gesamtverkäufe 2025'!C1417,Kunden!$A$1:$A$41,0),3)</f>
        <v>R08</v>
      </c>
      <c r="H3113" t="str">
        <f>INDEX(Regionen!$A$1:$C$9,MATCH('Gesamtverkäufe 2025'!F1417,Regionen!$A$1:$A$9,0),3)</f>
        <v>Stefan König</v>
      </c>
      <c r="I3113" s="3">
        <f>INDEX(Produkte!$A$1:$D$31,MATCH('Gesamtverkäufe 2025'!D1417,Produkte!$A$1:$A$31,0),4)</f>
        <v>29</v>
      </c>
      <c r="J3113" s="3">
        <f t="shared" si="221"/>
        <v>522</v>
      </c>
    </row>
    <row r="3114" spans="1:10" hidden="1" outlineLevel="3" x14ac:dyDescent="0.3">
      <c r="A3114" t="s">
        <v>1852</v>
      </c>
      <c r="B3114" s="21">
        <v>45784</v>
      </c>
      <c r="C3114" s="20">
        <f t="shared" si="220"/>
        <v>5</v>
      </c>
      <c r="D3114" t="s">
        <v>151</v>
      </c>
      <c r="E3114" t="s">
        <v>34</v>
      </c>
      <c r="F3114">
        <v>13</v>
      </c>
      <c r="G3114" t="str">
        <f>INDEX(Kunden!$A$1:$C$41,MATCH('Gesamtverkäufe 2025'!C1465,Kunden!$A$1:$A$41,0),3)</f>
        <v>R08</v>
      </c>
      <c r="H3114" t="str">
        <f>INDEX(Regionen!$A$1:$C$9,MATCH('Gesamtverkäufe 2025'!F1465,Regionen!$A$1:$A$9,0),3)</f>
        <v>Stefan König</v>
      </c>
      <c r="I3114" s="3">
        <f>INDEX(Produkte!$A$1:$D$31,MATCH('Gesamtverkäufe 2025'!D1465,Produkte!$A$1:$A$31,0),4)</f>
        <v>299</v>
      </c>
      <c r="J3114" s="3">
        <f t="shared" si="221"/>
        <v>3887</v>
      </c>
    </row>
    <row r="3115" spans="1:10" hidden="1" outlineLevel="3" x14ac:dyDescent="0.3">
      <c r="A3115" t="s">
        <v>1818</v>
      </c>
      <c r="B3115" s="21">
        <v>45792</v>
      </c>
      <c r="C3115" s="20">
        <f t="shared" si="220"/>
        <v>5</v>
      </c>
      <c r="D3115" t="s">
        <v>151</v>
      </c>
      <c r="E3115" t="s">
        <v>63</v>
      </c>
      <c r="F3115">
        <v>11</v>
      </c>
      <c r="G3115" t="str">
        <f>INDEX(Kunden!$A$1:$C$41,MATCH('Gesamtverkäufe 2025'!C1499,Kunden!$A$1:$A$41,0),3)</f>
        <v>R08</v>
      </c>
      <c r="H3115" t="str">
        <f>INDEX(Regionen!$A$1:$C$9,MATCH('Gesamtverkäufe 2025'!F1499,Regionen!$A$1:$A$9,0),3)</f>
        <v>Stefan König</v>
      </c>
      <c r="I3115" s="3">
        <f>INDEX(Produkte!$A$1:$D$31,MATCH('Gesamtverkäufe 2025'!D1499,Produkte!$A$1:$A$31,0),4)</f>
        <v>299</v>
      </c>
      <c r="J3115" s="3">
        <f t="shared" si="221"/>
        <v>3289</v>
      </c>
    </row>
    <row r="3116" spans="1:10" hidden="1" outlineLevel="3" x14ac:dyDescent="0.3">
      <c r="A3116" t="s">
        <v>1786</v>
      </c>
      <c r="B3116" s="21">
        <v>45800</v>
      </c>
      <c r="C3116" s="20">
        <f t="shared" si="220"/>
        <v>5</v>
      </c>
      <c r="D3116" t="s">
        <v>151</v>
      </c>
      <c r="E3116" t="s">
        <v>65</v>
      </c>
      <c r="F3116">
        <v>2</v>
      </c>
      <c r="G3116" t="str">
        <f>INDEX(Kunden!$A$1:$C$41,MATCH('Gesamtverkäufe 2025'!C1530,Kunden!$A$1:$A$41,0),3)</f>
        <v>R08</v>
      </c>
      <c r="H3116" t="str">
        <f>INDEX(Regionen!$A$1:$C$9,MATCH('Gesamtverkäufe 2025'!F1530,Regionen!$A$1:$A$9,0),3)</f>
        <v>Stefan König</v>
      </c>
      <c r="I3116" s="3">
        <f>INDEX(Produkte!$A$1:$D$31,MATCH('Gesamtverkäufe 2025'!D1530,Produkte!$A$1:$A$31,0),4)</f>
        <v>299</v>
      </c>
      <c r="J3116" s="3">
        <f t="shared" si="221"/>
        <v>598</v>
      </c>
    </row>
    <row r="3117" spans="1:10" hidden="1" outlineLevel="3" x14ac:dyDescent="0.3">
      <c r="A3117" t="s">
        <v>1726</v>
      </c>
      <c r="B3117" s="21">
        <v>45784</v>
      </c>
      <c r="C3117" s="20">
        <f t="shared" si="220"/>
        <v>5</v>
      </c>
      <c r="D3117" t="s">
        <v>151</v>
      </c>
      <c r="E3117" t="s">
        <v>46</v>
      </c>
      <c r="F3117">
        <v>4</v>
      </c>
      <c r="G3117" t="str">
        <f>INDEX(Kunden!$A$1:$C$41,MATCH('Gesamtverkäufe 2025'!C1590,Kunden!$A$1:$A$41,0),3)</f>
        <v>R08</v>
      </c>
      <c r="H3117" t="str">
        <f>INDEX(Regionen!$A$1:$C$9,MATCH('Gesamtverkäufe 2025'!F1590,Regionen!$A$1:$A$9,0),3)</f>
        <v>Stefan König</v>
      </c>
      <c r="I3117" s="3">
        <f>INDEX(Produkte!$A$1:$D$31,MATCH('Gesamtverkäufe 2025'!D1590,Produkte!$A$1:$A$31,0),4)</f>
        <v>99</v>
      </c>
      <c r="J3117" s="3">
        <f t="shared" si="221"/>
        <v>396</v>
      </c>
    </row>
    <row r="3118" spans="1:10" hidden="1" outlineLevel="3" x14ac:dyDescent="0.3">
      <c r="A3118" t="s">
        <v>1698</v>
      </c>
      <c r="B3118" s="21">
        <v>45785</v>
      </c>
      <c r="C3118" s="20">
        <f t="shared" si="220"/>
        <v>5</v>
      </c>
      <c r="D3118" t="s">
        <v>151</v>
      </c>
      <c r="E3118" t="s">
        <v>46</v>
      </c>
      <c r="F3118">
        <v>9</v>
      </c>
      <c r="G3118" t="str">
        <f>INDEX(Kunden!$A$1:$C$41,MATCH('Gesamtverkäufe 2025'!C1617,Kunden!$A$1:$A$41,0),3)</f>
        <v>R08</v>
      </c>
      <c r="H3118" t="str">
        <f>INDEX(Regionen!$A$1:$C$9,MATCH('Gesamtverkäufe 2025'!F1617,Regionen!$A$1:$A$9,0),3)</f>
        <v>Stefan König</v>
      </c>
      <c r="I3118" s="3">
        <f>INDEX(Produkte!$A$1:$D$31,MATCH('Gesamtverkäufe 2025'!D1617,Produkte!$A$1:$A$31,0),4)</f>
        <v>99</v>
      </c>
      <c r="J3118" s="3">
        <f t="shared" si="221"/>
        <v>891</v>
      </c>
    </row>
    <row r="3119" spans="1:10" hidden="1" outlineLevel="3" x14ac:dyDescent="0.3">
      <c r="A3119" t="s">
        <v>1694</v>
      </c>
      <c r="B3119" s="21">
        <v>45793</v>
      </c>
      <c r="C3119" s="20">
        <f t="shared" si="220"/>
        <v>5</v>
      </c>
      <c r="D3119" t="s">
        <v>151</v>
      </c>
      <c r="E3119" t="s">
        <v>81</v>
      </c>
      <c r="F3119">
        <v>15</v>
      </c>
      <c r="G3119" t="str">
        <f>INDEX(Kunden!$A$1:$C$41,MATCH('Gesamtverkäufe 2025'!C1621,Kunden!$A$1:$A$41,0),3)</f>
        <v>R08</v>
      </c>
      <c r="H3119" t="str">
        <f>INDEX(Regionen!$A$1:$C$9,MATCH('Gesamtverkäufe 2025'!F1621,Regionen!$A$1:$A$9,0),3)</f>
        <v>Stefan König</v>
      </c>
      <c r="I3119" s="3">
        <f>INDEX(Produkte!$A$1:$D$31,MATCH('Gesamtverkäufe 2025'!D1621,Produkte!$A$1:$A$31,0),4)</f>
        <v>79</v>
      </c>
      <c r="J3119" s="3">
        <f t="shared" si="221"/>
        <v>1185</v>
      </c>
    </row>
    <row r="3120" spans="1:10" hidden="1" outlineLevel="3" x14ac:dyDescent="0.3">
      <c r="A3120" t="s">
        <v>2096</v>
      </c>
      <c r="B3120" s="21">
        <v>45781</v>
      </c>
      <c r="C3120" s="20">
        <f t="shared" si="220"/>
        <v>5</v>
      </c>
      <c r="D3120" t="s">
        <v>157</v>
      </c>
      <c r="E3120" t="s">
        <v>93</v>
      </c>
      <c r="F3120">
        <v>14</v>
      </c>
      <c r="G3120" t="str">
        <f>INDEX(Kunden!$A$1:$C$41,MATCH('Gesamtverkäufe 2025'!C1221,Kunden!$A$1:$A$41,0),3)</f>
        <v>R08</v>
      </c>
      <c r="H3120" t="str">
        <f>INDEX(Regionen!$A$1:$C$9,MATCH('Gesamtverkäufe 2025'!F1221,Regionen!$A$1:$A$9,0),3)</f>
        <v>Stefan König</v>
      </c>
      <c r="I3120" s="3">
        <f>INDEX(Produkte!$A$1:$D$31,MATCH('Gesamtverkäufe 2025'!D1221,Produkte!$A$1:$A$31,0),4)</f>
        <v>399</v>
      </c>
      <c r="J3120" s="3">
        <f t="shared" si="221"/>
        <v>5586</v>
      </c>
    </row>
    <row r="3121" spans="1:10" hidden="1" outlineLevel="3" x14ac:dyDescent="0.3">
      <c r="A3121" t="s">
        <v>2077</v>
      </c>
      <c r="B3121" s="21">
        <v>45801</v>
      </c>
      <c r="C3121" s="20">
        <f t="shared" si="220"/>
        <v>5</v>
      </c>
      <c r="D3121" t="s">
        <v>157</v>
      </c>
      <c r="E3121" t="s">
        <v>71</v>
      </c>
      <c r="F3121">
        <v>16</v>
      </c>
      <c r="G3121" t="str">
        <f>INDEX(Kunden!$A$1:$C$41,MATCH('Gesamtverkäufe 2025'!C1240,Kunden!$A$1:$A$41,0),3)</f>
        <v>R08</v>
      </c>
      <c r="H3121" t="str">
        <f>INDEX(Regionen!$A$1:$C$9,MATCH('Gesamtverkäufe 2025'!F1240,Regionen!$A$1:$A$9,0),3)</f>
        <v>Stefan König</v>
      </c>
      <c r="I3121" s="3">
        <f>INDEX(Produkte!$A$1:$D$31,MATCH('Gesamtverkäufe 2025'!D1240,Produkte!$A$1:$A$31,0),4)</f>
        <v>79</v>
      </c>
      <c r="J3121" s="3">
        <f t="shared" si="221"/>
        <v>1264</v>
      </c>
    </row>
    <row r="3122" spans="1:10" hidden="1" outlineLevel="3" x14ac:dyDescent="0.3">
      <c r="A3122" t="s">
        <v>2067</v>
      </c>
      <c r="B3122" s="21">
        <v>45781</v>
      </c>
      <c r="C3122" s="20">
        <f t="shared" si="220"/>
        <v>5</v>
      </c>
      <c r="D3122" t="s">
        <v>157</v>
      </c>
      <c r="E3122" t="s">
        <v>61</v>
      </c>
      <c r="F3122">
        <v>4</v>
      </c>
      <c r="G3122" t="str">
        <f>INDEX(Kunden!$A$1:$C$41,MATCH('Gesamtverkäufe 2025'!C1250,Kunden!$A$1:$A$41,0),3)</f>
        <v>R08</v>
      </c>
      <c r="H3122" t="str">
        <f>INDEX(Regionen!$A$1:$C$9,MATCH('Gesamtverkäufe 2025'!F1250,Regionen!$A$1:$A$9,0),3)</f>
        <v>Stefan König</v>
      </c>
      <c r="I3122" s="3">
        <f>INDEX(Produkte!$A$1:$D$31,MATCH('Gesamtverkäufe 2025'!D1250,Produkte!$A$1:$A$31,0),4)</f>
        <v>249</v>
      </c>
      <c r="J3122" s="3">
        <f t="shared" si="221"/>
        <v>996</v>
      </c>
    </row>
    <row r="3123" spans="1:10" hidden="1" outlineLevel="3" x14ac:dyDescent="0.3">
      <c r="A3123" t="s">
        <v>1964</v>
      </c>
      <c r="B3123" s="21">
        <v>45781</v>
      </c>
      <c r="C3123" s="20">
        <f t="shared" si="220"/>
        <v>5</v>
      </c>
      <c r="D3123" t="s">
        <v>157</v>
      </c>
      <c r="E3123" t="s">
        <v>46</v>
      </c>
      <c r="F3123">
        <v>18</v>
      </c>
      <c r="G3123" t="str">
        <f>INDEX(Kunden!$A$1:$C$41,MATCH('Gesamtverkäufe 2025'!C1353,Kunden!$A$1:$A$41,0),3)</f>
        <v>R08</v>
      </c>
      <c r="H3123" t="str">
        <f>INDEX(Regionen!$A$1:$C$9,MATCH('Gesamtverkäufe 2025'!F1353,Regionen!$A$1:$A$9,0),3)</f>
        <v>Stefan König</v>
      </c>
      <c r="I3123" s="3">
        <f>INDEX(Produkte!$A$1:$D$31,MATCH('Gesamtverkäufe 2025'!D1353,Produkte!$A$1:$A$31,0),4)</f>
        <v>99</v>
      </c>
      <c r="J3123" s="3">
        <f t="shared" si="221"/>
        <v>1782</v>
      </c>
    </row>
    <row r="3124" spans="1:10" hidden="1" outlineLevel="3" x14ac:dyDescent="0.3">
      <c r="A3124" t="s">
        <v>1841</v>
      </c>
      <c r="B3124" s="21">
        <v>45795</v>
      </c>
      <c r="C3124" s="20">
        <f t="shared" si="220"/>
        <v>5</v>
      </c>
      <c r="D3124" t="s">
        <v>157</v>
      </c>
      <c r="E3124" t="s">
        <v>83</v>
      </c>
      <c r="F3124">
        <v>16</v>
      </c>
      <c r="G3124" t="str">
        <f>INDEX(Kunden!$A$1:$C$41,MATCH('Gesamtverkäufe 2025'!C1476,Kunden!$A$1:$A$41,0),3)</f>
        <v>R08</v>
      </c>
      <c r="H3124" t="str">
        <f>INDEX(Regionen!$A$1:$C$9,MATCH('Gesamtverkäufe 2025'!F1476,Regionen!$A$1:$A$9,0),3)</f>
        <v>Stefan König</v>
      </c>
      <c r="I3124" s="3">
        <f>INDEX(Produkte!$A$1:$D$31,MATCH('Gesamtverkäufe 2025'!D1476,Produkte!$A$1:$A$31,0),4)</f>
        <v>29</v>
      </c>
      <c r="J3124" s="3">
        <f t="shared" si="221"/>
        <v>464</v>
      </c>
    </row>
    <row r="3125" spans="1:10" hidden="1" outlineLevel="3" x14ac:dyDescent="0.3">
      <c r="A3125" t="s">
        <v>1837</v>
      </c>
      <c r="B3125" s="21">
        <v>45791</v>
      </c>
      <c r="C3125" s="20">
        <f t="shared" si="220"/>
        <v>5</v>
      </c>
      <c r="D3125" t="s">
        <v>157</v>
      </c>
      <c r="E3125" t="s">
        <v>83</v>
      </c>
      <c r="F3125">
        <v>16</v>
      </c>
      <c r="G3125" t="str">
        <f>INDEX(Kunden!$A$1:$C$41,MATCH('Gesamtverkäufe 2025'!C1480,Kunden!$A$1:$A$41,0),3)</f>
        <v>R08</v>
      </c>
      <c r="H3125" t="str">
        <f>INDEX(Regionen!$A$1:$C$9,MATCH('Gesamtverkäufe 2025'!F1480,Regionen!$A$1:$A$9,0),3)</f>
        <v>Stefan König</v>
      </c>
      <c r="I3125" s="3">
        <f>INDEX(Produkte!$A$1:$D$31,MATCH('Gesamtverkäufe 2025'!D1480,Produkte!$A$1:$A$31,0),4)</f>
        <v>29</v>
      </c>
      <c r="J3125" s="3">
        <f t="shared" si="221"/>
        <v>464</v>
      </c>
    </row>
    <row r="3126" spans="1:10" hidden="1" outlineLevel="3" x14ac:dyDescent="0.3">
      <c r="A3126" t="s">
        <v>1832</v>
      </c>
      <c r="B3126" s="21">
        <v>45797</v>
      </c>
      <c r="C3126" s="20">
        <f t="shared" si="220"/>
        <v>5</v>
      </c>
      <c r="D3126" t="s">
        <v>157</v>
      </c>
      <c r="E3126" t="s">
        <v>59</v>
      </c>
      <c r="F3126">
        <v>13</v>
      </c>
      <c r="G3126" t="str">
        <f>INDEX(Kunden!$A$1:$C$41,MATCH('Gesamtverkäufe 2025'!C1485,Kunden!$A$1:$A$41,0),3)</f>
        <v>R08</v>
      </c>
      <c r="H3126" t="str">
        <f>INDEX(Regionen!$A$1:$C$9,MATCH('Gesamtverkäufe 2025'!F1485,Regionen!$A$1:$A$9,0),3)</f>
        <v>Stefan König</v>
      </c>
      <c r="I3126" s="3">
        <f>INDEX(Produkte!$A$1:$D$31,MATCH('Gesamtverkäufe 2025'!D1485,Produkte!$A$1:$A$31,0),4)</f>
        <v>79</v>
      </c>
      <c r="J3126" s="3">
        <f t="shared" si="221"/>
        <v>1027</v>
      </c>
    </row>
    <row r="3127" spans="1:10" hidden="1" outlineLevel="3" x14ac:dyDescent="0.3">
      <c r="A3127" t="s">
        <v>1825</v>
      </c>
      <c r="B3127" s="21">
        <v>45795</v>
      </c>
      <c r="C3127" s="20">
        <f t="shared" si="220"/>
        <v>5</v>
      </c>
      <c r="D3127" t="s">
        <v>157</v>
      </c>
      <c r="E3127" t="s">
        <v>79</v>
      </c>
      <c r="F3127">
        <v>1</v>
      </c>
      <c r="G3127" t="str">
        <f>INDEX(Kunden!$A$1:$C$41,MATCH('Gesamtverkäufe 2025'!C1492,Kunden!$A$1:$A$41,0),3)</f>
        <v>R08</v>
      </c>
      <c r="H3127" t="str">
        <f>INDEX(Regionen!$A$1:$C$9,MATCH('Gesamtverkäufe 2025'!F1492,Regionen!$A$1:$A$9,0),3)</f>
        <v>Stefan König</v>
      </c>
      <c r="I3127" s="3">
        <f>INDEX(Produkte!$A$1:$D$31,MATCH('Gesamtverkäufe 2025'!D1492,Produkte!$A$1:$A$31,0),4)</f>
        <v>149</v>
      </c>
      <c r="J3127" s="3">
        <f t="shared" si="221"/>
        <v>149</v>
      </c>
    </row>
    <row r="3128" spans="1:10" hidden="1" outlineLevel="3" x14ac:dyDescent="0.3">
      <c r="A3128" t="s">
        <v>1814</v>
      </c>
      <c r="B3128" s="21">
        <v>45784</v>
      </c>
      <c r="C3128" s="20">
        <f t="shared" si="220"/>
        <v>5</v>
      </c>
      <c r="D3128" t="s">
        <v>157</v>
      </c>
      <c r="E3128" t="s">
        <v>87</v>
      </c>
      <c r="F3128">
        <v>13</v>
      </c>
      <c r="G3128" t="str">
        <f>INDEX(Kunden!$A$1:$C$41,MATCH('Gesamtverkäufe 2025'!C1503,Kunden!$A$1:$A$41,0),3)</f>
        <v>R08</v>
      </c>
      <c r="H3128" t="str">
        <f>INDEX(Regionen!$A$1:$C$9,MATCH('Gesamtverkäufe 2025'!F1503,Regionen!$A$1:$A$9,0),3)</f>
        <v>Stefan König</v>
      </c>
      <c r="I3128" s="3">
        <f>INDEX(Produkte!$A$1:$D$31,MATCH('Gesamtverkäufe 2025'!D1503,Produkte!$A$1:$A$31,0),4)</f>
        <v>99</v>
      </c>
      <c r="J3128" s="3">
        <f t="shared" si="221"/>
        <v>1287</v>
      </c>
    </row>
    <row r="3129" spans="1:10" hidden="1" outlineLevel="3" x14ac:dyDescent="0.3">
      <c r="A3129" t="s">
        <v>1813</v>
      </c>
      <c r="B3129" s="21">
        <v>45802</v>
      </c>
      <c r="C3129" s="20">
        <f t="shared" si="220"/>
        <v>5</v>
      </c>
      <c r="D3129" t="s">
        <v>157</v>
      </c>
      <c r="E3129" t="s">
        <v>46</v>
      </c>
      <c r="F3129">
        <v>17</v>
      </c>
      <c r="G3129" t="str">
        <f>INDEX(Kunden!$A$1:$C$41,MATCH('Gesamtverkäufe 2025'!C1504,Kunden!$A$1:$A$41,0),3)</f>
        <v>R08</v>
      </c>
      <c r="H3129" t="str">
        <f>INDEX(Regionen!$A$1:$C$9,MATCH('Gesamtverkäufe 2025'!F1504,Regionen!$A$1:$A$9,0),3)</f>
        <v>Stefan König</v>
      </c>
      <c r="I3129" s="3">
        <f>INDEX(Produkte!$A$1:$D$31,MATCH('Gesamtverkäufe 2025'!D1504,Produkte!$A$1:$A$31,0),4)</f>
        <v>99</v>
      </c>
      <c r="J3129" s="3">
        <f t="shared" si="221"/>
        <v>1683</v>
      </c>
    </row>
    <row r="3130" spans="1:10" hidden="1" outlineLevel="3" x14ac:dyDescent="0.3">
      <c r="A3130" t="s">
        <v>1764</v>
      </c>
      <c r="B3130" s="21">
        <v>45800</v>
      </c>
      <c r="C3130" s="20">
        <f t="shared" si="220"/>
        <v>5</v>
      </c>
      <c r="D3130" t="s">
        <v>157</v>
      </c>
      <c r="E3130" t="s">
        <v>91</v>
      </c>
      <c r="F3130">
        <v>2</v>
      </c>
      <c r="G3130" t="str">
        <f>INDEX(Kunden!$A$1:$C$41,MATCH('Gesamtverkäufe 2025'!C1552,Kunden!$A$1:$A$41,0),3)</f>
        <v>R08</v>
      </c>
      <c r="H3130" t="str">
        <f>INDEX(Regionen!$A$1:$C$9,MATCH('Gesamtverkäufe 2025'!F1552,Regionen!$A$1:$A$9,0),3)</f>
        <v>Stefan König</v>
      </c>
      <c r="I3130" s="3">
        <f>INDEX(Produkte!$A$1:$D$31,MATCH('Gesamtverkäufe 2025'!D1552,Produkte!$A$1:$A$31,0),4)</f>
        <v>249</v>
      </c>
      <c r="J3130" s="3">
        <f t="shared" si="221"/>
        <v>498</v>
      </c>
    </row>
    <row r="3131" spans="1:10" hidden="1" outlineLevel="3" x14ac:dyDescent="0.3">
      <c r="A3131" t="s">
        <v>1753</v>
      </c>
      <c r="B3131" s="21">
        <v>45800</v>
      </c>
      <c r="C3131" s="20">
        <f t="shared" si="220"/>
        <v>5</v>
      </c>
      <c r="D3131" t="s">
        <v>157</v>
      </c>
      <c r="E3131" t="s">
        <v>91</v>
      </c>
      <c r="F3131">
        <v>1</v>
      </c>
      <c r="G3131" t="str">
        <f>INDEX(Kunden!$A$1:$C$41,MATCH('Gesamtverkäufe 2025'!C1563,Kunden!$A$1:$A$41,0),3)</f>
        <v>R08</v>
      </c>
      <c r="H3131" t="str">
        <f>INDEX(Regionen!$A$1:$C$9,MATCH('Gesamtverkäufe 2025'!F1563,Regionen!$A$1:$A$9,0),3)</f>
        <v>Stefan König</v>
      </c>
      <c r="I3131" s="3">
        <f>INDEX(Produkte!$A$1:$D$31,MATCH('Gesamtverkäufe 2025'!D1563,Produkte!$A$1:$A$31,0),4)</f>
        <v>249</v>
      </c>
      <c r="J3131" s="3">
        <f t="shared" si="221"/>
        <v>249</v>
      </c>
    </row>
    <row r="3132" spans="1:10" hidden="1" outlineLevel="3" x14ac:dyDescent="0.3">
      <c r="A3132" t="s">
        <v>1684</v>
      </c>
      <c r="B3132" s="21">
        <v>45800</v>
      </c>
      <c r="C3132" s="20">
        <f t="shared" si="220"/>
        <v>5</v>
      </c>
      <c r="D3132" t="s">
        <v>157</v>
      </c>
      <c r="E3132" t="s">
        <v>57</v>
      </c>
      <c r="F3132">
        <v>4</v>
      </c>
      <c r="G3132" t="str">
        <f>INDEX(Kunden!$A$1:$C$41,MATCH('Gesamtverkäufe 2025'!C1631,Kunden!$A$1:$A$41,0),3)</f>
        <v>R08</v>
      </c>
      <c r="H3132" t="str">
        <f>INDEX(Regionen!$A$1:$C$9,MATCH('Gesamtverkäufe 2025'!F1631,Regionen!$A$1:$A$9,0),3)</f>
        <v>Stefan König</v>
      </c>
      <c r="I3132" s="3">
        <f>INDEX(Produkte!$A$1:$D$31,MATCH('Gesamtverkäufe 2025'!D1631,Produkte!$A$1:$A$31,0),4)</f>
        <v>99</v>
      </c>
      <c r="J3132" s="3">
        <f t="shared" si="221"/>
        <v>396</v>
      </c>
    </row>
    <row r="3133" spans="1:10" hidden="1" outlineLevel="3" x14ac:dyDescent="0.3">
      <c r="A3133" t="s">
        <v>1649</v>
      </c>
      <c r="B3133" s="21">
        <v>45790</v>
      </c>
      <c r="C3133" s="20">
        <f t="shared" si="220"/>
        <v>5</v>
      </c>
      <c r="D3133" t="s">
        <v>157</v>
      </c>
      <c r="E3133" t="s">
        <v>87</v>
      </c>
      <c r="F3133">
        <v>11</v>
      </c>
      <c r="G3133" t="str">
        <f>INDEX(Kunden!$A$1:$C$41,MATCH('Gesamtverkäufe 2025'!C1661,Kunden!$A$1:$A$41,0),3)</f>
        <v>R08</v>
      </c>
      <c r="H3133" t="str">
        <f>INDEX(Regionen!$A$1:$C$9,MATCH('Gesamtverkäufe 2025'!F1661,Regionen!$A$1:$A$9,0),3)</f>
        <v>Stefan König</v>
      </c>
      <c r="I3133" s="3">
        <f>INDEX(Produkte!$A$1:$D$31,MATCH('Gesamtverkäufe 2025'!D1661,Produkte!$A$1:$A$31,0),4)</f>
        <v>99</v>
      </c>
      <c r="J3133" s="3">
        <f t="shared" si="221"/>
        <v>1089</v>
      </c>
    </row>
    <row r="3134" spans="1:10" hidden="1" outlineLevel="3" x14ac:dyDescent="0.3">
      <c r="A3134" t="s">
        <v>2146</v>
      </c>
      <c r="B3134" s="21">
        <v>45799</v>
      </c>
      <c r="C3134" s="20">
        <f t="shared" si="220"/>
        <v>5</v>
      </c>
      <c r="D3134" t="s">
        <v>163</v>
      </c>
      <c r="E3134" t="s">
        <v>67</v>
      </c>
      <c r="F3134">
        <v>18</v>
      </c>
      <c r="G3134" t="str">
        <f>INDEX(Kunden!$A$1:$C$41,MATCH('Gesamtverkäufe 2025'!C1171,Kunden!$A$1:$A$41,0),3)</f>
        <v>R08</v>
      </c>
      <c r="H3134" t="str">
        <f>INDEX(Regionen!$A$1:$C$9,MATCH('Gesamtverkäufe 2025'!F1171,Regionen!$A$1:$A$9,0),3)</f>
        <v>Stefan König</v>
      </c>
      <c r="I3134" s="3">
        <f>INDEX(Produkte!$A$1:$D$31,MATCH('Gesamtverkäufe 2025'!D1171,Produkte!$A$1:$A$31,0),4)</f>
        <v>299</v>
      </c>
      <c r="J3134" s="3">
        <f t="shared" si="221"/>
        <v>5382</v>
      </c>
    </row>
    <row r="3135" spans="1:10" hidden="1" outlineLevel="3" x14ac:dyDescent="0.3">
      <c r="A3135" t="s">
        <v>2141</v>
      </c>
      <c r="B3135" s="21">
        <v>45803</v>
      </c>
      <c r="C3135" s="20">
        <f t="shared" si="220"/>
        <v>5</v>
      </c>
      <c r="D3135" t="s">
        <v>163</v>
      </c>
      <c r="E3135" t="s">
        <v>31</v>
      </c>
      <c r="F3135">
        <v>13</v>
      </c>
      <c r="G3135" t="str">
        <f>INDEX(Kunden!$A$1:$C$41,MATCH('Gesamtverkäufe 2025'!C1176,Kunden!$A$1:$A$41,0),3)</f>
        <v>R08</v>
      </c>
      <c r="H3135" t="str">
        <f>INDEX(Regionen!$A$1:$C$9,MATCH('Gesamtverkäufe 2025'!F1176,Regionen!$A$1:$A$9,0),3)</f>
        <v>Stefan König</v>
      </c>
      <c r="I3135" s="3">
        <f>INDEX(Produkte!$A$1:$D$31,MATCH('Gesamtverkäufe 2025'!D1176,Produkte!$A$1:$A$31,0),4)</f>
        <v>399</v>
      </c>
      <c r="J3135" s="3">
        <f t="shared" si="221"/>
        <v>5187</v>
      </c>
    </row>
    <row r="3136" spans="1:10" hidden="1" outlineLevel="3" x14ac:dyDescent="0.3">
      <c r="A3136" t="s">
        <v>2063</v>
      </c>
      <c r="B3136" s="21">
        <v>45805</v>
      </c>
      <c r="C3136" s="20">
        <f t="shared" si="220"/>
        <v>5</v>
      </c>
      <c r="D3136" t="s">
        <v>163</v>
      </c>
      <c r="E3136" t="s">
        <v>57</v>
      </c>
      <c r="F3136">
        <v>10</v>
      </c>
      <c r="G3136" t="str">
        <f>INDEX(Kunden!$A$1:$C$41,MATCH('Gesamtverkäufe 2025'!C1254,Kunden!$A$1:$A$41,0),3)</f>
        <v>R08</v>
      </c>
      <c r="H3136" t="str">
        <f>INDEX(Regionen!$A$1:$C$9,MATCH('Gesamtverkäufe 2025'!F1254,Regionen!$A$1:$A$9,0),3)</f>
        <v>Stefan König</v>
      </c>
      <c r="I3136" s="3">
        <f>INDEX(Produkte!$A$1:$D$31,MATCH('Gesamtverkäufe 2025'!D1254,Produkte!$A$1:$A$31,0),4)</f>
        <v>99</v>
      </c>
      <c r="J3136" s="3">
        <f t="shared" si="221"/>
        <v>990</v>
      </c>
    </row>
    <row r="3137" spans="1:10" hidden="1" outlineLevel="3" x14ac:dyDescent="0.3">
      <c r="A3137" t="s">
        <v>2036</v>
      </c>
      <c r="B3137" s="21">
        <v>45790</v>
      </c>
      <c r="C3137" s="20">
        <f t="shared" ref="C3137:C3141" si="222">MONTH(B3137)</f>
        <v>5</v>
      </c>
      <c r="D3137" t="s">
        <v>163</v>
      </c>
      <c r="E3137" t="s">
        <v>55</v>
      </c>
      <c r="F3137">
        <v>20</v>
      </c>
      <c r="G3137" t="str">
        <f>INDEX(Kunden!$A$1:$C$41,MATCH('Gesamtverkäufe 2025'!C1281,Kunden!$A$1:$A$41,0),3)</f>
        <v>R08</v>
      </c>
      <c r="H3137" t="str">
        <f>INDEX(Regionen!$A$1:$C$9,MATCH('Gesamtverkäufe 2025'!F1281,Regionen!$A$1:$A$9,0),3)</f>
        <v>Stefan König</v>
      </c>
      <c r="I3137" s="3">
        <f>INDEX(Produkte!$A$1:$D$31,MATCH('Gesamtverkäufe 2025'!D1281,Produkte!$A$1:$A$31,0),4)</f>
        <v>49</v>
      </c>
      <c r="J3137" s="3">
        <f t="shared" ref="J3137:J3141" si="223">F3137*I3137</f>
        <v>980</v>
      </c>
    </row>
    <row r="3138" spans="1:10" hidden="1" outlineLevel="3" x14ac:dyDescent="0.3">
      <c r="A3138" t="s">
        <v>2022</v>
      </c>
      <c r="B3138" s="21">
        <v>45802</v>
      </c>
      <c r="C3138" s="20">
        <f t="shared" si="222"/>
        <v>5</v>
      </c>
      <c r="D3138" t="s">
        <v>163</v>
      </c>
      <c r="E3138" t="s">
        <v>43</v>
      </c>
      <c r="F3138">
        <v>3</v>
      </c>
      <c r="G3138" t="str">
        <f>INDEX(Kunden!$A$1:$C$41,MATCH('Gesamtverkäufe 2025'!C1295,Kunden!$A$1:$A$41,0),3)</f>
        <v>R08</v>
      </c>
      <c r="H3138" t="str">
        <f>INDEX(Regionen!$A$1:$C$9,MATCH('Gesamtverkäufe 2025'!F1295,Regionen!$A$1:$A$9,0),3)</f>
        <v>Stefan König</v>
      </c>
      <c r="I3138" s="3">
        <f>INDEX(Produkte!$A$1:$D$31,MATCH('Gesamtverkäufe 2025'!D1295,Produkte!$A$1:$A$31,0),4)</f>
        <v>149</v>
      </c>
      <c r="J3138" s="3">
        <f t="shared" si="223"/>
        <v>447</v>
      </c>
    </row>
    <row r="3139" spans="1:10" hidden="1" outlineLevel="3" x14ac:dyDescent="0.3">
      <c r="A3139" t="s">
        <v>1921</v>
      </c>
      <c r="B3139" s="21">
        <v>45783</v>
      </c>
      <c r="C3139" s="20">
        <f t="shared" si="222"/>
        <v>5</v>
      </c>
      <c r="D3139" t="s">
        <v>163</v>
      </c>
      <c r="E3139" t="s">
        <v>67</v>
      </c>
      <c r="F3139">
        <v>16</v>
      </c>
      <c r="G3139" t="str">
        <f>INDEX(Kunden!$A$1:$C$41,MATCH('Gesamtverkäufe 2025'!C1396,Kunden!$A$1:$A$41,0),3)</f>
        <v>R08</v>
      </c>
      <c r="H3139" t="str">
        <f>INDEX(Regionen!$A$1:$C$9,MATCH('Gesamtverkäufe 2025'!F1396,Regionen!$A$1:$A$9,0),3)</f>
        <v>Stefan König</v>
      </c>
      <c r="I3139" s="3">
        <f>INDEX(Produkte!$A$1:$D$31,MATCH('Gesamtverkäufe 2025'!D1396,Produkte!$A$1:$A$31,0),4)</f>
        <v>299</v>
      </c>
      <c r="J3139" s="3">
        <f t="shared" si="223"/>
        <v>4784</v>
      </c>
    </row>
    <row r="3140" spans="1:10" hidden="1" outlineLevel="3" x14ac:dyDescent="0.3">
      <c r="A3140" t="s">
        <v>1854</v>
      </c>
      <c r="B3140" s="21">
        <v>45787</v>
      </c>
      <c r="C3140" s="20">
        <f t="shared" si="222"/>
        <v>5</v>
      </c>
      <c r="D3140" t="s">
        <v>163</v>
      </c>
      <c r="E3140" t="s">
        <v>67</v>
      </c>
      <c r="F3140">
        <v>11</v>
      </c>
      <c r="G3140" t="str">
        <f>INDEX(Kunden!$A$1:$C$41,MATCH('Gesamtverkäufe 2025'!C1463,Kunden!$A$1:$A$41,0),3)</f>
        <v>R08</v>
      </c>
      <c r="H3140" t="str">
        <f>INDEX(Regionen!$A$1:$C$9,MATCH('Gesamtverkäufe 2025'!F1463,Regionen!$A$1:$A$9,0),3)</f>
        <v>Stefan König</v>
      </c>
      <c r="I3140" s="3">
        <f>INDEX(Produkte!$A$1:$D$31,MATCH('Gesamtverkäufe 2025'!D1463,Produkte!$A$1:$A$31,0),4)</f>
        <v>299</v>
      </c>
      <c r="J3140" s="3">
        <f t="shared" si="223"/>
        <v>3289</v>
      </c>
    </row>
    <row r="3141" spans="1:10" hidden="1" outlineLevel="3" x14ac:dyDescent="0.3">
      <c r="A3141" t="s">
        <v>1664</v>
      </c>
      <c r="B3141" s="21">
        <v>45792</v>
      </c>
      <c r="C3141" s="20">
        <f t="shared" si="222"/>
        <v>5</v>
      </c>
      <c r="D3141" t="s">
        <v>163</v>
      </c>
      <c r="E3141" t="s">
        <v>91</v>
      </c>
      <c r="F3141">
        <v>13</v>
      </c>
      <c r="G3141" t="str">
        <f>INDEX(Kunden!$A$1:$C$41,MATCH('Gesamtverkäufe 2025'!C1649,Kunden!$A$1:$A$41,0),3)</f>
        <v>R08</v>
      </c>
      <c r="H3141" t="str">
        <f>INDEX(Regionen!$A$1:$C$9,MATCH('Gesamtverkäufe 2025'!F1649,Regionen!$A$1:$A$9,0),3)</f>
        <v>Stefan König</v>
      </c>
      <c r="I3141" s="3">
        <f>INDEX(Produkte!$A$1:$D$31,MATCH('Gesamtverkäufe 2025'!D1649,Produkte!$A$1:$A$31,0),4)</f>
        <v>249</v>
      </c>
      <c r="J3141" s="3">
        <f t="shared" si="223"/>
        <v>3237</v>
      </c>
    </row>
    <row r="3142" spans="1:10" outlineLevel="2" collapsed="1" x14ac:dyDescent="0.3">
      <c r="B3142" s="21"/>
      <c r="C3142" s="26" t="s">
        <v>4733</v>
      </c>
      <c r="I3142" s="3"/>
      <c r="J3142" s="3">
        <f>SUBTOTAL(9,J3041:J3141)</f>
        <v>210728</v>
      </c>
    </row>
    <row r="3143" spans="1:10" hidden="1" outlineLevel="3" x14ac:dyDescent="0.3">
      <c r="A3143" t="s">
        <v>2470</v>
      </c>
      <c r="B3143" s="21">
        <v>45813</v>
      </c>
      <c r="C3143" s="20">
        <f t="shared" ref="C3143:C3174" si="224">MONTH(B3143)</f>
        <v>6</v>
      </c>
      <c r="D3143" t="s">
        <v>105</v>
      </c>
      <c r="E3143" t="s">
        <v>65</v>
      </c>
      <c r="F3143">
        <v>10</v>
      </c>
      <c r="G3143" t="str">
        <f>INDEX(Kunden!$A$1:$C$41,MATCH('Gesamtverkäufe 2025'!C1706,Kunden!$A$1:$A$41,0),3)</f>
        <v>R08</v>
      </c>
      <c r="H3143" t="str">
        <f>INDEX(Regionen!$A$1:$C$9,MATCH('Gesamtverkäufe 2025'!F1706,Regionen!$A$1:$A$9,0),3)</f>
        <v>Stefan König</v>
      </c>
      <c r="I3143" s="3">
        <f>INDEX(Produkte!$A$1:$D$31,MATCH('Gesamtverkäufe 2025'!D1706,Produkte!$A$1:$A$31,0),4)</f>
        <v>299</v>
      </c>
      <c r="J3143" s="3">
        <f t="shared" ref="J3143:J3174" si="225">F3143*I3143</f>
        <v>2990</v>
      </c>
    </row>
    <row r="3144" spans="1:10" hidden="1" outlineLevel="3" x14ac:dyDescent="0.3">
      <c r="A3144" t="s">
        <v>2386</v>
      </c>
      <c r="B3144" s="21">
        <v>45813</v>
      </c>
      <c r="C3144" s="20">
        <f t="shared" si="224"/>
        <v>6</v>
      </c>
      <c r="D3144" t="s">
        <v>105</v>
      </c>
      <c r="E3144" t="s">
        <v>85</v>
      </c>
      <c r="F3144">
        <v>15</v>
      </c>
      <c r="G3144" t="str">
        <f>INDEX(Kunden!$A$1:$C$41,MATCH('Gesamtverkäufe 2025'!C1790,Kunden!$A$1:$A$41,0),3)</f>
        <v>R08</v>
      </c>
      <c r="H3144" t="str">
        <f>INDEX(Regionen!$A$1:$C$9,MATCH('Gesamtverkäufe 2025'!F1790,Regionen!$A$1:$A$9,0),3)</f>
        <v>Stefan König</v>
      </c>
      <c r="I3144" s="3">
        <f>INDEX(Produkte!$A$1:$D$31,MATCH('Gesamtverkäufe 2025'!D1790,Produkte!$A$1:$A$31,0),4)</f>
        <v>399</v>
      </c>
      <c r="J3144" s="3">
        <f t="shared" si="225"/>
        <v>5985</v>
      </c>
    </row>
    <row r="3145" spans="1:10" hidden="1" outlineLevel="3" x14ac:dyDescent="0.3">
      <c r="A3145" t="s">
        <v>2349</v>
      </c>
      <c r="B3145" s="21">
        <v>45823</v>
      </c>
      <c r="C3145" s="20">
        <f t="shared" si="224"/>
        <v>6</v>
      </c>
      <c r="D3145" t="s">
        <v>105</v>
      </c>
      <c r="E3145" t="s">
        <v>59</v>
      </c>
      <c r="F3145">
        <v>20</v>
      </c>
      <c r="G3145" t="str">
        <f>INDEX(Kunden!$A$1:$C$41,MATCH('Gesamtverkäufe 2025'!C1827,Kunden!$A$1:$A$41,0),3)</f>
        <v>R08</v>
      </c>
      <c r="H3145" t="str">
        <f>INDEX(Regionen!$A$1:$C$9,MATCH('Gesamtverkäufe 2025'!F1827,Regionen!$A$1:$A$9,0),3)</f>
        <v>Stefan König</v>
      </c>
      <c r="I3145" s="3">
        <f>INDEX(Produkte!$A$1:$D$31,MATCH('Gesamtverkäufe 2025'!D1827,Produkte!$A$1:$A$31,0),4)</f>
        <v>79</v>
      </c>
      <c r="J3145" s="3">
        <f t="shared" si="225"/>
        <v>1580</v>
      </c>
    </row>
    <row r="3146" spans="1:10" hidden="1" outlineLevel="3" x14ac:dyDescent="0.3">
      <c r="A3146" t="s">
        <v>2258</v>
      </c>
      <c r="B3146" s="21">
        <v>45821</v>
      </c>
      <c r="C3146" s="20">
        <f t="shared" si="224"/>
        <v>6</v>
      </c>
      <c r="D3146" t="s">
        <v>105</v>
      </c>
      <c r="E3146" t="s">
        <v>57</v>
      </c>
      <c r="F3146">
        <v>14</v>
      </c>
      <c r="G3146" t="str">
        <f>INDEX(Kunden!$A$1:$C$41,MATCH('Gesamtverkäufe 2025'!C1918,Kunden!$A$1:$A$41,0),3)</f>
        <v>R08</v>
      </c>
      <c r="H3146" t="str">
        <f>INDEX(Regionen!$A$1:$C$9,MATCH('Gesamtverkäufe 2025'!F1918,Regionen!$A$1:$A$9,0),3)</f>
        <v>Stefan König</v>
      </c>
      <c r="I3146" s="3">
        <f>INDEX(Produkte!$A$1:$D$31,MATCH('Gesamtverkäufe 2025'!D1918,Produkte!$A$1:$A$31,0),4)</f>
        <v>99</v>
      </c>
      <c r="J3146" s="3">
        <f t="shared" si="225"/>
        <v>1386</v>
      </c>
    </row>
    <row r="3147" spans="1:10" hidden="1" outlineLevel="3" x14ac:dyDescent="0.3">
      <c r="A3147" t="s">
        <v>2254</v>
      </c>
      <c r="B3147" s="21">
        <v>45836</v>
      </c>
      <c r="C3147" s="20">
        <f t="shared" si="224"/>
        <v>6</v>
      </c>
      <c r="D3147" t="s">
        <v>105</v>
      </c>
      <c r="E3147" t="s">
        <v>57</v>
      </c>
      <c r="F3147">
        <v>16</v>
      </c>
      <c r="G3147" t="str">
        <f>INDEX(Kunden!$A$1:$C$41,MATCH('Gesamtverkäufe 2025'!C1922,Kunden!$A$1:$A$41,0),3)</f>
        <v>R08</v>
      </c>
      <c r="H3147" t="str">
        <f>INDEX(Regionen!$A$1:$C$9,MATCH('Gesamtverkäufe 2025'!F1922,Regionen!$A$1:$A$9,0),3)</f>
        <v>Stefan König</v>
      </c>
      <c r="I3147" s="3">
        <f>INDEX(Produkte!$A$1:$D$31,MATCH('Gesamtverkäufe 2025'!D1922,Produkte!$A$1:$A$31,0),4)</f>
        <v>99</v>
      </c>
      <c r="J3147" s="3">
        <f t="shared" si="225"/>
        <v>1584</v>
      </c>
    </row>
    <row r="3148" spans="1:10" hidden="1" outlineLevel="3" x14ac:dyDescent="0.3">
      <c r="A3148" t="s">
        <v>2220</v>
      </c>
      <c r="B3148" s="21">
        <v>45811</v>
      </c>
      <c r="C3148" s="20">
        <f t="shared" si="224"/>
        <v>6</v>
      </c>
      <c r="D3148" t="s">
        <v>105</v>
      </c>
      <c r="E3148" t="s">
        <v>57</v>
      </c>
      <c r="F3148">
        <v>3</v>
      </c>
      <c r="G3148" t="str">
        <f>INDEX(Kunden!$A$1:$C$41,MATCH('Gesamtverkäufe 2025'!C1955,Kunden!$A$1:$A$41,0),3)</f>
        <v>R08</v>
      </c>
      <c r="H3148" t="str">
        <f>INDEX(Regionen!$A$1:$C$9,MATCH('Gesamtverkäufe 2025'!F1955,Regionen!$A$1:$A$9,0),3)</f>
        <v>Stefan König</v>
      </c>
      <c r="I3148" s="3">
        <f>INDEX(Produkte!$A$1:$D$31,MATCH('Gesamtverkäufe 2025'!D1955,Produkte!$A$1:$A$31,0),4)</f>
        <v>99</v>
      </c>
      <c r="J3148" s="3">
        <f t="shared" si="225"/>
        <v>297</v>
      </c>
    </row>
    <row r="3149" spans="1:10" hidden="1" outlineLevel="3" x14ac:dyDescent="0.3">
      <c r="A3149" t="s">
        <v>2172</v>
      </c>
      <c r="B3149" s="21">
        <v>45818</v>
      </c>
      <c r="C3149" s="20">
        <f t="shared" si="224"/>
        <v>6</v>
      </c>
      <c r="D3149" t="s">
        <v>105</v>
      </c>
      <c r="E3149" t="s">
        <v>34</v>
      </c>
      <c r="F3149">
        <v>11</v>
      </c>
      <c r="G3149" t="str">
        <f>INDEX(Kunden!$A$1:$C$41,MATCH('Gesamtverkäufe 2025'!C1997,Kunden!$A$1:$A$41,0),3)</f>
        <v>R08</v>
      </c>
      <c r="H3149" t="str">
        <f>INDEX(Regionen!$A$1:$C$9,MATCH('Gesamtverkäufe 2025'!F1997,Regionen!$A$1:$A$9,0),3)</f>
        <v>Stefan König</v>
      </c>
      <c r="I3149" s="3">
        <f>INDEX(Produkte!$A$1:$D$31,MATCH('Gesamtverkäufe 2025'!D1997,Produkte!$A$1:$A$31,0),4)</f>
        <v>299</v>
      </c>
      <c r="J3149" s="3">
        <f t="shared" si="225"/>
        <v>3289</v>
      </c>
    </row>
    <row r="3150" spans="1:10" hidden="1" outlineLevel="3" x14ac:dyDescent="0.3">
      <c r="A3150" t="s">
        <v>2157</v>
      </c>
      <c r="B3150" s="21">
        <v>45820</v>
      </c>
      <c r="C3150" s="20">
        <f t="shared" si="224"/>
        <v>6</v>
      </c>
      <c r="D3150" t="s">
        <v>105</v>
      </c>
      <c r="E3150" t="s">
        <v>41</v>
      </c>
      <c r="F3150">
        <v>8</v>
      </c>
      <c r="G3150" t="str">
        <f>INDEX(Kunden!$A$1:$C$41,MATCH('Gesamtverkäufe 2025'!C2010,Kunden!$A$1:$A$41,0),3)</f>
        <v>R08</v>
      </c>
      <c r="H3150" t="str">
        <f>INDEX(Regionen!$A$1:$C$9,MATCH('Gesamtverkäufe 2025'!F2010,Regionen!$A$1:$A$9,0),3)</f>
        <v>Stefan König</v>
      </c>
      <c r="I3150" s="3">
        <f>INDEX(Produkte!$A$1:$D$31,MATCH('Gesamtverkäufe 2025'!D2010,Produkte!$A$1:$A$31,0),4)</f>
        <v>499</v>
      </c>
      <c r="J3150" s="3">
        <f t="shared" si="225"/>
        <v>3992</v>
      </c>
    </row>
    <row r="3151" spans="1:10" hidden="1" outlineLevel="3" x14ac:dyDescent="0.3">
      <c r="A3151" t="s">
        <v>2496</v>
      </c>
      <c r="B3151" s="21">
        <v>45816</v>
      </c>
      <c r="C3151" s="20">
        <f t="shared" si="224"/>
        <v>6</v>
      </c>
      <c r="D3151" t="s">
        <v>107</v>
      </c>
      <c r="E3151" t="s">
        <v>31</v>
      </c>
      <c r="F3151">
        <v>20</v>
      </c>
      <c r="G3151" t="str">
        <f>INDEX(Kunden!$A$1:$C$41,MATCH('Gesamtverkäufe 2025'!C1680,Kunden!$A$1:$A$41,0),3)</f>
        <v>R08</v>
      </c>
      <c r="H3151" t="str">
        <f>INDEX(Regionen!$A$1:$C$9,MATCH('Gesamtverkäufe 2025'!F1680,Regionen!$A$1:$A$9,0),3)</f>
        <v>Stefan König</v>
      </c>
      <c r="I3151" s="3">
        <f>INDEX(Produkte!$A$1:$D$31,MATCH('Gesamtverkäufe 2025'!D1680,Produkte!$A$1:$A$31,0),4)</f>
        <v>399</v>
      </c>
      <c r="J3151" s="3">
        <f t="shared" si="225"/>
        <v>7980</v>
      </c>
    </row>
    <row r="3152" spans="1:10" hidden="1" outlineLevel="3" x14ac:dyDescent="0.3">
      <c r="A3152" t="s">
        <v>2485</v>
      </c>
      <c r="B3152" s="21">
        <v>45814</v>
      </c>
      <c r="C3152" s="20">
        <f t="shared" si="224"/>
        <v>6</v>
      </c>
      <c r="D3152" t="s">
        <v>107</v>
      </c>
      <c r="E3152" t="s">
        <v>61</v>
      </c>
      <c r="F3152">
        <v>10</v>
      </c>
      <c r="G3152" t="str">
        <f>INDEX(Kunden!$A$1:$C$41,MATCH('Gesamtverkäufe 2025'!C1691,Kunden!$A$1:$A$41,0),3)</f>
        <v>R08</v>
      </c>
      <c r="H3152" t="str">
        <f>INDEX(Regionen!$A$1:$C$9,MATCH('Gesamtverkäufe 2025'!F1691,Regionen!$A$1:$A$9,0),3)</f>
        <v>Stefan König</v>
      </c>
      <c r="I3152" s="3">
        <f>INDEX(Produkte!$A$1:$D$31,MATCH('Gesamtverkäufe 2025'!D1691,Produkte!$A$1:$A$31,0),4)</f>
        <v>249</v>
      </c>
      <c r="J3152" s="3">
        <f t="shared" si="225"/>
        <v>2490</v>
      </c>
    </row>
    <row r="3153" spans="1:10" hidden="1" outlineLevel="3" x14ac:dyDescent="0.3">
      <c r="A3153" t="s">
        <v>2474</v>
      </c>
      <c r="B3153" s="21">
        <v>45820</v>
      </c>
      <c r="C3153" s="20">
        <f t="shared" si="224"/>
        <v>6</v>
      </c>
      <c r="D3153" t="s">
        <v>107</v>
      </c>
      <c r="E3153" t="s">
        <v>61</v>
      </c>
      <c r="F3153">
        <v>4</v>
      </c>
      <c r="G3153" t="str">
        <f>INDEX(Kunden!$A$1:$C$41,MATCH('Gesamtverkäufe 2025'!C1702,Kunden!$A$1:$A$41,0),3)</f>
        <v>R08</v>
      </c>
      <c r="H3153" t="str">
        <f>INDEX(Regionen!$A$1:$C$9,MATCH('Gesamtverkäufe 2025'!F1702,Regionen!$A$1:$A$9,0),3)</f>
        <v>Stefan König</v>
      </c>
      <c r="I3153" s="3">
        <f>INDEX(Produkte!$A$1:$D$31,MATCH('Gesamtverkäufe 2025'!D1702,Produkte!$A$1:$A$31,0),4)</f>
        <v>249</v>
      </c>
      <c r="J3153" s="3">
        <f t="shared" si="225"/>
        <v>996</v>
      </c>
    </row>
    <row r="3154" spans="1:10" hidden="1" outlineLevel="3" x14ac:dyDescent="0.3">
      <c r="A3154" t="s">
        <v>2450</v>
      </c>
      <c r="B3154" s="21">
        <v>45815</v>
      </c>
      <c r="C3154" s="20">
        <f t="shared" si="224"/>
        <v>6</v>
      </c>
      <c r="D3154" t="s">
        <v>107</v>
      </c>
      <c r="E3154" t="s">
        <v>55</v>
      </c>
      <c r="F3154">
        <v>8</v>
      </c>
      <c r="G3154" t="str">
        <f>INDEX(Kunden!$A$1:$C$41,MATCH('Gesamtverkäufe 2025'!C1726,Kunden!$A$1:$A$41,0),3)</f>
        <v>R08</v>
      </c>
      <c r="H3154" t="str">
        <f>INDEX(Regionen!$A$1:$C$9,MATCH('Gesamtverkäufe 2025'!F1726,Regionen!$A$1:$A$9,0),3)</f>
        <v>Stefan König</v>
      </c>
      <c r="I3154" s="3">
        <f>INDEX(Produkte!$A$1:$D$31,MATCH('Gesamtverkäufe 2025'!D1726,Produkte!$A$1:$A$31,0),4)</f>
        <v>49</v>
      </c>
      <c r="J3154" s="3">
        <f t="shared" si="225"/>
        <v>392</v>
      </c>
    </row>
    <row r="3155" spans="1:10" hidden="1" outlineLevel="3" x14ac:dyDescent="0.3">
      <c r="A3155" t="s">
        <v>2424</v>
      </c>
      <c r="B3155" s="21">
        <v>45826</v>
      </c>
      <c r="C3155" s="20">
        <f t="shared" si="224"/>
        <v>6</v>
      </c>
      <c r="D3155" t="s">
        <v>107</v>
      </c>
      <c r="E3155" t="s">
        <v>71</v>
      </c>
      <c r="F3155">
        <v>2</v>
      </c>
      <c r="G3155" t="str">
        <f>INDEX(Kunden!$A$1:$C$41,MATCH('Gesamtverkäufe 2025'!C1752,Kunden!$A$1:$A$41,0),3)</f>
        <v>R08</v>
      </c>
      <c r="H3155" t="str">
        <f>INDEX(Regionen!$A$1:$C$9,MATCH('Gesamtverkäufe 2025'!F1752,Regionen!$A$1:$A$9,0),3)</f>
        <v>Stefan König</v>
      </c>
      <c r="I3155" s="3">
        <f>INDEX(Produkte!$A$1:$D$31,MATCH('Gesamtverkäufe 2025'!D1752,Produkte!$A$1:$A$31,0),4)</f>
        <v>79</v>
      </c>
      <c r="J3155" s="3">
        <f t="shared" si="225"/>
        <v>158</v>
      </c>
    </row>
    <row r="3156" spans="1:10" hidden="1" outlineLevel="3" x14ac:dyDescent="0.3">
      <c r="A3156" t="s">
        <v>2400</v>
      </c>
      <c r="B3156" s="21">
        <v>45815</v>
      </c>
      <c r="C3156" s="20">
        <f t="shared" si="224"/>
        <v>6</v>
      </c>
      <c r="D3156" t="s">
        <v>107</v>
      </c>
      <c r="E3156" t="s">
        <v>85</v>
      </c>
      <c r="F3156">
        <v>19</v>
      </c>
      <c r="G3156" t="str">
        <f>INDEX(Kunden!$A$1:$C$41,MATCH('Gesamtverkäufe 2025'!C1776,Kunden!$A$1:$A$41,0),3)</f>
        <v>R08</v>
      </c>
      <c r="H3156" t="str">
        <f>INDEX(Regionen!$A$1:$C$9,MATCH('Gesamtverkäufe 2025'!F1776,Regionen!$A$1:$A$9,0),3)</f>
        <v>Stefan König</v>
      </c>
      <c r="I3156" s="3">
        <f>INDEX(Produkte!$A$1:$D$31,MATCH('Gesamtverkäufe 2025'!D1776,Produkte!$A$1:$A$31,0),4)</f>
        <v>399</v>
      </c>
      <c r="J3156" s="3">
        <f t="shared" si="225"/>
        <v>7581</v>
      </c>
    </row>
    <row r="3157" spans="1:10" hidden="1" outlineLevel="3" x14ac:dyDescent="0.3">
      <c r="A3157" t="s">
        <v>2395</v>
      </c>
      <c r="B3157" s="21">
        <v>45822</v>
      </c>
      <c r="C3157" s="20">
        <f t="shared" si="224"/>
        <v>6</v>
      </c>
      <c r="D3157" t="s">
        <v>107</v>
      </c>
      <c r="E3157" t="s">
        <v>63</v>
      </c>
      <c r="F3157">
        <v>18</v>
      </c>
      <c r="G3157" t="str">
        <f>INDEX(Kunden!$A$1:$C$41,MATCH('Gesamtverkäufe 2025'!C1781,Kunden!$A$1:$A$41,0),3)</f>
        <v>R08</v>
      </c>
      <c r="H3157" t="str">
        <f>INDEX(Regionen!$A$1:$C$9,MATCH('Gesamtverkäufe 2025'!F1781,Regionen!$A$1:$A$9,0),3)</f>
        <v>Stefan König</v>
      </c>
      <c r="I3157" s="3">
        <f>INDEX(Produkte!$A$1:$D$31,MATCH('Gesamtverkäufe 2025'!D1781,Produkte!$A$1:$A$31,0),4)</f>
        <v>299</v>
      </c>
      <c r="J3157" s="3">
        <f t="shared" si="225"/>
        <v>5382</v>
      </c>
    </row>
    <row r="3158" spans="1:10" hidden="1" outlineLevel="3" x14ac:dyDescent="0.3">
      <c r="A3158" t="s">
        <v>2380</v>
      </c>
      <c r="B3158" s="21">
        <v>45811</v>
      </c>
      <c r="C3158" s="20">
        <f t="shared" si="224"/>
        <v>6</v>
      </c>
      <c r="D3158" t="s">
        <v>107</v>
      </c>
      <c r="E3158" t="s">
        <v>63</v>
      </c>
      <c r="F3158">
        <v>17</v>
      </c>
      <c r="G3158" t="str">
        <f>INDEX(Kunden!$A$1:$C$41,MATCH('Gesamtverkäufe 2025'!C1796,Kunden!$A$1:$A$41,0),3)</f>
        <v>R08</v>
      </c>
      <c r="H3158" t="str">
        <f>INDEX(Regionen!$A$1:$C$9,MATCH('Gesamtverkäufe 2025'!F1796,Regionen!$A$1:$A$9,0),3)</f>
        <v>Stefan König</v>
      </c>
      <c r="I3158" s="3">
        <f>INDEX(Produkte!$A$1:$D$31,MATCH('Gesamtverkäufe 2025'!D1796,Produkte!$A$1:$A$31,0),4)</f>
        <v>299</v>
      </c>
      <c r="J3158" s="3">
        <f t="shared" si="225"/>
        <v>5083</v>
      </c>
    </row>
    <row r="3159" spans="1:10" hidden="1" outlineLevel="3" x14ac:dyDescent="0.3">
      <c r="A3159" t="s">
        <v>2374</v>
      </c>
      <c r="B3159" s="21">
        <v>45833</v>
      </c>
      <c r="C3159" s="20">
        <f t="shared" si="224"/>
        <v>6</v>
      </c>
      <c r="D3159" t="s">
        <v>107</v>
      </c>
      <c r="E3159" t="s">
        <v>37</v>
      </c>
      <c r="F3159">
        <v>16</v>
      </c>
      <c r="G3159" t="str">
        <f>INDEX(Kunden!$A$1:$C$41,MATCH('Gesamtverkäufe 2025'!C1802,Kunden!$A$1:$A$41,0),3)</f>
        <v>R08</v>
      </c>
      <c r="H3159" t="str">
        <f>INDEX(Regionen!$A$1:$C$9,MATCH('Gesamtverkäufe 2025'!F1802,Regionen!$A$1:$A$9,0),3)</f>
        <v>Stefan König</v>
      </c>
      <c r="I3159" s="3">
        <f>INDEX(Produkte!$A$1:$D$31,MATCH('Gesamtverkäufe 2025'!D1802,Produkte!$A$1:$A$31,0),4)</f>
        <v>249</v>
      </c>
      <c r="J3159" s="3">
        <f t="shared" si="225"/>
        <v>3984</v>
      </c>
    </row>
    <row r="3160" spans="1:10" hidden="1" outlineLevel="3" x14ac:dyDescent="0.3">
      <c r="A3160" t="s">
        <v>2342</v>
      </c>
      <c r="B3160" s="21">
        <v>45821</v>
      </c>
      <c r="C3160" s="20">
        <f t="shared" si="224"/>
        <v>6</v>
      </c>
      <c r="D3160" t="s">
        <v>107</v>
      </c>
      <c r="E3160" t="s">
        <v>61</v>
      </c>
      <c r="F3160">
        <v>4</v>
      </c>
      <c r="G3160" t="str">
        <f>INDEX(Kunden!$A$1:$C$41,MATCH('Gesamtverkäufe 2025'!C1834,Kunden!$A$1:$A$41,0),3)</f>
        <v>R08</v>
      </c>
      <c r="H3160" t="str">
        <f>INDEX(Regionen!$A$1:$C$9,MATCH('Gesamtverkäufe 2025'!F1834,Regionen!$A$1:$A$9,0),3)</f>
        <v>Stefan König</v>
      </c>
      <c r="I3160" s="3">
        <f>INDEX(Produkte!$A$1:$D$31,MATCH('Gesamtverkäufe 2025'!D1834,Produkte!$A$1:$A$31,0),4)</f>
        <v>249</v>
      </c>
      <c r="J3160" s="3">
        <f t="shared" si="225"/>
        <v>996</v>
      </c>
    </row>
    <row r="3161" spans="1:10" hidden="1" outlineLevel="3" x14ac:dyDescent="0.3">
      <c r="A3161" t="s">
        <v>2334</v>
      </c>
      <c r="B3161" s="21">
        <v>45831</v>
      </c>
      <c r="C3161" s="20">
        <f t="shared" si="224"/>
        <v>6</v>
      </c>
      <c r="D3161" t="s">
        <v>107</v>
      </c>
      <c r="E3161" t="s">
        <v>89</v>
      </c>
      <c r="F3161">
        <v>8</v>
      </c>
      <c r="G3161" t="str">
        <f>INDEX(Kunden!$A$1:$C$41,MATCH('Gesamtverkäufe 2025'!C1842,Kunden!$A$1:$A$41,0),3)</f>
        <v>R08</v>
      </c>
      <c r="H3161" t="str">
        <f>INDEX(Regionen!$A$1:$C$9,MATCH('Gesamtverkäufe 2025'!F1842,Regionen!$A$1:$A$9,0),3)</f>
        <v>Stefan König</v>
      </c>
      <c r="I3161" s="3">
        <f>INDEX(Produkte!$A$1:$D$31,MATCH('Gesamtverkäufe 2025'!D1842,Produkte!$A$1:$A$31,0),4)</f>
        <v>29</v>
      </c>
      <c r="J3161" s="3">
        <f t="shared" si="225"/>
        <v>232</v>
      </c>
    </row>
    <row r="3162" spans="1:10" hidden="1" outlineLevel="3" x14ac:dyDescent="0.3">
      <c r="A3162" t="s">
        <v>2325</v>
      </c>
      <c r="B3162" s="21">
        <v>45809</v>
      </c>
      <c r="C3162" s="20">
        <f t="shared" si="224"/>
        <v>6</v>
      </c>
      <c r="D3162" t="s">
        <v>107</v>
      </c>
      <c r="E3162" t="s">
        <v>91</v>
      </c>
      <c r="F3162">
        <v>4</v>
      </c>
      <c r="G3162" t="str">
        <f>INDEX(Kunden!$A$1:$C$41,MATCH('Gesamtverkäufe 2025'!C1851,Kunden!$A$1:$A$41,0),3)</f>
        <v>R08</v>
      </c>
      <c r="H3162" t="str">
        <f>INDEX(Regionen!$A$1:$C$9,MATCH('Gesamtverkäufe 2025'!F1851,Regionen!$A$1:$A$9,0),3)</f>
        <v>Stefan König</v>
      </c>
      <c r="I3162" s="3">
        <f>INDEX(Produkte!$A$1:$D$31,MATCH('Gesamtverkäufe 2025'!D1851,Produkte!$A$1:$A$31,0),4)</f>
        <v>249</v>
      </c>
      <c r="J3162" s="3">
        <f t="shared" si="225"/>
        <v>996</v>
      </c>
    </row>
    <row r="3163" spans="1:10" hidden="1" outlineLevel="3" x14ac:dyDescent="0.3">
      <c r="A3163" t="s">
        <v>2315</v>
      </c>
      <c r="B3163" s="21">
        <v>45826</v>
      </c>
      <c r="C3163" s="20">
        <f t="shared" si="224"/>
        <v>6</v>
      </c>
      <c r="D3163" t="s">
        <v>107</v>
      </c>
      <c r="E3163" t="s">
        <v>75</v>
      </c>
      <c r="F3163">
        <v>16</v>
      </c>
      <c r="G3163" t="str">
        <f>INDEX(Kunden!$A$1:$C$41,MATCH('Gesamtverkäufe 2025'!C1861,Kunden!$A$1:$A$41,0),3)</f>
        <v>R08</v>
      </c>
      <c r="H3163" t="str">
        <f>INDEX(Regionen!$A$1:$C$9,MATCH('Gesamtverkäufe 2025'!F1861,Regionen!$A$1:$A$9,0),3)</f>
        <v>Stefan König</v>
      </c>
      <c r="I3163" s="3">
        <f>INDEX(Produkte!$A$1:$D$31,MATCH('Gesamtverkäufe 2025'!D1861,Produkte!$A$1:$A$31,0),4)</f>
        <v>499</v>
      </c>
      <c r="J3163" s="3">
        <f t="shared" si="225"/>
        <v>7984</v>
      </c>
    </row>
    <row r="3164" spans="1:10" hidden="1" outlineLevel="3" x14ac:dyDescent="0.3">
      <c r="A3164" t="s">
        <v>2286</v>
      </c>
      <c r="B3164" s="21">
        <v>45838</v>
      </c>
      <c r="C3164" s="20">
        <f t="shared" si="224"/>
        <v>6</v>
      </c>
      <c r="D3164" t="s">
        <v>107</v>
      </c>
      <c r="E3164" t="s">
        <v>69</v>
      </c>
      <c r="F3164">
        <v>11</v>
      </c>
      <c r="G3164" t="str">
        <f>INDEX(Kunden!$A$1:$C$41,MATCH('Gesamtverkäufe 2025'!C1890,Kunden!$A$1:$A$41,0),3)</f>
        <v>R08</v>
      </c>
      <c r="H3164" t="str">
        <f>INDEX(Regionen!$A$1:$C$9,MATCH('Gesamtverkäufe 2025'!F1890,Regionen!$A$1:$A$9,0),3)</f>
        <v>Stefan König</v>
      </c>
      <c r="I3164" s="3">
        <f>INDEX(Produkte!$A$1:$D$31,MATCH('Gesamtverkäufe 2025'!D1890,Produkte!$A$1:$A$31,0),4)</f>
        <v>399</v>
      </c>
      <c r="J3164" s="3">
        <f t="shared" si="225"/>
        <v>4389</v>
      </c>
    </row>
    <row r="3165" spans="1:10" hidden="1" outlineLevel="3" x14ac:dyDescent="0.3">
      <c r="A3165" t="s">
        <v>2191</v>
      </c>
      <c r="B3165" s="21">
        <v>45817</v>
      </c>
      <c r="C3165" s="20">
        <f t="shared" si="224"/>
        <v>6</v>
      </c>
      <c r="D3165" t="s">
        <v>107</v>
      </c>
      <c r="E3165" t="s">
        <v>49</v>
      </c>
      <c r="F3165">
        <v>18</v>
      </c>
      <c r="G3165" t="str">
        <f>INDEX(Kunden!$A$1:$C$41,MATCH('Gesamtverkäufe 2025'!C1981,Kunden!$A$1:$A$41,0),3)</f>
        <v>R08</v>
      </c>
      <c r="H3165" t="str">
        <f>INDEX(Regionen!$A$1:$C$9,MATCH('Gesamtverkäufe 2025'!F1981,Regionen!$A$1:$A$9,0),3)</f>
        <v>Stefan König</v>
      </c>
      <c r="I3165" s="3">
        <f>INDEX(Produkte!$A$1:$D$31,MATCH('Gesamtverkäufe 2025'!D1981,Produkte!$A$1:$A$31,0),4)</f>
        <v>299</v>
      </c>
      <c r="J3165" s="3">
        <f t="shared" si="225"/>
        <v>5382</v>
      </c>
    </row>
    <row r="3166" spans="1:10" hidden="1" outlineLevel="3" x14ac:dyDescent="0.3">
      <c r="A3166" t="s">
        <v>2169</v>
      </c>
      <c r="B3166" s="21">
        <v>45835</v>
      </c>
      <c r="C3166" s="20">
        <f t="shared" si="224"/>
        <v>6</v>
      </c>
      <c r="D3166" t="s">
        <v>107</v>
      </c>
      <c r="E3166" t="s">
        <v>43</v>
      </c>
      <c r="F3166">
        <v>1</v>
      </c>
      <c r="G3166" t="str">
        <f>INDEX(Kunden!$A$1:$C$41,MATCH('Gesamtverkäufe 2025'!C1999,Kunden!$A$1:$A$41,0),3)</f>
        <v>R08</v>
      </c>
      <c r="H3166" t="str">
        <f>INDEX(Regionen!$A$1:$C$9,MATCH('Gesamtverkäufe 2025'!F1999,Regionen!$A$1:$A$9,0),3)</f>
        <v>Stefan König</v>
      </c>
      <c r="I3166" s="3">
        <f>INDEX(Produkte!$A$1:$D$31,MATCH('Gesamtverkäufe 2025'!D1999,Produkte!$A$1:$A$31,0),4)</f>
        <v>149</v>
      </c>
      <c r="J3166" s="3">
        <f t="shared" si="225"/>
        <v>149</v>
      </c>
    </row>
    <row r="3167" spans="1:10" hidden="1" outlineLevel="3" x14ac:dyDescent="0.3">
      <c r="A3167" t="s">
        <v>2168</v>
      </c>
      <c r="B3167" s="21">
        <v>45824</v>
      </c>
      <c r="C3167" s="20">
        <f t="shared" si="224"/>
        <v>6</v>
      </c>
      <c r="D3167" t="s">
        <v>107</v>
      </c>
      <c r="E3167" t="s">
        <v>51</v>
      </c>
      <c r="F3167">
        <v>12</v>
      </c>
      <c r="G3167" t="str">
        <f>INDEX(Kunden!$A$1:$C$41,MATCH('Gesamtverkäufe 2025'!C2000,Kunden!$A$1:$A$41,0),3)</f>
        <v>R08</v>
      </c>
      <c r="H3167" t="str">
        <f>INDEX(Regionen!$A$1:$C$9,MATCH('Gesamtverkäufe 2025'!F2000,Regionen!$A$1:$A$9,0),3)</f>
        <v>Stefan König</v>
      </c>
      <c r="I3167" s="3">
        <f>INDEX(Produkte!$A$1:$D$31,MATCH('Gesamtverkäufe 2025'!D2000,Produkte!$A$1:$A$31,0),4)</f>
        <v>49</v>
      </c>
      <c r="J3167" s="3">
        <f t="shared" si="225"/>
        <v>588</v>
      </c>
    </row>
    <row r="3168" spans="1:10" hidden="1" outlineLevel="3" x14ac:dyDescent="0.3">
      <c r="A3168" t="s">
        <v>2159</v>
      </c>
      <c r="B3168" s="21">
        <v>45832</v>
      </c>
      <c r="C3168" s="20">
        <f t="shared" si="224"/>
        <v>6</v>
      </c>
      <c r="D3168" t="s">
        <v>107</v>
      </c>
      <c r="E3168" t="s">
        <v>37</v>
      </c>
      <c r="F3168">
        <v>7</v>
      </c>
      <c r="G3168" t="str">
        <f>INDEX(Kunden!$A$1:$C$41,MATCH('Gesamtverkäufe 2025'!C2008,Kunden!$A$1:$A$41,0),3)</f>
        <v>R08</v>
      </c>
      <c r="H3168" t="str">
        <f>INDEX(Regionen!$A$1:$C$9,MATCH('Gesamtverkäufe 2025'!F2008,Regionen!$A$1:$A$9,0),3)</f>
        <v>Stefan König</v>
      </c>
      <c r="I3168" s="3">
        <f>INDEX(Produkte!$A$1:$D$31,MATCH('Gesamtverkäufe 2025'!D2008,Produkte!$A$1:$A$31,0),4)</f>
        <v>249</v>
      </c>
      <c r="J3168" s="3">
        <f t="shared" si="225"/>
        <v>1743</v>
      </c>
    </row>
    <row r="3169" spans="1:10" hidden="1" outlineLevel="3" x14ac:dyDescent="0.3">
      <c r="A3169" t="s">
        <v>2455</v>
      </c>
      <c r="B3169" s="21">
        <v>45829</v>
      </c>
      <c r="C3169" s="20">
        <f t="shared" si="224"/>
        <v>6</v>
      </c>
      <c r="D3169" t="s">
        <v>123</v>
      </c>
      <c r="E3169" t="s">
        <v>79</v>
      </c>
      <c r="F3169">
        <v>9</v>
      </c>
      <c r="G3169" t="str">
        <f>INDEX(Kunden!$A$1:$C$41,MATCH('Gesamtverkäufe 2025'!C1721,Kunden!$A$1:$A$41,0),3)</f>
        <v>R08</v>
      </c>
      <c r="H3169" t="str">
        <f>INDEX(Regionen!$A$1:$C$9,MATCH('Gesamtverkäufe 2025'!F1721,Regionen!$A$1:$A$9,0),3)</f>
        <v>Stefan König</v>
      </c>
      <c r="I3169" s="3">
        <f>INDEX(Produkte!$A$1:$D$31,MATCH('Gesamtverkäufe 2025'!D1721,Produkte!$A$1:$A$31,0),4)</f>
        <v>149</v>
      </c>
      <c r="J3169" s="3">
        <f t="shared" si="225"/>
        <v>1341</v>
      </c>
    </row>
    <row r="3170" spans="1:10" hidden="1" outlineLevel="3" x14ac:dyDescent="0.3">
      <c r="A3170" t="s">
        <v>2363</v>
      </c>
      <c r="B3170" s="21">
        <v>45830</v>
      </c>
      <c r="C3170" s="20">
        <f t="shared" si="224"/>
        <v>6</v>
      </c>
      <c r="D3170" t="s">
        <v>123</v>
      </c>
      <c r="E3170" t="s">
        <v>93</v>
      </c>
      <c r="F3170">
        <v>8</v>
      </c>
      <c r="G3170" t="str">
        <f>INDEX(Kunden!$A$1:$C$41,MATCH('Gesamtverkäufe 2025'!C1813,Kunden!$A$1:$A$41,0),3)</f>
        <v>R08</v>
      </c>
      <c r="H3170" t="str">
        <f>INDEX(Regionen!$A$1:$C$9,MATCH('Gesamtverkäufe 2025'!F1813,Regionen!$A$1:$A$9,0),3)</f>
        <v>Stefan König</v>
      </c>
      <c r="I3170" s="3">
        <f>INDEX(Produkte!$A$1:$D$31,MATCH('Gesamtverkäufe 2025'!D1813,Produkte!$A$1:$A$31,0),4)</f>
        <v>399</v>
      </c>
      <c r="J3170" s="3">
        <f t="shared" si="225"/>
        <v>3192</v>
      </c>
    </row>
    <row r="3171" spans="1:10" hidden="1" outlineLevel="3" x14ac:dyDescent="0.3">
      <c r="A3171" t="s">
        <v>2322</v>
      </c>
      <c r="B3171" s="21">
        <v>45821</v>
      </c>
      <c r="C3171" s="20">
        <f t="shared" si="224"/>
        <v>6</v>
      </c>
      <c r="D3171" t="s">
        <v>123</v>
      </c>
      <c r="E3171" t="s">
        <v>79</v>
      </c>
      <c r="F3171">
        <v>7</v>
      </c>
      <c r="G3171" t="str">
        <f>INDEX(Kunden!$A$1:$C$41,MATCH('Gesamtverkäufe 2025'!C1854,Kunden!$A$1:$A$41,0),3)</f>
        <v>R08</v>
      </c>
      <c r="H3171" t="str">
        <f>INDEX(Regionen!$A$1:$C$9,MATCH('Gesamtverkäufe 2025'!F1854,Regionen!$A$1:$A$9,0),3)</f>
        <v>Stefan König</v>
      </c>
      <c r="I3171" s="3">
        <f>INDEX(Produkte!$A$1:$D$31,MATCH('Gesamtverkäufe 2025'!D1854,Produkte!$A$1:$A$31,0),4)</f>
        <v>149</v>
      </c>
      <c r="J3171" s="3">
        <f t="shared" si="225"/>
        <v>1043</v>
      </c>
    </row>
    <row r="3172" spans="1:10" hidden="1" outlineLevel="3" x14ac:dyDescent="0.3">
      <c r="A3172" t="s">
        <v>2305</v>
      </c>
      <c r="B3172" s="21">
        <v>45820</v>
      </c>
      <c r="C3172" s="20">
        <f t="shared" si="224"/>
        <v>6</v>
      </c>
      <c r="D3172" t="s">
        <v>123</v>
      </c>
      <c r="E3172" t="s">
        <v>53</v>
      </c>
      <c r="F3172">
        <v>2</v>
      </c>
      <c r="G3172" t="str">
        <f>INDEX(Kunden!$A$1:$C$41,MATCH('Gesamtverkäufe 2025'!C1871,Kunden!$A$1:$A$41,0),3)</f>
        <v>R08</v>
      </c>
      <c r="H3172" t="str">
        <f>INDEX(Regionen!$A$1:$C$9,MATCH('Gesamtverkäufe 2025'!F1871,Regionen!$A$1:$A$9,0),3)</f>
        <v>Stefan König</v>
      </c>
      <c r="I3172" s="3">
        <f>INDEX(Produkte!$A$1:$D$31,MATCH('Gesamtverkäufe 2025'!D1871,Produkte!$A$1:$A$31,0),4)</f>
        <v>49</v>
      </c>
      <c r="J3172" s="3">
        <f t="shared" si="225"/>
        <v>98</v>
      </c>
    </row>
    <row r="3173" spans="1:10" hidden="1" outlineLevel="3" x14ac:dyDescent="0.3">
      <c r="A3173" t="s">
        <v>2242</v>
      </c>
      <c r="B3173" s="21">
        <v>45833</v>
      </c>
      <c r="C3173" s="20">
        <f t="shared" si="224"/>
        <v>6</v>
      </c>
      <c r="D3173" t="s">
        <v>123</v>
      </c>
      <c r="E3173" t="s">
        <v>69</v>
      </c>
      <c r="F3173">
        <v>12</v>
      </c>
      <c r="G3173" t="str">
        <f>INDEX(Kunden!$A$1:$C$41,MATCH('Gesamtverkäufe 2025'!C1934,Kunden!$A$1:$A$41,0),3)</f>
        <v>R08</v>
      </c>
      <c r="H3173" t="str">
        <f>INDEX(Regionen!$A$1:$C$9,MATCH('Gesamtverkäufe 2025'!F1934,Regionen!$A$1:$A$9,0),3)</f>
        <v>Stefan König</v>
      </c>
      <c r="I3173" s="3">
        <f>INDEX(Produkte!$A$1:$D$31,MATCH('Gesamtverkäufe 2025'!D1934,Produkte!$A$1:$A$31,0),4)</f>
        <v>399</v>
      </c>
      <c r="J3173" s="3">
        <f t="shared" si="225"/>
        <v>4788</v>
      </c>
    </row>
    <row r="3174" spans="1:10" hidden="1" outlineLevel="3" x14ac:dyDescent="0.3">
      <c r="A3174" t="s">
        <v>2208</v>
      </c>
      <c r="B3174" s="21">
        <v>45831</v>
      </c>
      <c r="C3174" s="20">
        <f t="shared" si="224"/>
        <v>6</v>
      </c>
      <c r="D3174" t="s">
        <v>123</v>
      </c>
      <c r="E3174" t="s">
        <v>77</v>
      </c>
      <c r="F3174">
        <v>2</v>
      </c>
      <c r="G3174" t="str">
        <f>INDEX(Kunden!$A$1:$C$41,MATCH('Gesamtverkäufe 2025'!C1966,Kunden!$A$1:$A$41,0),3)</f>
        <v>R08</v>
      </c>
      <c r="H3174" t="str">
        <f>INDEX(Regionen!$A$1:$C$9,MATCH('Gesamtverkäufe 2025'!F1966,Regionen!$A$1:$A$9,0),3)</f>
        <v>Stefan König</v>
      </c>
      <c r="I3174" s="3">
        <f>INDEX(Produkte!$A$1:$D$31,MATCH('Gesamtverkäufe 2025'!D1966,Produkte!$A$1:$A$31,0),4)</f>
        <v>49</v>
      </c>
      <c r="J3174" s="3">
        <f t="shared" si="225"/>
        <v>98</v>
      </c>
    </row>
    <row r="3175" spans="1:10" hidden="1" outlineLevel="3" x14ac:dyDescent="0.3">
      <c r="A3175" t="s">
        <v>2489</v>
      </c>
      <c r="B3175" s="21">
        <v>45835</v>
      </c>
      <c r="C3175" s="20">
        <f t="shared" ref="C3175:C3206" si="226">MONTH(B3175)</f>
        <v>6</v>
      </c>
      <c r="D3175" t="s">
        <v>133</v>
      </c>
      <c r="E3175" t="s">
        <v>77</v>
      </c>
      <c r="F3175">
        <v>5</v>
      </c>
      <c r="G3175" t="str">
        <f>INDEX(Kunden!$A$1:$C$41,MATCH('Gesamtverkäufe 2025'!C1687,Kunden!$A$1:$A$41,0),3)</f>
        <v>R08</v>
      </c>
      <c r="H3175" t="str">
        <f>INDEX(Regionen!$A$1:$C$9,MATCH('Gesamtverkäufe 2025'!F1687,Regionen!$A$1:$A$9,0),3)</f>
        <v>Stefan König</v>
      </c>
      <c r="I3175" s="3">
        <f>INDEX(Produkte!$A$1:$D$31,MATCH('Gesamtverkäufe 2025'!D1687,Produkte!$A$1:$A$31,0),4)</f>
        <v>49</v>
      </c>
      <c r="J3175" s="3">
        <f t="shared" ref="J3175:J3206" si="227">F3175*I3175</f>
        <v>245</v>
      </c>
    </row>
    <row r="3176" spans="1:10" hidden="1" outlineLevel="3" x14ac:dyDescent="0.3">
      <c r="A3176" t="s">
        <v>2443</v>
      </c>
      <c r="B3176" s="21">
        <v>45815</v>
      </c>
      <c r="C3176" s="20">
        <f t="shared" si="226"/>
        <v>6</v>
      </c>
      <c r="D3176" t="s">
        <v>133</v>
      </c>
      <c r="E3176" t="s">
        <v>41</v>
      </c>
      <c r="F3176">
        <v>1</v>
      </c>
      <c r="G3176" t="str">
        <f>INDEX(Kunden!$A$1:$C$41,MATCH('Gesamtverkäufe 2025'!C1733,Kunden!$A$1:$A$41,0),3)</f>
        <v>R08</v>
      </c>
      <c r="H3176" t="str">
        <f>INDEX(Regionen!$A$1:$C$9,MATCH('Gesamtverkäufe 2025'!F1733,Regionen!$A$1:$A$9,0),3)</f>
        <v>Stefan König</v>
      </c>
      <c r="I3176" s="3">
        <f>INDEX(Produkte!$A$1:$D$31,MATCH('Gesamtverkäufe 2025'!D1733,Produkte!$A$1:$A$31,0),4)</f>
        <v>499</v>
      </c>
      <c r="J3176" s="3">
        <f t="shared" si="227"/>
        <v>499</v>
      </c>
    </row>
    <row r="3177" spans="1:10" hidden="1" outlineLevel="3" x14ac:dyDescent="0.3">
      <c r="A3177" t="s">
        <v>2393</v>
      </c>
      <c r="B3177" s="21">
        <v>45837</v>
      </c>
      <c r="C3177" s="20">
        <f t="shared" si="226"/>
        <v>6</v>
      </c>
      <c r="D3177" t="s">
        <v>133</v>
      </c>
      <c r="E3177" t="s">
        <v>31</v>
      </c>
      <c r="F3177">
        <v>14</v>
      </c>
      <c r="G3177" t="str">
        <f>INDEX(Kunden!$A$1:$C$41,MATCH('Gesamtverkäufe 2025'!C1783,Kunden!$A$1:$A$41,0),3)</f>
        <v>R08</v>
      </c>
      <c r="H3177" t="str">
        <f>INDEX(Regionen!$A$1:$C$9,MATCH('Gesamtverkäufe 2025'!F1783,Regionen!$A$1:$A$9,0),3)</f>
        <v>Stefan König</v>
      </c>
      <c r="I3177" s="3">
        <f>INDEX(Produkte!$A$1:$D$31,MATCH('Gesamtverkäufe 2025'!D1783,Produkte!$A$1:$A$31,0),4)</f>
        <v>399</v>
      </c>
      <c r="J3177" s="3">
        <f t="shared" si="227"/>
        <v>5586</v>
      </c>
    </row>
    <row r="3178" spans="1:10" hidden="1" outlineLevel="3" x14ac:dyDescent="0.3">
      <c r="A3178" t="s">
        <v>2307</v>
      </c>
      <c r="B3178" s="21">
        <v>45831</v>
      </c>
      <c r="C3178" s="20">
        <f t="shared" si="226"/>
        <v>6</v>
      </c>
      <c r="D3178" t="s">
        <v>133</v>
      </c>
      <c r="E3178" t="s">
        <v>59</v>
      </c>
      <c r="F3178">
        <v>10</v>
      </c>
      <c r="G3178" t="str">
        <f>INDEX(Kunden!$A$1:$C$41,MATCH('Gesamtverkäufe 2025'!C1869,Kunden!$A$1:$A$41,0),3)</f>
        <v>R08</v>
      </c>
      <c r="H3178" t="str">
        <f>INDEX(Regionen!$A$1:$C$9,MATCH('Gesamtverkäufe 2025'!F1869,Regionen!$A$1:$A$9,0),3)</f>
        <v>Stefan König</v>
      </c>
      <c r="I3178" s="3">
        <f>INDEX(Produkte!$A$1:$D$31,MATCH('Gesamtverkäufe 2025'!D1869,Produkte!$A$1:$A$31,0),4)</f>
        <v>79</v>
      </c>
      <c r="J3178" s="3">
        <f t="shared" si="227"/>
        <v>790</v>
      </c>
    </row>
    <row r="3179" spans="1:10" hidden="1" outlineLevel="3" x14ac:dyDescent="0.3">
      <c r="A3179" t="s">
        <v>2287</v>
      </c>
      <c r="B3179" s="21">
        <v>45828</v>
      </c>
      <c r="C3179" s="20">
        <f t="shared" si="226"/>
        <v>6</v>
      </c>
      <c r="D3179" t="s">
        <v>133</v>
      </c>
      <c r="E3179" t="s">
        <v>31</v>
      </c>
      <c r="F3179">
        <v>4</v>
      </c>
      <c r="G3179" t="str">
        <f>INDEX(Kunden!$A$1:$C$41,MATCH('Gesamtverkäufe 2025'!C1889,Kunden!$A$1:$A$41,0),3)</f>
        <v>R08</v>
      </c>
      <c r="H3179" t="str">
        <f>INDEX(Regionen!$A$1:$C$9,MATCH('Gesamtverkäufe 2025'!F1889,Regionen!$A$1:$A$9,0),3)</f>
        <v>Stefan König</v>
      </c>
      <c r="I3179" s="3">
        <f>INDEX(Produkte!$A$1:$D$31,MATCH('Gesamtverkäufe 2025'!D1889,Produkte!$A$1:$A$31,0),4)</f>
        <v>399</v>
      </c>
      <c r="J3179" s="3">
        <f t="shared" si="227"/>
        <v>1596</v>
      </c>
    </row>
    <row r="3180" spans="1:10" hidden="1" outlineLevel="3" x14ac:dyDescent="0.3">
      <c r="A3180" t="s">
        <v>2475</v>
      </c>
      <c r="B3180" s="21">
        <v>45824</v>
      </c>
      <c r="C3180" s="20">
        <f t="shared" si="226"/>
        <v>6</v>
      </c>
      <c r="D3180" t="s">
        <v>143</v>
      </c>
      <c r="E3180" t="s">
        <v>49</v>
      </c>
      <c r="F3180">
        <v>2</v>
      </c>
      <c r="G3180" t="str">
        <f>INDEX(Kunden!$A$1:$C$41,MATCH('Gesamtverkäufe 2025'!C1701,Kunden!$A$1:$A$41,0),3)</f>
        <v>R08</v>
      </c>
      <c r="H3180" t="str">
        <f>INDEX(Regionen!$A$1:$C$9,MATCH('Gesamtverkäufe 2025'!F1701,Regionen!$A$1:$A$9,0),3)</f>
        <v>Stefan König</v>
      </c>
      <c r="I3180" s="3">
        <f>INDEX(Produkte!$A$1:$D$31,MATCH('Gesamtverkäufe 2025'!D1701,Produkte!$A$1:$A$31,0),4)</f>
        <v>299</v>
      </c>
      <c r="J3180" s="3">
        <f t="shared" si="227"/>
        <v>598</v>
      </c>
    </row>
    <row r="3181" spans="1:10" hidden="1" outlineLevel="3" x14ac:dyDescent="0.3">
      <c r="A3181" t="s">
        <v>2458</v>
      </c>
      <c r="B3181" s="21">
        <v>45835</v>
      </c>
      <c r="C3181" s="20">
        <f t="shared" si="226"/>
        <v>6</v>
      </c>
      <c r="D3181" t="s">
        <v>143</v>
      </c>
      <c r="E3181" t="s">
        <v>83</v>
      </c>
      <c r="F3181">
        <v>3</v>
      </c>
      <c r="G3181" t="str">
        <f>INDEX(Kunden!$A$1:$C$41,MATCH('Gesamtverkäufe 2025'!C1718,Kunden!$A$1:$A$41,0),3)</f>
        <v>R08</v>
      </c>
      <c r="H3181" t="str">
        <f>INDEX(Regionen!$A$1:$C$9,MATCH('Gesamtverkäufe 2025'!F1718,Regionen!$A$1:$A$9,0),3)</f>
        <v>Stefan König</v>
      </c>
      <c r="I3181" s="3">
        <f>INDEX(Produkte!$A$1:$D$31,MATCH('Gesamtverkäufe 2025'!D1718,Produkte!$A$1:$A$31,0),4)</f>
        <v>29</v>
      </c>
      <c r="J3181" s="3">
        <f t="shared" si="227"/>
        <v>87</v>
      </c>
    </row>
    <row r="3182" spans="1:10" hidden="1" outlineLevel="3" x14ac:dyDescent="0.3">
      <c r="A3182" t="s">
        <v>2426</v>
      </c>
      <c r="B3182" s="21">
        <v>45815</v>
      </c>
      <c r="C3182" s="20">
        <f t="shared" si="226"/>
        <v>6</v>
      </c>
      <c r="D3182" t="s">
        <v>143</v>
      </c>
      <c r="E3182" t="s">
        <v>85</v>
      </c>
      <c r="F3182">
        <v>2</v>
      </c>
      <c r="G3182" t="str">
        <f>INDEX(Kunden!$A$1:$C$41,MATCH('Gesamtverkäufe 2025'!C1750,Kunden!$A$1:$A$41,0),3)</f>
        <v>R08</v>
      </c>
      <c r="H3182" t="str">
        <f>INDEX(Regionen!$A$1:$C$9,MATCH('Gesamtverkäufe 2025'!F1750,Regionen!$A$1:$A$9,0),3)</f>
        <v>Stefan König</v>
      </c>
      <c r="I3182" s="3">
        <f>INDEX(Produkte!$A$1:$D$31,MATCH('Gesamtverkäufe 2025'!D1750,Produkte!$A$1:$A$31,0),4)</f>
        <v>399</v>
      </c>
      <c r="J3182" s="3">
        <f t="shared" si="227"/>
        <v>798</v>
      </c>
    </row>
    <row r="3183" spans="1:10" hidden="1" outlineLevel="3" x14ac:dyDescent="0.3">
      <c r="A3183" t="s">
        <v>2410</v>
      </c>
      <c r="B3183" s="21">
        <v>45809</v>
      </c>
      <c r="C3183" s="20">
        <f t="shared" si="226"/>
        <v>6</v>
      </c>
      <c r="D3183" t="s">
        <v>143</v>
      </c>
      <c r="E3183" t="s">
        <v>34</v>
      </c>
      <c r="F3183">
        <v>14</v>
      </c>
      <c r="G3183" t="str">
        <f>INDEX(Kunden!$A$1:$C$41,MATCH('Gesamtverkäufe 2025'!C1766,Kunden!$A$1:$A$41,0),3)</f>
        <v>R08</v>
      </c>
      <c r="H3183" t="str">
        <f>INDEX(Regionen!$A$1:$C$9,MATCH('Gesamtverkäufe 2025'!F1766,Regionen!$A$1:$A$9,0),3)</f>
        <v>Stefan König</v>
      </c>
      <c r="I3183" s="3">
        <f>INDEX(Produkte!$A$1:$D$31,MATCH('Gesamtverkäufe 2025'!D1766,Produkte!$A$1:$A$31,0),4)</f>
        <v>299</v>
      </c>
      <c r="J3183" s="3">
        <f t="shared" si="227"/>
        <v>4186</v>
      </c>
    </row>
    <row r="3184" spans="1:10" hidden="1" outlineLevel="3" x14ac:dyDescent="0.3">
      <c r="A3184" t="s">
        <v>2408</v>
      </c>
      <c r="B3184" s="21">
        <v>45831</v>
      </c>
      <c r="C3184" s="20">
        <f t="shared" si="226"/>
        <v>6</v>
      </c>
      <c r="D3184" t="s">
        <v>143</v>
      </c>
      <c r="E3184" t="s">
        <v>67</v>
      </c>
      <c r="F3184">
        <v>2</v>
      </c>
      <c r="G3184" t="str">
        <f>INDEX(Kunden!$A$1:$C$41,MATCH('Gesamtverkäufe 2025'!C1768,Kunden!$A$1:$A$41,0),3)</f>
        <v>R08</v>
      </c>
      <c r="H3184" t="str">
        <f>INDEX(Regionen!$A$1:$C$9,MATCH('Gesamtverkäufe 2025'!F1768,Regionen!$A$1:$A$9,0),3)</f>
        <v>Stefan König</v>
      </c>
      <c r="I3184" s="3">
        <f>INDEX(Produkte!$A$1:$D$31,MATCH('Gesamtverkäufe 2025'!D1768,Produkte!$A$1:$A$31,0),4)</f>
        <v>299</v>
      </c>
      <c r="J3184" s="3">
        <f t="shared" si="227"/>
        <v>598</v>
      </c>
    </row>
    <row r="3185" spans="1:10" hidden="1" outlineLevel="3" x14ac:dyDescent="0.3">
      <c r="A3185" t="s">
        <v>2376</v>
      </c>
      <c r="B3185" s="21">
        <v>45818</v>
      </c>
      <c r="C3185" s="20">
        <f t="shared" si="226"/>
        <v>6</v>
      </c>
      <c r="D3185" t="s">
        <v>143</v>
      </c>
      <c r="E3185" t="s">
        <v>34</v>
      </c>
      <c r="F3185">
        <v>11</v>
      </c>
      <c r="G3185" t="str">
        <f>INDEX(Kunden!$A$1:$C$41,MATCH('Gesamtverkäufe 2025'!C1800,Kunden!$A$1:$A$41,0),3)</f>
        <v>R08</v>
      </c>
      <c r="H3185" t="str">
        <f>INDEX(Regionen!$A$1:$C$9,MATCH('Gesamtverkäufe 2025'!F1800,Regionen!$A$1:$A$9,0),3)</f>
        <v>Stefan König</v>
      </c>
      <c r="I3185" s="3">
        <f>INDEX(Produkte!$A$1:$D$31,MATCH('Gesamtverkäufe 2025'!D1800,Produkte!$A$1:$A$31,0),4)</f>
        <v>299</v>
      </c>
      <c r="J3185" s="3">
        <f t="shared" si="227"/>
        <v>3289</v>
      </c>
    </row>
    <row r="3186" spans="1:10" hidden="1" outlineLevel="3" x14ac:dyDescent="0.3">
      <c r="A3186" t="s">
        <v>2282</v>
      </c>
      <c r="B3186" s="21">
        <v>45815</v>
      </c>
      <c r="C3186" s="20">
        <f t="shared" si="226"/>
        <v>6</v>
      </c>
      <c r="D3186" t="s">
        <v>143</v>
      </c>
      <c r="E3186" t="s">
        <v>89</v>
      </c>
      <c r="F3186">
        <v>9</v>
      </c>
      <c r="G3186" t="str">
        <f>INDEX(Kunden!$A$1:$C$41,MATCH('Gesamtverkäufe 2025'!C1894,Kunden!$A$1:$A$41,0),3)</f>
        <v>R08</v>
      </c>
      <c r="H3186" t="str">
        <f>INDEX(Regionen!$A$1:$C$9,MATCH('Gesamtverkäufe 2025'!F1894,Regionen!$A$1:$A$9,0),3)</f>
        <v>Stefan König</v>
      </c>
      <c r="I3186" s="3">
        <f>INDEX(Produkte!$A$1:$D$31,MATCH('Gesamtverkäufe 2025'!D1894,Produkte!$A$1:$A$31,0),4)</f>
        <v>29</v>
      </c>
      <c r="J3186" s="3">
        <f t="shared" si="227"/>
        <v>261</v>
      </c>
    </row>
    <row r="3187" spans="1:10" hidden="1" outlineLevel="3" x14ac:dyDescent="0.3">
      <c r="A3187" t="s">
        <v>2257</v>
      </c>
      <c r="B3187" s="21">
        <v>45824</v>
      </c>
      <c r="C3187" s="20">
        <f t="shared" si="226"/>
        <v>6</v>
      </c>
      <c r="D3187" t="s">
        <v>143</v>
      </c>
      <c r="E3187" t="s">
        <v>85</v>
      </c>
      <c r="F3187">
        <v>16</v>
      </c>
      <c r="G3187" t="str">
        <f>INDEX(Kunden!$A$1:$C$41,MATCH('Gesamtverkäufe 2025'!C1919,Kunden!$A$1:$A$41,0),3)</f>
        <v>R08</v>
      </c>
      <c r="H3187" t="str">
        <f>INDEX(Regionen!$A$1:$C$9,MATCH('Gesamtverkäufe 2025'!F1919,Regionen!$A$1:$A$9,0),3)</f>
        <v>Stefan König</v>
      </c>
      <c r="I3187" s="3">
        <f>INDEX(Produkte!$A$1:$D$31,MATCH('Gesamtverkäufe 2025'!D1919,Produkte!$A$1:$A$31,0),4)</f>
        <v>399</v>
      </c>
      <c r="J3187" s="3">
        <f t="shared" si="227"/>
        <v>6384</v>
      </c>
    </row>
    <row r="3188" spans="1:10" hidden="1" outlineLevel="3" x14ac:dyDescent="0.3">
      <c r="A3188" t="s">
        <v>2253</v>
      </c>
      <c r="B3188" s="21">
        <v>45836</v>
      </c>
      <c r="C3188" s="20">
        <f t="shared" si="226"/>
        <v>6</v>
      </c>
      <c r="D3188" t="s">
        <v>143</v>
      </c>
      <c r="E3188" t="s">
        <v>67</v>
      </c>
      <c r="F3188">
        <v>4</v>
      </c>
      <c r="G3188" t="str">
        <f>INDEX(Kunden!$A$1:$C$41,MATCH('Gesamtverkäufe 2025'!C1923,Kunden!$A$1:$A$41,0),3)</f>
        <v>R08</v>
      </c>
      <c r="H3188" t="str">
        <f>INDEX(Regionen!$A$1:$C$9,MATCH('Gesamtverkäufe 2025'!F1923,Regionen!$A$1:$A$9,0),3)</f>
        <v>Stefan König</v>
      </c>
      <c r="I3188" s="3">
        <f>INDEX(Produkte!$A$1:$D$31,MATCH('Gesamtverkäufe 2025'!D1923,Produkte!$A$1:$A$31,0),4)</f>
        <v>299</v>
      </c>
      <c r="J3188" s="3">
        <f t="shared" si="227"/>
        <v>1196</v>
      </c>
    </row>
    <row r="3189" spans="1:10" hidden="1" outlineLevel="3" x14ac:dyDescent="0.3">
      <c r="A3189" t="s">
        <v>2162</v>
      </c>
      <c r="B3189" s="21">
        <v>45835</v>
      </c>
      <c r="C3189" s="20">
        <f t="shared" si="226"/>
        <v>6</v>
      </c>
      <c r="D3189" t="s">
        <v>143</v>
      </c>
      <c r="E3189" t="s">
        <v>53</v>
      </c>
      <c r="F3189">
        <v>2</v>
      </c>
      <c r="G3189" t="str">
        <f>INDEX(Kunden!$A$1:$C$41,MATCH('Gesamtverkäufe 2025'!C2006,Kunden!$A$1:$A$41,0),3)</f>
        <v>R08</v>
      </c>
      <c r="H3189" t="str">
        <f>INDEX(Regionen!$A$1:$C$9,MATCH('Gesamtverkäufe 2025'!F2006,Regionen!$A$1:$A$9,0),3)</f>
        <v>Stefan König</v>
      </c>
      <c r="I3189" s="3">
        <f>INDEX(Produkte!$A$1:$D$31,MATCH('Gesamtverkäufe 2025'!D2006,Produkte!$A$1:$A$31,0),4)</f>
        <v>49</v>
      </c>
      <c r="J3189" s="3">
        <f t="shared" si="227"/>
        <v>98</v>
      </c>
    </row>
    <row r="3190" spans="1:10" hidden="1" outlineLevel="3" x14ac:dyDescent="0.3">
      <c r="A3190" t="s">
        <v>2497</v>
      </c>
      <c r="B3190" s="21">
        <v>45821</v>
      </c>
      <c r="C3190" s="20">
        <f t="shared" si="226"/>
        <v>6</v>
      </c>
      <c r="D3190" t="s">
        <v>151</v>
      </c>
      <c r="E3190" t="s">
        <v>69</v>
      </c>
      <c r="F3190">
        <v>15</v>
      </c>
      <c r="G3190" t="str">
        <f>INDEX(Kunden!$A$1:$C$41,MATCH('Gesamtverkäufe 2025'!C1679,Kunden!$A$1:$A$41,0),3)</f>
        <v>R08</v>
      </c>
      <c r="H3190" t="str">
        <f>INDEX(Regionen!$A$1:$C$9,MATCH('Gesamtverkäufe 2025'!F1679,Regionen!$A$1:$A$9,0),3)</f>
        <v>Stefan König</v>
      </c>
      <c r="I3190" s="3">
        <f>INDEX(Produkte!$A$1:$D$31,MATCH('Gesamtverkäufe 2025'!D1679,Produkte!$A$1:$A$31,0),4)</f>
        <v>399</v>
      </c>
      <c r="J3190" s="3">
        <f t="shared" si="227"/>
        <v>5985</v>
      </c>
    </row>
    <row r="3191" spans="1:10" hidden="1" outlineLevel="3" x14ac:dyDescent="0.3">
      <c r="A3191" t="s">
        <v>2414</v>
      </c>
      <c r="B3191" s="21">
        <v>45832</v>
      </c>
      <c r="C3191" s="20">
        <f t="shared" si="226"/>
        <v>6</v>
      </c>
      <c r="D3191" t="s">
        <v>151</v>
      </c>
      <c r="E3191" t="s">
        <v>53</v>
      </c>
      <c r="F3191">
        <v>16</v>
      </c>
      <c r="G3191" t="str">
        <f>INDEX(Kunden!$A$1:$C$41,MATCH('Gesamtverkäufe 2025'!C1762,Kunden!$A$1:$A$41,0),3)</f>
        <v>R08</v>
      </c>
      <c r="H3191" t="str">
        <f>INDEX(Regionen!$A$1:$C$9,MATCH('Gesamtverkäufe 2025'!F1762,Regionen!$A$1:$A$9,0),3)</f>
        <v>Stefan König</v>
      </c>
      <c r="I3191" s="3">
        <f>INDEX(Produkte!$A$1:$D$31,MATCH('Gesamtverkäufe 2025'!D1762,Produkte!$A$1:$A$31,0),4)</f>
        <v>49</v>
      </c>
      <c r="J3191" s="3">
        <f t="shared" si="227"/>
        <v>784</v>
      </c>
    </row>
    <row r="3192" spans="1:10" hidden="1" outlineLevel="3" x14ac:dyDescent="0.3">
      <c r="A3192" t="s">
        <v>2413</v>
      </c>
      <c r="B3192" s="21">
        <v>45836</v>
      </c>
      <c r="C3192" s="20">
        <f t="shared" si="226"/>
        <v>6</v>
      </c>
      <c r="D3192" t="s">
        <v>151</v>
      </c>
      <c r="E3192" t="s">
        <v>43</v>
      </c>
      <c r="F3192">
        <v>12</v>
      </c>
      <c r="G3192" t="str">
        <f>INDEX(Kunden!$A$1:$C$41,MATCH('Gesamtverkäufe 2025'!C1763,Kunden!$A$1:$A$41,0),3)</f>
        <v>R08</v>
      </c>
      <c r="H3192" t="str">
        <f>INDEX(Regionen!$A$1:$C$9,MATCH('Gesamtverkäufe 2025'!F1763,Regionen!$A$1:$A$9,0),3)</f>
        <v>Stefan König</v>
      </c>
      <c r="I3192" s="3">
        <f>INDEX(Produkte!$A$1:$D$31,MATCH('Gesamtverkäufe 2025'!D1763,Produkte!$A$1:$A$31,0),4)</f>
        <v>149</v>
      </c>
      <c r="J3192" s="3">
        <f t="shared" si="227"/>
        <v>1788</v>
      </c>
    </row>
    <row r="3193" spans="1:10" hidden="1" outlineLevel="3" x14ac:dyDescent="0.3">
      <c r="A3193" t="s">
        <v>2409</v>
      </c>
      <c r="B3193" s="21">
        <v>45813</v>
      </c>
      <c r="C3193" s="20">
        <f t="shared" si="226"/>
        <v>6</v>
      </c>
      <c r="D3193" t="s">
        <v>151</v>
      </c>
      <c r="E3193" t="s">
        <v>87</v>
      </c>
      <c r="F3193">
        <v>8</v>
      </c>
      <c r="G3193" t="str">
        <f>INDEX(Kunden!$A$1:$C$41,MATCH('Gesamtverkäufe 2025'!C1767,Kunden!$A$1:$A$41,0),3)</f>
        <v>R08</v>
      </c>
      <c r="H3193" t="str">
        <f>INDEX(Regionen!$A$1:$C$9,MATCH('Gesamtverkäufe 2025'!F1767,Regionen!$A$1:$A$9,0),3)</f>
        <v>Stefan König</v>
      </c>
      <c r="I3193" s="3">
        <f>INDEX(Produkte!$A$1:$D$31,MATCH('Gesamtverkäufe 2025'!D1767,Produkte!$A$1:$A$31,0),4)</f>
        <v>99</v>
      </c>
      <c r="J3193" s="3">
        <f t="shared" si="227"/>
        <v>792</v>
      </c>
    </row>
    <row r="3194" spans="1:10" hidden="1" outlineLevel="3" x14ac:dyDescent="0.3">
      <c r="A3194" t="s">
        <v>2303</v>
      </c>
      <c r="B3194" s="21">
        <v>45837</v>
      </c>
      <c r="C3194" s="20">
        <f t="shared" si="226"/>
        <v>6</v>
      </c>
      <c r="D3194" t="s">
        <v>151</v>
      </c>
      <c r="E3194" t="s">
        <v>57</v>
      </c>
      <c r="F3194">
        <v>10</v>
      </c>
      <c r="G3194" t="str">
        <f>INDEX(Kunden!$A$1:$C$41,MATCH('Gesamtverkäufe 2025'!C1873,Kunden!$A$1:$A$41,0),3)</f>
        <v>R08</v>
      </c>
      <c r="H3194" t="str">
        <f>INDEX(Regionen!$A$1:$C$9,MATCH('Gesamtverkäufe 2025'!F1873,Regionen!$A$1:$A$9,0),3)</f>
        <v>Stefan König</v>
      </c>
      <c r="I3194" s="3">
        <f>INDEX(Produkte!$A$1:$D$31,MATCH('Gesamtverkäufe 2025'!D1873,Produkte!$A$1:$A$31,0),4)</f>
        <v>99</v>
      </c>
      <c r="J3194" s="3">
        <f t="shared" si="227"/>
        <v>990</v>
      </c>
    </row>
    <row r="3195" spans="1:10" hidden="1" outlineLevel="3" x14ac:dyDescent="0.3">
      <c r="A3195" t="s">
        <v>2289</v>
      </c>
      <c r="B3195" s="21">
        <v>45829</v>
      </c>
      <c r="C3195" s="20">
        <f t="shared" si="226"/>
        <v>6</v>
      </c>
      <c r="D3195" t="s">
        <v>151</v>
      </c>
      <c r="E3195" t="s">
        <v>63</v>
      </c>
      <c r="F3195">
        <v>19</v>
      </c>
      <c r="G3195" t="str">
        <f>INDEX(Kunden!$A$1:$C$41,MATCH('Gesamtverkäufe 2025'!C1887,Kunden!$A$1:$A$41,0),3)</f>
        <v>R08</v>
      </c>
      <c r="H3195" t="str">
        <f>INDEX(Regionen!$A$1:$C$9,MATCH('Gesamtverkäufe 2025'!F1887,Regionen!$A$1:$A$9,0),3)</f>
        <v>Stefan König</v>
      </c>
      <c r="I3195" s="3">
        <f>INDEX(Produkte!$A$1:$D$31,MATCH('Gesamtverkäufe 2025'!D1887,Produkte!$A$1:$A$31,0),4)</f>
        <v>299</v>
      </c>
      <c r="J3195" s="3">
        <f t="shared" si="227"/>
        <v>5681</v>
      </c>
    </row>
    <row r="3196" spans="1:10" hidden="1" outlineLevel="3" x14ac:dyDescent="0.3">
      <c r="A3196" t="s">
        <v>2277</v>
      </c>
      <c r="B3196" s="21">
        <v>45822</v>
      </c>
      <c r="C3196" s="20">
        <f t="shared" si="226"/>
        <v>6</v>
      </c>
      <c r="D3196" t="s">
        <v>151</v>
      </c>
      <c r="E3196" t="s">
        <v>63</v>
      </c>
      <c r="F3196">
        <v>7</v>
      </c>
      <c r="G3196" t="str">
        <f>INDEX(Kunden!$A$1:$C$41,MATCH('Gesamtverkäufe 2025'!C1899,Kunden!$A$1:$A$41,0),3)</f>
        <v>R08</v>
      </c>
      <c r="H3196" t="str">
        <f>INDEX(Regionen!$A$1:$C$9,MATCH('Gesamtverkäufe 2025'!F1899,Regionen!$A$1:$A$9,0),3)</f>
        <v>Stefan König</v>
      </c>
      <c r="I3196" s="3">
        <f>INDEX(Produkte!$A$1:$D$31,MATCH('Gesamtverkäufe 2025'!D1899,Produkte!$A$1:$A$31,0),4)</f>
        <v>299</v>
      </c>
      <c r="J3196" s="3">
        <f t="shared" si="227"/>
        <v>2093</v>
      </c>
    </row>
    <row r="3197" spans="1:10" hidden="1" outlineLevel="3" x14ac:dyDescent="0.3">
      <c r="A3197" t="s">
        <v>2269</v>
      </c>
      <c r="B3197" s="21">
        <v>45811</v>
      </c>
      <c r="C3197" s="20">
        <f t="shared" si="226"/>
        <v>6</v>
      </c>
      <c r="D3197" t="s">
        <v>151</v>
      </c>
      <c r="E3197" t="s">
        <v>79</v>
      </c>
      <c r="F3197">
        <v>4</v>
      </c>
      <c r="G3197" t="str">
        <f>INDEX(Kunden!$A$1:$C$41,MATCH('Gesamtverkäufe 2025'!C1907,Kunden!$A$1:$A$41,0),3)</f>
        <v>R08</v>
      </c>
      <c r="H3197" t="str">
        <f>INDEX(Regionen!$A$1:$C$9,MATCH('Gesamtverkäufe 2025'!F1907,Regionen!$A$1:$A$9,0),3)</f>
        <v>Stefan König</v>
      </c>
      <c r="I3197" s="3">
        <f>INDEX(Produkte!$A$1:$D$31,MATCH('Gesamtverkäufe 2025'!D1907,Produkte!$A$1:$A$31,0),4)</f>
        <v>149</v>
      </c>
      <c r="J3197" s="3">
        <f t="shared" si="227"/>
        <v>596</v>
      </c>
    </row>
    <row r="3198" spans="1:10" hidden="1" outlineLevel="3" x14ac:dyDescent="0.3">
      <c r="A3198" t="s">
        <v>2233</v>
      </c>
      <c r="B3198" s="21">
        <v>45811</v>
      </c>
      <c r="C3198" s="20">
        <f t="shared" si="226"/>
        <v>6</v>
      </c>
      <c r="D3198" t="s">
        <v>151</v>
      </c>
      <c r="E3198" t="s">
        <v>46</v>
      </c>
      <c r="F3198">
        <v>2</v>
      </c>
      <c r="G3198" t="str">
        <f>INDEX(Kunden!$A$1:$C$41,MATCH('Gesamtverkäufe 2025'!C1942,Kunden!$A$1:$A$41,0),3)</f>
        <v>R08</v>
      </c>
      <c r="H3198" t="str">
        <f>INDEX(Regionen!$A$1:$C$9,MATCH('Gesamtverkäufe 2025'!F1942,Regionen!$A$1:$A$9,0),3)</f>
        <v>Stefan König</v>
      </c>
      <c r="I3198" s="3">
        <f>INDEX(Produkte!$A$1:$D$31,MATCH('Gesamtverkäufe 2025'!D1942,Produkte!$A$1:$A$31,0),4)</f>
        <v>99</v>
      </c>
      <c r="J3198" s="3">
        <f t="shared" si="227"/>
        <v>198</v>
      </c>
    </row>
    <row r="3199" spans="1:10" hidden="1" outlineLevel="3" x14ac:dyDescent="0.3">
      <c r="A3199" t="s">
        <v>2494</v>
      </c>
      <c r="B3199" s="21">
        <v>45831</v>
      </c>
      <c r="C3199" s="20">
        <f t="shared" si="226"/>
        <v>6</v>
      </c>
      <c r="D3199" t="s">
        <v>157</v>
      </c>
      <c r="E3199" t="s">
        <v>53</v>
      </c>
      <c r="F3199">
        <v>17</v>
      </c>
      <c r="G3199" t="str">
        <f>INDEX(Kunden!$A$1:$C$41,MATCH('Gesamtverkäufe 2025'!C1682,Kunden!$A$1:$A$41,0),3)</f>
        <v>R08</v>
      </c>
      <c r="H3199" t="str">
        <f>INDEX(Regionen!$A$1:$C$9,MATCH('Gesamtverkäufe 2025'!F1682,Regionen!$A$1:$A$9,0),3)</f>
        <v>Stefan König</v>
      </c>
      <c r="I3199" s="3">
        <f>INDEX(Produkte!$A$1:$D$31,MATCH('Gesamtverkäufe 2025'!D1682,Produkte!$A$1:$A$31,0),4)</f>
        <v>49</v>
      </c>
      <c r="J3199" s="3">
        <f t="shared" si="227"/>
        <v>833</v>
      </c>
    </row>
    <row r="3200" spans="1:10" hidden="1" outlineLevel="3" x14ac:dyDescent="0.3">
      <c r="A3200" t="s">
        <v>2491</v>
      </c>
      <c r="B3200" s="21">
        <v>45816</v>
      </c>
      <c r="C3200" s="20">
        <f t="shared" si="226"/>
        <v>6</v>
      </c>
      <c r="D3200" t="s">
        <v>157</v>
      </c>
      <c r="E3200" t="s">
        <v>67</v>
      </c>
      <c r="F3200">
        <v>14</v>
      </c>
      <c r="G3200" t="str">
        <f>INDEX(Kunden!$A$1:$C$41,MATCH('Gesamtverkäufe 2025'!C1685,Kunden!$A$1:$A$41,0),3)</f>
        <v>R08</v>
      </c>
      <c r="H3200" t="str">
        <f>INDEX(Regionen!$A$1:$C$9,MATCH('Gesamtverkäufe 2025'!F1685,Regionen!$A$1:$A$9,0),3)</f>
        <v>Stefan König</v>
      </c>
      <c r="I3200" s="3">
        <f>INDEX(Produkte!$A$1:$D$31,MATCH('Gesamtverkäufe 2025'!D1685,Produkte!$A$1:$A$31,0),4)</f>
        <v>299</v>
      </c>
      <c r="J3200" s="3">
        <f t="shared" si="227"/>
        <v>4186</v>
      </c>
    </row>
    <row r="3201" spans="1:10" hidden="1" outlineLevel="3" x14ac:dyDescent="0.3">
      <c r="A3201" t="s">
        <v>2467</v>
      </c>
      <c r="B3201" s="21">
        <v>45817</v>
      </c>
      <c r="C3201" s="20">
        <f t="shared" si="226"/>
        <v>6</v>
      </c>
      <c r="D3201" t="s">
        <v>157</v>
      </c>
      <c r="E3201" t="s">
        <v>65</v>
      </c>
      <c r="F3201">
        <v>12</v>
      </c>
      <c r="G3201" t="str">
        <f>INDEX(Kunden!$A$1:$C$41,MATCH('Gesamtverkäufe 2025'!C1709,Kunden!$A$1:$A$41,0),3)</f>
        <v>R08</v>
      </c>
      <c r="H3201" t="str">
        <f>INDEX(Regionen!$A$1:$C$9,MATCH('Gesamtverkäufe 2025'!F1709,Regionen!$A$1:$A$9,0),3)</f>
        <v>Stefan König</v>
      </c>
      <c r="I3201" s="3">
        <f>INDEX(Produkte!$A$1:$D$31,MATCH('Gesamtverkäufe 2025'!D1709,Produkte!$A$1:$A$31,0),4)</f>
        <v>299</v>
      </c>
      <c r="J3201" s="3">
        <f t="shared" si="227"/>
        <v>3588</v>
      </c>
    </row>
    <row r="3202" spans="1:10" hidden="1" outlineLevel="3" x14ac:dyDescent="0.3">
      <c r="A3202" t="s">
        <v>2378</v>
      </c>
      <c r="B3202" s="21">
        <v>45822</v>
      </c>
      <c r="C3202" s="20">
        <f t="shared" si="226"/>
        <v>6</v>
      </c>
      <c r="D3202" t="s">
        <v>157</v>
      </c>
      <c r="E3202" t="s">
        <v>75</v>
      </c>
      <c r="F3202">
        <v>6</v>
      </c>
      <c r="G3202" t="str">
        <f>INDEX(Kunden!$A$1:$C$41,MATCH('Gesamtverkäufe 2025'!C1798,Kunden!$A$1:$A$41,0),3)</f>
        <v>R08</v>
      </c>
      <c r="H3202" t="str">
        <f>INDEX(Regionen!$A$1:$C$9,MATCH('Gesamtverkäufe 2025'!F1798,Regionen!$A$1:$A$9,0),3)</f>
        <v>Stefan König</v>
      </c>
      <c r="I3202" s="3">
        <f>INDEX(Produkte!$A$1:$D$31,MATCH('Gesamtverkäufe 2025'!D1798,Produkte!$A$1:$A$31,0),4)</f>
        <v>499</v>
      </c>
      <c r="J3202" s="3">
        <f t="shared" si="227"/>
        <v>2994</v>
      </c>
    </row>
    <row r="3203" spans="1:10" hidden="1" outlineLevel="3" x14ac:dyDescent="0.3">
      <c r="A3203" t="s">
        <v>2300</v>
      </c>
      <c r="B3203" s="21">
        <v>45826</v>
      </c>
      <c r="C3203" s="20">
        <f t="shared" si="226"/>
        <v>6</v>
      </c>
      <c r="D3203" t="s">
        <v>157</v>
      </c>
      <c r="E3203" t="s">
        <v>51</v>
      </c>
      <c r="F3203">
        <v>9</v>
      </c>
      <c r="G3203" t="str">
        <f>INDEX(Kunden!$A$1:$C$41,MATCH('Gesamtverkäufe 2025'!C1876,Kunden!$A$1:$A$41,0),3)</f>
        <v>R08</v>
      </c>
      <c r="H3203" t="str">
        <f>INDEX(Regionen!$A$1:$C$9,MATCH('Gesamtverkäufe 2025'!F1876,Regionen!$A$1:$A$9,0),3)</f>
        <v>Stefan König</v>
      </c>
      <c r="I3203" s="3">
        <f>INDEX(Produkte!$A$1:$D$31,MATCH('Gesamtverkäufe 2025'!D1876,Produkte!$A$1:$A$31,0),4)</f>
        <v>49</v>
      </c>
      <c r="J3203" s="3">
        <f t="shared" si="227"/>
        <v>441</v>
      </c>
    </row>
    <row r="3204" spans="1:10" hidden="1" outlineLevel="3" x14ac:dyDescent="0.3">
      <c r="A3204" t="s">
        <v>2297</v>
      </c>
      <c r="B3204" s="21">
        <v>45809</v>
      </c>
      <c r="C3204" s="20">
        <f t="shared" si="226"/>
        <v>6</v>
      </c>
      <c r="D3204" t="s">
        <v>157</v>
      </c>
      <c r="E3204" t="s">
        <v>49</v>
      </c>
      <c r="F3204">
        <v>19</v>
      </c>
      <c r="G3204" t="str">
        <f>INDEX(Kunden!$A$1:$C$41,MATCH('Gesamtverkäufe 2025'!C1879,Kunden!$A$1:$A$41,0),3)</f>
        <v>R08</v>
      </c>
      <c r="H3204" t="str">
        <f>INDEX(Regionen!$A$1:$C$9,MATCH('Gesamtverkäufe 2025'!F1879,Regionen!$A$1:$A$9,0),3)</f>
        <v>Stefan König</v>
      </c>
      <c r="I3204" s="3">
        <f>INDEX(Produkte!$A$1:$D$31,MATCH('Gesamtverkäufe 2025'!D1879,Produkte!$A$1:$A$31,0),4)</f>
        <v>299</v>
      </c>
      <c r="J3204" s="3">
        <f t="shared" si="227"/>
        <v>5681</v>
      </c>
    </row>
    <row r="3205" spans="1:10" hidden="1" outlineLevel="3" x14ac:dyDescent="0.3">
      <c r="A3205" t="s">
        <v>2292</v>
      </c>
      <c r="B3205" s="21">
        <v>45818</v>
      </c>
      <c r="C3205" s="20">
        <f t="shared" si="226"/>
        <v>6</v>
      </c>
      <c r="D3205" t="s">
        <v>157</v>
      </c>
      <c r="E3205" t="s">
        <v>39</v>
      </c>
      <c r="F3205">
        <v>19</v>
      </c>
      <c r="G3205" t="str">
        <f>INDEX(Kunden!$A$1:$C$41,MATCH('Gesamtverkäufe 2025'!C1884,Kunden!$A$1:$A$41,0),3)</f>
        <v>R08</v>
      </c>
      <c r="H3205" t="str">
        <f>INDEX(Regionen!$A$1:$C$9,MATCH('Gesamtverkäufe 2025'!F1884,Regionen!$A$1:$A$9,0),3)</f>
        <v>Stefan König</v>
      </c>
      <c r="I3205" s="3">
        <f>INDEX(Produkte!$A$1:$D$31,MATCH('Gesamtverkäufe 2025'!D1884,Produkte!$A$1:$A$31,0),4)</f>
        <v>499</v>
      </c>
      <c r="J3205" s="3">
        <f t="shared" si="227"/>
        <v>9481</v>
      </c>
    </row>
    <row r="3206" spans="1:10" hidden="1" outlineLevel="3" x14ac:dyDescent="0.3">
      <c r="A3206" t="s">
        <v>2280</v>
      </c>
      <c r="B3206" s="21">
        <v>45836</v>
      </c>
      <c r="C3206" s="20">
        <f t="shared" si="226"/>
        <v>6</v>
      </c>
      <c r="D3206" t="s">
        <v>157</v>
      </c>
      <c r="E3206" t="s">
        <v>51</v>
      </c>
      <c r="F3206">
        <v>17</v>
      </c>
      <c r="G3206" t="str">
        <f>INDEX(Kunden!$A$1:$C$41,MATCH('Gesamtverkäufe 2025'!C1896,Kunden!$A$1:$A$41,0),3)</f>
        <v>R08</v>
      </c>
      <c r="H3206" t="str">
        <f>INDEX(Regionen!$A$1:$C$9,MATCH('Gesamtverkäufe 2025'!F1896,Regionen!$A$1:$A$9,0),3)</f>
        <v>Stefan König</v>
      </c>
      <c r="I3206" s="3">
        <f>INDEX(Produkte!$A$1:$D$31,MATCH('Gesamtverkäufe 2025'!D1896,Produkte!$A$1:$A$31,0),4)</f>
        <v>49</v>
      </c>
      <c r="J3206" s="3">
        <f t="shared" si="227"/>
        <v>833</v>
      </c>
    </row>
    <row r="3207" spans="1:10" hidden="1" outlineLevel="3" x14ac:dyDescent="0.3">
      <c r="A3207" t="s">
        <v>2245</v>
      </c>
      <c r="B3207" s="21">
        <v>45833</v>
      </c>
      <c r="C3207" s="20">
        <f t="shared" ref="C3207:C3217" si="228">MONTH(B3207)</f>
        <v>6</v>
      </c>
      <c r="D3207" t="s">
        <v>157</v>
      </c>
      <c r="E3207" t="s">
        <v>75</v>
      </c>
      <c r="F3207">
        <v>4</v>
      </c>
      <c r="G3207" t="str">
        <f>INDEX(Kunden!$A$1:$C$41,MATCH('Gesamtverkäufe 2025'!C1931,Kunden!$A$1:$A$41,0),3)</f>
        <v>R08</v>
      </c>
      <c r="H3207" t="str">
        <f>INDEX(Regionen!$A$1:$C$9,MATCH('Gesamtverkäufe 2025'!F1931,Regionen!$A$1:$A$9,0),3)</f>
        <v>Stefan König</v>
      </c>
      <c r="I3207" s="3">
        <f>INDEX(Produkte!$A$1:$D$31,MATCH('Gesamtverkäufe 2025'!D1931,Produkte!$A$1:$A$31,0),4)</f>
        <v>499</v>
      </c>
      <c r="J3207" s="3">
        <f t="shared" ref="J3207:J3217" si="229">F3207*I3207</f>
        <v>1996</v>
      </c>
    </row>
    <row r="3208" spans="1:10" hidden="1" outlineLevel="3" x14ac:dyDescent="0.3">
      <c r="A3208" t="s">
        <v>2179</v>
      </c>
      <c r="B3208" s="21">
        <v>45835</v>
      </c>
      <c r="C3208" s="20">
        <f t="shared" si="228"/>
        <v>6</v>
      </c>
      <c r="D3208" t="s">
        <v>157</v>
      </c>
      <c r="E3208" t="s">
        <v>87</v>
      </c>
      <c r="F3208">
        <v>15</v>
      </c>
      <c r="G3208" t="str">
        <f>INDEX(Kunden!$A$1:$C$41,MATCH('Gesamtverkäufe 2025'!C1991,Kunden!$A$1:$A$41,0),3)</f>
        <v>R08</v>
      </c>
      <c r="H3208" t="str">
        <f>INDEX(Regionen!$A$1:$C$9,MATCH('Gesamtverkäufe 2025'!F1991,Regionen!$A$1:$A$9,0),3)</f>
        <v>Stefan König</v>
      </c>
      <c r="I3208" s="3">
        <f>INDEX(Produkte!$A$1:$D$31,MATCH('Gesamtverkäufe 2025'!D1991,Produkte!$A$1:$A$31,0),4)</f>
        <v>99</v>
      </c>
      <c r="J3208" s="3">
        <f t="shared" si="229"/>
        <v>1485</v>
      </c>
    </row>
    <row r="3209" spans="1:10" hidden="1" outlineLevel="3" x14ac:dyDescent="0.3">
      <c r="A3209" t="s">
        <v>2488</v>
      </c>
      <c r="B3209" s="21">
        <v>45817</v>
      </c>
      <c r="C3209" s="20">
        <f t="shared" si="228"/>
        <v>6</v>
      </c>
      <c r="D3209" t="s">
        <v>163</v>
      </c>
      <c r="E3209" t="s">
        <v>71</v>
      </c>
      <c r="F3209">
        <v>10</v>
      </c>
      <c r="G3209" t="str">
        <f>INDEX(Kunden!$A$1:$C$41,MATCH('Gesamtverkäufe 2025'!C1688,Kunden!$A$1:$A$41,0),3)</f>
        <v>R08</v>
      </c>
      <c r="H3209" t="str">
        <f>INDEX(Regionen!$A$1:$C$9,MATCH('Gesamtverkäufe 2025'!F1688,Regionen!$A$1:$A$9,0),3)</f>
        <v>Stefan König</v>
      </c>
      <c r="I3209" s="3">
        <f>INDEX(Produkte!$A$1:$D$31,MATCH('Gesamtverkäufe 2025'!D1688,Produkte!$A$1:$A$31,0),4)</f>
        <v>79</v>
      </c>
      <c r="J3209" s="3">
        <f t="shared" si="229"/>
        <v>790</v>
      </c>
    </row>
    <row r="3210" spans="1:10" hidden="1" outlineLevel="3" x14ac:dyDescent="0.3">
      <c r="A3210" t="s">
        <v>2473</v>
      </c>
      <c r="B3210" s="21">
        <v>45816</v>
      </c>
      <c r="C3210" s="20">
        <f t="shared" si="228"/>
        <v>6</v>
      </c>
      <c r="D3210" t="s">
        <v>163</v>
      </c>
      <c r="E3210" t="s">
        <v>59</v>
      </c>
      <c r="F3210">
        <v>17</v>
      </c>
      <c r="G3210" t="str">
        <f>INDEX(Kunden!$A$1:$C$41,MATCH('Gesamtverkäufe 2025'!C1703,Kunden!$A$1:$A$41,0),3)</f>
        <v>R08</v>
      </c>
      <c r="H3210" t="str">
        <f>INDEX(Regionen!$A$1:$C$9,MATCH('Gesamtverkäufe 2025'!F1703,Regionen!$A$1:$A$9,0),3)</f>
        <v>Stefan König</v>
      </c>
      <c r="I3210" s="3">
        <f>INDEX(Produkte!$A$1:$D$31,MATCH('Gesamtverkäufe 2025'!D1703,Produkte!$A$1:$A$31,0),4)</f>
        <v>79</v>
      </c>
      <c r="J3210" s="3">
        <f t="shared" si="229"/>
        <v>1343</v>
      </c>
    </row>
    <row r="3211" spans="1:10" hidden="1" outlineLevel="3" x14ac:dyDescent="0.3">
      <c r="A3211" t="s">
        <v>2433</v>
      </c>
      <c r="B3211" s="21">
        <v>45837</v>
      </c>
      <c r="C3211" s="20">
        <f t="shared" si="228"/>
        <v>6</v>
      </c>
      <c r="D3211" t="s">
        <v>163</v>
      </c>
      <c r="E3211" t="s">
        <v>41</v>
      </c>
      <c r="F3211">
        <v>13</v>
      </c>
      <c r="G3211" t="str">
        <f>INDEX(Kunden!$A$1:$C$41,MATCH('Gesamtverkäufe 2025'!C1743,Kunden!$A$1:$A$41,0),3)</f>
        <v>R08</v>
      </c>
      <c r="H3211" t="str">
        <f>INDEX(Regionen!$A$1:$C$9,MATCH('Gesamtverkäufe 2025'!F1743,Regionen!$A$1:$A$9,0),3)</f>
        <v>Stefan König</v>
      </c>
      <c r="I3211" s="3">
        <f>INDEX(Produkte!$A$1:$D$31,MATCH('Gesamtverkäufe 2025'!D1743,Produkte!$A$1:$A$31,0),4)</f>
        <v>499</v>
      </c>
      <c r="J3211" s="3">
        <f t="shared" si="229"/>
        <v>6487</v>
      </c>
    </row>
    <row r="3212" spans="1:10" hidden="1" outlineLevel="3" x14ac:dyDescent="0.3">
      <c r="A3212" t="s">
        <v>2430</v>
      </c>
      <c r="B3212" s="21">
        <v>45814</v>
      </c>
      <c r="C3212" s="20">
        <f t="shared" si="228"/>
        <v>6</v>
      </c>
      <c r="D3212" t="s">
        <v>163</v>
      </c>
      <c r="E3212" t="s">
        <v>51</v>
      </c>
      <c r="F3212">
        <v>13</v>
      </c>
      <c r="G3212" t="str">
        <f>INDEX(Kunden!$A$1:$C$41,MATCH('Gesamtverkäufe 2025'!C1746,Kunden!$A$1:$A$41,0),3)</f>
        <v>R08</v>
      </c>
      <c r="H3212" t="str">
        <f>INDEX(Regionen!$A$1:$C$9,MATCH('Gesamtverkäufe 2025'!F1746,Regionen!$A$1:$A$9,0),3)</f>
        <v>Stefan König</v>
      </c>
      <c r="I3212" s="3">
        <f>INDEX(Produkte!$A$1:$D$31,MATCH('Gesamtverkäufe 2025'!D1746,Produkte!$A$1:$A$31,0),4)</f>
        <v>49</v>
      </c>
      <c r="J3212" s="3">
        <f t="shared" si="229"/>
        <v>637</v>
      </c>
    </row>
    <row r="3213" spans="1:10" hidden="1" outlineLevel="3" x14ac:dyDescent="0.3">
      <c r="A3213" t="s">
        <v>2405</v>
      </c>
      <c r="B3213" s="21">
        <v>45819</v>
      </c>
      <c r="C3213" s="20">
        <f t="shared" si="228"/>
        <v>6</v>
      </c>
      <c r="D3213" t="s">
        <v>163</v>
      </c>
      <c r="E3213" t="s">
        <v>91</v>
      </c>
      <c r="F3213">
        <v>12</v>
      </c>
      <c r="G3213" t="str">
        <f>INDEX(Kunden!$A$1:$C$41,MATCH('Gesamtverkäufe 2025'!C1771,Kunden!$A$1:$A$41,0),3)</f>
        <v>R08</v>
      </c>
      <c r="H3213" t="str">
        <f>INDEX(Regionen!$A$1:$C$9,MATCH('Gesamtverkäufe 2025'!F1771,Regionen!$A$1:$A$9,0),3)</f>
        <v>Stefan König</v>
      </c>
      <c r="I3213" s="3">
        <f>INDEX(Produkte!$A$1:$D$31,MATCH('Gesamtverkäufe 2025'!D1771,Produkte!$A$1:$A$31,0),4)</f>
        <v>249</v>
      </c>
      <c r="J3213" s="3">
        <f t="shared" si="229"/>
        <v>2988</v>
      </c>
    </row>
    <row r="3214" spans="1:10" hidden="1" outlineLevel="3" x14ac:dyDescent="0.3">
      <c r="A3214" t="s">
        <v>2394</v>
      </c>
      <c r="B3214" s="21">
        <v>45817</v>
      </c>
      <c r="C3214" s="20">
        <f t="shared" si="228"/>
        <v>6</v>
      </c>
      <c r="D3214" t="s">
        <v>163</v>
      </c>
      <c r="E3214" t="s">
        <v>77</v>
      </c>
      <c r="F3214">
        <v>16</v>
      </c>
      <c r="G3214" t="str">
        <f>INDEX(Kunden!$A$1:$C$41,MATCH('Gesamtverkäufe 2025'!C1782,Kunden!$A$1:$A$41,0),3)</f>
        <v>R08</v>
      </c>
      <c r="H3214" t="str">
        <f>INDEX(Regionen!$A$1:$C$9,MATCH('Gesamtverkäufe 2025'!F1782,Regionen!$A$1:$A$9,0),3)</f>
        <v>Stefan König</v>
      </c>
      <c r="I3214" s="3">
        <f>INDEX(Produkte!$A$1:$D$31,MATCH('Gesamtverkäufe 2025'!D1782,Produkte!$A$1:$A$31,0),4)</f>
        <v>49</v>
      </c>
      <c r="J3214" s="3">
        <f t="shared" si="229"/>
        <v>784</v>
      </c>
    </row>
    <row r="3215" spans="1:10" hidden="1" outlineLevel="3" x14ac:dyDescent="0.3">
      <c r="A3215" t="s">
        <v>2368</v>
      </c>
      <c r="B3215" s="21">
        <v>45837</v>
      </c>
      <c r="C3215" s="20">
        <f t="shared" si="228"/>
        <v>6</v>
      </c>
      <c r="D3215" t="s">
        <v>163</v>
      </c>
      <c r="E3215" t="s">
        <v>41</v>
      </c>
      <c r="F3215">
        <v>17</v>
      </c>
      <c r="G3215" t="str">
        <f>INDEX(Kunden!$A$1:$C$41,MATCH('Gesamtverkäufe 2025'!C1808,Kunden!$A$1:$A$41,0),3)</f>
        <v>R08</v>
      </c>
      <c r="H3215" t="str">
        <f>INDEX(Regionen!$A$1:$C$9,MATCH('Gesamtverkäufe 2025'!F1808,Regionen!$A$1:$A$9,0),3)</f>
        <v>Stefan König</v>
      </c>
      <c r="I3215" s="3">
        <f>INDEX(Produkte!$A$1:$D$31,MATCH('Gesamtverkäufe 2025'!D1808,Produkte!$A$1:$A$31,0),4)</f>
        <v>499</v>
      </c>
      <c r="J3215" s="3">
        <f t="shared" si="229"/>
        <v>8483</v>
      </c>
    </row>
    <row r="3216" spans="1:10" hidden="1" outlineLevel="3" x14ac:dyDescent="0.3">
      <c r="A3216" t="s">
        <v>2261</v>
      </c>
      <c r="B3216" s="21">
        <v>45832</v>
      </c>
      <c r="C3216" s="20">
        <f t="shared" si="228"/>
        <v>6</v>
      </c>
      <c r="D3216" t="s">
        <v>163</v>
      </c>
      <c r="E3216" t="s">
        <v>55</v>
      </c>
      <c r="F3216">
        <v>2</v>
      </c>
      <c r="G3216" t="str">
        <f>INDEX(Kunden!$A$1:$C$41,MATCH('Gesamtverkäufe 2025'!C1915,Kunden!$A$1:$A$41,0),3)</f>
        <v>R08</v>
      </c>
      <c r="H3216" t="str">
        <f>INDEX(Regionen!$A$1:$C$9,MATCH('Gesamtverkäufe 2025'!F1915,Regionen!$A$1:$A$9,0),3)</f>
        <v>Stefan König</v>
      </c>
      <c r="I3216" s="3">
        <f>INDEX(Produkte!$A$1:$D$31,MATCH('Gesamtverkäufe 2025'!D1915,Produkte!$A$1:$A$31,0),4)</f>
        <v>49</v>
      </c>
      <c r="J3216" s="3">
        <f t="shared" si="229"/>
        <v>98</v>
      </c>
    </row>
    <row r="3217" spans="1:10" hidden="1" outlineLevel="3" x14ac:dyDescent="0.3">
      <c r="A3217" t="s">
        <v>2250</v>
      </c>
      <c r="B3217" s="21">
        <v>45812</v>
      </c>
      <c r="C3217" s="20">
        <f t="shared" si="228"/>
        <v>6</v>
      </c>
      <c r="D3217" t="s">
        <v>163</v>
      </c>
      <c r="E3217" t="s">
        <v>69</v>
      </c>
      <c r="F3217">
        <v>8</v>
      </c>
      <c r="G3217" t="str">
        <f>INDEX(Kunden!$A$1:$C$41,MATCH('Gesamtverkäufe 2025'!C1926,Kunden!$A$1:$A$41,0),3)</f>
        <v>R08</v>
      </c>
      <c r="H3217" t="str">
        <f>INDEX(Regionen!$A$1:$C$9,MATCH('Gesamtverkäufe 2025'!F1926,Regionen!$A$1:$A$9,0),3)</f>
        <v>Stefan König</v>
      </c>
      <c r="I3217" s="3">
        <f>INDEX(Produkte!$A$1:$D$31,MATCH('Gesamtverkäufe 2025'!D1926,Produkte!$A$1:$A$31,0),4)</f>
        <v>399</v>
      </c>
      <c r="J3217" s="3">
        <f t="shared" si="229"/>
        <v>3192</v>
      </c>
    </row>
    <row r="3218" spans="1:10" outlineLevel="2" collapsed="1" x14ac:dyDescent="0.3">
      <c r="B3218" s="21"/>
      <c r="C3218" s="26" t="s">
        <v>4734</v>
      </c>
      <c r="I3218" s="3"/>
      <c r="J3218" s="3">
        <f>SUBTOTAL(9,J3143:J3217)</f>
        <v>189606</v>
      </c>
    </row>
    <row r="3219" spans="1:10" hidden="1" outlineLevel="3" x14ac:dyDescent="0.3">
      <c r="A3219" t="s">
        <v>2717</v>
      </c>
      <c r="B3219" s="21">
        <v>45866</v>
      </c>
      <c r="C3219" s="20">
        <f t="shared" ref="C3219:C3265" si="230">MONTH(B3219)</f>
        <v>7</v>
      </c>
      <c r="D3219" t="s">
        <v>105</v>
      </c>
      <c r="E3219" t="s">
        <v>43</v>
      </c>
      <c r="F3219">
        <v>7</v>
      </c>
      <c r="G3219" t="str">
        <f>INDEX(Kunden!$A$1:$C$41,MATCH('Gesamtverkäufe 2025'!C2025,Kunden!$A$1:$A$41,0),3)</f>
        <v>R08</v>
      </c>
      <c r="H3219" t="str">
        <f>INDEX(Regionen!$A$1:$C$9,MATCH('Gesamtverkäufe 2025'!F2025,Regionen!$A$1:$A$9,0),3)</f>
        <v>Stefan König</v>
      </c>
      <c r="I3219" s="3">
        <f>INDEX(Produkte!$A$1:$D$31,MATCH('Gesamtverkäufe 2025'!D2025,Produkte!$A$1:$A$31,0),4)</f>
        <v>149</v>
      </c>
      <c r="J3219" s="3">
        <f t="shared" ref="J3219:J3265" si="231">F3219*I3219</f>
        <v>1043</v>
      </c>
    </row>
    <row r="3220" spans="1:10" hidden="1" outlineLevel="3" x14ac:dyDescent="0.3">
      <c r="A3220" t="s">
        <v>2664</v>
      </c>
      <c r="B3220" s="21">
        <v>45865</v>
      </c>
      <c r="C3220" s="20">
        <f t="shared" si="230"/>
        <v>7</v>
      </c>
      <c r="D3220" t="s">
        <v>105</v>
      </c>
      <c r="E3220" t="s">
        <v>59</v>
      </c>
      <c r="F3220">
        <v>12</v>
      </c>
      <c r="G3220" t="str">
        <f>INDEX(Kunden!$A$1:$C$41,MATCH('Gesamtverkäufe 2025'!C2078,Kunden!$A$1:$A$41,0),3)</f>
        <v>R08</v>
      </c>
      <c r="H3220" t="str">
        <f>INDEX(Regionen!$A$1:$C$9,MATCH('Gesamtverkäufe 2025'!F2078,Regionen!$A$1:$A$9,0),3)</f>
        <v>Stefan König</v>
      </c>
      <c r="I3220" s="3">
        <f>INDEX(Produkte!$A$1:$D$31,MATCH('Gesamtverkäufe 2025'!D2078,Produkte!$A$1:$A$31,0),4)</f>
        <v>79</v>
      </c>
      <c r="J3220" s="3">
        <f t="shared" si="231"/>
        <v>948</v>
      </c>
    </row>
    <row r="3221" spans="1:10" hidden="1" outlineLevel="3" x14ac:dyDescent="0.3">
      <c r="A3221" t="s">
        <v>2653</v>
      </c>
      <c r="B3221" s="21">
        <v>45857</v>
      </c>
      <c r="C3221" s="20">
        <f t="shared" si="230"/>
        <v>7</v>
      </c>
      <c r="D3221" t="s">
        <v>105</v>
      </c>
      <c r="E3221" t="s">
        <v>81</v>
      </c>
      <c r="F3221">
        <v>2</v>
      </c>
      <c r="G3221" t="str">
        <f>INDEX(Kunden!$A$1:$C$41,MATCH('Gesamtverkäufe 2025'!C2089,Kunden!$A$1:$A$41,0),3)</f>
        <v>R08</v>
      </c>
      <c r="H3221" t="str">
        <f>INDEX(Regionen!$A$1:$C$9,MATCH('Gesamtverkäufe 2025'!F2089,Regionen!$A$1:$A$9,0),3)</f>
        <v>Stefan König</v>
      </c>
      <c r="I3221" s="3">
        <f>INDEX(Produkte!$A$1:$D$31,MATCH('Gesamtverkäufe 2025'!D2089,Produkte!$A$1:$A$31,0),4)</f>
        <v>79</v>
      </c>
      <c r="J3221" s="3">
        <f t="shared" si="231"/>
        <v>158</v>
      </c>
    </row>
    <row r="3222" spans="1:10" hidden="1" outlineLevel="3" x14ac:dyDescent="0.3">
      <c r="A3222" t="s">
        <v>2710</v>
      </c>
      <c r="B3222" s="21">
        <v>45853</v>
      </c>
      <c r="C3222" s="20">
        <f t="shared" si="230"/>
        <v>7</v>
      </c>
      <c r="D3222" t="s">
        <v>107</v>
      </c>
      <c r="E3222" t="s">
        <v>63</v>
      </c>
      <c r="F3222">
        <v>13</v>
      </c>
      <c r="G3222" t="str">
        <f>INDEX(Kunden!$A$1:$C$41,MATCH('Gesamtverkäufe 2025'!C2032,Kunden!$A$1:$A$41,0),3)</f>
        <v>R08</v>
      </c>
      <c r="H3222" t="str">
        <f>INDEX(Regionen!$A$1:$C$9,MATCH('Gesamtverkäufe 2025'!F2032,Regionen!$A$1:$A$9,0),3)</f>
        <v>Stefan König</v>
      </c>
      <c r="I3222" s="3">
        <f>INDEX(Produkte!$A$1:$D$31,MATCH('Gesamtverkäufe 2025'!D2032,Produkte!$A$1:$A$31,0),4)</f>
        <v>299</v>
      </c>
      <c r="J3222" s="3">
        <f t="shared" si="231"/>
        <v>3887</v>
      </c>
    </row>
    <row r="3223" spans="1:10" hidden="1" outlineLevel="3" x14ac:dyDescent="0.3">
      <c r="A3223" t="s">
        <v>2691</v>
      </c>
      <c r="B3223" s="21">
        <v>45848</v>
      </c>
      <c r="C3223" s="20">
        <f t="shared" si="230"/>
        <v>7</v>
      </c>
      <c r="D3223" t="s">
        <v>107</v>
      </c>
      <c r="E3223" t="s">
        <v>81</v>
      </c>
      <c r="F3223">
        <v>18</v>
      </c>
      <c r="G3223" t="str">
        <f>INDEX(Kunden!$A$1:$C$41,MATCH('Gesamtverkäufe 2025'!C2051,Kunden!$A$1:$A$41,0),3)</f>
        <v>R08</v>
      </c>
      <c r="H3223" t="str">
        <f>INDEX(Regionen!$A$1:$C$9,MATCH('Gesamtverkäufe 2025'!F2051,Regionen!$A$1:$A$9,0),3)</f>
        <v>Stefan König</v>
      </c>
      <c r="I3223" s="3">
        <f>INDEX(Produkte!$A$1:$D$31,MATCH('Gesamtverkäufe 2025'!D2051,Produkte!$A$1:$A$31,0),4)</f>
        <v>79</v>
      </c>
      <c r="J3223" s="3">
        <f t="shared" si="231"/>
        <v>1422</v>
      </c>
    </row>
    <row r="3224" spans="1:10" hidden="1" outlineLevel="3" x14ac:dyDescent="0.3">
      <c r="A3224" t="s">
        <v>2656</v>
      </c>
      <c r="B3224" s="21">
        <v>45844</v>
      </c>
      <c r="C3224" s="20">
        <f t="shared" si="230"/>
        <v>7</v>
      </c>
      <c r="D3224" t="s">
        <v>107</v>
      </c>
      <c r="E3224" t="s">
        <v>75</v>
      </c>
      <c r="F3224">
        <v>18</v>
      </c>
      <c r="G3224" t="str">
        <f>INDEX(Kunden!$A$1:$C$41,MATCH('Gesamtverkäufe 2025'!C2086,Kunden!$A$1:$A$41,0),3)</f>
        <v>R08</v>
      </c>
      <c r="H3224" t="str">
        <f>INDEX(Regionen!$A$1:$C$9,MATCH('Gesamtverkäufe 2025'!F2086,Regionen!$A$1:$A$9,0),3)</f>
        <v>Stefan König</v>
      </c>
      <c r="I3224" s="3">
        <f>INDEX(Produkte!$A$1:$D$31,MATCH('Gesamtverkäufe 2025'!D2086,Produkte!$A$1:$A$31,0),4)</f>
        <v>499</v>
      </c>
      <c r="J3224" s="3">
        <f t="shared" si="231"/>
        <v>8982</v>
      </c>
    </row>
    <row r="3225" spans="1:10" hidden="1" outlineLevel="3" x14ac:dyDescent="0.3">
      <c r="A3225" t="s">
        <v>2647</v>
      </c>
      <c r="B3225" s="21">
        <v>45840</v>
      </c>
      <c r="C3225" s="20">
        <f t="shared" si="230"/>
        <v>7</v>
      </c>
      <c r="D3225" t="s">
        <v>107</v>
      </c>
      <c r="E3225" t="s">
        <v>53</v>
      </c>
      <c r="F3225">
        <v>4</v>
      </c>
      <c r="G3225" t="str">
        <f>INDEX(Kunden!$A$1:$C$41,MATCH('Gesamtverkäufe 2025'!C2095,Kunden!$A$1:$A$41,0),3)</f>
        <v>R08</v>
      </c>
      <c r="H3225" t="str">
        <f>INDEX(Regionen!$A$1:$C$9,MATCH('Gesamtverkäufe 2025'!F2095,Regionen!$A$1:$A$9,0),3)</f>
        <v>Stefan König</v>
      </c>
      <c r="I3225" s="3">
        <f>INDEX(Produkte!$A$1:$D$31,MATCH('Gesamtverkäufe 2025'!D2095,Produkte!$A$1:$A$31,0),4)</f>
        <v>49</v>
      </c>
      <c r="J3225" s="3">
        <f t="shared" si="231"/>
        <v>196</v>
      </c>
    </row>
    <row r="3226" spans="1:10" hidden="1" outlineLevel="3" x14ac:dyDescent="0.3">
      <c r="A3226" t="s">
        <v>2646</v>
      </c>
      <c r="B3226" s="21">
        <v>45858</v>
      </c>
      <c r="C3226" s="20">
        <f t="shared" si="230"/>
        <v>7</v>
      </c>
      <c r="D3226" t="s">
        <v>107</v>
      </c>
      <c r="E3226" t="s">
        <v>89</v>
      </c>
      <c r="F3226">
        <v>14</v>
      </c>
      <c r="G3226" t="str">
        <f>INDEX(Kunden!$A$1:$C$41,MATCH('Gesamtverkäufe 2025'!C2096,Kunden!$A$1:$A$41,0),3)</f>
        <v>R08</v>
      </c>
      <c r="H3226" t="str">
        <f>INDEX(Regionen!$A$1:$C$9,MATCH('Gesamtverkäufe 2025'!F2096,Regionen!$A$1:$A$9,0),3)</f>
        <v>Stefan König</v>
      </c>
      <c r="I3226" s="3">
        <f>INDEX(Produkte!$A$1:$D$31,MATCH('Gesamtverkäufe 2025'!D2096,Produkte!$A$1:$A$31,0),4)</f>
        <v>29</v>
      </c>
      <c r="J3226" s="3">
        <f t="shared" si="231"/>
        <v>406</v>
      </c>
    </row>
    <row r="3227" spans="1:10" hidden="1" outlineLevel="3" x14ac:dyDescent="0.3">
      <c r="A3227" t="s">
        <v>2618</v>
      </c>
      <c r="B3227" s="21">
        <v>45850</v>
      </c>
      <c r="C3227" s="20">
        <f t="shared" si="230"/>
        <v>7</v>
      </c>
      <c r="D3227" t="s">
        <v>107</v>
      </c>
      <c r="E3227" t="s">
        <v>61</v>
      </c>
      <c r="F3227">
        <v>8</v>
      </c>
      <c r="G3227" t="str">
        <f>INDEX(Kunden!$A$1:$C$41,MATCH('Gesamtverkäufe 2025'!C2124,Kunden!$A$1:$A$41,0),3)</f>
        <v>R08</v>
      </c>
      <c r="H3227" t="str">
        <f>INDEX(Regionen!$A$1:$C$9,MATCH('Gesamtverkäufe 2025'!F2124,Regionen!$A$1:$A$9,0),3)</f>
        <v>Stefan König</v>
      </c>
      <c r="I3227" s="3">
        <f>INDEX(Produkte!$A$1:$D$31,MATCH('Gesamtverkäufe 2025'!D2124,Produkte!$A$1:$A$31,0),4)</f>
        <v>249</v>
      </c>
      <c r="J3227" s="3">
        <f t="shared" si="231"/>
        <v>1992</v>
      </c>
    </row>
    <row r="3228" spans="1:10" hidden="1" outlineLevel="3" x14ac:dyDescent="0.3">
      <c r="A3228" t="s">
        <v>2606</v>
      </c>
      <c r="B3228" s="21">
        <v>45842</v>
      </c>
      <c r="C3228" s="20">
        <f t="shared" si="230"/>
        <v>7</v>
      </c>
      <c r="D3228" t="s">
        <v>107</v>
      </c>
      <c r="E3228" t="s">
        <v>55</v>
      </c>
      <c r="F3228">
        <v>17</v>
      </c>
      <c r="G3228" t="str">
        <f>INDEX(Kunden!$A$1:$C$41,MATCH('Gesamtverkäufe 2025'!C2136,Kunden!$A$1:$A$41,0),3)</f>
        <v>R08</v>
      </c>
      <c r="H3228" t="str">
        <f>INDEX(Regionen!$A$1:$C$9,MATCH('Gesamtverkäufe 2025'!F2136,Regionen!$A$1:$A$9,0),3)</f>
        <v>Stefan König</v>
      </c>
      <c r="I3228" s="3">
        <f>INDEX(Produkte!$A$1:$D$31,MATCH('Gesamtverkäufe 2025'!D2136,Produkte!$A$1:$A$31,0),4)</f>
        <v>49</v>
      </c>
      <c r="J3228" s="3">
        <f t="shared" si="231"/>
        <v>833</v>
      </c>
    </row>
    <row r="3229" spans="1:10" hidden="1" outlineLevel="3" x14ac:dyDescent="0.3">
      <c r="A3229" t="s">
        <v>2574</v>
      </c>
      <c r="B3229" s="21">
        <v>45839</v>
      </c>
      <c r="C3229" s="20">
        <f t="shared" si="230"/>
        <v>7</v>
      </c>
      <c r="D3229" t="s">
        <v>107</v>
      </c>
      <c r="E3229" t="s">
        <v>61</v>
      </c>
      <c r="F3229">
        <v>4</v>
      </c>
      <c r="G3229" t="str">
        <f>INDEX(Kunden!$A$1:$C$41,MATCH('Gesamtverkäufe 2025'!C2167,Kunden!$A$1:$A$41,0),3)</f>
        <v>R08</v>
      </c>
      <c r="H3229" t="str">
        <f>INDEX(Regionen!$A$1:$C$9,MATCH('Gesamtverkäufe 2025'!F2167,Regionen!$A$1:$A$9,0),3)</f>
        <v>Stefan König</v>
      </c>
      <c r="I3229" s="3">
        <f>INDEX(Produkte!$A$1:$D$31,MATCH('Gesamtverkäufe 2025'!D2167,Produkte!$A$1:$A$31,0),4)</f>
        <v>249</v>
      </c>
      <c r="J3229" s="3">
        <f t="shared" si="231"/>
        <v>996</v>
      </c>
    </row>
    <row r="3230" spans="1:10" hidden="1" outlineLevel="3" x14ac:dyDescent="0.3">
      <c r="A3230" t="s">
        <v>2570</v>
      </c>
      <c r="B3230" s="21">
        <v>45865</v>
      </c>
      <c r="C3230" s="20">
        <f t="shared" si="230"/>
        <v>7</v>
      </c>
      <c r="D3230" t="s">
        <v>107</v>
      </c>
      <c r="E3230" t="s">
        <v>87</v>
      </c>
      <c r="F3230">
        <v>16</v>
      </c>
      <c r="G3230" t="str">
        <f>INDEX(Kunden!$A$1:$C$41,MATCH('Gesamtverkäufe 2025'!C2171,Kunden!$A$1:$A$41,0),3)</f>
        <v>R08</v>
      </c>
      <c r="H3230" t="str">
        <f>INDEX(Regionen!$A$1:$C$9,MATCH('Gesamtverkäufe 2025'!F2171,Regionen!$A$1:$A$9,0),3)</f>
        <v>Stefan König</v>
      </c>
      <c r="I3230" s="3">
        <f>INDEX(Produkte!$A$1:$D$31,MATCH('Gesamtverkäufe 2025'!D2171,Produkte!$A$1:$A$31,0),4)</f>
        <v>99</v>
      </c>
      <c r="J3230" s="3">
        <f t="shared" si="231"/>
        <v>1584</v>
      </c>
    </row>
    <row r="3231" spans="1:10" hidden="1" outlineLevel="3" x14ac:dyDescent="0.3">
      <c r="A3231" t="s">
        <v>2730</v>
      </c>
      <c r="B3231" s="21">
        <v>45856</v>
      </c>
      <c r="C3231" s="20">
        <f t="shared" si="230"/>
        <v>7</v>
      </c>
      <c r="D3231" t="s">
        <v>123</v>
      </c>
      <c r="E3231" t="s">
        <v>85</v>
      </c>
      <c r="F3231">
        <v>11</v>
      </c>
      <c r="G3231" t="str">
        <f>INDEX(Kunden!$A$1:$C$41,MATCH('Gesamtverkäufe 2025'!C2012,Kunden!$A$1:$A$41,0),3)</f>
        <v>R08</v>
      </c>
      <c r="H3231" t="str">
        <f>INDEX(Regionen!$A$1:$C$9,MATCH('Gesamtverkäufe 2025'!F2012,Regionen!$A$1:$A$9,0),3)</f>
        <v>Stefan König</v>
      </c>
      <c r="I3231" s="3">
        <f>INDEX(Produkte!$A$1:$D$31,MATCH('Gesamtverkäufe 2025'!D2012,Produkte!$A$1:$A$31,0),4)</f>
        <v>399</v>
      </c>
      <c r="J3231" s="3">
        <f t="shared" si="231"/>
        <v>4389</v>
      </c>
    </row>
    <row r="3232" spans="1:10" hidden="1" outlineLevel="3" x14ac:dyDescent="0.3">
      <c r="A3232" t="s">
        <v>2690</v>
      </c>
      <c r="B3232" s="21">
        <v>45844</v>
      </c>
      <c r="C3232" s="20">
        <f t="shared" si="230"/>
        <v>7</v>
      </c>
      <c r="D3232" t="s">
        <v>123</v>
      </c>
      <c r="E3232" t="s">
        <v>53</v>
      </c>
      <c r="F3232">
        <v>6</v>
      </c>
      <c r="G3232" t="str">
        <f>INDEX(Kunden!$A$1:$C$41,MATCH('Gesamtverkäufe 2025'!C2052,Kunden!$A$1:$A$41,0),3)</f>
        <v>R08</v>
      </c>
      <c r="H3232" t="str">
        <f>INDEX(Regionen!$A$1:$C$9,MATCH('Gesamtverkäufe 2025'!F2052,Regionen!$A$1:$A$9,0),3)</f>
        <v>Stefan König</v>
      </c>
      <c r="I3232" s="3">
        <f>INDEX(Produkte!$A$1:$D$31,MATCH('Gesamtverkäufe 2025'!D2052,Produkte!$A$1:$A$31,0),4)</f>
        <v>49</v>
      </c>
      <c r="J3232" s="3">
        <f t="shared" si="231"/>
        <v>294</v>
      </c>
    </row>
    <row r="3233" spans="1:10" hidden="1" outlineLevel="3" x14ac:dyDescent="0.3">
      <c r="A3233" t="s">
        <v>2665</v>
      </c>
      <c r="B3233" s="21">
        <v>45865</v>
      </c>
      <c r="C3233" s="20">
        <f t="shared" si="230"/>
        <v>7</v>
      </c>
      <c r="D3233" t="s">
        <v>123</v>
      </c>
      <c r="E3233" t="s">
        <v>87</v>
      </c>
      <c r="F3233">
        <v>16</v>
      </c>
      <c r="G3233" t="str">
        <f>INDEX(Kunden!$A$1:$C$41,MATCH('Gesamtverkäufe 2025'!C2077,Kunden!$A$1:$A$41,0),3)</f>
        <v>R08</v>
      </c>
      <c r="H3233" t="str">
        <f>INDEX(Regionen!$A$1:$C$9,MATCH('Gesamtverkäufe 2025'!F2077,Regionen!$A$1:$A$9,0),3)</f>
        <v>Stefan König</v>
      </c>
      <c r="I3233" s="3">
        <f>INDEX(Produkte!$A$1:$D$31,MATCH('Gesamtverkäufe 2025'!D2077,Produkte!$A$1:$A$31,0),4)</f>
        <v>99</v>
      </c>
      <c r="J3233" s="3">
        <f t="shared" si="231"/>
        <v>1584</v>
      </c>
    </row>
    <row r="3234" spans="1:10" hidden="1" outlineLevel="3" x14ac:dyDescent="0.3">
      <c r="A3234" t="s">
        <v>2629</v>
      </c>
      <c r="B3234" s="21">
        <v>45854</v>
      </c>
      <c r="C3234" s="20">
        <f t="shared" si="230"/>
        <v>7</v>
      </c>
      <c r="D3234" t="s">
        <v>123</v>
      </c>
      <c r="E3234" t="s">
        <v>91</v>
      </c>
      <c r="F3234">
        <v>1</v>
      </c>
      <c r="G3234" t="str">
        <f>INDEX(Kunden!$A$1:$C$41,MATCH('Gesamtverkäufe 2025'!C2113,Kunden!$A$1:$A$41,0),3)</f>
        <v>R08</v>
      </c>
      <c r="H3234" t="str">
        <f>INDEX(Regionen!$A$1:$C$9,MATCH('Gesamtverkäufe 2025'!F2113,Regionen!$A$1:$A$9,0),3)</f>
        <v>Stefan König</v>
      </c>
      <c r="I3234" s="3">
        <f>INDEX(Produkte!$A$1:$D$31,MATCH('Gesamtverkäufe 2025'!D2113,Produkte!$A$1:$A$31,0),4)</f>
        <v>249</v>
      </c>
      <c r="J3234" s="3">
        <f t="shared" si="231"/>
        <v>249</v>
      </c>
    </row>
    <row r="3235" spans="1:10" hidden="1" outlineLevel="3" x14ac:dyDescent="0.3">
      <c r="A3235" t="s">
        <v>2617</v>
      </c>
      <c r="B3235" s="21">
        <v>45851</v>
      </c>
      <c r="C3235" s="20">
        <f t="shared" si="230"/>
        <v>7</v>
      </c>
      <c r="D3235" t="s">
        <v>123</v>
      </c>
      <c r="E3235" t="s">
        <v>65</v>
      </c>
      <c r="F3235">
        <v>16</v>
      </c>
      <c r="G3235" t="str">
        <f>INDEX(Kunden!$A$1:$C$41,MATCH('Gesamtverkäufe 2025'!C2125,Kunden!$A$1:$A$41,0),3)</f>
        <v>R08</v>
      </c>
      <c r="H3235" t="str">
        <f>INDEX(Regionen!$A$1:$C$9,MATCH('Gesamtverkäufe 2025'!F2125,Regionen!$A$1:$A$9,0),3)</f>
        <v>Stefan König</v>
      </c>
      <c r="I3235" s="3">
        <f>INDEX(Produkte!$A$1:$D$31,MATCH('Gesamtverkäufe 2025'!D2125,Produkte!$A$1:$A$31,0),4)</f>
        <v>299</v>
      </c>
      <c r="J3235" s="3">
        <f t="shared" si="231"/>
        <v>4784</v>
      </c>
    </row>
    <row r="3236" spans="1:10" hidden="1" outlineLevel="3" x14ac:dyDescent="0.3">
      <c r="A3236" t="s">
        <v>2587</v>
      </c>
      <c r="B3236" s="21">
        <v>45851</v>
      </c>
      <c r="C3236" s="20">
        <f t="shared" si="230"/>
        <v>7</v>
      </c>
      <c r="D3236" t="s">
        <v>123</v>
      </c>
      <c r="E3236" t="s">
        <v>73</v>
      </c>
      <c r="F3236">
        <v>15</v>
      </c>
      <c r="G3236" t="str">
        <f>INDEX(Kunden!$A$1:$C$41,MATCH('Gesamtverkäufe 2025'!C2155,Kunden!$A$1:$A$41,0),3)</f>
        <v>R08</v>
      </c>
      <c r="H3236" t="str">
        <f>INDEX(Regionen!$A$1:$C$9,MATCH('Gesamtverkäufe 2025'!F2155,Regionen!$A$1:$A$9,0),3)</f>
        <v>Stefan König</v>
      </c>
      <c r="I3236" s="3">
        <f>INDEX(Produkte!$A$1:$D$31,MATCH('Gesamtverkäufe 2025'!D2155,Produkte!$A$1:$A$31,0),4)</f>
        <v>399</v>
      </c>
      <c r="J3236" s="3">
        <f t="shared" si="231"/>
        <v>5985</v>
      </c>
    </row>
    <row r="3237" spans="1:10" hidden="1" outlineLevel="3" x14ac:dyDescent="0.3">
      <c r="A3237" t="s">
        <v>2568</v>
      </c>
      <c r="B3237" s="21">
        <v>45841</v>
      </c>
      <c r="C3237" s="20">
        <f t="shared" si="230"/>
        <v>7</v>
      </c>
      <c r="D3237" t="s">
        <v>123</v>
      </c>
      <c r="E3237" t="s">
        <v>34</v>
      </c>
      <c r="F3237">
        <v>9</v>
      </c>
      <c r="G3237" t="str">
        <f>INDEX(Kunden!$A$1:$C$41,MATCH('Gesamtverkäufe 2025'!C2173,Kunden!$A$1:$A$41,0),3)</f>
        <v>R08</v>
      </c>
      <c r="H3237" t="str">
        <f>INDEX(Regionen!$A$1:$C$9,MATCH('Gesamtverkäufe 2025'!F2173,Regionen!$A$1:$A$9,0),3)</f>
        <v>Stefan König</v>
      </c>
      <c r="I3237" s="3">
        <f>INDEX(Produkte!$A$1:$D$31,MATCH('Gesamtverkäufe 2025'!D2173,Produkte!$A$1:$A$31,0),4)</f>
        <v>299</v>
      </c>
      <c r="J3237" s="3">
        <f t="shared" si="231"/>
        <v>2691</v>
      </c>
    </row>
    <row r="3238" spans="1:10" hidden="1" outlineLevel="3" x14ac:dyDescent="0.3">
      <c r="A3238" t="s">
        <v>2536</v>
      </c>
      <c r="B3238" s="21">
        <v>45842</v>
      </c>
      <c r="C3238" s="20">
        <f t="shared" si="230"/>
        <v>7</v>
      </c>
      <c r="D3238" t="s">
        <v>123</v>
      </c>
      <c r="E3238" t="s">
        <v>46</v>
      </c>
      <c r="F3238">
        <v>9</v>
      </c>
      <c r="G3238" t="str">
        <f>INDEX(Kunden!$A$1:$C$41,MATCH('Gesamtverkäufe 2025'!C2205,Kunden!$A$1:$A$41,0),3)</f>
        <v>R08</v>
      </c>
      <c r="H3238" t="str">
        <f>INDEX(Regionen!$A$1:$C$9,MATCH('Gesamtverkäufe 2025'!F2205,Regionen!$A$1:$A$9,0),3)</f>
        <v>Stefan König</v>
      </c>
      <c r="I3238" s="3">
        <f>INDEX(Produkte!$A$1:$D$31,MATCH('Gesamtverkäufe 2025'!D2205,Produkte!$A$1:$A$31,0),4)</f>
        <v>99</v>
      </c>
      <c r="J3238" s="3">
        <f t="shared" si="231"/>
        <v>891</v>
      </c>
    </row>
    <row r="3239" spans="1:10" hidden="1" outlineLevel="3" x14ac:dyDescent="0.3">
      <c r="A3239" t="s">
        <v>2704</v>
      </c>
      <c r="B3239" s="21">
        <v>45863</v>
      </c>
      <c r="C3239" s="20">
        <f t="shared" si="230"/>
        <v>7</v>
      </c>
      <c r="D3239" t="s">
        <v>133</v>
      </c>
      <c r="E3239" t="s">
        <v>75</v>
      </c>
      <c r="F3239">
        <v>12</v>
      </c>
      <c r="G3239" t="str">
        <f>INDEX(Kunden!$A$1:$C$41,MATCH('Gesamtverkäufe 2025'!C2038,Kunden!$A$1:$A$41,0),3)</f>
        <v>R08</v>
      </c>
      <c r="H3239" t="str">
        <f>INDEX(Regionen!$A$1:$C$9,MATCH('Gesamtverkäufe 2025'!F2038,Regionen!$A$1:$A$9,0),3)</f>
        <v>Stefan König</v>
      </c>
      <c r="I3239" s="3">
        <f>INDEX(Produkte!$A$1:$D$31,MATCH('Gesamtverkäufe 2025'!D2038,Produkte!$A$1:$A$31,0),4)</f>
        <v>499</v>
      </c>
      <c r="J3239" s="3">
        <f t="shared" si="231"/>
        <v>5988</v>
      </c>
    </row>
    <row r="3240" spans="1:10" hidden="1" outlineLevel="3" x14ac:dyDescent="0.3">
      <c r="A3240" t="s">
        <v>2510</v>
      </c>
      <c r="B3240" s="21">
        <v>45846</v>
      </c>
      <c r="C3240" s="20">
        <f t="shared" si="230"/>
        <v>7</v>
      </c>
      <c r="D3240" t="s">
        <v>133</v>
      </c>
      <c r="E3240" t="s">
        <v>93</v>
      </c>
      <c r="F3240">
        <v>17</v>
      </c>
      <c r="G3240" t="str">
        <f>INDEX(Kunden!$A$1:$C$41,MATCH('Gesamtverkäufe 2025'!C2227,Kunden!$A$1:$A$41,0),3)</f>
        <v>R08</v>
      </c>
      <c r="H3240" t="str">
        <f>INDEX(Regionen!$A$1:$C$9,MATCH('Gesamtverkäufe 2025'!F2227,Regionen!$A$1:$A$9,0),3)</f>
        <v>Stefan König</v>
      </c>
      <c r="I3240" s="3">
        <f>INDEX(Produkte!$A$1:$D$31,MATCH('Gesamtverkäufe 2025'!D2227,Produkte!$A$1:$A$31,0),4)</f>
        <v>399</v>
      </c>
      <c r="J3240" s="3">
        <f t="shared" si="231"/>
        <v>6783</v>
      </c>
    </row>
    <row r="3241" spans="1:10" hidden="1" outlineLevel="3" x14ac:dyDescent="0.3">
      <c r="A3241" t="s">
        <v>2679</v>
      </c>
      <c r="B3241" s="21">
        <v>45858</v>
      </c>
      <c r="C3241" s="20">
        <f t="shared" si="230"/>
        <v>7</v>
      </c>
      <c r="D3241" t="s">
        <v>143</v>
      </c>
      <c r="E3241" t="s">
        <v>93</v>
      </c>
      <c r="F3241">
        <v>11</v>
      </c>
      <c r="G3241" t="str">
        <f>INDEX(Kunden!$A$1:$C$41,MATCH('Gesamtverkäufe 2025'!C2063,Kunden!$A$1:$A$41,0),3)</f>
        <v>R08</v>
      </c>
      <c r="H3241" t="str">
        <f>INDEX(Regionen!$A$1:$C$9,MATCH('Gesamtverkäufe 2025'!F2063,Regionen!$A$1:$A$9,0),3)</f>
        <v>Stefan König</v>
      </c>
      <c r="I3241" s="3">
        <f>INDEX(Produkte!$A$1:$D$31,MATCH('Gesamtverkäufe 2025'!D2063,Produkte!$A$1:$A$31,0),4)</f>
        <v>399</v>
      </c>
      <c r="J3241" s="3">
        <f t="shared" si="231"/>
        <v>4389</v>
      </c>
    </row>
    <row r="3242" spans="1:10" hidden="1" outlineLevel="3" x14ac:dyDescent="0.3">
      <c r="A3242" t="s">
        <v>2650</v>
      </c>
      <c r="B3242" s="21">
        <v>45860</v>
      </c>
      <c r="C3242" s="20">
        <f t="shared" si="230"/>
        <v>7</v>
      </c>
      <c r="D3242" t="s">
        <v>143</v>
      </c>
      <c r="E3242" t="s">
        <v>61</v>
      </c>
      <c r="F3242">
        <v>9</v>
      </c>
      <c r="G3242" t="str">
        <f>INDEX(Kunden!$A$1:$C$41,MATCH('Gesamtverkäufe 2025'!C2092,Kunden!$A$1:$A$41,0),3)</f>
        <v>R08</v>
      </c>
      <c r="H3242" t="str">
        <f>INDEX(Regionen!$A$1:$C$9,MATCH('Gesamtverkäufe 2025'!F2092,Regionen!$A$1:$A$9,0),3)</f>
        <v>Stefan König</v>
      </c>
      <c r="I3242" s="3">
        <f>INDEX(Produkte!$A$1:$D$31,MATCH('Gesamtverkäufe 2025'!D2092,Produkte!$A$1:$A$31,0),4)</f>
        <v>249</v>
      </c>
      <c r="J3242" s="3">
        <f t="shared" si="231"/>
        <v>2241</v>
      </c>
    </row>
    <row r="3243" spans="1:10" hidden="1" outlineLevel="3" x14ac:dyDescent="0.3">
      <c r="A3243" t="s">
        <v>2625</v>
      </c>
      <c r="B3243" s="21">
        <v>45853</v>
      </c>
      <c r="C3243" s="20">
        <f t="shared" si="230"/>
        <v>7</v>
      </c>
      <c r="D3243" t="s">
        <v>143</v>
      </c>
      <c r="E3243" t="s">
        <v>51</v>
      </c>
      <c r="F3243">
        <v>13</v>
      </c>
      <c r="G3243" t="str">
        <f>INDEX(Kunden!$A$1:$C$41,MATCH('Gesamtverkäufe 2025'!C2117,Kunden!$A$1:$A$41,0),3)</f>
        <v>R08</v>
      </c>
      <c r="H3243" t="str">
        <f>INDEX(Regionen!$A$1:$C$9,MATCH('Gesamtverkäufe 2025'!F2117,Regionen!$A$1:$A$9,0),3)</f>
        <v>Stefan König</v>
      </c>
      <c r="I3243" s="3">
        <f>INDEX(Produkte!$A$1:$D$31,MATCH('Gesamtverkäufe 2025'!D2117,Produkte!$A$1:$A$31,0),4)</f>
        <v>49</v>
      </c>
      <c r="J3243" s="3">
        <f t="shared" si="231"/>
        <v>637</v>
      </c>
    </row>
    <row r="3244" spans="1:10" hidden="1" outlineLevel="3" x14ac:dyDescent="0.3">
      <c r="A3244" t="s">
        <v>2611</v>
      </c>
      <c r="B3244" s="21">
        <v>45840</v>
      </c>
      <c r="C3244" s="20">
        <f t="shared" si="230"/>
        <v>7</v>
      </c>
      <c r="D3244" t="s">
        <v>143</v>
      </c>
      <c r="E3244" t="s">
        <v>63</v>
      </c>
      <c r="F3244">
        <v>12</v>
      </c>
      <c r="G3244" t="str">
        <f>INDEX(Kunden!$A$1:$C$41,MATCH('Gesamtverkäufe 2025'!C2131,Kunden!$A$1:$A$41,0),3)</f>
        <v>R08</v>
      </c>
      <c r="H3244" t="str">
        <f>INDEX(Regionen!$A$1:$C$9,MATCH('Gesamtverkäufe 2025'!F2131,Regionen!$A$1:$A$9,0),3)</f>
        <v>Stefan König</v>
      </c>
      <c r="I3244" s="3">
        <f>INDEX(Produkte!$A$1:$D$31,MATCH('Gesamtverkäufe 2025'!D2131,Produkte!$A$1:$A$31,0),4)</f>
        <v>299</v>
      </c>
      <c r="J3244" s="3">
        <f t="shared" si="231"/>
        <v>3588</v>
      </c>
    </row>
    <row r="3245" spans="1:10" hidden="1" outlineLevel="3" x14ac:dyDescent="0.3">
      <c r="A3245" t="s">
        <v>2602</v>
      </c>
      <c r="B3245" s="21">
        <v>45858</v>
      </c>
      <c r="C3245" s="20">
        <f t="shared" si="230"/>
        <v>7</v>
      </c>
      <c r="D3245" t="s">
        <v>143</v>
      </c>
      <c r="E3245" t="s">
        <v>71</v>
      </c>
      <c r="F3245">
        <v>2</v>
      </c>
      <c r="G3245" t="str">
        <f>INDEX(Kunden!$A$1:$C$41,MATCH('Gesamtverkäufe 2025'!C2140,Kunden!$A$1:$A$41,0),3)</f>
        <v>R08</v>
      </c>
      <c r="H3245" t="str">
        <f>INDEX(Regionen!$A$1:$C$9,MATCH('Gesamtverkäufe 2025'!F2140,Regionen!$A$1:$A$9,0),3)</f>
        <v>Stefan König</v>
      </c>
      <c r="I3245" s="3">
        <f>INDEX(Produkte!$A$1:$D$31,MATCH('Gesamtverkäufe 2025'!D2140,Produkte!$A$1:$A$31,0),4)</f>
        <v>79</v>
      </c>
      <c r="J3245" s="3">
        <f t="shared" si="231"/>
        <v>158</v>
      </c>
    </row>
    <row r="3246" spans="1:10" hidden="1" outlineLevel="3" x14ac:dyDescent="0.3">
      <c r="A3246" t="s">
        <v>2593</v>
      </c>
      <c r="B3246" s="21">
        <v>45864</v>
      </c>
      <c r="C3246" s="20">
        <f t="shared" si="230"/>
        <v>7</v>
      </c>
      <c r="D3246" t="s">
        <v>143</v>
      </c>
      <c r="E3246" t="s">
        <v>83</v>
      </c>
      <c r="F3246">
        <v>14</v>
      </c>
      <c r="G3246" t="str">
        <f>INDEX(Kunden!$A$1:$C$41,MATCH('Gesamtverkäufe 2025'!C2149,Kunden!$A$1:$A$41,0),3)</f>
        <v>R08</v>
      </c>
      <c r="H3246" t="str">
        <f>INDEX(Regionen!$A$1:$C$9,MATCH('Gesamtverkäufe 2025'!F2149,Regionen!$A$1:$A$9,0),3)</f>
        <v>Stefan König</v>
      </c>
      <c r="I3246" s="3">
        <f>INDEX(Produkte!$A$1:$D$31,MATCH('Gesamtverkäufe 2025'!D2149,Produkte!$A$1:$A$31,0),4)</f>
        <v>29</v>
      </c>
      <c r="J3246" s="3">
        <f t="shared" si="231"/>
        <v>406</v>
      </c>
    </row>
    <row r="3247" spans="1:10" hidden="1" outlineLevel="3" x14ac:dyDescent="0.3">
      <c r="A3247" t="s">
        <v>2541</v>
      </c>
      <c r="B3247" s="21">
        <v>45841</v>
      </c>
      <c r="C3247" s="20">
        <f t="shared" si="230"/>
        <v>7</v>
      </c>
      <c r="D3247" t="s">
        <v>143</v>
      </c>
      <c r="E3247" t="s">
        <v>57</v>
      </c>
      <c r="F3247">
        <v>14</v>
      </c>
      <c r="G3247" t="str">
        <f>INDEX(Kunden!$A$1:$C$41,MATCH('Gesamtverkäufe 2025'!C2200,Kunden!$A$1:$A$41,0),3)</f>
        <v>R08</v>
      </c>
      <c r="H3247" t="str">
        <f>INDEX(Regionen!$A$1:$C$9,MATCH('Gesamtverkäufe 2025'!F2200,Regionen!$A$1:$A$9,0),3)</f>
        <v>Stefan König</v>
      </c>
      <c r="I3247" s="3">
        <f>INDEX(Produkte!$A$1:$D$31,MATCH('Gesamtverkäufe 2025'!D2200,Produkte!$A$1:$A$31,0),4)</f>
        <v>99</v>
      </c>
      <c r="J3247" s="3">
        <f t="shared" si="231"/>
        <v>1386</v>
      </c>
    </row>
    <row r="3248" spans="1:10" hidden="1" outlineLevel="3" x14ac:dyDescent="0.3">
      <c r="A3248" t="s">
        <v>2532</v>
      </c>
      <c r="B3248" s="21">
        <v>45846</v>
      </c>
      <c r="C3248" s="20">
        <f t="shared" si="230"/>
        <v>7</v>
      </c>
      <c r="D3248" t="s">
        <v>143</v>
      </c>
      <c r="E3248" t="s">
        <v>46</v>
      </c>
      <c r="F3248">
        <v>10</v>
      </c>
      <c r="G3248" t="str">
        <f>INDEX(Kunden!$A$1:$C$41,MATCH('Gesamtverkäufe 2025'!C2209,Kunden!$A$1:$A$41,0),3)</f>
        <v>R08</v>
      </c>
      <c r="H3248" t="str">
        <f>INDEX(Regionen!$A$1:$C$9,MATCH('Gesamtverkäufe 2025'!F2209,Regionen!$A$1:$A$9,0),3)</f>
        <v>Stefan König</v>
      </c>
      <c r="I3248" s="3">
        <f>INDEX(Produkte!$A$1:$D$31,MATCH('Gesamtverkäufe 2025'!D2209,Produkte!$A$1:$A$31,0),4)</f>
        <v>99</v>
      </c>
      <c r="J3248" s="3">
        <f t="shared" si="231"/>
        <v>990</v>
      </c>
    </row>
    <row r="3249" spans="1:10" hidden="1" outlineLevel="3" x14ac:dyDescent="0.3">
      <c r="A3249" t="s">
        <v>2521</v>
      </c>
      <c r="B3249" s="21">
        <v>45860</v>
      </c>
      <c r="C3249" s="20">
        <f t="shared" si="230"/>
        <v>7</v>
      </c>
      <c r="D3249" t="s">
        <v>143</v>
      </c>
      <c r="E3249" t="s">
        <v>65</v>
      </c>
      <c r="F3249">
        <v>7</v>
      </c>
      <c r="G3249" t="str">
        <f>INDEX(Kunden!$A$1:$C$41,MATCH('Gesamtverkäufe 2025'!C2218,Kunden!$A$1:$A$41,0),3)</f>
        <v>R08</v>
      </c>
      <c r="H3249" t="str">
        <f>INDEX(Regionen!$A$1:$C$9,MATCH('Gesamtverkäufe 2025'!F2218,Regionen!$A$1:$A$9,0),3)</f>
        <v>Stefan König</v>
      </c>
      <c r="I3249" s="3">
        <f>INDEX(Produkte!$A$1:$D$31,MATCH('Gesamtverkäufe 2025'!D2218,Produkte!$A$1:$A$31,0),4)</f>
        <v>299</v>
      </c>
      <c r="J3249" s="3">
        <f t="shared" si="231"/>
        <v>2093</v>
      </c>
    </row>
    <row r="3250" spans="1:10" hidden="1" outlineLevel="3" x14ac:dyDescent="0.3">
      <c r="A3250" t="s">
        <v>2727</v>
      </c>
      <c r="B3250" s="21">
        <v>45844</v>
      </c>
      <c r="C3250" s="20">
        <f t="shared" si="230"/>
        <v>7</v>
      </c>
      <c r="D3250" t="s">
        <v>151</v>
      </c>
      <c r="E3250" t="s">
        <v>79</v>
      </c>
      <c r="F3250">
        <v>17</v>
      </c>
      <c r="G3250" t="str">
        <f>INDEX(Kunden!$A$1:$C$41,MATCH('Gesamtverkäufe 2025'!C2015,Kunden!$A$1:$A$41,0),3)</f>
        <v>R08</v>
      </c>
      <c r="H3250" t="str">
        <f>INDEX(Regionen!$A$1:$C$9,MATCH('Gesamtverkäufe 2025'!F2015,Regionen!$A$1:$A$9,0),3)</f>
        <v>Stefan König</v>
      </c>
      <c r="I3250" s="3">
        <f>INDEX(Produkte!$A$1:$D$31,MATCH('Gesamtverkäufe 2025'!D2015,Produkte!$A$1:$A$31,0),4)</f>
        <v>149</v>
      </c>
      <c r="J3250" s="3">
        <f t="shared" si="231"/>
        <v>2533</v>
      </c>
    </row>
    <row r="3251" spans="1:10" hidden="1" outlineLevel="3" x14ac:dyDescent="0.3">
      <c r="A3251" t="s">
        <v>2694</v>
      </c>
      <c r="B3251" s="21">
        <v>45854</v>
      </c>
      <c r="C3251" s="20">
        <f t="shared" si="230"/>
        <v>7</v>
      </c>
      <c r="D3251" t="s">
        <v>151</v>
      </c>
      <c r="E3251" t="s">
        <v>67</v>
      </c>
      <c r="F3251">
        <v>17</v>
      </c>
      <c r="G3251" t="str">
        <f>INDEX(Kunden!$A$1:$C$41,MATCH('Gesamtverkäufe 2025'!C2048,Kunden!$A$1:$A$41,0),3)</f>
        <v>R08</v>
      </c>
      <c r="H3251" t="str">
        <f>INDEX(Regionen!$A$1:$C$9,MATCH('Gesamtverkäufe 2025'!F2048,Regionen!$A$1:$A$9,0),3)</f>
        <v>Stefan König</v>
      </c>
      <c r="I3251" s="3">
        <f>INDEX(Produkte!$A$1:$D$31,MATCH('Gesamtverkäufe 2025'!D2048,Produkte!$A$1:$A$31,0),4)</f>
        <v>299</v>
      </c>
      <c r="J3251" s="3">
        <f t="shared" si="231"/>
        <v>5083</v>
      </c>
    </row>
    <row r="3252" spans="1:10" hidden="1" outlineLevel="3" x14ac:dyDescent="0.3">
      <c r="A3252" t="s">
        <v>2569</v>
      </c>
      <c r="B3252" s="21">
        <v>45863</v>
      </c>
      <c r="C3252" s="20">
        <f t="shared" si="230"/>
        <v>7</v>
      </c>
      <c r="D3252" t="s">
        <v>151</v>
      </c>
      <c r="E3252" t="s">
        <v>83</v>
      </c>
      <c r="F3252">
        <v>17</v>
      </c>
      <c r="G3252" t="str">
        <f>INDEX(Kunden!$A$1:$C$41,MATCH('Gesamtverkäufe 2025'!C2172,Kunden!$A$1:$A$41,0),3)</f>
        <v>R08</v>
      </c>
      <c r="H3252" t="str">
        <f>INDEX(Regionen!$A$1:$C$9,MATCH('Gesamtverkäufe 2025'!F2172,Regionen!$A$1:$A$9,0),3)</f>
        <v>Stefan König</v>
      </c>
      <c r="I3252" s="3">
        <f>INDEX(Produkte!$A$1:$D$31,MATCH('Gesamtverkäufe 2025'!D2172,Produkte!$A$1:$A$31,0),4)</f>
        <v>29</v>
      </c>
      <c r="J3252" s="3">
        <f t="shared" si="231"/>
        <v>493</v>
      </c>
    </row>
    <row r="3253" spans="1:10" hidden="1" outlineLevel="3" x14ac:dyDescent="0.3">
      <c r="A3253" t="s">
        <v>2508</v>
      </c>
      <c r="B3253" s="21">
        <v>45866</v>
      </c>
      <c r="C3253" s="20">
        <f t="shared" si="230"/>
        <v>7</v>
      </c>
      <c r="D3253" t="s">
        <v>151</v>
      </c>
      <c r="E3253" t="s">
        <v>39</v>
      </c>
      <c r="F3253">
        <v>3</v>
      </c>
      <c r="G3253" t="str">
        <f>INDEX(Kunden!$A$1:$C$41,MATCH('Gesamtverkäufe 2025'!C2229,Kunden!$A$1:$A$41,0),3)</f>
        <v>R08</v>
      </c>
      <c r="H3253" t="str">
        <f>INDEX(Regionen!$A$1:$C$9,MATCH('Gesamtverkäufe 2025'!F2229,Regionen!$A$1:$A$9,0),3)</f>
        <v>Stefan König</v>
      </c>
      <c r="I3253" s="3">
        <f>INDEX(Produkte!$A$1:$D$31,MATCH('Gesamtverkäufe 2025'!D2229,Produkte!$A$1:$A$31,0),4)</f>
        <v>499</v>
      </c>
      <c r="J3253" s="3">
        <f t="shared" si="231"/>
        <v>1497</v>
      </c>
    </row>
    <row r="3254" spans="1:10" hidden="1" outlineLevel="3" x14ac:dyDescent="0.3">
      <c r="A3254" t="s">
        <v>2652</v>
      </c>
      <c r="B3254" s="21">
        <v>45865</v>
      </c>
      <c r="C3254" s="20">
        <f t="shared" si="230"/>
        <v>7</v>
      </c>
      <c r="D3254" t="s">
        <v>157</v>
      </c>
      <c r="E3254" t="s">
        <v>63</v>
      </c>
      <c r="F3254">
        <v>13</v>
      </c>
      <c r="G3254" t="str">
        <f>INDEX(Kunden!$A$1:$C$41,MATCH('Gesamtverkäufe 2025'!C2090,Kunden!$A$1:$A$41,0),3)</f>
        <v>R08</v>
      </c>
      <c r="H3254" t="str">
        <f>INDEX(Regionen!$A$1:$C$9,MATCH('Gesamtverkäufe 2025'!F2090,Regionen!$A$1:$A$9,0),3)</f>
        <v>Stefan König</v>
      </c>
      <c r="I3254" s="3">
        <f>INDEX(Produkte!$A$1:$D$31,MATCH('Gesamtverkäufe 2025'!D2090,Produkte!$A$1:$A$31,0),4)</f>
        <v>299</v>
      </c>
      <c r="J3254" s="3">
        <f t="shared" si="231"/>
        <v>3887</v>
      </c>
    </row>
    <row r="3255" spans="1:10" hidden="1" outlineLevel="3" x14ac:dyDescent="0.3">
      <c r="A3255" t="s">
        <v>2648</v>
      </c>
      <c r="B3255" s="21">
        <v>45856</v>
      </c>
      <c r="C3255" s="20">
        <f t="shared" si="230"/>
        <v>7</v>
      </c>
      <c r="D3255" t="s">
        <v>157</v>
      </c>
      <c r="E3255" t="s">
        <v>61</v>
      </c>
      <c r="F3255">
        <v>10</v>
      </c>
      <c r="G3255" t="str">
        <f>INDEX(Kunden!$A$1:$C$41,MATCH('Gesamtverkäufe 2025'!C2094,Kunden!$A$1:$A$41,0),3)</f>
        <v>R08</v>
      </c>
      <c r="H3255" t="str">
        <f>INDEX(Regionen!$A$1:$C$9,MATCH('Gesamtverkäufe 2025'!F2094,Regionen!$A$1:$A$9,0),3)</f>
        <v>Stefan König</v>
      </c>
      <c r="I3255" s="3">
        <f>INDEX(Produkte!$A$1:$D$31,MATCH('Gesamtverkäufe 2025'!D2094,Produkte!$A$1:$A$31,0),4)</f>
        <v>249</v>
      </c>
      <c r="J3255" s="3">
        <f t="shared" si="231"/>
        <v>2490</v>
      </c>
    </row>
    <row r="3256" spans="1:10" hidden="1" outlineLevel="3" x14ac:dyDescent="0.3">
      <c r="A3256" t="s">
        <v>2632</v>
      </c>
      <c r="B3256" s="21">
        <v>45867</v>
      </c>
      <c r="C3256" s="20">
        <f t="shared" si="230"/>
        <v>7</v>
      </c>
      <c r="D3256" t="s">
        <v>157</v>
      </c>
      <c r="E3256" t="s">
        <v>55</v>
      </c>
      <c r="F3256">
        <v>18</v>
      </c>
      <c r="G3256" t="str">
        <f>INDEX(Kunden!$A$1:$C$41,MATCH('Gesamtverkäufe 2025'!C2110,Kunden!$A$1:$A$41,0),3)</f>
        <v>R08</v>
      </c>
      <c r="H3256" t="str">
        <f>INDEX(Regionen!$A$1:$C$9,MATCH('Gesamtverkäufe 2025'!F2110,Regionen!$A$1:$A$9,0),3)</f>
        <v>Stefan König</v>
      </c>
      <c r="I3256" s="3">
        <f>INDEX(Produkte!$A$1:$D$31,MATCH('Gesamtverkäufe 2025'!D2110,Produkte!$A$1:$A$31,0),4)</f>
        <v>49</v>
      </c>
      <c r="J3256" s="3">
        <f t="shared" si="231"/>
        <v>882</v>
      </c>
    </row>
    <row r="3257" spans="1:10" hidden="1" outlineLevel="3" x14ac:dyDescent="0.3">
      <c r="A3257" t="s">
        <v>2604</v>
      </c>
      <c r="B3257" s="21">
        <v>45842</v>
      </c>
      <c r="C3257" s="20">
        <f t="shared" si="230"/>
        <v>7</v>
      </c>
      <c r="D3257" t="s">
        <v>157</v>
      </c>
      <c r="E3257" t="s">
        <v>55</v>
      </c>
      <c r="F3257">
        <v>8</v>
      </c>
      <c r="G3257" t="str">
        <f>INDEX(Kunden!$A$1:$C$41,MATCH('Gesamtverkäufe 2025'!C2138,Kunden!$A$1:$A$41,0),3)</f>
        <v>R08</v>
      </c>
      <c r="H3257" t="str">
        <f>INDEX(Regionen!$A$1:$C$9,MATCH('Gesamtverkäufe 2025'!F2138,Regionen!$A$1:$A$9,0),3)</f>
        <v>Stefan König</v>
      </c>
      <c r="I3257" s="3">
        <f>INDEX(Produkte!$A$1:$D$31,MATCH('Gesamtverkäufe 2025'!D2138,Produkte!$A$1:$A$31,0),4)</f>
        <v>49</v>
      </c>
      <c r="J3257" s="3">
        <f t="shared" si="231"/>
        <v>392</v>
      </c>
    </row>
    <row r="3258" spans="1:10" hidden="1" outlineLevel="3" x14ac:dyDescent="0.3">
      <c r="A3258" t="s">
        <v>2582</v>
      </c>
      <c r="B3258" s="21">
        <v>45864</v>
      </c>
      <c r="C3258" s="20">
        <f t="shared" si="230"/>
        <v>7</v>
      </c>
      <c r="D3258" t="s">
        <v>157</v>
      </c>
      <c r="E3258" t="s">
        <v>43</v>
      </c>
      <c r="F3258">
        <v>15</v>
      </c>
      <c r="G3258" t="str">
        <f>INDEX(Kunden!$A$1:$C$41,MATCH('Gesamtverkäufe 2025'!C2159,Kunden!$A$1:$A$41,0),3)</f>
        <v>R08</v>
      </c>
      <c r="H3258" t="str">
        <f>INDEX(Regionen!$A$1:$C$9,MATCH('Gesamtverkäufe 2025'!F2159,Regionen!$A$1:$A$9,0),3)</f>
        <v>Stefan König</v>
      </c>
      <c r="I3258" s="3">
        <f>INDEX(Produkte!$A$1:$D$31,MATCH('Gesamtverkäufe 2025'!D2159,Produkte!$A$1:$A$31,0),4)</f>
        <v>149</v>
      </c>
      <c r="J3258" s="3">
        <f t="shared" si="231"/>
        <v>2235</v>
      </c>
    </row>
    <row r="3259" spans="1:10" hidden="1" outlineLevel="3" x14ac:dyDescent="0.3">
      <c r="A3259" t="s">
        <v>2576</v>
      </c>
      <c r="B3259" s="21">
        <v>45852</v>
      </c>
      <c r="C3259" s="20">
        <f t="shared" si="230"/>
        <v>7</v>
      </c>
      <c r="D3259" t="s">
        <v>157</v>
      </c>
      <c r="E3259" t="s">
        <v>79</v>
      </c>
      <c r="F3259">
        <v>16</v>
      </c>
      <c r="G3259" t="str">
        <f>INDEX(Kunden!$A$1:$C$41,MATCH('Gesamtverkäufe 2025'!C2165,Kunden!$A$1:$A$41,0),3)</f>
        <v>R08</v>
      </c>
      <c r="H3259" t="str">
        <f>INDEX(Regionen!$A$1:$C$9,MATCH('Gesamtverkäufe 2025'!F2165,Regionen!$A$1:$A$9,0),3)</f>
        <v>Stefan König</v>
      </c>
      <c r="I3259" s="3">
        <f>INDEX(Produkte!$A$1:$D$31,MATCH('Gesamtverkäufe 2025'!D2165,Produkte!$A$1:$A$31,0),4)</f>
        <v>149</v>
      </c>
      <c r="J3259" s="3">
        <f t="shared" si="231"/>
        <v>2384</v>
      </c>
    </row>
    <row r="3260" spans="1:10" hidden="1" outlineLevel="3" x14ac:dyDescent="0.3">
      <c r="A3260" t="s">
        <v>2540</v>
      </c>
      <c r="B3260" s="21">
        <v>45843</v>
      </c>
      <c r="C3260" s="20">
        <f t="shared" si="230"/>
        <v>7</v>
      </c>
      <c r="D3260" t="s">
        <v>157</v>
      </c>
      <c r="E3260" t="s">
        <v>34</v>
      </c>
      <c r="F3260">
        <v>5</v>
      </c>
      <c r="G3260" t="str">
        <f>INDEX(Kunden!$A$1:$C$41,MATCH('Gesamtverkäufe 2025'!C2201,Kunden!$A$1:$A$41,0),3)</f>
        <v>R08</v>
      </c>
      <c r="H3260" t="str">
        <f>INDEX(Regionen!$A$1:$C$9,MATCH('Gesamtverkäufe 2025'!F2201,Regionen!$A$1:$A$9,0),3)</f>
        <v>Stefan König</v>
      </c>
      <c r="I3260" s="3">
        <f>INDEX(Produkte!$A$1:$D$31,MATCH('Gesamtverkäufe 2025'!D2201,Produkte!$A$1:$A$31,0),4)</f>
        <v>299</v>
      </c>
      <c r="J3260" s="3">
        <f t="shared" si="231"/>
        <v>1495</v>
      </c>
    </row>
    <row r="3261" spans="1:10" hidden="1" outlineLevel="3" x14ac:dyDescent="0.3">
      <c r="A3261" t="s">
        <v>2725</v>
      </c>
      <c r="B3261" s="21">
        <v>45860</v>
      </c>
      <c r="C3261" s="20">
        <f t="shared" si="230"/>
        <v>7</v>
      </c>
      <c r="D3261" t="s">
        <v>163</v>
      </c>
      <c r="E3261" t="s">
        <v>69</v>
      </c>
      <c r="F3261">
        <v>2</v>
      </c>
      <c r="G3261" t="str">
        <f>INDEX(Kunden!$A$1:$C$41,MATCH('Gesamtverkäufe 2025'!C2017,Kunden!$A$1:$A$41,0),3)</f>
        <v>R08</v>
      </c>
      <c r="H3261" t="str">
        <f>INDEX(Regionen!$A$1:$C$9,MATCH('Gesamtverkäufe 2025'!F2017,Regionen!$A$1:$A$9,0),3)</f>
        <v>Stefan König</v>
      </c>
      <c r="I3261" s="3">
        <f>INDEX(Produkte!$A$1:$D$31,MATCH('Gesamtverkäufe 2025'!D2017,Produkte!$A$1:$A$31,0),4)</f>
        <v>399</v>
      </c>
      <c r="J3261" s="3">
        <f t="shared" si="231"/>
        <v>798</v>
      </c>
    </row>
    <row r="3262" spans="1:10" hidden="1" outlineLevel="3" x14ac:dyDescent="0.3">
      <c r="A3262" t="s">
        <v>2723</v>
      </c>
      <c r="B3262" s="21">
        <v>45844</v>
      </c>
      <c r="C3262" s="20">
        <f t="shared" si="230"/>
        <v>7</v>
      </c>
      <c r="D3262" t="s">
        <v>163</v>
      </c>
      <c r="E3262" t="s">
        <v>61</v>
      </c>
      <c r="F3262">
        <v>13</v>
      </c>
      <c r="G3262" t="str">
        <f>INDEX(Kunden!$A$1:$C$41,MATCH('Gesamtverkäufe 2025'!C2019,Kunden!$A$1:$A$41,0),3)</f>
        <v>R08</v>
      </c>
      <c r="H3262" t="str">
        <f>INDEX(Regionen!$A$1:$C$9,MATCH('Gesamtverkäufe 2025'!F2019,Regionen!$A$1:$A$9,0),3)</f>
        <v>Stefan König</v>
      </c>
      <c r="I3262" s="3">
        <f>INDEX(Produkte!$A$1:$D$31,MATCH('Gesamtverkäufe 2025'!D2019,Produkte!$A$1:$A$31,0),4)</f>
        <v>249</v>
      </c>
      <c r="J3262" s="3">
        <f t="shared" si="231"/>
        <v>3237</v>
      </c>
    </row>
    <row r="3263" spans="1:10" hidden="1" outlineLevel="3" x14ac:dyDescent="0.3">
      <c r="A3263" t="s">
        <v>2676</v>
      </c>
      <c r="B3263" s="21">
        <v>45855</v>
      </c>
      <c r="C3263" s="20">
        <f t="shared" si="230"/>
        <v>7</v>
      </c>
      <c r="D3263" t="s">
        <v>163</v>
      </c>
      <c r="E3263" t="s">
        <v>75</v>
      </c>
      <c r="F3263">
        <v>4</v>
      </c>
      <c r="G3263" t="str">
        <f>INDEX(Kunden!$A$1:$C$41,MATCH('Gesamtverkäufe 2025'!C2066,Kunden!$A$1:$A$41,0),3)</f>
        <v>R08</v>
      </c>
      <c r="H3263" t="str">
        <f>INDEX(Regionen!$A$1:$C$9,MATCH('Gesamtverkäufe 2025'!F2066,Regionen!$A$1:$A$9,0),3)</f>
        <v>Stefan König</v>
      </c>
      <c r="I3263" s="3">
        <f>INDEX(Produkte!$A$1:$D$31,MATCH('Gesamtverkäufe 2025'!D2066,Produkte!$A$1:$A$31,0),4)</f>
        <v>499</v>
      </c>
      <c r="J3263" s="3">
        <f t="shared" si="231"/>
        <v>1996</v>
      </c>
    </row>
    <row r="3264" spans="1:10" hidden="1" outlineLevel="3" x14ac:dyDescent="0.3">
      <c r="A3264" t="s">
        <v>2658</v>
      </c>
      <c r="B3264" s="21">
        <v>45858</v>
      </c>
      <c r="C3264" s="20">
        <f t="shared" si="230"/>
        <v>7</v>
      </c>
      <c r="D3264" t="s">
        <v>163</v>
      </c>
      <c r="E3264" t="s">
        <v>79</v>
      </c>
      <c r="F3264">
        <v>20</v>
      </c>
      <c r="G3264" t="str">
        <f>INDEX(Kunden!$A$1:$C$41,MATCH('Gesamtverkäufe 2025'!C2084,Kunden!$A$1:$A$41,0),3)</f>
        <v>R08</v>
      </c>
      <c r="H3264" t="str">
        <f>INDEX(Regionen!$A$1:$C$9,MATCH('Gesamtverkäufe 2025'!F2084,Regionen!$A$1:$A$9,0),3)</f>
        <v>Stefan König</v>
      </c>
      <c r="I3264" s="3">
        <f>INDEX(Produkte!$A$1:$D$31,MATCH('Gesamtverkäufe 2025'!D2084,Produkte!$A$1:$A$31,0),4)</f>
        <v>149</v>
      </c>
      <c r="J3264" s="3">
        <f t="shared" si="231"/>
        <v>2980</v>
      </c>
    </row>
    <row r="3265" spans="1:10" hidden="1" outlineLevel="3" x14ac:dyDescent="0.3">
      <c r="A3265" t="s">
        <v>2586</v>
      </c>
      <c r="B3265" s="21">
        <v>45861</v>
      </c>
      <c r="C3265" s="20">
        <f t="shared" si="230"/>
        <v>7</v>
      </c>
      <c r="D3265" t="s">
        <v>163</v>
      </c>
      <c r="E3265" t="s">
        <v>57</v>
      </c>
      <c r="F3265">
        <v>7</v>
      </c>
      <c r="G3265" t="str">
        <f>INDEX(Kunden!$A$1:$C$41,MATCH('Gesamtverkäufe 2025'!C2156,Kunden!$A$1:$A$41,0),3)</f>
        <v>R08</v>
      </c>
      <c r="H3265" t="str">
        <f>INDEX(Regionen!$A$1:$C$9,MATCH('Gesamtverkäufe 2025'!F2156,Regionen!$A$1:$A$9,0),3)</f>
        <v>Stefan König</v>
      </c>
      <c r="I3265" s="3">
        <f>INDEX(Produkte!$A$1:$D$31,MATCH('Gesamtverkäufe 2025'!D2156,Produkte!$A$1:$A$31,0),4)</f>
        <v>99</v>
      </c>
      <c r="J3265" s="3">
        <f t="shared" si="231"/>
        <v>693</v>
      </c>
    </row>
    <row r="3266" spans="1:10" outlineLevel="2" collapsed="1" x14ac:dyDescent="0.3">
      <c r="B3266" s="21"/>
      <c r="C3266" s="26" t="s">
        <v>4735</v>
      </c>
      <c r="I3266" s="3"/>
      <c r="J3266" s="3">
        <f>SUBTOTAL(9,J3219:J3265)</f>
        <v>105048</v>
      </c>
    </row>
    <row r="3267" spans="1:10" hidden="1" outlineLevel="3" x14ac:dyDescent="0.3">
      <c r="A3267" t="s">
        <v>3208</v>
      </c>
      <c r="B3267" s="21">
        <v>45896</v>
      </c>
      <c r="C3267" s="20">
        <f t="shared" ref="C3267:C3298" si="232">MONTH(B3267)</f>
        <v>8</v>
      </c>
      <c r="D3267" t="s">
        <v>105</v>
      </c>
      <c r="E3267" t="s">
        <v>65</v>
      </c>
      <c r="F3267">
        <v>17</v>
      </c>
      <c r="G3267" t="str">
        <f>INDEX(Kunden!$A$1:$C$41,MATCH('Gesamtverkäufe 2025'!C2234,Kunden!$A$1:$A$41,0),3)</f>
        <v>R08</v>
      </c>
      <c r="H3267" t="str">
        <f>INDEX(Regionen!$A$1:$C$9,MATCH('Gesamtverkäufe 2025'!F2234,Regionen!$A$1:$A$9,0),3)</f>
        <v>Stefan König</v>
      </c>
      <c r="I3267" s="3">
        <f>INDEX(Produkte!$A$1:$D$31,MATCH('Gesamtverkäufe 2025'!D2234,Produkte!$A$1:$A$31,0),4)</f>
        <v>299</v>
      </c>
      <c r="J3267" s="3">
        <f t="shared" ref="J3267:J3298" si="233">F3267*I3267</f>
        <v>5083</v>
      </c>
    </row>
    <row r="3268" spans="1:10" hidden="1" outlineLevel="3" x14ac:dyDescent="0.3">
      <c r="A3268" t="s">
        <v>3193</v>
      </c>
      <c r="B3268" s="21">
        <v>45895</v>
      </c>
      <c r="C3268" s="20">
        <f t="shared" si="232"/>
        <v>8</v>
      </c>
      <c r="D3268" t="s">
        <v>105</v>
      </c>
      <c r="E3268" t="s">
        <v>43</v>
      </c>
      <c r="F3268">
        <v>16</v>
      </c>
      <c r="G3268" t="str">
        <f>INDEX(Kunden!$A$1:$C$41,MATCH('Gesamtverkäufe 2025'!C2249,Kunden!$A$1:$A$41,0),3)</f>
        <v>R08</v>
      </c>
      <c r="H3268" t="str">
        <f>INDEX(Regionen!$A$1:$C$9,MATCH('Gesamtverkäufe 2025'!F2249,Regionen!$A$1:$A$9,0),3)</f>
        <v>Stefan König</v>
      </c>
      <c r="I3268" s="3">
        <f>INDEX(Produkte!$A$1:$D$31,MATCH('Gesamtverkäufe 2025'!D2249,Produkte!$A$1:$A$31,0),4)</f>
        <v>149</v>
      </c>
      <c r="J3268" s="3">
        <f t="shared" si="233"/>
        <v>2384</v>
      </c>
    </row>
    <row r="3269" spans="1:10" hidden="1" outlineLevel="3" x14ac:dyDescent="0.3">
      <c r="A3269" t="s">
        <v>3181</v>
      </c>
      <c r="B3269" s="21">
        <v>45896</v>
      </c>
      <c r="C3269" s="20">
        <f t="shared" si="232"/>
        <v>8</v>
      </c>
      <c r="D3269" t="s">
        <v>105</v>
      </c>
      <c r="E3269" t="s">
        <v>41</v>
      </c>
      <c r="F3269">
        <v>4</v>
      </c>
      <c r="G3269" t="str">
        <f>INDEX(Kunden!$A$1:$C$41,MATCH('Gesamtverkäufe 2025'!C2261,Kunden!$A$1:$A$41,0),3)</f>
        <v>R08</v>
      </c>
      <c r="H3269" t="str">
        <f>INDEX(Regionen!$A$1:$C$9,MATCH('Gesamtverkäufe 2025'!F2261,Regionen!$A$1:$A$9,0),3)</f>
        <v>Stefan König</v>
      </c>
      <c r="I3269" s="3">
        <f>INDEX(Produkte!$A$1:$D$31,MATCH('Gesamtverkäufe 2025'!D2261,Produkte!$A$1:$A$31,0),4)</f>
        <v>499</v>
      </c>
      <c r="J3269" s="3">
        <f t="shared" si="233"/>
        <v>1996</v>
      </c>
    </row>
    <row r="3270" spans="1:10" hidden="1" outlineLevel="3" x14ac:dyDescent="0.3">
      <c r="A3270" t="s">
        <v>3166</v>
      </c>
      <c r="B3270" s="21">
        <v>45887</v>
      </c>
      <c r="C3270" s="20">
        <f t="shared" si="232"/>
        <v>8</v>
      </c>
      <c r="D3270" t="s">
        <v>105</v>
      </c>
      <c r="E3270" t="s">
        <v>37</v>
      </c>
      <c r="F3270">
        <v>15</v>
      </c>
      <c r="G3270" t="str">
        <f>INDEX(Kunden!$A$1:$C$41,MATCH('Gesamtverkäufe 2025'!C2276,Kunden!$A$1:$A$41,0),3)</f>
        <v>R08</v>
      </c>
      <c r="H3270" t="str">
        <f>INDEX(Regionen!$A$1:$C$9,MATCH('Gesamtverkäufe 2025'!F2276,Regionen!$A$1:$A$9,0),3)</f>
        <v>Stefan König</v>
      </c>
      <c r="I3270" s="3">
        <f>INDEX(Produkte!$A$1:$D$31,MATCH('Gesamtverkäufe 2025'!D2276,Produkte!$A$1:$A$31,0),4)</f>
        <v>249</v>
      </c>
      <c r="J3270" s="3">
        <f t="shared" si="233"/>
        <v>3735</v>
      </c>
    </row>
    <row r="3271" spans="1:10" hidden="1" outlineLevel="3" x14ac:dyDescent="0.3">
      <c r="A3271" t="s">
        <v>3097</v>
      </c>
      <c r="B3271" s="21">
        <v>45896</v>
      </c>
      <c r="C3271" s="20">
        <f t="shared" si="232"/>
        <v>8</v>
      </c>
      <c r="D3271" t="s">
        <v>105</v>
      </c>
      <c r="E3271" t="s">
        <v>69</v>
      </c>
      <c r="F3271">
        <v>11</v>
      </c>
      <c r="G3271" t="str">
        <f>INDEX(Kunden!$A$1:$C$41,MATCH('Gesamtverkäufe 2025'!C2345,Kunden!$A$1:$A$41,0),3)</f>
        <v>R08</v>
      </c>
      <c r="H3271" t="str">
        <f>INDEX(Regionen!$A$1:$C$9,MATCH('Gesamtverkäufe 2025'!F2345,Regionen!$A$1:$A$9,0),3)</f>
        <v>Stefan König</v>
      </c>
      <c r="I3271" s="3">
        <f>INDEX(Produkte!$A$1:$D$31,MATCH('Gesamtverkäufe 2025'!D2345,Produkte!$A$1:$A$31,0),4)</f>
        <v>399</v>
      </c>
      <c r="J3271" s="3">
        <f t="shared" si="233"/>
        <v>4389</v>
      </c>
    </row>
    <row r="3272" spans="1:10" hidden="1" outlineLevel="3" x14ac:dyDescent="0.3">
      <c r="A3272" t="s">
        <v>3066</v>
      </c>
      <c r="B3272" s="21">
        <v>45872</v>
      </c>
      <c r="C3272" s="20">
        <f t="shared" si="232"/>
        <v>8</v>
      </c>
      <c r="D3272" t="s">
        <v>105</v>
      </c>
      <c r="E3272" t="s">
        <v>34</v>
      </c>
      <c r="F3272">
        <v>10</v>
      </c>
      <c r="G3272" t="str">
        <f>INDEX(Kunden!$A$1:$C$41,MATCH('Gesamtverkäufe 2025'!C2376,Kunden!$A$1:$A$41,0),3)</f>
        <v>R08</v>
      </c>
      <c r="H3272" t="str">
        <f>INDEX(Regionen!$A$1:$C$9,MATCH('Gesamtverkäufe 2025'!F2376,Regionen!$A$1:$A$9,0),3)</f>
        <v>Stefan König</v>
      </c>
      <c r="I3272" s="3">
        <f>INDEX(Produkte!$A$1:$D$31,MATCH('Gesamtverkäufe 2025'!D2376,Produkte!$A$1:$A$31,0),4)</f>
        <v>299</v>
      </c>
      <c r="J3272" s="3">
        <f t="shared" si="233"/>
        <v>2990</v>
      </c>
    </row>
    <row r="3273" spans="1:10" hidden="1" outlineLevel="3" x14ac:dyDescent="0.3">
      <c r="A3273" t="s">
        <v>3065</v>
      </c>
      <c r="B3273" s="21">
        <v>45894</v>
      </c>
      <c r="C3273" s="20">
        <f t="shared" si="232"/>
        <v>8</v>
      </c>
      <c r="D3273" t="s">
        <v>105</v>
      </c>
      <c r="E3273" t="s">
        <v>85</v>
      </c>
      <c r="F3273">
        <v>19</v>
      </c>
      <c r="G3273" t="str">
        <f>INDEX(Kunden!$A$1:$C$41,MATCH('Gesamtverkäufe 2025'!C2377,Kunden!$A$1:$A$41,0),3)</f>
        <v>R08</v>
      </c>
      <c r="H3273" t="str">
        <f>INDEX(Regionen!$A$1:$C$9,MATCH('Gesamtverkäufe 2025'!F2377,Regionen!$A$1:$A$9,0),3)</f>
        <v>Stefan König</v>
      </c>
      <c r="I3273" s="3">
        <f>INDEX(Produkte!$A$1:$D$31,MATCH('Gesamtverkäufe 2025'!D2377,Produkte!$A$1:$A$31,0),4)</f>
        <v>399</v>
      </c>
      <c r="J3273" s="3">
        <f t="shared" si="233"/>
        <v>7581</v>
      </c>
    </row>
    <row r="3274" spans="1:10" hidden="1" outlineLevel="3" x14ac:dyDescent="0.3">
      <c r="A3274" t="s">
        <v>2940</v>
      </c>
      <c r="B3274" s="21">
        <v>45897</v>
      </c>
      <c r="C3274" s="20">
        <f t="shared" si="232"/>
        <v>8</v>
      </c>
      <c r="D3274" t="s">
        <v>105</v>
      </c>
      <c r="E3274" t="s">
        <v>41</v>
      </c>
      <c r="F3274">
        <v>15</v>
      </c>
      <c r="G3274" t="str">
        <f>INDEX(Kunden!$A$1:$C$41,MATCH('Gesamtverkäufe 2025'!C2502,Kunden!$A$1:$A$41,0),3)</f>
        <v>R08</v>
      </c>
      <c r="H3274" t="str">
        <f>INDEX(Regionen!$A$1:$C$9,MATCH('Gesamtverkäufe 2025'!F2502,Regionen!$A$1:$A$9,0),3)</f>
        <v>Stefan König</v>
      </c>
      <c r="I3274" s="3">
        <f>INDEX(Produkte!$A$1:$D$31,MATCH('Gesamtverkäufe 2025'!D2502,Produkte!$A$1:$A$31,0),4)</f>
        <v>499</v>
      </c>
      <c r="J3274" s="3">
        <f t="shared" si="233"/>
        <v>7485</v>
      </c>
    </row>
    <row r="3275" spans="1:10" hidden="1" outlineLevel="3" x14ac:dyDescent="0.3">
      <c r="A3275" t="s">
        <v>2851</v>
      </c>
      <c r="B3275" s="21">
        <v>45891</v>
      </c>
      <c r="C3275" s="20">
        <f t="shared" si="232"/>
        <v>8</v>
      </c>
      <c r="D3275" t="s">
        <v>105</v>
      </c>
      <c r="E3275" t="s">
        <v>37</v>
      </c>
      <c r="F3275">
        <v>18</v>
      </c>
      <c r="G3275" t="str">
        <f>INDEX(Kunden!$A$1:$C$41,MATCH('Gesamtverkäufe 2025'!C2591,Kunden!$A$1:$A$41,0),3)</f>
        <v>R08</v>
      </c>
      <c r="H3275" t="str">
        <f>INDEX(Regionen!$A$1:$C$9,MATCH('Gesamtverkäufe 2025'!F2591,Regionen!$A$1:$A$9,0),3)</f>
        <v>Stefan König</v>
      </c>
      <c r="I3275" s="3">
        <f>INDEX(Produkte!$A$1:$D$31,MATCH('Gesamtverkäufe 2025'!D2591,Produkte!$A$1:$A$31,0),4)</f>
        <v>249</v>
      </c>
      <c r="J3275" s="3">
        <f t="shared" si="233"/>
        <v>4482</v>
      </c>
    </row>
    <row r="3276" spans="1:10" hidden="1" outlineLevel="3" x14ac:dyDescent="0.3">
      <c r="A3276" t="s">
        <v>2829</v>
      </c>
      <c r="B3276" s="21">
        <v>45875</v>
      </c>
      <c r="C3276" s="20">
        <f t="shared" si="232"/>
        <v>8</v>
      </c>
      <c r="D3276" t="s">
        <v>105</v>
      </c>
      <c r="E3276" t="s">
        <v>77</v>
      </c>
      <c r="F3276">
        <v>12</v>
      </c>
      <c r="G3276" t="str">
        <f>INDEX(Kunden!$A$1:$C$41,MATCH('Gesamtverkäufe 2025'!C2613,Kunden!$A$1:$A$41,0),3)</f>
        <v>R08</v>
      </c>
      <c r="H3276" t="str">
        <f>INDEX(Regionen!$A$1:$C$9,MATCH('Gesamtverkäufe 2025'!F2613,Regionen!$A$1:$A$9,0),3)</f>
        <v>Stefan König</v>
      </c>
      <c r="I3276" s="3">
        <f>INDEX(Produkte!$A$1:$D$31,MATCH('Gesamtverkäufe 2025'!D2613,Produkte!$A$1:$A$31,0),4)</f>
        <v>49</v>
      </c>
      <c r="J3276" s="3">
        <f t="shared" si="233"/>
        <v>588</v>
      </c>
    </row>
    <row r="3277" spans="1:10" hidden="1" outlineLevel="3" x14ac:dyDescent="0.3">
      <c r="A3277" t="s">
        <v>2826</v>
      </c>
      <c r="B3277" s="21">
        <v>45898</v>
      </c>
      <c r="C3277" s="20">
        <f t="shared" si="232"/>
        <v>8</v>
      </c>
      <c r="D3277" t="s">
        <v>105</v>
      </c>
      <c r="E3277" t="s">
        <v>39</v>
      </c>
      <c r="F3277">
        <v>18</v>
      </c>
      <c r="G3277" t="str">
        <f>INDEX(Kunden!$A$1:$C$41,MATCH('Gesamtverkäufe 2025'!C2616,Kunden!$A$1:$A$41,0),3)</f>
        <v>R08</v>
      </c>
      <c r="H3277" t="str">
        <f>INDEX(Regionen!$A$1:$C$9,MATCH('Gesamtverkäufe 2025'!F2616,Regionen!$A$1:$A$9,0),3)</f>
        <v>Stefan König</v>
      </c>
      <c r="I3277" s="3">
        <f>INDEX(Produkte!$A$1:$D$31,MATCH('Gesamtverkäufe 2025'!D2616,Produkte!$A$1:$A$31,0),4)</f>
        <v>499</v>
      </c>
      <c r="J3277" s="3">
        <f t="shared" si="233"/>
        <v>8982</v>
      </c>
    </row>
    <row r="3278" spans="1:10" hidden="1" outlineLevel="3" x14ac:dyDescent="0.3">
      <c r="A3278" t="s">
        <v>3178</v>
      </c>
      <c r="B3278" s="21">
        <v>45896</v>
      </c>
      <c r="C3278" s="20">
        <f t="shared" si="232"/>
        <v>8</v>
      </c>
      <c r="D3278" t="s">
        <v>107</v>
      </c>
      <c r="E3278" t="s">
        <v>85</v>
      </c>
      <c r="F3278">
        <v>17</v>
      </c>
      <c r="G3278" t="str">
        <f>INDEX(Kunden!$A$1:$C$41,MATCH('Gesamtverkäufe 2025'!C2264,Kunden!$A$1:$A$41,0),3)</f>
        <v>R08</v>
      </c>
      <c r="H3278" t="str">
        <f>INDEX(Regionen!$A$1:$C$9,MATCH('Gesamtverkäufe 2025'!F2264,Regionen!$A$1:$A$9,0),3)</f>
        <v>Stefan König</v>
      </c>
      <c r="I3278" s="3">
        <f>INDEX(Produkte!$A$1:$D$31,MATCH('Gesamtverkäufe 2025'!D2264,Produkte!$A$1:$A$31,0),4)</f>
        <v>399</v>
      </c>
      <c r="J3278" s="3">
        <f t="shared" si="233"/>
        <v>6783</v>
      </c>
    </row>
    <row r="3279" spans="1:10" hidden="1" outlineLevel="3" x14ac:dyDescent="0.3">
      <c r="A3279" t="s">
        <v>3108</v>
      </c>
      <c r="B3279" s="21">
        <v>45870</v>
      </c>
      <c r="C3279" s="20">
        <f t="shared" si="232"/>
        <v>8</v>
      </c>
      <c r="D3279" t="s">
        <v>107</v>
      </c>
      <c r="E3279" t="s">
        <v>63</v>
      </c>
      <c r="F3279">
        <v>6</v>
      </c>
      <c r="G3279" t="str">
        <f>INDEX(Kunden!$A$1:$C$41,MATCH('Gesamtverkäufe 2025'!C2334,Kunden!$A$1:$A$41,0),3)</f>
        <v>R08</v>
      </c>
      <c r="H3279" t="str">
        <f>INDEX(Regionen!$A$1:$C$9,MATCH('Gesamtverkäufe 2025'!F2334,Regionen!$A$1:$A$9,0),3)</f>
        <v>Stefan König</v>
      </c>
      <c r="I3279" s="3">
        <f>INDEX(Produkte!$A$1:$D$31,MATCH('Gesamtverkäufe 2025'!D2334,Produkte!$A$1:$A$31,0),4)</f>
        <v>299</v>
      </c>
      <c r="J3279" s="3">
        <f t="shared" si="233"/>
        <v>1794</v>
      </c>
    </row>
    <row r="3280" spans="1:10" hidden="1" outlineLevel="3" x14ac:dyDescent="0.3">
      <c r="A3280" t="s">
        <v>3090</v>
      </c>
      <c r="B3280" s="21">
        <v>45887</v>
      </c>
      <c r="C3280" s="20">
        <f t="shared" si="232"/>
        <v>8</v>
      </c>
      <c r="D3280" t="s">
        <v>107</v>
      </c>
      <c r="E3280" t="s">
        <v>51</v>
      </c>
      <c r="F3280">
        <v>9</v>
      </c>
      <c r="G3280" t="str">
        <f>INDEX(Kunden!$A$1:$C$41,MATCH('Gesamtverkäufe 2025'!C2352,Kunden!$A$1:$A$41,0),3)</f>
        <v>R08</v>
      </c>
      <c r="H3280" t="str">
        <f>INDEX(Regionen!$A$1:$C$9,MATCH('Gesamtverkäufe 2025'!F2352,Regionen!$A$1:$A$9,0),3)</f>
        <v>Stefan König</v>
      </c>
      <c r="I3280" s="3">
        <f>INDEX(Produkte!$A$1:$D$31,MATCH('Gesamtverkäufe 2025'!D2352,Produkte!$A$1:$A$31,0),4)</f>
        <v>49</v>
      </c>
      <c r="J3280" s="3">
        <f t="shared" si="233"/>
        <v>441</v>
      </c>
    </row>
    <row r="3281" spans="1:10" hidden="1" outlineLevel="3" x14ac:dyDescent="0.3">
      <c r="A3281" t="s">
        <v>3068</v>
      </c>
      <c r="B3281" s="21">
        <v>45886</v>
      </c>
      <c r="C3281" s="20">
        <f t="shared" si="232"/>
        <v>8</v>
      </c>
      <c r="D3281" t="s">
        <v>107</v>
      </c>
      <c r="E3281" t="s">
        <v>81</v>
      </c>
      <c r="F3281">
        <v>14</v>
      </c>
      <c r="G3281" t="str">
        <f>INDEX(Kunden!$A$1:$C$41,MATCH('Gesamtverkäufe 2025'!C2374,Kunden!$A$1:$A$41,0),3)</f>
        <v>R08</v>
      </c>
      <c r="H3281" t="str">
        <f>INDEX(Regionen!$A$1:$C$9,MATCH('Gesamtverkäufe 2025'!F2374,Regionen!$A$1:$A$9,0),3)</f>
        <v>Stefan König</v>
      </c>
      <c r="I3281" s="3">
        <f>INDEX(Produkte!$A$1:$D$31,MATCH('Gesamtverkäufe 2025'!D2374,Produkte!$A$1:$A$31,0),4)</f>
        <v>79</v>
      </c>
      <c r="J3281" s="3">
        <f t="shared" si="233"/>
        <v>1106</v>
      </c>
    </row>
    <row r="3282" spans="1:10" hidden="1" outlineLevel="3" x14ac:dyDescent="0.3">
      <c r="A3282" t="s">
        <v>3059</v>
      </c>
      <c r="B3282" s="21">
        <v>45870</v>
      </c>
      <c r="C3282" s="20">
        <f t="shared" si="232"/>
        <v>8</v>
      </c>
      <c r="D3282" t="s">
        <v>107</v>
      </c>
      <c r="E3282" t="s">
        <v>73</v>
      </c>
      <c r="F3282">
        <v>12</v>
      </c>
      <c r="G3282" t="str">
        <f>INDEX(Kunden!$A$1:$C$41,MATCH('Gesamtverkäufe 2025'!C2383,Kunden!$A$1:$A$41,0),3)</f>
        <v>R08</v>
      </c>
      <c r="H3282" t="str">
        <f>INDEX(Regionen!$A$1:$C$9,MATCH('Gesamtverkäufe 2025'!F2383,Regionen!$A$1:$A$9,0),3)</f>
        <v>Stefan König</v>
      </c>
      <c r="I3282" s="3">
        <f>INDEX(Produkte!$A$1:$D$31,MATCH('Gesamtverkäufe 2025'!D2383,Produkte!$A$1:$A$31,0),4)</f>
        <v>399</v>
      </c>
      <c r="J3282" s="3">
        <f t="shared" si="233"/>
        <v>4788</v>
      </c>
    </row>
    <row r="3283" spans="1:10" hidden="1" outlineLevel="3" x14ac:dyDescent="0.3">
      <c r="A3283" t="s">
        <v>3031</v>
      </c>
      <c r="B3283" s="21">
        <v>45882</v>
      </c>
      <c r="C3283" s="20">
        <f t="shared" si="232"/>
        <v>8</v>
      </c>
      <c r="D3283" t="s">
        <v>107</v>
      </c>
      <c r="E3283" t="s">
        <v>51</v>
      </c>
      <c r="F3283">
        <v>14</v>
      </c>
      <c r="G3283" t="str">
        <f>INDEX(Kunden!$A$1:$C$41,MATCH('Gesamtverkäufe 2025'!C2411,Kunden!$A$1:$A$41,0),3)</f>
        <v>R08</v>
      </c>
      <c r="H3283" t="str">
        <f>INDEX(Regionen!$A$1:$C$9,MATCH('Gesamtverkäufe 2025'!F2411,Regionen!$A$1:$A$9,0),3)</f>
        <v>Stefan König</v>
      </c>
      <c r="I3283" s="3">
        <f>INDEX(Produkte!$A$1:$D$31,MATCH('Gesamtverkäufe 2025'!D2411,Produkte!$A$1:$A$31,0),4)</f>
        <v>49</v>
      </c>
      <c r="J3283" s="3">
        <f t="shared" si="233"/>
        <v>686</v>
      </c>
    </row>
    <row r="3284" spans="1:10" hidden="1" outlineLevel="3" x14ac:dyDescent="0.3">
      <c r="A3284" t="s">
        <v>2992</v>
      </c>
      <c r="B3284" s="21">
        <v>45888</v>
      </c>
      <c r="C3284" s="20">
        <f t="shared" si="232"/>
        <v>8</v>
      </c>
      <c r="D3284" t="s">
        <v>107</v>
      </c>
      <c r="E3284" t="s">
        <v>67</v>
      </c>
      <c r="F3284">
        <v>12</v>
      </c>
      <c r="G3284" t="str">
        <f>INDEX(Kunden!$A$1:$C$41,MATCH('Gesamtverkäufe 2025'!C2450,Kunden!$A$1:$A$41,0),3)</f>
        <v>R08</v>
      </c>
      <c r="H3284" t="str">
        <f>INDEX(Regionen!$A$1:$C$9,MATCH('Gesamtverkäufe 2025'!F2450,Regionen!$A$1:$A$9,0),3)</f>
        <v>Stefan König</v>
      </c>
      <c r="I3284" s="3">
        <f>INDEX(Produkte!$A$1:$D$31,MATCH('Gesamtverkäufe 2025'!D2450,Produkte!$A$1:$A$31,0),4)</f>
        <v>299</v>
      </c>
      <c r="J3284" s="3">
        <f t="shared" si="233"/>
        <v>3588</v>
      </c>
    </row>
    <row r="3285" spans="1:10" hidden="1" outlineLevel="3" x14ac:dyDescent="0.3">
      <c r="A3285" t="s">
        <v>2982</v>
      </c>
      <c r="B3285" s="21">
        <v>45879</v>
      </c>
      <c r="C3285" s="20">
        <f t="shared" si="232"/>
        <v>8</v>
      </c>
      <c r="D3285" t="s">
        <v>107</v>
      </c>
      <c r="E3285" t="s">
        <v>75</v>
      </c>
      <c r="F3285">
        <v>4</v>
      </c>
      <c r="G3285" t="str">
        <f>INDEX(Kunden!$A$1:$C$41,MATCH('Gesamtverkäufe 2025'!C2460,Kunden!$A$1:$A$41,0),3)</f>
        <v>R08</v>
      </c>
      <c r="H3285" t="str">
        <f>INDEX(Regionen!$A$1:$C$9,MATCH('Gesamtverkäufe 2025'!F2460,Regionen!$A$1:$A$9,0),3)</f>
        <v>Stefan König</v>
      </c>
      <c r="I3285" s="3">
        <f>INDEX(Produkte!$A$1:$D$31,MATCH('Gesamtverkäufe 2025'!D2460,Produkte!$A$1:$A$31,0),4)</f>
        <v>499</v>
      </c>
      <c r="J3285" s="3">
        <f t="shared" si="233"/>
        <v>1996</v>
      </c>
    </row>
    <row r="3286" spans="1:10" hidden="1" outlineLevel="3" x14ac:dyDescent="0.3">
      <c r="A3286" t="s">
        <v>2965</v>
      </c>
      <c r="B3286" s="21">
        <v>45891</v>
      </c>
      <c r="C3286" s="20">
        <f t="shared" si="232"/>
        <v>8</v>
      </c>
      <c r="D3286" t="s">
        <v>107</v>
      </c>
      <c r="E3286" t="s">
        <v>71</v>
      </c>
      <c r="F3286">
        <v>12</v>
      </c>
      <c r="G3286" t="str">
        <f>INDEX(Kunden!$A$1:$C$41,MATCH('Gesamtverkäufe 2025'!C2477,Kunden!$A$1:$A$41,0),3)</f>
        <v>R08</v>
      </c>
      <c r="H3286" t="str">
        <f>INDEX(Regionen!$A$1:$C$9,MATCH('Gesamtverkäufe 2025'!F2477,Regionen!$A$1:$A$9,0),3)</f>
        <v>Stefan König</v>
      </c>
      <c r="I3286" s="3">
        <f>INDEX(Produkte!$A$1:$D$31,MATCH('Gesamtverkäufe 2025'!D2477,Produkte!$A$1:$A$31,0),4)</f>
        <v>79</v>
      </c>
      <c r="J3286" s="3">
        <f t="shared" si="233"/>
        <v>948</v>
      </c>
    </row>
    <row r="3287" spans="1:10" hidden="1" outlineLevel="3" x14ac:dyDescent="0.3">
      <c r="A3287" t="s">
        <v>2931</v>
      </c>
      <c r="B3287" s="21">
        <v>45875</v>
      </c>
      <c r="C3287" s="20">
        <f t="shared" si="232"/>
        <v>8</v>
      </c>
      <c r="D3287" t="s">
        <v>107</v>
      </c>
      <c r="E3287" t="s">
        <v>89</v>
      </c>
      <c r="F3287">
        <v>8</v>
      </c>
      <c r="G3287" t="str">
        <f>INDEX(Kunden!$A$1:$C$41,MATCH('Gesamtverkäufe 2025'!C2511,Kunden!$A$1:$A$41,0),3)</f>
        <v>R08</v>
      </c>
      <c r="H3287" t="str">
        <f>INDEX(Regionen!$A$1:$C$9,MATCH('Gesamtverkäufe 2025'!F2511,Regionen!$A$1:$A$9,0),3)</f>
        <v>Stefan König</v>
      </c>
      <c r="I3287" s="3">
        <f>INDEX(Produkte!$A$1:$D$31,MATCH('Gesamtverkäufe 2025'!D2511,Produkte!$A$1:$A$31,0),4)</f>
        <v>29</v>
      </c>
      <c r="J3287" s="3">
        <f t="shared" si="233"/>
        <v>232</v>
      </c>
    </row>
    <row r="3288" spans="1:10" hidden="1" outlineLevel="3" x14ac:dyDescent="0.3">
      <c r="A3288" t="s">
        <v>2893</v>
      </c>
      <c r="B3288" s="21">
        <v>45889</v>
      </c>
      <c r="C3288" s="20">
        <f t="shared" si="232"/>
        <v>8</v>
      </c>
      <c r="D3288" t="s">
        <v>107</v>
      </c>
      <c r="E3288" t="s">
        <v>85</v>
      </c>
      <c r="F3288">
        <v>12</v>
      </c>
      <c r="G3288" t="str">
        <f>INDEX(Kunden!$A$1:$C$41,MATCH('Gesamtverkäufe 2025'!C2549,Kunden!$A$1:$A$41,0),3)</f>
        <v>R08</v>
      </c>
      <c r="H3288" t="str">
        <f>INDEX(Regionen!$A$1:$C$9,MATCH('Gesamtverkäufe 2025'!F2549,Regionen!$A$1:$A$9,0),3)</f>
        <v>Stefan König</v>
      </c>
      <c r="I3288" s="3">
        <f>INDEX(Produkte!$A$1:$D$31,MATCH('Gesamtverkäufe 2025'!D2549,Produkte!$A$1:$A$31,0),4)</f>
        <v>399</v>
      </c>
      <c r="J3288" s="3">
        <f t="shared" si="233"/>
        <v>4788</v>
      </c>
    </row>
    <row r="3289" spans="1:10" hidden="1" outlineLevel="3" x14ac:dyDescent="0.3">
      <c r="A3289" t="s">
        <v>2891</v>
      </c>
      <c r="B3289" s="21">
        <v>45894</v>
      </c>
      <c r="C3289" s="20">
        <f t="shared" si="232"/>
        <v>8</v>
      </c>
      <c r="D3289" t="s">
        <v>107</v>
      </c>
      <c r="E3289" t="s">
        <v>63</v>
      </c>
      <c r="F3289">
        <v>17</v>
      </c>
      <c r="G3289" t="str">
        <f>INDEX(Kunden!$A$1:$C$41,MATCH('Gesamtverkäufe 2025'!C2551,Kunden!$A$1:$A$41,0),3)</f>
        <v>R08</v>
      </c>
      <c r="H3289" t="str">
        <f>INDEX(Regionen!$A$1:$C$9,MATCH('Gesamtverkäufe 2025'!F2551,Regionen!$A$1:$A$9,0),3)</f>
        <v>Stefan König</v>
      </c>
      <c r="I3289" s="3">
        <f>INDEX(Produkte!$A$1:$D$31,MATCH('Gesamtverkäufe 2025'!D2551,Produkte!$A$1:$A$31,0),4)</f>
        <v>299</v>
      </c>
      <c r="J3289" s="3">
        <f t="shared" si="233"/>
        <v>5083</v>
      </c>
    </row>
    <row r="3290" spans="1:10" hidden="1" outlineLevel="3" x14ac:dyDescent="0.3">
      <c r="A3290" t="s">
        <v>2813</v>
      </c>
      <c r="B3290" s="21">
        <v>45882</v>
      </c>
      <c r="C3290" s="20">
        <f t="shared" si="232"/>
        <v>8</v>
      </c>
      <c r="D3290" t="s">
        <v>107</v>
      </c>
      <c r="E3290" t="s">
        <v>77</v>
      </c>
      <c r="F3290">
        <v>18</v>
      </c>
      <c r="G3290" t="str">
        <f>INDEX(Kunden!$A$1:$C$41,MATCH('Gesamtverkäufe 2025'!C2629,Kunden!$A$1:$A$41,0),3)</f>
        <v>R08</v>
      </c>
      <c r="H3290" t="str">
        <f>INDEX(Regionen!$A$1:$C$9,MATCH('Gesamtverkäufe 2025'!F2629,Regionen!$A$1:$A$9,0),3)</f>
        <v>Stefan König</v>
      </c>
      <c r="I3290" s="3">
        <f>INDEX(Produkte!$A$1:$D$31,MATCH('Gesamtverkäufe 2025'!D2629,Produkte!$A$1:$A$31,0),4)</f>
        <v>49</v>
      </c>
      <c r="J3290" s="3">
        <f t="shared" si="233"/>
        <v>882</v>
      </c>
    </row>
    <row r="3291" spans="1:10" hidden="1" outlineLevel="3" x14ac:dyDescent="0.3">
      <c r="A3291" t="s">
        <v>3168</v>
      </c>
      <c r="B3291" s="21">
        <v>45895</v>
      </c>
      <c r="C3291" s="20">
        <f t="shared" si="232"/>
        <v>8</v>
      </c>
      <c r="D3291" t="s">
        <v>123</v>
      </c>
      <c r="E3291" t="s">
        <v>59</v>
      </c>
      <c r="F3291">
        <v>10</v>
      </c>
      <c r="G3291" t="str">
        <f>INDEX(Kunden!$A$1:$C$41,MATCH('Gesamtverkäufe 2025'!C2274,Kunden!$A$1:$A$41,0),3)</f>
        <v>R08</v>
      </c>
      <c r="H3291" t="str">
        <f>INDEX(Regionen!$A$1:$C$9,MATCH('Gesamtverkäufe 2025'!F2274,Regionen!$A$1:$A$9,0),3)</f>
        <v>Stefan König</v>
      </c>
      <c r="I3291" s="3">
        <f>INDEX(Produkte!$A$1:$D$31,MATCH('Gesamtverkäufe 2025'!D2274,Produkte!$A$1:$A$31,0),4)</f>
        <v>79</v>
      </c>
      <c r="J3291" s="3">
        <f t="shared" si="233"/>
        <v>790</v>
      </c>
    </row>
    <row r="3292" spans="1:10" hidden="1" outlineLevel="3" x14ac:dyDescent="0.3">
      <c r="A3292" t="s">
        <v>3135</v>
      </c>
      <c r="B3292" s="21">
        <v>45884</v>
      </c>
      <c r="C3292" s="20">
        <f t="shared" si="232"/>
        <v>8</v>
      </c>
      <c r="D3292" t="s">
        <v>123</v>
      </c>
      <c r="E3292" t="s">
        <v>87</v>
      </c>
      <c r="F3292">
        <v>16</v>
      </c>
      <c r="G3292" t="str">
        <f>INDEX(Kunden!$A$1:$C$41,MATCH('Gesamtverkäufe 2025'!C2307,Kunden!$A$1:$A$41,0),3)</f>
        <v>R08</v>
      </c>
      <c r="H3292" t="str">
        <f>INDEX(Regionen!$A$1:$C$9,MATCH('Gesamtverkäufe 2025'!F2307,Regionen!$A$1:$A$9,0),3)</f>
        <v>Stefan König</v>
      </c>
      <c r="I3292" s="3">
        <f>INDEX(Produkte!$A$1:$D$31,MATCH('Gesamtverkäufe 2025'!D2307,Produkte!$A$1:$A$31,0),4)</f>
        <v>99</v>
      </c>
      <c r="J3292" s="3">
        <f t="shared" si="233"/>
        <v>1584</v>
      </c>
    </row>
    <row r="3293" spans="1:10" hidden="1" outlineLevel="3" x14ac:dyDescent="0.3">
      <c r="A3293" t="s">
        <v>3092</v>
      </c>
      <c r="B3293" s="21">
        <v>45883</v>
      </c>
      <c r="C3293" s="20">
        <f t="shared" si="232"/>
        <v>8</v>
      </c>
      <c r="D3293" t="s">
        <v>123</v>
      </c>
      <c r="E3293" t="s">
        <v>93</v>
      </c>
      <c r="F3293">
        <v>18</v>
      </c>
      <c r="G3293" t="str">
        <f>INDEX(Kunden!$A$1:$C$41,MATCH('Gesamtverkäufe 2025'!C2350,Kunden!$A$1:$A$41,0),3)</f>
        <v>R08</v>
      </c>
      <c r="H3293" t="str">
        <f>INDEX(Regionen!$A$1:$C$9,MATCH('Gesamtverkäufe 2025'!F2350,Regionen!$A$1:$A$9,0),3)</f>
        <v>Stefan König</v>
      </c>
      <c r="I3293" s="3">
        <f>INDEX(Produkte!$A$1:$D$31,MATCH('Gesamtverkäufe 2025'!D2350,Produkte!$A$1:$A$31,0),4)</f>
        <v>399</v>
      </c>
      <c r="J3293" s="3">
        <f t="shared" si="233"/>
        <v>7182</v>
      </c>
    </row>
    <row r="3294" spans="1:10" hidden="1" outlineLevel="3" x14ac:dyDescent="0.3">
      <c r="A3294" t="s">
        <v>3072</v>
      </c>
      <c r="B3294" s="21">
        <v>45874</v>
      </c>
      <c r="C3294" s="20">
        <f t="shared" si="232"/>
        <v>8</v>
      </c>
      <c r="D3294" t="s">
        <v>123</v>
      </c>
      <c r="E3294" t="s">
        <v>91</v>
      </c>
      <c r="F3294">
        <v>18</v>
      </c>
      <c r="G3294" t="str">
        <f>INDEX(Kunden!$A$1:$C$41,MATCH('Gesamtverkäufe 2025'!C2370,Kunden!$A$1:$A$41,0),3)</f>
        <v>R08</v>
      </c>
      <c r="H3294" t="str">
        <f>INDEX(Regionen!$A$1:$C$9,MATCH('Gesamtverkäufe 2025'!F2370,Regionen!$A$1:$A$9,0),3)</f>
        <v>Stefan König</v>
      </c>
      <c r="I3294" s="3">
        <f>INDEX(Produkte!$A$1:$D$31,MATCH('Gesamtverkäufe 2025'!D2370,Produkte!$A$1:$A$31,0),4)</f>
        <v>249</v>
      </c>
      <c r="J3294" s="3">
        <f t="shared" si="233"/>
        <v>4482</v>
      </c>
    </row>
    <row r="3295" spans="1:10" hidden="1" outlineLevel="3" x14ac:dyDescent="0.3">
      <c r="A3295" t="s">
        <v>3057</v>
      </c>
      <c r="B3295" s="21">
        <v>45875</v>
      </c>
      <c r="C3295" s="20">
        <f t="shared" si="232"/>
        <v>8</v>
      </c>
      <c r="D3295" t="s">
        <v>123</v>
      </c>
      <c r="E3295" t="s">
        <v>61</v>
      </c>
      <c r="F3295">
        <v>18</v>
      </c>
      <c r="G3295" t="str">
        <f>INDEX(Kunden!$A$1:$C$41,MATCH('Gesamtverkäufe 2025'!C2385,Kunden!$A$1:$A$41,0),3)</f>
        <v>R08</v>
      </c>
      <c r="H3295" t="str">
        <f>INDEX(Regionen!$A$1:$C$9,MATCH('Gesamtverkäufe 2025'!F2385,Regionen!$A$1:$A$9,0),3)</f>
        <v>Stefan König</v>
      </c>
      <c r="I3295" s="3">
        <f>INDEX(Produkte!$A$1:$D$31,MATCH('Gesamtverkäufe 2025'!D2385,Produkte!$A$1:$A$31,0),4)</f>
        <v>249</v>
      </c>
      <c r="J3295" s="3">
        <f t="shared" si="233"/>
        <v>4482</v>
      </c>
    </row>
    <row r="3296" spans="1:10" hidden="1" outlineLevel="3" x14ac:dyDescent="0.3">
      <c r="A3296" t="s">
        <v>3047</v>
      </c>
      <c r="B3296" s="21">
        <v>45888</v>
      </c>
      <c r="C3296" s="20">
        <f t="shared" si="232"/>
        <v>8</v>
      </c>
      <c r="D3296" t="s">
        <v>123</v>
      </c>
      <c r="E3296" t="s">
        <v>83</v>
      </c>
      <c r="F3296">
        <v>11</v>
      </c>
      <c r="G3296" t="str">
        <f>INDEX(Kunden!$A$1:$C$41,MATCH('Gesamtverkäufe 2025'!C2395,Kunden!$A$1:$A$41,0),3)</f>
        <v>R08</v>
      </c>
      <c r="H3296" t="str">
        <f>INDEX(Regionen!$A$1:$C$9,MATCH('Gesamtverkäufe 2025'!F2395,Regionen!$A$1:$A$9,0),3)</f>
        <v>Stefan König</v>
      </c>
      <c r="I3296" s="3">
        <f>INDEX(Produkte!$A$1:$D$31,MATCH('Gesamtverkäufe 2025'!D2395,Produkte!$A$1:$A$31,0),4)</f>
        <v>29</v>
      </c>
      <c r="J3296" s="3">
        <f t="shared" si="233"/>
        <v>319</v>
      </c>
    </row>
    <row r="3297" spans="1:10" hidden="1" outlineLevel="3" x14ac:dyDescent="0.3">
      <c r="A3297" t="s">
        <v>2948</v>
      </c>
      <c r="B3297" s="21">
        <v>45881</v>
      </c>
      <c r="C3297" s="20">
        <f t="shared" si="232"/>
        <v>8</v>
      </c>
      <c r="D3297" t="s">
        <v>123</v>
      </c>
      <c r="E3297" t="s">
        <v>75</v>
      </c>
      <c r="F3297">
        <v>6</v>
      </c>
      <c r="G3297" t="str">
        <f>INDEX(Kunden!$A$1:$C$41,MATCH('Gesamtverkäufe 2025'!C2494,Kunden!$A$1:$A$41,0),3)</f>
        <v>R08</v>
      </c>
      <c r="H3297" t="str">
        <f>INDEX(Regionen!$A$1:$C$9,MATCH('Gesamtverkäufe 2025'!F2494,Regionen!$A$1:$A$9,0),3)</f>
        <v>Stefan König</v>
      </c>
      <c r="I3297" s="3">
        <f>INDEX(Produkte!$A$1:$D$31,MATCH('Gesamtverkäufe 2025'!D2494,Produkte!$A$1:$A$31,0),4)</f>
        <v>499</v>
      </c>
      <c r="J3297" s="3">
        <f t="shared" si="233"/>
        <v>2994</v>
      </c>
    </row>
    <row r="3298" spans="1:10" hidden="1" outlineLevel="3" x14ac:dyDescent="0.3">
      <c r="A3298" t="s">
        <v>2863</v>
      </c>
      <c r="B3298" s="21">
        <v>45895</v>
      </c>
      <c r="C3298" s="20">
        <f t="shared" si="232"/>
        <v>8</v>
      </c>
      <c r="D3298" t="s">
        <v>123</v>
      </c>
      <c r="E3298" t="s">
        <v>73</v>
      </c>
      <c r="F3298">
        <v>12</v>
      </c>
      <c r="G3298" t="str">
        <f>INDEX(Kunden!$A$1:$C$41,MATCH('Gesamtverkäufe 2025'!C2579,Kunden!$A$1:$A$41,0),3)</f>
        <v>R08</v>
      </c>
      <c r="H3298" t="str">
        <f>INDEX(Regionen!$A$1:$C$9,MATCH('Gesamtverkäufe 2025'!F2579,Regionen!$A$1:$A$9,0),3)</f>
        <v>Stefan König</v>
      </c>
      <c r="I3298" s="3">
        <f>INDEX(Produkte!$A$1:$D$31,MATCH('Gesamtverkäufe 2025'!D2579,Produkte!$A$1:$A$31,0),4)</f>
        <v>399</v>
      </c>
      <c r="J3298" s="3">
        <f t="shared" si="233"/>
        <v>4788</v>
      </c>
    </row>
    <row r="3299" spans="1:10" hidden="1" outlineLevel="3" x14ac:dyDescent="0.3">
      <c r="A3299" t="s">
        <v>2831</v>
      </c>
      <c r="B3299" s="21">
        <v>45879</v>
      </c>
      <c r="C3299" s="20">
        <f t="shared" ref="C3299:C3330" si="234">MONTH(B3299)</f>
        <v>8</v>
      </c>
      <c r="D3299" t="s">
        <v>123</v>
      </c>
      <c r="E3299" t="s">
        <v>39</v>
      </c>
      <c r="F3299">
        <v>20</v>
      </c>
      <c r="G3299" t="str">
        <f>INDEX(Kunden!$A$1:$C$41,MATCH('Gesamtverkäufe 2025'!C2611,Kunden!$A$1:$A$41,0),3)</f>
        <v>R08</v>
      </c>
      <c r="H3299" t="str">
        <f>INDEX(Regionen!$A$1:$C$9,MATCH('Gesamtverkäufe 2025'!F2611,Regionen!$A$1:$A$9,0),3)</f>
        <v>Stefan König</v>
      </c>
      <c r="I3299" s="3">
        <f>INDEX(Produkte!$A$1:$D$31,MATCH('Gesamtverkäufe 2025'!D2611,Produkte!$A$1:$A$31,0),4)</f>
        <v>499</v>
      </c>
      <c r="J3299" s="3">
        <f t="shared" ref="J3299:J3330" si="235">F3299*I3299</f>
        <v>9980</v>
      </c>
    </row>
    <row r="3300" spans="1:10" hidden="1" outlineLevel="3" x14ac:dyDescent="0.3">
      <c r="A3300" t="s">
        <v>2819</v>
      </c>
      <c r="B3300" s="21">
        <v>45883</v>
      </c>
      <c r="C3300" s="20">
        <f t="shared" si="234"/>
        <v>8</v>
      </c>
      <c r="D3300" t="s">
        <v>123</v>
      </c>
      <c r="E3300" t="s">
        <v>69</v>
      </c>
      <c r="F3300">
        <v>16</v>
      </c>
      <c r="G3300" t="str">
        <f>INDEX(Kunden!$A$1:$C$41,MATCH('Gesamtverkäufe 2025'!C2623,Kunden!$A$1:$A$41,0),3)</f>
        <v>R08</v>
      </c>
      <c r="H3300" t="str">
        <f>INDEX(Regionen!$A$1:$C$9,MATCH('Gesamtverkäufe 2025'!F2623,Regionen!$A$1:$A$9,0),3)</f>
        <v>Stefan König</v>
      </c>
      <c r="I3300" s="3">
        <f>INDEX(Produkte!$A$1:$D$31,MATCH('Gesamtverkäufe 2025'!D2623,Produkte!$A$1:$A$31,0),4)</f>
        <v>399</v>
      </c>
      <c r="J3300" s="3">
        <f t="shared" si="235"/>
        <v>6384</v>
      </c>
    </row>
    <row r="3301" spans="1:10" hidden="1" outlineLevel="3" x14ac:dyDescent="0.3">
      <c r="A3301" t="s">
        <v>2807</v>
      </c>
      <c r="B3301" s="21">
        <v>45875</v>
      </c>
      <c r="C3301" s="20">
        <f t="shared" si="234"/>
        <v>8</v>
      </c>
      <c r="D3301" t="s">
        <v>123</v>
      </c>
      <c r="E3301" t="s">
        <v>37</v>
      </c>
      <c r="F3301">
        <v>4</v>
      </c>
      <c r="G3301" t="str">
        <f>INDEX(Kunden!$A$1:$C$41,MATCH('Gesamtverkäufe 2025'!C2635,Kunden!$A$1:$A$41,0),3)</f>
        <v>R08</v>
      </c>
      <c r="H3301" t="str">
        <f>INDEX(Regionen!$A$1:$C$9,MATCH('Gesamtverkäufe 2025'!F2635,Regionen!$A$1:$A$9,0),3)</f>
        <v>Stefan König</v>
      </c>
      <c r="I3301" s="3">
        <f>INDEX(Produkte!$A$1:$D$31,MATCH('Gesamtverkäufe 2025'!D2635,Produkte!$A$1:$A$31,0),4)</f>
        <v>249</v>
      </c>
      <c r="J3301" s="3">
        <f t="shared" si="235"/>
        <v>996</v>
      </c>
    </row>
    <row r="3302" spans="1:10" hidden="1" outlineLevel="3" x14ac:dyDescent="0.3">
      <c r="A3302" t="s">
        <v>2797</v>
      </c>
      <c r="B3302" s="21">
        <v>45880</v>
      </c>
      <c r="C3302" s="20">
        <f t="shared" si="234"/>
        <v>8</v>
      </c>
      <c r="D3302" t="s">
        <v>123</v>
      </c>
      <c r="E3302" t="s">
        <v>41</v>
      </c>
      <c r="F3302">
        <v>16</v>
      </c>
      <c r="G3302" t="str">
        <f>INDEX(Kunden!$A$1:$C$41,MATCH('Gesamtverkäufe 2025'!C2645,Kunden!$A$1:$A$41,0),3)</f>
        <v>R08</v>
      </c>
      <c r="H3302" t="str">
        <f>INDEX(Regionen!$A$1:$C$9,MATCH('Gesamtverkäufe 2025'!F2645,Regionen!$A$1:$A$9,0),3)</f>
        <v>Stefan König</v>
      </c>
      <c r="I3302" s="3">
        <f>INDEX(Produkte!$A$1:$D$31,MATCH('Gesamtverkäufe 2025'!D2645,Produkte!$A$1:$A$31,0),4)</f>
        <v>499</v>
      </c>
      <c r="J3302" s="3">
        <f t="shared" si="235"/>
        <v>7984</v>
      </c>
    </row>
    <row r="3303" spans="1:10" hidden="1" outlineLevel="3" x14ac:dyDescent="0.3">
      <c r="A3303" t="s">
        <v>2794</v>
      </c>
      <c r="B3303" s="21">
        <v>45888</v>
      </c>
      <c r="C3303" s="20">
        <f t="shared" si="234"/>
        <v>8</v>
      </c>
      <c r="D3303" t="s">
        <v>123</v>
      </c>
      <c r="E3303" t="s">
        <v>87</v>
      </c>
      <c r="F3303">
        <v>18</v>
      </c>
      <c r="G3303" t="str">
        <f>INDEX(Kunden!$A$1:$C$41,MATCH('Gesamtverkäufe 2025'!C2648,Kunden!$A$1:$A$41,0),3)</f>
        <v>R08</v>
      </c>
      <c r="H3303" t="str">
        <f>INDEX(Regionen!$A$1:$C$9,MATCH('Gesamtverkäufe 2025'!F2648,Regionen!$A$1:$A$9,0),3)</f>
        <v>Stefan König</v>
      </c>
      <c r="I3303" s="3">
        <f>INDEX(Produkte!$A$1:$D$31,MATCH('Gesamtverkäufe 2025'!D2648,Produkte!$A$1:$A$31,0),4)</f>
        <v>99</v>
      </c>
      <c r="J3303" s="3">
        <f t="shared" si="235"/>
        <v>1782</v>
      </c>
    </row>
    <row r="3304" spans="1:10" hidden="1" outlineLevel="3" x14ac:dyDescent="0.3">
      <c r="A3304" t="s">
        <v>2784</v>
      </c>
      <c r="B3304" s="21">
        <v>45888</v>
      </c>
      <c r="C3304" s="20">
        <f t="shared" si="234"/>
        <v>8</v>
      </c>
      <c r="D3304" t="s">
        <v>123</v>
      </c>
      <c r="E3304" t="s">
        <v>85</v>
      </c>
      <c r="F3304">
        <v>12</v>
      </c>
      <c r="G3304" t="str">
        <f>INDEX(Kunden!$A$1:$C$41,MATCH('Gesamtverkäufe 2025'!C2658,Kunden!$A$1:$A$41,0),3)</f>
        <v>R08</v>
      </c>
      <c r="H3304" t="str">
        <f>INDEX(Regionen!$A$1:$C$9,MATCH('Gesamtverkäufe 2025'!F2658,Regionen!$A$1:$A$9,0),3)</f>
        <v>Stefan König</v>
      </c>
      <c r="I3304" s="3">
        <f>INDEX(Produkte!$A$1:$D$31,MATCH('Gesamtverkäufe 2025'!D2658,Produkte!$A$1:$A$31,0),4)</f>
        <v>399</v>
      </c>
      <c r="J3304" s="3">
        <f t="shared" si="235"/>
        <v>4788</v>
      </c>
    </row>
    <row r="3305" spans="1:10" hidden="1" outlineLevel="3" x14ac:dyDescent="0.3">
      <c r="A3305" t="s">
        <v>3139</v>
      </c>
      <c r="B3305" s="21">
        <v>45870</v>
      </c>
      <c r="C3305" s="20">
        <f t="shared" si="234"/>
        <v>8</v>
      </c>
      <c r="D3305" t="s">
        <v>133</v>
      </c>
      <c r="E3305" t="s">
        <v>49</v>
      </c>
      <c r="F3305">
        <v>2</v>
      </c>
      <c r="G3305" t="str">
        <f>INDEX(Kunden!$A$1:$C$41,MATCH('Gesamtverkäufe 2025'!C2303,Kunden!$A$1:$A$41,0),3)</f>
        <v>R08</v>
      </c>
      <c r="H3305" t="str">
        <f>INDEX(Regionen!$A$1:$C$9,MATCH('Gesamtverkäufe 2025'!F2303,Regionen!$A$1:$A$9,0),3)</f>
        <v>Stefan König</v>
      </c>
      <c r="I3305" s="3">
        <f>INDEX(Produkte!$A$1:$D$31,MATCH('Gesamtverkäufe 2025'!D2303,Produkte!$A$1:$A$31,0),4)</f>
        <v>299</v>
      </c>
      <c r="J3305" s="3">
        <f t="shared" si="235"/>
        <v>598</v>
      </c>
    </row>
    <row r="3306" spans="1:10" hidden="1" outlineLevel="3" x14ac:dyDescent="0.3">
      <c r="A3306" t="s">
        <v>2998</v>
      </c>
      <c r="B3306" s="21">
        <v>45899</v>
      </c>
      <c r="C3306" s="20">
        <f t="shared" si="234"/>
        <v>8</v>
      </c>
      <c r="D3306" t="s">
        <v>133</v>
      </c>
      <c r="E3306" t="s">
        <v>71</v>
      </c>
      <c r="F3306">
        <v>11</v>
      </c>
      <c r="G3306" t="str">
        <f>INDEX(Kunden!$A$1:$C$41,MATCH('Gesamtverkäufe 2025'!C2444,Kunden!$A$1:$A$41,0),3)</f>
        <v>R08</v>
      </c>
      <c r="H3306" t="str">
        <f>INDEX(Regionen!$A$1:$C$9,MATCH('Gesamtverkäufe 2025'!F2444,Regionen!$A$1:$A$9,0),3)</f>
        <v>Stefan König</v>
      </c>
      <c r="I3306" s="3">
        <f>INDEX(Produkte!$A$1:$D$31,MATCH('Gesamtverkäufe 2025'!D2444,Produkte!$A$1:$A$31,0),4)</f>
        <v>79</v>
      </c>
      <c r="J3306" s="3">
        <f t="shared" si="235"/>
        <v>869</v>
      </c>
    </row>
    <row r="3307" spans="1:10" hidden="1" outlineLevel="3" x14ac:dyDescent="0.3">
      <c r="A3307" t="s">
        <v>2993</v>
      </c>
      <c r="B3307" s="21">
        <v>45880</v>
      </c>
      <c r="C3307" s="20">
        <f t="shared" si="234"/>
        <v>8</v>
      </c>
      <c r="D3307" t="s">
        <v>133</v>
      </c>
      <c r="E3307" t="s">
        <v>46</v>
      </c>
      <c r="F3307">
        <v>7</v>
      </c>
      <c r="G3307" t="str">
        <f>INDEX(Kunden!$A$1:$C$41,MATCH('Gesamtverkäufe 2025'!C2449,Kunden!$A$1:$A$41,0),3)</f>
        <v>R08</v>
      </c>
      <c r="H3307" t="str">
        <f>INDEX(Regionen!$A$1:$C$9,MATCH('Gesamtverkäufe 2025'!F2449,Regionen!$A$1:$A$9,0),3)</f>
        <v>Stefan König</v>
      </c>
      <c r="I3307" s="3">
        <f>INDEX(Produkte!$A$1:$D$31,MATCH('Gesamtverkäufe 2025'!D2449,Produkte!$A$1:$A$31,0),4)</f>
        <v>99</v>
      </c>
      <c r="J3307" s="3">
        <f t="shared" si="235"/>
        <v>693</v>
      </c>
    </row>
    <row r="3308" spans="1:10" hidden="1" outlineLevel="3" x14ac:dyDescent="0.3">
      <c r="A3308" t="s">
        <v>2966</v>
      </c>
      <c r="B3308" s="21">
        <v>45898</v>
      </c>
      <c r="C3308" s="20">
        <f t="shared" si="234"/>
        <v>8</v>
      </c>
      <c r="D3308" t="s">
        <v>133</v>
      </c>
      <c r="E3308" t="s">
        <v>73</v>
      </c>
      <c r="F3308">
        <v>8</v>
      </c>
      <c r="G3308" t="str">
        <f>INDEX(Kunden!$A$1:$C$41,MATCH('Gesamtverkäufe 2025'!C2476,Kunden!$A$1:$A$41,0),3)</f>
        <v>R08</v>
      </c>
      <c r="H3308" t="str">
        <f>INDEX(Regionen!$A$1:$C$9,MATCH('Gesamtverkäufe 2025'!F2476,Regionen!$A$1:$A$9,0),3)</f>
        <v>Stefan König</v>
      </c>
      <c r="I3308" s="3">
        <f>INDEX(Produkte!$A$1:$D$31,MATCH('Gesamtverkäufe 2025'!D2476,Produkte!$A$1:$A$31,0),4)</f>
        <v>399</v>
      </c>
      <c r="J3308" s="3">
        <f t="shared" si="235"/>
        <v>3192</v>
      </c>
    </row>
    <row r="3309" spans="1:10" hidden="1" outlineLevel="3" x14ac:dyDescent="0.3">
      <c r="A3309" t="s">
        <v>2961</v>
      </c>
      <c r="B3309" s="21">
        <v>45874</v>
      </c>
      <c r="C3309" s="20">
        <f t="shared" si="234"/>
        <v>8</v>
      </c>
      <c r="D3309" t="s">
        <v>133</v>
      </c>
      <c r="E3309" t="s">
        <v>51</v>
      </c>
      <c r="F3309">
        <v>12</v>
      </c>
      <c r="G3309" t="str">
        <f>INDEX(Kunden!$A$1:$C$41,MATCH('Gesamtverkäufe 2025'!C2481,Kunden!$A$1:$A$41,0),3)</f>
        <v>R08</v>
      </c>
      <c r="H3309" t="str">
        <f>INDEX(Regionen!$A$1:$C$9,MATCH('Gesamtverkäufe 2025'!F2481,Regionen!$A$1:$A$9,0),3)</f>
        <v>Stefan König</v>
      </c>
      <c r="I3309" s="3">
        <f>INDEX(Produkte!$A$1:$D$31,MATCH('Gesamtverkäufe 2025'!D2481,Produkte!$A$1:$A$31,0),4)</f>
        <v>49</v>
      </c>
      <c r="J3309" s="3">
        <f t="shared" si="235"/>
        <v>588</v>
      </c>
    </row>
    <row r="3310" spans="1:10" hidden="1" outlineLevel="3" x14ac:dyDescent="0.3">
      <c r="A3310" t="s">
        <v>2867</v>
      </c>
      <c r="B3310" s="21">
        <v>45886</v>
      </c>
      <c r="C3310" s="20">
        <f t="shared" si="234"/>
        <v>8</v>
      </c>
      <c r="D3310" t="s">
        <v>133</v>
      </c>
      <c r="E3310" t="s">
        <v>79</v>
      </c>
      <c r="F3310">
        <v>18</v>
      </c>
      <c r="G3310" t="str">
        <f>INDEX(Kunden!$A$1:$C$41,MATCH('Gesamtverkäufe 2025'!C2575,Kunden!$A$1:$A$41,0),3)</f>
        <v>R08</v>
      </c>
      <c r="H3310" t="str">
        <f>INDEX(Regionen!$A$1:$C$9,MATCH('Gesamtverkäufe 2025'!F2575,Regionen!$A$1:$A$9,0),3)</f>
        <v>Stefan König</v>
      </c>
      <c r="I3310" s="3">
        <f>INDEX(Produkte!$A$1:$D$31,MATCH('Gesamtverkäufe 2025'!D2575,Produkte!$A$1:$A$31,0),4)</f>
        <v>149</v>
      </c>
      <c r="J3310" s="3">
        <f t="shared" si="235"/>
        <v>2682</v>
      </c>
    </row>
    <row r="3311" spans="1:10" hidden="1" outlineLevel="3" x14ac:dyDescent="0.3">
      <c r="A3311" t="s">
        <v>2843</v>
      </c>
      <c r="B3311" s="21">
        <v>45878</v>
      </c>
      <c r="C3311" s="20">
        <f t="shared" si="234"/>
        <v>8</v>
      </c>
      <c r="D3311" t="s">
        <v>133</v>
      </c>
      <c r="E3311" t="s">
        <v>41</v>
      </c>
      <c r="F3311">
        <v>15</v>
      </c>
      <c r="G3311" t="str">
        <f>INDEX(Kunden!$A$1:$C$41,MATCH('Gesamtverkäufe 2025'!C2599,Kunden!$A$1:$A$41,0),3)</f>
        <v>R08</v>
      </c>
      <c r="H3311" t="str">
        <f>INDEX(Regionen!$A$1:$C$9,MATCH('Gesamtverkäufe 2025'!F2599,Regionen!$A$1:$A$9,0),3)</f>
        <v>Stefan König</v>
      </c>
      <c r="I3311" s="3">
        <f>INDEX(Produkte!$A$1:$D$31,MATCH('Gesamtverkäufe 2025'!D2599,Produkte!$A$1:$A$31,0),4)</f>
        <v>499</v>
      </c>
      <c r="J3311" s="3">
        <f t="shared" si="235"/>
        <v>7485</v>
      </c>
    </row>
    <row r="3312" spans="1:10" hidden="1" outlineLevel="3" x14ac:dyDescent="0.3">
      <c r="A3312" t="s">
        <v>2836</v>
      </c>
      <c r="B3312" s="21">
        <v>45887</v>
      </c>
      <c r="C3312" s="20">
        <f t="shared" si="234"/>
        <v>8</v>
      </c>
      <c r="D3312" t="s">
        <v>133</v>
      </c>
      <c r="E3312" t="s">
        <v>49</v>
      </c>
      <c r="F3312">
        <v>5</v>
      </c>
      <c r="G3312" t="str">
        <f>INDEX(Kunden!$A$1:$C$41,MATCH('Gesamtverkäufe 2025'!C2606,Kunden!$A$1:$A$41,0),3)</f>
        <v>R08</v>
      </c>
      <c r="H3312" t="str">
        <f>INDEX(Regionen!$A$1:$C$9,MATCH('Gesamtverkäufe 2025'!F2606,Regionen!$A$1:$A$9,0),3)</f>
        <v>Stefan König</v>
      </c>
      <c r="I3312" s="3">
        <f>INDEX(Produkte!$A$1:$D$31,MATCH('Gesamtverkäufe 2025'!D2606,Produkte!$A$1:$A$31,0),4)</f>
        <v>299</v>
      </c>
      <c r="J3312" s="3">
        <f t="shared" si="235"/>
        <v>1495</v>
      </c>
    </row>
    <row r="3313" spans="1:10" hidden="1" outlineLevel="3" x14ac:dyDescent="0.3">
      <c r="A3313" t="s">
        <v>2764</v>
      </c>
      <c r="B3313" s="21">
        <v>45891</v>
      </c>
      <c r="C3313" s="20">
        <f t="shared" si="234"/>
        <v>8</v>
      </c>
      <c r="D3313" t="s">
        <v>133</v>
      </c>
      <c r="E3313" t="s">
        <v>43</v>
      </c>
      <c r="F3313">
        <v>13</v>
      </c>
      <c r="G3313" t="str">
        <f>INDEX(Kunden!$A$1:$C$41,MATCH('Gesamtverkäufe 2025'!C2676,Kunden!$A$1:$A$41,0),3)</f>
        <v>R08</v>
      </c>
      <c r="H3313" t="str">
        <f>INDEX(Regionen!$A$1:$C$9,MATCH('Gesamtverkäufe 2025'!F2676,Regionen!$A$1:$A$9,0),3)</f>
        <v>Stefan König</v>
      </c>
      <c r="I3313" s="3">
        <f>INDEX(Produkte!$A$1:$D$31,MATCH('Gesamtverkäufe 2025'!D2676,Produkte!$A$1:$A$31,0),4)</f>
        <v>149</v>
      </c>
      <c r="J3313" s="3">
        <f t="shared" si="235"/>
        <v>1937</v>
      </c>
    </row>
    <row r="3314" spans="1:10" hidden="1" outlineLevel="3" x14ac:dyDescent="0.3">
      <c r="A3314" t="s">
        <v>2763</v>
      </c>
      <c r="B3314" s="21">
        <v>45882</v>
      </c>
      <c r="C3314" s="20">
        <f t="shared" si="234"/>
        <v>8</v>
      </c>
      <c r="D3314" t="s">
        <v>133</v>
      </c>
      <c r="E3314" t="s">
        <v>89</v>
      </c>
      <c r="F3314">
        <v>5</v>
      </c>
      <c r="G3314" t="str">
        <f>INDEX(Kunden!$A$1:$C$41,MATCH('Gesamtverkäufe 2025'!C2677,Kunden!$A$1:$A$41,0),3)</f>
        <v>R08</v>
      </c>
      <c r="H3314" t="str">
        <f>INDEX(Regionen!$A$1:$C$9,MATCH('Gesamtverkäufe 2025'!F2677,Regionen!$A$1:$A$9,0),3)</f>
        <v>Stefan König</v>
      </c>
      <c r="I3314" s="3">
        <f>INDEX(Produkte!$A$1:$D$31,MATCH('Gesamtverkäufe 2025'!D2677,Produkte!$A$1:$A$31,0),4)</f>
        <v>29</v>
      </c>
      <c r="J3314" s="3">
        <f t="shared" si="235"/>
        <v>145</v>
      </c>
    </row>
    <row r="3315" spans="1:10" hidden="1" outlineLevel="3" x14ac:dyDescent="0.3">
      <c r="A3315" t="s">
        <v>2751</v>
      </c>
      <c r="B3315" s="21">
        <v>45890</v>
      </c>
      <c r="C3315" s="20">
        <f t="shared" si="234"/>
        <v>8</v>
      </c>
      <c r="D3315" t="s">
        <v>133</v>
      </c>
      <c r="E3315" t="s">
        <v>77</v>
      </c>
      <c r="F3315">
        <v>3</v>
      </c>
      <c r="G3315" t="str">
        <f>INDEX(Kunden!$A$1:$C$41,MATCH('Gesamtverkäufe 2025'!C2688,Kunden!$A$1:$A$41,0),3)</f>
        <v>R08</v>
      </c>
      <c r="H3315" t="str">
        <f>INDEX(Regionen!$A$1:$C$9,MATCH('Gesamtverkäufe 2025'!F2688,Regionen!$A$1:$A$9,0),3)</f>
        <v>Stefan König</v>
      </c>
      <c r="I3315" s="3">
        <f>INDEX(Produkte!$A$1:$D$31,MATCH('Gesamtverkäufe 2025'!D2688,Produkte!$A$1:$A$31,0),4)</f>
        <v>49</v>
      </c>
      <c r="J3315" s="3">
        <f t="shared" si="235"/>
        <v>147</v>
      </c>
    </row>
    <row r="3316" spans="1:10" hidden="1" outlineLevel="3" x14ac:dyDescent="0.3">
      <c r="A3316" t="s">
        <v>3183</v>
      </c>
      <c r="B3316" s="21">
        <v>45883</v>
      </c>
      <c r="C3316" s="20">
        <f t="shared" si="234"/>
        <v>8</v>
      </c>
      <c r="D3316" t="s">
        <v>143</v>
      </c>
      <c r="E3316" t="s">
        <v>59</v>
      </c>
      <c r="F3316">
        <v>6</v>
      </c>
      <c r="G3316" t="str">
        <f>INDEX(Kunden!$A$1:$C$41,MATCH('Gesamtverkäufe 2025'!C2259,Kunden!$A$1:$A$41,0),3)</f>
        <v>R08</v>
      </c>
      <c r="H3316" t="str">
        <f>INDEX(Regionen!$A$1:$C$9,MATCH('Gesamtverkäufe 2025'!F2259,Regionen!$A$1:$A$9,0),3)</f>
        <v>Stefan König</v>
      </c>
      <c r="I3316" s="3">
        <f>INDEX(Produkte!$A$1:$D$31,MATCH('Gesamtverkäufe 2025'!D2259,Produkte!$A$1:$A$31,0),4)</f>
        <v>79</v>
      </c>
      <c r="J3316" s="3">
        <f t="shared" si="235"/>
        <v>474</v>
      </c>
    </row>
    <row r="3317" spans="1:10" hidden="1" outlineLevel="3" x14ac:dyDescent="0.3">
      <c r="A3317" t="s">
        <v>3180</v>
      </c>
      <c r="B3317" s="21">
        <v>45872</v>
      </c>
      <c r="C3317" s="20">
        <f t="shared" si="234"/>
        <v>8</v>
      </c>
      <c r="D3317" t="s">
        <v>143</v>
      </c>
      <c r="E3317" t="s">
        <v>51</v>
      </c>
      <c r="F3317">
        <v>15</v>
      </c>
      <c r="G3317" t="str">
        <f>INDEX(Kunden!$A$1:$C$41,MATCH('Gesamtverkäufe 2025'!C2262,Kunden!$A$1:$A$41,0),3)</f>
        <v>R08</v>
      </c>
      <c r="H3317" t="str">
        <f>INDEX(Regionen!$A$1:$C$9,MATCH('Gesamtverkäufe 2025'!F2262,Regionen!$A$1:$A$9,0),3)</f>
        <v>Stefan König</v>
      </c>
      <c r="I3317" s="3">
        <f>INDEX(Produkte!$A$1:$D$31,MATCH('Gesamtverkäufe 2025'!D2262,Produkte!$A$1:$A$31,0),4)</f>
        <v>49</v>
      </c>
      <c r="J3317" s="3">
        <f t="shared" si="235"/>
        <v>735</v>
      </c>
    </row>
    <row r="3318" spans="1:10" hidden="1" outlineLevel="3" x14ac:dyDescent="0.3">
      <c r="A3318" t="s">
        <v>3157</v>
      </c>
      <c r="B3318" s="21">
        <v>45875</v>
      </c>
      <c r="C3318" s="20">
        <f t="shared" si="234"/>
        <v>8</v>
      </c>
      <c r="D3318" t="s">
        <v>143</v>
      </c>
      <c r="E3318" t="s">
        <v>71</v>
      </c>
      <c r="F3318">
        <v>12</v>
      </c>
      <c r="G3318" t="str">
        <f>INDEX(Kunden!$A$1:$C$41,MATCH('Gesamtverkäufe 2025'!C2285,Kunden!$A$1:$A$41,0),3)</f>
        <v>R08</v>
      </c>
      <c r="H3318" t="str">
        <f>INDEX(Regionen!$A$1:$C$9,MATCH('Gesamtverkäufe 2025'!F2285,Regionen!$A$1:$A$9,0),3)</f>
        <v>Stefan König</v>
      </c>
      <c r="I3318" s="3">
        <f>INDEX(Produkte!$A$1:$D$31,MATCH('Gesamtverkäufe 2025'!D2285,Produkte!$A$1:$A$31,0),4)</f>
        <v>79</v>
      </c>
      <c r="J3318" s="3">
        <f t="shared" si="235"/>
        <v>948</v>
      </c>
    </row>
    <row r="3319" spans="1:10" hidden="1" outlineLevel="3" x14ac:dyDescent="0.3">
      <c r="A3319" t="s">
        <v>3147</v>
      </c>
      <c r="B3319" s="21">
        <v>45879</v>
      </c>
      <c r="C3319" s="20">
        <f t="shared" si="234"/>
        <v>8</v>
      </c>
      <c r="D3319" t="s">
        <v>143</v>
      </c>
      <c r="E3319" t="s">
        <v>51</v>
      </c>
      <c r="F3319">
        <v>7</v>
      </c>
      <c r="G3319" t="str">
        <f>INDEX(Kunden!$A$1:$C$41,MATCH('Gesamtverkäufe 2025'!C2295,Kunden!$A$1:$A$41,0),3)</f>
        <v>R08</v>
      </c>
      <c r="H3319" t="str">
        <f>INDEX(Regionen!$A$1:$C$9,MATCH('Gesamtverkäufe 2025'!F2295,Regionen!$A$1:$A$9,0),3)</f>
        <v>Stefan König</v>
      </c>
      <c r="I3319" s="3">
        <f>INDEX(Produkte!$A$1:$D$31,MATCH('Gesamtverkäufe 2025'!D2295,Produkte!$A$1:$A$31,0),4)</f>
        <v>49</v>
      </c>
      <c r="J3319" s="3">
        <f t="shared" si="235"/>
        <v>343</v>
      </c>
    </row>
    <row r="3320" spans="1:10" hidden="1" outlineLevel="3" x14ac:dyDescent="0.3">
      <c r="A3320" t="s">
        <v>3094</v>
      </c>
      <c r="B3320" s="21">
        <v>45886</v>
      </c>
      <c r="C3320" s="20">
        <f t="shared" si="234"/>
        <v>8</v>
      </c>
      <c r="D3320" t="s">
        <v>143</v>
      </c>
      <c r="E3320" t="s">
        <v>77</v>
      </c>
      <c r="F3320">
        <v>1</v>
      </c>
      <c r="G3320" t="str">
        <f>INDEX(Kunden!$A$1:$C$41,MATCH('Gesamtverkäufe 2025'!C2348,Kunden!$A$1:$A$41,0),3)</f>
        <v>R08</v>
      </c>
      <c r="H3320" t="str">
        <f>INDEX(Regionen!$A$1:$C$9,MATCH('Gesamtverkäufe 2025'!F2348,Regionen!$A$1:$A$9,0),3)</f>
        <v>Stefan König</v>
      </c>
      <c r="I3320" s="3">
        <f>INDEX(Produkte!$A$1:$D$31,MATCH('Gesamtverkäufe 2025'!D2348,Produkte!$A$1:$A$31,0),4)</f>
        <v>49</v>
      </c>
      <c r="J3320" s="3">
        <f t="shared" si="235"/>
        <v>49</v>
      </c>
    </row>
    <row r="3321" spans="1:10" hidden="1" outlineLevel="3" x14ac:dyDescent="0.3">
      <c r="A3321" t="s">
        <v>3064</v>
      </c>
      <c r="B3321" s="21">
        <v>45875</v>
      </c>
      <c r="C3321" s="20">
        <f t="shared" si="234"/>
        <v>8</v>
      </c>
      <c r="D3321" t="s">
        <v>143</v>
      </c>
      <c r="E3321" t="s">
        <v>43</v>
      </c>
      <c r="F3321">
        <v>15</v>
      </c>
      <c r="G3321" t="str">
        <f>INDEX(Kunden!$A$1:$C$41,MATCH('Gesamtverkäufe 2025'!C2378,Kunden!$A$1:$A$41,0),3)</f>
        <v>R08</v>
      </c>
      <c r="H3321" t="str">
        <f>INDEX(Regionen!$A$1:$C$9,MATCH('Gesamtverkäufe 2025'!F2378,Regionen!$A$1:$A$9,0),3)</f>
        <v>Stefan König</v>
      </c>
      <c r="I3321" s="3">
        <f>INDEX(Produkte!$A$1:$D$31,MATCH('Gesamtverkäufe 2025'!D2378,Produkte!$A$1:$A$31,0),4)</f>
        <v>149</v>
      </c>
      <c r="J3321" s="3">
        <f t="shared" si="235"/>
        <v>2235</v>
      </c>
    </row>
    <row r="3322" spans="1:10" hidden="1" outlineLevel="3" x14ac:dyDescent="0.3">
      <c r="A3322" t="s">
        <v>3055</v>
      </c>
      <c r="B3322" s="21">
        <v>45887</v>
      </c>
      <c r="C3322" s="20">
        <f t="shared" si="234"/>
        <v>8</v>
      </c>
      <c r="D3322" t="s">
        <v>143</v>
      </c>
      <c r="E3322" t="s">
        <v>53</v>
      </c>
      <c r="F3322">
        <v>7</v>
      </c>
      <c r="G3322" t="str">
        <f>INDEX(Kunden!$A$1:$C$41,MATCH('Gesamtverkäufe 2025'!C2387,Kunden!$A$1:$A$41,0),3)</f>
        <v>R08</v>
      </c>
      <c r="H3322" t="str">
        <f>INDEX(Regionen!$A$1:$C$9,MATCH('Gesamtverkäufe 2025'!F2387,Regionen!$A$1:$A$9,0),3)</f>
        <v>Stefan König</v>
      </c>
      <c r="I3322" s="3">
        <f>INDEX(Produkte!$A$1:$D$31,MATCH('Gesamtverkäufe 2025'!D2387,Produkte!$A$1:$A$31,0),4)</f>
        <v>49</v>
      </c>
      <c r="J3322" s="3">
        <f t="shared" si="235"/>
        <v>343</v>
      </c>
    </row>
    <row r="3323" spans="1:10" hidden="1" outlineLevel="3" x14ac:dyDescent="0.3">
      <c r="A3323" t="s">
        <v>3040</v>
      </c>
      <c r="B3323" s="21">
        <v>45899</v>
      </c>
      <c r="C3323" s="20">
        <f t="shared" si="234"/>
        <v>8</v>
      </c>
      <c r="D3323" t="s">
        <v>143</v>
      </c>
      <c r="E3323" t="s">
        <v>77</v>
      </c>
      <c r="F3323">
        <v>18</v>
      </c>
      <c r="G3323" t="str">
        <f>INDEX(Kunden!$A$1:$C$41,MATCH('Gesamtverkäufe 2025'!C2402,Kunden!$A$1:$A$41,0),3)</f>
        <v>R08</v>
      </c>
      <c r="H3323" t="str">
        <f>INDEX(Regionen!$A$1:$C$9,MATCH('Gesamtverkäufe 2025'!F2402,Regionen!$A$1:$A$9,0),3)</f>
        <v>Stefan König</v>
      </c>
      <c r="I3323" s="3">
        <f>INDEX(Produkte!$A$1:$D$31,MATCH('Gesamtverkäufe 2025'!D2402,Produkte!$A$1:$A$31,0),4)</f>
        <v>49</v>
      </c>
      <c r="J3323" s="3">
        <f t="shared" si="235"/>
        <v>882</v>
      </c>
    </row>
    <row r="3324" spans="1:10" hidden="1" outlineLevel="3" x14ac:dyDescent="0.3">
      <c r="A3324" t="s">
        <v>3032</v>
      </c>
      <c r="B3324" s="21">
        <v>45885</v>
      </c>
      <c r="C3324" s="20">
        <f t="shared" si="234"/>
        <v>8</v>
      </c>
      <c r="D3324" t="s">
        <v>143</v>
      </c>
      <c r="E3324" t="s">
        <v>93</v>
      </c>
      <c r="F3324">
        <v>16</v>
      </c>
      <c r="G3324" t="str">
        <f>INDEX(Kunden!$A$1:$C$41,MATCH('Gesamtverkäufe 2025'!C2410,Kunden!$A$1:$A$41,0),3)</f>
        <v>R08</v>
      </c>
      <c r="H3324" t="str">
        <f>INDEX(Regionen!$A$1:$C$9,MATCH('Gesamtverkäufe 2025'!F2410,Regionen!$A$1:$A$9,0),3)</f>
        <v>Stefan König</v>
      </c>
      <c r="I3324" s="3">
        <f>INDEX(Produkte!$A$1:$D$31,MATCH('Gesamtverkäufe 2025'!D2410,Produkte!$A$1:$A$31,0),4)</f>
        <v>399</v>
      </c>
      <c r="J3324" s="3">
        <f t="shared" si="235"/>
        <v>6384</v>
      </c>
    </row>
    <row r="3325" spans="1:10" hidden="1" outlineLevel="3" x14ac:dyDescent="0.3">
      <c r="A3325" t="s">
        <v>3029</v>
      </c>
      <c r="B3325" s="21">
        <v>45871</v>
      </c>
      <c r="C3325" s="20">
        <f t="shared" si="234"/>
        <v>8</v>
      </c>
      <c r="D3325" t="s">
        <v>143</v>
      </c>
      <c r="E3325" t="s">
        <v>89</v>
      </c>
      <c r="F3325">
        <v>4</v>
      </c>
      <c r="G3325" t="str">
        <f>INDEX(Kunden!$A$1:$C$41,MATCH('Gesamtverkäufe 2025'!C2413,Kunden!$A$1:$A$41,0),3)</f>
        <v>R08</v>
      </c>
      <c r="H3325" t="str">
        <f>INDEX(Regionen!$A$1:$C$9,MATCH('Gesamtverkäufe 2025'!F2413,Regionen!$A$1:$A$9,0),3)</f>
        <v>Stefan König</v>
      </c>
      <c r="I3325" s="3">
        <f>INDEX(Produkte!$A$1:$D$31,MATCH('Gesamtverkäufe 2025'!D2413,Produkte!$A$1:$A$31,0),4)</f>
        <v>29</v>
      </c>
      <c r="J3325" s="3">
        <f t="shared" si="235"/>
        <v>116</v>
      </c>
    </row>
    <row r="3326" spans="1:10" hidden="1" outlineLevel="3" x14ac:dyDescent="0.3">
      <c r="A3326" t="s">
        <v>3009</v>
      </c>
      <c r="B3326" s="21">
        <v>45874</v>
      </c>
      <c r="C3326" s="20">
        <f t="shared" si="234"/>
        <v>8</v>
      </c>
      <c r="D3326" t="s">
        <v>143</v>
      </c>
      <c r="E3326" t="s">
        <v>71</v>
      </c>
      <c r="F3326">
        <v>16</v>
      </c>
      <c r="G3326" t="str">
        <f>INDEX(Kunden!$A$1:$C$41,MATCH('Gesamtverkäufe 2025'!C2433,Kunden!$A$1:$A$41,0),3)</f>
        <v>R08</v>
      </c>
      <c r="H3326" t="str">
        <f>INDEX(Regionen!$A$1:$C$9,MATCH('Gesamtverkäufe 2025'!F2433,Regionen!$A$1:$A$9,0),3)</f>
        <v>Stefan König</v>
      </c>
      <c r="I3326" s="3">
        <f>INDEX(Produkte!$A$1:$D$31,MATCH('Gesamtverkäufe 2025'!D2433,Produkte!$A$1:$A$31,0),4)</f>
        <v>79</v>
      </c>
      <c r="J3326" s="3">
        <f t="shared" si="235"/>
        <v>1264</v>
      </c>
    </row>
    <row r="3327" spans="1:10" hidden="1" outlineLevel="3" x14ac:dyDescent="0.3">
      <c r="A3327" t="s">
        <v>2994</v>
      </c>
      <c r="B3327" s="21">
        <v>45891</v>
      </c>
      <c r="C3327" s="20">
        <f t="shared" si="234"/>
        <v>8</v>
      </c>
      <c r="D3327" t="s">
        <v>143</v>
      </c>
      <c r="E3327" t="s">
        <v>53</v>
      </c>
      <c r="F3327">
        <v>1</v>
      </c>
      <c r="G3327" t="str">
        <f>INDEX(Kunden!$A$1:$C$41,MATCH('Gesamtverkäufe 2025'!C2448,Kunden!$A$1:$A$41,0),3)</f>
        <v>R08</v>
      </c>
      <c r="H3327" t="str">
        <f>INDEX(Regionen!$A$1:$C$9,MATCH('Gesamtverkäufe 2025'!F2448,Regionen!$A$1:$A$9,0),3)</f>
        <v>Stefan König</v>
      </c>
      <c r="I3327" s="3">
        <f>INDEX(Produkte!$A$1:$D$31,MATCH('Gesamtverkäufe 2025'!D2448,Produkte!$A$1:$A$31,0),4)</f>
        <v>49</v>
      </c>
      <c r="J3327" s="3">
        <f t="shared" si="235"/>
        <v>49</v>
      </c>
    </row>
    <row r="3328" spans="1:10" hidden="1" outlineLevel="3" x14ac:dyDescent="0.3">
      <c r="A3328" t="s">
        <v>2962</v>
      </c>
      <c r="B3328" s="21">
        <v>45892</v>
      </c>
      <c r="C3328" s="20">
        <f t="shared" si="234"/>
        <v>8</v>
      </c>
      <c r="D3328" t="s">
        <v>143</v>
      </c>
      <c r="E3328" t="s">
        <v>65</v>
      </c>
      <c r="F3328">
        <v>17</v>
      </c>
      <c r="G3328" t="str">
        <f>INDEX(Kunden!$A$1:$C$41,MATCH('Gesamtverkäufe 2025'!C2480,Kunden!$A$1:$A$41,0),3)</f>
        <v>R08</v>
      </c>
      <c r="H3328" t="str">
        <f>INDEX(Regionen!$A$1:$C$9,MATCH('Gesamtverkäufe 2025'!F2480,Regionen!$A$1:$A$9,0),3)</f>
        <v>Stefan König</v>
      </c>
      <c r="I3328" s="3">
        <f>INDEX(Produkte!$A$1:$D$31,MATCH('Gesamtverkäufe 2025'!D2480,Produkte!$A$1:$A$31,0),4)</f>
        <v>299</v>
      </c>
      <c r="J3328" s="3">
        <f t="shared" si="235"/>
        <v>5083</v>
      </c>
    </row>
    <row r="3329" spans="1:10" hidden="1" outlineLevel="3" x14ac:dyDescent="0.3">
      <c r="A3329" t="s">
        <v>2956</v>
      </c>
      <c r="B3329" s="21">
        <v>45894</v>
      </c>
      <c r="C3329" s="20">
        <f t="shared" si="234"/>
        <v>8</v>
      </c>
      <c r="D3329" t="s">
        <v>143</v>
      </c>
      <c r="E3329" t="s">
        <v>57</v>
      </c>
      <c r="F3329">
        <v>11</v>
      </c>
      <c r="G3329" t="str">
        <f>INDEX(Kunden!$A$1:$C$41,MATCH('Gesamtverkäufe 2025'!C2486,Kunden!$A$1:$A$41,0),3)</f>
        <v>R08</v>
      </c>
      <c r="H3329" t="str">
        <f>INDEX(Regionen!$A$1:$C$9,MATCH('Gesamtverkäufe 2025'!F2486,Regionen!$A$1:$A$9,0),3)</f>
        <v>Stefan König</v>
      </c>
      <c r="I3329" s="3">
        <f>INDEX(Produkte!$A$1:$D$31,MATCH('Gesamtverkäufe 2025'!D2486,Produkte!$A$1:$A$31,0),4)</f>
        <v>99</v>
      </c>
      <c r="J3329" s="3">
        <f t="shared" si="235"/>
        <v>1089</v>
      </c>
    </row>
    <row r="3330" spans="1:10" hidden="1" outlineLevel="3" x14ac:dyDescent="0.3">
      <c r="A3330" t="s">
        <v>2903</v>
      </c>
      <c r="B3330" s="21">
        <v>45899</v>
      </c>
      <c r="C3330" s="20">
        <f t="shared" si="234"/>
        <v>8</v>
      </c>
      <c r="D3330" t="s">
        <v>143</v>
      </c>
      <c r="E3330" t="s">
        <v>61</v>
      </c>
      <c r="F3330">
        <v>5</v>
      </c>
      <c r="G3330" t="str">
        <f>INDEX(Kunden!$A$1:$C$41,MATCH('Gesamtverkäufe 2025'!C2539,Kunden!$A$1:$A$41,0),3)</f>
        <v>R08</v>
      </c>
      <c r="H3330" t="str">
        <f>INDEX(Regionen!$A$1:$C$9,MATCH('Gesamtverkäufe 2025'!F2539,Regionen!$A$1:$A$9,0),3)</f>
        <v>Stefan König</v>
      </c>
      <c r="I3330" s="3">
        <f>INDEX(Produkte!$A$1:$D$31,MATCH('Gesamtverkäufe 2025'!D2539,Produkte!$A$1:$A$31,0),4)</f>
        <v>249</v>
      </c>
      <c r="J3330" s="3">
        <f t="shared" si="235"/>
        <v>1245</v>
      </c>
    </row>
    <row r="3331" spans="1:10" hidden="1" outlineLevel="3" x14ac:dyDescent="0.3">
      <c r="A3331" t="s">
        <v>2880</v>
      </c>
      <c r="B3331" s="21">
        <v>45877</v>
      </c>
      <c r="C3331" s="20">
        <f t="shared" ref="C3331:C3362" si="236">MONTH(B3331)</f>
        <v>8</v>
      </c>
      <c r="D3331" t="s">
        <v>143</v>
      </c>
      <c r="E3331" t="s">
        <v>91</v>
      </c>
      <c r="F3331">
        <v>9</v>
      </c>
      <c r="G3331" t="str">
        <f>INDEX(Kunden!$A$1:$C$41,MATCH('Gesamtverkäufe 2025'!C2562,Kunden!$A$1:$A$41,0),3)</f>
        <v>R08</v>
      </c>
      <c r="H3331" t="str">
        <f>INDEX(Regionen!$A$1:$C$9,MATCH('Gesamtverkäufe 2025'!F2562,Regionen!$A$1:$A$9,0),3)</f>
        <v>Stefan König</v>
      </c>
      <c r="I3331" s="3">
        <f>INDEX(Produkte!$A$1:$D$31,MATCH('Gesamtverkäufe 2025'!D2562,Produkte!$A$1:$A$31,0),4)</f>
        <v>249</v>
      </c>
      <c r="J3331" s="3">
        <f t="shared" ref="J3331:J3362" si="237">F3331*I3331</f>
        <v>2241</v>
      </c>
    </row>
    <row r="3332" spans="1:10" hidden="1" outlineLevel="3" x14ac:dyDescent="0.3">
      <c r="A3332" t="s">
        <v>2864</v>
      </c>
      <c r="B3332" s="21">
        <v>45894</v>
      </c>
      <c r="C3332" s="20">
        <f t="shared" si="236"/>
        <v>8</v>
      </c>
      <c r="D3332" t="s">
        <v>143</v>
      </c>
      <c r="E3332" t="s">
        <v>85</v>
      </c>
      <c r="F3332">
        <v>11</v>
      </c>
      <c r="G3332" t="str">
        <f>INDEX(Kunden!$A$1:$C$41,MATCH('Gesamtverkäufe 2025'!C2578,Kunden!$A$1:$A$41,0),3)</f>
        <v>R08</v>
      </c>
      <c r="H3332" t="str">
        <f>INDEX(Regionen!$A$1:$C$9,MATCH('Gesamtverkäufe 2025'!F2578,Regionen!$A$1:$A$9,0),3)</f>
        <v>Stefan König</v>
      </c>
      <c r="I3332" s="3">
        <f>INDEX(Produkte!$A$1:$D$31,MATCH('Gesamtverkäufe 2025'!D2578,Produkte!$A$1:$A$31,0),4)</f>
        <v>399</v>
      </c>
      <c r="J3332" s="3">
        <f t="shared" si="237"/>
        <v>4389</v>
      </c>
    </row>
    <row r="3333" spans="1:10" hidden="1" outlineLevel="3" x14ac:dyDescent="0.3">
      <c r="A3333" t="s">
        <v>2857</v>
      </c>
      <c r="B3333" s="21">
        <v>45879</v>
      </c>
      <c r="C3333" s="20">
        <f t="shared" si="236"/>
        <v>8</v>
      </c>
      <c r="D3333" t="s">
        <v>143</v>
      </c>
      <c r="E3333" t="s">
        <v>61</v>
      </c>
      <c r="F3333">
        <v>19</v>
      </c>
      <c r="G3333" t="str">
        <f>INDEX(Kunden!$A$1:$C$41,MATCH('Gesamtverkäufe 2025'!C2585,Kunden!$A$1:$A$41,0),3)</f>
        <v>R08</v>
      </c>
      <c r="H3333" t="str">
        <f>INDEX(Regionen!$A$1:$C$9,MATCH('Gesamtverkäufe 2025'!F2585,Regionen!$A$1:$A$9,0),3)</f>
        <v>Stefan König</v>
      </c>
      <c r="I3333" s="3">
        <f>INDEX(Produkte!$A$1:$D$31,MATCH('Gesamtverkäufe 2025'!D2585,Produkte!$A$1:$A$31,0),4)</f>
        <v>249</v>
      </c>
      <c r="J3333" s="3">
        <f t="shared" si="237"/>
        <v>4731</v>
      </c>
    </row>
    <row r="3334" spans="1:10" hidden="1" outlineLevel="3" x14ac:dyDescent="0.3">
      <c r="A3334" t="s">
        <v>2856</v>
      </c>
      <c r="B3334" s="21">
        <v>45889</v>
      </c>
      <c r="C3334" s="20">
        <f t="shared" si="236"/>
        <v>8</v>
      </c>
      <c r="D3334" t="s">
        <v>143</v>
      </c>
      <c r="E3334" t="s">
        <v>73</v>
      </c>
      <c r="F3334">
        <v>8</v>
      </c>
      <c r="G3334" t="str">
        <f>INDEX(Kunden!$A$1:$C$41,MATCH('Gesamtverkäufe 2025'!C2586,Kunden!$A$1:$A$41,0),3)</f>
        <v>R08</v>
      </c>
      <c r="H3334" t="str">
        <f>INDEX(Regionen!$A$1:$C$9,MATCH('Gesamtverkäufe 2025'!F2586,Regionen!$A$1:$A$9,0),3)</f>
        <v>Stefan König</v>
      </c>
      <c r="I3334" s="3">
        <f>INDEX(Produkte!$A$1:$D$31,MATCH('Gesamtverkäufe 2025'!D2586,Produkte!$A$1:$A$31,0),4)</f>
        <v>399</v>
      </c>
      <c r="J3334" s="3">
        <f t="shared" si="237"/>
        <v>3192</v>
      </c>
    </row>
    <row r="3335" spans="1:10" hidden="1" outlineLevel="3" x14ac:dyDescent="0.3">
      <c r="A3335" t="s">
        <v>2855</v>
      </c>
      <c r="B3335" s="21">
        <v>45889</v>
      </c>
      <c r="C3335" s="20">
        <f t="shared" si="236"/>
        <v>8</v>
      </c>
      <c r="D3335" t="s">
        <v>143</v>
      </c>
      <c r="E3335" t="s">
        <v>49</v>
      </c>
      <c r="F3335">
        <v>2</v>
      </c>
      <c r="G3335" t="str">
        <f>INDEX(Kunden!$A$1:$C$41,MATCH('Gesamtverkäufe 2025'!C2587,Kunden!$A$1:$A$41,0),3)</f>
        <v>R08</v>
      </c>
      <c r="H3335" t="str">
        <f>INDEX(Regionen!$A$1:$C$9,MATCH('Gesamtverkäufe 2025'!F2587,Regionen!$A$1:$A$9,0),3)</f>
        <v>Stefan König</v>
      </c>
      <c r="I3335" s="3">
        <f>INDEX(Produkte!$A$1:$D$31,MATCH('Gesamtverkäufe 2025'!D2587,Produkte!$A$1:$A$31,0),4)</f>
        <v>299</v>
      </c>
      <c r="J3335" s="3">
        <f t="shared" si="237"/>
        <v>598</v>
      </c>
    </row>
    <row r="3336" spans="1:10" hidden="1" outlineLevel="3" x14ac:dyDescent="0.3">
      <c r="A3336" t="s">
        <v>2838</v>
      </c>
      <c r="B3336" s="21">
        <v>45885</v>
      </c>
      <c r="C3336" s="20">
        <f t="shared" si="236"/>
        <v>8</v>
      </c>
      <c r="D3336" t="s">
        <v>143</v>
      </c>
      <c r="E3336" t="s">
        <v>46</v>
      </c>
      <c r="F3336">
        <v>20</v>
      </c>
      <c r="G3336" t="str">
        <f>INDEX(Kunden!$A$1:$C$41,MATCH('Gesamtverkäufe 2025'!C2604,Kunden!$A$1:$A$41,0),3)</f>
        <v>R08</v>
      </c>
      <c r="H3336" t="str">
        <f>INDEX(Regionen!$A$1:$C$9,MATCH('Gesamtverkäufe 2025'!F2604,Regionen!$A$1:$A$9,0),3)</f>
        <v>Stefan König</v>
      </c>
      <c r="I3336" s="3">
        <f>INDEX(Produkte!$A$1:$D$31,MATCH('Gesamtverkäufe 2025'!D2604,Produkte!$A$1:$A$31,0),4)</f>
        <v>99</v>
      </c>
      <c r="J3336" s="3">
        <f t="shared" si="237"/>
        <v>1980</v>
      </c>
    </row>
    <row r="3337" spans="1:10" hidden="1" outlineLevel="3" x14ac:dyDescent="0.3">
      <c r="A3337" t="s">
        <v>2791</v>
      </c>
      <c r="B3337" s="21">
        <v>45870</v>
      </c>
      <c r="C3337" s="20">
        <f t="shared" si="236"/>
        <v>8</v>
      </c>
      <c r="D3337" t="s">
        <v>143</v>
      </c>
      <c r="E3337" t="s">
        <v>71</v>
      </c>
      <c r="F3337">
        <v>7</v>
      </c>
      <c r="G3337" t="str">
        <f>INDEX(Kunden!$A$1:$C$41,MATCH('Gesamtverkäufe 2025'!C2651,Kunden!$A$1:$A$41,0),3)</f>
        <v>R08</v>
      </c>
      <c r="H3337" t="str">
        <f>INDEX(Regionen!$A$1:$C$9,MATCH('Gesamtverkäufe 2025'!F2651,Regionen!$A$1:$A$9,0),3)</f>
        <v>Stefan König</v>
      </c>
      <c r="I3337" s="3">
        <f>INDEX(Produkte!$A$1:$D$31,MATCH('Gesamtverkäufe 2025'!D2651,Produkte!$A$1:$A$31,0),4)</f>
        <v>79</v>
      </c>
      <c r="J3337" s="3">
        <f t="shared" si="237"/>
        <v>553</v>
      </c>
    </row>
    <row r="3338" spans="1:10" hidden="1" outlineLevel="3" x14ac:dyDescent="0.3">
      <c r="A3338" t="s">
        <v>2773</v>
      </c>
      <c r="B3338" s="21">
        <v>45893</v>
      </c>
      <c r="C3338" s="20">
        <f t="shared" si="236"/>
        <v>8</v>
      </c>
      <c r="D3338" t="s">
        <v>143</v>
      </c>
      <c r="E3338" t="s">
        <v>61</v>
      </c>
      <c r="F3338">
        <v>6</v>
      </c>
      <c r="G3338" t="str">
        <f>INDEX(Kunden!$A$1:$C$41,MATCH('Gesamtverkäufe 2025'!C2669,Kunden!$A$1:$A$41,0),3)</f>
        <v>R08</v>
      </c>
      <c r="H3338" t="str">
        <f>INDEX(Regionen!$A$1:$C$9,MATCH('Gesamtverkäufe 2025'!F2669,Regionen!$A$1:$A$9,0),3)</f>
        <v>Stefan König</v>
      </c>
      <c r="I3338" s="3">
        <f>INDEX(Produkte!$A$1:$D$31,MATCH('Gesamtverkäufe 2025'!D2669,Produkte!$A$1:$A$31,0),4)</f>
        <v>249</v>
      </c>
      <c r="J3338" s="3">
        <f t="shared" si="237"/>
        <v>1494</v>
      </c>
    </row>
    <row r="3339" spans="1:10" hidden="1" outlineLevel="3" x14ac:dyDescent="0.3">
      <c r="A3339" t="s">
        <v>2745</v>
      </c>
      <c r="B3339" s="21">
        <v>45871</v>
      </c>
      <c r="C3339" s="20">
        <f t="shared" si="236"/>
        <v>8</v>
      </c>
      <c r="D3339" t="s">
        <v>143</v>
      </c>
      <c r="E3339" t="s">
        <v>65</v>
      </c>
      <c r="F3339">
        <v>9</v>
      </c>
      <c r="G3339" t="str">
        <f>INDEX(Kunden!$A$1:$C$41,MATCH('Gesamtverkäufe 2025'!C2692,Kunden!$A$1:$A$41,0),3)</f>
        <v>R08</v>
      </c>
      <c r="H3339" t="str">
        <f>INDEX(Regionen!$A$1:$C$9,MATCH('Gesamtverkäufe 2025'!F2692,Regionen!$A$1:$A$9,0),3)</f>
        <v>Stefan König</v>
      </c>
      <c r="I3339" s="3">
        <f>INDEX(Produkte!$A$1:$D$31,MATCH('Gesamtverkäufe 2025'!D2692,Produkte!$A$1:$A$31,0),4)</f>
        <v>299</v>
      </c>
      <c r="J3339" s="3">
        <f t="shared" si="237"/>
        <v>2691</v>
      </c>
    </row>
    <row r="3340" spans="1:10" hidden="1" outlineLevel="3" x14ac:dyDescent="0.3">
      <c r="A3340" t="s">
        <v>2736</v>
      </c>
      <c r="B3340" s="21">
        <v>45872</v>
      </c>
      <c r="C3340" s="20">
        <f t="shared" si="236"/>
        <v>8</v>
      </c>
      <c r="D3340" t="s">
        <v>143</v>
      </c>
      <c r="E3340" t="s">
        <v>61</v>
      </c>
      <c r="F3340">
        <v>7</v>
      </c>
      <c r="G3340" t="str">
        <f>INDEX(Kunden!$A$1:$C$41,MATCH('Gesamtverkäufe 2025'!C2698,Kunden!$A$1:$A$41,0),3)</f>
        <v>R08</v>
      </c>
      <c r="H3340" t="str">
        <f>INDEX(Regionen!$A$1:$C$9,MATCH('Gesamtverkäufe 2025'!F2698,Regionen!$A$1:$A$9,0),3)</f>
        <v>Stefan König</v>
      </c>
      <c r="I3340" s="3">
        <f>INDEX(Produkte!$A$1:$D$31,MATCH('Gesamtverkäufe 2025'!D2698,Produkte!$A$1:$A$31,0),4)</f>
        <v>249</v>
      </c>
      <c r="J3340" s="3">
        <f t="shared" si="237"/>
        <v>1743</v>
      </c>
    </row>
    <row r="3341" spans="1:10" hidden="1" outlineLevel="3" x14ac:dyDescent="0.3">
      <c r="A3341" t="s">
        <v>3143</v>
      </c>
      <c r="B3341" s="21">
        <v>45883</v>
      </c>
      <c r="C3341" s="20">
        <f t="shared" si="236"/>
        <v>8</v>
      </c>
      <c r="D3341" t="s">
        <v>151</v>
      </c>
      <c r="E3341" t="s">
        <v>71</v>
      </c>
      <c r="F3341">
        <v>6</v>
      </c>
      <c r="G3341" t="str">
        <f>INDEX(Kunden!$A$1:$C$41,MATCH('Gesamtverkäufe 2025'!C2299,Kunden!$A$1:$A$41,0),3)</f>
        <v>R08</v>
      </c>
      <c r="H3341" t="str">
        <f>INDEX(Regionen!$A$1:$C$9,MATCH('Gesamtverkäufe 2025'!F2299,Regionen!$A$1:$A$9,0),3)</f>
        <v>Stefan König</v>
      </c>
      <c r="I3341" s="3">
        <f>INDEX(Produkte!$A$1:$D$31,MATCH('Gesamtverkäufe 2025'!D2299,Produkte!$A$1:$A$31,0),4)</f>
        <v>79</v>
      </c>
      <c r="J3341" s="3">
        <f t="shared" si="237"/>
        <v>474</v>
      </c>
    </row>
    <row r="3342" spans="1:10" hidden="1" outlineLevel="3" x14ac:dyDescent="0.3">
      <c r="A3342" t="s">
        <v>3127</v>
      </c>
      <c r="B3342" s="21">
        <v>45888</v>
      </c>
      <c r="C3342" s="20">
        <f t="shared" si="236"/>
        <v>8</v>
      </c>
      <c r="D3342" t="s">
        <v>151</v>
      </c>
      <c r="E3342" t="s">
        <v>39</v>
      </c>
      <c r="F3342">
        <v>15</v>
      </c>
      <c r="G3342" t="str">
        <f>INDEX(Kunden!$A$1:$C$41,MATCH('Gesamtverkäufe 2025'!C2315,Kunden!$A$1:$A$41,0),3)</f>
        <v>R08</v>
      </c>
      <c r="H3342" t="str">
        <f>INDEX(Regionen!$A$1:$C$9,MATCH('Gesamtverkäufe 2025'!F2315,Regionen!$A$1:$A$9,0),3)</f>
        <v>Stefan König</v>
      </c>
      <c r="I3342" s="3">
        <f>INDEX(Produkte!$A$1:$D$31,MATCH('Gesamtverkäufe 2025'!D2315,Produkte!$A$1:$A$31,0),4)</f>
        <v>499</v>
      </c>
      <c r="J3342" s="3">
        <f t="shared" si="237"/>
        <v>7485</v>
      </c>
    </row>
    <row r="3343" spans="1:10" hidden="1" outlineLevel="3" x14ac:dyDescent="0.3">
      <c r="A3343" t="s">
        <v>3058</v>
      </c>
      <c r="B3343" s="21">
        <v>45893</v>
      </c>
      <c r="C3343" s="20">
        <f t="shared" si="236"/>
        <v>8</v>
      </c>
      <c r="D3343" t="s">
        <v>151</v>
      </c>
      <c r="E3343" t="s">
        <v>31</v>
      </c>
      <c r="F3343">
        <v>13</v>
      </c>
      <c r="G3343" t="str">
        <f>INDEX(Kunden!$A$1:$C$41,MATCH('Gesamtverkäufe 2025'!C2384,Kunden!$A$1:$A$41,0),3)</f>
        <v>R08</v>
      </c>
      <c r="H3343" t="str">
        <f>INDEX(Regionen!$A$1:$C$9,MATCH('Gesamtverkäufe 2025'!F2384,Regionen!$A$1:$A$9,0),3)</f>
        <v>Stefan König</v>
      </c>
      <c r="I3343" s="3">
        <f>INDEX(Produkte!$A$1:$D$31,MATCH('Gesamtverkäufe 2025'!D2384,Produkte!$A$1:$A$31,0),4)</f>
        <v>399</v>
      </c>
      <c r="J3343" s="3">
        <f t="shared" si="237"/>
        <v>5187</v>
      </c>
    </row>
    <row r="3344" spans="1:10" hidden="1" outlineLevel="3" x14ac:dyDescent="0.3">
      <c r="A3344" t="s">
        <v>2989</v>
      </c>
      <c r="B3344" s="21">
        <v>45880</v>
      </c>
      <c r="C3344" s="20">
        <f t="shared" si="236"/>
        <v>8</v>
      </c>
      <c r="D3344" t="s">
        <v>151</v>
      </c>
      <c r="E3344" t="s">
        <v>37</v>
      </c>
      <c r="F3344">
        <v>20</v>
      </c>
      <c r="G3344" t="str">
        <f>INDEX(Kunden!$A$1:$C$41,MATCH('Gesamtverkäufe 2025'!C2453,Kunden!$A$1:$A$41,0),3)</f>
        <v>R08</v>
      </c>
      <c r="H3344" t="str">
        <f>INDEX(Regionen!$A$1:$C$9,MATCH('Gesamtverkäufe 2025'!F2453,Regionen!$A$1:$A$9,0),3)</f>
        <v>Stefan König</v>
      </c>
      <c r="I3344" s="3">
        <f>INDEX(Produkte!$A$1:$D$31,MATCH('Gesamtverkäufe 2025'!D2453,Produkte!$A$1:$A$31,0),4)</f>
        <v>249</v>
      </c>
      <c r="J3344" s="3">
        <f t="shared" si="237"/>
        <v>4980</v>
      </c>
    </row>
    <row r="3345" spans="1:10" hidden="1" outlineLevel="3" x14ac:dyDescent="0.3">
      <c r="A3345" t="s">
        <v>2980</v>
      </c>
      <c r="B3345" s="21">
        <v>45870</v>
      </c>
      <c r="C3345" s="20">
        <f t="shared" si="236"/>
        <v>8</v>
      </c>
      <c r="D3345" t="s">
        <v>151</v>
      </c>
      <c r="E3345" t="s">
        <v>77</v>
      </c>
      <c r="F3345">
        <v>8</v>
      </c>
      <c r="G3345" t="str">
        <f>INDEX(Kunden!$A$1:$C$41,MATCH('Gesamtverkäufe 2025'!C2462,Kunden!$A$1:$A$41,0),3)</f>
        <v>R08</v>
      </c>
      <c r="H3345" t="str">
        <f>INDEX(Regionen!$A$1:$C$9,MATCH('Gesamtverkäufe 2025'!F2462,Regionen!$A$1:$A$9,0),3)</f>
        <v>Stefan König</v>
      </c>
      <c r="I3345" s="3">
        <f>INDEX(Produkte!$A$1:$D$31,MATCH('Gesamtverkäufe 2025'!D2462,Produkte!$A$1:$A$31,0),4)</f>
        <v>49</v>
      </c>
      <c r="J3345" s="3">
        <f t="shared" si="237"/>
        <v>392</v>
      </c>
    </row>
    <row r="3346" spans="1:10" hidden="1" outlineLevel="3" x14ac:dyDescent="0.3">
      <c r="A3346" t="s">
        <v>2930</v>
      </c>
      <c r="B3346" s="21">
        <v>45873</v>
      </c>
      <c r="C3346" s="20">
        <f t="shared" si="236"/>
        <v>8</v>
      </c>
      <c r="D3346" t="s">
        <v>151</v>
      </c>
      <c r="E3346" t="s">
        <v>39</v>
      </c>
      <c r="F3346">
        <v>20</v>
      </c>
      <c r="G3346" t="str">
        <f>INDEX(Kunden!$A$1:$C$41,MATCH('Gesamtverkäufe 2025'!C2512,Kunden!$A$1:$A$41,0),3)</f>
        <v>R08</v>
      </c>
      <c r="H3346" t="str">
        <f>INDEX(Regionen!$A$1:$C$9,MATCH('Gesamtverkäufe 2025'!F2512,Regionen!$A$1:$A$9,0),3)</f>
        <v>Stefan König</v>
      </c>
      <c r="I3346" s="3">
        <f>INDEX(Produkte!$A$1:$D$31,MATCH('Gesamtverkäufe 2025'!D2512,Produkte!$A$1:$A$31,0),4)</f>
        <v>499</v>
      </c>
      <c r="J3346" s="3">
        <f t="shared" si="237"/>
        <v>9980</v>
      </c>
    </row>
    <row r="3347" spans="1:10" hidden="1" outlineLevel="3" x14ac:dyDescent="0.3">
      <c r="A3347" t="s">
        <v>2894</v>
      </c>
      <c r="B3347" s="21">
        <v>45881</v>
      </c>
      <c r="C3347" s="20">
        <f t="shared" si="236"/>
        <v>8</v>
      </c>
      <c r="D3347" t="s">
        <v>151</v>
      </c>
      <c r="E3347" t="s">
        <v>39</v>
      </c>
      <c r="F3347">
        <v>1</v>
      </c>
      <c r="G3347" t="str">
        <f>INDEX(Kunden!$A$1:$C$41,MATCH('Gesamtverkäufe 2025'!C2548,Kunden!$A$1:$A$41,0),3)</f>
        <v>R08</v>
      </c>
      <c r="H3347" t="str">
        <f>INDEX(Regionen!$A$1:$C$9,MATCH('Gesamtverkäufe 2025'!F2548,Regionen!$A$1:$A$9,0),3)</f>
        <v>Stefan König</v>
      </c>
      <c r="I3347" s="3">
        <f>INDEX(Produkte!$A$1:$D$31,MATCH('Gesamtverkäufe 2025'!D2548,Produkte!$A$1:$A$31,0),4)</f>
        <v>499</v>
      </c>
      <c r="J3347" s="3">
        <f t="shared" si="237"/>
        <v>499</v>
      </c>
    </row>
    <row r="3348" spans="1:10" hidden="1" outlineLevel="3" x14ac:dyDescent="0.3">
      <c r="A3348" t="s">
        <v>2879</v>
      </c>
      <c r="B3348" s="21">
        <v>45885</v>
      </c>
      <c r="C3348" s="20">
        <f t="shared" si="236"/>
        <v>8</v>
      </c>
      <c r="D3348" t="s">
        <v>151</v>
      </c>
      <c r="E3348" t="s">
        <v>41</v>
      </c>
      <c r="F3348">
        <v>2</v>
      </c>
      <c r="G3348" t="str">
        <f>INDEX(Kunden!$A$1:$C$41,MATCH('Gesamtverkäufe 2025'!C2563,Kunden!$A$1:$A$41,0),3)</f>
        <v>R08</v>
      </c>
      <c r="H3348" t="str">
        <f>INDEX(Regionen!$A$1:$C$9,MATCH('Gesamtverkäufe 2025'!F2563,Regionen!$A$1:$A$9,0),3)</f>
        <v>Stefan König</v>
      </c>
      <c r="I3348" s="3">
        <f>INDEX(Produkte!$A$1:$D$31,MATCH('Gesamtverkäufe 2025'!D2563,Produkte!$A$1:$A$31,0),4)</f>
        <v>499</v>
      </c>
      <c r="J3348" s="3">
        <f t="shared" si="237"/>
        <v>998</v>
      </c>
    </row>
    <row r="3349" spans="1:10" hidden="1" outlineLevel="3" x14ac:dyDescent="0.3">
      <c r="A3349" t="s">
        <v>2862</v>
      </c>
      <c r="B3349" s="21">
        <v>45879</v>
      </c>
      <c r="C3349" s="20">
        <f t="shared" si="236"/>
        <v>8</v>
      </c>
      <c r="D3349" t="s">
        <v>151</v>
      </c>
      <c r="E3349" t="s">
        <v>39</v>
      </c>
      <c r="F3349">
        <v>19</v>
      </c>
      <c r="G3349" t="str">
        <f>INDEX(Kunden!$A$1:$C$41,MATCH('Gesamtverkäufe 2025'!C2580,Kunden!$A$1:$A$41,0),3)</f>
        <v>R08</v>
      </c>
      <c r="H3349" t="str">
        <f>INDEX(Regionen!$A$1:$C$9,MATCH('Gesamtverkäufe 2025'!F2580,Regionen!$A$1:$A$9,0),3)</f>
        <v>Stefan König</v>
      </c>
      <c r="I3349" s="3">
        <f>INDEX(Produkte!$A$1:$D$31,MATCH('Gesamtverkäufe 2025'!D2580,Produkte!$A$1:$A$31,0),4)</f>
        <v>499</v>
      </c>
      <c r="J3349" s="3">
        <f t="shared" si="237"/>
        <v>9481</v>
      </c>
    </row>
    <row r="3350" spans="1:10" hidden="1" outlineLevel="3" x14ac:dyDescent="0.3">
      <c r="A3350" t="s">
        <v>2822</v>
      </c>
      <c r="B3350" s="21">
        <v>45886</v>
      </c>
      <c r="C3350" s="20">
        <f t="shared" si="236"/>
        <v>8</v>
      </c>
      <c r="D3350" t="s">
        <v>151</v>
      </c>
      <c r="E3350" t="s">
        <v>91</v>
      </c>
      <c r="F3350">
        <v>2</v>
      </c>
      <c r="G3350" t="str">
        <f>INDEX(Kunden!$A$1:$C$41,MATCH('Gesamtverkäufe 2025'!C2620,Kunden!$A$1:$A$41,0),3)</f>
        <v>R08</v>
      </c>
      <c r="H3350" t="str">
        <f>INDEX(Regionen!$A$1:$C$9,MATCH('Gesamtverkäufe 2025'!F2620,Regionen!$A$1:$A$9,0),3)</f>
        <v>Stefan König</v>
      </c>
      <c r="I3350" s="3">
        <f>INDEX(Produkte!$A$1:$D$31,MATCH('Gesamtverkäufe 2025'!D2620,Produkte!$A$1:$A$31,0),4)</f>
        <v>249</v>
      </c>
      <c r="J3350" s="3">
        <f t="shared" si="237"/>
        <v>498</v>
      </c>
    </row>
    <row r="3351" spans="1:10" hidden="1" outlineLevel="3" x14ac:dyDescent="0.3">
      <c r="A3351" t="s">
        <v>2798</v>
      </c>
      <c r="B3351" s="21">
        <v>45890</v>
      </c>
      <c r="C3351" s="20">
        <f t="shared" si="236"/>
        <v>8</v>
      </c>
      <c r="D3351" t="s">
        <v>151</v>
      </c>
      <c r="E3351" t="s">
        <v>61</v>
      </c>
      <c r="F3351">
        <v>18</v>
      </c>
      <c r="G3351" t="str">
        <f>INDEX(Kunden!$A$1:$C$41,MATCH('Gesamtverkäufe 2025'!C2644,Kunden!$A$1:$A$41,0),3)</f>
        <v>R08</v>
      </c>
      <c r="H3351" t="str">
        <f>INDEX(Regionen!$A$1:$C$9,MATCH('Gesamtverkäufe 2025'!F2644,Regionen!$A$1:$A$9,0),3)</f>
        <v>Stefan König</v>
      </c>
      <c r="I3351" s="3">
        <f>INDEX(Produkte!$A$1:$D$31,MATCH('Gesamtverkäufe 2025'!D2644,Produkte!$A$1:$A$31,0),4)</f>
        <v>249</v>
      </c>
      <c r="J3351" s="3">
        <f t="shared" si="237"/>
        <v>4482</v>
      </c>
    </row>
    <row r="3352" spans="1:10" hidden="1" outlineLevel="3" x14ac:dyDescent="0.3">
      <c r="A3352" t="s">
        <v>2783</v>
      </c>
      <c r="B3352" s="21">
        <v>45895</v>
      </c>
      <c r="C3352" s="20">
        <f t="shared" si="236"/>
        <v>8</v>
      </c>
      <c r="D3352" t="s">
        <v>151</v>
      </c>
      <c r="E3352" t="s">
        <v>93</v>
      </c>
      <c r="F3352">
        <v>7</v>
      </c>
      <c r="G3352" t="str">
        <f>INDEX(Kunden!$A$1:$C$41,MATCH('Gesamtverkäufe 2025'!C2659,Kunden!$A$1:$A$41,0),3)</f>
        <v>R08</v>
      </c>
      <c r="H3352" t="str">
        <f>INDEX(Regionen!$A$1:$C$9,MATCH('Gesamtverkäufe 2025'!F2659,Regionen!$A$1:$A$9,0),3)</f>
        <v>Stefan König</v>
      </c>
      <c r="I3352" s="3">
        <f>INDEX(Produkte!$A$1:$D$31,MATCH('Gesamtverkäufe 2025'!D2659,Produkte!$A$1:$A$31,0),4)</f>
        <v>399</v>
      </c>
      <c r="J3352" s="3">
        <f t="shared" si="237"/>
        <v>2793</v>
      </c>
    </row>
    <row r="3353" spans="1:10" hidden="1" outlineLevel="3" x14ac:dyDescent="0.3">
      <c r="A3353" t="s">
        <v>2752</v>
      </c>
      <c r="B3353" s="21">
        <v>45897</v>
      </c>
      <c r="C3353" s="20">
        <f t="shared" si="236"/>
        <v>8</v>
      </c>
      <c r="D3353" t="s">
        <v>151</v>
      </c>
      <c r="E3353" t="s">
        <v>39</v>
      </c>
      <c r="F3353">
        <v>20</v>
      </c>
      <c r="G3353" t="str">
        <f>INDEX(Kunden!$A$1:$C$41,MATCH('Gesamtverkäufe 2025'!C2687,Kunden!$A$1:$A$41,0),3)</f>
        <v>R08</v>
      </c>
      <c r="H3353" t="str">
        <f>INDEX(Regionen!$A$1:$C$9,MATCH('Gesamtverkäufe 2025'!F2687,Regionen!$A$1:$A$9,0),3)</f>
        <v>Stefan König</v>
      </c>
      <c r="I3353" s="3">
        <f>INDEX(Produkte!$A$1:$D$31,MATCH('Gesamtverkäufe 2025'!D2687,Produkte!$A$1:$A$31,0),4)</f>
        <v>499</v>
      </c>
      <c r="J3353" s="3">
        <f t="shared" si="237"/>
        <v>9980</v>
      </c>
    </row>
    <row r="3354" spans="1:10" hidden="1" outlineLevel="3" x14ac:dyDescent="0.3">
      <c r="A3354" t="s">
        <v>3169</v>
      </c>
      <c r="B3354" s="21">
        <v>45899</v>
      </c>
      <c r="C3354" s="20">
        <f t="shared" si="236"/>
        <v>8</v>
      </c>
      <c r="D3354" t="s">
        <v>157</v>
      </c>
      <c r="E3354" t="s">
        <v>57</v>
      </c>
      <c r="F3354">
        <v>20</v>
      </c>
      <c r="G3354" t="str">
        <f>INDEX(Kunden!$A$1:$C$41,MATCH('Gesamtverkäufe 2025'!C2273,Kunden!$A$1:$A$41,0),3)</f>
        <v>R08</v>
      </c>
      <c r="H3354" t="str">
        <f>INDEX(Regionen!$A$1:$C$9,MATCH('Gesamtverkäufe 2025'!F2273,Regionen!$A$1:$A$9,0),3)</f>
        <v>Stefan König</v>
      </c>
      <c r="I3354" s="3">
        <f>INDEX(Produkte!$A$1:$D$31,MATCH('Gesamtverkäufe 2025'!D2273,Produkte!$A$1:$A$31,0),4)</f>
        <v>99</v>
      </c>
      <c r="J3354" s="3">
        <f t="shared" si="237"/>
        <v>1980</v>
      </c>
    </row>
    <row r="3355" spans="1:10" hidden="1" outlineLevel="3" x14ac:dyDescent="0.3">
      <c r="A3355" t="s">
        <v>3100</v>
      </c>
      <c r="B3355" s="21">
        <v>45886</v>
      </c>
      <c r="C3355" s="20">
        <f t="shared" si="236"/>
        <v>8</v>
      </c>
      <c r="D3355" t="s">
        <v>157</v>
      </c>
      <c r="E3355" t="s">
        <v>39</v>
      </c>
      <c r="F3355">
        <v>20</v>
      </c>
      <c r="G3355" t="str">
        <f>INDEX(Kunden!$A$1:$C$41,MATCH('Gesamtverkäufe 2025'!C2342,Kunden!$A$1:$A$41,0),3)</f>
        <v>R08</v>
      </c>
      <c r="H3355" t="str">
        <f>INDEX(Regionen!$A$1:$C$9,MATCH('Gesamtverkäufe 2025'!F2342,Regionen!$A$1:$A$9,0),3)</f>
        <v>Stefan König</v>
      </c>
      <c r="I3355" s="3">
        <f>INDEX(Produkte!$A$1:$D$31,MATCH('Gesamtverkäufe 2025'!D2342,Produkte!$A$1:$A$31,0),4)</f>
        <v>499</v>
      </c>
      <c r="J3355" s="3">
        <f t="shared" si="237"/>
        <v>9980</v>
      </c>
    </row>
    <row r="3356" spans="1:10" hidden="1" outlineLevel="3" x14ac:dyDescent="0.3">
      <c r="A3356" t="s">
        <v>3074</v>
      </c>
      <c r="B3356" s="21">
        <v>45890</v>
      </c>
      <c r="C3356" s="20">
        <f t="shared" si="236"/>
        <v>8</v>
      </c>
      <c r="D3356" t="s">
        <v>157</v>
      </c>
      <c r="E3356" t="s">
        <v>46</v>
      </c>
      <c r="F3356">
        <v>20</v>
      </c>
      <c r="G3356" t="str">
        <f>INDEX(Kunden!$A$1:$C$41,MATCH('Gesamtverkäufe 2025'!C2368,Kunden!$A$1:$A$41,0),3)</f>
        <v>R08</v>
      </c>
      <c r="H3356" t="str">
        <f>INDEX(Regionen!$A$1:$C$9,MATCH('Gesamtverkäufe 2025'!F2368,Regionen!$A$1:$A$9,0),3)</f>
        <v>Stefan König</v>
      </c>
      <c r="I3356" s="3">
        <f>INDEX(Produkte!$A$1:$D$31,MATCH('Gesamtverkäufe 2025'!D2368,Produkte!$A$1:$A$31,0),4)</f>
        <v>99</v>
      </c>
      <c r="J3356" s="3">
        <f t="shared" si="237"/>
        <v>1980</v>
      </c>
    </row>
    <row r="3357" spans="1:10" hidden="1" outlineLevel="3" x14ac:dyDescent="0.3">
      <c r="A3357" t="s">
        <v>3052</v>
      </c>
      <c r="B3357" s="21">
        <v>45871</v>
      </c>
      <c r="C3357" s="20">
        <f t="shared" si="236"/>
        <v>8</v>
      </c>
      <c r="D3357" t="s">
        <v>157</v>
      </c>
      <c r="E3357" t="s">
        <v>83</v>
      </c>
      <c r="F3357">
        <v>15</v>
      </c>
      <c r="G3357" t="str">
        <f>INDEX(Kunden!$A$1:$C$41,MATCH('Gesamtverkäufe 2025'!C2390,Kunden!$A$1:$A$41,0),3)</f>
        <v>R08</v>
      </c>
      <c r="H3357" t="str">
        <f>INDEX(Regionen!$A$1:$C$9,MATCH('Gesamtverkäufe 2025'!F2390,Regionen!$A$1:$A$9,0),3)</f>
        <v>Stefan König</v>
      </c>
      <c r="I3357" s="3">
        <f>INDEX(Produkte!$A$1:$D$31,MATCH('Gesamtverkäufe 2025'!D2390,Produkte!$A$1:$A$31,0),4)</f>
        <v>29</v>
      </c>
      <c r="J3357" s="3">
        <f t="shared" si="237"/>
        <v>435</v>
      </c>
    </row>
    <row r="3358" spans="1:10" hidden="1" outlineLevel="3" x14ac:dyDescent="0.3">
      <c r="A3358" t="s">
        <v>2944</v>
      </c>
      <c r="B3358" s="21">
        <v>45881</v>
      </c>
      <c r="C3358" s="20">
        <f t="shared" si="236"/>
        <v>8</v>
      </c>
      <c r="D3358" t="s">
        <v>157</v>
      </c>
      <c r="E3358" t="s">
        <v>77</v>
      </c>
      <c r="F3358">
        <v>16</v>
      </c>
      <c r="G3358" t="str">
        <f>INDEX(Kunden!$A$1:$C$41,MATCH('Gesamtverkäufe 2025'!C2498,Kunden!$A$1:$A$41,0),3)</f>
        <v>R08</v>
      </c>
      <c r="H3358" t="str">
        <f>INDEX(Regionen!$A$1:$C$9,MATCH('Gesamtverkäufe 2025'!F2498,Regionen!$A$1:$A$9,0),3)</f>
        <v>Stefan König</v>
      </c>
      <c r="I3358" s="3">
        <f>INDEX(Produkte!$A$1:$D$31,MATCH('Gesamtverkäufe 2025'!D2498,Produkte!$A$1:$A$31,0),4)</f>
        <v>49</v>
      </c>
      <c r="J3358" s="3">
        <f t="shared" si="237"/>
        <v>784</v>
      </c>
    </row>
    <row r="3359" spans="1:10" hidden="1" outlineLevel="3" x14ac:dyDescent="0.3">
      <c r="A3359" t="s">
        <v>2936</v>
      </c>
      <c r="B3359" s="21">
        <v>45889</v>
      </c>
      <c r="C3359" s="20">
        <f t="shared" si="236"/>
        <v>8</v>
      </c>
      <c r="D3359" t="s">
        <v>157</v>
      </c>
      <c r="E3359" t="s">
        <v>71</v>
      </c>
      <c r="F3359">
        <v>12</v>
      </c>
      <c r="G3359" t="str">
        <f>INDEX(Kunden!$A$1:$C$41,MATCH('Gesamtverkäufe 2025'!C2506,Kunden!$A$1:$A$41,0),3)</f>
        <v>R08</v>
      </c>
      <c r="H3359" t="str">
        <f>INDEX(Regionen!$A$1:$C$9,MATCH('Gesamtverkäufe 2025'!F2506,Regionen!$A$1:$A$9,0),3)</f>
        <v>Stefan König</v>
      </c>
      <c r="I3359" s="3">
        <f>INDEX(Produkte!$A$1:$D$31,MATCH('Gesamtverkäufe 2025'!D2506,Produkte!$A$1:$A$31,0),4)</f>
        <v>79</v>
      </c>
      <c r="J3359" s="3">
        <f t="shared" si="237"/>
        <v>948</v>
      </c>
    </row>
    <row r="3360" spans="1:10" hidden="1" outlineLevel="3" x14ac:dyDescent="0.3">
      <c r="A3360" t="s">
        <v>2799</v>
      </c>
      <c r="B3360" s="21">
        <v>45888</v>
      </c>
      <c r="C3360" s="20">
        <f t="shared" si="236"/>
        <v>8</v>
      </c>
      <c r="D3360" t="s">
        <v>157</v>
      </c>
      <c r="E3360" t="s">
        <v>59</v>
      </c>
      <c r="F3360">
        <v>4</v>
      </c>
      <c r="G3360" t="str">
        <f>INDEX(Kunden!$A$1:$C$41,MATCH('Gesamtverkäufe 2025'!C2643,Kunden!$A$1:$A$41,0),3)</f>
        <v>R08</v>
      </c>
      <c r="H3360" t="str">
        <f>INDEX(Regionen!$A$1:$C$9,MATCH('Gesamtverkäufe 2025'!F2643,Regionen!$A$1:$A$9,0),3)</f>
        <v>Stefan König</v>
      </c>
      <c r="I3360" s="3">
        <f>INDEX(Produkte!$A$1:$D$31,MATCH('Gesamtverkäufe 2025'!D2643,Produkte!$A$1:$A$31,0),4)</f>
        <v>79</v>
      </c>
      <c r="J3360" s="3">
        <f t="shared" si="237"/>
        <v>316</v>
      </c>
    </row>
    <row r="3361" spans="1:10" hidden="1" outlineLevel="3" x14ac:dyDescent="0.3">
      <c r="A3361" t="s">
        <v>2793</v>
      </c>
      <c r="B3361" s="21">
        <v>45889</v>
      </c>
      <c r="C3361" s="20">
        <f t="shared" si="236"/>
        <v>8</v>
      </c>
      <c r="D3361" t="s">
        <v>157</v>
      </c>
      <c r="E3361" t="s">
        <v>87</v>
      </c>
      <c r="F3361">
        <v>16</v>
      </c>
      <c r="G3361" t="str">
        <f>INDEX(Kunden!$A$1:$C$41,MATCH('Gesamtverkäufe 2025'!C2649,Kunden!$A$1:$A$41,0),3)</f>
        <v>R08</v>
      </c>
      <c r="H3361" t="str">
        <f>INDEX(Regionen!$A$1:$C$9,MATCH('Gesamtverkäufe 2025'!F2649,Regionen!$A$1:$A$9,0),3)</f>
        <v>Stefan König</v>
      </c>
      <c r="I3361" s="3">
        <f>INDEX(Produkte!$A$1:$D$31,MATCH('Gesamtverkäufe 2025'!D2649,Produkte!$A$1:$A$31,0),4)</f>
        <v>99</v>
      </c>
      <c r="J3361" s="3">
        <f t="shared" si="237"/>
        <v>1584</v>
      </c>
    </row>
    <row r="3362" spans="1:10" hidden="1" outlineLevel="3" x14ac:dyDescent="0.3">
      <c r="A3362" t="s">
        <v>2778</v>
      </c>
      <c r="B3362" s="21">
        <v>45880</v>
      </c>
      <c r="C3362" s="20">
        <f t="shared" si="236"/>
        <v>8</v>
      </c>
      <c r="D3362" t="s">
        <v>157</v>
      </c>
      <c r="E3362" t="s">
        <v>31</v>
      </c>
      <c r="F3362">
        <v>2</v>
      </c>
      <c r="G3362" t="str">
        <f>INDEX(Kunden!$A$1:$C$41,MATCH('Gesamtverkäufe 2025'!C2664,Kunden!$A$1:$A$41,0),3)</f>
        <v>R08</v>
      </c>
      <c r="H3362" t="str">
        <f>INDEX(Regionen!$A$1:$C$9,MATCH('Gesamtverkäufe 2025'!F2664,Regionen!$A$1:$A$9,0),3)</f>
        <v>Stefan König</v>
      </c>
      <c r="I3362" s="3">
        <f>INDEX(Produkte!$A$1:$D$31,MATCH('Gesamtverkäufe 2025'!D2664,Produkte!$A$1:$A$31,0),4)</f>
        <v>399</v>
      </c>
      <c r="J3362" s="3">
        <f t="shared" si="237"/>
        <v>798</v>
      </c>
    </row>
    <row r="3363" spans="1:10" hidden="1" outlineLevel="3" x14ac:dyDescent="0.3">
      <c r="A3363" t="s">
        <v>2758</v>
      </c>
      <c r="B3363" s="21">
        <v>45880</v>
      </c>
      <c r="C3363" s="20">
        <f t="shared" ref="C3363:C3376" si="238">MONTH(B3363)</f>
        <v>8</v>
      </c>
      <c r="D3363" t="s">
        <v>157</v>
      </c>
      <c r="E3363" t="s">
        <v>77</v>
      </c>
      <c r="F3363">
        <v>14</v>
      </c>
      <c r="G3363" t="str">
        <f>INDEX(Kunden!$A$1:$C$41,MATCH('Gesamtverkäufe 2025'!C2681,Kunden!$A$1:$A$41,0),3)</f>
        <v>R08</v>
      </c>
      <c r="H3363" t="str">
        <f>INDEX(Regionen!$A$1:$C$9,MATCH('Gesamtverkäufe 2025'!F2681,Regionen!$A$1:$A$9,0),3)</f>
        <v>Stefan König</v>
      </c>
      <c r="I3363" s="3">
        <f>INDEX(Produkte!$A$1:$D$31,MATCH('Gesamtverkäufe 2025'!D2681,Produkte!$A$1:$A$31,0),4)</f>
        <v>49</v>
      </c>
      <c r="J3363" s="3">
        <f t="shared" ref="J3363:J3376" si="239">F3363*I3363</f>
        <v>686</v>
      </c>
    </row>
    <row r="3364" spans="1:10" hidden="1" outlineLevel="3" x14ac:dyDescent="0.3">
      <c r="A3364" t="s">
        <v>3199</v>
      </c>
      <c r="B3364" s="21">
        <v>45870</v>
      </c>
      <c r="C3364" s="20">
        <f t="shared" si="238"/>
        <v>8</v>
      </c>
      <c r="D3364" t="s">
        <v>163</v>
      </c>
      <c r="E3364" t="s">
        <v>79</v>
      </c>
      <c r="F3364">
        <v>5</v>
      </c>
      <c r="G3364" t="str">
        <f>INDEX(Kunden!$A$1:$C$41,MATCH('Gesamtverkäufe 2025'!C2243,Kunden!$A$1:$A$41,0),3)</f>
        <v>R08</v>
      </c>
      <c r="H3364" t="str">
        <f>INDEX(Regionen!$A$1:$C$9,MATCH('Gesamtverkäufe 2025'!F2243,Regionen!$A$1:$A$9,0),3)</f>
        <v>Stefan König</v>
      </c>
      <c r="I3364" s="3">
        <f>INDEX(Produkte!$A$1:$D$31,MATCH('Gesamtverkäufe 2025'!D2243,Produkte!$A$1:$A$31,0),4)</f>
        <v>149</v>
      </c>
      <c r="J3364" s="3">
        <f t="shared" si="239"/>
        <v>745</v>
      </c>
    </row>
    <row r="3365" spans="1:10" hidden="1" outlineLevel="3" x14ac:dyDescent="0.3">
      <c r="A3365" t="s">
        <v>3188</v>
      </c>
      <c r="B3365" s="21">
        <v>45875</v>
      </c>
      <c r="C3365" s="20">
        <f t="shared" si="238"/>
        <v>8</v>
      </c>
      <c r="D3365" t="s">
        <v>163</v>
      </c>
      <c r="E3365" t="s">
        <v>87</v>
      </c>
      <c r="F3365">
        <v>17</v>
      </c>
      <c r="G3365" t="str">
        <f>INDEX(Kunden!$A$1:$C$41,MATCH('Gesamtverkäufe 2025'!C2254,Kunden!$A$1:$A$41,0),3)</f>
        <v>R08</v>
      </c>
      <c r="H3365" t="str">
        <f>INDEX(Regionen!$A$1:$C$9,MATCH('Gesamtverkäufe 2025'!F2254,Regionen!$A$1:$A$9,0),3)</f>
        <v>Stefan König</v>
      </c>
      <c r="I3365" s="3">
        <f>INDEX(Produkte!$A$1:$D$31,MATCH('Gesamtverkäufe 2025'!D2254,Produkte!$A$1:$A$31,0),4)</f>
        <v>99</v>
      </c>
      <c r="J3365" s="3">
        <f t="shared" si="239"/>
        <v>1683</v>
      </c>
    </row>
    <row r="3366" spans="1:10" hidden="1" outlineLevel="3" x14ac:dyDescent="0.3">
      <c r="A3366" t="s">
        <v>3175</v>
      </c>
      <c r="B3366" s="21">
        <v>45876</v>
      </c>
      <c r="C3366" s="20">
        <f t="shared" si="238"/>
        <v>8</v>
      </c>
      <c r="D3366" t="s">
        <v>163</v>
      </c>
      <c r="E3366" t="s">
        <v>79</v>
      </c>
      <c r="F3366">
        <v>11</v>
      </c>
      <c r="G3366" t="str">
        <f>INDEX(Kunden!$A$1:$C$41,MATCH('Gesamtverkäufe 2025'!C2267,Kunden!$A$1:$A$41,0),3)</f>
        <v>R08</v>
      </c>
      <c r="H3366" t="str">
        <f>INDEX(Regionen!$A$1:$C$9,MATCH('Gesamtverkäufe 2025'!F2267,Regionen!$A$1:$A$9,0),3)</f>
        <v>Stefan König</v>
      </c>
      <c r="I3366" s="3">
        <f>INDEX(Produkte!$A$1:$D$31,MATCH('Gesamtverkäufe 2025'!D2267,Produkte!$A$1:$A$31,0),4)</f>
        <v>149</v>
      </c>
      <c r="J3366" s="3">
        <f t="shared" si="239"/>
        <v>1639</v>
      </c>
    </row>
    <row r="3367" spans="1:10" hidden="1" outlineLevel="3" x14ac:dyDescent="0.3">
      <c r="A3367" t="s">
        <v>3136</v>
      </c>
      <c r="B3367" s="21">
        <v>45890</v>
      </c>
      <c r="C3367" s="20">
        <f t="shared" si="238"/>
        <v>8</v>
      </c>
      <c r="D3367" t="s">
        <v>163</v>
      </c>
      <c r="E3367" t="s">
        <v>34</v>
      </c>
      <c r="F3367">
        <v>13</v>
      </c>
      <c r="G3367" t="str">
        <f>INDEX(Kunden!$A$1:$C$41,MATCH('Gesamtverkäufe 2025'!C2306,Kunden!$A$1:$A$41,0),3)</f>
        <v>R08</v>
      </c>
      <c r="H3367" t="str">
        <f>INDEX(Regionen!$A$1:$C$9,MATCH('Gesamtverkäufe 2025'!F2306,Regionen!$A$1:$A$9,0),3)</f>
        <v>Stefan König</v>
      </c>
      <c r="I3367" s="3">
        <f>INDEX(Produkte!$A$1:$D$31,MATCH('Gesamtverkäufe 2025'!D2306,Produkte!$A$1:$A$31,0),4)</f>
        <v>299</v>
      </c>
      <c r="J3367" s="3">
        <f t="shared" si="239"/>
        <v>3887</v>
      </c>
    </row>
    <row r="3368" spans="1:10" hidden="1" outlineLevel="3" x14ac:dyDescent="0.3">
      <c r="A3368" t="s">
        <v>3095</v>
      </c>
      <c r="B3368" s="21">
        <v>45884</v>
      </c>
      <c r="C3368" s="20">
        <f t="shared" si="238"/>
        <v>8</v>
      </c>
      <c r="D3368" t="s">
        <v>163</v>
      </c>
      <c r="E3368" t="s">
        <v>77</v>
      </c>
      <c r="F3368">
        <v>20</v>
      </c>
      <c r="G3368" t="str">
        <f>INDEX(Kunden!$A$1:$C$41,MATCH('Gesamtverkäufe 2025'!C2347,Kunden!$A$1:$A$41,0),3)</f>
        <v>R08</v>
      </c>
      <c r="H3368" t="str">
        <f>INDEX(Regionen!$A$1:$C$9,MATCH('Gesamtverkäufe 2025'!F2347,Regionen!$A$1:$A$9,0),3)</f>
        <v>Stefan König</v>
      </c>
      <c r="I3368" s="3">
        <f>INDEX(Produkte!$A$1:$D$31,MATCH('Gesamtverkäufe 2025'!D2347,Produkte!$A$1:$A$31,0),4)</f>
        <v>49</v>
      </c>
      <c r="J3368" s="3">
        <f t="shared" si="239"/>
        <v>980</v>
      </c>
    </row>
    <row r="3369" spans="1:10" hidden="1" outlineLevel="3" x14ac:dyDescent="0.3">
      <c r="A3369" t="s">
        <v>3051</v>
      </c>
      <c r="B3369" s="21">
        <v>45877</v>
      </c>
      <c r="C3369" s="20">
        <f t="shared" si="238"/>
        <v>8</v>
      </c>
      <c r="D3369" t="s">
        <v>163</v>
      </c>
      <c r="E3369" t="s">
        <v>39</v>
      </c>
      <c r="F3369">
        <v>4</v>
      </c>
      <c r="G3369" t="str">
        <f>INDEX(Kunden!$A$1:$C$41,MATCH('Gesamtverkäufe 2025'!C2391,Kunden!$A$1:$A$41,0),3)</f>
        <v>R08</v>
      </c>
      <c r="H3369" t="str">
        <f>INDEX(Regionen!$A$1:$C$9,MATCH('Gesamtverkäufe 2025'!F2391,Regionen!$A$1:$A$9,0),3)</f>
        <v>Stefan König</v>
      </c>
      <c r="I3369" s="3">
        <f>INDEX(Produkte!$A$1:$D$31,MATCH('Gesamtverkäufe 2025'!D2391,Produkte!$A$1:$A$31,0),4)</f>
        <v>499</v>
      </c>
      <c r="J3369" s="3">
        <f t="shared" si="239"/>
        <v>1996</v>
      </c>
    </row>
    <row r="3370" spans="1:10" hidden="1" outlineLevel="3" x14ac:dyDescent="0.3">
      <c r="A3370" t="s">
        <v>3036</v>
      </c>
      <c r="B3370" s="21">
        <v>45889</v>
      </c>
      <c r="C3370" s="20">
        <f t="shared" si="238"/>
        <v>8</v>
      </c>
      <c r="D3370" t="s">
        <v>163</v>
      </c>
      <c r="E3370" t="s">
        <v>67</v>
      </c>
      <c r="F3370">
        <v>12</v>
      </c>
      <c r="G3370" t="str">
        <f>INDEX(Kunden!$A$1:$C$41,MATCH('Gesamtverkäufe 2025'!C2406,Kunden!$A$1:$A$41,0),3)</f>
        <v>R08</v>
      </c>
      <c r="H3370" t="str">
        <f>INDEX(Regionen!$A$1:$C$9,MATCH('Gesamtverkäufe 2025'!F2406,Regionen!$A$1:$A$9,0),3)</f>
        <v>Stefan König</v>
      </c>
      <c r="I3370" s="3">
        <f>INDEX(Produkte!$A$1:$D$31,MATCH('Gesamtverkäufe 2025'!D2406,Produkte!$A$1:$A$31,0),4)</f>
        <v>299</v>
      </c>
      <c r="J3370" s="3">
        <f t="shared" si="239"/>
        <v>3588</v>
      </c>
    </row>
    <row r="3371" spans="1:10" hidden="1" outlineLevel="3" x14ac:dyDescent="0.3">
      <c r="A3371" t="s">
        <v>3034</v>
      </c>
      <c r="B3371" s="21">
        <v>45896</v>
      </c>
      <c r="C3371" s="20">
        <f t="shared" si="238"/>
        <v>8</v>
      </c>
      <c r="D3371" t="s">
        <v>163</v>
      </c>
      <c r="E3371" t="s">
        <v>93</v>
      </c>
      <c r="F3371">
        <v>6</v>
      </c>
      <c r="G3371" t="str">
        <f>INDEX(Kunden!$A$1:$C$41,MATCH('Gesamtverkäufe 2025'!C2408,Kunden!$A$1:$A$41,0),3)</f>
        <v>R08</v>
      </c>
      <c r="H3371" t="str">
        <f>INDEX(Regionen!$A$1:$C$9,MATCH('Gesamtverkäufe 2025'!F2408,Regionen!$A$1:$A$9,0),3)</f>
        <v>Stefan König</v>
      </c>
      <c r="I3371" s="3">
        <f>INDEX(Produkte!$A$1:$D$31,MATCH('Gesamtverkäufe 2025'!D2408,Produkte!$A$1:$A$31,0),4)</f>
        <v>399</v>
      </c>
      <c r="J3371" s="3">
        <f t="shared" si="239"/>
        <v>2394</v>
      </c>
    </row>
    <row r="3372" spans="1:10" hidden="1" outlineLevel="3" x14ac:dyDescent="0.3">
      <c r="A3372" t="s">
        <v>2970</v>
      </c>
      <c r="B3372" s="21">
        <v>45877</v>
      </c>
      <c r="C3372" s="20">
        <f t="shared" si="238"/>
        <v>8</v>
      </c>
      <c r="D3372" t="s">
        <v>163</v>
      </c>
      <c r="E3372" t="s">
        <v>51</v>
      </c>
      <c r="F3372">
        <v>18</v>
      </c>
      <c r="G3372" t="str">
        <f>INDEX(Kunden!$A$1:$C$41,MATCH('Gesamtverkäufe 2025'!C2472,Kunden!$A$1:$A$41,0),3)</f>
        <v>R08</v>
      </c>
      <c r="H3372" t="str">
        <f>INDEX(Regionen!$A$1:$C$9,MATCH('Gesamtverkäufe 2025'!F2472,Regionen!$A$1:$A$9,0),3)</f>
        <v>Stefan König</v>
      </c>
      <c r="I3372" s="3">
        <f>INDEX(Produkte!$A$1:$D$31,MATCH('Gesamtverkäufe 2025'!D2472,Produkte!$A$1:$A$31,0),4)</f>
        <v>49</v>
      </c>
      <c r="J3372" s="3">
        <f t="shared" si="239"/>
        <v>882</v>
      </c>
    </row>
    <row r="3373" spans="1:10" hidden="1" outlineLevel="3" x14ac:dyDescent="0.3">
      <c r="A3373" t="s">
        <v>2844</v>
      </c>
      <c r="B3373" s="21">
        <v>45895</v>
      </c>
      <c r="C3373" s="20">
        <f t="shared" si="238"/>
        <v>8</v>
      </c>
      <c r="D3373" t="s">
        <v>163</v>
      </c>
      <c r="E3373" t="s">
        <v>87</v>
      </c>
      <c r="F3373">
        <v>1</v>
      </c>
      <c r="G3373" t="str">
        <f>INDEX(Kunden!$A$1:$C$41,MATCH('Gesamtverkäufe 2025'!C2598,Kunden!$A$1:$A$41,0),3)</f>
        <v>R08</v>
      </c>
      <c r="H3373" t="str">
        <f>INDEX(Regionen!$A$1:$C$9,MATCH('Gesamtverkäufe 2025'!F2598,Regionen!$A$1:$A$9,0),3)</f>
        <v>Stefan König</v>
      </c>
      <c r="I3373" s="3">
        <f>INDEX(Produkte!$A$1:$D$31,MATCH('Gesamtverkäufe 2025'!D2598,Produkte!$A$1:$A$31,0),4)</f>
        <v>99</v>
      </c>
      <c r="J3373" s="3">
        <f t="shared" si="239"/>
        <v>99</v>
      </c>
    </row>
    <row r="3374" spans="1:10" hidden="1" outlineLevel="3" x14ac:dyDescent="0.3">
      <c r="A3374" t="s">
        <v>2806</v>
      </c>
      <c r="B3374" s="21">
        <v>45887</v>
      </c>
      <c r="C3374" s="20">
        <f t="shared" si="238"/>
        <v>8</v>
      </c>
      <c r="D3374" t="s">
        <v>163</v>
      </c>
      <c r="E3374" t="s">
        <v>31</v>
      </c>
      <c r="F3374">
        <v>13</v>
      </c>
      <c r="G3374" t="str">
        <f>INDEX(Kunden!$A$1:$C$41,MATCH('Gesamtverkäufe 2025'!C2636,Kunden!$A$1:$A$41,0),3)</f>
        <v>R08</v>
      </c>
      <c r="H3374" t="str">
        <f>INDEX(Regionen!$A$1:$C$9,MATCH('Gesamtverkäufe 2025'!F2636,Regionen!$A$1:$A$9,0),3)</f>
        <v>Stefan König</v>
      </c>
      <c r="I3374" s="3">
        <f>INDEX(Produkte!$A$1:$D$31,MATCH('Gesamtverkäufe 2025'!D2636,Produkte!$A$1:$A$31,0),4)</f>
        <v>399</v>
      </c>
      <c r="J3374" s="3">
        <f t="shared" si="239"/>
        <v>5187</v>
      </c>
    </row>
    <row r="3375" spans="1:10" hidden="1" outlineLevel="3" x14ac:dyDescent="0.3">
      <c r="A3375" t="s">
        <v>2805</v>
      </c>
      <c r="B3375" s="21">
        <v>45875</v>
      </c>
      <c r="C3375" s="20">
        <f t="shared" si="238"/>
        <v>8</v>
      </c>
      <c r="D3375" t="s">
        <v>163</v>
      </c>
      <c r="E3375" t="s">
        <v>73</v>
      </c>
      <c r="F3375">
        <v>1</v>
      </c>
      <c r="G3375" t="str">
        <f>INDEX(Kunden!$A$1:$C$41,MATCH('Gesamtverkäufe 2025'!C2637,Kunden!$A$1:$A$41,0),3)</f>
        <v>R08</v>
      </c>
      <c r="H3375" t="str">
        <f>INDEX(Regionen!$A$1:$C$9,MATCH('Gesamtverkäufe 2025'!F2637,Regionen!$A$1:$A$9,0),3)</f>
        <v>Stefan König</v>
      </c>
      <c r="I3375" s="3">
        <f>INDEX(Produkte!$A$1:$D$31,MATCH('Gesamtverkäufe 2025'!D2637,Produkte!$A$1:$A$31,0),4)</f>
        <v>399</v>
      </c>
      <c r="J3375" s="3">
        <f t="shared" si="239"/>
        <v>399</v>
      </c>
    </row>
    <row r="3376" spans="1:10" hidden="1" outlineLevel="3" x14ac:dyDescent="0.3">
      <c r="A3376" t="s">
        <v>2795</v>
      </c>
      <c r="B3376" s="21">
        <v>45892</v>
      </c>
      <c r="C3376" s="20">
        <f t="shared" si="238"/>
        <v>8</v>
      </c>
      <c r="D3376" t="s">
        <v>163</v>
      </c>
      <c r="E3376" t="s">
        <v>39</v>
      </c>
      <c r="F3376">
        <v>13</v>
      </c>
      <c r="G3376" t="str">
        <f>INDEX(Kunden!$A$1:$C$41,MATCH('Gesamtverkäufe 2025'!C2647,Kunden!$A$1:$A$41,0),3)</f>
        <v>R08</v>
      </c>
      <c r="H3376" t="str">
        <f>INDEX(Regionen!$A$1:$C$9,MATCH('Gesamtverkäufe 2025'!F2647,Regionen!$A$1:$A$9,0),3)</f>
        <v>Stefan König</v>
      </c>
      <c r="I3376" s="3">
        <f>INDEX(Produkte!$A$1:$D$31,MATCH('Gesamtverkäufe 2025'!D2647,Produkte!$A$1:$A$31,0),4)</f>
        <v>499</v>
      </c>
      <c r="J3376" s="3">
        <f t="shared" si="239"/>
        <v>6487</v>
      </c>
    </row>
    <row r="3377" spans="1:10" outlineLevel="2" collapsed="1" x14ac:dyDescent="0.3">
      <c r="B3377" s="21"/>
      <c r="C3377" s="26" t="s">
        <v>4736</v>
      </c>
      <c r="I3377" s="3"/>
      <c r="J3377" s="3">
        <f>SUBTOTAL(9,J3267:J3376)</f>
        <v>312713</v>
      </c>
    </row>
    <row r="3378" spans="1:10" hidden="1" outlineLevel="3" x14ac:dyDescent="0.3">
      <c r="A3378" t="s">
        <v>3501</v>
      </c>
      <c r="B3378" s="21">
        <v>45905</v>
      </c>
      <c r="C3378" s="20">
        <f t="shared" ref="C3378:C3409" si="240">MONTH(B3378)</f>
        <v>9</v>
      </c>
      <c r="D3378" t="s">
        <v>105</v>
      </c>
      <c r="E3378" t="s">
        <v>85</v>
      </c>
      <c r="F3378">
        <v>11</v>
      </c>
      <c r="G3378" t="str">
        <f>INDEX(Kunden!$A$1:$C$41,MATCH('Gesamtverkäufe 2025'!C2707,Kunden!$A$1:$A$41,0),3)</f>
        <v>R08</v>
      </c>
      <c r="H3378" t="str">
        <f>INDEX(Regionen!$A$1:$C$9,MATCH('Gesamtverkäufe 2025'!F2707,Regionen!$A$1:$A$9,0),3)</f>
        <v>Stefan König</v>
      </c>
      <c r="I3378" s="3">
        <f>INDEX(Produkte!$A$1:$D$31,MATCH('Gesamtverkäufe 2025'!D2707,Produkte!$A$1:$A$31,0),4)</f>
        <v>399</v>
      </c>
      <c r="J3378" s="3">
        <f t="shared" ref="J3378:J3409" si="241">F3378*I3378</f>
        <v>4389</v>
      </c>
    </row>
    <row r="3379" spans="1:10" hidden="1" outlineLevel="3" x14ac:dyDescent="0.3">
      <c r="A3379" t="s">
        <v>3476</v>
      </c>
      <c r="B3379" s="21">
        <v>45918</v>
      </c>
      <c r="C3379" s="20">
        <f t="shared" si="240"/>
        <v>9</v>
      </c>
      <c r="D3379" t="s">
        <v>105</v>
      </c>
      <c r="E3379" t="s">
        <v>37</v>
      </c>
      <c r="F3379">
        <v>11</v>
      </c>
      <c r="G3379" t="str">
        <f>INDEX(Kunden!$A$1:$C$41,MATCH('Gesamtverkäufe 2025'!C2732,Kunden!$A$1:$A$41,0),3)</f>
        <v>R08</v>
      </c>
      <c r="H3379" t="str">
        <f>INDEX(Regionen!$A$1:$C$9,MATCH('Gesamtverkäufe 2025'!F2732,Regionen!$A$1:$A$9,0),3)</f>
        <v>Stefan König</v>
      </c>
      <c r="I3379" s="3">
        <f>INDEX(Produkte!$A$1:$D$31,MATCH('Gesamtverkäufe 2025'!D2732,Produkte!$A$1:$A$31,0),4)</f>
        <v>249</v>
      </c>
      <c r="J3379" s="3">
        <f t="shared" si="241"/>
        <v>2739</v>
      </c>
    </row>
    <row r="3380" spans="1:10" hidden="1" outlineLevel="3" x14ac:dyDescent="0.3">
      <c r="A3380" t="s">
        <v>3455</v>
      </c>
      <c r="B3380" s="21">
        <v>45911</v>
      </c>
      <c r="C3380" s="20">
        <f t="shared" si="240"/>
        <v>9</v>
      </c>
      <c r="D3380" t="s">
        <v>105</v>
      </c>
      <c r="E3380" t="s">
        <v>59</v>
      </c>
      <c r="F3380">
        <v>7</v>
      </c>
      <c r="G3380" t="str">
        <f>INDEX(Kunden!$A$1:$C$41,MATCH('Gesamtverkäufe 2025'!C2753,Kunden!$A$1:$A$41,0),3)</f>
        <v>R08</v>
      </c>
      <c r="H3380" t="str">
        <f>INDEX(Regionen!$A$1:$C$9,MATCH('Gesamtverkäufe 2025'!F2753,Regionen!$A$1:$A$9,0),3)</f>
        <v>Stefan König</v>
      </c>
      <c r="I3380" s="3">
        <f>INDEX(Produkte!$A$1:$D$31,MATCH('Gesamtverkäufe 2025'!D2753,Produkte!$A$1:$A$31,0),4)</f>
        <v>79</v>
      </c>
      <c r="J3380" s="3">
        <f t="shared" si="241"/>
        <v>553</v>
      </c>
    </row>
    <row r="3381" spans="1:10" hidden="1" outlineLevel="3" x14ac:dyDescent="0.3">
      <c r="A3381" t="s">
        <v>3423</v>
      </c>
      <c r="B3381" s="21">
        <v>45908</v>
      </c>
      <c r="C3381" s="20">
        <f t="shared" si="240"/>
        <v>9</v>
      </c>
      <c r="D3381" t="s">
        <v>105</v>
      </c>
      <c r="E3381" t="s">
        <v>55</v>
      </c>
      <c r="F3381">
        <v>6</v>
      </c>
      <c r="G3381" t="str">
        <f>INDEX(Kunden!$A$1:$C$41,MATCH('Gesamtverkäufe 2025'!C2785,Kunden!$A$1:$A$41,0),3)</f>
        <v>R08</v>
      </c>
      <c r="H3381" t="str">
        <f>INDEX(Regionen!$A$1:$C$9,MATCH('Gesamtverkäufe 2025'!F2785,Regionen!$A$1:$A$9,0),3)</f>
        <v>Stefan König</v>
      </c>
      <c r="I3381" s="3">
        <f>INDEX(Produkte!$A$1:$D$31,MATCH('Gesamtverkäufe 2025'!D2785,Produkte!$A$1:$A$31,0),4)</f>
        <v>49</v>
      </c>
      <c r="J3381" s="3">
        <f t="shared" si="241"/>
        <v>294</v>
      </c>
    </row>
    <row r="3382" spans="1:10" hidden="1" outlineLevel="3" x14ac:dyDescent="0.3">
      <c r="A3382" t="s">
        <v>3246</v>
      </c>
      <c r="B3382" s="21">
        <v>45925</v>
      </c>
      <c r="C3382" s="20">
        <f t="shared" si="240"/>
        <v>9</v>
      </c>
      <c r="D3382" t="s">
        <v>105</v>
      </c>
      <c r="E3382" t="s">
        <v>65</v>
      </c>
      <c r="F3382">
        <v>4</v>
      </c>
      <c r="G3382" t="str">
        <f>INDEX(Kunden!$A$1:$C$41,MATCH('Gesamtverkäufe 2025'!C2959,Kunden!$A$1:$A$41,0),3)</f>
        <v>R08</v>
      </c>
      <c r="H3382" t="str">
        <f>INDEX(Regionen!$A$1:$C$9,MATCH('Gesamtverkäufe 2025'!F2959,Regionen!$A$1:$A$9,0),3)</f>
        <v>Stefan König</v>
      </c>
      <c r="I3382" s="3">
        <f>INDEX(Produkte!$A$1:$D$31,MATCH('Gesamtverkäufe 2025'!D2959,Produkte!$A$1:$A$31,0),4)</f>
        <v>299</v>
      </c>
      <c r="J3382" s="3">
        <f t="shared" si="241"/>
        <v>1196</v>
      </c>
    </row>
    <row r="3383" spans="1:10" hidden="1" outlineLevel="3" x14ac:dyDescent="0.3">
      <c r="A3383" t="s">
        <v>3228</v>
      </c>
      <c r="B3383" s="21">
        <v>45922</v>
      </c>
      <c r="C3383" s="20">
        <f t="shared" si="240"/>
        <v>9</v>
      </c>
      <c r="D3383" t="s">
        <v>105</v>
      </c>
      <c r="E3383" t="s">
        <v>61</v>
      </c>
      <c r="F3383">
        <v>14</v>
      </c>
      <c r="G3383" t="str">
        <f>INDEX(Kunden!$A$1:$C$41,MATCH('Gesamtverkäufe 2025'!C2976,Kunden!$A$1:$A$41,0),3)</f>
        <v>R08</v>
      </c>
      <c r="H3383" t="str">
        <f>INDEX(Regionen!$A$1:$C$9,MATCH('Gesamtverkäufe 2025'!F2976,Regionen!$A$1:$A$9,0),3)</f>
        <v>Stefan König</v>
      </c>
      <c r="I3383" s="3">
        <f>INDEX(Produkte!$A$1:$D$31,MATCH('Gesamtverkäufe 2025'!D2976,Produkte!$A$1:$A$31,0),4)</f>
        <v>249</v>
      </c>
      <c r="J3383" s="3">
        <f t="shared" si="241"/>
        <v>3486</v>
      </c>
    </row>
    <row r="3384" spans="1:10" hidden="1" outlineLevel="3" x14ac:dyDescent="0.3">
      <c r="A3384" t="s">
        <v>3219</v>
      </c>
      <c r="B3384" s="21">
        <v>45925</v>
      </c>
      <c r="C3384" s="20">
        <f t="shared" si="240"/>
        <v>9</v>
      </c>
      <c r="D3384" t="s">
        <v>105</v>
      </c>
      <c r="E3384" t="s">
        <v>69</v>
      </c>
      <c r="F3384">
        <v>7</v>
      </c>
      <c r="G3384" t="str">
        <f>INDEX(Kunden!$A$1:$C$41,MATCH('Gesamtverkäufe 2025'!C2985,Kunden!$A$1:$A$41,0),3)</f>
        <v>R08</v>
      </c>
      <c r="H3384" t="str">
        <f>INDEX(Regionen!$A$1:$C$9,MATCH('Gesamtverkäufe 2025'!F2985,Regionen!$A$1:$A$9,0),3)</f>
        <v>Stefan König</v>
      </c>
      <c r="I3384" s="3">
        <f>INDEX(Produkte!$A$1:$D$31,MATCH('Gesamtverkäufe 2025'!D2985,Produkte!$A$1:$A$31,0),4)</f>
        <v>399</v>
      </c>
      <c r="J3384" s="3">
        <f t="shared" si="241"/>
        <v>2793</v>
      </c>
    </row>
    <row r="3385" spans="1:10" hidden="1" outlineLevel="3" x14ac:dyDescent="0.3">
      <c r="A3385" t="s">
        <v>3459</v>
      </c>
      <c r="B3385" s="21">
        <v>45921</v>
      </c>
      <c r="C3385" s="20">
        <f t="shared" si="240"/>
        <v>9</v>
      </c>
      <c r="D3385" t="s">
        <v>107</v>
      </c>
      <c r="E3385" t="s">
        <v>63</v>
      </c>
      <c r="F3385">
        <v>12</v>
      </c>
      <c r="G3385" t="str">
        <f>INDEX(Kunden!$A$1:$C$41,MATCH('Gesamtverkäufe 2025'!C2749,Kunden!$A$1:$A$41,0),3)</f>
        <v>R08</v>
      </c>
      <c r="H3385" t="str">
        <f>INDEX(Regionen!$A$1:$C$9,MATCH('Gesamtverkäufe 2025'!F2749,Regionen!$A$1:$A$9,0),3)</f>
        <v>Stefan König</v>
      </c>
      <c r="I3385" s="3">
        <f>INDEX(Produkte!$A$1:$D$31,MATCH('Gesamtverkäufe 2025'!D2749,Produkte!$A$1:$A$31,0),4)</f>
        <v>299</v>
      </c>
      <c r="J3385" s="3">
        <f t="shared" si="241"/>
        <v>3588</v>
      </c>
    </row>
    <row r="3386" spans="1:10" hidden="1" outlineLevel="3" x14ac:dyDescent="0.3">
      <c r="A3386" t="s">
        <v>3453</v>
      </c>
      <c r="B3386" s="21">
        <v>45919</v>
      </c>
      <c r="C3386" s="20">
        <f t="shared" si="240"/>
        <v>9</v>
      </c>
      <c r="D3386" t="s">
        <v>107</v>
      </c>
      <c r="E3386" t="s">
        <v>53</v>
      </c>
      <c r="F3386">
        <v>1</v>
      </c>
      <c r="G3386" t="str">
        <f>INDEX(Kunden!$A$1:$C$41,MATCH('Gesamtverkäufe 2025'!C2755,Kunden!$A$1:$A$41,0),3)</f>
        <v>R08</v>
      </c>
      <c r="H3386" t="str">
        <f>INDEX(Regionen!$A$1:$C$9,MATCH('Gesamtverkäufe 2025'!F2755,Regionen!$A$1:$A$9,0),3)</f>
        <v>Stefan König</v>
      </c>
      <c r="I3386" s="3">
        <f>INDEX(Produkte!$A$1:$D$31,MATCH('Gesamtverkäufe 2025'!D2755,Produkte!$A$1:$A$31,0),4)</f>
        <v>49</v>
      </c>
      <c r="J3386" s="3">
        <f t="shared" si="241"/>
        <v>49</v>
      </c>
    </row>
    <row r="3387" spans="1:10" hidden="1" outlineLevel="3" x14ac:dyDescent="0.3">
      <c r="A3387" t="s">
        <v>3405</v>
      </c>
      <c r="B3387" s="21">
        <v>45918</v>
      </c>
      <c r="C3387" s="20">
        <f t="shared" si="240"/>
        <v>9</v>
      </c>
      <c r="D3387" t="s">
        <v>107</v>
      </c>
      <c r="E3387" t="s">
        <v>77</v>
      </c>
      <c r="F3387">
        <v>9</v>
      </c>
      <c r="G3387" t="str">
        <f>INDEX(Kunden!$A$1:$C$41,MATCH('Gesamtverkäufe 2025'!C2803,Kunden!$A$1:$A$41,0),3)</f>
        <v>R08</v>
      </c>
      <c r="H3387" t="str">
        <f>INDEX(Regionen!$A$1:$C$9,MATCH('Gesamtverkäufe 2025'!F2803,Regionen!$A$1:$A$9,0),3)</f>
        <v>Stefan König</v>
      </c>
      <c r="I3387" s="3">
        <f>INDEX(Produkte!$A$1:$D$31,MATCH('Gesamtverkäufe 2025'!D2803,Produkte!$A$1:$A$31,0),4)</f>
        <v>49</v>
      </c>
      <c r="J3387" s="3">
        <f t="shared" si="241"/>
        <v>441</v>
      </c>
    </row>
    <row r="3388" spans="1:10" hidden="1" outlineLevel="3" x14ac:dyDescent="0.3">
      <c r="A3388" t="s">
        <v>3362</v>
      </c>
      <c r="B3388" s="21">
        <v>45910</v>
      </c>
      <c r="C3388" s="20">
        <f t="shared" si="240"/>
        <v>9</v>
      </c>
      <c r="D3388" t="s">
        <v>107</v>
      </c>
      <c r="E3388" t="s">
        <v>59</v>
      </c>
      <c r="F3388">
        <v>14</v>
      </c>
      <c r="G3388" t="str">
        <f>INDEX(Kunden!$A$1:$C$41,MATCH('Gesamtverkäufe 2025'!C2846,Kunden!$A$1:$A$41,0),3)</f>
        <v>R08</v>
      </c>
      <c r="H3388" t="str">
        <f>INDEX(Regionen!$A$1:$C$9,MATCH('Gesamtverkäufe 2025'!F2846,Regionen!$A$1:$A$9,0),3)</f>
        <v>Stefan König</v>
      </c>
      <c r="I3388" s="3">
        <f>INDEX(Produkte!$A$1:$D$31,MATCH('Gesamtverkäufe 2025'!D2846,Produkte!$A$1:$A$31,0),4)</f>
        <v>79</v>
      </c>
      <c r="J3388" s="3">
        <f t="shared" si="241"/>
        <v>1106</v>
      </c>
    </row>
    <row r="3389" spans="1:10" hidden="1" outlineLevel="3" x14ac:dyDescent="0.3">
      <c r="A3389" t="s">
        <v>3348</v>
      </c>
      <c r="B3389" s="21">
        <v>45926</v>
      </c>
      <c r="C3389" s="20">
        <f t="shared" si="240"/>
        <v>9</v>
      </c>
      <c r="D3389" t="s">
        <v>107</v>
      </c>
      <c r="E3389" t="s">
        <v>31</v>
      </c>
      <c r="F3389">
        <v>13</v>
      </c>
      <c r="G3389" t="str">
        <f>INDEX(Kunden!$A$1:$C$41,MATCH('Gesamtverkäufe 2025'!C2860,Kunden!$A$1:$A$41,0),3)</f>
        <v>R08</v>
      </c>
      <c r="H3389" t="str">
        <f>INDEX(Regionen!$A$1:$C$9,MATCH('Gesamtverkäufe 2025'!F2860,Regionen!$A$1:$A$9,0),3)</f>
        <v>Stefan König</v>
      </c>
      <c r="I3389" s="3">
        <f>INDEX(Produkte!$A$1:$D$31,MATCH('Gesamtverkäufe 2025'!D2860,Produkte!$A$1:$A$31,0),4)</f>
        <v>399</v>
      </c>
      <c r="J3389" s="3">
        <f t="shared" si="241"/>
        <v>5187</v>
      </c>
    </row>
    <row r="3390" spans="1:10" hidden="1" outlineLevel="3" x14ac:dyDescent="0.3">
      <c r="A3390" t="s">
        <v>3341</v>
      </c>
      <c r="B3390" s="21">
        <v>45916</v>
      </c>
      <c r="C3390" s="20">
        <f t="shared" si="240"/>
        <v>9</v>
      </c>
      <c r="D3390" t="s">
        <v>107</v>
      </c>
      <c r="E3390" t="s">
        <v>61</v>
      </c>
      <c r="F3390">
        <v>13</v>
      </c>
      <c r="G3390" t="str">
        <f>INDEX(Kunden!$A$1:$C$41,MATCH('Gesamtverkäufe 2025'!C2867,Kunden!$A$1:$A$41,0),3)</f>
        <v>R08</v>
      </c>
      <c r="H3390" t="str">
        <f>INDEX(Regionen!$A$1:$C$9,MATCH('Gesamtverkäufe 2025'!F2867,Regionen!$A$1:$A$9,0),3)</f>
        <v>Stefan König</v>
      </c>
      <c r="I3390" s="3">
        <f>INDEX(Produkte!$A$1:$D$31,MATCH('Gesamtverkäufe 2025'!D2867,Produkte!$A$1:$A$31,0),4)</f>
        <v>249</v>
      </c>
      <c r="J3390" s="3">
        <f t="shared" si="241"/>
        <v>3237</v>
      </c>
    </row>
    <row r="3391" spans="1:10" hidden="1" outlineLevel="3" x14ac:dyDescent="0.3">
      <c r="A3391" t="s">
        <v>3326</v>
      </c>
      <c r="B3391" s="21">
        <v>45921</v>
      </c>
      <c r="C3391" s="20">
        <f t="shared" si="240"/>
        <v>9</v>
      </c>
      <c r="D3391" t="s">
        <v>107</v>
      </c>
      <c r="E3391" t="s">
        <v>87</v>
      </c>
      <c r="F3391">
        <v>3</v>
      </c>
      <c r="G3391" t="str">
        <f>INDEX(Kunden!$A$1:$C$41,MATCH('Gesamtverkäufe 2025'!C2882,Kunden!$A$1:$A$41,0),3)</f>
        <v>R08</v>
      </c>
      <c r="H3391" t="str">
        <f>INDEX(Regionen!$A$1:$C$9,MATCH('Gesamtverkäufe 2025'!F2882,Regionen!$A$1:$A$9,0),3)</f>
        <v>Stefan König</v>
      </c>
      <c r="I3391" s="3">
        <f>INDEX(Produkte!$A$1:$D$31,MATCH('Gesamtverkäufe 2025'!D2882,Produkte!$A$1:$A$31,0),4)</f>
        <v>99</v>
      </c>
      <c r="J3391" s="3">
        <f t="shared" si="241"/>
        <v>297</v>
      </c>
    </row>
    <row r="3392" spans="1:10" hidden="1" outlineLevel="3" x14ac:dyDescent="0.3">
      <c r="A3392" t="s">
        <v>3303</v>
      </c>
      <c r="B3392" s="21">
        <v>45922</v>
      </c>
      <c r="C3392" s="20">
        <f t="shared" si="240"/>
        <v>9</v>
      </c>
      <c r="D3392" t="s">
        <v>107</v>
      </c>
      <c r="E3392" t="s">
        <v>85</v>
      </c>
      <c r="F3392">
        <v>5</v>
      </c>
      <c r="G3392" t="str">
        <f>INDEX(Kunden!$A$1:$C$41,MATCH('Gesamtverkäufe 2025'!C2905,Kunden!$A$1:$A$41,0),3)</f>
        <v>R08</v>
      </c>
      <c r="H3392" t="str">
        <f>INDEX(Regionen!$A$1:$C$9,MATCH('Gesamtverkäufe 2025'!F2905,Regionen!$A$1:$A$9,0),3)</f>
        <v>Stefan König</v>
      </c>
      <c r="I3392" s="3">
        <f>INDEX(Produkte!$A$1:$D$31,MATCH('Gesamtverkäufe 2025'!D2905,Produkte!$A$1:$A$31,0),4)</f>
        <v>399</v>
      </c>
      <c r="J3392" s="3">
        <f t="shared" si="241"/>
        <v>1995</v>
      </c>
    </row>
    <row r="3393" spans="1:10" hidden="1" outlineLevel="3" x14ac:dyDescent="0.3">
      <c r="A3393" t="s">
        <v>3241</v>
      </c>
      <c r="B3393" s="21">
        <v>45905</v>
      </c>
      <c r="C3393" s="20">
        <f t="shared" si="240"/>
        <v>9</v>
      </c>
      <c r="D3393" t="s">
        <v>107</v>
      </c>
      <c r="E3393" t="s">
        <v>67</v>
      </c>
      <c r="F3393">
        <v>1</v>
      </c>
      <c r="G3393" t="str">
        <f>INDEX(Kunden!$A$1:$C$41,MATCH('Gesamtverkäufe 2025'!C2964,Kunden!$A$1:$A$41,0),3)</f>
        <v>R08</v>
      </c>
      <c r="H3393" t="str">
        <f>INDEX(Regionen!$A$1:$C$9,MATCH('Gesamtverkäufe 2025'!F2964,Regionen!$A$1:$A$9,0),3)</f>
        <v>Stefan König</v>
      </c>
      <c r="I3393" s="3">
        <f>INDEX(Produkte!$A$1:$D$31,MATCH('Gesamtverkäufe 2025'!D2964,Produkte!$A$1:$A$31,0),4)</f>
        <v>299</v>
      </c>
      <c r="J3393" s="3">
        <f t="shared" si="241"/>
        <v>299</v>
      </c>
    </row>
    <row r="3394" spans="1:10" hidden="1" outlineLevel="3" x14ac:dyDescent="0.3">
      <c r="A3394" t="s">
        <v>3238</v>
      </c>
      <c r="B3394" s="21">
        <v>45921</v>
      </c>
      <c r="C3394" s="20">
        <f t="shared" si="240"/>
        <v>9</v>
      </c>
      <c r="D3394" t="s">
        <v>107</v>
      </c>
      <c r="E3394" t="s">
        <v>34</v>
      </c>
      <c r="F3394">
        <v>10</v>
      </c>
      <c r="G3394" t="str">
        <f>INDEX(Kunden!$A$1:$C$41,MATCH('Gesamtverkäufe 2025'!C2967,Kunden!$A$1:$A$41,0),3)</f>
        <v>R08</v>
      </c>
      <c r="H3394" t="str">
        <f>INDEX(Regionen!$A$1:$C$9,MATCH('Gesamtverkäufe 2025'!F2967,Regionen!$A$1:$A$9,0),3)</f>
        <v>Stefan König</v>
      </c>
      <c r="I3394" s="3">
        <f>INDEX(Produkte!$A$1:$D$31,MATCH('Gesamtverkäufe 2025'!D2967,Produkte!$A$1:$A$31,0),4)</f>
        <v>299</v>
      </c>
      <c r="J3394" s="3">
        <f t="shared" si="241"/>
        <v>2990</v>
      </c>
    </row>
    <row r="3395" spans="1:10" hidden="1" outlineLevel="3" x14ac:dyDescent="0.3">
      <c r="A3395" t="s">
        <v>3504</v>
      </c>
      <c r="B3395" s="21">
        <v>45915</v>
      </c>
      <c r="C3395" s="20">
        <f t="shared" si="240"/>
        <v>9</v>
      </c>
      <c r="D3395" t="s">
        <v>123</v>
      </c>
      <c r="E3395" t="s">
        <v>93</v>
      </c>
      <c r="F3395">
        <v>11</v>
      </c>
      <c r="G3395" t="str">
        <f>INDEX(Kunden!$A$1:$C$41,MATCH('Gesamtverkäufe 2025'!C2704,Kunden!$A$1:$A$41,0),3)</f>
        <v>R08</v>
      </c>
      <c r="H3395" t="str">
        <f>INDEX(Regionen!$A$1:$C$9,MATCH('Gesamtverkäufe 2025'!F2704,Regionen!$A$1:$A$9,0),3)</f>
        <v>Stefan König</v>
      </c>
      <c r="I3395" s="3">
        <f>INDEX(Produkte!$A$1:$D$31,MATCH('Gesamtverkäufe 2025'!D2704,Produkte!$A$1:$A$31,0),4)</f>
        <v>399</v>
      </c>
      <c r="J3395" s="3">
        <f t="shared" si="241"/>
        <v>4389</v>
      </c>
    </row>
    <row r="3396" spans="1:10" hidden="1" outlineLevel="3" x14ac:dyDescent="0.3">
      <c r="A3396" t="s">
        <v>3497</v>
      </c>
      <c r="B3396" s="21">
        <v>45921</v>
      </c>
      <c r="C3396" s="20">
        <f t="shared" si="240"/>
        <v>9</v>
      </c>
      <c r="D3396" t="s">
        <v>123</v>
      </c>
      <c r="E3396" t="s">
        <v>75</v>
      </c>
      <c r="F3396">
        <v>11</v>
      </c>
      <c r="G3396" t="str">
        <f>INDEX(Kunden!$A$1:$C$41,MATCH('Gesamtverkäufe 2025'!C2711,Kunden!$A$1:$A$41,0),3)</f>
        <v>R08</v>
      </c>
      <c r="H3396" t="str">
        <f>INDEX(Regionen!$A$1:$C$9,MATCH('Gesamtverkäufe 2025'!F2711,Regionen!$A$1:$A$9,0),3)</f>
        <v>Stefan König</v>
      </c>
      <c r="I3396" s="3">
        <f>INDEX(Produkte!$A$1:$D$31,MATCH('Gesamtverkäufe 2025'!D2711,Produkte!$A$1:$A$31,0),4)</f>
        <v>499</v>
      </c>
      <c r="J3396" s="3">
        <f t="shared" si="241"/>
        <v>5489</v>
      </c>
    </row>
    <row r="3397" spans="1:10" hidden="1" outlineLevel="3" x14ac:dyDescent="0.3">
      <c r="A3397" t="s">
        <v>3464</v>
      </c>
      <c r="B3397" s="21">
        <v>45921</v>
      </c>
      <c r="C3397" s="20">
        <f t="shared" si="240"/>
        <v>9</v>
      </c>
      <c r="D3397" t="s">
        <v>123</v>
      </c>
      <c r="E3397" t="s">
        <v>37</v>
      </c>
      <c r="F3397">
        <v>18</v>
      </c>
      <c r="G3397" t="str">
        <f>INDEX(Kunden!$A$1:$C$41,MATCH('Gesamtverkäufe 2025'!C2744,Kunden!$A$1:$A$41,0),3)</f>
        <v>R08</v>
      </c>
      <c r="H3397" t="str">
        <f>INDEX(Regionen!$A$1:$C$9,MATCH('Gesamtverkäufe 2025'!F2744,Regionen!$A$1:$A$9,0),3)</f>
        <v>Stefan König</v>
      </c>
      <c r="I3397" s="3">
        <f>INDEX(Produkte!$A$1:$D$31,MATCH('Gesamtverkäufe 2025'!D2744,Produkte!$A$1:$A$31,0),4)</f>
        <v>249</v>
      </c>
      <c r="J3397" s="3">
        <f t="shared" si="241"/>
        <v>4482</v>
      </c>
    </row>
    <row r="3398" spans="1:10" hidden="1" outlineLevel="3" x14ac:dyDescent="0.3">
      <c r="A3398" t="s">
        <v>3454</v>
      </c>
      <c r="B3398" s="21">
        <v>45928</v>
      </c>
      <c r="C3398" s="20">
        <f t="shared" si="240"/>
        <v>9</v>
      </c>
      <c r="D3398" t="s">
        <v>123</v>
      </c>
      <c r="E3398" t="s">
        <v>61</v>
      </c>
      <c r="F3398">
        <v>2</v>
      </c>
      <c r="G3398" t="str">
        <f>INDEX(Kunden!$A$1:$C$41,MATCH('Gesamtverkäufe 2025'!C2754,Kunden!$A$1:$A$41,0),3)</f>
        <v>R08</v>
      </c>
      <c r="H3398" t="str">
        <f>INDEX(Regionen!$A$1:$C$9,MATCH('Gesamtverkäufe 2025'!F2754,Regionen!$A$1:$A$9,0),3)</f>
        <v>Stefan König</v>
      </c>
      <c r="I3398" s="3">
        <f>INDEX(Produkte!$A$1:$D$31,MATCH('Gesamtverkäufe 2025'!D2754,Produkte!$A$1:$A$31,0),4)</f>
        <v>249</v>
      </c>
      <c r="J3398" s="3">
        <f t="shared" si="241"/>
        <v>498</v>
      </c>
    </row>
    <row r="3399" spans="1:10" hidden="1" outlineLevel="3" x14ac:dyDescent="0.3">
      <c r="A3399" t="s">
        <v>3369</v>
      </c>
      <c r="B3399" s="21">
        <v>45902</v>
      </c>
      <c r="C3399" s="20">
        <f t="shared" si="240"/>
        <v>9</v>
      </c>
      <c r="D3399" t="s">
        <v>123</v>
      </c>
      <c r="E3399" t="s">
        <v>55</v>
      </c>
      <c r="F3399">
        <v>15</v>
      </c>
      <c r="G3399" t="str">
        <f>INDEX(Kunden!$A$1:$C$41,MATCH('Gesamtverkäufe 2025'!C2839,Kunden!$A$1:$A$41,0),3)</f>
        <v>R08</v>
      </c>
      <c r="H3399" t="str">
        <f>INDEX(Regionen!$A$1:$C$9,MATCH('Gesamtverkäufe 2025'!F2839,Regionen!$A$1:$A$9,0),3)</f>
        <v>Stefan König</v>
      </c>
      <c r="I3399" s="3">
        <f>INDEX(Produkte!$A$1:$D$31,MATCH('Gesamtverkäufe 2025'!D2839,Produkte!$A$1:$A$31,0),4)</f>
        <v>49</v>
      </c>
      <c r="J3399" s="3">
        <f t="shared" si="241"/>
        <v>735</v>
      </c>
    </row>
    <row r="3400" spans="1:10" hidden="1" outlineLevel="3" x14ac:dyDescent="0.3">
      <c r="A3400" t="s">
        <v>3353</v>
      </c>
      <c r="B3400" s="21">
        <v>45929</v>
      </c>
      <c r="C3400" s="20">
        <f t="shared" si="240"/>
        <v>9</v>
      </c>
      <c r="D3400" t="s">
        <v>123</v>
      </c>
      <c r="E3400" t="s">
        <v>85</v>
      </c>
      <c r="F3400">
        <v>4</v>
      </c>
      <c r="G3400" t="str">
        <f>INDEX(Kunden!$A$1:$C$41,MATCH('Gesamtverkäufe 2025'!C2855,Kunden!$A$1:$A$41,0),3)</f>
        <v>R08</v>
      </c>
      <c r="H3400" t="str">
        <f>INDEX(Regionen!$A$1:$C$9,MATCH('Gesamtverkäufe 2025'!F2855,Regionen!$A$1:$A$9,0),3)</f>
        <v>Stefan König</v>
      </c>
      <c r="I3400" s="3">
        <f>INDEX(Produkte!$A$1:$D$31,MATCH('Gesamtverkäufe 2025'!D2855,Produkte!$A$1:$A$31,0),4)</f>
        <v>399</v>
      </c>
      <c r="J3400" s="3">
        <f t="shared" si="241"/>
        <v>1596</v>
      </c>
    </row>
    <row r="3401" spans="1:10" hidden="1" outlineLevel="3" x14ac:dyDescent="0.3">
      <c r="A3401" t="s">
        <v>3346</v>
      </c>
      <c r="B3401" s="21">
        <v>45904</v>
      </c>
      <c r="C3401" s="20">
        <f t="shared" si="240"/>
        <v>9</v>
      </c>
      <c r="D3401" t="s">
        <v>123</v>
      </c>
      <c r="E3401" t="s">
        <v>57</v>
      </c>
      <c r="F3401">
        <v>16</v>
      </c>
      <c r="G3401" t="str">
        <f>INDEX(Kunden!$A$1:$C$41,MATCH('Gesamtverkäufe 2025'!C2862,Kunden!$A$1:$A$41,0),3)</f>
        <v>R08</v>
      </c>
      <c r="H3401" t="str">
        <f>INDEX(Regionen!$A$1:$C$9,MATCH('Gesamtverkäufe 2025'!F2862,Regionen!$A$1:$A$9,0),3)</f>
        <v>Stefan König</v>
      </c>
      <c r="I3401" s="3">
        <f>INDEX(Produkte!$A$1:$D$31,MATCH('Gesamtverkäufe 2025'!D2862,Produkte!$A$1:$A$31,0),4)</f>
        <v>99</v>
      </c>
      <c r="J3401" s="3">
        <f t="shared" si="241"/>
        <v>1584</v>
      </c>
    </row>
    <row r="3402" spans="1:10" hidden="1" outlineLevel="3" x14ac:dyDescent="0.3">
      <c r="A3402" t="s">
        <v>3343</v>
      </c>
      <c r="B3402" s="21">
        <v>45920</v>
      </c>
      <c r="C3402" s="20">
        <f t="shared" si="240"/>
        <v>9</v>
      </c>
      <c r="D3402" t="s">
        <v>123</v>
      </c>
      <c r="E3402" t="s">
        <v>46</v>
      </c>
      <c r="F3402">
        <v>8</v>
      </c>
      <c r="G3402" t="str">
        <f>INDEX(Kunden!$A$1:$C$41,MATCH('Gesamtverkäufe 2025'!C2865,Kunden!$A$1:$A$41,0),3)</f>
        <v>R08</v>
      </c>
      <c r="H3402" t="str">
        <f>INDEX(Regionen!$A$1:$C$9,MATCH('Gesamtverkäufe 2025'!F2865,Regionen!$A$1:$A$9,0),3)</f>
        <v>Stefan König</v>
      </c>
      <c r="I3402" s="3">
        <f>INDEX(Produkte!$A$1:$D$31,MATCH('Gesamtverkäufe 2025'!D2865,Produkte!$A$1:$A$31,0),4)</f>
        <v>99</v>
      </c>
      <c r="J3402" s="3">
        <f t="shared" si="241"/>
        <v>792</v>
      </c>
    </row>
    <row r="3403" spans="1:10" hidden="1" outlineLevel="3" x14ac:dyDescent="0.3">
      <c r="A3403" t="s">
        <v>3338</v>
      </c>
      <c r="B3403" s="21">
        <v>45919</v>
      </c>
      <c r="C3403" s="20">
        <f t="shared" si="240"/>
        <v>9</v>
      </c>
      <c r="D3403" t="s">
        <v>123</v>
      </c>
      <c r="E3403" t="s">
        <v>83</v>
      </c>
      <c r="F3403">
        <v>12</v>
      </c>
      <c r="G3403" t="str">
        <f>INDEX(Kunden!$A$1:$C$41,MATCH('Gesamtverkäufe 2025'!C2870,Kunden!$A$1:$A$41,0),3)</f>
        <v>R08</v>
      </c>
      <c r="H3403" t="str">
        <f>INDEX(Regionen!$A$1:$C$9,MATCH('Gesamtverkäufe 2025'!F2870,Regionen!$A$1:$A$9,0),3)</f>
        <v>Stefan König</v>
      </c>
      <c r="I3403" s="3">
        <f>INDEX(Produkte!$A$1:$D$31,MATCH('Gesamtverkäufe 2025'!D2870,Produkte!$A$1:$A$31,0),4)</f>
        <v>29</v>
      </c>
      <c r="J3403" s="3">
        <f t="shared" si="241"/>
        <v>348</v>
      </c>
    </row>
    <row r="3404" spans="1:10" hidden="1" outlineLevel="3" x14ac:dyDescent="0.3">
      <c r="A3404" t="s">
        <v>3311</v>
      </c>
      <c r="B3404" s="21">
        <v>45927</v>
      </c>
      <c r="C3404" s="20">
        <f t="shared" si="240"/>
        <v>9</v>
      </c>
      <c r="D3404" t="s">
        <v>123</v>
      </c>
      <c r="E3404" t="s">
        <v>59</v>
      </c>
      <c r="F3404">
        <v>7</v>
      </c>
      <c r="G3404" t="str">
        <f>INDEX(Kunden!$A$1:$C$41,MATCH('Gesamtverkäufe 2025'!C2897,Kunden!$A$1:$A$41,0),3)</f>
        <v>R08</v>
      </c>
      <c r="H3404" t="str">
        <f>INDEX(Regionen!$A$1:$C$9,MATCH('Gesamtverkäufe 2025'!F2897,Regionen!$A$1:$A$9,0),3)</f>
        <v>Stefan König</v>
      </c>
      <c r="I3404" s="3">
        <f>INDEX(Produkte!$A$1:$D$31,MATCH('Gesamtverkäufe 2025'!D2897,Produkte!$A$1:$A$31,0),4)</f>
        <v>79</v>
      </c>
      <c r="J3404" s="3">
        <f t="shared" si="241"/>
        <v>553</v>
      </c>
    </row>
    <row r="3405" spans="1:10" hidden="1" outlineLevel="3" x14ac:dyDescent="0.3">
      <c r="A3405" t="s">
        <v>3306</v>
      </c>
      <c r="B3405" s="21">
        <v>45918</v>
      </c>
      <c r="C3405" s="20">
        <f t="shared" si="240"/>
        <v>9</v>
      </c>
      <c r="D3405" t="s">
        <v>123</v>
      </c>
      <c r="E3405" t="s">
        <v>87</v>
      </c>
      <c r="F3405">
        <v>17</v>
      </c>
      <c r="G3405" t="str">
        <f>INDEX(Kunden!$A$1:$C$41,MATCH('Gesamtverkäufe 2025'!C2902,Kunden!$A$1:$A$41,0),3)</f>
        <v>R08</v>
      </c>
      <c r="H3405" t="str">
        <f>INDEX(Regionen!$A$1:$C$9,MATCH('Gesamtverkäufe 2025'!F2902,Regionen!$A$1:$A$9,0),3)</f>
        <v>Stefan König</v>
      </c>
      <c r="I3405" s="3">
        <f>INDEX(Produkte!$A$1:$D$31,MATCH('Gesamtverkäufe 2025'!D2902,Produkte!$A$1:$A$31,0),4)</f>
        <v>99</v>
      </c>
      <c r="J3405" s="3">
        <f t="shared" si="241"/>
        <v>1683</v>
      </c>
    </row>
    <row r="3406" spans="1:10" hidden="1" outlineLevel="3" x14ac:dyDescent="0.3">
      <c r="A3406" t="s">
        <v>3288</v>
      </c>
      <c r="B3406" s="21">
        <v>45916</v>
      </c>
      <c r="C3406" s="20">
        <f t="shared" si="240"/>
        <v>9</v>
      </c>
      <c r="D3406" t="s">
        <v>123</v>
      </c>
      <c r="E3406" t="s">
        <v>93</v>
      </c>
      <c r="F3406">
        <v>15</v>
      </c>
      <c r="G3406" t="str">
        <f>INDEX(Kunden!$A$1:$C$41,MATCH('Gesamtverkäufe 2025'!C2920,Kunden!$A$1:$A$41,0),3)</f>
        <v>R08</v>
      </c>
      <c r="H3406" t="str">
        <f>INDEX(Regionen!$A$1:$C$9,MATCH('Gesamtverkäufe 2025'!F2920,Regionen!$A$1:$A$9,0),3)</f>
        <v>Stefan König</v>
      </c>
      <c r="I3406" s="3">
        <f>INDEX(Produkte!$A$1:$D$31,MATCH('Gesamtverkäufe 2025'!D2920,Produkte!$A$1:$A$31,0),4)</f>
        <v>399</v>
      </c>
      <c r="J3406" s="3">
        <f t="shared" si="241"/>
        <v>5985</v>
      </c>
    </row>
    <row r="3407" spans="1:10" hidden="1" outlineLevel="3" x14ac:dyDescent="0.3">
      <c r="A3407" t="s">
        <v>3282</v>
      </c>
      <c r="B3407" s="21">
        <v>45928</v>
      </c>
      <c r="C3407" s="20">
        <f t="shared" si="240"/>
        <v>9</v>
      </c>
      <c r="D3407" t="s">
        <v>123</v>
      </c>
      <c r="E3407" t="s">
        <v>69</v>
      </c>
      <c r="F3407">
        <v>1</v>
      </c>
      <c r="G3407" t="str">
        <f>INDEX(Kunden!$A$1:$C$41,MATCH('Gesamtverkäufe 2025'!C2926,Kunden!$A$1:$A$41,0),3)</f>
        <v>R08</v>
      </c>
      <c r="H3407" t="str">
        <f>INDEX(Regionen!$A$1:$C$9,MATCH('Gesamtverkäufe 2025'!F2926,Regionen!$A$1:$A$9,0),3)</f>
        <v>Stefan König</v>
      </c>
      <c r="I3407" s="3">
        <f>INDEX(Produkte!$A$1:$D$31,MATCH('Gesamtverkäufe 2025'!D2926,Produkte!$A$1:$A$31,0),4)</f>
        <v>399</v>
      </c>
      <c r="J3407" s="3">
        <f t="shared" si="241"/>
        <v>399</v>
      </c>
    </row>
    <row r="3408" spans="1:10" hidden="1" outlineLevel="3" x14ac:dyDescent="0.3">
      <c r="A3408" t="s">
        <v>3506</v>
      </c>
      <c r="B3408" s="21">
        <v>45930</v>
      </c>
      <c r="C3408" s="20">
        <f t="shared" si="240"/>
        <v>9</v>
      </c>
      <c r="D3408" t="s">
        <v>133</v>
      </c>
      <c r="E3408" t="s">
        <v>89</v>
      </c>
      <c r="F3408">
        <v>7</v>
      </c>
      <c r="G3408" t="str">
        <f>INDEX(Kunden!$A$1:$C$41,MATCH('Gesamtverkäufe 2025'!C2702,Kunden!$A$1:$A$41,0),3)</f>
        <v>R08</v>
      </c>
      <c r="H3408" t="str">
        <f>INDEX(Regionen!$A$1:$C$9,MATCH('Gesamtverkäufe 2025'!F2702,Regionen!$A$1:$A$9,0),3)</f>
        <v>Stefan König</v>
      </c>
      <c r="I3408" s="3">
        <f>INDEX(Produkte!$A$1:$D$31,MATCH('Gesamtverkäufe 2025'!D2702,Produkte!$A$1:$A$31,0),4)</f>
        <v>29</v>
      </c>
      <c r="J3408" s="3">
        <f t="shared" si="241"/>
        <v>203</v>
      </c>
    </row>
    <row r="3409" spans="1:10" hidden="1" outlineLevel="3" x14ac:dyDescent="0.3">
      <c r="A3409" t="s">
        <v>3488</v>
      </c>
      <c r="B3409" s="21">
        <v>45918</v>
      </c>
      <c r="C3409" s="20">
        <f t="shared" si="240"/>
        <v>9</v>
      </c>
      <c r="D3409" t="s">
        <v>133</v>
      </c>
      <c r="E3409" t="s">
        <v>71</v>
      </c>
      <c r="F3409">
        <v>17</v>
      </c>
      <c r="G3409" t="str">
        <f>INDEX(Kunden!$A$1:$C$41,MATCH('Gesamtverkäufe 2025'!C2720,Kunden!$A$1:$A$41,0),3)</f>
        <v>R08</v>
      </c>
      <c r="H3409" t="str">
        <f>INDEX(Regionen!$A$1:$C$9,MATCH('Gesamtverkäufe 2025'!F2720,Regionen!$A$1:$A$9,0),3)</f>
        <v>Stefan König</v>
      </c>
      <c r="I3409" s="3">
        <f>INDEX(Produkte!$A$1:$D$31,MATCH('Gesamtverkäufe 2025'!D2720,Produkte!$A$1:$A$31,0),4)</f>
        <v>79</v>
      </c>
      <c r="J3409" s="3">
        <f t="shared" si="241"/>
        <v>1343</v>
      </c>
    </row>
    <row r="3410" spans="1:10" hidden="1" outlineLevel="3" x14ac:dyDescent="0.3">
      <c r="A3410" t="s">
        <v>3481</v>
      </c>
      <c r="B3410" s="21">
        <v>45913</v>
      </c>
      <c r="C3410" s="20">
        <f t="shared" ref="C3410:C3441" si="242">MONTH(B3410)</f>
        <v>9</v>
      </c>
      <c r="D3410" t="s">
        <v>133</v>
      </c>
      <c r="E3410" t="s">
        <v>46</v>
      </c>
      <c r="F3410">
        <v>3</v>
      </c>
      <c r="G3410" t="str">
        <f>INDEX(Kunden!$A$1:$C$41,MATCH('Gesamtverkäufe 2025'!C2727,Kunden!$A$1:$A$41,0),3)</f>
        <v>R08</v>
      </c>
      <c r="H3410" t="str">
        <f>INDEX(Regionen!$A$1:$C$9,MATCH('Gesamtverkäufe 2025'!F2727,Regionen!$A$1:$A$9,0),3)</f>
        <v>Stefan König</v>
      </c>
      <c r="I3410" s="3">
        <f>INDEX(Produkte!$A$1:$D$31,MATCH('Gesamtverkäufe 2025'!D2727,Produkte!$A$1:$A$31,0),4)</f>
        <v>99</v>
      </c>
      <c r="J3410" s="3">
        <f t="shared" ref="J3410:J3441" si="243">F3410*I3410</f>
        <v>297</v>
      </c>
    </row>
    <row r="3411" spans="1:10" hidden="1" outlineLevel="3" x14ac:dyDescent="0.3">
      <c r="A3411" t="s">
        <v>3438</v>
      </c>
      <c r="B3411" s="21">
        <v>45927</v>
      </c>
      <c r="C3411" s="20">
        <f t="shared" si="242"/>
        <v>9</v>
      </c>
      <c r="D3411" t="s">
        <v>133</v>
      </c>
      <c r="E3411" t="s">
        <v>71</v>
      </c>
      <c r="F3411">
        <v>11</v>
      </c>
      <c r="G3411" t="str">
        <f>INDEX(Kunden!$A$1:$C$41,MATCH('Gesamtverkäufe 2025'!C2770,Kunden!$A$1:$A$41,0),3)</f>
        <v>R08</v>
      </c>
      <c r="H3411" t="str">
        <f>INDEX(Regionen!$A$1:$C$9,MATCH('Gesamtverkäufe 2025'!F2770,Regionen!$A$1:$A$9,0),3)</f>
        <v>Stefan König</v>
      </c>
      <c r="I3411" s="3">
        <f>INDEX(Produkte!$A$1:$D$31,MATCH('Gesamtverkäufe 2025'!D2770,Produkte!$A$1:$A$31,0),4)</f>
        <v>79</v>
      </c>
      <c r="J3411" s="3">
        <f t="shared" si="243"/>
        <v>869</v>
      </c>
    </row>
    <row r="3412" spans="1:10" hidden="1" outlineLevel="3" x14ac:dyDescent="0.3">
      <c r="A3412" t="s">
        <v>3425</v>
      </c>
      <c r="B3412" s="21">
        <v>45911</v>
      </c>
      <c r="C3412" s="20">
        <f t="shared" si="242"/>
        <v>9</v>
      </c>
      <c r="D3412" t="s">
        <v>133</v>
      </c>
      <c r="E3412" t="s">
        <v>85</v>
      </c>
      <c r="F3412">
        <v>16</v>
      </c>
      <c r="G3412" t="str">
        <f>INDEX(Kunden!$A$1:$C$41,MATCH('Gesamtverkäufe 2025'!C2783,Kunden!$A$1:$A$41,0),3)</f>
        <v>R08</v>
      </c>
      <c r="H3412" t="str">
        <f>INDEX(Regionen!$A$1:$C$9,MATCH('Gesamtverkäufe 2025'!F2783,Regionen!$A$1:$A$9,0),3)</f>
        <v>Stefan König</v>
      </c>
      <c r="I3412" s="3">
        <f>INDEX(Produkte!$A$1:$D$31,MATCH('Gesamtverkäufe 2025'!D2783,Produkte!$A$1:$A$31,0),4)</f>
        <v>399</v>
      </c>
      <c r="J3412" s="3">
        <f t="shared" si="243"/>
        <v>6384</v>
      </c>
    </row>
    <row r="3413" spans="1:10" hidden="1" outlineLevel="3" x14ac:dyDescent="0.3">
      <c r="A3413" t="s">
        <v>3401</v>
      </c>
      <c r="B3413" s="21">
        <v>45912</v>
      </c>
      <c r="C3413" s="20">
        <f t="shared" si="242"/>
        <v>9</v>
      </c>
      <c r="D3413" t="s">
        <v>133</v>
      </c>
      <c r="E3413" t="s">
        <v>53</v>
      </c>
      <c r="F3413">
        <v>8</v>
      </c>
      <c r="G3413" t="str">
        <f>INDEX(Kunden!$A$1:$C$41,MATCH('Gesamtverkäufe 2025'!C2807,Kunden!$A$1:$A$41,0),3)</f>
        <v>R08</v>
      </c>
      <c r="H3413" t="str">
        <f>INDEX(Regionen!$A$1:$C$9,MATCH('Gesamtverkäufe 2025'!F2807,Regionen!$A$1:$A$9,0),3)</f>
        <v>Stefan König</v>
      </c>
      <c r="I3413" s="3">
        <f>INDEX(Produkte!$A$1:$D$31,MATCH('Gesamtverkäufe 2025'!D2807,Produkte!$A$1:$A$31,0),4)</f>
        <v>49</v>
      </c>
      <c r="J3413" s="3">
        <f t="shared" si="243"/>
        <v>392</v>
      </c>
    </row>
    <row r="3414" spans="1:10" hidden="1" outlineLevel="3" x14ac:dyDescent="0.3">
      <c r="A3414" t="s">
        <v>3368</v>
      </c>
      <c r="B3414" s="21">
        <v>45913</v>
      </c>
      <c r="C3414" s="20">
        <f t="shared" si="242"/>
        <v>9</v>
      </c>
      <c r="D3414" t="s">
        <v>133</v>
      </c>
      <c r="E3414" t="s">
        <v>69</v>
      </c>
      <c r="F3414">
        <v>4</v>
      </c>
      <c r="G3414" t="str">
        <f>INDEX(Kunden!$A$1:$C$41,MATCH('Gesamtverkäufe 2025'!C2840,Kunden!$A$1:$A$41,0),3)</f>
        <v>R08</v>
      </c>
      <c r="H3414" t="str">
        <f>INDEX(Regionen!$A$1:$C$9,MATCH('Gesamtverkäufe 2025'!F2840,Regionen!$A$1:$A$9,0),3)</f>
        <v>Stefan König</v>
      </c>
      <c r="I3414" s="3">
        <f>INDEX(Produkte!$A$1:$D$31,MATCH('Gesamtverkäufe 2025'!D2840,Produkte!$A$1:$A$31,0),4)</f>
        <v>399</v>
      </c>
      <c r="J3414" s="3">
        <f t="shared" si="243"/>
        <v>1596</v>
      </c>
    </row>
    <row r="3415" spans="1:10" hidden="1" outlineLevel="3" x14ac:dyDescent="0.3">
      <c r="A3415" t="s">
        <v>3248</v>
      </c>
      <c r="B3415" s="21">
        <v>45919</v>
      </c>
      <c r="C3415" s="20">
        <f t="shared" si="242"/>
        <v>9</v>
      </c>
      <c r="D3415" t="s">
        <v>133</v>
      </c>
      <c r="E3415" t="s">
        <v>41</v>
      </c>
      <c r="F3415">
        <v>10</v>
      </c>
      <c r="G3415" t="str">
        <f>INDEX(Kunden!$A$1:$C$41,MATCH('Gesamtverkäufe 2025'!C2958,Kunden!$A$1:$A$41,0),3)</f>
        <v>R08</v>
      </c>
      <c r="H3415" t="str">
        <f>INDEX(Regionen!$A$1:$C$9,MATCH('Gesamtverkäufe 2025'!F2958,Regionen!$A$1:$A$9,0),3)</f>
        <v>Stefan König</v>
      </c>
      <c r="I3415" s="3">
        <f>INDEX(Produkte!$A$1:$D$31,MATCH('Gesamtverkäufe 2025'!D2958,Produkte!$A$1:$A$31,0),4)</f>
        <v>499</v>
      </c>
      <c r="J3415" s="3">
        <f t="shared" si="243"/>
        <v>4990</v>
      </c>
    </row>
    <row r="3416" spans="1:10" hidden="1" outlineLevel="3" x14ac:dyDescent="0.3">
      <c r="A3416" t="s">
        <v>3216</v>
      </c>
      <c r="B3416" s="21">
        <v>45904</v>
      </c>
      <c r="C3416" s="20">
        <f t="shared" si="242"/>
        <v>9</v>
      </c>
      <c r="D3416" t="s">
        <v>133</v>
      </c>
      <c r="E3416" t="s">
        <v>85</v>
      </c>
      <c r="F3416">
        <v>2</v>
      </c>
      <c r="G3416" t="str">
        <f>INDEX(Kunden!$A$1:$C$41,MATCH('Gesamtverkäufe 2025'!C2987,Kunden!$A$1:$A$41,0),3)</f>
        <v>R08</v>
      </c>
      <c r="H3416" t="str">
        <f>INDEX(Regionen!$A$1:$C$9,MATCH('Gesamtverkäufe 2025'!F2987,Regionen!$A$1:$A$9,0),3)</f>
        <v>Stefan König</v>
      </c>
      <c r="I3416" s="3">
        <f>INDEX(Produkte!$A$1:$D$31,MATCH('Gesamtverkäufe 2025'!D2987,Produkte!$A$1:$A$31,0),4)</f>
        <v>399</v>
      </c>
      <c r="J3416" s="3">
        <f t="shared" si="243"/>
        <v>798</v>
      </c>
    </row>
    <row r="3417" spans="1:10" hidden="1" outlineLevel="3" x14ac:dyDescent="0.3">
      <c r="A3417" t="s">
        <v>3450</v>
      </c>
      <c r="B3417" s="21">
        <v>45915</v>
      </c>
      <c r="C3417" s="20">
        <f t="shared" si="242"/>
        <v>9</v>
      </c>
      <c r="D3417" t="s">
        <v>143</v>
      </c>
      <c r="E3417" t="s">
        <v>85</v>
      </c>
      <c r="F3417">
        <v>13</v>
      </c>
      <c r="G3417" t="str">
        <f>INDEX(Kunden!$A$1:$C$41,MATCH('Gesamtverkäufe 2025'!C2758,Kunden!$A$1:$A$41,0),3)</f>
        <v>R08</v>
      </c>
      <c r="H3417" t="str">
        <f>INDEX(Regionen!$A$1:$C$9,MATCH('Gesamtverkäufe 2025'!F2758,Regionen!$A$1:$A$9,0),3)</f>
        <v>Stefan König</v>
      </c>
      <c r="I3417" s="3">
        <f>INDEX(Produkte!$A$1:$D$31,MATCH('Gesamtverkäufe 2025'!D2758,Produkte!$A$1:$A$31,0),4)</f>
        <v>399</v>
      </c>
      <c r="J3417" s="3">
        <f t="shared" si="243"/>
        <v>5187</v>
      </c>
    </row>
    <row r="3418" spans="1:10" hidden="1" outlineLevel="3" x14ac:dyDescent="0.3">
      <c r="A3418" t="s">
        <v>3428</v>
      </c>
      <c r="B3418" s="21">
        <v>45930</v>
      </c>
      <c r="C3418" s="20">
        <f t="shared" si="242"/>
        <v>9</v>
      </c>
      <c r="D3418" t="s">
        <v>143</v>
      </c>
      <c r="E3418" t="s">
        <v>87</v>
      </c>
      <c r="F3418">
        <v>2</v>
      </c>
      <c r="G3418" t="str">
        <f>INDEX(Kunden!$A$1:$C$41,MATCH('Gesamtverkäufe 2025'!C2780,Kunden!$A$1:$A$41,0),3)</f>
        <v>R08</v>
      </c>
      <c r="H3418" t="str">
        <f>INDEX(Regionen!$A$1:$C$9,MATCH('Gesamtverkäufe 2025'!F2780,Regionen!$A$1:$A$9,0),3)</f>
        <v>Stefan König</v>
      </c>
      <c r="I3418" s="3">
        <f>INDEX(Produkte!$A$1:$D$31,MATCH('Gesamtverkäufe 2025'!D2780,Produkte!$A$1:$A$31,0),4)</f>
        <v>99</v>
      </c>
      <c r="J3418" s="3">
        <f t="shared" si="243"/>
        <v>198</v>
      </c>
    </row>
    <row r="3419" spans="1:10" hidden="1" outlineLevel="3" x14ac:dyDescent="0.3">
      <c r="A3419" t="s">
        <v>3394</v>
      </c>
      <c r="B3419" s="21">
        <v>45926</v>
      </c>
      <c r="C3419" s="20">
        <f t="shared" si="242"/>
        <v>9</v>
      </c>
      <c r="D3419" t="s">
        <v>143</v>
      </c>
      <c r="E3419" t="s">
        <v>73</v>
      </c>
      <c r="F3419">
        <v>13</v>
      </c>
      <c r="G3419" t="str">
        <f>INDEX(Kunden!$A$1:$C$41,MATCH('Gesamtverkäufe 2025'!C2814,Kunden!$A$1:$A$41,0),3)</f>
        <v>R08</v>
      </c>
      <c r="H3419" t="str">
        <f>INDEX(Regionen!$A$1:$C$9,MATCH('Gesamtverkäufe 2025'!F2814,Regionen!$A$1:$A$9,0),3)</f>
        <v>Stefan König</v>
      </c>
      <c r="I3419" s="3">
        <f>INDEX(Produkte!$A$1:$D$31,MATCH('Gesamtverkäufe 2025'!D2814,Produkte!$A$1:$A$31,0),4)</f>
        <v>399</v>
      </c>
      <c r="J3419" s="3">
        <f t="shared" si="243"/>
        <v>5187</v>
      </c>
    </row>
    <row r="3420" spans="1:10" hidden="1" outlineLevel="3" x14ac:dyDescent="0.3">
      <c r="A3420" t="s">
        <v>3328</v>
      </c>
      <c r="B3420" s="21">
        <v>45924</v>
      </c>
      <c r="C3420" s="20">
        <f t="shared" si="242"/>
        <v>9</v>
      </c>
      <c r="D3420" t="s">
        <v>143</v>
      </c>
      <c r="E3420" t="s">
        <v>65</v>
      </c>
      <c r="F3420">
        <v>5</v>
      </c>
      <c r="G3420" t="str">
        <f>INDEX(Kunden!$A$1:$C$41,MATCH('Gesamtverkäufe 2025'!C2880,Kunden!$A$1:$A$41,0),3)</f>
        <v>R08</v>
      </c>
      <c r="H3420" t="str">
        <f>INDEX(Regionen!$A$1:$C$9,MATCH('Gesamtverkäufe 2025'!F2880,Regionen!$A$1:$A$9,0),3)</f>
        <v>Stefan König</v>
      </c>
      <c r="I3420" s="3">
        <f>INDEX(Produkte!$A$1:$D$31,MATCH('Gesamtverkäufe 2025'!D2880,Produkte!$A$1:$A$31,0),4)</f>
        <v>299</v>
      </c>
      <c r="J3420" s="3">
        <f t="shared" si="243"/>
        <v>1495</v>
      </c>
    </row>
    <row r="3421" spans="1:10" hidden="1" outlineLevel="3" x14ac:dyDescent="0.3">
      <c r="A3421" t="s">
        <v>3285</v>
      </c>
      <c r="B3421" s="21">
        <v>45919</v>
      </c>
      <c r="C3421" s="20">
        <f t="shared" si="242"/>
        <v>9</v>
      </c>
      <c r="D3421" t="s">
        <v>143</v>
      </c>
      <c r="E3421" t="s">
        <v>59</v>
      </c>
      <c r="F3421">
        <v>6</v>
      </c>
      <c r="G3421" t="str">
        <f>INDEX(Kunden!$A$1:$C$41,MATCH('Gesamtverkäufe 2025'!C2923,Kunden!$A$1:$A$41,0),3)</f>
        <v>R08</v>
      </c>
      <c r="H3421" t="str">
        <f>INDEX(Regionen!$A$1:$C$9,MATCH('Gesamtverkäufe 2025'!F2923,Regionen!$A$1:$A$9,0),3)</f>
        <v>Stefan König</v>
      </c>
      <c r="I3421" s="3">
        <f>INDEX(Produkte!$A$1:$D$31,MATCH('Gesamtverkäufe 2025'!D2923,Produkte!$A$1:$A$31,0),4)</f>
        <v>79</v>
      </c>
      <c r="J3421" s="3">
        <f t="shared" si="243"/>
        <v>474</v>
      </c>
    </row>
    <row r="3422" spans="1:10" hidden="1" outlineLevel="3" x14ac:dyDescent="0.3">
      <c r="A3422" t="s">
        <v>3233</v>
      </c>
      <c r="B3422" s="21">
        <v>45920</v>
      </c>
      <c r="C3422" s="20">
        <f t="shared" si="242"/>
        <v>9</v>
      </c>
      <c r="D3422" t="s">
        <v>143</v>
      </c>
      <c r="E3422" t="s">
        <v>71</v>
      </c>
      <c r="F3422">
        <v>9</v>
      </c>
      <c r="G3422" t="str">
        <f>INDEX(Kunden!$A$1:$C$41,MATCH('Gesamtverkäufe 2025'!C2971,Kunden!$A$1:$A$41,0),3)</f>
        <v>R08</v>
      </c>
      <c r="H3422" t="str">
        <f>INDEX(Regionen!$A$1:$C$9,MATCH('Gesamtverkäufe 2025'!F2971,Regionen!$A$1:$A$9,0),3)</f>
        <v>Stefan König</v>
      </c>
      <c r="I3422" s="3">
        <f>INDEX(Produkte!$A$1:$D$31,MATCH('Gesamtverkäufe 2025'!D2971,Produkte!$A$1:$A$31,0),4)</f>
        <v>79</v>
      </c>
      <c r="J3422" s="3">
        <f t="shared" si="243"/>
        <v>711</v>
      </c>
    </row>
    <row r="3423" spans="1:10" hidden="1" outlineLevel="3" x14ac:dyDescent="0.3">
      <c r="A3423" t="s">
        <v>3500</v>
      </c>
      <c r="B3423" s="21">
        <v>45906</v>
      </c>
      <c r="C3423" s="20">
        <f t="shared" si="242"/>
        <v>9</v>
      </c>
      <c r="D3423" t="s">
        <v>151</v>
      </c>
      <c r="E3423" t="s">
        <v>73</v>
      </c>
      <c r="F3423">
        <v>16</v>
      </c>
      <c r="G3423" t="str">
        <f>INDEX(Kunden!$A$1:$C$41,MATCH('Gesamtverkäufe 2025'!C2708,Kunden!$A$1:$A$41,0),3)</f>
        <v>R08</v>
      </c>
      <c r="H3423" t="str">
        <f>INDEX(Regionen!$A$1:$C$9,MATCH('Gesamtverkäufe 2025'!F2708,Regionen!$A$1:$A$9,0),3)</f>
        <v>Stefan König</v>
      </c>
      <c r="I3423" s="3">
        <f>INDEX(Produkte!$A$1:$D$31,MATCH('Gesamtverkäufe 2025'!D2708,Produkte!$A$1:$A$31,0),4)</f>
        <v>399</v>
      </c>
      <c r="J3423" s="3">
        <f t="shared" si="243"/>
        <v>6384</v>
      </c>
    </row>
    <row r="3424" spans="1:10" hidden="1" outlineLevel="3" x14ac:dyDescent="0.3">
      <c r="A3424" t="s">
        <v>3433</v>
      </c>
      <c r="B3424" s="21">
        <v>45925</v>
      </c>
      <c r="C3424" s="20">
        <f t="shared" si="242"/>
        <v>9</v>
      </c>
      <c r="D3424" t="s">
        <v>151</v>
      </c>
      <c r="E3424" t="s">
        <v>83</v>
      </c>
      <c r="F3424">
        <v>4</v>
      </c>
      <c r="G3424" t="str">
        <f>INDEX(Kunden!$A$1:$C$41,MATCH('Gesamtverkäufe 2025'!C2775,Kunden!$A$1:$A$41,0),3)</f>
        <v>R08</v>
      </c>
      <c r="H3424" t="str">
        <f>INDEX(Regionen!$A$1:$C$9,MATCH('Gesamtverkäufe 2025'!F2775,Regionen!$A$1:$A$9,0),3)</f>
        <v>Stefan König</v>
      </c>
      <c r="I3424" s="3">
        <f>INDEX(Produkte!$A$1:$D$31,MATCH('Gesamtverkäufe 2025'!D2775,Produkte!$A$1:$A$31,0),4)</f>
        <v>29</v>
      </c>
      <c r="J3424" s="3">
        <f t="shared" si="243"/>
        <v>116</v>
      </c>
    </row>
    <row r="3425" spans="1:10" hidden="1" outlineLevel="3" x14ac:dyDescent="0.3">
      <c r="A3425" t="s">
        <v>3390</v>
      </c>
      <c r="B3425" s="21">
        <v>45905</v>
      </c>
      <c r="C3425" s="20">
        <f t="shared" si="242"/>
        <v>9</v>
      </c>
      <c r="D3425" t="s">
        <v>151</v>
      </c>
      <c r="E3425" t="s">
        <v>34</v>
      </c>
      <c r="F3425">
        <v>13</v>
      </c>
      <c r="G3425" t="str">
        <f>INDEX(Kunden!$A$1:$C$41,MATCH('Gesamtverkäufe 2025'!C2818,Kunden!$A$1:$A$41,0),3)</f>
        <v>R08</v>
      </c>
      <c r="H3425" t="str">
        <f>INDEX(Regionen!$A$1:$C$9,MATCH('Gesamtverkäufe 2025'!F2818,Regionen!$A$1:$A$9,0),3)</f>
        <v>Stefan König</v>
      </c>
      <c r="I3425" s="3">
        <f>INDEX(Produkte!$A$1:$D$31,MATCH('Gesamtverkäufe 2025'!D2818,Produkte!$A$1:$A$31,0),4)</f>
        <v>299</v>
      </c>
      <c r="J3425" s="3">
        <f t="shared" si="243"/>
        <v>3887</v>
      </c>
    </row>
    <row r="3426" spans="1:10" hidden="1" outlineLevel="3" x14ac:dyDescent="0.3">
      <c r="A3426" t="s">
        <v>3366</v>
      </c>
      <c r="B3426" s="21">
        <v>45925</v>
      </c>
      <c r="C3426" s="20">
        <f t="shared" si="242"/>
        <v>9</v>
      </c>
      <c r="D3426" t="s">
        <v>151</v>
      </c>
      <c r="E3426" t="s">
        <v>37</v>
      </c>
      <c r="F3426">
        <v>20</v>
      </c>
      <c r="G3426" t="str">
        <f>INDEX(Kunden!$A$1:$C$41,MATCH('Gesamtverkäufe 2025'!C2842,Kunden!$A$1:$A$41,0),3)</f>
        <v>R08</v>
      </c>
      <c r="H3426" t="str">
        <f>INDEX(Regionen!$A$1:$C$9,MATCH('Gesamtverkäufe 2025'!F2842,Regionen!$A$1:$A$9,0),3)</f>
        <v>Stefan König</v>
      </c>
      <c r="I3426" s="3">
        <f>INDEX(Produkte!$A$1:$D$31,MATCH('Gesamtverkäufe 2025'!D2842,Produkte!$A$1:$A$31,0),4)</f>
        <v>249</v>
      </c>
      <c r="J3426" s="3">
        <f t="shared" si="243"/>
        <v>4980</v>
      </c>
    </row>
    <row r="3427" spans="1:10" hidden="1" outlineLevel="3" x14ac:dyDescent="0.3">
      <c r="A3427" t="s">
        <v>3337</v>
      </c>
      <c r="B3427" s="21">
        <v>45915</v>
      </c>
      <c r="C3427" s="20">
        <f t="shared" si="242"/>
        <v>9</v>
      </c>
      <c r="D3427" t="s">
        <v>151</v>
      </c>
      <c r="E3427" t="s">
        <v>73</v>
      </c>
      <c r="F3427">
        <v>7</v>
      </c>
      <c r="G3427" t="str">
        <f>INDEX(Kunden!$A$1:$C$41,MATCH('Gesamtverkäufe 2025'!C2871,Kunden!$A$1:$A$41,0),3)</f>
        <v>R08</v>
      </c>
      <c r="H3427" t="str">
        <f>INDEX(Regionen!$A$1:$C$9,MATCH('Gesamtverkäufe 2025'!F2871,Regionen!$A$1:$A$9,0),3)</f>
        <v>Stefan König</v>
      </c>
      <c r="I3427" s="3">
        <f>INDEX(Produkte!$A$1:$D$31,MATCH('Gesamtverkäufe 2025'!D2871,Produkte!$A$1:$A$31,0),4)</f>
        <v>399</v>
      </c>
      <c r="J3427" s="3">
        <f t="shared" si="243"/>
        <v>2793</v>
      </c>
    </row>
    <row r="3428" spans="1:10" hidden="1" outlineLevel="3" x14ac:dyDescent="0.3">
      <c r="A3428" t="s">
        <v>3335</v>
      </c>
      <c r="B3428" s="21">
        <v>45906</v>
      </c>
      <c r="C3428" s="20">
        <f t="shared" si="242"/>
        <v>9</v>
      </c>
      <c r="D3428" t="s">
        <v>151</v>
      </c>
      <c r="E3428" t="s">
        <v>53</v>
      </c>
      <c r="F3428">
        <v>4</v>
      </c>
      <c r="G3428" t="str">
        <f>INDEX(Kunden!$A$1:$C$41,MATCH('Gesamtverkäufe 2025'!C2873,Kunden!$A$1:$A$41,0),3)</f>
        <v>R08</v>
      </c>
      <c r="H3428" t="str">
        <f>INDEX(Regionen!$A$1:$C$9,MATCH('Gesamtverkäufe 2025'!F2873,Regionen!$A$1:$A$9,0),3)</f>
        <v>Stefan König</v>
      </c>
      <c r="I3428" s="3">
        <f>INDEX(Produkte!$A$1:$D$31,MATCH('Gesamtverkäufe 2025'!D2873,Produkte!$A$1:$A$31,0),4)</f>
        <v>49</v>
      </c>
      <c r="J3428" s="3">
        <f t="shared" si="243"/>
        <v>196</v>
      </c>
    </row>
    <row r="3429" spans="1:10" hidden="1" outlineLevel="3" x14ac:dyDescent="0.3">
      <c r="A3429" t="s">
        <v>3287</v>
      </c>
      <c r="B3429" s="21">
        <v>45903</v>
      </c>
      <c r="C3429" s="20">
        <f t="shared" si="242"/>
        <v>9</v>
      </c>
      <c r="D3429" t="s">
        <v>151</v>
      </c>
      <c r="E3429" t="s">
        <v>46</v>
      </c>
      <c r="F3429">
        <v>19</v>
      </c>
      <c r="G3429" t="str">
        <f>INDEX(Kunden!$A$1:$C$41,MATCH('Gesamtverkäufe 2025'!C2921,Kunden!$A$1:$A$41,0),3)</f>
        <v>R08</v>
      </c>
      <c r="H3429" t="str">
        <f>INDEX(Regionen!$A$1:$C$9,MATCH('Gesamtverkäufe 2025'!F2921,Regionen!$A$1:$A$9,0),3)</f>
        <v>Stefan König</v>
      </c>
      <c r="I3429" s="3">
        <f>INDEX(Produkte!$A$1:$D$31,MATCH('Gesamtverkäufe 2025'!D2921,Produkte!$A$1:$A$31,0),4)</f>
        <v>99</v>
      </c>
      <c r="J3429" s="3">
        <f t="shared" si="243"/>
        <v>1881</v>
      </c>
    </row>
    <row r="3430" spans="1:10" hidden="1" outlineLevel="3" x14ac:dyDescent="0.3">
      <c r="A3430" t="s">
        <v>3452</v>
      </c>
      <c r="B3430" s="21">
        <v>45908</v>
      </c>
      <c r="C3430" s="20">
        <f t="shared" si="242"/>
        <v>9</v>
      </c>
      <c r="D3430" t="s">
        <v>157</v>
      </c>
      <c r="E3430" t="s">
        <v>73</v>
      </c>
      <c r="F3430">
        <v>14</v>
      </c>
      <c r="G3430" t="str">
        <f>INDEX(Kunden!$A$1:$C$41,MATCH('Gesamtverkäufe 2025'!C2756,Kunden!$A$1:$A$41,0),3)</f>
        <v>R08</v>
      </c>
      <c r="H3430" t="str">
        <f>INDEX(Regionen!$A$1:$C$9,MATCH('Gesamtverkäufe 2025'!F2756,Regionen!$A$1:$A$9,0),3)</f>
        <v>Stefan König</v>
      </c>
      <c r="I3430" s="3">
        <f>INDEX(Produkte!$A$1:$D$31,MATCH('Gesamtverkäufe 2025'!D2756,Produkte!$A$1:$A$31,0),4)</f>
        <v>399</v>
      </c>
      <c r="J3430" s="3">
        <f t="shared" si="243"/>
        <v>5586</v>
      </c>
    </row>
    <row r="3431" spans="1:10" hidden="1" outlineLevel="3" x14ac:dyDescent="0.3">
      <c r="A3431" t="s">
        <v>3380</v>
      </c>
      <c r="B3431" s="21">
        <v>45901</v>
      </c>
      <c r="C3431" s="20">
        <f t="shared" si="242"/>
        <v>9</v>
      </c>
      <c r="D3431" t="s">
        <v>157</v>
      </c>
      <c r="E3431" t="s">
        <v>63</v>
      </c>
      <c r="F3431">
        <v>14</v>
      </c>
      <c r="G3431" t="str">
        <f>INDEX(Kunden!$A$1:$C$41,MATCH('Gesamtverkäufe 2025'!C2828,Kunden!$A$1:$A$41,0),3)</f>
        <v>R08</v>
      </c>
      <c r="H3431" t="str">
        <f>INDEX(Regionen!$A$1:$C$9,MATCH('Gesamtverkäufe 2025'!F2828,Regionen!$A$1:$A$9,0),3)</f>
        <v>Stefan König</v>
      </c>
      <c r="I3431" s="3">
        <f>INDEX(Produkte!$A$1:$D$31,MATCH('Gesamtverkäufe 2025'!D2828,Produkte!$A$1:$A$31,0),4)</f>
        <v>299</v>
      </c>
      <c r="J3431" s="3">
        <f t="shared" si="243"/>
        <v>4186</v>
      </c>
    </row>
    <row r="3432" spans="1:10" hidden="1" outlineLevel="3" x14ac:dyDescent="0.3">
      <c r="A3432" t="s">
        <v>3334</v>
      </c>
      <c r="B3432" s="21">
        <v>45908</v>
      </c>
      <c r="C3432" s="20">
        <f t="shared" si="242"/>
        <v>9</v>
      </c>
      <c r="D3432" t="s">
        <v>157</v>
      </c>
      <c r="E3432" t="s">
        <v>37</v>
      </c>
      <c r="F3432">
        <v>7</v>
      </c>
      <c r="G3432" t="str">
        <f>INDEX(Kunden!$A$1:$C$41,MATCH('Gesamtverkäufe 2025'!C2874,Kunden!$A$1:$A$41,0),3)</f>
        <v>R08</v>
      </c>
      <c r="H3432" t="str">
        <f>INDEX(Regionen!$A$1:$C$9,MATCH('Gesamtverkäufe 2025'!F2874,Regionen!$A$1:$A$9,0),3)</f>
        <v>Stefan König</v>
      </c>
      <c r="I3432" s="3">
        <f>INDEX(Produkte!$A$1:$D$31,MATCH('Gesamtverkäufe 2025'!D2874,Produkte!$A$1:$A$31,0),4)</f>
        <v>249</v>
      </c>
      <c r="J3432" s="3">
        <f t="shared" si="243"/>
        <v>1743</v>
      </c>
    </row>
    <row r="3433" spans="1:10" hidden="1" outlineLevel="3" x14ac:dyDescent="0.3">
      <c r="A3433" t="s">
        <v>3320</v>
      </c>
      <c r="B3433" s="21">
        <v>45916</v>
      </c>
      <c r="C3433" s="20">
        <f t="shared" si="242"/>
        <v>9</v>
      </c>
      <c r="D3433" t="s">
        <v>157</v>
      </c>
      <c r="E3433" t="s">
        <v>43</v>
      </c>
      <c r="F3433">
        <v>3</v>
      </c>
      <c r="G3433" t="str">
        <f>INDEX(Kunden!$A$1:$C$41,MATCH('Gesamtverkäufe 2025'!C2888,Kunden!$A$1:$A$41,0),3)</f>
        <v>R08</v>
      </c>
      <c r="H3433" t="str">
        <f>INDEX(Regionen!$A$1:$C$9,MATCH('Gesamtverkäufe 2025'!F2888,Regionen!$A$1:$A$9,0),3)</f>
        <v>Stefan König</v>
      </c>
      <c r="I3433" s="3">
        <f>INDEX(Produkte!$A$1:$D$31,MATCH('Gesamtverkäufe 2025'!D2888,Produkte!$A$1:$A$31,0),4)</f>
        <v>149</v>
      </c>
      <c r="J3433" s="3">
        <f t="shared" si="243"/>
        <v>447</v>
      </c>
    </row>
    <row r="3434" spans="1:10" hidden="1" outlineLevel="3" x14ac:dyDescent="0.3">
      <c r="A3434" t="s">
        <v>3307</v>
      </c>
      <c r="B3434" s="21">
        <v>45927</v>
      </c>
      <c r="C3434" s="20">
        <f t="shared" si="242"/>
        <v>9</v>
      </c>
      <c r="D3434" t="s">
        <v>157</v>
      </c>
      <c r="E3434" t="s">
        <v>63</v>
      </c>
      <c r="F3434">
        <v>6</v>
      </c>
      <c r="G3434" t="str">
        <f>INDEX(Kunden!$A$1:$C$41,MATCH('Gesamtverkäufe 2025'!C2901,Kunden!$A$1:$A$41,0),3)</f>
        <v>R08</v>
      </c>
      <c r="H3434" t="str">
        <f>INDEX(Regionen!$A$1:$C$9,MATCH('Gesamtverkäufe 2025'!F2901,Regionen!$A$1:$A$9,0),3)</f>
        <v>Stefan König</v>
      </c>
      <c r="I3434" s="3">
        <f>INDEX(Produkte!$A$1:$D$31,MATCH('Gesamtverkäufe 2025'!D2901,Produkte!$A$1:$A$31,0),4)</f>
        <v>299</v>
      </c>
      <c r="J3434" s="3">
        <f t="shared" si="243"/>
        <v>1794</v>
      </c>
    </row>
    <row r="3435" spans="1:10" hidden="1" outlineLevel="3" x14ac:dyDescent="0.3">
      <c r="A3435" t="s">
        <v>3275</v>
      </c>
      <c r="B3435" s="21">
        <v>45929</v>
      </c>
      <c r="C3435" s="20">
        <f t="shared" si="242"/>
        <v>9</v>
      </c>
      <c r="D3435" t="s">
        <v>157</v>
      </c>
      <c r="E3435" t="s">
        <v>63</v>
      </c>
      <c r="F3435">
        <v>18</v>
      </c>
      <c r="G3435" t="str">
        <f>INDEX(Kunden!$A$1:$C$41,MATCH('Gesamtverkäufe 2025'!C2932,Kunden!$A$1:$A$41,0),3)</f>
        <v>R08</v>
      </c>
      <c r="H3435" t="str">
        <f>INDEX(Regionen!$A$1:$C$9,MATCH('Gesamtverkäufe 2025'!F2932,Regionen!$A$1:$A$9,0),3)</f>
        <v>Stefan König</v>
      </c>
      <c r="I3435" s="3">
        <f>INDEX(Produkte!$A$1:$D$31,MATCH('Gesamtverkäufe 2025'!D2932,Produkte!$A$1:$A$31,0),4)</f>
        <v>299</v>
      </c>
      <c r="J3435" s="3">
        <f t="shared" si="243"/>
        <v>5382</v>
      </c>
    </row>
    <row r="3436" spans="1:10" hidden="1" outlineLevel="3" x14ac:dyDescent="0.3">
      <c r="A3436" t="s">
        <v>3264</v>
      </c>
      <c r="B3436" s="21">
        <v>45920</v>
      </c>
      <c r="C3436" s="20">
        <f t="shared" si="242"/>
        <v>9</v>
      </c>
      <c r="D3436" t="s">
        <v>157</v>
      </c>
      <c r="E3436" t="s">
        <v>81</v>
      </c>
      <c r="F3436">
        <v>12</v>
      </c>
      <c r="G3436" t="str">
        <f>INDEX(Kunden!$A$1:$C$41,MATCH('Gesamtverkäufe 2025'!C2943,Kunden!$A$1:$A$41,0),3)</f>
        <v>R08</v>
      </c>
      <c r="H3436" t="str">
        <f>INDEX(Regionen!$A$1:$C$9,MATCH('Gesamtverkäufe 2025'!F2943,Regionen!$A$1:$A$9,0),3)</f>
        <v>Stefan König</v>
      </c>
      <c r="I3436" s="3">
        <f>INDEX(Produkte!$A$1:$D$31,MATCH('Gesamtverkäufe 2025'!D2943,Produkte!$A$1:$A$31,0),4)</f>
        <v>79</v>
      </c>
      <c r="J3436" s="3">
        <f t="shared" si="243"/>
        <v>948</v>
      </c>
    </row>
    <row r="3437" spans="1:10" hidden="1" outlineLevel="3" x14ac:dyDescent="0.3">
      <c r="A3437" t="s">
        <v>3502</v>
      </c>
      <c r="B3437" s="21">
        <v>45904</v>
      </c>
      <c r="C3437" s="20">
        <f t="shared" si="242"/>
        <v>9</v>
      </c>
      <c r="D3437" t="s">
        <v>163</v>
      </c>
      <c r="E3437" t="s">
        <v>57</v>
      </c>
      <c r="F3437">
        <v>17</v>
      </c>
      <c r="G3437" t="str">
        <f>INDEX(Kunden!$A$1:$C$41,MATCH('Gesamtverkäufe 2025'!C2706,Kunden!$A$1:$A$41,0),3)</f>
        <v>R08</v>
      </c>
      <c r="H3437" t="str">
        <f>INDEX(Regionen!$A$1:$C$9,MATCH('Gesamtverkäufe 2025'!F2706,Regionen!$A$1:$A$9,0),3)</f>
        <v>Stefan König</v>
      </c>
      <c r="I3437" s="3">
        <f>INDEX(Produkte!$A$1:$D$31,MATCH('Gesamtverkäufe 2025'!D2706,Produkte!$A$1:$A$31,0),4)</f>
        <v>99</v>
      </c>
      <c r="J3437" s="3">
        <f t="shared" si="243"/>
        <v>1683</v>
      </c>
    </row>
    <row r="3438" spans="1:10" hidden="1" outlineLevel="3" x14ac:dyDescent="0.3">
      <c r="A3438" t="s">
        <v>3415</v>
      </c>
      <c r="B3438" s="21">
        <v>45918</v>
      </c>
      <c r="C3438" s="20">
        <f t="shared" si="242"/>
        <v>9</v>
      </c>
      <c r="D3438" t="s">
        <v>163</v>
      </c>
      <c r="E3438" t="s">
        <v>63</v>
      </c>
      <c r="F3438">
        <v>11</v>
      </c>
      <c r="G3438" t="str">
        <f>INDEX(Kunden!$A$1:$C$41,MATCH('Gesamtverkäufe 2025'!C2793,Kunden!$A$1:$A$41,0),3)</f>
        <v>R08</v>
      </c>
      <c r="H3438" t="str">
        <f>INDEX(Regionen!$A$1:$C$9,MATCH('Gesamtverkäufe 2025'!F2793,Regionen!$A$1:$A$9,0),3)</f>
        <v>Stefan König</v>
      </c>
      <c r="I3438" s="3">
        <f>INDEX(Produkte!$A$1:$D$31,MATCH('Gesamtverkäufe 2025'!D2793,Produkte!$A$1:$A$31,0),4)</f>
        <v>299</v>
      </c>
      <c r="J3438" s="3">
        <f t="shared" si="243"/>
        <v>3289</v>
      </c>
    </row>
    <row r="3439" spans="1:10" hidden="1" outlineLevel="3" x14ac:dyDescent="0.3">
      <c r="A3439" t="s">
        <v>3409</v>
      </c>
      <c r="B3439" s="21">
        <v>45911</v>
      </c>
      <c r="C3439" s="20">
        <f t="shared" si="242"/>
        <v>9</v>
      </c>
      <c r="D3439" t="s">
        <v>163</v>
      </c>
      <c r="E3439" t="s">
        <v>59</v>
      </c>
      <c r="F3439">
        <v>16</v>
      </c>
      <c r="G3439" t="str">
        <f>INDEX(Kunden!$A$1:$C$41,MATCH('Gesamtverkäufe 2025'!C2799,Kunden!$A$1:$A$41,0),3)</f>
        <v>R08</v>
      </c>
      <c r="H3439" t="str">
        <f>INDEX(Regionen!$A$1:$C$9,MATCH('Gesamtverkäufe 2025'!F2799,Regionen!$A$1:$A$9,0),3)</f>
        <v>Stefan König</v>
      </c>
      <c r="I3439" s="3">
        <f>INDEX(Produkte!$A$1:$D$31,MATCH('Gesamtverkäufe 2025'!D2799,Produkte!$A$1:$A$31,0),4)</f>
        <v>79</v>
      </c>
      <c r="J3439" s="3">
        <f t="shared" si="243"/>
        <v>1264</v>
      </c>
    </row>
    <row r="3440" spans="1:10" hidden="1" outlineLevel="3" x14ac:dyDescent="0.3">
      <c r="A3440" t="s">
        <v>3382</v>
      </c>
      <c r="B3440" s="21">
        <v>45908</v>
      </c>
      <c r="C3440" s="20">
        <f t="shared" si="242"/>
        <v>9</v>
      </c>
      <c r="D3440" t="s">
        <v>163</v>
      </c>
      <c r="E3440" t="s">
        <v>73</v>
      </c>
      <c r="F3440">
        <v>9</v>
      </c>
      <c r="G3440" t="str">
        <f>INDEX(Kunden!$A$1:$C$41,MATCH('Gesamtverkäufe 2025'!C2826,Kunden!$A$1:$A$41,0),3)</f>
        <v>R08</v>
      </c>
      <c r="H3440" t="str">
        <f>INDEX(Regionen!$A$1:$C$9,MATCH('Gesamtverkäufe 2025'!F2826,Regionen!$A$1:$A$9,0),3)</f>
        <v>Stefan König</v>
      </c>
      <c r="I3440" s="3">
        <f>INDEX(Produkte!$A$1:$D$31,MATCH('Gesamtverkäufe 2025'!D2826,Produkte!$A$1:$A$31,0),4)</f>
        <v>399</v>
      </c>
      <c r="J3440" s="3">
        <f t="shared" si="243"/>
        <v>3591</v>
      </c>
    </row>
    <row r="3441" spans="1:10" hidden="1" outlineLevel="3" x14ac:dyDescent="0.3">
      <c r="A3441" t="s">
        <v>3352</v>
      </c>
      <c r="B3441" s="21">
        <v>45917</v>
      </c>
      <c r="C3441" s="20">
        <f t="shared" si="242"/>
        <v>9</v>
      </c>
      <c r="D3441" t="s">
        <v>163</v>
      </c>
      <c r="E3441" t="s">
        <v>75</v>
      </c>
      <c r="F3441">
        <v>17</v>
      </c>
      <c r="G3441" t="str">
        <f>INDEX(Kunden!$A$1:$C$41,MATCH('Gesamtverkäufe 2025'!C2856,Kunden!$A$1:$A$41,0),3)</f>
        <v>R08</v>
      </c>
      <c r="H3441" t="str">
        <f>INDEX(Regionen!$A$1:$C$9,MATCH('Gesamtverkäufe 2025'!F2856,Regionen!$A$1:$A$9,0),3)</f>
        <v>Stefan König</v>
      </c>
      <c r="I3441" s="3">
        <f>INDEX(Produkte!$A$1:$D$31,MATCH('Gesamtverkäufe 2025'!D2856,Produkte!$A$1:$A$31,0),4)</f>
        <v>499</v>
      </c>
      <c r="J3441" s="3">
        <f t="shared" si="243"/>
        <v>8483</v>
      </c>
    </row>
    <row r="3442" spans="1:10" hidden="1" outlineLevel="3" x14ac:dyDescent="0.3">
      <c r="A3442" t="s">
        <v>3299</v>
      </c>
      <c r="B3442" s="21">
        <v>45917</v>
      </c>
      <c r="C3442" s="20">
        <f t="shared" ref="C3442:C3446" si="244">MONTH(B3442)</f>
        <v>9</v>
      </c>
      <c r="D3442" t="s">
        <v>163</v>
      </c>
      <c r="E3442" t="s">
        <v>89</v>
      </c>
      <c r="F3442">
        <v>1</v>
      </c>
      <c r="G3442" t="str">
        <f>INDEX(Kunden!$A$1:$C$41,MATCH('Gesamtverkäufe 2025'!C2909,Kunden!$A$1:$A$41,0),3)</f>
        <v>R08</v>
      </c>
      <c r="H3442" t="str">
        <f>INDEX(Regionen!$A$1:$C$9,MATCH('Gesamtverkäufe 2025'!F2909,Regionen!$A$1:$A$9,0),3)</f>
        <v>Stefan König</v>
      </c>
      <c r="I3442" s="3">
        <f>INDEX(Produkte!$A$1:$D$31,MATCH('Gesamtverkäufe 2025'!D2909,Produkte!$A$1:$A$31,0),4)</f>
        <v>29</v>
      </c>
      <c r="J3442" s="3">
        <f t="shared" ref="J3442:J3446" si="245">F3442*I3442</f>
        <v>29</v>
      </c>
    </row>
    <row r="3443" spans="1:10" hidden="1" outlineLevel="3" x14ac:dyDescent="0.3">
      <c r="A3443" t="s">
        <v>3272</v>
      </c>
      <c r="B3443" s="21">
        <v>45902</v>
      </c>
      <c r="C3443" s="20">
        <f t="shared" si="244"/>
        <v>9</v>
      </c>
      <c r="D3443" t="s">
        <v>163</v>
      </c>
      <c r="E3443" t="s">
        <v>31</v>
      </c>
      <c r="F3443">
        <v>2</v>
      </c>
      <c r="G3443" t="str">
        <f>INDEX(Kunden!$A$1:$C$41,MATCH('Gesamtverkäufe 2025'!C2935,Kunden!$A$1:$A$41,0),3)</f>
        <v>R08</v>
      </c>
      <c r="H3443" t="str">
        <f>INDEX(Regionen!$A$1:$C$9,MATCH('Gesamtverkäufe 2025'!F2935,Regionen!$A$1:$A$9,0),3)</f>
        <v>Stefan König</v>
      </c>
      <c r="I3443" s="3">
        <f>INDEX(Produkte!$A$1:$D$31,MATCH('Gesamtverkäufe 2025'!D2935,Produkte!$A$1:$A$31,0),4)</f>
        <v>399</v>
      </c>
      <c r="J3443" s="3">
        <f t="shared" si="245"/>
        <v>798</v>
      </c>
    </row>
    <row r="3444" spans="1:10" hidden="1" outlineLevel="3" x14ac:dyDescent="0.3">
      <c r="A3444" t="s">
        <v>3266</v>
      </c>
      <c r="B3444" s="21">
        <v>45908</v>
      </c>
      <c r="C3444" s="20">
        <f t="shared" si="244"/>
        <v>9</v>
      </c>
      <c r="D3444" t="s">
        <v>163</v>
      </c>
      <c r="E3444" t="s">
        <v>49</v>
      </c>
      <c r="F3444">
        <v>9</v>
      </c>
      <c r="G3444" t="str">
        <f>INDEX(Kunden!$A$1:$C$41,MATCH('Gesamtverkäufe 2025'!C2941,Kunden!$A$1:$A$41,0),3)</f>
        <v>R08</v>
      </c>
      <c r="H3444" t="str">
        <f>INDEX(Regionen!$A$1:$C$9,MATCH('Gesamtverkäufe 2025'!F2941,Regionen!$A$1:$A$9,0),3)</f>
        <v>Stefan König</v>
      </c>
      <c r="I3444" s="3">
        <f>INDEX(Produkte!$A$1:$D$31,MATCH('Gesamtverkäufe 2025'!D2941,Produkte!$A$1:$A$31,0),4)</f>
        <v>299</v>
      </c>
      <c r="J3444" s="3">
        <f t="shared" si="245"/>
        <v>2691</v>
      </c>
    </row>
    <row r="3445" spans="1:10" hidden="1" outlineLevel="3" x14ac:dyDescent="0.3">
      <c r="A3445" t="s">
        <v>3234</v>
      </c>
      <c r="B3445" s="21">
        <v>45903</v>
      </c>
      <c r="C3445" s="20">
        <f t="shared" si="244"/>
        <v>9</v>
      </c>
      <c r="D3445" t="s">
        <v>163</v>
      </c>
      <c r="E3445" t="s">
        <v>83</v>
      </c>
      <c r="F3445">
        <v>8</v>
      </c>
      <c r="G3445" t="str">
        <f>INDEX(Kunden!$A$1:$C$41,MATCH('Gesamtverkäufe 2025'!C2970,Kunden!$A$1:$A$41,0),3)</f>
        <v>R08</v>
      </c>
      <c r="H3445" t="str">
        <f>INDEX(Regionen!$A$1:$C$9,MATCH('Gesamtverkäufe 2025'!F2970,Regionen!$A$1:$A$9,0),3)</f>
        <v>Stefan König</v>
      </c>
      <c r="I3445" s="3">
        <f>INDEX(Produkte!$A$1:$D$31,MATCH('Gesamtverkäufe 2025'!D2970,Produkte!$A$1:$A$31,0),4)</f>
        <v>29</v>
      </c>
      <c r="J3445" s="3">
        <f t="shared" si="245"/>
        <v>232</v>
      </c>
    </row>
    <row r="3446" spans="1:10" hidden="1" outlineLevel="3" x14ac:dyDescent="0.3">
      <c r="A3446" t="s">
        <v>3225</v>
      </c>
      <c r="B3446" s="21">
        <v>45917</v>
      </c>
      <c r="C3446" s="20">
        <f t="shared" si="244"/>
        <v>9</v>
      </c>
      <c r="D3446" t="s">
        <v>163</v>
      </c>
      <c r="E3446" t="s">
        <v>69</v>
      </c>
      <c r="F3446">
        <v>3</v>
      </c>
      <c r="G3446" t="str">
        <f>INDEX(Kunden!$A$1:$C$41,MATCH('Gesamtverkäufe 2025'!C2979,Kunden!$A$1:$A$41,0),3)</f>
        <v>R08</v>
      </c>
      <c r="H3446" t="str">
        <f>INDEX(Regionen!$A$1:$C$9,MATCH('Gesamtverkäufe 2025'!F2979,Regionen!$A$1:$A$9,0),3)</f>
        <v>Stefan König</v>
      </c>
      <c r="I3446" s="3">
        <f>INDEX(Produkte!$A$1:$D$31,MATCH('Gesamtverkäufe 2025'!D2979,Produkte!$A$1:$A$31,0),4)</f>
        <v>399</v>
      </c>
      <c r="J3446" s="3">
        <f t="shared" si="245"/>
        <v>1197</v>
      </c>
    </row>
    <row r="3447" spans="1:10" outlineLevel="2" collapsed="1" x14ac:dyDescent="0.3">
      <c r="B3447" s="21"/>
      <c r="C3447" s="26" t="s">
        <v>4737</v>
      </c>
      <c r="I3447" s="3"/>
      <c r="J3447" s="3">
        <f>SUBTOTAL(9,J3378:J3446)</f>
        <v>156876</v>
      </c>
    </row>
    <row r="3448" spans="1:10" hidden="1" outlineLevel="3" x14ac:dyDescent="0.3">
      <c r="A3448" t="s">
        <v>3890</v>
      </c>
      <c r="B3448" s="21">
        <v>45949</v>
      </c>
      <c r="C3448" s="20">
        <f t="shared" ref="C3448:C3479" si="246">MONTH(B3448)</f>
        <v>10</v>
      </c>
      <c r="D3448" t="s">
        <v>105</v>
      </c>
      <c r="E3448" t="s">
        <v>43</v>
      </c>
      <c r="F3448">
        <v>19</v>
      </c>
      <c r="G3448" t="str">
        <f>INDEX(Kunden!$A$1:$C$41,MATCH('Gesamtverkäufe 2025'!C2995,Kunden!$A$1:$A$41,0),3)</f>
        <v>R08</v>
      </c>
      <c r="H3448" t="str">
        <f>INDEX(Regionen!$A$1:$C$9,MATCH('Gesamtverkäufe 2025'!F2995,Regionen!$A$1:$A$9,0),3)</f>
        <v>Stefan König</v>
      </c>
      <c r="I3448" s="3">
        <f>INDEX(Produkte!$A$1:$D$31,MATCH('Gesamtverkäufe 2025'!D2995,Produkte!$A$1:$A$31,0),4)</f>
        <v>149</v>
      </c>
      <c r="J3448" s="3">
        <f t="shared" ref="J3448:J3479" si="247">F3448*I3448</f>
        <v>2831</v>
      </c>
    </row>
    <row r="3449" spans="1:10" hidden="1" outlineLevel="3" x14ac:dyDescent="0.3">
      <c r="A3449" t="s">
        <v>3886</v>
      </c>
      <c r="B3449" s="21">
        <v>45956</v>
      </c>
      <c r="C3449" s="20">
        <f t="shared" si="246"/>
        <v>10</v>
      </c>
      <c r="D3449" t="s">
        <v>105</v>
      </c>
      <c r="E3449" t="s">
        <v>31</v>
      </c>
      <c r="F3449">
        <v>20</v>
      </c>
      <c r="G3449" t="str">
        <f>INDEX(Kunden!$A$1:$C$41,MATCH('Gesamtverkäufe 2025'!C2999,Kunden!$A$1:$A$41,0),3)</f>
        <v>R08</v>
      </c>
      <c r="H3449" t="str">
        <f>INDEX(Regionen!$A$1:$C$9,MATCH('Gesamtverkäufe 2025'!F2999,Regionen!$A$1:$A$9,0),3)</f>
        <v>Stefan König</v>
      </c>
      <c r="I3449" s="3">
        <f>INDEX(Produkte!$A$1:$D$31,MATCH('Gesamtverkäufe 2025'!D2999,Produkte!$A$1:$A$31,0),4)</f>
        <v>399</v>
      </c>
      <c r="J3449" s="3">
        <f t="shared" si="247"/>
        <v>7980</v>
      </c>
    </row>
    <row r="3450" spans="1:10" hidden="1" outlineLevel="3" x14ac:dyDescent="0.3">
      <c r="A3450" t="s">
        <v>3855</v>
      </c>
      <c r="B3450" s="21">
        <v>45955</v>
      </c>
      <c r="C3450" s="20">
        <f t="shared" si="246"/>
        <v>10</v>
      </c>
      <c r="D3450" t="s">
        <v>105</v>
      </c>
      <c r="E3450" t="s">
        <v>85</v>
      </c>
      <c r="F3450">
        <v>14</v>
      </c>
      <c r="G3450" t="str">
        <f>INDEX(Kunden!$A$1:$C$41,MATCH('Gesamtverkäufe 2025'!C3030,Kunden!$A$1:$A$41,0),3)</f>
        <v>R08</v>
      </c>
      <c r="H3450" t="str">
        <f>INDEX(Regionen!$A$1:$C$9,MATCH('Gesamtverkäufe 2025'!F3030,Regionen!$A$1:$A$9,0),3)</f>
        <v>Stefan König</v>
      </c>
      <c r="I3450" s="3">
        <f>INDEX(Produkte!$A$1:$D$31,MATCH('Gesamtverkäufe 2025'!D3030,Produkte!$A$1:$A$31,0),4)</f>
        <v>399</v>
      </c>
      <c r="J3450" s="3">
        <f t="shared" si="247"/>
        <v>5586</v>
      </c>
    </row>
    <row r="3451" spans="1:10" hidden="1" outlineLevel="3" x14ac:dyDescent="0.3">
      <c r="A3451" t="s">
        <v>3840</v>
      </c>
      <c r="B3451" s="21">
        <v>45944</v>
      </c>
      <c r="C3451" s="20">
        <f t="shared" si="246"/>
        <v>10</v>
      </c>
      <c r="D3451" t="s">
        <v>105</v>
      </c>
      <c r="E3451" t="s">
        <v>67</v>
      </c>
      <c r="F3451">
        <v>12</v>
      </c>
      <c r="G3451" t="str">
        <f>INDEX(Kunden!$A$1:$C$41,MATCH('Gesamtverkäufe 2025'!C3045,Kunden!$A$1:$A$41,0),3)</f>
        <v>R08</v>
      </c>
      <c r="H3451" t="str">
        <f>INDEX(Regionen!$A$1:$C$9,MATCH('Gesamtverkäufe 2025'!F3045,Regionen!$A$1:$A$9,0),3)</f>
        <v>Stefan König</v>
      </c>
      <c r="I3451" s="3">
        <f>INDEX(Produkte!$A$1:$D$31,MATCH('Gesamtverkäufe 2025'!D3045,Produkte!$A$1:$A$31,0),4)</f>
        <v>299</v>
      </c>
      <c r="J3451" s="3">
        <f t="shared" si="247"/>
        <v>3588</v>
      </c>
    </row>
    <row r="3452" spans="1:10" hidden="1" outlineLevel="3" x14ac:dyDescent="0.3">
      <c r="A3452" t="s">
        <v>3758</v>
      </c>
      <c r="B3452" s="21">
        <v>45960</v>
      </c>
      <c r="C3452" s="20">
        <f t="shared" si="246"/>
        <v>10</v>
      </c>
      <c r="D3452" t="s">
        <v>105</v>
      </c>
      <c r="E3452" t="s">
        <v>59</v>
      </c>
      <c r="F3452">
        <v>12</v>
      </c>
      <c r="G3452" t="str">
        <f>INDEX(Kunden!$A$1:$C$41,MATCH('Gesamtverkäufe 2025'!C3127,Kunden!$A$1:$A$41,0),3)</f>
        <v>R08</v>
      </c>
      <c r="H3452" t="str">
        <f>INDEX(Regionen!$A$1:$C$9,MATCH('Gesamtverkäufe 2025'!F3127,Regionen!$A$1:$A$9,0),3)</f>
        <v>Stefan König</v>
      </c>
      <c r="I3452" s="3">
        <f>INDEX(Produkte!$A$1:$D$31,MATCH('Gesamtverkäufe 2025'!D3127,Produkte!$A$1:$A$31,0),4)</f>
        <v>79</v>
      </c>
      <c r="J3452" s="3">
        <f t="shared" si="247"/>
        <v>948</v>
      </c>
    </row>
    <row r="3453" spans="1:10" hidden="1" outlineLevel="3" x14ac:dyDescent="0.3">
      <c r="A3453" t="s">
        <v>3744</v>
      </c>
      <c r="B3453" s="21">
        <v>45950</v>
      </c>
      <c r="C3453" s="20">
        <f t="shared" si="246"/>
        <v>10</v>
      </c>
      <c r="D3453" t="s">
        <v>105</v>
      </c>
      <c r="E3453" t="s">
        <v>83</v>
      </c>
      <c r="F3453">
        <v>1</v>
      </c>
      <c r="G3453" t="str">
        <f>INDEX(Kunden!$A$1:$C$41,MATCH('Gesamtverkäufe 2025'!C3141,Kunden!$A$1:$A$41,0),3)</f>
        <v>R08</v>
      </c>
      <c r="H3453" t="str">
        <f>INDEX(Regionen!$A$1:$C$9,MATCH('Gesamtverkäufe 2025'!F3141,Regionen!$A$1:$A$9,0),3)</f>
        <v>Stefan König</v>
      </c>
      <c r="I3453" s="3">
        <f>INDEX(Produkte!$A$1:$D$31,MATCH('Gesamtverkäufe 2025'!D3141,Produkte!$A$1:$A$31,0),4)</f>
        <v>29</v>
      </c>
      <c r="J3453" s="3">
        <f t="shared" si="247"/>
        <v>29</v>
      </c>
    </row>
    <row r="3454" spans="1:10" hidden="1" outlineLevel="3" x14ac:dyDescent="0.3">
      <c r="A3454" t="s">
        <v>3732</v>
      </c>
      <c r="B3454" s="21">
        <v>45932</v>
      </c>
      <c r="C3454" s="20">
        <f t="shared" si="246"/>
        <v>10</v>
      </c>
      <c r="D3454" t="s">
        <v>105</v>
      </c>
      <c r="E3454" t="s">
        <v>67</v>
      </c>
      <c r="F3454">
        <v>14</v>
      </c>
      <c r="G3454" t="str">
        <f>INDEX(Kunden!$A$1:$C$41,MATCH('Gesamtverkäufe 2025'!C3153,Kunden!$A$1:$A$41,0),3)</f>
        <v>R08</v>
      </c>
      <c r="H3454" t="str">
        <f>INDEX(Regionen!$A$1:$C$9,MATCH('Gesamtverkäufe 2025'!F3153,Regionen!$A$1:$A$9,0),3)</f>
        <v>Stefan König</v>
      </c>
      <c r="I3454" s="3">
        <f>INDEX(Produkte!$A$1:$D$31,MATCH('Gesamtverkäufe 2025'!D3153,Produkte!$A$1:$A$31,0),4)</f>
        <v>299</v>
      </c>
      <c r="J3454" s="3">
        <f t="shared" si="247"/>
        <v>4186</v>
      </c>
    </row>
    <row r="3455" spans="1:10" hidden="1" outlineLevel="3" x14ac:dyDescent="0.3">
      <c r="A3455" t="s">
        <v>3692</v>
      </c>
      <c r="B3455" s="21">
        <v>45935</v>
      </c>
      <c r="C3455" s="20">
        <f t="shared" si="246"/>
        <v>10</v>
      </c>
      <c r="D3455" t="s">
        <v>105</v>
      </c>
      <c r="E3455" t="s">
        <v>37</v>
      </c>
      <c r="F3455">
        <v>16</v>
      </c>
      <c r="G3455" t="str">
        <f>INDEX(Kunden!$A$1:$C$41,MATCH('Gesamtverkäufe 2025'!C3193,Kunden!$A$1:$A$41,0),3)</f>
        <v>R08</v>
      </c>
      <c r="H3455" t="str">
        <f>INDEX(Regionen!$A$1:$C$9,MATCH('Gesamtverkäufe 2025'!F3193,Regionen!$A$1:$A$9,0),3)</f>
        <v>Stefan König</v>
      </c>
      <c r="I3455" s="3">
        <f>INDEX(Produkte!$A$1:$D$31,MATCH('Gesamtverkäufe 2025'!D3193,Produkte!$A$1:$A$31,0),4)</f>
        <v>249</v>
      </c>
      <c r="J3455" s="3">
        <f t="shared" si="247"/>
        <v>3984</v>
      </c>
    </row>
    <row r="3456" spans="1:10" hidden="1" outlineLevel="3" x14ac:dyDescent="0.3">
      <c r="A3456" t="s">
        <v>3582</v>
      </c>
      <c r="B3456" s="21">
        <v>45945</v>
      </c>
      <c r="C3456" s="20">
        <f t="shared" si="246"/>
        <v>10</v>
      </c>
      <c r="D3456" t="s">
        <v>105</v>
      </c>
      <c r="E3456" t="s">
        <v>83</v>
      </c>
      <c r="F3456">
        <v>13</v>
      </c>
      <c r="G3456" t="str">
        <f>INDEX(Kunden!$A$1:$C$41,MATCH('Gesamtverkäufe 2025'!C3301,Kunden!$A$1:$A$41,0),3)</f>
        <v>R08</v>
      </c>
      <c r="H3456" t="str">
        <f>INDEX(Regionen!$A$1:$C$9,MATCH('Gesamtverkäufe 2025'!F3301,Regionen!$A$1:$A$9,0),3)</f>
        <v>Stefan König</v>
      </c>
      <c r="I3456" s="3">
        <f>INDEX(Produkte!$A$1:$D$31,MATCH('Gesamtverkäufe 2025'!D3301,Produkte!$A$1:$A$31,0),4)</f>
        <v>29</v>
      </c>
      <c r="J3456" s="3">
        <f t="shared" si="247"/>
        <v>377</v>
      </c>
    </row>
    <row r="3457" spans="1:10" hidden="1" outlineLevel="3" x14ac:dyDescent="0.3">
      <c r="A3457" t="s">
        <v>3532</v>
      </c>
      <c r="B3457" s="21">
        <v>45942</v>
      </c>
      <c r="C3457" s="20">
        <f t="shared" si="246"/>
        <v>10</v>
      </c>
      <c r="D3457" t="s">
        <v>105</v>
      </c>
      <c r="E3457" t="s">
        <v>79</v>
      </c>
      <c r="F3457">
        <v>17</v>
      </c>
      <c r="G3457" t="str">
        <f>INDEX(Kunden!$A$1:$C$41,MATCH('Gesamtverkäufe 2025'!C3349,Kunden!$A$1:$A$41,0),3)</f>
        <v>R08</v>
      </c>
      <c r="H3457" t="str">
        <f>INDEX(Regionen!$A$1:$C$9,MATCH('Gesamtverkäufe 2025'!F3349,Regionen!$A$1:$A$9,0),3)</f>
        <v>Stefan König</v>
      </c>
      <c r="I3457" s="3">
        <f>INDEX(Produkte!$A$1:$D$31,MATCH('Gesamtverkäufe 2025'!D3349,Produkte!$A$1:$A$31,0),4)</f>
        <v>149</v>
      </c>
      <c r="J3457" s="3">
        <f t="shared" si="247"/>
        <v>2533</v>
      </c>
    </row>
    <row r="3458" spans="1:10" hidden="1" outlineLevel="3" x14ac:dyDescent="0.3">
      <c r="A3458" t="s">
        <v>3877</v>
      </c>
      <c r="B3458" s="21">
        <v>45957</v>
      </c>
      <c r="C3458" s="20">
        <f t="shared" si="246"/>
        <v>10</v>
      </c>
      <c r="D3458" t="s">
        <v>107</v>
      </c>
      <c r="E3458" t="s">
        <v>79</v>
      </c>
      <c r="F3458">
        <v>6</v>
      </c>
      <c r="G3458" t="str">
        <f>INDEX(Kunden!$A$1:$C$41,MATCH('Gesamtverkäufe 2025'!C3008,Kunden!$A$1:$A$41,0),3)</f>
        <v>R08</v>
      </c>
      <c r="H3458" t="str">
        <f>INDEX(Regionen!$A$1:$C$9,MATCH('Gesamtverkäufe 2025'!F3008,Regionen!$A$1:$A$9,0),3)</f>
        <v>Stefan König</v>
      </c>
      <c r="I3458" s="3">
        <f>INDEX(Produkte!$A$1:$D$31,MATCH('Gesamtverkäufe 2025'!D3008,Produkte!$A$1:$A$31,0),4)</f>
        <v>149</v>
      </c>
      <c r="J3458" s="3">
        <f t="shared" si="247"/>
        <v>894</v>
      </c>
    </row>
    <row r="3459" spans="1:10" hidden="1" outlineLevel="3" x14ac:dyDescent="0.3">
      <c r="A3459" t="s">
        <v>3832</v>
      </c>
      <c r="B3459" s="21">
        <v>45945</v>
      </c>
      <c r="C3459" s="20">
        <f t="shared" si="246"/>
        <v>10</v>
      </c>
      <c r="D3459" t="s">
        <v>107</v>
      </c>
      <c r="E3459" t="s">
        <v>39</v>
      </c>
      <c r="F3459">
        <v>12</v>
      </c>
      <c r="G3459" t="str">
        <f>INDEX(Kunden!$A$1:$C$41,MATCH('Gesamtverkäufe 2025'!C3053,Kunden!$A$1:$A$41,0),3)</f>
        <v>R08</v>
      </c>
      <c r="H3459" t="str">
        <f>INDEX(Regionen!$A$1:$C$9,MATCH('Gesamtverkäufe 2025'!F3053,Regionen!$A$1:$A$9,0),3)</f>
        <v>Stefan König</v>
      </c>
      <c r="I3459" s="3">
        <f>INDEX(Produkte!$A$1:$D$31,MATCH('Gesamtverkäufe 2025'!D3053,Produkte!$A$1:$A$31,0),4)</f>
        <v>499</v>
      </c>
      <c r="J3459" s="3">
        <f t="shared" si="247"/>
        <v>5988</v>
      </c>
    </row>
    <row r="3460" spans="1:10" hidden="1" outlineLevel="3" x14ac:dyDescent="0.3">
      <c r="A3460" t="s">
        <v>3710</v>
      </c>
      <c r="B3460" s="21">
        <v>45943</v>
      </c>
      <c r="C3460" s="20">
        <f t="shared" si="246"/>
        <v>10</v>
      </c>
      <c r="D3460" t="s">
        <v>107</v>
      </c>
      <c r="E3460" t="s">
        <v>83</v>
      </c>
      <c r="F3460">
        <v>16</v>
      </c>
      <c r="G3460" t="str">
        <f>INDEX(Kunden!$A$1:$C$41,MATCH('Gesamtverkäufe 2025'!C3175,Kunden!$A$1:$A$41,0),3)</f>
        <v>R08</v>
      </c>
      <c r="H3460" t="str">
        <f>INDEX(Regionen!$A$1:$C$9,MATCH('Gesamtverkäufe 2025'!F3175,Regionen!$A$1:$A$9,0),3)</f>
        <v>Stefan König</v>
      </c>
      <c r="I3460" s="3">
        <f>INDEX(Produkte!$A$1:$D$31,MATCH('Gesamtverkäufe 2025'!D3175,Produkte!$A$1:$A$31,0),4)</f>
        <v>29</v>
      </c>
      <c r="J3460" s="3">
        <f t="shared" si="247"/>
        <v>464</v>
      </c>
    </row>
    <row r="3461" spans="1:10" hidden="1" outlineLevel="3" x14ac:dyDescent="0.3">
      <c r="A3461" t="s">
        <v>3624</v>
      </c>
      <c r="B3461" s="21">
        <v>45946</v>
      </c>
      <c r="C3461" s="20">
        <f t="shared" si="246"/>
        <v>10</v>
      </c>
      <c r="D3461" t="s">
        <v>107</v>
      </c>
      <c r="E3461" t="s">
        <v>67</v>
      </c>
      <c r="F3461">
        <v>4</v>
      </c>
      <c r="G3461" t="str">
        <f>INDEX(Kunden!$A$1:$C$41,MATCH('Gesamtverkäufe 2025'!C3260,Kunden!$A$1:$A$41,0),3)</f>
        <v>R08</v>
      </c>
      <c r="H3461" t="str">
        <f>INDEX(Regionen!$A$1:$C$9,MATCH('Gesamtverkäufe 2025'!F3260,Regionen!$A$1:$A$9,0),3)</f>
        <v>Stefan König</v>
      </c>
      <c r="I3461" s="3">
        <f>INDEX(Produkte!$A$1:$D$31,MATCH('Gesamtverkäufe 2025'!D3260,Produkte!$A$1:$A$31,0),4)</f>
        <v>299</v>
      </c>
      <c r="J3461" s="3">
        <f t="shared" si="247"/>
        <v>1196</v>
      </c>
    </row>
    <row r="3462" spans="1:10" hidden="1" outlineLevel="3" x14ac:dyDescent="0.3">
      <c r="A3462" t="s">
        <v>3619</v>
      </c>
      <c r="B3462" s="21">
        <v>45940</v>
      </c>
      <c r="C3462" s="20">
        <f t="shared" si="246"/>
        <v>10</v>
      </c>
      <c r="D3462" t="s">
        <v>107</v>
      </c>
      <c r="E3462" t="s">
        <v>83</v>
      </c>
      <c r="F3462">
        <v>13</v>
      </c>
      <c r="G3462" t="str">
        <f>INDEX(Kunden!$A$1:$C$41,MATCH('Gesamtverkäufe 2025'!C3265,Kunden!$A$1:$A$41,0),3)</f>
        <v>R08</v>
      </c>
      <c r="H3462" t="str">
        <f>INDEX(Regionen!$A$1:$C$9,MATCH('Gesamtverkäufe 2025'!F3265,Regionen!$A$1:$A$9,0),3)</f>
        <v>Stefan König</v>
      </c>
      <c r="I3462" s="3">
        <f>INDEX(Produkte!$A$1:$D$31,MATCH('Gesamtverkäufe 2025'!D3265,Produkte!$A$1:$A$31,0),4)</f>
        <v>29</v>
      </c>
      <c r="J3462" s="3">
        <f t="shared" si="247"/>
        <v>377</v>
      </c>
    </row>
    <row r="3463" spans="1:10" hidden="1" outlineLevel="3" x14ac:dyDescent="0.3">
      <c r="A3463" t="s">
        <v>3575</v>
      </c>
      <c r="B3463" s="21">
        <v>45960</v>
      </c>
      <c r="C3463" s="20">
        <f t="shared" si="246"/>
        <v>10</v>
      </c>
      <c r="D3463" t="s">
        <v>107</v>
      </c>
      <c r="E3463" t="s">
        <v>81</v>
      </c>
      <c r="F3463">
        <v>17</v>
      </c>
      <c r="G3463" t="str">
        <f>INDEX(Kunden!$A$1:$C$41,MATCH('Gesamtverkäufe 2025'!C3308,Kunden!$A$1:$A$41,0),3)</f>
        <v>R08</v>
      </c>
      <c r="H3463" t="str">
        <f>INDEX(Regionen!$A$1:$C$9,MATCH('Gesamtverkäufe 2025'!F3308,Regionen!$A$1:$A$9,0),3)</f>
        <v>Stefan König</v>
      </c>
      <c r="I3463" s="3">
        <f>INDEX(Produkte!$A$1:$D$31,MATCH('Gesamtverkäufe 2025'!D3308,Produkte!$A$1:$A$31,0),4)</f>
        <v>79</v>
      </c>
      <c r="J3463" s="3">
        <f t="shared" si="247"/>
        <v>1343</v>
      </c>
    </row>
    <row r="3464" spans="1:10" hidden="1" outlineLevel="3" x14ac:dyDescent="0.3">
      <c r="A3464" t="s">
        <v>3536</v>
      </c>
      <c r="B3464" s="21">
        <v>45947</v>
      </c>
      <c r="C3464" s="20">
        <f t="shared" si="246"/>
        <v>10</v>
      </c>
      <c r="D3464" t="s">
        <v>107</v>
      </c>
      <c r="E3464" t="s">
        <v>39</v>
      </c>
      <c r="F3464">
        <v>3</v>
      </c>
      <c r="G3464" t="str">
        <f>INDEX(Kunden!$A$1:$C$41,MATCH('Gesamtverkäufe 2025'!C3345,Kunden!$A$1:$A$41,0),3)</f>
        <v>R08</v>
      </c>
      <c r="H3464" t="str">
        <f>INDEX(Regionen!$A$1:$C$9,MATCH('Gesamtverkäufe 2025'!F3345,Regionen!$A$1:$A$9,0),3)</f>
        <v>Stefan König</v>
      </c>
      <c r="I3464" s="3">
        <f>INDEX(Produkte!$A$1:$D$31,MATCH('Gesamtverkäufe 2025'!D3345,Produkte!$A$1:$A$31,0),4)</f>
        <v>499</v>
      </c>
      <c r="J3464" s="3">
        <f t="shared" si="247"/>
        <v>1497</v>
      </c>
    </row>
    <row r="3465" spans="1:10" hidden="1" outlineLevel="3" x14ac:dyDescent="0.3">
      <c r="A3465" t="s">
        <v>3872</v>
      </c>
      <c r="B3465" s="21">
        <v>45958</v>
      </c>
      <c r="C3465" s="20">
        <f t="shared" si="246"/>
        <v>10</v>
      </c>
      <c r="D3465" t="s">
        <v>123</v>
      </c>
      <c r="E3465" t="s">
        <v>83</v>
      </c>
      <c r="F3465">
        <v>18</v>
      </c>
      <c r="G3465" t="str">
        <f>INDEX(Kunden!$A$1:$C$41,MATCH('Gesamtverkäufe 2025'!C3013,Kunden!$A$1:$A$41,0),3)</f>
        <v>R08</v>
      </c>
      <c r="H3465" t="str">
        <f>INDEX(Regionen!$A$1:$C$9,MATCH('Gesamtverkäufe 2025'!F3013,Regionen!$A$1:$A$9,0),3)</f>
        <v>Stefan König</v>
      </c>
      <c r="I3465" s="3">
        <f>INDEX(Produkte!$A$1:$D$31,MATCH('Gesamtverkäufe 2025'!D3013,Produkte!$A$1:$A$31,0),4)</f>
        <v>29</v>
      </c>
      <c r="J3465" s="3">
        <f t="shared" si="247"/>
        <v>522</v>
      </c>
    </row>
    <row r="3466" spans="1:10" hidden="1" outlineLevel="3" x14ac:dyDescent="0.3">
      <c r="A3466" t="s">
        <v>3806</v>
      </c>
      <c r="B3466" s="21">
        <v>45935</v>
      </c>
      <c r="C3466" s="20">
        <f t="shared" si="246"/>
        <v>10</v>
      </c>
      <c r="D3466" t="s">
        <v>123</v>
      </c>
      <c r="E3466" t="s">
        <v>79</v>
      </c>
      <c r="F3466">
        <v>15</v>
      </c>
      <c r="G3466" t="str">
        <f>INDEX(Kunden!$A$1:$C$41,MATCH('Gesamtverkäufe 2025'!C3079,Kunden!$A$1:$A$41,0),3)</f>
        <v>R08</v>
      </c>
      <c r="H3466" t="str">
        <f>INDEX(Regionen!$A$1:$C$9,MATCH('Gesamtverkäufe 2025'!F3079,Regionen!$A$1:$A$9,0),3)</f>
        <v>Stefan König</v>
      </c>
      <c r="I3466" s="3">
        <f>INDEX(Produkte!$A$1:$D$31,MATCH('Gesamtverkäufe 2025'!D3079,Produkte!$A$1:$A$31,0),4)</f>
        <v>149</v>
      </c>
      <c r="J3466" s="3">
        <f t="shared" si="247"/>
        <v>2235</v>
      </c>
    </row>
    <row r="3467" spans="1:10" hidden="1" outlineLevel="3" x14ac:dyDescent="0.3">
      <c r="A3467" t="s">
        <v>3805</v>
      </c>
      <c r="B3467" s="21">
        <v>45951</v>
      </c>
      <c r="C3467" s="20">
        <f t="shared" si="246"/>
        <v>10</v>
      </c>
      <c r="D3467" t="s">
        <v>123</v>
      </c>
      <c r="E3467" t="s">
        <v>75</v>
      </c>
      <c r="F3467">
        <v>6</v>
      </c>
      <c r="G3467" t="str">
        <f>INDEX(Kunden!$A$1:$C$41,MATCH('Gesamtverkäufe 2025'!C3080,Kunden!$A$1:$A$41,0),3)</f>
        <v>R08</v>
      </c>
      <c r="H3467" t="str">
        <f>INDEX(Regionen!$A$1:$C$9,MATCH('Gesamtverkäufe 2025'!F3080,Regionen!$A$1:$A$9,0),3)</f>
        <v>Stefan König</v>
      </c>
      <c r="I3467" s="3">
        <f>INDEX(Produkte!$A$1:$D$31,MATCH('Gesamtverkäufe 2025'!D3080,Produkte!$A$1:$A$31,0),4)</f>
        <v>499</v>
      </c>
      <c r="J3467" s="3">
        <f t="shared" si="247"/>
        <v>2994</v>
      </c>
    </row>
    <row r="3468" spans="1:10" hidden="1" outlineLevel="3" x14ac:dyDescent="0.3">
      <c r="A3468" t="s">
        <v>3797</v>
      </c>
      <c r="B3468" s="21">
        <v>45935</v>
      </c>
      <c r="C3468" s="20">
        <f t="shared" si="246"/>
        <v>10</v>
      </c>
      <c r="D3468" t="s">
        <v>123</v>
      </c>
      <c r="E3468" t="s">
        <v>57</v>
      </c>
      <c r="F3468">
        <v>5</v>
      </c>
      <c r="G3468" t="str">
        <f>INDEX(Kunden!$A$1:$C$41,MATCH('Gesamtverkäufe 2025'!C3088,Kunden!$A$1:$A$41,0),3)</f>
        <v>R08</v>
      </c>
      <c r="H3468" t="str">
        <f>INDEX(Regionen!$A$1:$C$9,MATCH('Gesamtverkäufe 2025'!F3088,Regionen!$A$1:$A$9,0),3)</f>
        <v>Stefan König</v>
      </c>
      <c r="I3468" s="3">
        <f>INDEX(Produkte!$A$1:$D$31,MATCH('Gesamtverkäufe 2025'!D3088,Produkte!$A$1:$A$31,0),4)</f>
        <v>99</v>
      </c>
      <c r="J3468" s="3">
        <f t="shared" si="247"/>
        <v>495</v>
      </c>
    </row>
    <row r="3469" spans="1:10" hidden="1" outlineLevel="3" x14ac:dyDescent="0.3">
      <c r="A3469" t="s">
        <v>3795</v>
      </c>
      <c r="B3469" s="21">
        <v>45935</v>
      </c>
      <c r="C3469" s="20">
        <f t="shared" si="246"/>
        <v>10</v>
      </c>
      <c r="D3469" t="s">
        <v>123</v>
      </c>
      <c r="E3469" t="s">
        <v>89</v>
      </c>
      <c r="F3469">
        <v>14</v>
      </c>
      <c r="G3469" t="str">
        <f>INDEX(Kunden!$A$1:$C$41,MATCH('Gesamtverkäufe 2025'!C3090,Kunden!$A$1:$A$41,0),3)</f>
        <v>R08</v>
      </c>
      <c r="H3469" t="str">
        <f>INDEX(Regionen!$A$1:$C$9,MATCH('Gesamtverkäufe 2025'!F3090,Regionen!$A$1:$A$9,0),3)</f>
        <v>Stefan König</v>
      </c>
      <c r="I3469" s="3">
        <f>INDEX(Produkte!$A$1:$D$31,MATCH('Gesamtverkäufe 2025'!D3090,Produkte!$A$1:$A$31,0),4)</f>
        <v>29</v>
      </c>
      <c r="J3469" s="3">
        <f t="shared" si="247"/>
        <v>406</v>
      </c>
    </row>
    <row r="3470" spans="1:10" hidden="1" outlineLevel="3" x14ac:dyDescent="0.3">
      <c r="A3470" t="s">
        <v>3757</v>
      </c>
      <c r="B3470" s="21">
        <v>45950</v>
      </c>
      <c r="C3470" s="20">
        <f t="shared" si="246"/>
        <v>10</v>
      </c>
      <c r="D3470" t="s">
        <v>123</v>
      </c>
      <c r="E3470" t="s">
        <v>57</v>
      </c>
      <c r="F3470">
        <v>13</v>
      </c>
      <c r="G3470" t="str">
        <f>INDEX(Kunden!$A$1:$C$41,MATCH('Gesamtverkäufe 2025'!C3128,Kunden!$A$1:$A$41,0),3)</f>
        <v>R08</v>
      </c>
      <c r="H3470" t="str">
        <f>INDEX(Regionen!$A$1:$C$9,MATCH('Gesamtverkäufe 2025'!F3128,Regionen!$A$1:$A$9,0),3)</f>
        <v>Stefan König</v>
      </c>
      <c r="I3470" s="3">
        <f>INDEX(Produkte!$A$1:$D$31,MATCH('Gesamtverkäufe 2025'!D3128,Produkte!$A$1:$A$31,0),4)</f>
        <v>99</v>
      </c>
      <c r="J3470" s="3">
        <f t="shared" si="247"/>
        <v>1287</v>
      </c>
    </row>
    <row r="3471" spans="1:10" hidden="1" outlineLevel="3" x14ac:dyDescent="0.3">
      <c r="A3471" t="s">
        <v>3733</v>
      </c>
      <c r="B3471" s="21">
        <v>45938</v>
      </c>
      <c r="C3471" s="20">
        <f t="shared" si="246"/>
        <v>10</v>
      </c>
      <c r="D3471" t="s">
        <v>123</v>
      </c>
      <c r="E3471" t="s">
        <v>55</v>
      </c>
      <c r="F3471">
        <v>5</v>
      </c>
      <c r="G3471" t="str">
        <f>INDEX(Kunden!$A$1:$C$41,MATCH('Gesamtverkäufe 2025'!C3152,Kunden!$A$1:$A$41,0),3)</f>
        <v>R08</v>
      </c>
      <c r="H3471" t="str">
        <f>INDEX(Regionen!$A$1:$C$9,MATCH('Gesamtverkäufe 2025'!F3152,Regionen!$A$1:$A$9,0),3)</f>
        <v>Stefan König</v>
      </c>
      <c r="I3471" s="3">
        <f>INDEX(Produkte!$A$1:$D$31,MATCH('Gesamtverkäufe 2025'!D3152,Produkte!$A$1:$A$31,0),4)</f>
        <v>49</v>
      </c>
      <c r="J3471" s="3">
        <f t="shared" si="247"/>
        <v>245</v>
      </c>
    </row>
    <row r="3472" spans="1:10" hidden="1" outlineLevel="3" x14ac:dyDescent="0.3">
      <c r="A3472" t="s">
        <v>3730</v>
      </c>
      <c r="B3472" s="21">
        <v>45940</v>
      </c>
      <c r="C3472" s="20">
        <f t="shared" si="246"/>
        <v>10</v>
      </c>
      <c r="D3472" t="s">
        <v>123</v>
      </c>
      <c r="E3472" t="s">
        <v>43</v>
      </c>
      <c r="F3472">
        <v>16</v>
      </c>
      <c r="G3472" t="str">
        <f>INDEX(Kunden!$A$1:$C$41,MATCH('Gesamtverkäufe 2025'!C3155,Kunden!$A$1:$A$41,0),3)</f>
        <v>R08</v>
      </c>
      <c r="H3472" t="str">
        <f>INDEX(Regionen!$A$1:$C$9,MATCH('Gesamtverkäufe 2025'!F3155,Regionen!$A$1:$A$9,0),3)</f>
        <v>Stefan König</v>
      </c>
      <c r="I3472" s="3">
        <f>INDEX(Produkte!$A$1:$D$31,MATCH('Gesamtverkäufe 2025'!D3155,Produkte!$A$1:$A$31,0),4)</f>
        <v>149</v>
      </c>
      <c r="J3472" s="3">
        <f t="shared" si="247"/>
        <v>2384</v>
      </c>
    </row>
    <row r="3473" spans="1:10" hidden="1" outlineLevel="3" x14ac:dyDescent="0.3">
      <c r="A3473" t="s">
        <v>3719</v>
      </c>
      <c r="B3473" s="21">
        <v>45947</v>
      </c>
      <c r="C3473" s="20">
        <f t="shared" si="246"/>
        <v>10</v>
      </c>
      <c r="D3473" t="s">
        <v>123</v>
      </c>
      <c r="E3473" t="s">
        <v>93</v>
      </c>
      <c r="F3473">
        <v>16</v>
      </c>
      <c r="G3473" t="str">
        <f>INDEX(Kunden!$A$1:$C$41,MATCH('Gesamtverkäufe 2025'!C3166,Kunden!$A$1:$A$41,0),3)</f>
        <v>R08</v>
      </c>
      <c r="H3473" t="str">
        <f>INDEX(Regionen!$A$1:$C$9,MATCH('Gesamtverkäufe 2025'!F3166,Regionen!$A$1:$A$9,0),3)</f>
        <v>Stefan König</v>
      </c>
      <c r="I3473" s="3">
        <f>INDEX(Produkte!$A$1:$D$31,MATCH('Gesamtverkäufe 2025'!D3166,Produkte!$A$1:$A$31,0),4)</f>
        <v>399</v>
      </c>
      <c r="J3473" s="3">
        <f t="shared" si="247"/>
        <v>6384</v>
      </c>
    </row>
    <row r="3474" spans="1:10" hidden="1" outlineLevel="3" x14ac:dyDescent="0.3">
      <c r="A3474" t="s">
        <v>3657</v>
      </c>
      <c r="B3474" s="21">
        <v>45956</v>
      </c>
      <c r="C3474" s="20">
        <f t="shared" si="246"/>
        <v>10</v>
      </c>
      <c r="D3474" t="s">
        <v>123</v>
      </c>
      <c r="E3474" t="s">
        <v>37</v>
      </c>
      <c r="F3474">
        <v>18</v>
      </c>
      <c r="G3474" t="str">
        <f>INDEX(Kunden!$A$1:$C$41,MATCH('Gesamtverkäufe 2025'!C3228,Kunden!$A$1:$A$41,0),3)</f>
        <v>R08</v>
      </c>
      <c r="H3474" t="str">
        <f>INDEX(Regionen!$A$1:$C$9,MATCH('Gesamtverkäufe 2025'!F3228,Regionen!$A$1:$A$9,0),3)</f>
        <v>Stefan König</v>
      </c>
      <c r="I3474" s="3">
        <f>INDEX(Produkte!$A$1:$D$31,MATCH('Gesamtverkäufe 2025'!D3228,Produkte!$A$1:$A$31,0),4)</f>
        <v>249</v>
      </c>
      <c r="J3474" s="3">
        <f t="shared" si="247"/>
        <v>4482</v>
      </c>
    </row>
    <row r="3475" spans="1:10" hidden="1" outlineLevel="3" x14ac:dyDescent="0.3">
      <c r="A3475" t="s">
        <v>3849</v>
      </c>
      <c r="B3475" s="21">
        <v>45958</v>
      </c>
      <c r="C3475" s="20">
        <f t="shared" si="246"/>
        <v>10</v>
      </c>
      <c r="D3475" t="s">
        <v>133</v>
      </c>
      <c r="E3475" t="s">
        <v>53</v>
      </c>
      <c r="F3475">
        <v>16</v>
      </c>
      <c r="G3475" t="str">
        <f>INDEX(Kunden!$A$1:$C$41,MATCH('Gesamtverkäufe 2025'!C3036,Kunden!$A$1:$A$41,0),3)</f>
        <v>R08</v>
      </c>
      <c r="H3475" t="str">
        <f>INDEX(Regionen!$A$1:$C$9,MATCH('Gesamtverkäufe 2025'!F3036,Regionen!$A$1:$A$9,0),3)</f>
        <v>Stefan König</v>
      </c>
      <c r="I3475" s="3">
        <f>INDEX(Produkte!$A$1:$D$31,MATCH('Gesamtverkäufe 2025'!D3036,Produkte!$A$1:$A$31,0),4)</f>
        <v>49</v>
      </c>
      <c r="J3475" s="3">
        <f t="shared" si="247"/>
        <v>784</v>
      </c>
    </row>
    <row r="3476" spans="1:10" hidden="1" outlineLevel="3" x14ac:dyDescent="0.3">
      <c r="A3476" t="s">
        <v>3763</v>
      </c>
      <c r="B3476" s="21">
        <v>45944</v>
      </c>
      <c r="C3476" s="20">
        <f t="shared" si="246"/>
        <v>10</v>
      </c>
      <c r="D3476" t="s">
        <v>133</v>
      </c>
      <c r="E3476" t="s">
        <v>63</v>
      </c>
      <c r="F3476">
        <v>9</v>
      </c>
      <c r="G3476" t="str">
        <f>INDEX(Kunden!$A$1:$C$41,MATCH('Gesamtverkäufe 2025'!C3122,Kunden!$A$1:$A$41,0),3)</f>
        <v>R08</v>
      </c>
      <c r="H3476" t="str">
        <f>INDEX(Regionen!$A$1:$C$9,MATCH('Gesamtverkäufe 2025'!F3122,Regionen!$A$1:$A$9,0),3)</f>
        <v>Stefan König</v>
      </c>
      <c r="I3476" s="3">
        <f>INDEX(Produkte!$A$1:$D$31,MATCH('Gesamtverkäufe 2025'!D3122,Produkte!$A$1:$A$31,0),4)</f>
        <v>299</v>
      </c>
      <c r="J3476" s="3">
        <f t="shared" si="247"/>
        <v>2691</v>
      </c>
    </row>
    <row r="3477" spans="1:10" hidden="1" outlineLevel="3" x14ac:dyDescent="0.3">
      <c r="A3477" t="s">
        <v>3751</v>
      </c>
      <c r="B3477" s="21">
        <v>45943</v>
      </c>
      <c r="C3477" s="20">
        <f t="shared" si="246"/>
        <v>10</v>
      </c>
      <c r="D3477" t="s">
        <v>133</v>
      </c>
      <c r="E3477" t="s">
        <v>57</v>
      </c>
      <c r="F3477">
        <v>7</v>
      </c>
      <c r="G3477" t="str">
        <f>INDEX(Kunden!$A$1:$C$41,MATCH('Gesamtverkäufe 2025'!C3134,Kunden!$A$1:$A$41,0),3)</f>
        <v>R08</v>
      </c>
      <c r="H3477" t="str">
        <f>INDEX(Regionen!$A$1:$C$9,MATCH('Gesamtverkäufe 2025'!F3134,Regionen!$A$1:$A$9,0),3)</f>
        <v>Stefan König</v>
      </c>
      <c r="I3477" s="3">
        <f>INDEX(Produkte!$A$1:$D$31,MATCH('Gesamtverkäufe 2025'!D3134,Produkte!$A$1:$A$31,0),4)</f>
        <v>99</v>
      </c>
      <c r="J3477" s="3">
        <f t="shared" si="247"/>
        <v>693</v>
      </c>
    </row>
    <row r="3478" spans="1:10" hidden="1" outlineLevel="3" x14ac:dyDescent="0.3">
      <c r="A3478" t="s">
        <v>3676</v>
      </c>
      <c r="B3478" s="21">
        <v>45938</v>
      </c>
      <c r="C3478" s="20">
        <f t="shared" si="246"/>
        <v>10</v>
      </c>
      <c r="D3478" t="s">
        <v>133</v>
      </c>
      <c r="E3478" t="s">
        <v>51</v>
      </c>
      <c r="F3478">
        <v>13</v>
      </c>
      <c r="G3478" t="str">
        <f>INDEX(Kunden!$A$1:$C$41,MATCH('Gesamtverkäufe 2025'!C3209,Kunden!$A$1:$A$41,0),3)</f>
        <v>R08</v>
      </c>
      <c r="H3478" t="str">
        <f>INDEX(Regionen!$A$1:$C$9,MATCH('Gesamtverkäufe 2025'!F3209,Regionen!$A$1:$A$9,0),3)</f>
        <v>Stefan König</v>
      </c>
      <c r="I3478" s="3">
        <f>INDEX(Produkte!$A$1:$D$31,MATCH('Gesamtverkäufe 2025'!D3209,Produkte!$A$1:$A$31,0),4)</f>
        <v>49</v>
      </c>
      <c r="J3478" s="3">
        <f t="shared" si="247"/>
        <v>637</v>
      </c>
    </row>
    <row r="3479" spans="1:10" hidden="1" outlineLevel="3" x14ac:dyDescent="0.3">
      <c r="A3479" t="s">
        <v>3674</v>
      </c>
      <c r="B3479" s="21">
        <v>45954</v>
      </c>
      <c r="C3479" s="20">
        <f t="shared" si="246"/>
        <v>10</v>
      </c>
      <c r="D3479" t="s">
        <v>133</v>
      </c>
      <c r="E3479" t="s">
        <v>83</v>
      </c>
      <c r="F3479">
        <v>3</v>
      </c>
      <c r="G3479" t="str">
        <f>INDEX(Kunden!$A$1:$C$41,MATCH('Gesamtverkäufe 2025'!C3211,Kunden!$A$1:$A$41,0),3)</f>
        <v>R08</v>
      </c>
      <c r="H3479" t="str">
        <f>INDEX(Regionen!$A$1:$C$9,MATCH('Gesamtverkäufe 2025'!F3211,Regionen!$A$1:$A$9,0),3)</f>
        <v>Stefan König</v>
      </c>
      <c r="I3479" s="3">
        <f>INDEX(Produkte!$A$1:$D$31,MATCH('Gesamtverkäufe 2025'!D3211,Produkte!$A$1:$A$31,0),4)</f>
        <v>29</v>
      </c>
      <c r="J3479" s="3">
        <f t="shared" si="247"/>
        <v>87</v>
      </c>
    </row>
    <row r="3480" spans="1:10" hidden="1" outlineLevel="3" x14ac:dyDescent="0.3">
      <c r="A3480" t="s">
        <v>3670</v>
      </c>
      <c r="B3480" s="21">
        <v>45942</v>
      </c>
      <c r="C3480" s="20">
        <f t="shared" ref="C3480:C3511" si="248">MONTH(B3480)</f>
        <v>10</v>
      </c>
      <c r="D3480" t="s">
        <v>133</v>
      </c>
      <c r="E3480" t="s">
        <v>43</v>
      </c>
      <c r="F3480">
        <v>7</v>
      </c>
      <c r="G3480" t="str">
        <f>INDEX(Kunden!$A$1:$C$41,MATCH('Gesamtverkäufe 2025'!C3215,Kunden!$A$1:$A$41,0),3)</f>
        <v>R08</v>
      </c>
      <c r="H3480" t="str">
        <f>INDEX(Regionen!$A$1:$C$9,MATCH('Gesamtverkäufe 2025'!F3215,Regionen!$A$1:$A$9,0),3)</f>
        <v>Stefan König</v>
      </c>
      <c r="I3480" s="3">
        <f>INDEX(Produkte!$A$1:$D$31,MATCH('Gesamtverkäufe 2025'!D3215,Produkte!$A$1:$A$31,0),4)</f>
        <v>149</v>
      </c>
      <c r="J3480" s="3">
        <f t="shared" ref="J3480:J3511" si="249">F3480*I3480</f>
        <v>1043</v>
      </c>
    </row>
    <row r="3481" spans="1:10" hidden="1" outlineLevel="3" x14ac:dyDescent="0.3">
      <c r="A3481" t="s">
        <v>3612</v>
      </c>
      <c r="B3481" s="21">
        <v>45959</v>
      </c>
      <c r="C3481" s="20">
        <f t="shared" si="248"/>
        <v>10</v>
      </c>
      <c r="D3481" t="s">
        <v>133</v>
      </c>
      <c r="E3481" t="s">
        <v>37</v>
      </c>
      <c r="F3481">
        <v>17</v>
      </c>
      <c r="G3481" t="str">
        <f>INDEX(Kunden!$A$1:$C$41,MATCH('Gesamtverkäufe 2025'!C3272,Kunden!$A$1:$A$41,0),3)</f>
        <v>R08</v>
      </c>
      <c r="H3481" t="str">
        <f>INDEX(Regionen!$A$1:$C$9,MATCH('Gesamtverkäufe 2025'!F3272,Regionen!$A$1:$A$9,0),3)</f>
        <v>Stefan König</v>
      </c>
      <c r="I3481" s="3">
        <f>INDEX(Produkte!$A$1:$D$31,MATCH('Gesamtverkäufe 2025'!D3272,Produkte!$A$1:$A$31,0),4)</f>
        <v>249</v>
      </c>
      <c r="J3481" s="3">
        <f t="shared" si="249"/>
        <v>4233</v>
      </c>
    </row>
    <row r="3482" spans="1:10" hidden="1" outlineLevel="3" x14ac:dyDescent="0.3">
      <c r="A3482" t="s">
        <v>3585</v>
      </c>
      <c r="B3482" s="21">
        <v>45934</v>
      </c>
      <c r="C3482" s="20">
        <f t="shared" si="248"/>
        <v>10</v>
      </c>
      <c r="D3482" t="s">
        <v>133</v>
      </c>
      <c r="E3482" t="s">
        <v>59</v>
      </c>
      <c r="F3482">
        <v>4</v>
      </c>
      <c r="G3482" t="str">
        <f>INDEX(Kunden!$A$1:$C$41,MATCH('Gesamtverkäufe 2025'!C3298,Kunden!$A$1:$A$41,0),3)</f>
        <v>R08</v>
      </c>
      <c r="H3482" t="str">
        <f>INDEX(Regionen!$A$1:$C$9,MATCH('Gesamtverkäufe 2025'!F3298,Regionen!$A$1:$A$9,0),3)</f>
        <v>Stefan König</v>
      </c>
      <c r="I3482" s="3">
        <f>INDEX(Produkte!$A$1:$D$31,MATCH('Gesamtverkäufe 2025'!D3298,Produkte!$A$1:$A$31,0),4)</f>
        <v>79</v>
      </c>
      <c r="J3482" s="3">
        <f t="shared" si="249"/>
        <v>316</v>
      </c>
    </row>
    <row r="3483" spans="1:10" hidden="1" outlineLevel="3" x14ac:dyDescent="0.3">
      <c r="A3483" t="s">
        <v>3555</v>
      </c>
      <c r="B3483" s="21">
        <v>45959</v>
      </c>
      <c r="C3483" s="20">
        <f t="shared" si="248"/>
        <v>10</v>
      </c>
      <c r="D3483" t="s">
        <v>133</v>
      </c>
      <c r="E3483" t="s">
        <v>93</v>
      </c>
      <c r="F3483">
        <v>2</v>
      </c>
      <c r="G3483" t="str">
        <f>INDEX(Kunden!$A$1:$C$41,MATCH('Gesamtverkäufe 2025'!C3327,Kunden!$A$1:$A$41,0),3)</f>
        <v>R08</v>
      </c>
      <c r="H3483" t="str">
        <f>INDEX(Regionen!$A$1:$C$9,MATCH('Gesamtverkäufe 2025'!F3327,Regionen!$A$1:$A$9,0),3)</f>
        <v>Stefan König</v>
      </c>
      <c r="I3483" s="3">
        <f>INDEX(Produkte!$A$1:$D$31,MATCH('Gesamtverkäufe 2025'!D3327,Produkte!$A$1:$A$31,0),4)</f>
        <v>399</v>
      </c>
      <c r="J3483" s="3">
        <f t="shared" si="249"/>
        <v>798</v>
      </c>
    </row>
    <row r="3484" spans="1:10" hidden="1" outlineLevel="3" x14ac:dyDescent="0.3">
      <c r="A3484" t="s">
        <v>3533</v>
      </c>
      <c r="B3484" s="21">
        <v>45938</v>
      </c>
      <c r="C3484" s="20">
        <f t="shared" si="248"/>
        <v>10</v>
      </c>
      <c r="D3484" t="s">
        <v>133</v>
      </c>
      <c r="E3484" t="s">
        <v>89</v>
      </c>
      <c r="F3484">
        <v>9</v>
      </c>
      <c r="G3484" t="str">
        <f>INDEX(Kunden!$A$1:$C$41,MATCH('Gesamtverkäufe 2025'!C3348,Kunden!$A$1:$A$41,0),3)</f>
        <v>R08</v>
      </c>
      <c r="H3484" t="str">
        <f>INDEX(Regionen!$A$1:$C$9,MATCH('Gesamtverkäufe 2025'!F3348,Regionen!$A$1:$A$9,0),3)</f>
        <v>Stefan König</v>
      </c>
      <c r="I3484" s="3">
        <f>INDEX(Produkte!$A$1:$D$31,MATCH('Gesamtverkäufe 2025'!D3348,Produkte!$A$1:$A$31,0),4)</f>
        <v>29</v>
      </c>
      <c r="J3484" s="3">
        <f t="shared" si="249"/>
        <v>261</v>
      </c>
    </row>
    <row r="3485" spans="1:10" hidden="1" outlineLevel="3" x14ac:dyDescent="0.3">
      <c r="A3485" t="s">
        <v>3878</v>
      </c>
      <c r="B3485" s="21">
        <v>45947</v>
      </c>
      <c r="C3485" s="20">
        <f t="shared" si="248"/>
        <v>10</v>
      </c>
      <c r="D3485" t="s">
        <v>143</v>
      </c>
      <c r="E3485" t="s">
        <v>65</v>
      </c>
      <c r="F3485">
        <v>12</v>
      </c>
      <c r="G3485" t="str">
        <f>INDEX(Kunden!$A$1:$C$41,MATCH('Gesamtverkäufe 2025'!C3007,Kunden!$A$1:$A$41,0),3)</f>
        <v>R08</v>
      </c>
      <c r="H3485" t="str">
        <f>INDEX(Regionen!$A$1:$C$9,MATCH('Gesamtverkäufe 2025'!F3007,Regionen!$A$1:$A$9,0),3)</f>
        <v>Stefan König</v>
      </c>
      <c r="I3485" s="3">
        <f>INDEX(Produkte!$A$1:$D$31,MATCH('Gesamtverkäufe 2025'!D3007,Produkte!$A$1:$A$31,0),4)</f>
        <v>299</v>
      </c>
      <c r="J3485" s="3">
        <f t="shared" si="249"/>
        <v>3588</v>
      </c>
    </row>
    <row r="3486" spans="1:10" hidden="1" outlineLevel="3" x14ac:dyDescent="0.3">
      <c r="A3486" t="s">
        <v>3844</v>
      </c>
      <c r="B3486" s="21">
        <v>45958</v>
      </c>
      <c r="C3486" s="20">
        <f t="shared" si="248"/>
        <v>10</v>
      </c>
      <c r="D3486" t="s">
        <v>143</v>
      </c>
      <c r="E3486" t="s">
        <v>77</v>
      </c>
      <c r="F3486">
        <v>20</v>
      </c>
      <c r="G3486" t="str">
        <f>INDEX(Kunden!$A$1:$C$41,MATCH('Gesamtverkäufe 2025'!C3041,Kunden!$A$1:$A$41,0),3)</f>
        <v>R08</v>
      </c>
      <c r="H3486" t="str">
        <f>INDEX(Regionen!$A$1:$C$9,MATCH('Gesamtverkäufe 2025'!F3041,Regionen!$A$1:$A$9,0),3)</f>
        <v>Stefan König</v>
      </c>
      <c r="I3486" s="3">
        <f>INDEX(Produkte!$A$1:$D$31,MATCH('Gesamtverkäufe 2025'!D3041,Produkte!$A$1:$A$31,0),4)</f>
        <v>49</v>
      </c>
      <c r="J3486" s="3">
        <f t="shared" si="249"/>
        <v>980</v>
      </c>
    </row>
    <row r="3487" spans="1:10" hidden="1" outlineLevel="3" x14ac:dyDescent="0.3">
      <c r="A3487" t="s">
        <v>3791</v>
      </c>
      <c r="B3487" s="21">
        <v>45951</v>
      </c>
      <c r="C3487" s="20">
        <f t="shared" si="248"/>
        <v>10</v>
      </c>
      <c r="D3487" t="s">
        <v>143</v>
      </c>
      <c r="E3487" t="s">
        <v>57</v>
      </c>
      <c r="F3487">
        <v>17</v>
      </c>
      <c r="G3487" t="str">
        <f>INDEX(Kunden!$A$1:$C$41,MATCH('Gesamtverkäufe 2025'!C3094,Kunden!$A$1:$A$41,0),3)</f>
        <v>R08</v>
      </c>
      <c r="H3487" t="str">
        <f>INDEX(Regionen!$A$1:$C$9,MATCH('Gesamtverkäufe 2025'!F3094,Regionen!$A$1:$A$9,0),3)</f>
        <v>Stefan König</v>
      </c>
      <c r="I3487" s="3">
        <f>INDEX(Produkte!$A$1:$D$31,MATCH('Gesamtverkäufe 2025'!D3094,Produkte!$A$1:$A$31,0),4)</f>
        <v>99</v>
      </c>
      <c r="J3487" s="3">
        <f t="shared" si="249"/>
        <v>1683</v>
      </c>
    </row>
    <row r="3488" spans="1:10" hidden="1" outlineLevel="3" x14ac:dyDescent="0.3">
      <c r="A3488" t="s">
        <v>3775</v>
      </c>
      <c r="B3488" s="21">
        <v>45943</v>
      </c>
      <c r="C3488" s="20">
        <f t="shared" si="248"/>
        <v>10</v>
      </c>
      <c r="D3488" t="s">
        <v>143</v>
      </c>
      <c r="E3488" t="s">
        <v>93</v>
      </c>
      <c r="F3488">
        <v>20</v>
      </c>
      <c r="G3488" t="str">
        <f>INDEX(Kunden!$A$1:$C$41,MATCH('Gesamtverkäufe 2025'!C3110,Kunden!$A$1:$A$41,0),3)</f>
        <v>R08</v>
      </c>
      <c r="H3488" t="str">
        <f>INDEX(Regionen!$A$1:$C$9,MATCH('Gesamtverkäufe 2025'!F3110,Regionen!$A$1:$A$9,0),3)</f>
        <v>Stefan König</v>
      </c>
      <c r="I3488" s="3">
        <f>INDEX(Produkte!$A$1:$D$31,MATCH('Gesamtverkäufe 2025'!D3110,Produkte!$A$1:$A$31,0),4)</f>
        <v>399</v>
      </c>
      <c r="J3488" s="3">
        <f t="shared" si="249"/>
        <v>7980</v>
      </c>
    </row>
    <row r="3489" spans="1:10" hidden="1" outlineLevel="3" x14ac:dyDescent="0.3">
      <c r="A3489" t="s">
        <v>3740</v>
      </c>
      <c r="B3489" s="21">
        <v>45960</v>
      </c>
      <c r="C3489" s="20">
        <f t="shared" si="248"/>
        <v>10</v>
      </c>
      <c r="D3489" t="s">
        <v>143</v>
      </c>
      <c r="E3489" t="s">
        <v>73</v>
      </c>
      <c r="F3489">
        <v>18</v>
      </c>
      <c r="G3489" t="str">
        <f>INDEX(Kunden!$A$1:$C$41,MATCH('Gesamtverkäufe 2025'!C3145,Kunden!$A$1:$A$41,0),3)</f>
        <v>R08</v>
      </c>
      <c r="H3489" t="str">
        <f>INDEX(Regionen!$A$1:$C$9,MATCH('Gesamtverkäufe 2025'!F3145,Regionen!$A$1:$A$9,0),3)</f>
        <v>Stefan König</v>
      </c>
      <c r="I3489" s="3">
        <f>INDEX(Produkte!$A$1:$D$31,MATCH('Gesamtverkäufe 2025'!D3145,Produkte!$A$1:$A$31,0),4)</f>
        <v>399</v>
      </c>
      <c r="J3489" s="3">
        <f t="shared" si="249"/>
        <v>7182</v>
      </c>
    </row>
    <row r="3490" spans="1:10" hidden="1" outlineLevel="3" x14ac:dyDescent="0.3">
      <c r="A3490" t="s">
        <v>3517</v>
      </c>
      <c r="B3490" s="21">
        <v>45936</v>
      </c>
      <c r="C3490" s="20">
        <f t="shared" si="248"/>
        <v>10</v>
      </c>
      <c r="D3490" t="s">
        <v>143</v>
      </c>
      <c r="E3490" t="s">
        <v>49</v>
      </c>
      <c r="F3490">
        <v>18</v>
      </c>
      <c r="G3490" t="str">
        <f>INDEX(Kunden!$A$1:$C$41,MATCH('Gesamtverkäufe 2025'!C3362,Kunden!$A$1:$A$41,0),3)</f>
        <v>R08</v>
      </c>
      <c r="H3490" t="str">
        <f>INDEX(Regionen!$A$1:$C$9,MATCH('Gesamtverkäufe 2025'!F3362,Regionen!$A$1:$A$9,0),3)</f>
        <v>Stefan König</v>
      </c>
      <c r="I3490" s="3">
        <f>INDEX(Produkte!$A$1:$D$31,MATCH('Gesamtverkäufe 2025'!D3362,Produkte!$A$1:$A$31,0),4)</f>
        <v>299</v>
      </c>
      <c r="J3490" s="3">
        <f t="shared" si="249"/>
        <v>5382</v>
      </c>
    </row>
    <row r="3491" spans="1:10" hidden="1" outlineLevel="3" x14ac:dyDescent="0.3">
      <c r="A3491" t="s">
        <v>3810</v>
      </c>
      <c r="B3491" s="21">
        <v>45948</v>
      </c>
      <c r="C3491" s="20">
        <f t="shared" si="248"/>
        <v>10</v>
      </c>
      <c r="D3491" t="s">
        <v>151</v>
      </c>
      <c r="E3491" t="s">
        <v>69</v>
      </c>
      <c r="F3491">
        <v>12</v>
      </c>
      <c r="G3491" t="str">
        <f>INDEX(Kunden!$A$1:$C$41,MATCH('Gesamtverkäufe 2025'!C3075,Kunden!$A$1:$A$41,0),3)</f>
        <v>R08</v>
      </c>
      <c r="H3491" t="str">
        <f>INDEX(Regionen!$A$1:$C$9,MATCH('Gesamtverkäufe 2025'!F3075,Regionen!$A$1:$A$9,0),3)</f>
        <v>Stefan König</v>
      </c>
      <c r="I3491" s="3">
        <f>INDEX(Produkte!$A$1:$D$31,MATCH('Gesamtverkäufe 2025'!D3075,Produkte!$A$1:$A$31,0),4)</f>
        <v>399</v>
      </c>
      <c r="J3491" s="3">
        <f t="shared" si="249"/>
        <v>4788</v>
      </c>
    </row>
    <row r="3492" spans="1:10" hidden="1" outlineLevel="3" x14ac:dyDescent="0.3">
      <c r="A3492" t="s">
        <v>3696</v>
      </c>
      <c r="B3492" s="21">
        <v>45956</v>
      </c>
      <c r="C3492" s="20">
        <f t="shared" si="248"/>
        <v>10</v>
      </c>
      <c r="D3492" t="s">
        <v>151</v>
      </c>
      <c r="E3492" t="s">
        <v>81</v>
      </c>
      <c r="F3492">
        <v>7</v>
      </c>
      <c r="G3492" t="str">
        <f>INDEX(Kunden!$A$1:$C$41,MATCH('Gesamtverkäufe 2025'!C3189,Kunden!$A$1:$A$41,0),3)</f>
        <v>R08</v>
      </c>
      <c r="H3492" t="str">
        <f>INDEX(Regionen!$A$1:$C$9,MATCH('Gesamtverkäufe 2025'!F3189,Regionen!$A$1:$A$9,0),3)</f>
        <v>Stefan König</v>
      </c>
      <c r="I3492" s="3">
        <f>INDEX(Produkte!$A$1:$D$31,MATCH('Gesamtverkäufe 2025'!D3189,Produkte!$A$1:$A$31,0),4)</f>
        <v>79</v>
      </c>
      <c r="J3492" s="3">
        <f t="shared" si="249"/>
        <v>553</v>
      </c>
    </row>
    <row r="3493" spans="1:10" hidden="1" outlineLevel="3" x14ac:dyDescent="0.3">
      <c r="A3493" t="s">
        <v>3689</v>
      </c>
      <c r="B3493" s="21">
        <v>45954</v>
      </c>
      <c r="C3493" s="20">
        <f t="shared" si="248"/>
        <v>10</v>
      </c>
      <c r="D3493" t="s">
        <v>151</v>
      </c>
      <c r="E3493" t="s">
        <v>65</v>
      </c>
      <c r="F3493">
        <v>14</v>
      </c>
      <c r="G3493" t="str">
        <f>INDEX(Kunden!$A$1:$C$41,MATCH('Gesamtverkäufe 2025'!C3196,Kunden!$A$1:$A$41,0),3)</f>
        <v>R08</v>
      </c>
      <c r="H3493" t="str">
        <f>INDEX(Regionen!$A$1:$C$9,MATCH('Gesamtverkäufe 2025'!F3196,Regionen!$A$1:$A$9,0),3)</f>
        <v>Stefan König</v>
      </c>
      <c r="I3493" s="3">
        <f>INDEX(Produkte!$A$1:$D$31,MATCH('Gesamtverkäufe 2025'!D3196,Produkte!$A$1:$A$31,0),4)</f>
        <v>299</v>
      </c>
      <c r="J3493" s="3">
        <f t="shared" si="249"/>
        <v>4186</v>
      </c>
    </row>
    <row r="3494" spans="1:10" hidden="1" outlineLevel="3" x14ac:dyDescent="0.3">
      <c r="A3494" t="s">
        <v>3672</v>
      </c>
      <c r="B3494" s="21">
        <v>45949</v>
      </c>
      <c r="C3494" s="20">
        <f t="shared" si="248"/>
        <v>10</v>
      </c>
      <c r="D3494" t="s">
        <v>151</v>
      </c>
      <c r="E3494" t="s">
        <v>57</v>
      </c>
      <c r="F3494">
        <v>17</v>
      </c>
      <c r="G3494" t="str">
        <f>INDEX(Kunden!$A$1:$C$41,MATCH('Gesamtverkäufe 2025'!C3213,Kunden!$A$1:$A$41,0),3)</f>
        <v>R08</v>
      </c>
      <c r="H3494" t="str">
        <f>INDEX(Regionen!$A$1:$C$9,MATCH('Gesamtverkäufe 2025'!F3213,Regionen!$A$1:$A$9,0),3)</f>
        <v>Stefan König</v>
      </c>
      <c r="I3494" s="3">
        <f>INDEX(Produkte!$A$1:$D$31,MATCH('Gesamtverkäufe 2025'!D3213,Produkte!$A$1:$A$31,0),4)</f>
        <v>99</v>
      </c>
      <c r="J3494" s="3">
        <f t="shared" si="249"/>
        <v>1683</v>
      </c>
    </row>
    <row r="3495" spans="1:10" hidden="1" outlineLevel="3" x14ac:dyDescent="0.3">
      <c r="A3495" t="s">
        <v>3642</v>
      </c>
      <c r="B3495" s="21">
        <v>45934</v>
      </c>
      <c r="C3495" s="20">
        <f t="shared" si="248"/>
        <v>10</v>
      </c>
      <c r="D3495" t="s">
        <v>151</v>
      </c>
      <c r="E3495" t="s">
        <v>75</v>
      </c>
      <c r="F3495">
        <v>17</v>
      </c>
      <c r="G3495" t="str">
        <f>INDEX(Kunden!$A$1:$C$41,MATCH('Gesamtverkäufe 2025'!C3242,Kunden!$A$1:$A$41,0),3)</f>
        <v>R08</v>
      </c>
      <c r="H3495" t="str">
        <f>INDEX(Regionen!$A$1:$C$9,MATCH('Gesamtverkäufe 2025'!F3242,Regionen!$A$1:$A$9,0),3)</f>
        <v>Stefan König</v>
      </c>
      <c r="I3495" s="3">
        <f>INDEX(Produkte!$A$1:$D$31,MATCH('Gesamtverkäufe 2025'!D3242,Produkte!$A$1:$A$31,0),4)</f>
        <v>499</v>
      </c>
      <c r="J3495" s="3">
        <f t="shared" si="249"/>
        <v>8483</v>
      </c>
    </row>
    <row r="3496" spans="1:10" hidden="1" outlineLevel="3" x14ac:dyDescent="0.3">
      <c r="A3496" t="s">
        <v>3636</v>
      </c>
      <c r="B3496" s="21">
        <v>45944</v>
      </c>
      <c r="C3496" s="20">
        <f t="shared" si="248"/>
        <v>10</v>
      </c>
      <c r="D3496" t="s">
        <v>151</v>
      </c>
      <c r="E3496" t="s">
        <v>81</v>
      </c>
      <c r="F3496">
        <v>5</v>
      </c>
      <c r="G3496" t="str">
        <f>INDEX(Kunden!$A$1:$C$41,MATCH('Gesamtverkäufe 2025'!C3248,Kunden!$A$1:$A$41,0),3)</f>
        <v>R08</v>
      </c>
      <c r="H3496" t="str">
        <f>INDEX(Regionen!$A$1:$C$9,MATCH('Gesamtverkäufe 2025'!F3248,Regionen!$A$1:$A$9,0),3)</f>
        <v>Stefan König</v>
      </c>
      <c r="I3496" s="3">
        <f>INDEX(Produkte!$A$1:$D$31,MATCH('Gesamtverkäufe 2025'!D3248,Produkte!$A$1:$A$31,0),4)</f>
        <v>79</v>
      </c>
      <c r="J3496" s="3">
        <f t="shared" si="249"/>
        <v>395</v>
      </c>
    </row>
    <row r="3497" spans="1:10" hidden="1" outlineLevel="3" x14ac:dyDescent="0.3">
      <c r="A3497" t="s">
        <v>3623</v>
      </c>
      <c r="B3497" s="21">
        <v>45954</v>
      </c>
      <c r="C3497" s="20">
        <f t="shared" si="248"/>
        <v>10</v>
      </c>
      <c r="D3497" t="s">
        <v>151</v>
      </c>
      <c r="E3497" t="s">
        <v>49</v>
      </c>
      <c r="F3497">
        <v>19</v>
      </c>
      <c r="G3497" t="str">
        <f>INDEX(Kunden!$A$1:$C$41,MATCH('Gesamtverkäufe 2025'!C3261,Kunden!$A$1:$A$41,0),3)</f>
        <v>R08</v>
      </c>
      <c r="H3497" t="str">
        <f>INDEX(Regionen!$A$1:$C$9,MATCH('Gesamtverkäufe 2025'!F3261,Regionen!$A$1:$A$9,0),3)</f>
        <v>Stefan König</v>
      </c>
      <c r="I3497" s="3">
        <f>INDEX(Produkte!$A$1:$D$31,MATCH('Gesamtverkäufe 2025'!D3261,Produkte!$A$1:$A$31,0),4)</f>
        <v>299</v>
      </c>
      <c r="J3497" s="3">
        <f t="shared" si="249"/>
        <v>5681</v>
      </c>
    </row>
    <row r="3498" spans="1:10" hidden="1" outlineLevel="3" x14ac:dyDescent="0.3">
      <c r="A3498" t="s">
        <v>3599</v>
      </c>
      <c r="B3498" s="21">
        <v>45946</v>
      </c>
      <c r="C3498" s="20">
        <f t="shared" si="248"/>
        <v>10</v>
      </c>
      <c r="D3498" t="s">
        <v>151</v>
      </c>
      <c r="E3498" t="s">
        <v>61</v>
      </c>
      <c r="F3498">
        <v>1</v>
      </c>
      <c r="G3498" t="str">
        <f>INDEX(Kunden!$A$1:$C$41,MATCH('Gesamtverkäufe 2025'!C3285,Kunden!$A$1:$A$41,0),3)</f>
        <v>R08</v>
      </c>
      <c r="H3498" t="str">
        <f>INDEX(Regionen!$A$1:$C$9,MATCH('Gesamtverkäufe 2025'!F3285,Regionen!$A$1:$A$9,0),3)</f>
        <v>Stefan König</v>
      </c>
      <c r="I3498" s="3">
        <f>INDEX(Produkte!$A$1:$D$31,MATCH('Gesamtverkäufe 2025'!D3285,Produkte!$A$1:$A$31,0),4)</f>
        <v>249</v>
      </c>
      <c r="J3498" s="3">
        <f t="shared" si="249"/>
        <v>249</v>
      </c>
    </row>
    <row r="3499" spans="1:10" hidden="1" outlineLevel="3" x14ac:dyDescent="0.3">
      <c r="A3499" t="s">
        <v>3571</v>
      </c>
      <c r="B3499" s="21">
        <v>45958</v>
      </c>
      <c r="C3499" s="20">
        <f t="shared" si="248"/>
        <v>10</v>
      </c>
      <c r="D3499" t="s">
        <v>151</v>
      </c>
      <c r="E3499" t="s">
        <v>69</v>
      </c>
      <c r="F3499">
        <v>3</v>
      </c>
      <c r="G3499" t="str">
        <f>INDEX(Kunden!$A$1:$C$41,MATCH('Gesamtverkäufe 2025'!C3312,Kunden!$A$1:$A$41,0),3)</f>
        <v>R08</v>
      </c>
      <c r="H3499" t="str">
        <f>INDEX(Regionen!$A$1:$C$9,MATCH('Gesamtverkäufe 2025'!F3312,Regionen!$A$1:$A$9,0),3)</f>
        <v>Stefan König</v>
      </c>
      <c r="I3499" s="3">
        <f>INDEX(Produkte!$A$1:$D$31,MATCH('Gesamtverkäufe 2025'!D3312,Produkte!$A$1:$A$31,0),4)</f>
        <v>399</v>
      </c>
      <c r="J3499" s="3">
        <f t="shared" si="249"/>
        <v>1197</v>
      </c>
    </row>
    <row r="3500" spans="1:10" hidden="1" outlineLevel="3" x14ac:dyDescent="0.3">
      <c r="A3500" t="s">
        <v>3557</v>
      </c>
      <c r="B3500" s="21">
        <v>45944</v>
      </c>
      <c r="C3500" s="20">
        <f t="shared" si="248"/>
        <v>10</v>
      </c>
      <c r="D3500" t="s">
        <v>151</v>
      </c>
      <c r="E3500" t="s">
        <v>79</v>
      </c>
      <c r="F3500">
        <v>1</v>
      </c>
      <c r="G3500" t="str">
        <f>INDEX(Kunden!$A$1:$C$41,MATCH('Gesamtverkäufe 2025'!C3325,Kunden!$A$1:$A$41,0),3)</f>
        <v>R08</v>
      </c>
      <c r="H3500" t="str">
        <f>INDEX(Regionen!$A$1:$C$9,MATCH('Gesamtverkäufe 2025'!F3325,Regionen!$A$1:$A$9,0),3)</f>
        <v>Stefan König</v>
      </c>
      <c r="I3500" s="3">
        <f>INDEX(Produkte!$A$1:$D$31,MATCH('Gesamtverkäufe 2025'!D3325,Produkte!$A$1:$A$31,0),4)</f>
        <v>149</v>
      </c>
      <c r="J3500" s="3">
        <f t="shared" si="249"/>
        <v>149</v>
      </c>
    </row>
    <row r="3501" spans="1:10" hidden="1" outlineLevel="3" x14ac:dyDescent="0.3">
      <c r="A3501" t="s">
        <v>3542</v>
      </c>
      <c r="B3501" s="21">
        <v>45942</v>
      </c>
      <c r="C3501" s="20">
        <f t="shared" si="248"/>
        <v>10</v>
      </c>
      <c r="D3501" t="s">
        <v>151</v>
      </c>
      <c r="E3501" t="s">
        <v>91</v>
      </c>
      <c r="F3501">
        <v>5</v>
      </c>
      <c r="G3501" t="str">
        <f>INDEX(Kunden!$A$1:$C$41,MATCH('Gesamtverkäufe 2025'!C3340,Kunden!$A$1:$A$41,0),3)</f>
        <v>R08</v>
      </c>
      <c r="H3501" t="str">
        <f>INDEX(Regionen!$A$1:$C$9,MATCH('Gesamtverkäufe 2025'!F3340,Regionen!$A$1:$A$9,0),3)</f>
        <v>Stefan König</v>
      </c>
      <c r="I3501" s="3">
        <f>INDEX(Produkte!$A$1:$D$31,MATCH('Gesamtverkäufe 2025'!D3340,Produkte!$A$1:$A$31,0),4)</f>
        <v>249</v>
      </c>
      <c r="J3501" s="3">
        <f t="shared" si="249"/>
        <v>1245</v>
      </c>
    </row>
    <row r="3502" spans="1:10" hidden="1" outlineLevel="3" x14ac:dyDescent="0.3">
      <c r="A3502" t="s">
        <v>3821</v>
      </c>
      <c r="B3502" s="21">
        <v>45957</v>
      </c>
      <c r="C3502" s="20">
        <f t="shared" si="248"/>
        <v>10</v>
      </c>
      <c r="D3502" t="s">
        <v>157</v>
      </c>
      <c r="E3502" t="s">
        <v>53</v>
      </c>
      <c r="F3502">
        <v>18</v>
      </c>
      <c r="G3502" t="str">
        <f>INDEX(Kunden!$A$1:$C$41,MATCH('Gesamtverkäufe 2025'!C3064,Kunden!$A$1:$A$41,0),3)</f>
        <v>R08</v>
      </c>
      <c r="H3502" t="str">
        <f>INDEX(Regionen!$A$1:$C$9,MATCH('Gesamtverkäufe 2025'!F3064,Regionen!$A$1:$A$9,0),3)</f>
        <v>Stefan König</v>
      </c>
      <c r="I3502" s="3">
        <f>INDEX(Produkte!$A$1:$D$31,MATCH('Gesamtverkäufe 2025'!D3064,Produkte!$A$1:$A$31,0),4)</f>
        <v>49</v>
      </c>
      <c r="J3502" s="3">
        <f t="shared" si="249"/>
        <v>882</v>
      </c>
    </row>
    <row r="3503" spans="1:10" hidden="1" outlineLevel="3" x14ac:dyDescent="0.3">
      <c r="A3503" t="s">
        <v>3820</v>
      </c>
      <c r="B3503" s="21">
        <v>45941</v>
      </c>
      <c r="C3503" s="20">
        <f t="shared" si="248"/>
        <v>10</v>
      </c>
      <c r="D3503" t="s">
        <v>157</v>
      </c>
      <c r="E3503" t="s">
        <v>73</v>
      </c>
      <c r="F3503">
        <v>16</v>
      </c>
      <c r="G3503" t="str">
        <f>INDEX(Kunden!$A$1:$C$41,MATCH('Gesamtverkäufe 2025'!C3065,Kunden!$A$1:$A$41,0),3)</f>
        <v>R08</v>
      </c>
      <c r="H3503" t="str">
        <f>INDEX(Regionen!$A$1:$C$9,MATCH('Gesamtverkäufe 2025'!F3065,Regionen!$A$1:$A$9,0),3)</f>
        <v>Stefan König</v>
      </c>
      <c r="I3503" s="3">
        <f>INDEX(Produkte!$A$1:$D$31,MATCH('Gesamtverkäufe 2025'!D3065,Produkte!$A$1:$A$31,0),4)</f>
        <v>399</v>
      </c>
      <c r="J3503" s="3">
        <f t="shared" si="249"/>
        <v>6384</v>
      </c>
    </row>
    <row r="3504" spans="1:10" hidden="1" outlineLevel="3" x14ac:dyDescent="0.3">
      <c r="A3504" t="s">
        <v>3803</v>
      </c>
      <c r="B3504" s="21">
        <v>45944</v>
      </c>
      <c r="C3504" s="20">
        <f t="shared" si="248"/>
        <v>10</v>
      </c>
      <c r="D3504" t="s">
        <v>157</v>
      </c>
      <c r="E3504" t="s">
        <v>93</v>
      </c>
      <c r="F3504">
        <v>15</v>
      </c>
      <c r="G3504" t="str">
        <f>INDEX(Kunden!$A$1:$C$41,MATCH('Gesamtverkäufe 2025'!C3082,Kunden!$A$1:$A$41,0),3)</f>
        <v>R08</v>
      </c>
      <c r="H3504" t="str">
        <f>INDEX(Regionen!$A$1:$C$9,MATCH('Gesamtverkäufe 2025'!F3082,Regionen!$A$1:$A$9,0),3)</f>
        <v>Stefan König</v>
      </c>
      <c r="I3504" s="3">
        <f>INDEX(Produkte!$A$1:$D$31,MATCH('Gesamtverkäufe 2025'!D3082,Produkte!$A$1:$A$31,0),4)</f>
        <v>399</v>
      </c>
      <c r="J3504" s="3">
        <f t="shared" si="249"/>
        <v>5985</v>
      </c>
    </row>
    <row r="3505" spans="1:10" hidden="1" outlineLevel="3" x14ac:dyDescent="0.3">
      <c r="A3505" t="s">
        <v>3772</v>
      </c>
      <c r="B3505" s="21">
        <v>45953</v>
      </c>
      <c r="C3505" s="20">
        <f t="shared" si="248"/>
        <v>10</v>
      </c>
      <c r="D3505" t="s">
        <v>157</v>
      </c>
      <c r="E3505" t="s">
        <v>71</v>
      </c>
      <c r="F3505">
        <v>4</v>
      </c>
      <c r="G3505" t="str">
        <f>INDEX(Kunden!$A$1:$C$41,MATCH('Gesamtverkäufe 2025'!C3113,Kunden!$A$1:$A$41,0),3)</f>
        <v>R08</v>
      </c>
      <c r="H3505" t="str">
        <f>INDEX(Regionen!$A$1:$C$9,MATCH('Gesamtverkäufe 2025'!F3113,Regionen!$A$1:$A$9,0),3)</f>
        <v>Stefan König</v>
      </c>
      <c r="I3505" s="3">
        <f>INDEX(Produkte!$A$1:$D$31,MATCH('Gesamtverkäufe 2025'!D3113,Produkte!$A$1:$A$31,0),4)</f>
        <v>79</v>
      </c>
      <c r="J3505" s="3">
        <f t="shared" si="249"/>
        <v>316</v>
      </c>
    </row>
    <row r="3506" spans="1:10" hidden="1" outlineLevel="3" x14ac:dyDescent="0.3">
      <c r="A3506" t="s">
        <v>3708</v>
      </c>
      <c r="B3506" s="21">
        <v>45935</v>
      </c>
      <c r="C3506" s="20">
        <f t="shared" si="248"/>
        <v>10</v>
      </c>
      <c r="D3506" t="s">
        <v>157</v>
      </c>
      <c r="E3506" t="s">
        <v>65</v>
      </c>
      <c r="F3506">
        <v>5</v>
      </c>
      <c r="G3506" t="str">
        <f>INDEX(Kunden!$A$1:$C$41,MATCH('Gesamtverkäufe 2025'!C3177,Kunden!$A$1:$A$41,0),3)</f>
        <v>R08</v>
      </c>
      <c r="H3506" t="str">
        <f>INDEX(Regionen!$A$1:$C$9,MATCH('Gesamtverkäufe 2025'!F3177,Regionen!$A$1:$A$9,0),3)</f>
        <v>Stefan König</v>
      </c>
      <c r="I3506" s="3">
        <f>INDEX(Produkte!$A$1:$D$31,MATCH('Gesamtverkäufe 2025'!D3177,Produkte!$A$1:$A$31,0),4)</f>
        <v>299</v>
      </c>
      <c r="J3506" s="3">
        <f t="shared" si="249"/>
        <v>1495</v>
      </c>
    </row>
    <row r="3507" spans="1:10" hidden="1" outlineLevel="3" x14ac:dyDescent="0.3">
      <c r="A3507" t="s">
        <v>3644</v>
      </c>
      <c r="B3507" s="21">
        <v>45954</v>
      </c>
      <c r="C3507" s="20">
        <f t="shared" si="248"/>
        <v>10</v>
      </c>
      <c r="D3507" t="s">
        <v>157</v>
      </c>
      <c r="E3507" t="s">
        <v>55</v>
      </c>
      <c r="F3507">
        <v>6</v>
      </c>
      <c r="G3507" t="str">
        <f>INDEX(Kunden!$A$1:$C$41,MATCH('Gesamtverkäufe 2025'!C3240,Kunden!$A$1:$A$41,0),3)</f>
        <v>R08</v>
      </c>
      <c r="H3507" t="str">
        <f>INDEX(Regionen!$A$1:$C$9,MATCH('Gesamtverkäufe 2025'!F3240,Regionen!$A$1:$A$9,0),3)</f>
        <v>Stefan König</v>
      </c>
      <c r="I3507" s="3">
        <f>INDEX(Produkte!$A$1:$D$31,MATCH('Gesamtverkäufe 2025'!D3240,Produkte!$A$1:$A$31,0),4)</f>
        <v>49</v>
      </c>
      <c r="J3507" s="3">
        <f t="shared" si="249"/>
        <v>294</v>
      </c>
    </row>
    <row r="3508" spans="1:10" hidden="1" outlineLevel="3" x14ac:dyDescent="0.3">
      <c r="A3508" t="s">
        <v>3632</v>
      </c>
      <c r="B3508" s="21">
        <v>45958</v>
      </c>
      <c r="C3508" s="20">
        <f t="shared" si="248"/>
        <v>10</v>
      </c>
      <c r="D3508" t="s">
        <v>157</v>
      </c>
      <c r="E3508" t="s">
        <v>34</v>
      </c>
      <c r="F3508">
        <v>16</v>
      </c>
      <c r="G3508" t="str">
        <f>INDEX(Kunden!$A$1:$C$41,MATCH('Gesamtverkäufe 2025'!C3252,Kunden!$A$1:$A$41,0),3)</f>
        <v>R08</v>
      </c>
      <c r="H3508" t="str">
        <f>INDEX(Regionen!$A$1:$C$9,MATCH('Gesamtverkäufe 2025'!F3252,Regionen!$A$1:$A$9,0),3)</f>
        <v>Stefan König</v>
      </c>
      <c r="I3508" s="3">
        <f>INDEX(Produkte!$A$1:$D$31,MATCH('Gesamtverkäufe 2025'!D3252,Produkte!$A$1:$A$31,0),4)</f>
        <v>299</v>
      </c>
      <c r="J3508" s="3">
        <f t="shared" si="249"/>
        <v>4784</v>
      </c>
    </row>
    <row r="3509" spans="1:10" hidden="1" outlineLevel="3" x14ac:dyDescent="0.3">
      <c r="A3509" t="s">
        <v>3622</v>
      </c>
      <c r="B3509" s="21">
        <v>45952</v>
      </c>
      <c r="C3509" s="20">
        <f t="shared" si="248"/>
        <v>10</v>
      </c>
      <c r="D3509" t="s">
        <v>157</v>
      </c>
      <c r="E3509" t="s">
        <v>81</v>
      </c>
      <c r="F3509">
        <v>14</v>
      </c>
      <c r="G3509" t="str">
        <f>INDEX(Kunden!$A$1:$C$41,MATCH('Gesamtverkäufe 2025'!C3262,Kunden!$A$1:$A$41,0),3)</f>
        <v>R08</v>
      </c>
      <c r="H3509" t="str">
        <f>INDEX(Regionen!$A$1:$C$9,MATCH('Gesamtverkäufe 2025'!F3262,Regionen!$A$1:$A$9,0),3)</f>
        <v>Stefan König</v>
      </c>
      <c r="I3509" s="3">
        <f>INDEX(Produkte!$A$1:$D$31,MATCH('Gesamtverkäufe 2025'!D3262,Produkte!$A$1:$A$31,0),4)</f>
        <v>79</v>
      </c>
      <c r="J3509" s="3">
        <f t="shared" si="249"/>
        <v>1106</v>
      </c>
    </row>
    <row r="3510" spans="1:10" hidden="1" outlineLevel="3" x14ac:dyDescent="0.3">
      <c r="A3510" t="s">
        <v>3577</v>
      </c>
      <c r="B3510" s="21">
        <v>45949</v>
      </c>
      <c r="C3510" s="20">
        <f t="shared" si="248"/>
        <v>10</v>
      </c>
      <c r="D3510" t="s">
        <v>157</v>
      </c>
      <c r="E3510" t="s">
        <v>49</v>
      </c>
      <c r="F3510">
        <v>2</v>
      </c>
      <c r="G3510" t="str">
        <f>INDEX(Kunden!$A$1:$C$41,MATCH('Gesamtverkäufe 2025'!C3306,Kunden!$A$1:$A$41,0),3)</f>
        <v>R08</v>
      </c>
      <c r="H3510" t="str">
        <f>INDEX(Regionen!$A$1:$C$9,MATCH('Gesamtverkäufe 2025'!F3306,Regionen!$A$1:$A$9,0),3)</f>
        <v>Stefan König</v>
      </c>
      <c r="I3510" s="3">
        <f>INDEX(Produkte!$A$1:$D$31,MATCH('Gesamtverkäufe 2025'!D3306,Produkte!$A$1:$A$31,0),4)</f>
        <v>299</v>
      </c>
      <c r="J3510" s="3">
        <f t="shared" si="249"/>
        <v>598</v>
      </c>
    </row>
    <row r="3511" spans="1:10" hidden="1" outlineLevel="3" x14ac:dyDescent="0.3">
      <c r="A3511" t="s">
        <v>3851</v>
      </c>
      <c r="B3511" s="21">
        <v>45944</v>
      </c>
      <c r="C3511" s="20">
        <f t="shared" si="248"/>
        <v>10</v>
      </c>
      <c r="D3511" t="s">
        <v>163</v>
      </c>
      <c r="E3511" t="s">
        <v>41</v>
      </c>
      <c r="F3511">
        <v>18</v>
      </c>
      <c r="G3511" t="str">
        <f>INDEX(Kunden!$A$1:$C$41,MATCH('Gesamtverkäufe 2025'!C3034,Kunden!$A$1:$A$41,0),3)</f>
        <v>R08</v>
      </c>
      <c r="H3511" t="str">
        <f>INDEX(Regionen!$A$1:$C$9,MATCH('Gesamtverkäufe 2025'!F3034,Regionen!$A$1:$A$9,0),3)</f>
        <v>Stefan König</v>
      </c>
      <c r="I3511" s="3">
        <f>INDEX(Produkte!$A$1:$D$31,MATCH('Gesamtverkäufe 2025'!D3034,Produkte!$A$1:$A$31,0),4)</f>
        <v>499</v>
      </c>
      <c r="J3511" s="3">
        <f t="shared" si="249"/>
        <v>8982</v>
      </c>
    </row>
    <row r="3512" spans="1:10" hidden="1" outlineLevel="3" x14ac:dyDescent="0.3">
      <c r="A3512" t="s">
        <v>3842</v>
      </c>
      <c r="B3512" s="21">
        <v>45950</v>
      </c>
      <c r="C3512" s="20">
        <f t="shared" ref="C3512:C3523" si="250">MONTH(B3512)</f>
        <v>10</v>
      </c>
      <c r="D3512" t="s">
        <v>163</v>
      </c>
      <c r="E3512" t="s">
        <v>69</v>
      </c>
      <c r="F3512">
        <v>9</v>
      </c>
      <c r="G3512" t="str">
        <f>INDEX(Kunden!$A$1:$C$41,MATCH('Gesamtverkäufe 2025'!C3043,Kunden!$A$1:$A$41,0),3)</f>
        <v>R08</v>
      </c>
      <c r="H3512" t="str">
        <f>INDEX(Regionen!$A$1:$C$9,MATCH('Gesamtverkäufe 2025'!F3043,Regionen!$A$1:$A$9,0),3)</f>
        <v>Stefan König</v>
      </c>
      <c r="I3512" s="3">
        <f>INDEX(Produkte!$A$1:$D$31,MATCH('Gesamtverkäufe 2025'!D3043,Produkte!$A$1:$A$31,0),4)</f>
        <v>399</v>
      </c>
      <c r="J3512" s="3">
        <f t="shared" ref="J3512:J3523" si="251">F3512*I3512</f>
        <v>3591</v>
      </c>
    </row>
    <row r="3513" spans="1:10" hidden="1" outlineLevel="3" x14ac:dyDescent="0.3">
      <c r="A3513" t="s">
        <v>3768</v>
      </c>
      <c r="B3513" s="21">
        <v>45954</v>
      </c>
      <c r="C3513" s="20">
        <f t="shared" si="250"/>
        <v>10</v>
      </c>
      <c r="D3513" t="s">
        <v>163</v>
      </c>
      <c r="E3513" t="s">
        <v>91</v>
      </c>
      <c r="F3513">
        <v>10</v>
      </c>
      <c r="G3513" t="str">
        <f>INDEX(Kunden!$A$1:$C$41,MATCH('Gesamtverkäufe 2025'!C3117,Kunden!$A$1:$A$41,0),3)</f>
        <v>R08</v>
      </c>
      <c r="H3513" t="str">
        <f>INDEX(Regionen!$A$1:$C$9,MATCH('Gesamtverkäufe 2025'!F3117,Regionen!$A$1:$A$9,0),3)</f>
        <v>Stefan König</v>
      </c>
      <c r="I3513" s="3">
        <f>INDEX(Produkte!$A$1:$D$31,MATCH('Gesamtverkäufe 2025'!D3117,Produkte!$A$1:$A$31,0),4)</f>
        <v>249</v>
      </c>
      <c r="J3513" s="3">
        <f t="shared" si="251"/>
        <v>2490</v>
      </c>
    </row>
    <row r="3514" spans="1:10" hidden="1" outlineLevel="3" x14ac:dyDescent="0.3">
      <c r="A3514" t="s">
        <v>3734</v>
      </c>
      <c r="B3514" s="21">
        <v>45954</v>
      </c>
      <c r="C3514" s="20">
        <f t="shared" si="250"/>
        <v>10</v>
      </c>
      <c r="D3514" t="s">
        <v>163</v>
      </c>
      <c r="E3514" t="s">
        <v>55</v>
      </c>
      <c r="F3514">
        <v>3</v>
      </c>
      <c r="G3514" t="str">
        <f>INDEX(Kunden!$A$1:$C$41,MATCH('Gesamtverkäufe 2025'!C3151,Kunden!$A$1:$A$41,0),3)</f>
        <v>R08</v>
      </c>
      <c r="H3514" t="str">
        <f>INDEX(Regionen!$A$1:$C$9,MATCH('Gesamtverkäufe 2025'!F3151,Regionen!$A$1:$A$9,0),3)</f>
        <v>Stefan König</v>
      </c>
      <c r="I3514" s="3">
        <f>INDEX(Produkte!$A$1:$D$31,MATCH('Gesamtverkäufe 2025'!D3151,Produkte!$A$1:$A$31,0),4)</f>
        <v>49</v>
      </c>
      <c r="J3514" s="3">
        <f t="shared" si="251"/>
        <v>147</v>
      </c>
    </row>
    <row r="3515" spans="1:10" hidden="1" outlineLevel="3" x14ac:dyDescent="0.3">
      <c r="A3515" t="s">
        <v>3695</v>
      </c>
      <c r="B3515" s="21">
        <v>45941</v>
      </c>
      <c r="C3515" s="20">
        <f t="shared" si="250"/>
        <v>10</v>
      </c>
      <c r="D3515" t="s">
        <v>163</v>
      </c>
      <c r="E3515" t="s">
        <v>91</v>
      </c>
      <c r="F3515">
        <v>8</v>
      </c>
      <c r="G3515" t="str">
        <f>INDEX(Kunden!$A$1:$C$41,MATCH('Gesamtverkäufe 2025'!C3190,Kunden!$A$1:$A$41,0),3)</f>
        <v>R08</v>
      </c>
      <c r="H3515" t="str">
        <f>INDEX(Regionen!$A$1:$C$9,MATCH('Gesamtverkäufe 2025'!F3190,Regionen!$A$1:$A$9,0),3)</f>
        <v>Stefan König</v>
      </c>
      <c r="I3515" s="3">
        <f>INDEX(Produkte!$A$1:$D$31,MATCH('Gesamtverkäufe 2025'!D3190,Produkte!$A$1:$A$31,0),4)</f>
        <v>249</v>
      </c>
      <c r="J3515" s="3">
        <f t="shared" si="251"/>
        <v>1992</v>
      </c>
    </row>
    <row r="3516" spans="1:10" hidden="1" outlineLevel="3" x14ac:dyDescent="0.3">
      <c r="A3516" t="s">
        <v>3686</v>
      </c>
      <c r="B3516" s="21">
        <v>45945</v>
      </c>
      <c r="C3516" s="20">
        <f t="shared" si="250"/>
        <v>10</v>
      </c>
      <c r="D3516" t="s">
        <v>163</v>
      </c>
      <c r="E3516" t="s">
        <v>59</v>
      </c>
      <c r="F3516">
        <v>9</v>
      </c>
      <c r="G3516" t="str">
        <f>INDEX(Kunden!$A$1:$C$41,MATCH('Gesamtverkäufe 2025'!C3199,Kunden!$A$1:$A$41,0),3)</f>
        <v>R08</v>
      </c>
      <c r="H3516" t="str">
        <f>INDEX(Regionen!$A$1:$C$9,MATCH('Gesamtverkäufe 2025'!F3199,Regionen!$A$1:$A$9,0),3)</f>
        <v>Stefan König</v>
      </c>
      <c r="I3516" s="3">
        <f>INDEX(Produkte!$A$1:$D$31,MATCH('Gesamtverkäufe 2025'!D3199,Produkte!$A$1:$A$31,0),4)</f>
        <v>79</v>
      </c>
      <c r="J3516" s="3">
        <f t="shared" si="251"/>
        <v>711</v>
      </c>
    </row>
    <row r="3517" spans="1:10" hidden="1" outlineLevel="3" x14ac:dyDescent="0.3">
      <c r="A3517" t="s">
        <v>3640</v>
      </c>
      <c r="B3517" s="21">
        <v>45946</v>
      </c>
      <c r="C3517" s="20">
        <f t="shared" si="250"/>
        <v>10</v>
      </c>
      <c r="D3517" t="s">
        <v>163</v>
      </c>
      <c r="E3517" t="s">
        <v>65</v>
      </c>
      <c r="F3517">
        <v>11</v>
      </c>
      <c r="G3517" t="str">
        <f>INDEX(Kunden!$A$1:$C$41,MATCH('Gesamtverkäufe 2025'!C3244,Kunden!$A$1:$A$41,0),3)</f>
        <v>R08</v>
      </c>
      <c r="H3517" t="str">
        <f>INDEX(Regionen!$A$1:$C$9,MATCH('Gesamtverkäufe 2025'!F3244,Regionen!$A$1:$A$9,0),3)</f>
        <v>Stefan König</v>
      </c>
      <c r="I3517" s="3">
        <f>INDEX(Produkte!$A$1:$D$31,MATCH('Gesamtverkäufe 2025'!D3244,Produkte!$A$1:$A$31,0),4)</f>
        <v>299</v>
      </c>
      <c r="J3517" s="3">
        <f t="shared" si="251"/>
        <v>3289</v>
      </c>
    </row>
    <row r="3518" spans="1:10" hidden="1" outlineLevel="3" x14ac:dyDescent="0.3">
      <c r="A3518" t="s">
        <v>3634</v>
      </c>
      <c r="B3518" s="21">
        <v>45941</v>
      </c>
      <c r="C3518" s="20">
        <f t="shared" si="250"/>
        <v>10</v>
      </c>
      <c r="D3518" t="s">
        <v>163</v>
      </c>
      <c r="E3518" t="s">
        <v>93</v>
      </c>
      <c r="F3518">
        <v>19</v>
      </c>
      <c r="G3518" t="str">
        <f>INDEX(Kunden!$A$1:$C$41,MATCH('Gesamtverkäufe 2025'!C3250,Kunden!$A$1:$A$41,0),3)</f>
        <v>R08</v>
      </c>
      <c r="H3518" t="str">
        <f>INDEX(Regionen!$A$1:$C$9,MATCH('Gesamtverkäufe 2025'!F3250,Regionen!$A$1:$A$9,0),3)</f>
        <v>Stefan König</v>
      </c>
      <c r="I3518" s="3">
        <f>INDEX(Produkte!$A$1:$D$31,MATCH('Gesamtverkäufe 2025'!D3250,Produkte!$A$1:$A$31,0),4)</f>
        <v>399</v>
      </c>
      <c r="J3518" s="3">
        <f t="shared" si="251"/>
        <v>7581</v>
      </c>
    </row>
    <row r="3519" spans="1:10" hidden="1" outlineLevel="3" x14ac:dyDescent="0.3">
      <c r="A3519" t="s">
        <v>3614</v>
      </c>
      <c r="B3519" s="21">
        <v>45938</v>
      </c>
      <c r="C3519" s="20">
        <f t="shared" si="250"/>
        <v>10</v>
      </c>
      <c r="D3519" t="s">
        <v>163</v>
      </c>
      <c r="E3519" t="s">
        <v>46</v>
      </c>
      <c r="F3519">
        <v>8</v>
      </c>
      <c r="G3519" t="str">
        <f>INDEX(Kunden!$A$1:$C$41,MATCH('Gesamtverkäufe 2025'!C3270,Kunden!$A$1:$A$41,0),3)</f>
        <v>R08</v>
      </c>
      <c r="H3519" t="str">
        <f>INDEX(Regionen!$A$1:$C$9,MATCH('Gesamtverkäufe 2025'!F3270,Regionen!$A$1:$A$9,0),3)</f>
        <v>Stefan König</v>
      </c>
      <c r="I3519" s="3">
        <f>INDEX(Produkte!$A$1:$D$31,MATCH('Gesamtverkäufe 2025'!D3270,Produkte!$A$1:$A$31,0),4)</f>
        <v>99</v>
      </c>
      <c r="J3519" s="3">
        <f t="shared" si="251"/>
        <v>792</v>
      </c>
    </row>
    <row r="3520" spans="1:10" hidden="1" outlineLevel="3" x14ac:dyDescent="0.3">
      <c r="A3520" t="s">
        <v>3593</v>
      </c>
      <c r="B3520" s="21">
        <v>45939</v>
      </c>
      <c r="C3520" s="20">
        <f t="shared" si="250"/>
        <v>10</v>
      </c>
      <c r="D3520" t="s">
        <v>163</v>
      </c>
      <c r="E3520" t="s">
        <v>43</v>
      </c>
      <c r="F3520">
        <v>19</v>
      </c>
      <c r="G3520" t="str">
        <f>INDEX(Kunden!$A$1:$C$41,MATCH('Gesamtverkäufe 2025'!C3290,Kunden!$A$1:$A$41,0),3)</f>
        <v>R08</v>
      </c>
      <c r="H3520" t="str">
        <f>INDEX(Regionen!$A$1:$C$9,MATCH('Gesamtverkäufe 2025'!F3290,Regionen!$A$1:$A$9,0),3)</f>
        <v>Stefan König</v>
      </c>
      <c r="I3520" s="3">
        <f>INDEX(Produkte!$A$1:$D$31,MATCH('Gesamtverkäufe 2025'!D3290,Produkte!$A$1:$A$31,0),4)</f>
        <v>149</v>
      </c>
      <c r="J3520" s="3">
        <f t="shared" si="251"/>
        <v>2831</v>
      </c>
    </row>
    <row r="3521" spans="1:10" hidden="1" outlineLevel="3" x14ac:dyDescent="0.3">
      <c r="A3521" t="s">
        <v>3556</v>
      </c>
      <c r="B3521" s="21">
        <v>45950</v>
      </c>
      <c r="C3521" s="20">
        <f t="shared" si="250"/>
        <v>10</v>
      </c>
      <c r="D3521" t="s">
        <v>163</v>
      </c>
      <c r="E3521" t="s">
        <v>71</v>
      </c>
      <c r="F3521">
        <v>14</v>
      </c>
      <c r="G3521" t="str">
        <f>INDEX(Kunden!$A$1:$C$41,MATCH('Gesamtverkäufe 2025'!C3326,Kunden!$A$1:$A$41,0),3)</f>
        <v>R08</v>
      </c>
      <c r="H3521" t="str">
        <f>INDEX(Regionen!$A$1:$C$9,MATCH('Gesamtverkäufe 2025'!F3326,Regionen!$A$1:$A$9,0),3)</f>
        <v>Stefan König</v>
      </c>
      <c r="I3521" s="3">
        <f>INDEX(Produkte!$A$1:$D$31,MATCH('Gesamtverkäufe 2025'!D3326,Produkte!$A$1:$A$31,0),4)</f>
        <v>79</v>
      </c>
      <c r="J3521" s="3">
        <f t="shared" si="251"/>
        <v>1106</v>
      </c>
    </row>
    <row r="3522" spans="1:10" hidden="1" outlineLevel="3" x14ac:dyDescent="0.3">
      <c r="A3522" t="s">
        <v>3549</v>
      </c>
      <c r="B3522" s="21">
        <v>45948</v>
      </c>
      <c r="C3522" s="20">
        <f t="shared" si="250"/>
        <v>10</v>
      </c>
      <c r="D3522" t="s">
        <v>163</v>
      </c>
      <c r="E3522" t="s">
        <v>93</v>
      </c>
      <c r="F3522">
        <v>12</v>
      </c>
      <c r="G3522" t="str">
        <f>INDEX(Kunden!$A$1:$C$41,MATCH('Gesamtverkäufe 2025'!C3333,Kunden!$A$1:$A$41,0),3)</f>
        <v>R08</v>
      </c>
      <c r="H3522" t="str">
        <f>INDEX(Regionen!$A$1:$C$9,MATCH('Gesamtverkäufe 2025'!F3333,Regionen!$A$1:$A$9,0),3)</f>
        <v>Stefan König</v>
      </c>
      <c r="I3522" s="3">
        <f>INDEX(Produkte!$A$1:$D$31,MATCH('Gesamtverkäufe 2025'!D3333,Produkte!$A$1:$A$31,0),4)</f>
        <v>399</v>
      </c>
      <c r="J3522" s="3">
        <f t="shared" si="251"/>
        <v>4788</v>
      </c>
    </row>
    <row r="3523" spans="1:10" hidden="1" outlineLevel="3" x14ac:dyDescent="0.3">
      <c r="A3523" t="s">
        <v>3545</v>
      </c>
      <c r="B3523" s="21">
        <v>45960</v>
      </c>
      <c r="C3523" s="20">
        <f t="shared" si="250"/>
        <v>10</v>
      </c>
      <c r="D3523" t="s">
        <v>163</v>
      </c>
      <c r="E3523" t="s">
        <v>46</v>
      </c>
      <c r="F3523">
        <v>2</v>
      </c>
      <c r="G3523" t="str">
        <f>INDEX(Kunden!$A$1:$C$41,MATCH('Gesamtverkäufe 2025'!C3337,Kunden!$A$1:$A$41,0),3)</f>
        <v>R08</v>
      </c>
      <c r="H3523" t="str">
        <f>INDEX(Regionen!$A$1:$C$9,MATCH('Gesamtverkäufe 2025'!F3337,Regionen!$A$1:$A$9,0),3)</f>
        <v>Stefan König</v>
      </c>
      <c r="I3523" s="3">
        <f>INDEX(Produkte!$A$1:$D$31,MATCH('Gesamtverkäufe 2025'!D3337,Produkte!$A$1:$A$31,0),4)</f>
        <v>99</v>
      </c>
      <c r="J3523" s="3">
        <f t="shared" si="251"/>
        <v>198</v>
      </c>
    </row>
    <row r="3524" spans="1:10" outlineLevel="2" collapsed="1" x14ac:dyDescent="0.3">
      <c r="B3524" s="21"/>
      <c r="C3524" s="26" t="s">
        <v>4738</v>
      </c>
      <c r="I3524" s="3"/>
      <c r="J3524" s="3">
        <f>SUBTOTAL(9,J3448:J3523)</f>
        <v>192524</v>
      </c>
    </row>
    <row r="3525" spans="1:10" hidden="1" outlineLevel="3" x14ac:dyDescent="0.3">
      <c r="A3525" t="s">
        <v>4065</v>
      </c>
      <c r="B3525" s="21">
        <v>45981</v>
      </c>
      <c r="C3525" s="20">
        <f t="shared" ref="C3525:C3556" si="252">MONTH(B3525)</f>
        <v>11</v>
      </c>
      <c r="D3525" t="s">
        <v>105</v>
      </c>
      <c r="E3525" t="s">
        <v>89</v>
      </c>
      <c r="F3525">
        <v>10</v>
      </c>
      <c r="G3525" t="str">
        <f>INDEX(Kunden!$A$1:$C$41,MATCH('Gesamtverkäufe 2025'!C3400,Kunden!$A$1:$A$41,0),3)</f>
        <v>R08</v>
      </c>
      <c r="H3525" t="str">
        <f>INDEX(Regionen!$A$1:$C$9,MATCH('Gesamtverkäufe 2025'!F3400,Regionen!$A$1:$A$9,0),3)</f>
        <v>Stefan König</v>
      </c>
      <c r="I3525" s="3">
        <f>INDEX(Produkte!$A$1:$D$31,MATCH('Gesamtverkäufe 2025'!D3400,Produkte!$A$1:$A$31,0),4)</f>
        <v>29</v>
      </c>
      <c r="J3525" s="3">
        <f t="shared" ref="J3525:J3556" si="253">F3525*I3525</f>
        <v>290</v>
      </c>
    </row>
    <row r="3526" spans="1:10" hidden="1" outlineLevel="3" x14ac:dyDescent="0.3">
      <c r="A3526" t="s">
        <v>4033</v>
      </c>
      <c r="B3526" s="21">
        <v>45966</v>
      </c>
      <c r="C3526" s="20">
        <f t="shared" si="252"/>
        <v>11</v>
      </c>
      <c r="D3526" t="s">
        <v>105</v>
      </c>
      <c r="E3526" t="s">
        <v>43</v>
      </c>
      <c r="F3526">
        <v>17</v>
      </c>
      <c r="G3526" t="str">
        <f>INDEX(Kunden!$A$1:$C$41,MATCH('Gesamtverkäufe 2025'!C3432,Kunden!$A$1:$A$41,0),3)</f>
        <v>R08</v>
      </c>
      <c r="H3526" t="str">
        <f>INDEX(Regionen!$A$1:$C$9,MATCH('Gesamtverkäufe 2025'!F3432,Regionen!$A$1:$A$9,0),3)</f>
        <v>Stefan König</v>
      </c>
      <c r="I3526" s="3">
        <f>INDEX(Produkte!$A$1:$D$31,MATCH('Gesamtverkäufe 2025'!D3432,Produkte!$A$1:$A$31,0),4)</f>
        <v>149</v>
      </c>
      <c r="J3526" s="3">
        <f t="shared" si="253"/>
        <v>2533</v>
      </c>
    </row>
    <row r="3527" spans="1:10" hidden="1" outlineLevel="3" x14ac:dyDescent="0.3">
      <c r="A3527" t="s">
        <v>4019</v>
      </c>
      <c r="B3527" s="21">
        <v>45981</v>
      </c>
      <c r="C3527" s="20">
        <f t="shared" si="252"/>
        <v>11</v>
      </c>
      <c r="D3527" t="s">
        <v>105</v>
      </c>
      <c r="E3527" t="s">
        <v>31</v>
      </c>
      <c r="F3527">
        <v>20</v>
      </c>
      <c r="G3527" t="str">
        <f>INDEX(Kunden!$A$1:$C$41,MATCH('Gesamtverkäufe 2025'!C3446,Kunden!$A$1:$A$41,0),3)</f>
        <v>R08</v>
      </c>
      <c r="H3527" t="str">
        <f>INDEX(Regionen!$A$1:$C$9,MATCH('Gesamtverkäufe 2025'!F3446,Regionen!$A$1:$A$9,0),3)</f>
        <v>Stefan König</v>
      </c>
      <c r="I3527" s="3">
        <f>INDEX(Produkte!$A$1:$D$31,MATCH('Gesamtverkäufe 2025'!D3446,Produkte!$A$1:$A$31,0),4)</f>
        <v>399</v>
      </c>
      <c r="J3527" s="3">
        <f t="shared" si="253"/>
        <v>7980</v>
      </c>
    </row>
    <row r="3528" spans="1:10" hidden="1" outlineLevel="3" x14ac:dyDescent="0.3">
      <c r="A3528" t="s">
        <v>3983</v>
      </c>
      <c r="B3528" s="21">
        <v>45982</v>
      </c>
      <c r="C3528" s="20">
        <f t="shared" si="252"/>
        <v>11</v>
      </c>
      <c r="D3528" t="s">
        <v>105</v>
      </c>
      <c r="E3528" t="s">
        <v>41</v>
      </c>
      <c r="F3528">
        <v>11</v>
      </c>
      <c r="G3528" t="str">
        <f>INDEX(Kunden!$A$1:$C$41,MATCH('Gesamtverkäufe 2025'!C3482,Kunden!$A$1:$A$41,0),3)</f>
        <v>R08</v>
      </c>
      <c r="H3528" t="str">
        <f>INDEX(Regionen!$A$1:$C$9,MATCH('Gesamtverkäufe 2025'!F3482,Regionen!$A$1:$A$9,0),3)</f>
        <v>Stefan König</v>
      </c>
      <c r="I3528" s="3">
        <f>INDEX(Produkte!$A$1:$D$31,MATCH('Gesamtverkäufe 2025'!D3482,Produkte!$A$1:$A$31,0),4)</f>
        <v>499</v>
      </c>
      <c r="J3528" s="3">
        <f t="shared" si="253"/>
        <v>5489</v>
      </c>
    </row>
    <row r="3529" spans="1:10" hidden="1" outlineLevel="3" x14ac:dyDescent="0.3">
      <c r="A3529" t="s">
        <v>3980</v>
      </c>
      <c r="B3529" s="21">
        <v>45981</v>
      </c>
      <c r="C3529" s="20">
        <f t="shared" si="252"/>
        <v>11</v>
      </c>
      <c r="D3529" t="s">
        <v>105</v>
      </c>
      <c r="E3529" t="s">
        <v>79</v>
      </c>
      <c r="F3529">
        <v>19</v>
      </c>
      <c r="G3529" t="str">
        <f>INDEX(Kunden!$A$1:$C$41,MATCH('Gesamtverkäufe 2025'!C3485,Kunden!$A$1:$A$41,0),3)</f>
        <v>R08</v>
      </c>
      <c r="H3529" t="str">
        <f>INDEX(Regionen!$A$1:$C$9,MATCH('Gesamtverkäufe 2025'!F3485,Regionen!$A$1:$A$9,0),3)</f>
        <v>Stefan König</v>
      </c>
      <c r="I3529" s="3">
        <f>INDEX(Produkte!$A$1:$D$31,MATCH('Gesamtverkäufe 2025'!D3485,Produkte!$A$1:$A$31,0),4)</f>
        <v>149</v>
      </c>
      <c r="J3529" s="3">
        <f t="shared" si="253"/>
        <v>2831</v>
      </c>
    </row>
    <row r="3530" spans="1:10" hidden="1" outlineLevel="3" x14ac:dyDescent="0.3">
      <c r="A3530" t="s">
        <v>3961</v>
      </c>
      <c r="B3530" s="21">
        <v>45962</v>
      </c>
      <c r="C3530" s="20">
        <f t="shared" si="252"/>
        <v>11</v>
      </c>
      <c r="D3530" t="s">
        <v>105</v>
      </c>
      <c r="E3530" t="s">
        <v>41</v>
      </c>
      <c r="F3530">
        <v>15</v>
      </c>
      <c r="G3530" t="str">
        <f>INDEX(Kunden!$A$1:$C$41,MATCH('Gesamtverkäufe 2025'!C3503,Kunden!$A$1:$A$41,0),3)</f>
        <v>R08</v>
      </c>
      <c r="H3530" t="str">
        <f>INDEX(Regionen!$A$1:$C$9,MATCH('Gesamtverkäufe 2025'!F3503,Regionen!$A$1:$A$9,0),3)</f>
        <v>Stefan König</v>
      </c>
      <c r="I3530" s="3">
        <f>INDEX(Produkte!$A$1:$D$31,MATCH('Gesamtverkäufe 2025'!D3503,Produkte!$A$1:$A$31,0),4)</f>
        <v>499</v>
      </c>
      <c r="J3530" s="3">
        <f t="shared" si="253"/>
        <v>7485</v>
      </c>
    </row>
    <row r="3531" spans="1:10" hidden="1" outlineLevel="3" x14ac:dyDescent="0.3">
      <c r="A3531" t="s">
        <v>3959</v>
      </c>
      <c r="B3531" s="21">
        <v>45981</v>
      </c>
      <c r="C3531" s="20">
        <f t="shared" si="252"/>
        <v>11</v>
      </c>
      <c r="D3531" t="s">
        <v>105</v>
      </c>
      <c r="E3531" t="s">
        <v>89</v>
      </c>
      <c r="F3531">
        <v>20</v>
      </c>
      <c r="G3531" t="str">
        <f>INDEX(Kunden!$A$1:$C$41,MATCH('Gesamtverkäufe 2025'!C3505,Kunden!$A$1:$A$41,0),3)</f>
        <v>R08</v>
      </c>
      <c r="H3531" t="str">
        <f>INDEX(Regionen!$A$1:$C$9,MATCH('Gesamtverkäufe 2025'!F3505,Regionen!$A$1:$A$9,0),3)</f>
        <v>Stefan König</v>
      </c>
      <c r="I3531" s="3">
        <f>INDEX(Produkte!$A$1:$D$31,MATCH('Gesamtverkäufe 2025'!D3505,Produkte!$A$1:$A$31,0),4)</f>
        <v>29</v>
      </c>
      <c r="J3531" s="3">
        <f t="shared" si="253"/>
        <v>580</v>
      </c>
    </row>
    <row r="3532" spans="1:10" hidden="1" outlineLevel="3" x14ac:dyDescent="0.3">
      <c r="A3532" t="s">
        <v>3951</v>
      </c>
      <c r="B3532" s="21">
        <v>45969</v>
      </c>
      <c r="C3532" s="20">
        <f t="shared" si="252"/>
        <v>11</v>
      </c>
      <c r="D3532" t="s">
        <v>105</v>
      </c>
      <c r="E3532" t="s">
        <v>46</v>
      </c>
      <c r="F3532">
        <v>15</v>
      </c>
      <c r="G3532" t="str">
        <f>INDEX(Kunden!$A$1:$C$41,MATCH('Gesamtverkäufe 2025'!C3513,Kunden!$A$1:$A$41,0),3)</f>
        <v>R08</v>
      </c>
      <c r="H3532" t="str">
        <f>INDEX(Regionen!$A$1:$C$9,MATCH('Gesamtverkäufe 2025'!F3513,Regionen!$A$1:$A$9,0),3)</f>
        <v>Stefan König</v>
      </c>
      <c r="I3532" s="3">
        <f>INDEX(Produkte!$A$1:$D$31,MATCH('Gesamtverkäufe 2025'!D3513,Produkte!$A$1:$A$31,0),4)</f>
        <v>99</v>
      </c>
      <c r="J3532" s="3">
        <f t="shared" si="253"/>
        <v>1485</v>
      </c>
    </row>
    <row r="3533" spans="1:10" hidden="1" outlineLevel="3" x14ac:dyDescent="0.3">
      <c r="A3533" t="s">
        <v>3919</v>
      </c>
      <c r="B3533" s="21">
        <v>45972</v>
      </c>
      <c r="C3533" s="20">
        <f t="shared" si="252"/>
        <v>11</v>
      </c>
      <c r="D3533" t="s">
        <v>105</v>
      </c>
      <c r="E3533" t="s">
        <v>75</v>
      </c>
      <c r="F3533">
        <v>9</v>
      </c>
      <c r="G3533" t="str">
        <f>INDEX(Kunden!$A$1:$C$41,MATCH('Gesamtverkäufe 2025'!C3542,Kunden!$A$1:$A$41,0),3)</f>
        <v>R08</v>
      </c>
      <c r="H3533" t="str">
        <f>INDEX(Regionen!$A$1:$C$9,MATCH('Gesamtverkäufe 2025'!F3542,Regionen!$A$1:$A$9,0),3)</f>
        <v>Stefan König</v>
      </c>
      <c r="I3533" s="3">
        <f>INDEX(Produkte!$A$1:$D$31,MATCH('Gesamtverkäufe 2025'!D3542,Produkte!$A$1:$A$31,0),4)</f>
        <v>499</v>
      </c>
      <c r="J3533" s="3">
        <f t="shared" si="253"/>
        <v>4491</v>
      </c>
    </row>
    <row r="3534" spans="1:10" hidden="1" outlineLevel="3" x14ac:dyDescent="0.3">
      <c r="A3534" t="s">
        <v>4088</v>
      </c>
      <c r="B3534" s="21">
        <v>45973</v>
      </c>
      <c r="C3534" s="20">
        <f t="shared" si="252"/>
        <v>11</v>
      </c>
      <c r="D3534" t="s">
        <v>107</v>
      </c>
      <c r="E3534" t="s">
        <v>75</v>
      </c>
      <c r="F3534">
        <v>1</v>
      </c>
      <c r="G3534" t="str">
        <f>INDEX(Kunden!$A$1:$C$41,MATCH('Gesamtverkäufe 2025'!C3377,Kunden!$A$1:$A$41,0),3)</f>
        <v>R08</v>
      </c>
      <c r="H3534" t="str">
        <f>INDEX(Regionen!$A$1:$C$9,MATCH('Gesamtverkäufe 2025'!F3377,Regionen!$A$1:$A$9,0),3)</f>
        <v>Stefan König</v>
      </c>
      <c r="I3534" s="3">
        <f>INDEX(Produkte!$A$1:$D$31,MATCH('Gesamtverkäufe 2025'!D3377,Produkte!$A$1:$A$31,0),4)</f>
        <v>499</v>
      </c>
      <c r="J3534" s="3">
        <f t="shared" si="253"/>
        <v>499</v>
      </c>
    </row>
    <row r="3535" spans="1:10" hidden="1" outlineLevel="3" x14ac:dyDescent="0.3">
      <c r="A3535" t="s">
        <v>4003</v>
      </c>
      <c r="B3535" s="21">
        <v>45970</v>
      </c>
      <c r="C3535" s="20">
        <f t="shared" si="252"/>
        <v>11</v>
      </c>
      <c r="D3535" t="s">
        <v>107</v>
      </c>
      <c r="E3535" t="s">
        <v>65</v>
      </c>
      <c r="F3535">
        <v>9</v>
      </c>
      <c r="G3535" t="str">
        <f>INDEX(Kunden!$A$1:$C$41,MATCH('Gesamtverkäufe 2025'!C3462,Kunden!$A$1:$A$41,0),3)</f>
        <v>R08</v>
      </c>
      <c r="H3535" t="str">
        <f>INDEX(Regionen!$A$1:$C$9,MATCH('Gesamtverkäufe 2025'!F3462,Regionen!$A$1:$A$9,0),3)</f>
        <v>Stefan König</v>
      </c>
      <c r="I3535" s="3">
        <f>INDEX(Produkte!$A$1:$D$31,MATCH('Gesamtverkäufe 2025'!D3462,Produkte!$A$1:$A$31,0),4)</f>
        <v>299</v>
      </c>
      <c r="J3535" s="3">
        <f t="shared" si="253"/>
        <v>2691</v>
      </c>
    </row>
    <row r="3536" spans="1:10" hidden="1" outlineLevel="3" x14ac:dyDescent="0.3">
      <c r="A3536" t="s">
        <v>3992</v>
      </c>
      <c r="B3536" s="21">
        <v>45973</v>
      </c>
      <c r="C3536" s="20">
        <f t="shared" si="252"/>
        <v>11</v>
      </c>
      <c r="D3536" t="s">
        <v>107</v>
      </c>
      <c r="E3536" t="s">
        <v>77</v>
      </c>
      <c r="F3536">
        <v>3</v>
      </c>
      <c r="G3536" t="str">
        <f>INDEX(Kunden!$A$1:$C$41,MATCH('Gesamtverkäufe 2025'!C3473,Kunden!$A$1:$A$41,0),3)</f>
        <v>R08</v>
      </c>
      <c r="H3536" t="str">
        <f>INDEX(Regionen!$A$1:$C$9,MATCH('Gesamtverkäufe 2025'!F3473,Regionen!$A$1:$A$9,0),3)</f>
        <v>Stefan König</v>
      </c>
      <c r="I3536" s="3">
        <f>INDEX(Produkte!$A$1:$D$31,MATCH('Gesamtverkäufe 2025'!D3473,Produkte!$A$1:$A$31,0),4)</f>
        <v>49</v>
      </c>
      <c r="J3536" s="3">
        <f t="shared" si="253"/>
        <v>147</v>
      </c>
    </row>
    <row r="3537" spans="1:10" hidden="1" outlineLevel="3" x14ac:dyDescent="0.3">
      <c r="A3537" t="s">
        <v>3953</v>
      </c>
      <c r="B3537" s="21">
        <v>45982</v>
      </c>
      <c r="C3537" s="20">
        <f t="shared" si="252"/>
        <v>11</v>
      </c>
      <c r="D3537" t="s">
        <v>107</v>
      </c>
      <c r="E3537" t="s">
        <v>89</v>
      </c>
      <c r="F3537">
        <v>17</v>
      </c>
      <c r="G3537" t="str">
        <f>INDEX(Kunden!$A$1:$C$41,MATCH('Gesamtverkäufe 2025'!C3511,Kunden!$A$1:$A$41,0),3)</f>
        <v>R08</v>
      </c>
      <c r="H3537" t="str">
        <f>INDEX(Regionen!$A$1:$C$9,MATCH('Gesamtverkäufe 2025'!F3511,Regionen!$A$1:$A$9,0),3)</f>
        <v>Stefan König</v>
      </c>
      <c r="I3537" s="3">
        <f>INDEX(Produkte!$A$1:$D$31,MATCH('Gesamtverkäufe 2025'!D3511,Produkte!$A$1:$A$31,0),4)</f>
        <v>29</v>
      </c>
      <c r="J3537" s="3">
        <f t="shared" si="253"/>
        <v>493</v>
      </c>
    </row>
    <row r="3538" spans="1:10" hidden="1" outlineLevel="3" x14ac:dyDescent="0.3">
      <c r="A3538" t="s">
        <v>3906</v>
      </c>
      <c r="B3538" s="21">
        <v>45985</v>
      </c>
      <c r="C3538" s="20">
        <f t="shared" si="252"/>
        <v>11</v>
      </c>
      <c r="D3538" t="s">
        <v>107</v>
      </c>
      <c r="E3538" t="s">
        <v>34</v>
      </c>
      <c r="F3538">
        <v>17</v>
      </c>
      <c r="G3538" t="str">
        <f>INDEX(Kunden!$A$1:$C$41,MATCH('Gesamtverkäufe 2025'!C3552,Kunden!$A$1:$A$41,0),3)</f>
        <v>R08</v>
      </c>
      <c r="H3538" t="str">
        <f>INDEX(Regionen!$A$1:$C$9,MATCH('Gesamtverkäufe 2025'!F3552,Regionen!$A$1:$A$9,0),3)</f>
        <v>Stefan König</v>
      </c>
      <c r="I3538" s="3">
        <f>INDEX(Produkte!$A$1:$D$31,MATCH('Gesamtverkäufe 2025'!D3552,Produkte!$A$1:$A$31,0),4)</f>
        <v>299</v>
      </c>
      <c r="J3538" s="3">
        <f t="shared" si="253"/>
        <v>5083</v>
      </c>
    </row>
    <row r="3539" spans="1:10" hidden="1" outlineLevel="3" x14ac:dyDescent="0.3">
      <c r="A3539" t="s">
        <v>4080</v>
      </c>
      <c r="B3539" s="21">
        <v>45989</v>
      </c>
      <c r="C3539" s="20">
        <f t="shared" si="252"/>
        <v>11</v>
      </c>
      <c r="D3539" t="s">
        <v>123</v>
      </c>
      <c r="E3539" t="s">
        <v>85</v>
      </c>
      <c r="F3539">
        <v>19</v>
      </c>
      <c r="G3539" t="str">
        <f>INDEX(Kunden!$A$1:$C$41,MATCH('Gesamtverkäufe 2025'!C3385,Kunden!$A$1:$A$41,0),3)</f>
        <v>R08</v>
      </c>
      <c r="H3539" t="str">
        <f>INDEX(Regionen!$A$1:$C$9,MATCH('Gesamtverkäufe 2025'!F3385,Regionen!$A$1:$A$9,0),3)</f>
        <v>Stefan König</v>
      </c>
      <c r="I3539" s="3">
        <f>INDEX(Produkte!$A$1:$D$31,MATCH('Gesamtverkäufe 2025'!D3385,Produkte!$A$1:$A$31,0),4)</f>
        <v>399</v>
      </c>
      <c r="J3539" s="3">
        <f t="shared" si="253"/>
        <v>7581</v>
      </c>
    </row>
    <row r="3540" spans="1:10" hidden="1" outlineLevel="3" x14ac:dyDescent="0.3">
      <c r="A3540" t="s">
        <v>4078</v>
      </c>
      <c r="B3540" s="21">
        <v>45968</v>
      </c>
      <c r="C3540" s="20">
        <f t="shared" si="252"/>
        <v>11</v>
      </c>
      <c r="D3540" t="s">
        <v>123</v>
      </c>
      <c r="E3540" t="s">
        <v>75</v>
      </c>
      <c r="F3540">
        <v>10</v>
      </c>
      <c r="G3540" t="str">
        <f>INDEX(Kunden!$A$1:$C$41,MATCH('Gesamtverkäufe 2025'!C3387,Kunden!$A$1:$A$41,0),3)</f>
        <v>R08</v>
      </c>
      <c r="H3540" t="str">
        <f>INDEX(Regionen!$A$1:$C$9,MATCH('Gesamtverkäufe 2025'!F3387,Regionen!$A$1:$A$9,0),3)</f>
        <v>Stefan König</v>
      </c>
      <c r="I3540" s="3">
        <f>INDEX(Produkte!$A$1:$D$31,MATCH('Gesamtverkäufe 2025'!D3387,Produkte!$A$1:$A$31,0),4)</f>
        <v>499</v>
      </c>
      <c r="J3540" s="3">
        <f t="shared" si="253"/>
        <v>4990</v>
      </c>
    </row>
    <row r="3541" spans="1:10" hidden="1" outlineLevel="3" x14ac:dyDescent="0.3">
      <c r="A3541" t="s">
        <v>4041</v>
      </c>
      <c r="B3541" s="21">
        <v>45971</v>
      </c>
      <c r="C3541" s="20">
        <f t="shared" si="252"/>
        <v>11</v>
      </c>
      <c r="D3541" t="s">
        <v>123</v>
      </c>
      <c r="E3541" t="s">
        <v>89</v>
      </c>
      <c r="F3541">
        <v>3</v>
      </c>
      <c r="G3541" t="str">
        <f>INDEX(Kunden!$A$1:$C$41,MATCH('Gesamtverkäufe 2025'!C3424,Kunden!$A$1:$A$41,0),3)</f>
        <v>R08</v>
      </c>
      <c r="H3541" t="str">
        <f>INDEX(Regionen!$A$1:$C$9,MATCH('Gesamtverkäufe 2025'!F3424,Regionen!$A$1:$A$9,0),3)</f>
        <v>Stefan König</v>
      </c>
      <c r="I3541" s="3">
        <f>INDEX(Produkte!$A$1:$D$31,MATCH('Gesamtverkäufe 2025'!D3424,Produkte!$A$1:$A$31,0),4)</f>
        <v>29</v>
      </c>
      <c r="J3541" s="3">
        <f t="shared" si="253"/>
        <v>87</v>
      </c>
    </row>
    <row r="3542" spans="1:10" hidden="1" outlineLevel="3" x14ac:dyDescent="0.3">
      <c r="A3542" t="s">
        <v>4022</v>
      </c>
      <c r="B3542" s="21">
        <v>45973</v>
      </c>
      <c r="C3542" s="20">
        <f t="shared" si="252"/>
        <v>11</v>
      </c>
      <c r="D3542" t="s">
        <v>123</v>
      </c>
      <c r="E3542" t="s">
        <v>57</v>
      </c>
      <c r="F3542">
        <v>8</v>
      </c>
      <c r="G3542" t="str">
        <f>INDEX(Kunden!$A$1:$C$41,MATCH('Gesamtverkäufe 2025'!C3443,Kunden!$A$1:$A$41,0),3)</f>
        <v>R08</v>
      </c>
      <c r="H3542" t="str">
        <f>INDEX(Regionen!$A$1:$C$9,MATCH('Gesamtverkäufe 2025'!F3443,Regionen!$A$1:$A$9,0),3)</f>
        <v>Stefan König</v>
      </c>
      <c r="I3542" s="3">
        <f>INDEX(Produkte!$A$1:$D$31,MATCH('Gesamtverkäufe 2025'!D3443,Produkte!$A$1:$A$31,0),4)</f>
        <v>99</v>
      </c>
      <c r="J3542" s="3">
        <f t="shared" si="253"/>
        <v>792</v>
      </c>
    </row>
    <row r="3543" spans="1:10" hidden="1" outlineLevel="3" x14ac:dyDescent="0.3">
      <c r="A3543" t="s">
        <v>3976</v>
      </c>
      <c r="B3543" s="21">
        <v>45968</v>
      </c>
      <c r="C3543" s="20">
        <f t="shared" si="252"/>
        <v>11</v>
      </c>
      <c r="D3543" t="s">
        <v>123</v>
      </c>
      <c r="E3543" t="s">
        <v>41</v>
      </c>
      <c r="F3543">
        <v>5</v>
      </c>
      <c r="G3543" t="str">
        <f>INDEX(Kunden!$A$1:$C$41,MATCH('Gesamtverkäufe 2025'!C3489,Kunden!$A$1:$A$41,0),3)</f>
        <v>R08</v>
      </c>
      <c r="H3543" t="str">
        <f>INDEX(Regionen!$A$1:$C$9,MATCH('Gesamtverkäufe 2025'!F3489,Regionen!$A$1:$A$9,0),3)</f>
        <v>Stefan König</v>
      </c>
      <c r="I3543" s="3">
        <f>INDEX(Produkte!$A$1:$D$31,MATCH('Gesamtverkäufe 2025'!D3489,Produkte!$A$1:$A$31,0),4)</f>
        <v>499</v>
      </c>
      <c r="J3543" s="3">
        <f t="shared" si="253"/>
        <v>2495</v>
      </c>
    </row>
    <row r="3544" spans="1:10" hidden="1" outlineLevel="3" x14ac:dyDescent="0.3">
      <c r="A3544" t="s">
        <v>3937</v>
      </c>
      <c r="B3544" s="21">
        <v>45978</v>
      </c>
      <c r="C3544" s="20">
        <f t="shared" si="252"/>
        <v>11</v>
      </c>
      <c r="D3544" t="s">
        <v>123</v>
      </c>
      <c r="E3544" t="s">
        <v>67</v>
      </c>
      <c r="F3544">
        <v>18</v>
      </c>
      <c r="G3544" t="str">
        <f>INDEX(Kunden!$A$1:$C$41,MATCH('Gesamtverkäufe 2025'!C3526,Kunden!$A$1:$A$41,0),3)</f>
        <v>R08</v>
      </c>
      <c r="H3544" t="str">
        <f>INDEX(Regionen!$A$1:$C$9,MATCH('Gesamtverkäufe 2025'!F3526,Regionen!$A$1:$A$9,0),3)</f>
        <v>Stefan König</v>
      </c>
      <c r="I3544" s="3">
        <f>INDEX(Produkte!$A$1:$D$31,MATCH('Gesamtverkäufe 2025'!D3526,Produkte!$A$1:$A$31,0),4)</f>
        <v>299</v>
      </c>
      <c r="J3544" s="3">
        <f t="shared" si="253"/>
        <v>5382</v>
      </c>
    </row>
    <row r="3545" spans="1:10" hidden="1" outlineLevel="3" x14ac:dyDescent="0.3">
      <c r="A3545" t="s">
        <v>3936</v>
      </c>
      <c r="B3545" s="21">
        <v>45988</v>
      </c>
      <c r="C3545" s="20">
        <f t="shared" si="252"/>
        <v>11</v>
      </c>
      <c r="D3545" t="s">
        <v>123</v>
      </c>
      <c r="E3545" t="s">
        <v>65</v>
      </c>
      <c r="F3545">
        <v>8</v>
      </c>
      <c r="G3545" t="str">
        <f>INDEX(Kunden!$A$1:$C$41,MATCH('Gesamtverkäufe 2025'!C3527,Kunden!$A$1:$A$41,0),3)</f>
        <v>R08</v>
      </c>
      <c r="H3545" t="str">
        <f>INDEX(Regionen!$A$1:$C$9,MATCH('Gesamtverkäufe 2025'!F3527,Regionen!$A$1:$A$9,0),3)</f>
        <v>Stefan König</v>
      </c>
      <c r="I3545" s="3">
        <f>INDEX(Produkte!$A$1:$D$31,MATCH('Gesamtverkäufe 2025'!D3527,Produkte!$A$1:$A$31,0),4)</f>
        <v>299</v>
      </c>
      <c r="J3545" s="3">
        <f t="shared" si="253"/>
        <v>2392</v>
      </c>
    </row>
    <row r="3546" spans="1:10" hidden="1" outlineLevel="3" x14ac:dyDescent="0.3">
      <c r="A3546" t="s">
        <v>3913</v>
      </c>
      <c r="B3546" s="21">
        <v>45962</v>
      </c>
      <c r="C3546" s="20">
        <f t="shared" si="252"/>
        <v>11</v>
      </c>
      <c r="D3546" t="s">
        <v>123</v>
      </c>
      <c r="E3546" t="s">
        <v>46</v>
      </c>
      <c r="F3546">
        <v>9</v>
      </c>
      <c r="G3546" t="str">
        <f>INDEX(Kunden!$A$1:$C$41,MATCH('Gesamtverkäufe 2025'!C3547,Kunden!$A$1:$A$41,0),3)</f>
        <v>R08</v>
      </c>
      <c r="H3546" t="str">
        <f>INDEX(Regionen!$A$1:$C$9,MATCH('Gesamtverkäufe 2025'!F3547,Regionen!$A$1:$A$9,0),3)</f>
        <v>Stefan König</v>
      </c>
      <c r="I3546" s="3">
        <f>INDEX(Produkte!$A$1:$D$31,MATCH('Gesamtverkäufe 2025'!D3547,Produkte!$A$1:$A$31,0),4)</f>
        <v>99</v>
      </c>
      <c r="J3546" s="3">
        <f t="shared" si="253"/>
        <v>891</v>
      </c>
    </row>
    <row r="3547" spans="1:10" hidden="1" outlineLevel="3" x14ac:dyDescent="0.3">
      <c r="A3547" t="s">
        <v>4087</v>
      </c>
      <c r="B3547" s="21">
        <v>45969</v>
      </c>
      <c r="C3547" s="20">
        <f t="shared" si="252"/>
        <v>11</v>
      </c>
      <c r="D3547" t="s">
        <v>133</v>
      </c>
      <c r="E3547" t="s">
        <v>79</v>
      </c>
      <c r="F3547">
        <v>16</v>
      </c>
      <c r="G3547" t="str">
        <f>INDEX(Kunden!$A$1:$C$41,MATCH('Gesamtverkäufe 2025'!C3378,Kunden!$A$1:$A$41,0),3)</f>
        <v>R08</v>
      </c>
      <c r="H3547" t="str">
        <f>INDEX(Regionen!$A$1:$C$9,MATCH('Gesamtverkäufe 2025'!F3378,Regionen!$A$1:$A$9,0),3)</f>
        <v>Stefan König</v>
      </c>
      <c r="I3547" s="3">
        <f>INDEX(Produkte!$A$1:$D$31,MATCH('Gesamtverkäufe 2025'!D3378,Produkte!$A$1:$A$31,0),4)</f>
        <v>149</v>
      </c>
      <c r="J3547" s="3">
        <f t="shared" si="253"/>
        <v>2384</v>
      </c>
    </row>
    <row r="3548" spans="1:10" hidden="1" outlineLevel="3" x14ac:dyDescent="0.3">
      <c r="A3548" t="s">
        <v>4049</v>
      </c>
      <c r="B3548" s="21">
        <v>45974</v>
      </c>
      <c r="C3548" s="20">
        <f t="shared" si="252"/>
        <v>11</v>
      </c>
      <c r="D3548" t="s">
        <v>133</v>
      </c>
      <c r="E3548" t="s">
        <v>31</v>
      </c>
      <c r="F3548">
        <v>17</v>
      </c>
      <c r="G3548" t="str">
        <f>INDEX(Kunden!$A$1:$C$41,MATCH('Gesamtverkäufe 2025'!C3416,Kunden!$A$1:$A$41,0),3)</f>
        <v>R08</v>
      </c>
      <c r="H3548" t="str">
        <f>INDEX(Regionen!$A$1:$C$9,MATCH('Gesamtverkäufe 2025'!F3416,Regionen!$A$1:$A$9,0),3)</f>
        <v>Stefan König</v>
      </c>
      <c r="I3548" s="3">
        <f>INDEX(Produkte!$A$1:$D$31,MATCH('Gesamtverkäufe 2025'!D3416,Produkte!$A$1:$A$31,0),4)</f>
        <v>399</v>
      </c>
      <c r="J3548" s="3">
        <f t="shared" si="253"/>
        <v>6783</v>
      </c>
    </row>
    <row r="3549" spans="1:10" hidden="1" outlineLevel="3" x14ac:dyDescent="0.3">
      <c r="A3549" t="s">
        <v>4020</v>
      </c>
      <c r="B3549" s="21">
        <v>45990</v>
      </c>
      <c r="C3549" s="20">
        <f t="shared" si="252"/>
        <v>11</v>
      </c>
      <c r="D3549" t="s">
        <v>133</v>
      </c>
      <c r="E3549" t="s">
        <v>65</v>
      </c>
      <c r="F3549">
        <v>14</v>
      </c>
      <c r="G3549" t="str">
        <f>INDEX(Kunden!$A$1:$C$41,MATCH('Gesamtverkäufe 2025'!C3445,Kunden!$A$1:$A$41,0),3)</f>
        <v>R08</v>
      </c>
      <c r="H3549" t="str">
        <f>INDEX(Regionen!$A$1:$C$9,MATCH('Gesamtverkäufe 2025'!F3445,Regionen!$A$1:$A$9,0),3)</f>
        <v>Stefan König</v>
      </c>
      <c r="I3549" s="3">
        <f>INDEX(Produkte!$A$1:$D$31,MATCH('Gesamtverkäufe 2025'!D3445,Produkte!$A$1:$A$31,0),4)</f>
        <v>299</v>
      </c>
      <c r="J3549" s="3">
        <f t="shared" si="253"/>
        <v>4186</v>
      </c>
    </row>
    <row r="3550" spans="1:10" hidden="1" outlineLevel="3" x14ac:dyDescent="0.3">
      <c r="A3550" t="s">
        <v>3971</v>
      </c>
      <c r="B3550" s="21">
        <v>45991</v>
      </c>
      <c r="C3550" s="20">
        <f t="shared" si="252"/>
        <v>11</v>
      </c>
      <c r="D3550" t="s">
        <v>133</v>
      </c>
      <c r="E3550" t="s">
        <v>49</v>
      </c>
      <c r="F3550">
        <v>15</v>
      </c>
      <c r="G3550" t="str">
        <f>INDEX(Kunden!$A$1:$C$41,MATCH('Gesamtverkäufe 2025'!C3494,Kunden!$A$1:$A$41,0),3)</f>
        <v>R08</v>
      </c>
      <c r="H3550" t="str">
        <f>INDEX(Regionen!$A$1:$C$9,MATCH('Gesamtverkäufe 2025'!F3494,Regionen!$A$1:$A$9,0),3)</f>
        <v>Stefan König</v>
      </c>
      <c r="I3550" s="3">
        <f>INDEX(Produkte!$A$1:$D$31,MATCH('Gesamtverkäufe 2025'!D3494,Produkte!$A$1:$A$31,0),4)</f>
        <v>299</v>
      </c>
      <c r="J3550" s="3">
        <f t="shared" si="253"/>
        <v>4485</v>
      </c>
    </row>
    <row r="3551" spans="1:10" hidden="1" outlineLevel="3" x14ac:dyDescent="0.3">
      <c r="A3551" t="s">
        <v>3896</v>
      </c>
      <c r="B3551" s="21">
        <v>45967</v>
      </c>
      <c r="C3551" s="20">
        <f t="shared" si="252"/>
        <v>11</v>
      </c>
      <c r="D3551" t="s">
        <v>133</v>
      </c>
      <c r="E3551" t="s">
        <v>87</v>
      </c>
      <c r="F3551">
        <v>11</v>
      </c>
      <c r="G3551" t="str">
        <f>INDEX(Kunden!$A$1:$C$41,MATCH('Gesamtverkäufe 2025'!C3560,Kunden!$A$1:$A$41,0),3)</f>
        <v>R08</v>
      </c>
      <c r="H3551" t="str">
        <f>INDEX(Regionen!$A$1:$C$9,MATCH('Gesamtverkäufe 2025'!F3560,Regionen!$A$1:$A$9,0),3)</f>
        <v>Stefan König</v>
      </c>
      <c r="I3551" s="3">
        <f>INDEX(Produkte!$A$1:$D$31,MATCH('Gesamtverkäufe 2025'!D3560,Produkte!$A$1:$A$31,0),4)</f>
        <v>99</v>
      </c>
      <c r="J3551" s="3">
        <f t="shared" si="253"/>
        <v>1089</v>
      </c>
    </row>
    <row r="3552" spans="1:10" hidden="1" outlineLevel="3" x14ac:dyDescent="0.3">
      <c r="A3552" t="s">
        <v>3991</v>
      </c>
      <c r="B3552" s="21">
        <v>45981</v>
      </c>
      <c r="C3552" s="20">
        <f t="shared" si="252"/>
        <v>11</v>
      </c>
      <c r="D3552" t="s">
        <v>143</v>
      </c>
      <c r="E3552" t="s">
        <v>75</v>
      </c>
      <c r="F3552">
        <v>8</v>
      </c>
      <c r="G3552" t="str">
        <f>INDEX(Kunden!$A$1:$C$41,MATCH('Gesamtverkäufe 2025'!C3474,Kunden!$A$1:$A$41,0),3)</f>
        <v>R08</v>
      </c>
      <c r="H3552" t="str">
        <f>INDEX(Regionen!$A$1:$C$9,MATCH('Gesamtverkäufe 2025'!F3474,Regionen!$A$1:$A$9,0),3)</f>
        <v>Stefan König</v>
      </c>
      <c r="I3552" s="3">
        <f>INDEX(Produkte!$A$1:$D$31,MATCH('Gesamtverkäufe 2025'!D3474,Produkte!$A$1:$A$31,0),4)</f>
        <v>499</v>
      </c>
      <c r="J3552" s="3">
        <f t="shared" si="253"/>
        <v>3992</v>
      </c>
    </row>
    <row r="3553" spans="1:10" hidden="1" outlineLevel="3" x14ac:dyDescent="0.3">
      <c r="A3553" t="s">
        <v>3981</v>
      </c>
      <c r="B3553" s="21">
        <v>45986</v>
      </c>
      <c r="C3553" s="20">
        <f t="shared" si="252"/>
        <v>11</v>
      </c>
      <c r="D3553" t="s">
        <v>143</v>
      </c>
      <c r="E3553" t="s">
        <v>61</v>
      </c>
      <c r="F3553">
        <v>1</v>
      </c>
      <c r="G3553" t="str">
        <f>INDEX(Kunden!$A$1:$C$41,MATCH('Gesamtverkäufe 2025'!C3484,Kunden!$A$1:$A$41,0),3)</f>
        <v>R08</v>
      </c>
      <c r="H3553" t="str">
        <f>INDEX(Regionen!$A$1:$C$9,MATCH('Gesamtverkäufe 2025'!F3484,Regionen!$A$1:$A$9,0),3)</f>
        <v>Stefan König</v>
      </c>
      <c r="I3553" s="3">
        <f>INDEX(Produkte!$A$1:$D$31,MATCH('Gesamtverkäufe 2025'!D3484,Produkte!$A$1:$A$31,0),4)</f>
        <v>249</v>
      </c>
      <c r="J3553" s="3">
        <f t="shared" si="253"/>
        <v>249</v>
      </c>
    </row>
    <row r="3554" spans="1:10" hidden="1" outlineLevel="3" x14ac:dyDescent="0.3">
      <c r="A3554" t="s">
        <v>3978</v>
      </c>
      <c r="B3554" s="21">
        <v>45983</v>
      </c>
      <c r="C3554" s="20">
        <f t="shared" si="252"/>
        <v>11</v>
      </c>
      <c r="D3554" t="s">
        <v>143</v>
      </c>
      <c r="E3554" t="s">
        <v>63</v>
      </c>
      <c r="F3554">
        <v>9</v>
      </c>
      <c r="G3554" t="str">
        <f>INDEX(Kunden!$A$1:$C$41,MATCH('Gesamtverkäufe 2025'!C3487,Kunden!$A$1:$A$41,0),3)</f>
        <v>R08</v>
      </c>
      <c r="H3554" t="str">
        <f>INDEX(Regionen!$A$1:$C$9,MATCH('Gesamtverkäufe 2025'!F3487,Regionen!$A$1:$A$9,0),3)</f>
        <v>Stefan König</v>
      </c>
      <c r="I3554" s="3">
        <f>INDEX(Produkte!$A$1:$D$31,MATCH('Gesamtverkäufe 2025'!D3487,Produkte!$A$1:$A$31,0),4)</f>
        <v>299</v>
      </c>
      <c r="J3554" s="3">
        <f t="shared" si="253"/>
        <v>2691</v>
      </c>
    </row>
    <row r="3555" spans="1:10" hidden="1" outlineLevel="3" x14ac:dyDescent="0.3">
      <c r="A3555" t="s">
        <v>3934</v>
      </c>
      <c r="B3555" s="21">
        <v>45986</v>
      </c>
      <c r="C3555" s="20">
        <f t="shared" si="252"/>
        <v>11</v>
      </c>
      <c r="D3555" t="s">
        <v>143</v>
      </c>
      <c r="E3555" t="s">
        <v>85</v>
      </c>
      <c r="F3555">
        <v>8</v>
      </c>
      <c r="G3555" t="str">
        <f>INDEX(Kunden!$A$1:$C$41,MATCH('Gesamtverkäufe 2025'!C3529,Kunden!$A$1:$A$41,0),3)</f>
        <v>R08</v>
      </c>
      <c r="H3555" t="str">
        <f>INDEX(Regionen!$A$1:$C$9,MATCH('Gesamtverkäufe 2025'!F3529,Regionen!$A$1:$A$9,0),3)</f>
        <v>Stefan König</v>
      </c>
      <c r="I3555" s="3">
        <f>INDEX(Produkte!$A$1:$D$31,MATCH('Gesamtverkäufe 2025'!D3529,Produkte!$A$1:$A$31,0),4)</f>
        <v>399</v>
      </c>
      <c r="J3555" s="3">
        <f t="shared" si="253"/>
        <v>3192</v>
      </c>
    </row>
    <row r="3556" spans="1:10" hidden="1" outlineLevel="3" x14ac:dyDescent="0.3">
      <c r="A3556" t="s">
        <v>3917</v>
      </c>
      <c r="B3556" s="21">
        <v>45964</v>
      </c>
      <c r="C3556" s="20">
        <f t="shared" si="252"/>
        <v>11</v>
      </c>
      <c r="D3556" t="s">
        <v>143</v>
      </c>
      <c r="E3556" t="s">
        <v>59</v>
      </c>
      <c r="F3556">
        <v>2</v>
      </c>
      <c r="G3556" t="str">
        <f>INDEX(Kunden!$A$1:$C$41,MATCH('Gesamtverkäufe 2025'!C3544,Kunden!$A$1:$A$41,0),3)</f>
        <v>R08</v>
      </c>
      <c r="H3556" t="str">
        <f>INDEX(Regionen!$A$1:$C$9,MATCH('Gesamtverkäufe 2025'!F3544,Regionen!$A$1:$A$9,0),3)</f>
        <v>Stefan König</v>
      </c>
      <c r="I3556" s="3">
        <f>INDEX(Produkte!$A$1:$D$31,MATCH('Gesamtverkäufe 2025'!D3544,Produkte!$A$1:$A$31,0),4)</f>
        <v>79</v>
      </c>
      <c r="J3556" s="3">
        <f t="shared" si="253"/>
        <v>158</v>
      </c>
    </row>
    <row r="3557" spans="1:10" hidden="1" outlineLevel="3" x14ac:dyDescent="0.3">
      <c r="A3557" t="s">
        <v>3899</v>
      </c>
      <c r="B3557" s="21">
        <v>45990</v>
      </c>
      <c r="C3557" s="20">
        <f t="shared" ref="C3557:C3575" si="254">MONTH(B3557)</f>
        <v>11</v>
      </c>
      <c r="D3557" t="s">
        <v>143</v>
      </c>
      <c r="E3557" t="s">
        <v>55</v>
      </c>
      <c r="F3557">
        <v>15</v>
      </c>
      <c r="G3557" t="str">
        <f>INDEX(Kunden!$A$1:$C$41,MATCH('Gesamtverkäufe 2025'!C3557,Kunden!$A$1:$A$41,0),3)</f>
        <v>R08</v>
      </c>
      <c r="H3557" t="str">
        <f>INDEX(Regionen!$A$1:$C$9,MATCH('Gesamtverkäufe 2025'!F3557,Regionen!$A$1:$A$9,0),3)</f>
        <v>Stefan König</v>
      </c>
      <c r="I3557" s="3">
        <f>INDEX(Produkte!$A$1:$D$31,MATCH('Gesamtverkäufe 2025'!D3557,Produkte!$A$1:$A$31,0),4)</f>
        <v>49</v>
      </c>
      <c r="J3557" s="3">
        <f t="shared" ref="J3557:J3575" si="255">F3557*I3557</f>
        <v>735</v>
      </c>
    </row>
    <row r="3558" spans="1:10" hidden="1" outlineLevel="3" x14ac:dyDescent="0.3">
      <c r="A3558" t="s">
        <v>4091</v>
      </c>
      <c r="B3558" s="21">
        <v>45975</v>
      </c>
      <c r="C3558" s="20">
        <f t="shared" si="254"/>
        <v>11</v>
      </c>
      <c r="D3558" t="s">
        <v>151</v>
      </c>
      <c r="E3558" t="s">
        <v>39</v>
      </c>
      <c r="F3558">
        <v>20</v>
      </c>
      <c r="G3558" t="str">
        <f>INDEX(Kunden!$A$1:$C$41,MATCH('Gesamtverkäufe 2025'!C3374,Kunden!$A$1:$A$41,0),3)</f>
        <v>R08</v>
      </c>
      <c r="H3558" t="str">
        <f>INDEX(Regionen!$A$1:$C$9,MATCH('Gesamtverkäufe 2025'!F3374,Regionen!$A$1:$A$9,0),3)</f>
        <v>Stefan König</v>
      </c>
      <c r="I3558" s="3">
        <f>INDEX(Produkte!$A$1:$D$31,MATCH('Gesamtverkäufe 2025'!D3374,Produkte!$A$1:$A$31,0),4)</f>
        <v>499</v>
      </c>
      <c r="J3558" s="3">
        <f t="shared" si="255"/>
        <v>9980</v>
      </c>
    </row>
    <row r="3559" spans="1:10" hidden="1" outlineLevel="3" x14ac:dyDescent="0.3">
      <c r="A3559" t="s">
        <v>4068</v>
      </c>
      <c r="B3559" s="21">
        <v>45977</v>
      </c>
      <c r="C3559" s="20">
        <f t="shared" si="254"/>
        <v>11</v>
      </c>
      <c r="D3559" t="s">
        <v>151</v>
      </c>
      <c r="E3559" t="s">
        <v>63</v>
      </c>
      <c r="F3559">
        <v>17</v>
      </c>
      <c r="G3559" t="str">
        <f>INDEX(Kunden!$A$1:$C$41,MATCH('Gesamtverkäufe 2025'!C3397,Kunden!$A$1:$A$41,0),3)</f>
        <v>R08</v>
      </c>
      <c r="H3559" t="str">
        <f>INDEX(Regionen!$A$1:$C$9,MATCH('Gesamtverkäufe 2025'!F3397,Regionen!$A$1:$A$9,0),3)</f>
        <v>Stefan König</v>
      </c>
      <c r="I3559" s="3">
        <f>INDEX(Produkte!$A$1:$D$31,MATCH('Gesamtverkäufe 2025'!D3397,Produkte!$A$1:$A$31,0),4)</f>
        <v>299</v>
      </c>
      <c r="J3559" s="3">
        <f t="shared" si="255"/>
        <v>5083</v>
      </c>
    </row>
    <row r="3560" spans="1:10" hidden="1" outlineLevel="3" x14ac:dyDescent="0.3">
      <c r="A3560" t="s">
        <v>4006</v>
      </c>
      <c r="B3560" s="21">
        <v>45962</v>
      </c>
      <c r="C3560" s="20">
        <f t="shared" si="254"/>
        <v>11</v>
      </c>
      <c r="D3560" t="s">
        <v>151</v>
      </c>
      <c r="E3560" t="s">
        <v>85</v>
      </c>
      <c r="F3560">
        <v>20</v>
      </c>
      <c r="G3560" t="str">
        <f>INDEX(Kunden!$A$1:$C$41,MATCH('Gesamtverkäufe 2025'!C3459,Kunden!$A$1:$A$41,0),3)</f>
        <v>R08</v>
      </c>
      <c r="H3560" t="str">
        <f>INDEX(Regionen!$A$1:$C$9,MATCH('Gesamtverkäufe 2025'!F3459,Regionen!$A$1:$A$9,0),3)</f>
        <v>Stefan König</v>
      </c>
      <c r="I3560" s="3">
        <f>INDEX(Produkte!$A$1:$D$31,MATCH('Gesamtverkäufe 2025'!D3459,Produkte!$A$1:$A$31,0),4)</f>
        <v>399</v>
      </c>
      <c r="J3560" s="3">
        <f t="shared" si="255"/>
        <v>7980</v>
      </c>
    </row>
    <row r="3561" spans="1:10" hidden="1" outlineLevel="3" x14ac:dyDescent="0.3">
      <c r="A3561" t="s">
        <v>3989</v>
      </c>
      <c r="B3561" s="21">
        <v>45962</v>
      </c>
      <c r="C3561" s="20">
        <f t="shared" si="254"/>
        <v>11</v>
      </c>
      <c r="D3561" t="s">
        <v>151</v>
      </c>
      <c r="E3561" t="s">
        <v>59</v>
      </c>
      <c r="F3561">
        <v>6</v>
      </c>
      <c r="G3561" t="str">
        <f>INDEX(Kunden!$A$1:$C$41,MATCH('Gesamtverkäufe 2025'!C3476,Kunden!$A$1:$A$41,0),3)</f>
        <v>R08</v>
      </c>
      <c r="H3561" t="str">
        <f>INDEX(Regionen!$A$1:$C$9,MATCH('Gesamtverkäufe 2025'!F3476,Regionen!$A$1:$A$9,0),3)</f>
        <v>Stefan König</v>
      </c>
      <c r="I3561" s="3">
        <f>INDEX(Produkte!$A$1:$D$31,MATCH('Gesamtverkäufe 2025'!D3476,Produkte!$A$1:$A$31,0),4)</f>
        <v>79</v>
      </c>
      <c r="J3561" s="3">
        <f t="shared" si="255"/>
        <v>474</v>
      </c>
    </row>
    <row r="3562" spans="1:10" hidden="1" outlineLevel="3" x14ac:dyDescent="0.3">
      <c r="A3562" t="s">
        <v>3931</v>
      </c>
      <c r="B3562" s="21">
        <v>45988</v>
      </c>
      <c r="C3562" s="20">
        <f t="shared" si="254"/>
        <v>11</v>
      </c>
      <c r="D3562" t="s">
        <v>151</v>
      </c>
      <c r="E3562" t="s">
        <v>93</v>
      </c>
      <c r="F3562">
        <v>17</v>
      </c>
      <c r="G3562" t="str">
        <f>INDEX(Kunden!$A$1:$C$41,MATCH('Gesamtverkäufe 2025'!C3532,Kunden!$A$1:$A$41,0),3)</f>
        <v>R08</v>
      </c>
      <c r="H3562" t="str">
        <f>INDEX(Regionen!$A$1:$C$9,MATCH('Gesamtverkäufe 2025'!F3532,Regionen!$A$1:$A$9,0),3)</f>
        <v>Stefan König</v>
      </c>
      <c r="I3562" s="3">
        <f>INDEX(Produkte!$A$1:$D$31,MATCH('Gesamtverkäufe 2025'!D3532,Produkte!$A$1:$A$31,0),4)</f>
        <v>399</v>
      </c>
      <c r="J3562" s="3">
        <f t="shared" si="255"/>
        <v>6783</v>
      </c>
    </row>
    <row r="3563" spans="1:10" hidden="1" outlineLevel="3" x14ac:dyDescent="0.3">
      <c r="A3563" t="s">
        <v>3897</v>
      </c>
      <c r="B3563" s="21">
        <v>45964</v>
      </c>
      <c r="C3563" s="20">
        <f t="shared" si="254"/>
        <v>11</v>
      </c>
      <c r="D3563" t="s">
        <v>151</v>
      </c>
      <c r="E3563" t="s">
        <v>51</v>
      </c>
      <c r="F3563">
        <v>20</v>
      </c>
      <c r="G3563" t="str">
        <f>INDEX(Kunden!$A$1:$C$41,MATCH('Gesamtverkäufe 2025'!C3559,Kunden!$A$1:$A$41,0),3)</f>
        <v>R08</v>
      </c>
      <c r="H3563" t="str">
        <f>INDEX(Regionen!$A$1:$C$9,MATCH('Gesamtverkäufe 2025'!F3559,Regionen!$A$1:$A$9,0),3)</f>
        <v>Stefan König</v>
      </c>
      <c r="I3563" s="3">
        <f>INDEX(Produkte!$A$1:$D$31,MATCH('Gesamtverkäufe 2025'!D3559,Produkte!$A$1:$A$31,0),4)</f>
        <v>49</v>
      </c>
      <c r="J3563" s="3">
        <f t="shared" si="255"/>
        <v>980</v>
      </c>
    </row>
    <row r="3564" spans="1:10" hidden="1" outlineLevel="3" x14ac:dyDescent="0.3">
      <c r="A3564" t="s">
        <v>4081</v>
      </c>
      <c r="B3564" s="21">
        <v>45962</v>
      </c>
      <c r="C3564" s="20">
        <f t="shared" si="254"/>
        <v>11</v>
      </c>
      <c r="D3564" t="s">
        <v>157</v>
      </c>
      <c r="E3564" t="s">
        <v>57</v>
      </c>
      <c r="F3564">
        <v>13</v>
      </c>
      <c r="G3564" t="str">
        <f>INDEX(Kunden!$A$1:$C$41,MATCH('Gesamtverkäufe 2025'!C3384,Kunden!$A$1:$A$41,0),3)</f>
        <v>R08</v>
      </c>
      <c r="H3564" t="str">
        <f>INDEX(Regionen!$A$1:$C$9,MATCH('Gesamtverkäufe 2025'!F3384,Regionen!$A$1:$A$9,0),3)</f>
        <v>Stefan König</v>
      </c>
      <c r="I3564" s="3">
        <f>INDEX(Produkte!$A$1:$D$31,MATCH('Gesamtverkäufe 2025'!D3384,Produkte!$A$1:$A$31,0),4)</f>
        <v>99</v>
      </c>
      <c r="J3564" s="3">
        <f t="shared" si="255"/>
        <v>1287</v>
      </c>
    </row>
    <row r="3565" spans="1:10" hidden="1" outlineLevel="3" x14ac:dyDescent="0.3">
      <c r="A3565" t="s">
        <v>4069</v>
      </c>
      <c r="B3565" s="21">
        <v>45991</v>
      </c>
      <c r="C3565" s="20">
        <f t="shared" si="254"/>
        <v>11</v>
      </c>
      <c r="D3565" t="s">
        <v>157</v>
      </c>
      <c r="E3565" t="s">
        <v>31</v>
      </c>
      <c r="F3565">
        <v>16</v>
      </c>
      <c r="G3565" t="str">
        <f>INDEX(Kunden!$A$1:$C$41,MATCH('Gesamtverkäufe 2025'!C3396,Kunden!$A$1:$A$41,0),3)</f>
        <v>R08</v>
      </c>
      <c r="H3565" t="str">
        <f>INDEX(Regionen!$A$1:$C$9,MATCH('Gesamtverkäufe 2025'!F3396,Regionen!$A$1:$A$9,0),3)</f>
        <v>Stefan König</v>
      </c>
      <c r="I3565" s="3">
        <f>INDEX(Produkte!$A$1:$D$31,MATCH('Gesamtverkäufe 2025'!D3396,Produkte!$A$1:$A$31,0),4)</f>
        <v>399</v>
      </c>
      <c r="J3565" s="3">
        <f t="shared" si="255"/>
        <v>6384</v>
      </c>
    </row>
    <row r="3566" spans="1:10" hidden="1" outlineLevel="3" x14ac:dyDescent="0.3">
      <c r="A3566" t="s">
        <v>4030</v>
      </c>
      <c r="B3566" s="21">
        <v>45966</v>
      </c>
      <c r="C3566" s="20">
        <f t="shared" si="254"/>
        <v>11</v>
      </c>
      <c r="D3566" t="s">
        <v>157</v>
      </c>
      <c r="E3566" t="s">
        <v>39</v>
      </c>
      <c r="F3566">
        <v>7</v>
      </c>
      <c r="G3566" t="str">
        <f>INDEX(Kunden!$A$1:$C$41,MATCH('Gesamtverkäufe 2025'!C3435,Kunden!$A$1:$A$41,0),3)</f>
        <v>R08</v>
      </c>
      <c r="H3566" t="str">
        <f>INDEX(Regionen!$A$1:$C$9,MATCH('Gesamtverkäufe 2025'!F3435,Regionen!$A$1:$A$9,0),3)</f>
        <v>Stefan König</v>
      </c>
      <c r="I3566" s="3">
        <f>INDEX(Produkte!$A$1:$D$31,MATCH('Gesamtverkäufe 2025'!D3435,Produkte!$A$1:$A$31,0),4)</f>
        <v>499</v>
      </c>
      <c r="J3566" s="3">
        <f t="shared" si="255"/>
        <v>3493</v>
      </c>
    </row>
    <row r="3567" spans="1:10" hidden="1" outlineLevel="3" x14ac:dyDescent="0.3">
      <c r="A3567" t="s">
        <v>3984</v>
      </c>
      <c r="B3567" s="21">
        <v>45966</v>
      </c>
      <c r="C3567" s="20">
        <f t="shared" si="254"/>
        <v>11</v>
      </c>
      <c r="D3567" t="s">
        <v>157</v>
      </c>
      <c r="E3567" t="s">
        <v>51</v>
      </c>
      <c r="F3567">
        <v>12</v>
      </c>
      <c r="G3567" t="str">
        <f>INDEX(Kunden!$A$1:$C$41,MATCH('Gesamtverkäufe 2025'!C3481,Kunden!$A$1:$A$41,0),3)</f>
        <v>R08</v>
      </c>
      <c r="H3567" t="str">
        <f>INDEX(Regionen!$A$1:$C$9,MATCH('Gesamtverkäufe 2025'!F3481,Regionen!$A$1:$A$9,0),3)</f>
        <v>Stefan König</v>
      </c>
      <c r="I3567" s="3">
        <f>INDEX(Produkte!$A$1:$D$31,MATCH('Gesamtverkäufe 2025'!D3481,Produkte!$A$1:$A$31,0),4)</f>
        <v>49</v>
      </c>
      <c r="J3567" s="3">
        <f t="shared" si="255"/>
        <v>588</v>
      </c>
    </row>
    <row r="3568" spans="1:10" hidden="1" outlineLevel="3" x14ac:dyDescent="0.3">
      <c r="A3568" t="s">
        <v>3956</v>
      </c>
      <c r="B3568" s="21">
        <v>45974</v>
      </c>
      <c r="C3568" s="20">
        <f t="shared" si="254"/>
        <v>11</v>
      </c>
      <c r="D3568" t="s">
        <v>157</v>
      </c>
      <c r="E3568" t="s">
        <v>67</v>
      </c>
      <c r="F3568">
        <v>18</v>
      </c>
      <c r="G3568" t="str">
        <f>INDEX(Kunden!$A$1:$C$41,MATCH('Gesamtverkäufe 2025'!C3508,Kunden!$A$1:$A$41,0),3)</f>
        <v>R08</v>
      </c>
      <c r="H3568" t="str">
        <f>INDEX(Regionen!$A$1:$C$9,MATCH('Gesamtverkäufe 2025'!F3508,Regionen!$A$1:$A$9,0),3)</f>
        <v>Stefan König</v>
      </c>
      <c r="I3568" s="3">
        <f>INDEX(Produkte!$A$1:$D$31,MATCH('Gesamtverkäufe 2025'!D3508,Produkte!$A$1:$A$31,0),4)</f>
        <v>299</v>
      </c>
      <c r="J3568" s="3">
        <f t="shared" si="255"/>
        <v>5382</v>
      </c>
    </row>
    <row r="3569" spans="1:10" hidden="1" outlineLevel="3" x14ac:dyDescent="0.3">
      <c r="A3569" t="s">
        <v>4082</v>
      </c>
      <c r="B3569" s="21">
        <v>45976</v>
      </c>
      <c r="C3569" s="20">
        <f t="shared" si="254"/>
        <v>11</v>
      </c>
      <c r="D3569" t="s">
        <v>163</v>
      </c>
      <c r="E3569" t="s">
        <v>73</v>
      </c>
      <c r="F3569">
        <v>2</v>
      </c>
      <c r="G3569" t="str">
        <f>INDEX(Kunden!$A$1:$C$41,MATCH('Gesamtverkäufe 2025'!C3383,Kunden!$A$1:$A$41,0),3)</f>
        <v>R08</v>
      </c>
      <c r="H3569" t="str">
        <f>INDEX(Regionen!$A$1:$C$9,MATCH('Gesamtverkäufe 2025'!F3383,Regionen!$A$1:$A$9,0),3)</f>
        <v>Stefan König</v>
      </c>
      <c r="I3569" s="3">
        <f>INDEX(Produkte!$A$1:$D$31,MATCH('Gesamtverkäufe 2025'!D3383,Produkte!$A$1:$A$31,0),4)</f>
        <v>399</v>
      </c>
      <c r="J3569" s="3">
        <f t="shared" si="255"/>
        <v>798</v>
      </c>
    </row>
    <row r="3570" spans="1:10" hidden="1" outlineLevel="3" x14ac:dyDescent="0.3">
      <c r="A3570" t="s">
        <v>4079</v>
      </c>
      <c r="B3570" s="21">
        <v>45980</v>
      </c>
      <c r="C3570" s="20">
        <f t="shared" si="254"/>
        <v>11</v>
      </c>
      <c r="D3570" t="s">
        <v>163</v>
      </c>
      <c r="E3570" t="s">
        <v>37</v>
      </c>
      <c r="F3570">
        <v>14</v>
      </c>
      <c r="G3570" t="str">
        <f>INDEX(Kunden!$A$1:$C$41,MATCH('Gesamtverkäufe 2025'!C3386,Kunden!$A$1:$A$41,0),3)</f>
        <v>R08</v>
      </c>
      <c r="H3570" t="str">
        <f>INDEX(Regionen!$A$1:$C$9,MATCH('Gesamtverkäufe 2025'!F3386,Regionen!$A$1:$A$9,0),3)</f>
        <v>Stefan König</v>
      </c>
      <c r="I3570" s="3">
        <f>INDEX(Produkte!$A$1:$D$31,MATCH('Gesamtverkäufe 2025'!D3386,Produkte!$A$1:$A$31,0),4)</f>
        <v>249</v>
      </c>
      <c r="J3570" s="3">
        <f t="shared" si="255"/>
        <v>3486</v>
      </c>
    </row>
    <row r="3571" spans="1:10" hidden="1" outlineLevel="3" x14ac:dyDescent="0.3">
      <c r="A3571" t="s">
        <v>4051</v>
      </c>
      <c r="B3571" s="21">
        <v>45965</v>
      </c>
      <c r="C3571" s="20">
        <f t="shared" si="254"/>
        <v>11</v>
      </c>
      <c r="D3571" t="s">
        <v>163</v>
      </c>
      <c r="E3571" t="s">
        <v>85</v>
      </c>
      <c r="F3571">
        <v>5</v>
      </c>
      <c r="G3571" t="str">
        <f>INDEX(Kunden!$A$1:$C$41,MATCH('Gesamtverkäufe 2025'!C3414,Kunden!$A$1:$A$41,0),3)</f>
        <v>R08</v>
      </c>
      <c r="H3571" t="str">
        <f>INDEX(Regionen!$A$1:$C$9,MATCH('Gesamtverkäufe 2025'!F3414,Regionen!$A$1:$A$9,0),3)</f>
        <v>Stefan König</v>
      </c>
      <c r="I3571" s="3">
        <f>INDEX(Produkte!$A$1:$D$31,MATCH('Gesamtverkäufe 2025'!D3414,Produkte!$A$1:$A$31,0),4)</f>
        <v>399</v>
      </c>
      <c r="J3571" s="3">
        <f t="shared" si="255"/>
        <v>1995</v>
      </c>
    </row>
    <row r="3572" spans="1:10" hidden="1" outlineLevel="3" x14ac:dyDescent="0.3">
      <c r="A3572" t="s">
        <v>4039</v>
      </c>
      <c r="B3572" s="21">
        <v>45962</v>
      </c>
      <c r="C3572" s="20">
        <f t="shared" si="254"/>
        <v>11</v>
      </c>
      <c r="D3572" t="s">
        <v>163</v>
      </c>
      <c r="E3572" t="s">
        <v>91</v>
      </c>
      <c r="F3572">
        <v>19</v>
      </c>
      <c r="G3572" t="str">
        <f>INDEX(Kunden!$A$1:$C$41,MATCH('Gesamtverkäufe 2025'!C3426,Kunden!$A$1:$A$41,0),3)</f>
        <v>R08</v>
      </c>
      <c r="H3572" t="str">
        <f>INDEX(Regionen!$A$1:$C$9,MATCH('Gesamtverkäufe 2025'!F3426,Regionen!$A$1:$A$9,0),3)</f>
        <v>Stefan König</v>
      </c>
      <c r="I3572" s="3">
        <f>INDEX(Produkte!$A$1:$D$31,MATCH('Gesamtverkäufe 2025'!D3426,Produkte!$A$1:$A$31,0),4)</f>
        <v>249</v>
      </c>
      <c r="J3572" s="3">
        <f t="shared" si="255"/>
        <v>4731</v>
      </c>
    </row>
    <row r="3573" spans="1:10" hidden="1" outlineLevel="3" x14ac:dyDescent="0.3">
      <c r="A3573" t="s">
        <v>3964</v>
      </c>
      <c r="B3573" s="21">
        <v>45979</v>
      </c>
      <c r="C3573" s="20">
        <f t="shared" si="254"/>
        <v>11</v>
      </c>
      <c r="D3573" t="s">
        <v>163</v>
      </c>
      <c r="E3573" t="s">
        <v>65</v>
      </c>
      <c r="F3573">
        <v>10</v>
      </c>
      <c r="G3573" t="str">
        <f>INDEX(Kunden!$A$1:$C$41,MATCH('Gesamtverkäufe 2025'!C3500,Kunden!$A$1:$A$41,0),3)</f>
        <v>R08</v>
      </c>
      <c r="H3573" t="str">
        <f>INDEX(Regionen!$A$1:$C$9,MATCH('Gesamtverkäufe 2025'!F3500,Regionen!$A$1:$A$9,0),3)</f>
        <v>Stefan König</v>
      </c>
      <c r="I3573" s="3">
        <f>INDEX(Produkte!$A$1:$D$31,MATCH('Gesamtverkäufe 2025'!D3500,Produkte!$A$1:$A$31,0),4)</f>
        <v>299</v>
      </c>
      <c r="J3573" s="3">
        <f t="shared" si="255"/>
        <v>2990</v>
      </c>
    </row>
    <row r="3574" spans="1:10" hidden="1" outlineLevel="3" x14ac:dyDescent="0.3">
      <c r="A3574" t="s">
        <v>3924</v>
      </c>
      <c r="B3574" s="21">
        <v>45972</v>
      </c>
      <c r="C3574" s="20">
        <f t="shared" si="254"/>
        <v>11</v>
      </c>
      <c r="D3574" t="s">
        <v>163</v>
      </c>
      <c r="E3574" t="s">
        <v>83</v>
      </c>
      <c r="F3574">
        <v>4</v>
      </c>
      <c r="G3574" t="str">
        <f>INDEX(Kunden!$A$1:$C$41,MATCH('Gesamtverkäufe 2025'!C3537,Kunden!$A$1:$A$41,0),3)</f>
        <v>R08</v>
      </c>
      <c r="H3574" t="str">
        <f>INDEX(Regionen!$A$1:$C$9,MATCH('Gesamtverkäufe 2025'!F3537,Regionen!$A$1:$A$9,0),3)</f>
        <v>Stefan König</v>
      </c>
      <c r="I3574" s="3">
        <f>INDEX(Produkte!$A$1:$D$31,MATCH('Gesamtverkäufe 2025'!D3537,Produkte!$A$1:$A$31,0),4)</f>
        <v>29</v>
      </c>
      <c r="J3574" s="3">
        <f t="shared" si="255"/>
        <v>116</v>
      </c>
    </row>
    <row r="3575" spans="1:10" hidden="1" outlineLevel="3" x14ac:dyDescent="0.3">
      <c r="A3575" t="s">
        <v>3910</v>
      </c>
      <c r="B3575" s="21">
        <v>45975</v>
      </c>
      <c r="C3575" s="20">
        <f t="shared" si="254"/>
        <v>11</v>
      </c>
      <c r="D3575" t="s">
        <v>163</v>
      </c>
      <c r="E3575" t="s">
        <v>67</v>
      </c>
      <c r="F3575">
        <v>3</v>
      </c>
      <c r="G3575" t="str">
        <f>INDEX(Kunden!$A$1:$C$41,MATCH('Gesamtverkäufe 2025'!C3549,Kunden!$A$1:$A$41,0),3)</f>
        <v>R08</v>
      </c>
      <c r="H3575" t="str">
        <f>INDEX(Regionen!$A$1:$C$9,MATCH('Gesamtverkäufe 2025'!F3549,Regionen!$A$1:$A$9,0),3)</f>
        <v>Stefan König</v>
      </c>
      <c r="I3575" s="3">
        <f>INDEX(Produkte!$A$1:$D$31,MATCH('Gesamtverkäufe 2025'!D3549,Produkte!$A$1:$A$31,0),4)</f>
        <v>299</v>
      </c>
      <c r="J3575" s="3">
        <f t="shared" si="255"/>
        <v>897</v>
      </c>
    </row>
    <row r="3576" spans="1:10" outlineLevel="2" collapsed="1" x14ac:dyDescent="0.3">
      <c r="B3576" s="21"/>
      <c r="C3576" s="26" t="s">
        <v>4739</v>
      </c>
      <c r="I3576" s="3"/>
      <c r="J3576" s="3">
        <f>SUBTOTAL(9,J3525:J3575)</f>
        <v>160058</v>
      </c>
    </row>
    <row r="3577" spans="1:10" hidden="1" outlineLevel="3" x14ac:dyDescent="0.3">
      <c r="A3577" t="s">
        <v>4603</v>
      </c>
      <c r="B3577" s="21">
        <v>45998</v>
      </c>
      <c r="C3577" s="20">
        <f t="shared" ref="C3577:C3608" si="256">MONTH(B3577)</f>
        <v>12</v>
      </c>
      <c r="D3577" t="s">
        <v>105</v>
      </c>
      <c r="E3577" t="s">
        <v>61</v>
      </c>
      <c r="F3577">
        <v>8</v>
      </c>
      <c r="G3577" t="str">
        <f>INDEX(Kunden!$A$1:$C$41,MATCH('Gesamtverkäufe 2025'!C3616,Kunden!$A$1:$A$41,0),3)</f>
        <v>R08</v>
      </c>
      <c r="H3577" t="str">
        <f>INDEX(Regionen!$A$1:$C$9,MATCH('Gesamtverkäufe 2025'!F3616,Regionen!$A$1:$A$9,0),3)</f>
        <v>Stefan König</v>
      </c>
      <c r="I3577" s="3">
        <f>INDEX(Produkte!$A$1:$D$31,MATCH('Gesamtverkäufe 2025'!D3616,Produkte!$A$1:$A$31,0),4)</f>
        <v>249</v>
      </c>
      <c r="J3577" s="3">
        <f t="shared" ref="J3577:J3608" si="257">F3577*I3577</f>
        <v>1992</v>
      </c>
    </row>
    <row r="3578" spans="1:10" hidden="1" outlineLevel="3" x14ac:dyDescent="0.3">
      <c r="A3578" t="s">
        <v>4582</v>
      </c>
      <c r="B3578" s="21">
        <v>46018</v>
      </c>
      <c r="C3578" s="20">
        <f t="shared" si="256"/>
        <v>12</v>
      </c>
      <c r="D3578" t="s">
        <v>105</v>
      </c>
      <c r="E3578" t="s">
        <v>43</v>
      </c>
      <c r="F3578">
        <v>15</v>
      </c>
      <c r="G3578" t="str">
        <f>INDEX(Kunden!$A$1:$C$41,MATCH('Gesamtverkäufe 2025'!C3637,Kunden!$A$1:$A$41,0),3)</f>
        <v>R08</v>
      </c>
      <c r="H3578" t="str">
        <f>INDEX(Regionen!$A$1:$C$9,MATCH('Gesamtverkäufe 2025'!F3637,Regionen!$A$1:$A$9,0),3)</f>
        <v>Stefan König</v>
      </c>
      <c r="I3578" s="3">
        <f>INDEX(Produkte!$A$1:$D$31,MATCH('Gesamtverkäufe 2025'!D3637,Produkte!$A$1:$A$31,0),4)</f>
        <v>149</v>
      </c>
      <c r="J3578" s="3">
        <f t="shared" si="257"/>
        <v>2235</v>
      </c>
    </row>
    <row r="3579" spans="1:10" hidden="1" outlineLevel="3" x14ac:dyDescent="0.3">
      <c r="A3579" t="s">
        <v>4537</v>
      </c>
      <c r="B3579" s="21">
        <v>46015</v>
      </c>
      <c r="C3579" s="20">
        <f t="shared" si="256"/>
        <v>12</v>
      </c>
      <c r="D3579" t="s">
        <v>105</v>
      </c>
      <c r="E3579" t="s">
        <v>93</v>
      </c>
      <c r="F3579">
        <v>19</v>
      </c>
      <c r="G3579" t="str">
        <f>INDEX(Kunden!$A$1:$C$41,MATCH('Gesamtverkäufe 2025'!C3682,Kunden!$A$1:$A$41,0),3)</f>
        <v>R08</v>
      </c>
      <c r="H3579" t="str">
        <f>INDEX(Regionen!$A$1:$C$9,MATCH('Gesamtverkäufe 2025'!F3682,Regionen!$A$1:$A$9,0),3)</f>
        <v>Stefan König</v>
      </c>
      <c r="I3579" s="3">
        <f>INDEX(Produkte!$A$1:$D$31,MATCH('Gesamtverkäufe 2025'!D3682,Produkte!$A$1:$A$31,0),4)</f>
        <v>399</v>
      </c>
      <c r="J3579" s="3">
        <f t="shared" si="257"/>
        <v>7581</v>
      </c>
    </row>
    <row r="3580" spans="1:10" hidden="1" outlineLevel="3" x14ac:dyDescent="0.3">
      <c r="A3580" t="s">
        <v>4524</v>
      </c>
      <c r="B3580" s="21">
        <v>46018</v>
      </c>
      <c r="C3580" s="20">
        <f t="shared" si="256"/>
        <v>12</v>
      </c>
      <c r="D3580" t="s">
        <v>105</v>
      </c>
      <c r="E3580" t="s">
        <v>87</v>
      </c>
      <c r="F3580">
        <v>9</v>
      </c>
      <c r="G3580" t="str">
        <f>INDEX(Kunden!$A$1:$C$41,MATCH('Gesamtverkäufe 2025'!C3695,Kunden!$A$1:$A$41,0),3)</f>
        <v>R08</v>
      </c>
      <c r="H3580" t="str">
        <f>INDEX(Regionen!$A$1:$C$9,MATCH('Gesamtverkäufe 2025'!F3695,Regionen!$A$1:$A$9,0),3)</f>
        <v>Stefan König</v>
      </c>
      <c r="I3580" s="3">
        <f>INDEX(Produkte!$A$1:$D$31,MATCH('Gesamtverkäufe 2025'!D3695,Produkte!$A$1:$A$31,0),4)</f>
        <v>99</v>
      </c>
      <c r="J3580" s="3">
        <f t="shared" si="257"/>
        <v>891</v>
      </c>
    </row>
    <row r="3581" spans="1:10" hidden="1" outlineLevel="3" x14ac:dyDescent="0.3">
      <c r="A3581" t="s">
        <v>4518</v>
      </c>
      <c r="B3581" s="21">
        <v>46015</v>
      </c>
      <c r="C3581" s="20">
        <f t="shared" si="256"/>
        <v>12</v>
      </c>
      <c r="D3581" t="s">
        <v>105</v>
      </c>
      <c r="E3581" t="s">
        <v>43</v>
      </c>
      <c r="F3581">
        <v>12</v>
      </c>
      <c r="G3581" t="str">
        <f>INDEX(Kunden!$A$1:$C$41,MATCH('Gesamtverkäufe 2025'!C3701,Kunden!$A$1:$A$41,0),3)</f>
        <v>R08</v>
      </c>
      <c r="H3581" t="str">
        <f>INDEX(Regionen!$A$1:$C$9,MATCH('Gesamtverkäufe 2025'!F3701,Regionen!$A$1:$A$9,0),3)</f>
        <v>Stefan König</v>
      </c>
      <c r="I3581" s="3">
        <f>INDEX(Produkte!$A$1:$D$31,MATCH('Gesamtverkäufe 2025'!D3701,Produkte!$A$1:$A$31,0),4)</f>
        <v>149</v>
      </c>
      <c r="J3581" s="3">
        <f t="shared" si="257"/>
        <v>1788</v>
      </c>
    </row>
    <row r="3582" spans="1:10" hidden="1" outlineLevel="3" x14ac:dyDescent="0.3">
      <c r="A3582" t="s">
        <v>4502</v>
      </c>
      <c r="B3582" s="21">
        <v>46019</v>
      </c>
      <c r="C3582" s="20">
        <f t="shared" si="256"/>
        <v>12</v>
      </c>
      <c r="D3582" t="s">
        <v>105</v>
      </c>
      <c r="E3582" t="s">
        <v>59</v>
      </c>
      <c r="F3582">
        <v>14</v>
      </c>
      <c r="G3582" t="str">
        <f>INDEX(Kunden!$A$1:$C$41,MATCH('Gesamtverkäufe 2025'!C3717,Kunden!$A$1:$A$41,0),3)</f>
        <v>R08</v>
      </c>
      <c r="H3582" t="str">
        <f>INDEX(Regionen!$A$1:$C$9,MATCH('Gesamtverkäufe 2025'!F3717,Regionen!$A$1:$A$9,0),3)</f>
        <v>Stefan König</v>
      </c>
      <c r="I3582" s="3">
        <f>INDEX(Produkte!$A$1:$D$31,MATCH('Gesamtverkäufe 2025'!D3717,Produkte!$A$1:$A$31,0),4)</f>
        <v>79</v>
      </c>
      <c r="J3582" s="3">
        <f t="shared" si="257"/>
        <v>1106</v>
      </c>
    </row>
    <row r="3583" spans="1:10" hidden="1" outlineLevel="3" x14ac:dyDescent="0.3">
      <c r="A3583" t="s">
        <v>4430</v>
      </c>
      <c r="B3583" s="21">
        <v>46004</v>
      </c>
      <c r="C3583" s="20">
        <f t="shared" si="256"/>
        <v>12</v>
      </c>
      <c r="D3583" t="s">
        <v>105</v>
      </c>
      <c r="E3583" t="s">
        <v>93</v>
      </c>
      <c r="F3583">
        <v>19</v>
      </c>
      <c r="G3583" t="str">
        <f>INDEX(Kunden!$A$1:$C$41,MATCH('Gesamtverkäufe 2025'!C3789,Kunden!$A$1:$A$41,0),3)</f>
        <v>R08</v>
      </c>
      <c r="H3583" t="str">
        <f>INDEX(Regionen!$A$1:$C$9,MATCH('Gesamtverkäufe 2025'!F3789,Regionen!$A$1:$A$9,0),3)</f>
        <v>Stefan König</v>
      </c>
      <c r="I3583" s="3">
        <f>INDEX(Produkte!$A$1:$D$31,MATCH('Gesamtverkäufe 2025'!D3789,Produkte!$A$1:$A$31,0),4)</f>
        <v>399</v>
      </c>
      <c r="J3583" s="3">
        <f t="shared" si="257"/>
        <v>7581</v>
      </c>
    </row>
    <row r="3584" spans="1:10" hidden="1" outlineLevel="3" x14ac:dyDescent="0.3">
      <c r="A3584" t="s">
        <v>4403</v>
      </c>
      <c r="B3584" s="21">
        <v>46013</v>
      </c>
      <c r="C3584" s="20">
        <f t="shared" si="256"/>
        <v>12</v>
      </c>
      <c r="D3584" t="s">
        <v>105</v>
      </c>
      <c r="E3584" t="s">
        <v>77</v>
      </c>
      <c r="F3584">
        <v>2</v>
      </c>
      <c r="G3584" t="str">
        <f>INDEX(Kunden!$A$1:$C$41,MATCH('Gesamtverkäufe 2025'!C3816,Kunden!$A$1:$A$41,0),3)</f>
        <v>R08</v>
      </c>
      <c r="H3584" t="str">
        <f>INDEX(Regionen!$A$1:$C$9,MATCH('Gesamtverkäufe 2025'!F3816,Regionen!$A$1:$A$9,0),3)</f>
        <v>Stefan König</v>
      </c>
      <c r="I3584" s="3">
        <f>INDEX(Produkte!$A$1:$D$31,MATCH('Gesamtverkäufe 2025'!D3816,Produkte!$A$1:$A$31,0),4)</f>
        <v>49</v>
      </c>
      <c r="J3584" s="3">
        <f t="shared" si="257"/>
        <v>98</v>
      </c>
    </row>
    <row r="3585" spans="1:10" hidden="1" outlineLevel="3" x14ac:dyDescent="0.3">
      <c r="A3585" t="s">
        <v>4380</v>
      </c>
      <c r="B3585" s="21">
        <v>45998</v>
      </c>
      <c r="C3585" s="20">
        <f t="shared" si="256"/>
        <v>12</v>
      </c>
      <c r="D3585" t="s">
        <v>105</v>
      </c>
      <c r="E3585" t="s">
        <v>67</v>
      </c>
      <c r="F3585">
        <v>17</v>
      </c>
      <c r="G3585" t="str">
        <f>INDEX(Kunden!$A$1:$C$41,MATCH('Gesamtverkäufe 2025'!C3839,Kunden!$A$1:$A$41,0),3)</f>
        <v>R08</v>
      </c>
      <c r="H3585" t="str">
        <f>INDEX(Regionen!$A$1:$C$9,MATCH('Gesamtverkäufe 2025'!F3839,Regionen!$A$1:$A$9,0),3)</f>
        <v>Stefan König</v>
      </c>
      <c r="I3585" s="3">
        <f>INDEX(Produkte!$A$1:$D$31,MATCH('Gesamtverkäufe 2025'!D3839,Produkte!$A$1:$A$31,0),4)</f>
        <v>299</v>
      </c>
      <c r="J3585" s="3">
        <f t="shared" si="257"/>
        <v>5083</v>
      </c>
    </row>
    <row r="3586" spans="1:10" hidden="1" outlineLevel="3" x14ac:dyDescent="0.3">
      <c r="A3586" t="s">
        <v>4376</v>
      </c>
      <c r="B3586" s="21">
        <v>46007</v>
      </c>
      <c r="C3586" s="20">
        <f t="shared" si="256"/>
        <v>12</v>
      </c>
      <c r="D3586" t="s">
        <v>105</v>
      </c>
      <c r="E3586" t="s">
        <v>43</v>
      </c>
      <c r="F3586">
        <v>11</v>
      </c>
      <c r="G3586" t="str">
        <f>INDEX(Kunden!$A$1:$C$41,MATCH('Gesamtverkäufe 2025'!C3843,Kunden!$A$1:$A$41,0),3)</f>
        <v>R08</v>
      </c>
      <c r="H3586" t="str">
        <f>INDEX(Regionen!$A$1:$C$9,MATCH('Gesamtverkäufe 2025'!F3843,Regionen!$A$1:$A$9,0),3)</f>
        <v>Stefan König</v>
      </c>
      <c r="I3586" s="3">
        <f>INDEX(Produkte!$A$1:$D$31,MATCH('Gesamtverkäufe 2025'!D3843,Produkte!$A$1:$A$31,0),4)</f>
        <v>149</v>
      </c>
      <c r="J3586" s="3">
        <f t="shared" si="257"/>
        <v>1639</v>
      </c>
    </row>
    <row r="3587" spans="1:10" hidden="1" outlineLevel="3" x14ac:dyDescent="0.3">
      <c r="A3587" t="s">
        <v>4370</v>
      </c>
      <c r="B3587" s="21">
        <v>45998</v>
      </c>
      <c r="C3587" s="20">
        <f t="shared" si="256"/>
        <v>12</v>
      </c>
      <c r="D3587" t="s">
        <v>105</v>
      </c>
      <c r="E3587" t="s">
        <v>89</v>
      </c>
      <c r="F3587">
        <v>5</v>
      </c>
      <c r="G3587" t="str">
        <f>INDEX(Kunden!$A$1:$C$41,MATCH('Gesamtverkäufe 2025'!C3849,Kunden!$A$1:$A$41,0),3)</f>
        <v>R08</v>
      </c>
      <c r="H3587" t="str">
        <f>INDEX(Regionen!$A$1:$C$9,MATCH('Gesamtverkäufe 2025'!F3849,Regionen!$A$1:$A$9,0),3)</f>
        <v>Stefan König</v>
      </c>
      <c r="I3587" s="3">
        <f>INDEX(Produkte!$A$1:$D$31,MATCH('Gesamtverkäufe 2025'!D3849,Produkte!$A$1:$A$31,0),4)</f>
        <v>29</v>
      </c>
      <c r="J3587" s="3">
        <f t="shared" si="257"/>
        <v>145</v>
      </c>
    </row>
    <row r="3588" spans="1:10" hidden="1" outlineLevel="3" x14ac:dyDescent="0.3">
      <c r="A3588" t="s">
        <v>4327</v>
      </c>
      <c r="B3588" s="21">
        <v>45998</v>
      </c>
      <c r="C3588" s="20">
        <f t="shared" si="256"/>
        <v>12</v>
      </c>
      <c r="D3588" t="s">
        <v>105</v>
      </c>
      <c r="E3588" t="s">
        <v>93</v>
      </c>
      <c r="F3588">
        <v>20</v>
      </c>
      <c r="G3588" t="str">
        <f>INDEX(Kunden!$A$1:$C$41,MATCH('Gesamtverkäufe 2025'!C3892,Kunden!$A$1:$A$41,0),3)</f>
        <v>R08</v>
      </c>
      <c r="H3588" t="str">
        <f>INDEX(Regionen!$A$1:$C$9,MATCH('Gesamtverkäufe 2025'!F3892,Regionen!$A$1:$A$9,0),3)</f>
        <v>Stefan König</v>
      </c>
      <c r="I3588" s="3">
        <f>INDEX(Produkte!$A$1:$D$31,MATCH('Gesamtverkäufe 2025'!D3892,Produkte!$A$1:$A$31,0),4)</f>
        <v>399</v>
      </c>
      <c r="J3588" s="3">
        <f t="shared" si="257"/>
        <v>7980</v>
      </c>
    </row>
    <row r="3589" spans="1:10" hidden="1" outlineLevel="3" x14ac:dyDescent="0.3">
      <c r="A3589" t="s">
        <v>4321</v>
      </c>
      <c r="B3589" s="21">
        <v>46003</v>
      </c>
      <c r="C3589" s="20">
        <f t="shared" si="256"/>
        <v>12</v>
      </c>
      <c r="D3589" t="s">
        <v>105</v>
      </c>
      <c r="E3589" t="s">
        <v>85</v>
      </c>
      <c r="F3589">
        <v>17</v>
      </c>
      <c r="G3589" t="str">
        <f>INDEX(Kunden!$A$1:$C$41,MATCH('Gesamtverkäufe 2025'!C3898,Kunden!$A$1:$A$41,0),3)</f>
        <v>R08</v>
      </c>
      <c r="H3589" t="str">
        <f>INDEX(Regionen!$A$1:$C$9,MATCH('Gesamtverkäufe 2025'!F3898,Regionen!$A$1:$A$9,0),3)</f>
        <v>Stefan König</v>
      </c>
      <c r="I3589" s="3">
        <f>INDEX(Produkte!$A$1:$D$31,MATCH('Gesamtverkäufe 2025'!D3898,Produkte!$A$1:$A$31,0),4)</f>
        <v>399</v>
      </c>
      <c r="J3589" s="3">
        <f t="shared" si="257"/>
        <v>6783</v>
      </c>
    </row>
    <row r="3590" spans="1:10" hidden="1" outlineLevel="3" x14ac:dyDescent="0.3">
      <c r="A3590" t="s">
        <v>4298</v>
      </c>
      <c r="B3590" s="21">
        <v>46019</v>
      </c>
      <c r="C3590" s="20">
        <f t="shared" si="256"/>
        <v>12</v>
      </c>
      <c r="D3590" t="s">
        <v>105</v>
      </c>
      <c r="E3590" t="s">
        <v>87</v>
      </c>
      <c r="F3590">
        <v>16</v>
      </c>
      <c r="G3590" t="str">
        <f>INDEX(Kunden!$A$1:$C$41,MATCH('Gesamtverkäufe 2025'!C3921,Kunden!$A$1:$A$41,0),3)</f>
        <v>R08</v>
      </c>
      <c r="H3590" t="str">
        <f>INDEX(Regionen!$A$1:$C$9,MATCH('Gesamtverkäufe 2025'!F3921,Regionen!$A$1:$A$9,0),3)</f>
        <v>Stefan König</v>
      </c>
      <c r="I3590" s="3">
        <f>INDEX(Produkte!$A$1:$D$31,MATCH('Gesamtverkäufe 2025'!D3921,Produkte!$A$1:$A$31,0),4)</f>
        <v>99</v>
      </c>
      <c r="J3590" s="3">
        <f t="shared" si="257"/>
        <v>1584</v>
      </c>
    </row>
    <row r="3591" spans="1:10" hidden="1" outlineLevel="3" x14ac:dyDescent="0.3">
      <c r="A3591" t="s">
        <v>4253</v>
      </c>
      <c r="B3591" s="21">
        <v>46002</v>
      </c>
      <c r="C3591" s="20">
        <f t="shared" si="256"/>
        <v>12</v>
      </c>
      <c r="D3591" t="s">
        <v>105</v>
      </c>
      <c r="E3591" t="s">
        <v>87</v>
      </c>
      <c r="F3591">
        <v>8</v>
      </c>
      <c r="G3591" t="str">
        <f>INDEX(Kunden!$A$1:$C$41,MATCH('Gesamtverkäufe 2025'!C3966,Kunden!$A$1:$A$41,0),3)</f>
        <v>R08</v>
      </c>
      <c r="H3591" t="str">
        <f>INDEX(Regionen!$A$1:$C$9,MATCH('Gesamtverkäufe 2025'!F3966,Regionen!$A$1:$A$9,0),3)</f>
        <v>Stefan König</v>
      </c>
      <c r="I3591" s="3">
        <f>INDEX(Produkte!$A$1:$D$31,MATCH('Gesamtverkäufe 2025'!D3966,Produkte!$A$1:$A$31,0),4)</f>
        <v>99</v>
      </c>
      <c r="J3591" s="3">
        <f t="shared" si="257"/>
        <v>792</v>
      </c>
    </row>
    <row r="3592" spans="1:10" hidden="1" outlineLevel="3" x14ac:dyDescent="0.3">
      <c r="A3592" t="s">
        <v>4210</v>
      </c>
      <c r="B3592" s="21">
        <v>46018</v>
      </c>
      <c r="C3592" s="20">
        <f t="shared" si="256"/>
        <v>12</v>
      </c>
      <c r="D3592" t="s">
        <v>105</v>
      </c>
      <c r="E3592" t="s">
        <v>51</v>
      </c>
      <c r="F3592">
        <v>19</v>
      </c>
      <c r="G3592" t="str">
        <f>INDEX(Kunden!$A$1:$C$41,MATCH('Gesamtverkäufe 2025'!C4009,Kunden!$A$1:$A$41,0),3)</f>
        <v>R08</v>
      </c>
      <c r="H3592" t="str">
        <f>INDEX(Regionen!$A$1:$C$9,MATCH('Gesamtverkäufe 2025'!F4009,Regionen!$A$1:$A$9,0),3)</f>
        <v>Stefan König</v>
      </c>
      <c r="I3592" s="3">
        <f>INDEX(Produkte!$A$1:$D$31,MATCH('Gesamtverkäufe 2025'!D4009,Produkte!$A$1:$A$31,0),4)</f>
        <v>49</v>
      </c>
      <c r="J3592" s="3">
        <f t="shared" si="257"/>
        <v>931</v>
      </c>
    </row>
    <row r="3593" spans="1:10" hidden="1" outlineLevel="3" x14ac:dyDescent="0.3">
      <c r="A3593" t="s">
        <v>4122</v>
      </c>
      <c r="B3593" s="21">
        <v>45993</v>
      </c>
      <c r="C3593" s="20">
        <f t="shared" si="256"/>
        <v>12</v>
      </c>
      <c r="D3593" t="s">
        <v>105</v>
      </c>
      <c r="E3593" t="s">
        <v>43</v>
      </c>
      <c r="F3593">
        <v>1</v>
      </c>
      <c r="G3593" t="str">
        <f>INDEX(Kunden!$A$1:$C$41,MATCH('Gesamtverkäufe 2025'!C4095,Kunden!$A$1:$A$41,0),3)</f>
        <v>R08</v>
      </c>
      <c r="H3593" t="str">
        <f>INDEX(Regionen!$A$1:$C$9,MATCH('Gesamtverkäufe 2025'!F4095,Regionen!$A$1:$A$9,0),3)</f>
        <v>Stefan König</v>
      </c>
      <c r="I3593" s="3">
        <f>INDEX(Produkte!$A$1:$D$31,MATCH('Gesamtverkäufe 2025'!D4095,Produkte!$A$1:$A$31,0),4)</f>
        <v>149</v>
      </c>
      <c r="J3593" s="3">
        <f t="shared" si="257"/>
        <v>149</v>
      </c>
    </row>
    <row r="3594" spans="1:10" hidden="1" outlineLevel="3" x14ac:dyDescent="0.3">
      <c r="A3594" t="s">
        <v>4111</v>
      </c>
      <c r="B3594" s="21">
        <v>46015</v>
      </c>
      <c r="C3594" s="20">
        <f t="shared" si="256"/>
        <v>12</v>
      </c>
      <c r="D3594" t="s">
        <v>105</v>
      </c>
      <c r="E3594" t="s">
        <v>34</v>
      </c>
      <c r="F3594">
        <v>13</v>
      </c>
      <c r="G3594" t="str">
        <f>INDEX(Kunden!$A$1:$C$41,MATCH('Gesamtverkäufe 2025'!C4105,Kunden!$A$1:$A$41,0),3)</f>
        <v>R08</v>
      </c>
      <c r="H3594" t="str">
        <f>INDEX(Regionen!$A$1:$C$9,MATCH('Gesamtverkäufe 2025'!F4105,Regionen!$A$1:$A$9,0),3)</f>
        <v>Stefan König</v>
      </c>
      <c r="I3594" s="3">
        <f>INDEX(Produkte!$A$1:$D$31,MATCH('Gesamtverkäufe 2025'!D4105,Produkte!$A$1:$A$31,0),4)</f>
        <v>299</v>
      </c>
      <c r="J3594" s="3">
        <f t="shared" si="257"/>
        <v>3887</v>
      </c>
    </row>
    <row r="3595" spans="1:10" hidden="1" outlineLevel="3" x14ac:dyDescent="0.3">
      <c r="A3595" t="s">
        <v>4607</v>
      </c>
      <c r="B3595" s="21">
        <v>45995</v>
      </c>
      <c r="C3595" s="20">
        <f t="shared" si="256"/>
        <v>12</v>
      </c>
      <c r="D3595" t="s">
        <v>107</v>
      </c>
      <c r="E3595" t="s">
        <v>87</v>
      </c>
      <c r="F3595">
        <v>18</v>
      </c>
      <c r="G3595" t="str">
        <f>INDEX(Kunden!$A$1:$C$41,MATCH('Gesamtverkäufe 2025'!C3612,Kunden!$A$1:$A$41,0),3)</f>
        <v>R08</v>
      </c>
      <c r="H3595" t="str">
        <f>INDEX(Regionen!$A$1:$C$9,MATCH('Gesamtverkäufe 2025'!F3612,Regionen!$A$1:$A$9,0),3)</f>
        <v>Stefan König</v>
      </c>
      <c r="I3595" s="3">
        <f>INDEX(Produkte!$A$1:$D$31,MATCH('Gesamtverkäufe 2025'!D3612,Produkte!$A$1:$A$31,0),4)</f>
        <v>99</v>
      </c>
      <c r="J3595" s="3">
        <f t="shared" si="257"/>
        <v>1782</v>
      </c>
    </row>
    <row r="3596" spans="1:10" hidden="1" outlineLevel="3" x14ac:dyDescent="0.3">
      <c r="A3596" t="s">
        <v>4554</v>
      </c>
      <c r="B3596" s="21">
        <v>46009</v>
      </c>
      <c r="C3596" s="20">
        <f t="shared" si="256"/>
        <v>12</v>
      </c>
      <c r="D3596" t="s">
        <v>107</v>
      </c>
      <c r="E3596" t="s">
        <v>71</v>
      </c>
      <c r="F3596">
        <v>9</v>
      </c>
      <c r="G3596" t="str">
        <f>INDEX(Kunden!$A$1:$C$41,MATCH('Gesamtverkäufe 2025'!C3665,Kunden!$A$1:$A$41,0),3)</f>
        <v>R08</v>
      </c>
      <c r="H3596" t="str">
        <f>INDEX(Regionen!$A$1:$C$9,MATCH('Gesamtverkäufe 2025'!F3665,Regionen!$A$1:$A$9,0),3)</f>
        <v>Stefan König</v>
      </c>
      <c r="I3596" s="3">
        <f>INDEX(Produkte!$A$1:$D$31,MATCH('Gesamtverkäufe 2025'!D3665,Produkte!$A$1:$A$31,0),4)</f>
        <v>79</v>
      </c>
      <c r="J3596" s="3">
        <f t="shared" si="257"/>
        <v>711</v>
      </c>
    </row>
    <row r="3597" spans="1:10" hidden="1" outlineLevel="3" x14ac:dyDescent="0.3">
      <c r="A3597" t="s">
        <v>4552</v>
      </c>
      <c r="B3597" s="21">
        <v>45994</v>
      </c>
      <c r="C3597" s="20">
        <f t="shared" si="256"/>
        <v>12</v>
      </c>
      <c r="D3597" t="s">
        <v>107</v>
      </c>
      <c r="E3597" t="s">
        <v>53</v>
      </c>
      <c r="F3597">
        <v>7</v>
      </c>
      <c r="G3597" t="str">
        <f>INDEX(Kunden!$A$1:$C$41,MATCH('Gesamtverkäufe 2025'!C3667,Kunden!$A$1:$A$41,0),3)</f>
        <v>R08</v>
      </c>
      <c r="H3597" t="str">
        <f>INDEX(Regionen!$A$1:$C$9,MATCH('Gesamtverkäufe 2025'!F3667,Regionen!$A$1:$A$9,0),3)</f>
        <v>Stefan König</v>
      </c>
      <c r="I3597" s="3">
        <f>INDEX(Produkte!$A$1:$D$31,MATCH('Gesamtverkäufe 2025'!D3667,Produkte!$A$1:$A$31,0),4)</f>
        <v>49</v>
      </c>
      <c r="J3597" s="3">
        <f t="shared" si="257"/>
        <v>343</v>
      </c>
    </row>
    <row r="3598" spans="1:10" hidden="1" outlineLevel="3" x14ac:dyDescent="0.3">
      <c r="A3598" t="s">
        <v>4477</v>
      </c>
      <c r="B3598" s="21">
        <v>45995</v>
      </c>
      <c r="C3598" s="20">
        <f t="shared" si="256"/>
        <v>12</v>
      </c>
      <c r="D3598" t="s">
        <v>107</v>
      </c>
      <c r="E3598" t="s">
        <v>71</v>
      </c>
      <c r="F3598">
        <v>2</v>
      </c>
      <c r="G3598" t="str">
        <f>INDEX(Kunden!$A$1:$C$41,MATCH('Gesamtverkäufe 2025'!C3742,Kunden!$A$1:$A$41,0),3)</f>
        <v>R08</v>
      </c>
      <c r="H3598" t="str">
        <f>INDEX(Regionen!$A$1:$C$9,MATCH('Gesamtverkäufe 2025'!F3742,Regionen!$A$1:$A$9,0),3)</f>
        <v>Stefan König</v>
      </c>
      <c r="I3598" s="3">
        <f>INDEX(Produkte!$A$1:$D$31,MATCH('Gesamtverkäufe 2025'!D3742,Produkte!$A$1:$A$31,0),4)</f>
        <v>79</v>
      </c>
      <c r="J3598" s="3">
        <f t="shared" si="257"/>
        <v>158</v>
      </c>
    </row>
    <row r="3599" spans="1:10" hidden="1" outlineLevel="3" x14ac:dyDescent="0.3">
      <c r="A3599" t="s">
        <v>4283</v>
      </c>
      <c r="B3599" s="21">
        <v>46017</v>
      </c>
      <c r="C3599" s="20">
        <f t="shared" si="256"/>
        <v>12</v>
      </c>
      <c r="D3599" t="s">
        <v>107</v>
      </c>
      <c r="E3599" t="s">
        <v>83</v>
      </c>
      <c r="F3599">
        <v>17</v>
      </c>
      <c r="G3599" t="str">
        <f>INDEX(Kunden!$A$1:$C$41,MATCH('Gesamtverkäufe 2025'!C3936,Kunden!$A$1:$A$41,0),3)</f>
        <v>R08</v>
      </c>
      <c r="H3599" t="str">
        <f>INDEX(Regionen!$A$1:$C$9,MATCH('Gesamtverkäufe 2025'!F3936,Regionen!$A$1:$A$9,0),3)</f>
        <v>Stefan König</v>
      </c>
      <c r="I3599" s="3">
        <f>INDEX(Produkte!$A$1:$D$31,MATCH('Gesamtverkäufe 2025'!D3936,Produkte!$A$1:$A$31,0),4)</f>
        <v>29</v>
      </c>
      <c r="J3599" s="3">
        <f t="shared" si="257"/>
        <v>493</v>
      </c>
    </row>
    <row r="3600" spans="1:10" hidden="1" outlineLevel="3" x14ac:dyDescent="0.3">
      <c r="A3600" t="s">
        <v>4250</v>
      </c>
      <c r="B3600" s="21">
        <v>46001</v>
      </c>
      <c r="C3600" s="20">
        <f t="shared" si="256"/>
        <v>12</v>
      </c>
      <c r="D3600" t="s">
        <v>107</v>
      </c>
      <c r="E3600" t="s">
        <v>63</v>
      </c>
      <c r="F3600">
        <v>5</v>
      </c>
      <c r="G3600" t="str">
        <f>INDEX(Kunden!$A$1:$C$41,MATCH('Gesamtverkäufe 2025'!C3969,Kunden!$A$1:$A$41,0),3)</f>
        <v>R08</v>
      </c>
      <c r="H3600" t="str">
        <f>INDEX(Regionen!$A$1:$C$9,MATCH('Gesamtverkäufe 2025'!F3969,Regionen!$A$1:$A$9,0),3)</f>
        <v>Stefan König</v>
      </c>
      <c r="I3600" s="3">
        <f>INDEX(Produkte!$A$1:$D$31,MATCH('Gesamtverkäufe 2025'!D3969,Produkte!$A$1:$A$31,0),4)</f>
        <v>299</v>
      </c>
      <c r="J3600" s="3">
        <f t="shared" si="257"/>
        <v>1495</v>
      </c>
    </row>
    <row r="3601" spans="1:10" hidden="1" outlineLevel="3" x14ac:dyDescent="0.3">
      <c r="A3601" t="s">
        <v>4246</v>
      </c>
      <c r="B3601" s="21">
        <v>45999</v>
      </c>
      <c r="C3601" s="20">
        <f t="shared" si="256"/>
        <v>12</v>
      </c>
      <c r="D3601" t="s">
        <v>107</v>
      </c>
      <c r="E3601" t="s">
        <v>49</v>
      </c>
      <c r="F3601">
        <v>8</v>
      </c>
      <c r="G3601" t="str">
        <f>INDEX(Kunden!$A$1:$C$41,MATCH('Gesamtverkäufe 2025'!C3973,Kunden!$A$1:$A$41,0),3)</f>
        <v>R08</v>
      </c>
      <c r="H3601" t="str">
        <f>INDEX(Regionen!$A$1:$C$9,MATCH('Gesamtverkäufe 2025'!F3973,Regionen!$A$1:$A$9,0),3)</f>
        <v>Stefan König</v>
      </c>
      <c r="I3601" s="3">
        <f>INDEX(Produkte!$A$1:$D$31,MATCH('Gesamtverkäufe 2025'!D3973,Produkte!$A$1:$A$31,0),4)</f>
        <v>299</v>
      </c>
      <c r="J3601" s="3">
        <f t="shared" si="257"/>
        <v>2392</v>
      </c>
    </row>
    <row r="3602" spans="1:10" hidden="1" outlineLevel="3" x14ac:dyDescent="0.3">
      <c r="A3602" t="s">
        <v>4118</v>
      </c>
      <c r="B3602" s="21">
        <v>46002</v>
      </c>
      <c r="C3602" s="20">
        <f t="shared" si="256"/>
        <v>12</v>
      </c>
      <c r="D3602" t="s">
        <v>107</v>
      </c>
      <c r="E3602" t="s">
        <v>89</v>
      </c>
      <c r="F3602">
        <v>11</v>
      </c>
      <c r="G3602" t="str">
        <f>INDEX(Kunden!$A$1:$C$41,MATCH('Gesamtverkäufe 2025'!C4099,Kunden!$A$1:$A$41,0),3)</f>
        <v>R08</v>
      </c>
      <c r="H3602" t="str">
        <f>INDEX(Regionen!$A$1:$C$9,MATCH('Gesamtverkäufe 2025'!F4099,Regionen!$A$1:$A$9,0),3)</f>
        <v>Stefan König</v>
      </c>
      <c r="I3602" s="3">
        <f>INDEX(Produkte!$A$1:$D$31,MATCH('Gesamtverkäufe 2025'!D4099,Produkte!$A$1:$A$31,0),4)</f>
        <v>29</v>
      </c>
      <c r="J3602" s="3">
        <f t="shared" si="257"/>
        <v>319</v>
      </c>
    </row>
    <row r="3603" spans="1:10" hidden="1" outlineLevel="3" x14ac:dyDescent="0.3">
      <c r="A3603" t="s">
        <v>4102</v>
      </c>
      <c r="B3603" s="21">
        <v>46003</v>
      </c>
      <c r="C3603" s="20">
        <f t="shared" si="256"/>
        <v>12</v>
      </c>
      <c r="D3603" t="s">
        <v>107</v>
      </c>
      <c r="E3603" t="s">
        <v>39</v>
      </c>
      <c r="F3603">
        <v>14</v>
      </c>
      <c r="G3603" t="str">
        <f>INDEX(Kunden!$A$1:$C$41,MATCH('Gesamtverkäufe 2025'!C4113,Kunden!$A$1:$A$41,0),3)</f>
        <v>R08</v>
      </c>
      <c r="H3603" t="str">
        <f>INDEX(Regionen!$A$1:$C$9,MATCH('Gesamtverkäufe 2025'!F4113,Regionen!$A$1:$A$9,0),3)</f>
        <v>Stefan König</v>
      </c>
      <c r="I3603" s="3">
        <f>INDEX(Produkte!$A$1:$D$31,MATCH('Gesamtverkäufe 2025'!D4113,Produkte!$A$1:$A$31,0),4)</f>
        <v>499</v>
      </c>
      <c r="J3603" s="3">
        <f t="shared" si="257"/>
        <v>6986</v>
      </c>
    </row>
    <row r="3604" spans="1:10" hidden="1" outlineLevel="3" x14ac:dyDescent="0.3">
      <c r="A3604" t="s">
        <v>4605</v>
      </c>
      <c r="B3604" s="21">
        <v>46000</v>
      </c>
      <c r="C3604" s="20">
        <f t="shared" si="256"/>
        <v>12</v>
      </c>
      <c r="D3604" t="s">
        <v>123</v>
      </c>
      <c r="E3604" t="s">
        <v>31</v>
      </c>
      <c r="F3604">
        <v>14</v>
      </c>
      <c r="G3604" t="str">
        <f>INDEX(Kunden!$A$1:$C$41,MATCH('Gesamtverkäufe 2025'!C3614,Kunden!$A$1:$A$41,0),3)</f>
        <v>R08</v>
      </c>
      <c r="H3604" t="str">
        <f>INDEX(Regionen!$A$1:$C$9,MATCH('Gesamtverkäufe 2025'!F3614,Regionen!$A$1:$A$9,0),3)</f>
        <v>Stefan König</v>
      </c>
      <c r="I3604" s="3">
        <f>INDEX(Produkte!$A$1:$D$31,MATCH('Gesamtverkäufe 2025'!D3614,Produkte!$A$1:$A$31,0),4)</f>
        <v>399</v>
      </c>
      <c r="J3604" s="3">
        <f t="shared" si="257"/>
        <v>5586</v>
      </c>
    </row>
    <row r="3605" spans="1:10" hidden="1" outlineLevel="3" x14ac:dyDescent="0.3">
      <c r="A3605" t="s">
        <v>4547</v>
      </c>
      <c r="B3605" s="21">
        <v>46004</v>
      </c>
      <c r="C3605" s="20">
        <f t="shared" si="256"/>
        <v>12</v>
      </c>
      <c r="D3605" t="s">
        <v>123</v>
      </c>
      <c r="E3605" t="s">
        <v>51</v>
      </c>
      <c r="F3605">
        <v>12</v>
      </c>
      <c r="G3605" t="str">
        <f>INDEX(Kunden!$A$1:$C$41,MATCH('Gesamtverkäufe 2025'!C3672,Kunden!$A$1:$A$41,0),3)</f>
        <v>R08</v>
      </c>
      <c r="H3605" t="str">
        <f>INDEX(Regionen!$A$1:$C$9,MATCH('Gesamtverkäufe 2025'!F3672,Regionen!$A$1:$A$9,0),3)</f>
        <v>Stefan König</v>
      </c>
      <c r="I3605" s="3">
        <f>INDEX(Produkte!$A$1:$D$31,MATCH('Gesamtverkäufe 2025'!D3672,Produkte!$A$1:$A$31,0),4)</f>
        <v>49</v>
      </c>
      <c r="J3605" s="3">
        <f t="shared" si="257"/>
        <v>588</v>
      </c>
    </row>
    <row r="3606" spans="1:10" hidden="1" outlineLevel="3" x14ac:dyDescent="0.3">
      <c r="A3606" t="s">
        <v>4511</v>
      </c>
      <c r="B3606" s="21">
        <v>46017</v>
      </c>
      <c r="C3606" s="20">
        <f t="shared" si="256"/>
        <v>12</v>
      </c>
      <c r="D3606" t="s">
        <v>123</v>
      </c>
      <c r="E3606" t="s">
        <v>79</v>
      </c>
      <c r="F3606">
        <v>14</v>
      </c>
      <c r="G3606" t="str">
        <f>INDEX(Kunden!$A$1:$C$41,MATCH('Gesamtverkäufe 2025'!C3708,Kunden!$A$1:$A$41,0),3)</f>
        <v>R08</v>
      </c>
      <c r="H3606" t="str">
        <f>INDEX(Regionen!$A$1:$C$9,MATCH('Gesamtverkäufe 2025'!F3708,Regionen!$A$1:$A$9,0),3)</f>
        <v>Stefan König</v>
      </c>
      <c r="I3606" s="3">
        <f>INDEX(Produkte!$A$1:$D$31,MATCH('Gesamtverkäufe 2025'!D3708,Produkte!$A$1:$A$31,0),4)</f>
        <v>149</v>
      </c>
      <c r="J3606" s="3">
        <f t="shared" si="257"/>
        <v>2086</v>
      </c>
    </row>
    <row r="3607" spans="1:10" hidden="1" outlineLevel="3" x14ac:dyDescent="0.3">
      <c r="A3607" t="s">
        <v>4486</v>
      </c>
      <c r="B3607" s="21">
        <v>45997</v>
      </c>
      <c r="C3607" s="20">
        <f t="shared" si="256"/>
        <v>12</v>
      </c>
      <c r="D3607" t="s">
        <v>123</v>
      </c>
      <c r="E3607" t="s">
        <v>81</v>
      </c>
      <c r="F3607">
        <v>7</v>
      </c>
      <c r="G3607" t="str">
        <f>INDEX(Kunden!$A$1:$C$41,MATCH('Gesamtverkäufe 2025'!C3733,Kunden!$A$1:$A$41,0),3)</f>
        <v>R08</v>
      </c>
      <c r="H3607" t="str">
        <f>INDEX(Regionen!$A$1:$C$9,MATCH('Gesamtverkäufe 2025'!F3733,Regionen!$A$1:$A$9,0),3)</f>
        <v>Stefan König</v>
      </c>
      <c r="I3607" s="3">
        <f>INDEX(Produkte!$A$1:$D$31,MATCH('Gesamtverkäufe 2025'!D3733,Produkte!$A$1:$A$31,0),4)</f>
        <v>79</v>
      </c>
      <c r="J3607" s="3">
        <f t="shared" si="257"/>
        <v>553</v>
      </c>
    </row>
    <row r="3608" spans="1:10" hidden="1" outlineLevel="3" x14ac:dyDescent="0.3">
      <c r="A3608" t="s">
        <v>4461</v>
      </c>
      <c r="B3608" s="21">
        <v>45997</v>
      </c>
      <c r="C3608" s="20">
        <f t="shared" si="256"/>
        <v>12</v>
      </c>
      <c r="D3608" t="s">
        <v>123</v>
      </c>
      <c r="E3608" t="s">
        <v>85</v>
      </c>
      <c r="F3608">
        <v>6</v>
      </c>
      <c r="G3608" t="str">
        <f>INDEX(Kunden!$A$1:$C$41,MATCH('Gesamtverkäufe 2025'!C3758,Kunden!$A$1:$A$41,0),3)</f>
        <v>R08</v>
      </c>
      <c r="H3608" t="str">
        <f>INDEX(Regionen!$A$1:$C$9,MATCH('Gesamtverkäufe 2025'!F3758,Regionen!$A$1:$A$9,0),3)</f>
        <v>Stefan König</v>
      </c>
      <c r="I3608" s="3">
        <f>INDEX(Produkte!$A$1:$D$31,MATCH('Gesamtverkäufe 2025'!D3758,Produkte!$A$1:$A$31,0),4)</f>
        <v>399</v>
      </c>
      <c r="J3608" s="3">
        <f t="shared" si="257"/>
        <v>2394</v>
      </c>
    </row>
    <row r="3609" spans="1:10" hidden="1" outlineLevel="3" x14ac:dyDescent="0.3">
      <c r="A3609" t="s">
        <v>4385</v>
      </c>
      <c r="B3609" s="21">
        <v>45999</v>
      </c>
      <c r="C3609" s="20">
        <f t="shared" ref="C3609:C3640" si="258">MONTH(B3609)</f>
        <v>12</v>
      </c>
      <c r="D3609" t="s">
        <v>123</v>
      </c>
      <c r="E3609" t="s">
        <v>67</v>
      </c>
      <c r="F3609">
        <v>17</v>
      </c>
      <c r="G3609" t="str">
        <f>INDEX(Kunden!$A$1:$C$41,MATCH('Gesamtverkäufe 2025'!C3834,Kunden!$A$1:$A$41,0),3)</f>
        <v>R08</v>
      </c>
      <c r="H3609" t="str">
        <f>INDEX(Regionen!$A$1:$C$9,MATCH('Gesamtverkäufe 2025'!F3834,Regionen!$A$1:$A$9,0),3)</f>
        <v>Stefan König</v>
      </c>
      <c r="I3609" s="3">
        <f>INDEX(Produkte!$A$1:$D$31,MATCH('Gesamtverkäufe 2025'!D3834,Produkte!$A$1:$A$31,0),4)</f>
        <v>299</v>
      </c>
      <c r="J3609" s="3">
        <f t="shared" ref="J3609:J3640" si="259">F3609*I3609</f>
        <v>5083</v>
      </c>
    </row>
    <row r="3610" spans="1:10" hidden="1" outlineLevel="3" x14ac:dyDescent="0.3">
      <c r="A3610" t="s">
        <v>4377</v>
      </c>
      <c r="B3610" s="21">
        <v>45998</v>
      </c>
      <c r="C3610" s="20">
        <f t="shared" si="258"/>
        <v>12</v>
      </c>
      <c r="D3610" t="s">
        <v>123</v>
      </c>
      <c r="E3610" t="s">
        <v>46</v>
      </c>
      <c r="F3610">
        <v>2</v>
      </c>
      <c r="G3610" t="str">
        <f>INDEX(Kunden!$A$1:$C$41,MATCH('Gesamtverkäufe 2025'!C3842,Kunden!$A$1:$A$41,0),3)</f>
        <v>R08</v>
      </c>
      <c r="H3610" t="str">
        <f>INDEX(Regionen!$A$1:$C$9,MATCH('Gesamtverkäufe 2025'!F3842,Regionen!$A$1:$A$9,0),3)</f>
        <v>Stefan König</v>
      </c>
      <c r="I3610" s="3">
        <f>INDEX(Produkte!$A$1:$D$31,MATCH('Gesamtverkäufe 2025'!D3842,Produkte!$A$1:$A$31,0),4)</f>
        <v>99</v>
      </c>
      <c r="J3610" s="3">
        <f t="shared" si="259"/>
        <v>198</v>
      </c>
    </row>
    <row r="3611" spans="1:10" hidden="1" outlineLevel="3" x14ac:dyDescent="0.3">
      <c r="A3611" t="s">
        <v>4247</v>
      </c>
      <c r="B3611" s="21">
        <v>46004</v>
      </c>
      <c r="C3611" s="20">
        <f t="shared" si="258"/>
        <v>12</v>
      </c>
      <c r="D3611" t="s">
        <v>123</v>
      </c>
      <c r="E3611" t="s">
        <v>46</v>
      </c>
      <c r="F3611">
        <v>2</v>
      </c>
      <c r="G3611" t="str">
        <f>INDEX(Kunden!$A$1:$C$41,MATCH('Gesamtverkäufe 2025'!C3972,Kunden!$A$1:$A$41,0),3)</f>
        <v>R08</v>
      </c>
      <c r="H3611" t="str">
        <f>INDEX(Regionen!$A$1:$C$9,MATCH('Gesamtverkäufe 2025'!F3972,Regionen!$A$1:$A$9,0),3)</f>
        <v>Stefan König</v>
      </c>
      <c r="I3611" s="3">
        <f>INDEX(Produkte!$A$1:$D$31,MATCH('Gesamtverkäufe 2025'!D3972,Produkte!$A$1:$A$31,0),4)</f>
        <v>99</v>
      </c>
      <c r="J3611" s="3">
        <f t="shared" si="259"/>
        <v>198</v>
      </c>
    </row>
    <row r="3612" spans="1:10" hidden="1" outlineLevel="3" x14ac:dyDescent="0.3">
      <c r="A3612" t="s">
        <v>4181</v>
      </c>
      <c r="B3612" s="21">
        <v>46017</v>
      </c>
      <c r="C3612" s="20">
        <f t="shared" si="258"/>
        <v>12</v>
      </c>
      <c r="D3612" t="s">
        <v>123</v>
      </c>
      <c r="E3612" t="s">
        <v>77</v>
      </c>
      <c r="F3612">
        <v>20</v>
      </c>
      <c r="G3612" t="str">
        <f>INDEX(Kunden!$A$1:$C$41,MATCH('Gesamtverkäufe 2025'!C4038,Kunden!$A$1:$A$41,0),3)</f>
        <v>R08</v>
      </c>
      <c r="H3612" t="str">
        <f>INDEX(Regionen!$A$1:$C$9,MATCH('Gesamtverkäufe 2025'!F4038,Regionen!$A$1:$A$9,0),3)</f>
        <v>Stefan König</v>
      </c>
      <c r="I3612" s="3">
        <f>INDEX(Produkte!$A$1:$D$31,MATCH('Gesamtverkäufe 2025'!D4038,Produkte!$A$1:$A$31,0),4)</f>
        <v>49</v>
      </c>
      <c r="J3612" s="3">
        <f t="shared" si="259"/>
        <v>980</v>
      </c>
    </row>
    <row r="3613" spans="1:10" hidden="1" outlineLevel="3" x14ac:dyDescent="0.3">
      <c r="A3613" t="s">
        <v>4155</v>
      </c>
      <c r="B3613" s="21">
        <v>46016</v>
      </c>
      <c r="C3613" s="20">
        <f t="shared" si="258"/>
        <v>12</v>
      </c>
      <c r="D3613" t="s">
        <v>123</v>
      </c>
      <c r="E3613" t="s">
        <v>73</v>
      </c>
      <c r="F3613">
        <v>19</v>
      </c>
      <c r="G3613" t="str">
        <f>INDEX(Kunden!$A$1:$C$41,MATCH('Gesamtverkäufe 2025'!C4063,Kunden!$A$1:$A$41,0),3)</f>
        <v>R08</v>
      </c>
      <c r="H3613" t="str">
        <f>INDEX(Regionen!$A$1:$C$9,MATCH('Gesamtverkäufe 2025'!F4063,Regionen!$A$1:$A$9,0),3)</f>
        <v>Stefan König</v>
      </c>
      <c r="I3613" s="3">
        <f>INDEX(Produkte!$A$1:$D$31,MATCH('Gesamtverkäufe 2025'!D4063,Produkte!$A$1:$A$31,0),4)</f>
        <v>399</v>
      </c>
      <c r="J3613" s="3">
        <f t="shared" si="259"/>
        <v>7581</v>
      </c>
    </row>
    <row r="3614" spans="1:10" hidden="1" outlineLevel="3" x14ac:dyDescent="0.3">
      <c r="A3614" t="s">
        <v>4657</v>
      </c>
      <c r="B3614" s="21">
        <v>46008</v>
      </c>
      <c r="C3614" s="20">
        <f t="shared" si="258"/>
        <v>12</v>
      </c>
      <c r="D3614" t="s">
        <v>133</v>
      </c>
      <c r="E3614" t="s">
        <v>43</v>
      </c>
      <c r="F3614">
        <v>19</v>
      </c>
      <c r="G3614" t="str">
        <f>INDEX(Kunden!$A$1:$C$41,MATCH('Gesamtverkäufe 2025'!C3562,Kunden!$A$1:$A$41,0),3)</f>
        <v>R08</v>
      </c>
      <c r="H3614" t="str">
        <f>INDEX(Regionen!$A$1:$C$9,MATCH('Gesamtverkäufe 2025'!F3562,Regionen!$A$1:$A$9,0),3)</f>
        <v>Stefan König</v>
      </c>
      <c r="I3614" s="3">
        <f>INDEX(Produkte!$A$1:$D$31,MATCH('Gesamtverkäufe 2025'!D3562,Produkte!$A$1:$A$31,0),4)</f>
        <v>149</v>
      </c>
      <c r="J3614" s="3">
        <f t="shared" si="259"/>
        <v>2831</v>
      </c>
    </row>
    <row r="3615" spans="1:10" hidden="1" outlineLevel="3" x14ac:dyDescent="0.3">
      <c r="A3615" t="s">
        <v>4588</v>
      </c>
      <c r="B3615" s="21">
        <v>46004</v>
      </c>
      <c r="C3615" s="20">
        <f t="shared" si="258"/>
        <v>12</v>
      </c>
      <c r="D3615" t="s">
        <v>133</v>
      </c>
      <c r="E3615" t="s">
        <v>69</v>
      </c>
      <c r="F3615">
        <v>6</v>
      </c>
      <c r="G3615" t="str">
        <f>INDEX(Kunden!$A$1:$C$41,MATCH('Gesamtverkäufe 2025'!C3631,Kunden!$A$1:$A$41,0),3)</f>
        <v>R08</v>
      </c>
      <c r="H3615" t="str">
        <f>INDEX(Regionen!$A$1:$C$9,MATCH('Gesamtverkäufe 2025'!F3631,Regionen!$A$1:$A$9,0),3)</f>
        <v>Stefan König</v>
      </c>
      <c r="I3615" s="3">
        <f>INDEX(Produkte!$A$1:$D$31,MATCH('Gesamtverkäufe 2025'!D3631,Produkte!$A$1:$A$31,0),4)</f>
        <v>399</v>
      </c>
      <c r="J3615" s="3">
        <f t="shared" si="259"/>
        <v>2394</v>
      </c>
    </row>
    <row r="3616" spans="1:10" hidden="1" outlineLevel="3" x14ac:dyDescent="0.3">
      <c r="A3616" t="s">
        <v>4574</v>
      </c>
      <c r="B3616" s="21">
        <v>46002</v>
      </c>
      <c r="C3616" s="20">
        <f t="shared" si="258"/>
        <v>12</v>
      </c>
      <c r="D3616" t="s">
        <v>133</v>
      </c>
      <c r="E3616" t="s">
        <v>75</v>
      </c>
      <c r="F3616">
        <v>10</v>
      </c>
      <c r="G3616" t="str">
        <f>INDEX(Kunden!$A$1:$C$41,MATCH('Gesamtverkäufe 2025'!C3645,Kunden!$A$1:$A$41,0),3)</f>
        <v>R08</v>
      </c>
      <c r="H3616" t="str">
        <f>INDEX(Regionen!$A$1:$C$9,MATCH('Gesamtverkäufe 2025'!F3645,Regionen!$A$1:$A$9,0),3)</f>
        <v>Stefan König</v>
      </c>
      <c r="I3616" s="3">
        <f>INDEX(Produkte!$A$1:$D$31,MATCH('Gesamtverkäufe 2025'!D3645,Produkte!$A$1:$A$31,0),4)</f>
        <v>499</v>
      </c>
      <c r="J3616" s="3">
        <f t="shared" si="259"/>
        <v>4990</v>
      </c>
    </row>
    <row r="3617" spans="1:10" hidden="1" outlineLevel="3" x14ac:dyDescent="0.3">
      <c r="A3617" t="s">
        <v>4494</v>
      </c>
      <c r="B3617" s="21">
        <v>46017</v>
      </c>
      <c r="C3617" s="20">
        <f t="shared" si="258"/>
        <v>12</v>
      </c>
      <c r="D3617" t="s">
        <v>133</v>
      </c>
      <c r="E3617" t="s">
        <v>91</v>
      </c>
      <c r="F3617">
        <v>20</v>
      </c>
      <c r="G3617" t="str">
        <f>INDEX(Kunden!$A$1:$C$41,MATCH('Gesamtverkäufe 2025'!C3725,Kunden!$A$1:$A$41,0),3)</f>
        <v>R08</v>
      </c>
      <c r="H3617" t="str">
        <f>INDEX(Regionen!$A$1:$C$9,MATCH('Gesamtverkäufe 2025'!F3725,Regionen!$A$1:$A$9,0),3)</f>
        <v>Stefan König</v>
      </c>
      <c r="I3617" s="3">
        <f>INDEX(Produkte!$A$1:$D$31,MATCH('Gesamtverkäufe 2025'!D3725,Produkte!$A$1:$A$31,0),4)</f>
        <v>249</v>
      </c>
      <c r="J3617" s="3">
        <f t="shared" si="259"/>
        <v>4980</v>
      </c>
    </row>
    <row r="3618" spans="1:10" hidden="1" outlineLevel="3" x14ac:dyDescent="0.3">
      <c r="A3618" t="s">
        <v>4397</v>
      </c>
      <c r="B3618" s="21">
        <v>45994</v>
      </c>
      <c r="C3618" s="20">
        <f t="shared" si="258"/>
        <v>12</v>
      </c>
      <c r="D3618" t="s">
        <v>133</v>
      </c>
      <c r="E3618" t="s">
        <v>46</v>
      </c>
      <c r="F3618">
        <v>4</v>
      </c>
      <c r="G3618" t="str">
        <f>INDEX(Kunden!$A$1:$C$41,MATCH('Gesamtverkäufe 2025'!C3822,Kunden!$A$1:$A$41,0),3)</f>
        <v>R08</v>
      </c>
      <c r="H3618" t="str">
        <f>INDEX(Regionen!$A$1:$C$9,MATCH('Gesamtverkäufe 2025'!F3822,Regionen!$A$1:$A$9,0),3)</f>
        <v>Stefan König</v>
      </c>
      <c r="I3618" s="3">
        <f>INDEX(Produkte!$A$1:$D$31,MATCH('Gesamtverkäufe 2025'!D3822,Produkte!$A$1:$A$31,0),4)</f>
        <v>99</v>
      </c>
      <c r="J3618" s="3">
        <f t="shared" si="259"/>
        <v>396</v>
      </c>
    </row>
    <row r="3619" spans="1:10" hidden="1" outlineLevel="3" x14ac:dyDescent="0.3">
      <c r="A3619" t="s">
        <v>4329</v>
      </c>
      <c r="B3619" s="21">
        <v>46002</v>
      </c>
      <c r="C3619" s="20">
        <f t="shared" si="258"/>
        <v>12</v>
      </c>
      <c r="D3619" t="s">
        <v>133</v>
      </c>
      <c r="E3619" t="s">
        <v>55</v>
      </c>
      <c r="F3619">
        <v>5</v>
      </c>
      <c r="G3619" t="str">
        <f>INDEX(Kunden!$A$1:$C$41,MATCH('Gesamtverkäufe 2025'!C3890,Kunden!$A$1:$A$41,0),3)</f>
        <v>R08</v>
      </c>
      <c r="H3619" t="str">
        <f>INDEX(Regionen!$A$1:$C$9,MATCH('Gesamtverkäufe 2025'!F3890,Regionen!$A$1:$A$9,0),3)</f>
        <v>Stefan König</v>
      </c>
      <c r="I3619" s="3">
        <f>INDEX(Produkte!$A$1:$D$31,MATCH('Gesamtverkäufe 2025'!D3890,Produkte!$A$1:$A$31,0),4)</f>
        <v>49</v>
      </c>
      <c r="J3619" s="3">
        <f t="shared" si="259"/>
        <v>245</v>
      </c>
    </row>
    <row r="3620" spans="1:10" hidden="1" outlineLevel="3" x14ac:dyDescent="0.3">
      <c r="A3620" t="s">
        <v>4196</v>
      </c>
      <c r="B3620" s="21">
        <v>46009</v>
      </c>
      <c r="C3620" s="20">
        <f t="shared" si="258"/>
        <v>12</v>
      </c>
      <c r="D3620" t="s">
        <v>133</v>
      </c>
      <c r="E3620" t="s">
        <v>57</v>
      </c>
      <c r="F3620">
        <v>20</v>
      </c>
      <c r="G3620" t="str">
        <f>INDEX(Kunden!$A$1:$C$41,MATCH('Gesamtverkäufe 2025'!C4023,Kunden!$A$1:$A$41,0),3)</f>
        <v>R08</v>
      </c>
      <c r="H3620" t="str">
        <f>INDEX(Regionen!$A$1:$C$9,MATCH('Gesamtverkäufe 2025'!F4023,Regionen!$A$1:$A$9,0),3)</f>
        <v>Stefan König</v>
      </c>
      <c r="I3620" s="3">
        <f>INDEX(Produkte!$A$1:$D$31,MATCH('Gesamtverkäufe 2025'!D4023,Produkte!$A$1:$A$31,0),4)</f>
        <v>99</v>
      </c>
      <c r="J3620" s="3">
        <f t="shared" si="259"/>
        <v>1980</v>
      </c>
    </row>
    <row r="3621" spans="1:10" hidden="1" outlineLevel="3" x14ac:dyDescent="0.3">
      <c r="A3621" t="s">
        <v>4189</v>
      </c>
      <c r="B3621" s="21">
        <v>46007</v>
      </c>
      <c r="C3621" s="20">
        <f t="shared" si="258"/>
        <v>12</v>
      </c>
      <c r="D3621" t="s">
        <v>133</v>
      </c>
      <c r="E3621" t="s">
        <v>79</v>
      </c>
      <c r="F3621">
        <v>19</v>
      </c>
      <c r="G3621" t="str">
        <f>INDEX(Kunden!$A$1:$C$41,MATCH('Gesamtverkäufe 2025'!C4030,Kunden!$A$1:$A$41,0),3)</f>
        <v>R08</v>
      </c>
      <c r="H3621" t="str">
        <f>INDEX(Regionen!$A$1:$C$9,MATCH('Gesamtverkäufe 2025'!F4030,Regionen!$A$1:$A$9,0),3)</f>
        <v>Stefan König</v>
      </c>
      <c r="I3621" s="3">
        <f>INDEX(Produkte!$A$1:$D$31,MATCH('Gesamtverkäufe 2025'!D4030,Produkte!$A$1:$A$31,0),4)</f>
        <v>149</v>
      </c>
      <c r="J3621" s="3">
        <f t="shared" si="259"/>
        <v>2831</v>
      </c>
    </row>
    <row r="3622" spans="1:10" hidden="1" outlineLevel="3" x14ac:dyDescent="0.3">
      <c r="A3622" t="s">
        <v>4116</v>
      </c>
      <c r="B3622" s="21">
        <v>46015</v>
      </c>
      <c r="C3622" s="20">
        <f t="shared" si="258"/>
        <v>12</v>
      </c>
      <c r="D3622" t="s">
        <v>133</v>
      </c>
      <c r="E3622" t="s">
        <v>65</v>
      </c>
      <c r="F3622">
        <v>3</v>
      </c>
      <c r="G3622" t="str">
        <f>INDEX(Kunden!$A$1:$C$41,MATCH('Gesamtverkäufe 2025'!C4101,Kunden!$A$1:$A$41,0),3)</f>
        <v>R08</v>
      </c>
      <c r="H3622" t="str">
        <f>INDEX(Regionen!$A$1:$C$9,MATCH('Gesamtverkäufe 2025'!F4101,Regionen!$A$1:$A$9,0),3)</f>
        <v>Stefan König</v>
      </c>
      <c r="I3622" s="3">
        <f>INDEX(Produkte!$A$1:$D$31,MATCH('Gesamtverkäufe 2025'!D4101,Produkte!$A$1:$A$31,0),4)</f>
        <v>299</v>
      </c>
      <c r="J3622" s="3">
        <f t="shared" si="259"/>
        <v>897</v>
      </c>
    </row>
    <row r="3623" spans="1:10" hidden="1" outlineLevel="3" x14ac:dyDescent="0.3">
      <c r="A3623" t="s">
        <v>4534</v>
      </c>
      <c r="B3623" s="21">
        <v>46005</v>
      </c>
      <c r="C3623" s="20">
        <f t="shared" si="258"/>
        <v>12</v>
      </c>
      <c r="D3623" t="s">
        <v>143</v>
      </c>
      <c r="E3623" t="s">
        <v>55</v>
      </c>
      <c r="F3623">
        <v>1</v>
      </c>
      <c r="G3623" t="str">
        <f>INDEX(Kunden!$A$1:$C$41,MATCH('Gesamtverkäufe 2025'!C3685,Kunden!$A$1:$A$41,0),3)</f>
        <v>R08</v>
      </c>
      <c r="H3623" t="str">
        <f>INDEX(Regionen!$A$1:$C$9,MATCH('Gesamtverkäufe 2025'!F3685,Regionen!$A$1:$A$9,0),3)</f>
        <v>Stefan König</v>
      </c>
      <c r="I3623" s="3">
        <f>INDEX(Produkte!$A$1:$D$31,MATCH('Gesamtverkäufe 2025'!D3685,Produkte!$A$1:$A$31,0),4)</f>
        <v>49</v>
      </c>
      <c r="J3623" s="3">
        <f t="shared" si="259"/>
        <v>49</v>
      </c>
    </row>
    <row r="3624" spans="1:10" hidden="1" outlineLevel="3" x14ac:dyDescent="0.3">
      <c r="A3624" t="s">
        <v>4481</v>
      </c>
      <c r="B3624" s="21">
        <v>45998</v>
      </c>
      <c r="C3624" s="20">
        <f t="shared" si="258"/>
        <v>12</v>
      </c>
      <c r="D3624" t="s">
        <v>143</v>
      </c>
      <c r="E3624" t="s">
        <v>55</v>
      </c>
      <c r="F3624">
        <v>20</v>
      </c>
      <c r="G3624" t="str">
        <f>INDEX(Kunden!$A$1:$C$41,MATCH('Gesamtverkäufe 2025'!C3738,Kunden!$A$1:$A$41,0),3)</f>
        <v>R08</v>
      </c>
      <c r="H3624" t="str">
        <f>INDEX(Regionen!$A$1:$C$9,MATCH('Gesamtverkäufe 2025'!F3738,Regionen!$A$1:$A$9,0),3)</f>
        <v>Stefan König</v>
      </c>
      <c r="I3624" s="3">
        <f>INDEX(Produkte!$A$1:$D$31,MATCH('Gesamtverkäufe 2025'!D3738,Produkte!$A$1:$A$31,0),4)</f>
        <v>49</v>
      </c>
      <c r="J3624" s="3">
        <f t="shared" si="259"/>
        <v>980</v>
      </c>
    </row>
    <row r="3625" spans="1:10" hidden="1" outlineLevel="3" x14ac:dyDescent="0.3">
      <c r="A3625" t="s">
        <v>4462</v>
      </c>
      <c r="B3625" s="21">
        <v>45996</v>
      </c>
      <c r="C3625" s="20">
        <f t="shared" si="258"/>
        <v>12</v>
      </c>
      <c r="D3625" t="s">
        <v>143</v>
      </c>
      <c r="E3625" t="s">
        <v>39</v>
      </c>
      <c r="F3625">
        <v>9</v>
      </c>
      <c r="G3625" t="str">
        <f>INDEX(Kunden!$A$1:$C$41,MATCH('Gesamtverkäufe 2025'!C3757,Kunden!$A$1:$A$41,0),3)</f>
        <v>R08</v>
      </c>
      <c r="H3625" t="str">
        <f>INDEX(Regionen!$A$1:$C$9,MATCH('Gesamtverkäufe 2025'!F3757,Regionen!$A$1:$A$9,0),3)</f>
        <v>Stefan König</v>
      </c>
      <c r="I3625" s="3">
        <f>INDEX(Produkte!$A$1:$D$31,MATCH('Gesamtverkäufe 2025'!D3757,Produkte!$A$1:$A$31,0),4)</f>
        <v>499</v>
      </c>
      <c r="J3625" s="3">
        <f t="shared" si="259"/>
        <v>4491</v>
      </c>
    </row>
    <row r="3626" spans="1:10" hidden="1" outlineLevel="3" x14ac:dyDescent="0.3">
      <c r="A3626" t="s">
        <v>4449</v>
      </c>
      <c r="B3626" s="21">
        <v>45995</v>
      </c>
      <c r="C3626" s="20">
        <f t="shared" si="258"/>
        <v>12</v>
      </c>
      <c r="D3626" t="s">
        <v>143</v>
      </c>
      <c r="E3626" t="s">
        <v>43</v>
      </c>
      <c r="F3626">
        <v>19</v>
      </c>
      <c r="G3626" t="str">
        <f>INDEX(Kunden!$A$1:$C$41,MATCH('Gesamtverkäufe 2025'!C3770,Kunden!$A$1:$A$41,0),3)</f>
        <v>R08</v>
      </c>
      <c r="H3626" t="str">
        <f>INDEX(Regionen!$A$1:$C$9,MATCH('Gesamtverkäufe 2025'!F3770,Regionen!$A$1:$A$9,0),3)</f>
        <v>Stefan König</v>
      </c>
      <c r="I3626" s="3">
        <f>INDEX(Produkte!$A$1:$D$31,MATCH('Gesamtverkäufe 2025'!D3770,Produkte!$A$1:$A$31,0),4)</f>
        <v>149</v>
      </c>
      <c r="J3626" s="3">
        <f t="shared" si="259"/>
        <v>2831</v>
      </c>
    </row>
    <row r="3627" spans="1:10" hidden="1" outlineLevel="3" x14ac:dyDescent="0.3">
      <c r="A3627" t="s">
        <v>4420</v>
      </c>
      <c r="B3627" s="21">
        <v>46013</v>
      </c>
      <c r="C3627" s="20">
        <f t="shared" si="258"/>
        <v>12</v>
      </c>
      <c r="D3627" t="s">
        <v>143</v>
      </c>
      <c r="E3627" t="s">
        <v>55</v>
      </c>
      <c r="F3627">
        <v>14</v>
      </c>
      <c r="G3627" t="str">
        <f>INDEX(Kunden!$A$1:$C$41,MATCH('Gesamtverkäufe 2025'!C3799,Kunden!$A$1:$A$41,0),3)</f>
        <v>R08</v>
      </c>
      <c r="H3627" t="str">
        <f>INDEX(Regionen!$A$1:$C$9,MATCH('Gesamtverkäufe 2025'!F3799,Regionen!$A$1:$A$9,0),3)</f>
        <v>Stefan König</v>
      </c>
      <c r="I3627" s="3">
        <f>INDEX(Produkte!$A$1:$D$31,MATCH('Gesamtverkäufe 2025'!D3799,Produkte!$A$1:$A$31,0),4)</f>
        <v>49</v>
      </c>
      <c r="J3627" s="3">
        <f t="shared" si="259"/>
        <v>686</v>
      </c>
    </row>
    <row r="3628" spans="1:10" hidden="1" outlineLevel="3" x14ac:dyDescent="0.3">
      <c r="A3628" t="s">
        <v>4400</v>
      </c>
      <c r="B3628" s="21">
        <v>45992</v>
      </c>
      <c r="C3628" s="20">
        <f t="shared" si="258"/>
        <v>12</v>
      </c>
      <c r="D3628" t="s">
        <v>143</v>
      </c>
      <c r="E3628" t="s">
        <v>81</v>
      </c>
      <c r="F3628">
        <v>16</v>
      </c>
      <c r="G3628" t="str">
        <f>INDEX(Kunden!$A$1:$C$41,MATCH('Gesamtverkäufe 2025'!C3819,Kunden!$A$1:$A$41,0),3)</f>
        <v>R08</v>
      </c>
      <c r="H3628" t="str">
        <f>INDEX(Regionen!$A$1:$C$9,MATCH('Gesamtverkäufe 2025'!F3819,Regionen!$A$1:$A$9,0),3)</f>
        <v>Stefan König</v>
      </c>
      <c r="I3628" s="3">
        <f>INDEX(Produkte!$A$1:$D$31,MATCH('Gesamtverkäufe 2025'!D3819,Produkte!$A$1:$A$31,0),4)</f>
        <v>79</v>
      </c>
      <c r="J3628" s="3">
        <f t="shared" si="259"/>
        <v>1264</v>
      </c>
    </row>
    <row r="3629" spans="1:10" hidden="1" outlineLevel="3" x14ac:dyDescent="0.3">
      <c r="A3629" t="s">
        <v>4372</v>
      </c>
      <c r="B3629" s="21">
        <v>45998</v>
      </c>
      <c r="C3629" s="20">
        <f t="shared" si="258"/>
        <v>12</v>
      </c>
      <c r="D3629" t="s">
        <v>143</v>
      </c>
      <c r="E3629" t="s">
        <v>41</v>
      </c>
      <c r="F3629">
        <v>2</v>
      </c>
      <c r="G3629" t="str">
        <f>INDEX(Kunden!$A$1:$C$41,MATCH('Gesamtverkäufe 2025'!C3847,Kunden!$A$1:$A$41,0),3)</f>
        <v>R08</v>
      </c>
      <c r="H3629" t="str">
        <f>INDEX(Regionen!$A$1:$C$9,MATCH('Gesamtverkäufe 2025'!F3847,Regionen!$A$1:$A$9,0),3)</f>
        <v>Stefan König</v>
      </c>
      <c r="I3629" s="3">
        <f>INDEX(Produkte!$A$1:$D$31,MATCH('Gesamtverkäufe 2025'!D3847,Produkte!$A$1:$A$31,0),4)</f>
        <v>499</v>
      </c>
      <c r="J3629" s="3">
        <f t="shared" si="259"/>
        <v>998</v>
      </c>
    </row>
    <row r="3630" spans="1:10" hidden="1" outlineLevel="3" x14ac:dyDescent="0.3">
      <c r="A3630" t="s">
        <v>4285</v>
      </c>
      <c r="B3630" s="21">
        <v>46014</v>
      </c>
      <c r="C3630" s="20">
        <f t="shared" si="258"/>
        <v>12</v>
      </c>
      <c r="D3630" t="s">
        <v>143</v>
      </c>
      <c r="E3630" t="s">
        <v>89</v>
      </c>
      <c r="F3630">
        <v>10</v>
      </c>
      <c r="G3630" t="str">
        <f>INDEX(Kunden!$A$1:$C$41,MATCH('Gesamtverkäufe 2025'!C3934,Kunden!$A$1:$A$41,0),3)</f>
        <v>R08</v>
      </c>
      <c r="H3630" t="str">
        <f>INDEX(Regionen!$A$1:$C$9,MATCH('Gesamtverkäufe 2025'!F3934,Regionen!$A$1:$A$9,0),3)</f>
        <v>Stefan König</v>
      </c>
      <c r="I3630" s="3">
        <f>INDEX(Produkte!$A$1:$D$31,MATCH('Gesamtverkäufe 2025'!D3934,Produkte!$A$1:$A$31,0),4)</f>
        <v>29</v>
      </c>
      <c r="J3630" s="3">
        <f t="shared" si="259"/>
        <v>290</v>
      </c>
    </row>
    <row r="3631" spans="1:10" hidden="1" outlineLevel="3" x14ac:dyDescent="0.3">
      <c r="A3631" t="s">
        <v>4282</v>
      </c>
      <c r="B3631" s="21">
        <v>46005</v>
      </c>
      <c r="C3631" s="20">
        <f t="shared" si="258"/>
        <v>12</v>
      </c>
      <c r="D3631" t="s">
        <v>143</v>
      </c>
      <c r="E3631" t="s">
        <v>77</v>
      </c>
      <c r="F3631">
        <v>19</v>
      </c>
      <c r="G3631" t="str">
        <f>INDEX(Kunden!$A$1:$C$41,MATCH('Gesamtverkäufe 2025'!C3937,Kunden!$A$1:$A$41,0),3)</f>
        <v>R08</v>
      </c>
      <c r="H3631" t="str">
        <f>INDEX(Regionen!$A$1:$C$9,MATCH('Gesamtverkäufe 2025'!F3937,Regionen!$A$1:$A$9,0),3)</f>
        <v>Stefan König</v>
      </c>
      <c r="I3631" s="3">
        <f>INDEX(Produkte!$A$1:$D$31,MATCH('Gesamtverkäufe 2025'!D3937,Produkte!$A$1:$A$31,0),4)</f>
        <v>49</v>
      </c>
      <c r="J3631" s="3">
        <f t="shared" si="259"/>
        <v>931</v>
      </c>
    </row>
    <row r="3632" spans="1:10" hidden="1" outlineLevel="3" x14ac:dyDescent="0.3">
      <c r="A3632" t="s">
        <v>4275</v>
      </c>
      <c r="B3632" s="21">
        <v>46006</v>
      </c>
      <c r="C3632" s="20">
        <f t="shared" si="258"/>
        <v>12</v>
      </c>
      <c r="D3632" t="s">
        <v>143</v>
      </c>
      <c r="E3632" t="s">
        <v>77</v>
      </c>
      <c r="F3632">
        <v>2</v>
      </c>
      <c r="G3632" t="str">
        <f>INDEX(Kunden!$A$1:$C$41,MATCH('Gesamtverkäufe 2025'!C3944,Kunden!$A$1:$A$41,0),3)</f>
        <v>R08</v>
      </c>
      <c r="H3632" t="str">
        <f>INDEX(Regionen!$A$1:$C$9,MATCH('Gesamtverkäufe 2025'!F3944,Regionen!$A$1:$A$9,0),3)</f>
        <v>Stefan König</v>
      </c>
      <c r="I3632" s="3">
        <f>INDEX(Produkte!$A$1:$D$31,MATCH('Gesamtverkäufe 2025'!D3944,Produkte!$A$1:$A$31,0),4)</f>
        <v>49</v>
      </c>
      <c r="J3632" s="3">
        <f t="shared" si="259"/>
        <v>98</v>
      </c>
    </row>
    <row r="3633" spans="1:10" hidden="1" outlineLevel="3" x14ac:dyDescent="0.3">
      <c r="A3633" t="s">
        <v>4219</v>
      </c>
      <c r="B3633" s="21">
        <v>46013</v>
      </c>
      <c r="C3633" s="20">
        <f t="shared" si="258"/>
        <v>12</v>
      </c>
      <c r="D3633" t="s">
        <v>143</v>
      </c>
      <c r="E3633" t="s">
        <v>83</v>
      </c>
      <c r="F3633">
        <v>14</v>
      </c>
      <c r="G3633" t="str">
        <f>INDEX(Kunden!$A$1:$C$41,MATCH('Gesamtverkäufe 2025'!C4000,Kunden!$A$1:$A$41,0),3)</f>
        <v>R08</v>
      </c>
      <c r="H3633" t="str">
        <f>INDEX(Regionen!$A$1:$C$9,MATCH('Gesamtverkäufe 2025'!F4000,Regionen!$A$1:$A$9,0),3)</f>
        <v>Stefan König</v>
      </c>
      <c r="I3633" s="3">
        <f>INDEX(Produkte!$A$1:$D$31,MATCH('Gesamtverkäufe 2025'!D4000,Produkte!$A$1:$A$31,0),4)</f>
        <v>29</v>
      </c>
      <c r="J3633" s="3">
        <f t="shared" si="259"/>
        <v>406</v>
      </c>
    </row>
    <row r="3634" spans="1:10" hidden="1" outlineLevel="3" x14ac:dyDescent="0.3">
      <c r="A3634" t="s">
        <v>4192</v>
      </c>
      <c r="B3634" s="21">
        <v>46012</v>
      </c>
      <c r="C3634" s="20">
        <f t="shared" si="258"/>
        <v>12</v>
      </c>
      <c r="D3634" t="s">
        <v>143</v>
      </c>
      <c r="E3634" t="s">
        <v>89</v>
      </c>
      <c r="F3634">
        <v>11</v>
      </c>
      <c r="G3634" t="str">
        <f>INDEX(Kunden!$A$1:$C$41,MATCH('Gesamtverkäufe 2025'!C4027,Kunden!$A$1:$A$41,0),3)</f>
        <v>R08</v>
      </c>
      <c r="H3634" t="str">
        <f>INDEX(Regionen!$A$1:$C$9,MATCH('Gesamtverkäufe 2025'!F4027,Regionen!$A$1:$A$9,0),3)</f>
        <v>Stefan König</v>
      </c>
      <c r="I3634" s="3">
        <f>INDEX(Produkte!$A$1:$D$31,MATCH('Gesamtverkäufe 2025'!D4027,Produkte!$A$1:$A$31,0),4)</f>
        <v>29</v>
      </c>
      <c r="J3634" s="3">
        <f t="shared" si="259"/>
        <v>319</v>
      </c>
    </row>
    <row r="3635" spans="1:10" hidden="1" outlineLevel="3" x14ac:dyDescent="0.3">
      <c r="A3635" t="s">
        <v>4175</v>
      </c>
      <c r="B3635" s="21">
        <v>46014</v>
      </c>
      <c r="C3635" s="20">
        <f t="shared" si="258"/>
        <v>12</v>
      </c>
      <c r="D3635" t="s">
        <v>143</v>
      </c>
      <c r="E3635" t="s">
        <v>57</v>
      </c>
      <c r="F3635">
        <v>5</v>
      </c>
      <c r="G3635" t="str">
        <f>INDEX(Kunden!$A$1:$C$41,MATCH('Gesamtverkäufe 2025'!C4044,Kunden!$A$1:$A$41,0),3)</f>
        <v>R08</v>
      </c>
      <c r="H3635" t="str">
        <f>INDEX(Regionen!$A$1:$C$9,MATCH('Gesamtverkäufe 2025'!F4044,Regionen!$A$1:$A$9,0),3)</f>
        <v>Stefan König</v>
      </c>
      <c r="I3635" s="3">
        <f>INDEX(Produkte!$A$1:$D$31,MATCH('Gesamtverkäufe 2025'!D4044,Produkte!$A$1:$A$31,0),4)</f>
        <v>99</v>
      </c>
      <c r="J3635" s="3">
        <f t="shared" si="259"/>
        <v>495</v>
      </c>
    </row>
    <row r="3636" spans="1:10" hidden="1" outlineLevel="3" x14ac:dyDescent="0.3">
      <c r="A3636" t="s">
        <v>4128</v>
      </c>
      <c r="B3636" s="21">
        <v>46003</v>
      </c>
      <c r="C3636" s="20">
        <f t="shared" si="258"/>
        <v>12</v>
      </c>
      <c r="D3636" t="s">
        <v>143</v>
      </c>
      <c r="E3636" t="s">
        <v>83</v>
      </c>
      <c r="F3636">
        <v>12</v>
      </c>
      <c r="G3636" t="str">
        <f>INDEX(Kunden!$A$1:$C$41,MATCH('Gesamtverkäufe 2025'!C4090,Kunden!$A$1:$A$41,0),3)</f>
        <v>R08</v>
      </c>
      <c r="H3636" t="str">
        <f>INDEX(Regionen!$A$1:$C$9,MATCH('Gesamtverkäufe 2025'!F4090,Regionen!$A$1:$A$9,0),3)</f>
        <v>Stefan König</v>
      </c>
      <c r="I3636" s="3">
        <f>INDEX(Produkte!$A$1:$D$31,MATCH('Gesamtverkäufe 2025'!D4090,Produkte!$A$1:$A$31,0),4)</f>
        <v>29</v>
      </c>
      <c r="J3636" s="3">
        <f t="shared" si="259"/>
        <v>348</v>
      </c>
    </row>
    <row r="3637" spans="1:10" hidden="1" outlineLevel="3" x14ac:dyDescent="0.3">
      <c r="A3637" t="s">
        <v>4114</v>
      </c>
      <c r="B3637" s="21">
        <v>45994</v>
      </c>
      <c r="C3637" s="20">
        <f t="shared" si="258"/>
        <v>12</v>
      </c>
      <c r="D3637" t="s">
        <v>143</v>
      </c>
      <c r="E3637" t="s">
        <v>73</v>
      </c>
      <c r="F3637">
        <v>18</v>
      </c>
      <c r="G3637" t="str">
        <f>INDEX(Kunden!$A$1:$C$41,MATCH('Gesamtverkäufe 2025'!C4103,Kunden!$A$1:$A$41,0),3)</f>
        <v>R08</v>
      </c>
      <c r="H3637" t="str">
        <f>INDEX(Regionen!$A$1:$C$9,MATCH('Gesamtverkäufe 2025'!F4103,Regionen!$A$1:$A$9,0),3)</f>
        <v>Stefan König</v>
      </c>
      <c r="I3637" s="3">
        <f>INDEX(Produkte!$A$1:$D$31,MATCH('Gesamtverkäufe 2025'!D4103,Produkte!$A$1:$A$31,0),4)</f>
        <v>399</v>
      </c>
      <c r="J3637" s="3">
        <f t="shared" si="259"/>
        <v>7182</v>
      </c>
    </row>
    <row r="3638" spans="1:10" hidden="1" outlineLevel="3" x14ac:dyDescent="0.3">
      <c r="A3638" t="s">
        <v>4110</v>
      </c>
      <c r="B3638" s="21">
        <v>45996</v>
      </c>
      <c r="C3638" s="20">
        <f t="shared" si="258"/>
        <v>12</v>
      </c>
      <c r="D3638" t="s">
        <v>143</v>
      </c>
      <c r="E3638" t="s">
        <v>65</v>
      </c>
      <c r="F3638">
        <v>8</v>
      </c>
      <c r="G3638" t="str">
        <f>INDEX(Kunden!$A$1:$C$41,MATCH('Gesamtverkäufe 2025'!C4106,Kunden!$A$1:$A$41,0),3)</f>
        <v>R08</v>
      </c>
      <c r="H3638" t="str">
        <f>INDEX(Regionen!$A$1:$C$9,MATCH('Gesamtverkäufe 2025'!F4106,Regionen!$A$1:$A$9,0),3)</f>
        <v>Stefan König</v>
      </c>
      <c r="I3638" s="3">
        <f>INDEX(Produkte!$A$1:$D$31,MATCH('Gesamtverkäufe 2025'!D4106,Produkte!$A$1:$A$31,0),4)</f>
        <v>299</v>
      </c>
      <c r="J3638" s="3">
        <f t="shared" si="259"/>
        <v>2392</v>
      </c>
    </row>
    <row r="3639" spans="1:10" hidden="1" outlineLevel="3" x14ac:dyDescent="0.3">
      <c r="A3639" t="s">
        <v>4652</v>
      </c>
      <c r="B3639" s="21">
        <v>46006</v>
      </c>
      <c r="C3639" s="20">
        <f t="shared" si="258"/>
        <v>12</v>
      </c>
      <c r="D3639" t="s">
        <v>151</v>
      </c>
      <c r="E3639" t="s">
        <v>51</v>
      </c>
      <c r="F3639">
        <v>20</v>
      </c>
      <c r="G3639" t="str">
        <f>INDEX(Kunden!$A$1:$C$41,MATCH('Gesamtverkäufe 2025'!C3567,Kunden!$A$1:$A$41,0),3)</f>
        <v>R08</v>
      </c>
      <c r="H3639" t="str">
        <f>INDEX(Regionen!$A$1:$C$9,MATCH('Gesamtverkäufe 2025'!F3567,Regionen!$A$1:$A$9,0),3)</f>
        <v>Stefan König</v>
      </c>
      <c r="I3639" s="3">
        <f>INDEX(Produkte!$A$1:$D$31,MATCH('Gesamtverkäufe 2025'!D3567,Produkte!$A$1:$A$31,0),4)</f>
        <v>49</v>
      </c>
      <c r="J3639" s="3">
        <f t="shared" si="259"/>
        <v>980</v>
      </c>
    </row>
    <row r="3640" spans="1:10" hidden="1" outlineLevel="3" x14ac:dyDescent="0.3">
      <c r="A3640" t="s">
        <v>4636</v>
      </c>
      <c r="B3640" s="21">
        <v>45996</v>
      </c>
      <c r="C3640" s="20">
        <f t="shared" si="258"/>
        <v>12</v>
      </c>
      <c r="D3640" t="s">
        <v>151</v>
      </c>
      <c r="E3640" t="s">
        <v>34</v>
      </c>
      <c r="F3640">
        <v>6</v>
      </c>
      <c r="G3640" t="str">
        <f>INDEX(Kunden!$A$1:$C$41,MATCH('Gesamtverkäufe 2025'!C3583,Kunden!$A$1:$A$41,0),3)</f>
        <v>R08</v>
      </c>
      <c r="H3640" t="str">
        <f>INDEX(Regionen!$A$1:$C$9,MATCH('Gesamtverkäufe 2025'!F3583,Regionen!$A$1:$A$9,0),3)</f>
        <v>Stefan König</v>
      </c>
      <c r="I3640" s="3">
        <f>INDEX(Produkte!$A$1:$D$31,MATCH('Gesamtverkäufe 2025'!D3583,Produkte!$A$1:$A$31,0),4)</f>
        <v>299</v>
      </c>
      <c r="J3640" s="3">
        <f t="shared" si="259"/>
        <v>1794</v>
      </c>
    </row>
    <row r="3641" spans="1:10" hidden="1" outlineLevel="3" x14ac:dyDescent="0.3">
      <c r="A3641" t="s">
        <v>4571</v>
      </c>
      <c r="B3641" s="21">
        <v>46015</v>
      </c>
      <c r="C3641" s="20">
        <f t="shared" ref="C3641:C3672" si="260">MONTH(B3641)</f>
        <v>12</v>
      </c>
      <c r="D3641" t="s">
        <v>151</v>
      </c>
      <c r="E3641" t="s">
        <v>79</v>
      </c>
      <c r="F3641">
        <v>12</v>
      </c>
      <c r="G3641" t="str">
        <f>INDEX(Kunden!$A$1:$C$41,MATCH('Gesamtverkäufe 2025'!C3648,Kunden!$A$1:$A$41,0),3)</f>
        <v>R08</v>
      </c>
      <c r="H3641" t="str">
        <f>INDEX(Regionen!$A$1:$C$9,MATCH('Gesamtverkäufe 2025'!F3648,Regionen!$A$1:$A$9,0),3)</f>
        <v>Stefan König</v>
      </c>
      <c r="I3641" s="3">
        <f>INDEX(Produkte!$A$1:$D$31,MATCH('Gesamtverkäufe 2025'!D3648,Produkte!$A$1:$A$31,0),4)</f>
        <v>149</v>
      </c>
      <c r="J3641" s="3">
        <f t="shared" ref="J3641:J3672" si="261">F3641*I3641</f>
        <v>1788</v>
      </c>
    </row>
    <row r="3642" spans="1:10" hidden="1" outlineLevel="3" x14ac:dyDescent="0.3">
      <c r="A3642" t="s">
        <v>4513</v>
      </c>
      <c r="B3642" s="21">
        <v>46015</v>
      </c>
      <c r="C3642" s="20">
        <f t="shared" si="260"/>
        <v>12</v>
      </c>
      <c r="D3642" t="s">
        <v>151</v>
      </c>
      <c r="E3642" t="s">
        <v>83</v>
      </c>
      <c r="F3642">
        <v>7</v>
      </c>
      <c r="G3642" t="str">
        <f>INDEX(Kunden!$A$1:$C$41,MATCH('Gesamtverkäufe 2025'!C3706,Kunden!$A$1:$A$41,0),3)</f>
        <v>R08</v>
      </c>
      <c r="H3642" t="str">
        <f>INDEX(Regionen!$A$1:$C$9,MATCH('Gesamtverkäufe 2025'!F3706,Regionen!$A$1:$A$9,0),3)</f>
        <v>Stefan König</v>
      </c>
      <c r="I3642" s="3">
        <f>INDEX(Produkte!$A$1:$D$31,MATCH('Gesamtverkäufe 2025'!D3706,Produkte!$A$1:$A$31,0),4)</f>
        <v>29</v>
      </c>
      <c r="J3642" s="3">
        <f t="shared" si="261"/>
        <v>203</v>
      </c>
    </row>
    <row r="3643" spans="1:10" hidden="1" outlineLevel="3" x14ac:dyDescent="0.3">
      <c r="A3643" t="s">
        <v>4410</v>
      </c>
      <c r="B3643" s="21">
        <v>45999</v>
      </c>
      <c r="C3643" s="20">
        <f t="shared" si="260"/>
        <v>12</v>
      </c>
      <c r="D3643" t="s">
        <v>151</v>
      </c>
      <c r="E3643" t="s">
        <v>87</v>
      </c>
      <c r="F3643">
        <v>8</v>
      </c>
      <c r="G3643" t="str">
        <f>INDEX(Kunden!$A$1:$C$41,MATCH('Gesamtverkäufe 2025'!C3809,Kunden!$A$1:$A$41,0),3)</f>
        <v>R08</v>
      </c>
      <c r="H3643" t="str">
        <f>INDEX(Regionen!$A$1:$C$9,MATCH('Gesamtverkäufe 2025'!F3809,Regionen!$A$1:$A$9,0),3)</f>
        <v>Stefan König</v>
      </c>
      <c r="I3643" s="3">
        <f>INDEX(Produkte!$A$1:$D$31,MATCH('Gesamtverkäufe 2025'!D3809,Produkte!$A$1:$A$31,0),4)</f>
        <v>99</v>
      </c>
      <c r="J3643" s="3">
        <f t="shared" si="261"/>
        <v>792</v>
      </c>
    </row>
    <row r="3644" spans="1:10" hidden="1" outlineLevel="3" x14ac:dyDescent="0.3">
      <c r="A3644" t="s">
        <v>4394</v>
      </c>
      <c r="B3644" s="21">
        <v>45998</v>
      </c>
      <c r="C3644" s="20">
        <f t="shared" si="260"/>
        <v>12</v>
      </c>
      <c r="D3644" t="s">
        <v>151</v>
      </c>
      <c r="E3644" t="s">
        <v>49</v>
      </c>
      <c r="F3644">
        <v>18</v>
      </c>
      <c r="G3644" t="str">
        <f>INDEX(Kunden!$A$1:$C$41,MATCH('Gesamtverkäufe 2025'!C3825,Kunden!$A$1:$A$41,0),3)</f>
        <v>R08</v>
      </c>
      <c r="H3644" t="str">
        <f>INDEX(Regionen!$A$1:$C$9,MATCH('Gesamtverkäufe 2025'!F3825,Regionen!$A$1:$A$9,0),3)</f>
        <v>Stefan König</v>
      </c>
      <c r="I3644" s="3">
        <f>INDEX(Produkte!$A$1:$D$31,MATCH('Gesamtverkäufe 2025'!D3825,Produkte!$A$1:$A$31,0),4)</f>
        <v>299</v>
      </c>
      <c r="J3644" s="3">
        <f t="shared" si="261"/>
        <v>5382</v>
      </c>
    </row>
    <row r="3645" spans="1:10" hidden="1" outlineLevel="3" x14ac:dyDescent="0.3">
      <c r="A3645" t="s">
        <v>4301</v>
      </c>
      <c r="B3645" s="21">
        <v>46020</v>
      </c>
      <c r="C3645" s="20">
        <f t="shared" si="260"/>
        <v>12</v>
      </c>
      <c r="D3645" t="s">
        <v>151</v>
      </c>
      <c r="E3645" t="s">
        <v>39</v>
      </c>
      <c r="F3645">
        <v>16</v>
      </c>
      <c r="G3645" t="str">
        <f>INDEX(Kunden!$A$1:$C$41,MATCH('Gesamtverkäufe 2025'!C3918,Kunden!$A$1:$A$41,0),3)</f>
        <v>R08</v>
      </c>
      <c r="H3645" t="str">
        <f>INDEX(Regionen!$A$1:$C$9,MATCH('Gesamtverkäufe 2025'!F3918,Regionen!$A$1:$A$9,0),3)</f>
        <v>Stefan König</v>
      </c>
      <c r="I3645" s="3">
        <f>INDEX(Produkte!$A$1:$D$31,MATCH('Gesamtverkäufe 2025'!D3918,Produkte!$A$1:$A$31,0),4)</f>
        <v>499</v>
      </c>
      <c r="J3645" s="3">
        <f t="shared" si="261"/>
        <v>7984</v>
      </c>
    </row>
    <row r="3646" spans="1:10" hidden="1" outlineLevel="3" x14ac:dyDescent="0.3">
      <c r="A3646" t="s">
        <v>4259</v>
      </c>
      <c r="B3646" s="21">
        <v>45993</v>
      </c>
      <c r="C3646" s="20">
        <f t="shared" si="260"/>
        <v>12</v>
      </c>
      <c r="D3646" t="s">
        <v>151</v>
      </c>
      <c r="E3646" t="s">
        <v>73</v>
      </c>
      <c r="F3646">
        <v>5</v>
      </c>
      <c r="G3646" t="str">
        <f>INDEX(Kunden!$A$1:$C$41,MATCH('Gesamtverkäufe 2025'!C3960,Kunden!$A$1:$A$41,0),3)</f>
        <v>R08</v>
      </c>
      <c r="H3646" t="str">
        <f>INDEX(Regionen!$A$1:$C$9,MATCH('Gesamtverkäufe 2025'!F3960,Regionen!$A$1:$A$9,0),3)</f>
        <v>Stefan König</v>
      </c>
      <c r="I3646" s="3">
        <f>INDEX(Produkte!$A$1:$D$31,MATCH('Gesamtverkäufe 2025'!D3960,Produkte!$A$1:$A$31,0),4)</f>
        <v>399</v>
      </c>
      <c r="J3646" s="3">
        <f t="shared" si="261"/>
        <v>1995</v>
      </c>
    </row>
    <row r="3647" spans="1:10" hidden="1" outlineLevel="3" x14ac:dyDescent="0.3">
      <c r="A3647" t="s">
        <v>4245</v>
      </c>
      <c r="B3647" s="21">
        <v>45999</v>
      </c>
      <c r="C3647" s="20">
        <f t="shared" si="260"/>
        <v>12</v>
      </c>
      <c r="D3647" t="s">
        <v>151</v>
      </c>
      <c r="E3647" t="s">
        <v>53</v>
      </c>
      <c r="F3647">
        <v>16</v>
      </c>
      <c r="G3647" t="str">
        <f>INDEX(Kunden!$A$1:$C$41,MATCH('Gesamtverkäufe 2025'!C3974,Kunden!$A$1:$A$41,0),3)</f>
        <v>R08</v>
      </c>
      <c r="H3647" t="str">
        <f>INDEX(Regionen!$A$1:$C$9,MATCH('Gesamtverkäufe 2025'!F3974,Regionen!$A$1:$A$9,0),3)</f>
        <v>Stefan König</v>
      </c>
      <c r="I3647" s="3">
        <f>INDEX(Produkte!$A$1:$D$31,MATCH('Gesamtverkäufe 2025'!D3974,Produkte!$A$1:$A$31,0),4)</f>
        <v>49</v>
      </c>
      <c r="J3647" s="3">
        <f t="shared" si="261"/>
        <v>784</v>
      </c>
    </row>
    <row r="3648" spans="1:10" hidden="1" outlineLevel="3" x14ac:dyDescent="0.3">
      <c r="A3648" t="s">
        <v>4226</v>
      </c>
      <c r="B3648" s="21">
        <v>46002</v>
      </c>
      <c r="C3648" s="20">
        <f t="shared" si="260"/>
        <v>12</v>
      </c>
      <c r="D3648" t="s">
        <v>151</v>
      </c>
      <c r="E3648" t="s">
        <v>46</v>
      </c>
      <c r="F3648">
        <v>6</v>
      </c>
      <c r="G3648" t="str">
        <f>INDEX(Kunden!$A$1:$C$41,MATCH('Gesamtverkäufe 2025'!C3993,Kunden!$A$1:$A$41,0),3)</f>
        <v>R08</v>
      </c>
      <c r="H3648" t="str">
        <f>INDEX(Regionen!$A$1:$C$9,MATCH('Gesamtverkäufe 2025'!F3993,Regionen!$A$1:$A$9,0),3)</f>
        <v>Stefan König</v>
      </c>
      <c r="I3648" s="3">
        <f>INDEX(Produkte!$A$1:$D$31,MATCH('Gesamtverkäufe 2025'!D3993,Produkte!$A$1:$A$31,0),4)</f>
        <v>99</v>
      </c>
      <c r="J3648" s="3">
        <f t="shared" si="261"/>
        <v>594</v>
      </c>
    </row>
    <row r="3649" spans="1:10" hidden="1" outlineLevel="3" x14ac:dyDescent="0.3">
      <c r="A3649" t="s">
        <v>4207</v>
      </c>
      <c r="B3649" s="21">
        <v>46011</v>
      </c>
      <c r="C3649" s="20">
        <f t="shared" si="260"/>
        <v>12</v>
      </c>
      <c r="D3649" t="s">
        <v>151</v>
      </c>
      <c r="E3649" t="s">
        <v>75</v>
      </c>
      <c r="F3649">
        <v>10</v>
      </c>
      <c r="G3649" t="str">
        <f>INDEX(Kunden!$A$1:$C$41,MATCH('Gesamtverkäufe 2025'!C4012,Kunden!$A$1:$A$41,0),3)</f>
        <v>R08</v>
      </c>
      <c r="H3649" t="str">
        <f>INDEX(Regionen!$A$1:$C$9,MATCH('Gesamtverkäufe 2025'!F4012,Regionen!$A$1:$A$9,0),3)</f>
        <v>Stefan König</v>
      </c>
      <c r="I3649" s="3">
        <f>INDEX(Produkte!$A$1:$D$31,MATCH('Gesamtverkäufe 2025'!D4012,Produkte!$A$1:$A$31,0),4)</f>
        <v>499</v>
      </c>
      <c r="J3649" s="3">
        <f t="shared" si="261"/>
        <v>4990</v>
      </c>
    </row>
    <row r="3650" spans="1:10" hidden="1" outlineLevel="3" x14ac:dyDescent="0.3">
      <c r="A3650" t="s">
        <v>4187</v>
      </c>
      <c r="B3650" s="21">
        <v>45997</v>
      </c>
      <c r="C3650" s="20">
        <f t="shared" si="260"/>
        <v>12</v>
      </c>
      <c r="D3650" t="s">
        <v>151</v>
      </c>
      <c r="E3650" t="s">
        <v>65</v>
      </c>
      <c r="F3650">
        <v>13</v>
      </c>
      <c r="G3650" t="str">
        <f>INDEX(Kunden!$A$1:$C$41,MATCH('Gesamtverkäufe 2025'!C4032,Kunden!$A$1:$A$41,0),3)</f>
        <v>R08</v>
      </c>
      <c r="H3650" t="str">
        <f>INDEX(Regionen!$A$1:$C$9,MATCH('Gesamtverkäufe 2025'!F4032,Regionen!$A$1:$A$9,0),3)</f>
        <v>Stefan König</v>
      </c>
      <c r="I3650" s="3">
        <f>INDEX(Produkte!$A$1:$D$31,MATCH('Gesamtverkäufe 2025'!D4032,Produkte!$A$1:$A$31,0),4)</f>
        <v>299</v>
      </c>
      <c r="J3650" s="3">
        <f t="shared" si="261"/>
        <v>3887</v>
      </c>
    </row>
    <row r="3651" spans="1:10" hidden="1" outlineLevel="3" x14ac:dyDescent="0.3">
      <c r="A3651" t="s">
        <v>4154</v>
      </c>
      <c r="B3651" s="21">
        <v>46011</v>
      </c>
      <c r="C3651" s="20">
        <f t="shared" si="260"/>
        <v>12</v>
      </c>
      <c r="D3651" t="s">
        <v>151</v>
      </c>
      <c r="E3651" t="s">
        <v>51</v>
      </c>
      <c r="F3651">
        <v>16</v>
      </c>
      <c r="G3651" t="str">
        <f>INDEX(Kunden!$A$1:$C$41,MATCH('Gesamtverkäufe 2025'!C4064,Kunden!$A$1:$A$41,0),3)</f>
        <v>R08</v>
      </c>
      <c r="H3651" t="str">
        <f>INDEX(Regionen!$A$1:$C$9,MATCH('Gesamtverkäufe 2025'!F4064,Regionen!$A$1:$A$9,0),3)</f>
        <v>Stefan König</v>
      </c>
      <c r="I3651" s="3">
        <f>INDEX(Produkte!$A$1:$D$31,MATCH('Gesamtverkäufe 2025'!D4064,Produkte!$A$1:$A$31,0),4)</f>
        <v>49</v>
      </c>
      <c r="J3651" s="3">
        <f t="shared" si="261"/>
        <v>784</v>
      </c>
    </row>
    <row r="3652" spans="1:10" hidden="1" outlineLevel="3" x14ac:dyDescent="0.3">
      <c r="A3652" t="s">
        <v>4123</v>
      </c>
      <c r="B3652" s="21">
        <v>46016</v>
      </c>
      <c r="C3652" s="20">
        <f t="shared" si="260"/>
        <v>12</v>
      </c>
      <c r="D3652" t="s">
        <v>151</v>
      </c>
      <c r="E3652" t="s">
        <v>41</v>
      </c>
      <c r="F3652">
        <v>9</v>
      </c>
      <c r="G3652" t="str">
        <f>INDEX(Kunden!$A$1:$C$41,MATCH('Gesamtverkäufe 2025'!C4094,Kunden!$A$1:$A$41,0),3)</f>
        <v>R08</v>
      </c>
      <c r="H3652" t="str">
        <f>INDEX(Regionen!$A$1:$C$9,MATCH('Gesamtverkäufe 2025'!F4094,Regionen!$A$1:$A$9,0),3)</f>
        <v>Stefan König</v>
      </c>
      <c r="I3652" s="3">
        <f>INDEX(Produkte!$A$1:$D$31,MATCH('Gesamtverkäufe 2025'!D4094,Produkte!$A$1:$A$31,0),4)</f>
        <v>499</v>
      </c>
      <c r="J3652" s="3">
        <f t="shared" si="261"/>
        <v>4491</v>
      </c>
    </row>
    <row r="3653" spans="1:10" hidden="1" outlineLevel="3" x14ac:dyDescent="0.3">
      <c r="A3653" t="s">
        <v>4589</v>
      </c>
      <c r="B3653" s="21">
        <v>45993</v>
      </c>
      <c r="C3653" s="20">
        <f t="shared" si="260"/>
        <v>12</v>
      </c>
      <c r="D3653" t="s">
        <v>157</v>
      </c>
      <c r="E3653" t="s">
        <v>87</v>
      </c>
      <c r="F3653">
        <v>3</v>
      </c>
      <c r="G3653" t="str">
        <f>INDEX(Kunden!$A$1:$C$41,MATCH('Gesamtverkäufe 2025'!C3630,Kunden!$A$1:$A$41,0),3)</f>
        <v>R08</v>
      </c>
      <c r="H3653" t="str">
        <f>INDEX(Regionen!$A$1:$C$9,MATCH('Gesamtverkäufe 2025'!F3630,Regionen!$A$1:$A$9,0),3)</f>
        <v>Stefan König</v>
      </c>
      <c r="I3653" s="3">
        <f>INDEX(Produkte!$A$1:$D$31,MATCH('Gesamtverkäufe 2025'!D3630,Produkte!$A$1:$A$31,0),4)</f>
        <v>99</v>
      </c>
      <c r="J3653" s="3">
        <f t="shared" si="261"/>
        <v>297</v>
      </c>
    </row>
    <row r="3654" spans="1:10" hidden="1" outlineLevel="3" x14ac:dyDescent="0.3">
      <c r="A3654" t="s">
        <v>4566</v>
      </c>
      <c r="B3654" s="21">
        <v>46019</v>
      </c>
      <c r="C3654" s="20">
        <f t="shared" si="260"/>
        <v>12</v>
      </c>
      <c r="D3654" t="s">
        <v>157</v>
      </c>
      <c r="E3654" t="s">
        <v>87</v>
      </c>
      <c r="F3654">
        <v>8</v>
      </c>
      <c r="G3654" t="str">
        <f>INDEX(Kunden!$A$1:$C$41,MATCH('Gesamtverkäufe 2025'!C3653,Kunden!$A$1:$A$41,0),3)</f>
        <v>R08</v>
      </c>
      <c r="H3654" t="str">
        <f>INDEX(Regionen!$A$1:$C$9,MATCH('Gesamtverkäufe 2025'!F3653,Regionen!$A$1:$A$9,0),3)</f>
        <v>Stefan König</v>
      </c>
      <c r="I3654" s="3">
        <f>INDEX(Produkte!$A$1:$D$31,MATCH('Gesamtverkäufe 2025'!D3653,Produkte!$A$1:$A$31,0),4)</f>
        <v>99</v>
      </c>
      <c r="J3654" s="3">
        <f t="shared" si="261"/>
        <v>792</v>
      </c>
    </row>
    <row r="3655" spans="1:10" hidden="1" outlineLevel="3" x14ac:dyDescent="0.3">
      <c r="A3655" t="s">
        <v>4516</v>
      </c>
      <c r="B3655" s="21">
        <v>46021</v>
      </c>
      <c r="C3655" s="20">
        <f t="shared" si="260"/>
        <v>12</v>
      </c>
      <c r="D3655" t="s">
        <v>157</v>
      </c>
      <c r="E3655" t="s">
        <v>39</v>
      </c>
      <c r="F3655">
        <v>8</v>
      </c>
      <c r="G3655" t="str">
        <f>INDEX(Kunden!$A$1:$C$41,MATCH('Gesamtverkäufe 2025'!C3703,Kunden!$A$1:$A$41,0),3)</f>
        <v>R08</v>
      </c>
      <c r="H3655" t="str">
        <f>INDEX(Regionen!$A$1:$C$9,MATCH('Gesamtverkäufe 2025'!F3703,Regionen!$A$1:$A$9,0),3)</f>
        <v>Stefan König</v>
      </c>
      <c r="I3655" s="3">
        <f>INDEX(Produkte!$A$1:$D$31,MATCH('Gesamtverkäufe 2025'!D3703,Produkte!$A$1:$A$31,0),4)</f>
        <v>499</v>
      </c>
      <c r="J3655" s="3">
        <f t="shared" si="261"/>
        <v>3992</v>
      </c>
    </row>
    <row r="3656" spans="1:10" hidden="1" outlineLevel="3" x14ac:dyDescent="0.3">
      <c r="A3656" t="s">
        <v>4460</v>
      </c>
      <c r="B3656" s="21">
        <v>46007</v>
      </c>
      <c r="C3656" s="20">
        <f t="shared" si="260"/>
        <v>12</v>
      </c>
      <c r="D3656" t="s">
        <v>157</v>
      </c>
      <c r="E3656" t="s">
        <v>63</v>
      </c>
      <c r="F3656">
        <v>19</v>
      </c>
      <c r="G3656" t="str">
        <f>INDEX(Kunden!$A$1:$C$41,MATCH('Gesamtverkäufe 2025'!C3759,Kunden!$A$1:$A$41,0),3)</f>
        <v>R08</v>
      </c>
      <c r="H3656" t="str">
        <f>INDEX(Regionen!$A$1:$C$9,MATCH('Gesamtverkäufe 2025'!F3759,Regionen!$A$1:$A$9,0),3)</f>
        <v>Stefan König</v>
      </c>
      <c r="I3656" s="3">
        <f>INDEX(Produkte!$A$1:$D$31,MATCH('Gesamtverkäufe 2025'!D3759,Produkte!$A$1:$A$31,0),4)</f>
        <v>299</v>
      </c>
      <c r="J3656" s="3">
        <f t="shared" si="261"/>
        <v>5681</v>
      </c>
    </row>
    <row r="3657" spans="1:10" hidden="1" outlineLevel="3" x14ac:dyDescent="0.3">
      <c r="A3657" t="s">
        <v>4404</v>
      </c>
      <c r="B3657" s="21">
        <v>46014</v>
      </c>
      <c r="C3657" s="20">
        <f t="shared" si="260"/>
        <v>12</v>
      </c>
      <c r="D3657" t="s">
        <v>157</v>
      </c>
      <c r="E3657" t="s">
        <v>37</v>
      </c>
      <c r="F3657">
        <v>14</v>
      </c>
      <c r="G3657" t="str">
        <f>INDEX(Kunden!$A$1:$C$41,MATCH('Gesamtverkäufe 2025'!C3815,Kunden!$A$1:$A$41,0),3)</f>
        <v>R08</v>
      </c>
      <c r="H3657" t="str">
        <f>INDEX(Regionen!$A$1:$C$9,MATCH('Gesamtverkäufe 2025'!F3815,Regionen!$A$1:$A$9,0),3)</f>
        <v>Stefan König</v>
      </c>
      <c r="I3657" s="3">
        <f>INDEX(Produkte!$A$1:$D$31,MATCH('Gesamtverkäufe 2025'!D3815,Produkte!$A$1:$A$31,0),4)</f>
        <v>249</v>
      </c>
      <c r="J3657" s="3">
        <f t="shared" si="261"/>
        <v>3486</v>
      </c>
    </row>
    <row r="3658" spans="1:10" hidden="1" outlineLevel="3" x14ac:dyDescent="0.3">
      <c r="A3658" t="s">
        <v>4198</v>
      </c>
      <c r="B3658" s="21">
        <v>46021</v>
      </c>
      <c r="C3658" s="20">
        <f t="shared" si="260"/>
        <v>12</v>
      </c>
      <c r="D3658" t="s">
        <v>157</v>
      </c>
      <c r="E3658" t="s">
        <v>73</v>
      </c>
      <c r="F3658">
        <v>3</v>
      </c>
      <c r="G3658" t="str">
        <f>INDEX(Kunden!$A$1:$C$41,MATCH('Gesamtverkäufe 2025'!C4021,Kunden!$A$1:$A$41,0),3)</f>
        <v>R08</v>
      </c>
      <c r="H3658" t="str">
        <f>INDEX(Regionen!$A$1:$C$9,MATCH('Gesamtverkäufe 2025'!F4021,Regionen!$A$1:$A$9,0),3)</f>
        <v>Stefan König</v>
      </c>
      <c r="I3658" s="3">
        <f>INDEX(Produkte!$A$1:$D$31,MATCH('Gesamtverkäufe 2025'!D4021,Produkte!$A$1:$A$31,0),4)</f>
        <v>399</v>
      </c>
      <c r="J3658" s="3">
        <f t="shared" si="261"/>
        <v>1197</v>
      </c>
    </row>
    <row r="3659" spans="1:10" hidden="1" outlineLevel="3" x14ac:dyDescent="0.3">
      <c r="A3659" t="s">
        <v>4151</v>
      </c>
      <c r="B3659" s="21">
        <v>46004</v>
      </c>
      <c r="C3659" s="20">
        <f t="shared" si="260"/>
        <v>12</v>
      </c>
      <c r="D3659" t="s">
        <v>157</v>
      </c>
      <c r="E3659" t="s">
        <v>57</v>
      </c>
      <c r="F3659">
        <v>7</v>
      </c>
      <c r="G3659" t="str">
        <f>INDEX(Kunden!$A$1:$C$41,MATCH('Gesamtverkäufe 2025'!C4067,Kunden!$A$1:$A$41,0),3)</f>
        <v>R08</v>
      </c>
      <c r="H3659" t="str">
        <f>INDEX(Regionen!$A$1:$C$9,MATCH('Gesamtverkäufe 2025'!F4067,Regionen!$A$1:$A$9,0),3)</f>
        <v>Stefan König</v>
      </c>
      <c r="I3659" s="3">
        <f>INDEX(Produkte!$A$1:$D$31,MATCH('Gesamtverkäufe 2025'!D4067,Produkte!$A$1:$A$31,0),4)</f>
        <v>99</v>
      </c>
      <c r="J3659" s="3">
        <f t="shared" si="261"/>
        <v>693</v>
      </c>
    </row>
    <row r="3660" spans="1:10" hidden="1" outlineLevel="3" x14ac:dyDescent="0.3">
      <c r="A3660" t="s">
        <v>4137</v>
      </c>
      <c r="B3660" s="21">
        <v>46018</v>
      </c>
      <c r="C3660" s="20">
        <f t="shared" si="260"/>
        <v>12</v>
      </c>
      <c r="D3660" t="s">
        <v>157</v>
      </c>
      <c r="E3660" t="s">
        <v>73</v>
      </c>
      <c r="F3660">
        <v>19</v>
      </c>
      <c r="G3660" t="str">
        <f>INDEX(Kunden!$A$1:$C$41,MATCH('Gesamtverkäufe 2025'!C4081,Kunden!$A$1:$A$41,0),3)</f>
        <v>R08</v>
      </c>
      <c r="H3660" t="str">
        <f>INDEX(Regionen!$A$1:$C$9,MATCH('Gesamtverkäufe 2025'!F4081,Regionen!$A$1:$A$9,0),3)</f>
        <v>Stefan König</v>
      </c>
      <c r="I3660" s="3">
        <f>INDEX(Produkte!$A$1:$D$31,MATCH('Gesamtverkäufe 2025'!D4081,Produkte!$A$1:$A$31,0),4)</f>
        <v>399</v>
      </c>
      <c r="J3660" s="3">
        <f t="shared" si="261"/>
        <v>7581</v>
      </c>
    </row>
    <row r="3661" spans="1:10" hidden="1" outlineLevel="3" x14ac:dyDescent="0.3">
      <c r="A3661" t="s">
        <v>4606</v>
      </c>
      <c r="B3661" s="21">
        <v>46005</v>
      </c>
      <c r="C3661" s="20">
        <f t="shared" si="260"/>
        <v>12</v>
      </c>
      <c r="D3661" t="s">
        <v>163</v>
      </c>
      <c r="E3661" t="s">
        <v>57</v>
      </c>
      <c r="F3661">
        <v>11</v>
      </c>
      <c r="G3661" t="str">
        <f>INDEX(Kunden!$A$1:$C$41,MATCH('Gesamtverkäufe 2025'!C3613,Kunden!$A$1:$A$41,0),3)</f>
        <v>R08</v>
      </c>
      <c r="H3661" t="str">
        <f>INDEX(Regionen!$A$1:$C$9,MATCH('Gesamtverkäufe 2025'!F3613,Regionen!$A$1:$A$9,0),3)</f>
        <v>Stefan König</v>
      </c>
      <c r="I3661" s="3">
        <f>INDEX(Produkte!$A$1:$D$31,MATCH('Gesamtverkäufe 2025'!D3613,Produkte!$A$1:$A$31,0),4)</f>
        <v>99</v>
      </c>
      <c r="J3661" s="3">
        <f t="shared" si="261"/>
        <v>1089</v>
      </c>
    </row>
    <row r="3662" spans="1:10" hidden="1" outlineLevel="3" x14ac:dyDescent="0.3">
      <c r="A3662" t="s">
        <v>4586</v>
      </c>
      <c r="B3662" s="21">
        <v>46012</v>
      </c>
      <c r="C3662" s="20">
        <f t="shared" si="260"/>
        <v>12</v>
      </c>
      <c r="D3662" t="s">
        <v>163</v>
      </c>
      <c r="E3662" t="s">
        <v>43</v>
      </c>
      <c r="F3662">
        <v>10</v>
      </c>
      <c r="G3662" t="str">
        <f>INDEX(Kunden!$A$1:$C$41,MATCH('Gesamtverkäufe 2025'!C3633,Kunden!$A$1:$A$41,0),3)</f>
        <v>R08</v>
      </c>
      <c r="H3662" t="str">
        <f>INDEX(Regionen!$A$1:$C$9,MATCH('Gesamtverkäufe 2025'!F3633,Regionen!$A$1:$A$9,0),3)</f>
        <v>Stefan König</v>
      </c>
      <c r="I3662" s="3">
        <f>INDEX(Produkte!$A$1:$D$31,MATCH('Gesamtverkäufe 2025'!D3633,Produkte!$A$1:$A$31,0),4)</f>
        <v>149</v>
      </c>
      <c r="J3662" s="3">
        <f t="shared" si="261"/>
        <v>1490</v>
      </c>
    </row>
    <row r="3663" spans="1:10" hidden="1" outlineLevel="3" x14ac:dyDescent="0.3">
      <c r="A3663" t="s">
        <v>4559</v>
      </c>
      <c r="B3663" s="21">
        <v>46016</v>
      </c>
      <c r="C3663" s="20">
        <f t="shared" si="260"/>
        <v>12</v>
      </c>
      <c r="D3663" t="s">
        <v>163</v>
      </c>
      <c r="E3663" t="s">
        <v>37</v>
      </c>
      <c r="F3663">
        <v>2</v>
      </c>
      <c r="G3663" t="str">
        <f>INDEX(Kunden!$A$1:$C$41,MATCH('Gesamtverkäufe 2025'!C3660,Kunden!$A$1:$A$41,0),3)</f>
        <v>R08</v>
      </c>
      <c r="H3663" t="str">
        <f>INDEX(Regionen!$A$1:$C$9,MATCH('Gesamtverkäufe 2025'!F3660,Regionen!$A$1:$A$9,0),3)</f>
        <v>Stefan König</v>
      </c>
      <c r="I3663" s="3">
        <f>INDEX(Produkte!$A$1:$D$31,MATCH('Gesamtverkäufe 2025'!D3660,Produkte!$A$1:$A$31,0),4)</f>
        <v>249</v>
      </c>
      <c r="J3663" s="3">
        <f t="shared" si="261"/>
        <v>498</v>
      </c>
    </row>
    <row r="3664" spans="1:10" hidden="1" outlineLevel="3" x14ac:dyDescent="0.3">
      <c r="A3664" t="s">
        <v>4527</v>
      </c>
      <c r="B3664" s="21">
        <v>46020</v>
      </c>
      <c r="C3664" s="20">
        <f t="shared" si="260"/>
        <v>12</v>
      </c>
      <c r="D3664" t="s">
        <v>163</v>
      </c>
      <c r="E3664" t="s">
        <v>67</v>
      </c>
      <c r="F3664">
        <v>6</v>
      </c>
      <c r="G3664" t="str">
        <f>INDEX(Kunden!$A$1:$C$41,MATCH('Gesamtverkäufe 2025'!C3692,Kunden!$A$1:$A$41,0),3)</f>
        <v>R08</v>
      </c>
      <c r="H3664" t="str">
        <f>INDEX(Regionen!$A$1:$C$9,MATCH('Gesamtverkäufe 2025'!F3692,Regionen!$A$1:$A$9,0),3)</f>
        <v>Stefan König</v>
      </c>
      <c r="I3664" s="3">
        <f>INDEX(Produkte!$A$1:$D$31,MATCH('Gesamtverkäufe 2025'!D3692,Produkte!$A$1:$A$31,0),4)</f>
        <v>299</v>
      </c>
      <c r="J3664" s="3">
        <f t="shared" si="261"/>
        <v>1794</v>
      </c>
    </row>
    <row r="3665" spans="1:10" hidden="1" outlineLevel="3" x14ac:dyDescent="0.3">
      <c r="A3665" t="s">
        <v>4506</v>
      </c>
      <c r="B3665" s="21">
        <v>46011</v>
      </c>
      <c r="C3665" s="20">
        <f t="shared" si="260"/>
        <v>12</v>
      </c>
      <c r="D3665" t="s">
        <v>163</v>
      </c>
      <c r="E3665" t="s">
        <v>75</v>
      </c>
      <c r="F3665">
        <v>6</v>
      </c>
      <c r="G3665" t="str">
        <f>INDEX(Kunden!$A$1:$C$41,MATCH('Gesamtverkäufe 2025'!C3713,Kunden!$A$1:$A$41,0),3)</f>
        <v>R08</v>
      </c>
      <c r="H3665" t="str">
        <f>INDEX(Regionen!$A$1:$C$9,MATCH('Gesamtverkäufe 2025'!F3713,Regionen!$A$1:$A$9,0),3)</f>
        <v>Stefan König</v>
      </c>
      <c r="I3665" s="3">
        <f>INDEX(Produkte!$A$1:$D$31,MATCH('Gesamtverkäufe 2025'!D3713,Produkte!$A$1:$A$31,0),4)</f>
        <v>499</v>
      </c>
      <c r="J3665" s="3">
        <f t="shared" si="261"/>
        <v>2994</v>
      </c>
    </row>
    <row r="3666" spans="1:10" hidden="1" outlineLevel="3" x14ac:dyDescent="0.3">
      <c r="A3666" t="s">
        <v>4466</v>
      </c>
      <c r="B3666" s="21">
        <v>45992</v>
      </c>
      <c r="C3666" s="20">
        <f t="shared" si="260"/>
        <v>12</v>
      </c>
      <c r="D3666" t="s">
        <v>163</v>
      </c>
      <c r="E3666" t="s">
        <v>61</v>
      </c>
      <c r="F3666">
        <v>16</v>
      </c>
      <c r="G3666" t="str">
        <f>INDEX(Kunden!$A$1:$C$41,MATCH('Gesamtverkäufe 2025'!C3753,Kunden!$A$1:$A$41,0),3)</f>
        <v>R08</v>
      </c>
      <c r="H3666" t="str">
        <f>INDEX(Regionen!$A$1:$C$9,MATCH('Gesamtverkäufe 2025'!F3753,Regionen!$A$1:$A$9,0),3)</f>
        <v>Stefan König</v>
      </c>
      <c r="I3666" s="3">
        <f>INDEX(Produkte!$A$1:$D$31,MATCH('Gesamtverkäufe 2025'!D3753,Produkte!$A$1:$A$31,0),4)</f>
        <v>249</v>
      </c>
      <c r="J3666" s="3">
        <f t="shared" si="261"/>
        <v>3984</v>
      </c>
    </row>
    <row r="3667" spans="1:10" hidden="1" outlineLevel="3" x14ac:dyDescent="0.3">
      <c r="A3667" t="s">
        <v>4444</v>
      </c>
      <c r="B3667" s="21">
        <v>45993</v>
      </c>
      <c r="C3667" s="20">
        <f t="shared" si="260"/>
        <v>12</v>
      </c>
      <c r="D3667" t="s">
        <v>163</v>
      </c>
      <c r="E3667" t="s">
        <v>55</v>
      </c>
      <c r="F3667">
        <v>5</v>
      </c>
      <c r="G3667" t="str">
        <f>INDEX(Kunden!$A$1:$C$41,MATCH('Gesamtverkäufe 2025'!C3775,Kunden!$A$1:$A$41,0),3)</f>
        <v>R08</v>
      </c>
      <c r="H3667" t="str">
        <f>INDEX(Regionen!$A$1:$C$9,MATCH('Gesamtverkäufe 2025'!F3775,Regionen!$A$1:$A$9,0),3)</f>
        <v>Stefan König</v>
      </c>
      <c r="I3667" s="3">
        <f>INDEX(Produkte!$A$1:$D$31,MATCH('Gesamtverkäufe 2025'!D3775,Produkte!$A$1:$A$31,0),4)</f>
        <v>49</v>
      </c>
      <c r="J3667" s="3">
        <f t="shared" si="261"/>
        <v>245</v>
      </c>
    </row>
    <row r="3668" spans="1:10" hidden="1" outlineLevel="3" x14ac:dyDescent="0.3">
      <c r="A3668" t="s">
        <v>4402</v>
      </c>
      <c r="B3668" s="21">
        <v>46004</v>
      </c>
      <c r="C3668" s="20">
        <f t="shared" si="260"/>
        <v>12</v>
      </c>
      <c r="D3668" t="s">
        <v>163</v>
      </c>
      <c r="E3668" t="s">
        <v>41</v>
      </c>
      <c r="F3668">
        <v>12</v>
      </c>
      <c r="G3668" t="str">
        <f>INDEX(Kunden!$A$1:$C$41,MATCH('Gesamtverkäufe 2025'!C3817,Kunden!$A$1:$A$41,0),3)</f>
        <v>R08</v>
      </c>
      <c r="H3668" t="str">
        <f>INDEX(Regionen!$A$1:$C$9,MATCH('Gesamtverkäufe 2025'!F3817,Regionen!$A$1:$A$9,0),3)</f>
        <v>Stefan König</v>
      </c>
      <c r="I3668" s="3">
        <f>INDEX(Produkte!$A$1:$D$31,MATCH('Gesamtverkäufe 2025'!D3817,Produkte!$A$1:$A$31,0),4)</f>
        <v>499</v>
      </c>
      <c r="J3668" s="3">
        <f t="shared" si="261"/>
        <v>5988</v>
      </c>
    </row>
    <row r="3669" spans="1:10" hidden="1" outlineLevel="3" x14ac:dyDescent="0.3">
      <c r="A3669" t="s">
        <v>4389</v>
      </c>
      <c r="B3669" s="21">
        <v>46021</v>
      </c>
      <c r="C3669" s="20">
        <f t="shared" si="260"/>
        <v>12</v>
      </c>
      <c r="D3669" t="s">
        <v>163</v>
      </c>
      <c r="E3669" t="s">
        <v>57</v>
      </c>
      <c r="F3669">
        <v>10</v>
      </c>
      <c r="G3669" t="str">
        <f>INDEX(Kunden!$A$1:$C$41,MATCH('Gesamtverkäufe 2025'!C3830,Kunden!$A$1:$A$41,0),3)</f>
        <v>R08</v>
      </c>
      <c r="H3669" t="str">
        <f>INDEX(Regionen!$A$1:$C$9,MATCH('Gesamtverkäufe 2025'!F3830,Regionen!$A$1:$A$9,0),3)</f>
        <v>Stefan König</v>
      </c>
      <c r="I3669" s="3">
        <f>INDEX(Produkte!$A$1:$D$31,MATCH('Gesamtverkäufe 2025'!D3830,Produkte!$A$1:$A$31,0),4)</f>
        <v>99</v>
      </c>
      <c r="J3669" s="3">
        <f t="shared" si="261"/>
        <v>990</v>
      </c>
    </row>
    <row r="3670" spans="1:10" hidden="1" outlineLevel="3" x14ac:dyDescent="0.3">
      <c r="A3670" t="s">
        <v>4379</v>
      </c>
      <c r="B3670" s="21">
        <v>46000</v>
      </c>
      <c r="C3670" s="20">
        <f t="shared" si="260"/>
        <v>12</v>
      </c>
      <c r="D3670" t="s">
        <v>163</v>
      </c>
      <c r="E3670" t="s">
        <v>31</v>
      </c>
      <c r="F3670">
        <v>9</v>
      </c>
      <c r="G3670" t="str">
        <f>INDEX(Kunden!$A$1:$C$41,MATCH('Gesamtverkäufe 2025'!C3840,Kunden!$A$1:$A$41,0),3)</f>
        <v>R08</v>
      </c>
      <c r="H3670" t="str">
        <f>INDEX(Regionen!$A$1:$C$9,MATCH('Gesamtverkäufe 2025'!F3840,Regionen!$A$1:$A$9,0),3)</f>
        <v>Stefan König</v>
      </c>
      <c r="I3670" s="3">
        <f>INDEX(Produkte!$A$1:$D$31,MATCH('Gesamtverkäufe 2025'!D3840,Produkte!$A$1:$A$31,0),4)</f>
        <v>399</v>
      </c>
      <c r="J3670" s="3">
        <f t="shared" si="261"/>
        <v>3591</v>
      </c>
    </row>
    <row r="3671" spans="1:10" hidden="1" outlineLevel="3" x14ac:dyDescent="0.3">
      <c r="A3671" t="s">
        <v>4378</v>
      </c>
      <c r="B3671" s="21">
        <v>45995</v>
      </c>
      <c r="C3671" s="20">
        <f t="shared" si="260"/>
        <v>12</v>
      </c>
      <c r="D3671" t="s">
        <v>163</v>
      </c>
      <c r="E3671" t="s">
        <v>73</v>
      </c>
      <c r="F3671">
        <v>11</v>
      </c>
      <c r="G3671" t="str">
        <f>INDEX(Kunden!$A$1:$C$41,MATCH('Gesamtverkäufe 2025'!C3841,Kunden!$A$1:$A$41,0),3)</f>
        <v>R08</v>
      </c>
      <c r="H3671" t="str">
        <f>INDEX(Regionen!$A$1:$C$9,MATCH('Gesamtverkäufe 2025'!F3841,Regionen!$A$1:$A$9,0),3)</f>
        <v>Stefan König</v>
      </c>
      <c r="I3671" s="3">
        <f>INDEX(Produkte!$A$1:$D$31,MATCH('Gesamtverkäufe 2025'!D3841,Produkte!$A$1:$A$31,0),4)</f>
        <v>399</v>
      </c>
      <c r="J3671" s="3">
        <f t="shared" si="261"/>
        <v>4389</v>
      </c>
    </row>
    <row r="3672" spans="1:10" hidden="1" outlineLevel="3" x14ac:dyDescent="0.3">
      <c r="A3672" t="s">
        <v>4331</v>
      </c>
      <c r="B3672" s="21">
        <v>45996</v>
      </c>
      <c r="C3672" s="20">
        <f t="shared" si="260"/>
        <v>12</v>
      </c>
      <c r="D3672" t="s">
        <v>163</v>
      </c>
      <c r="E3672" t="s">
        <v>69</v>
      </c>
      <c r="F3672">
        <v>6</v>
      </c>
      <c r="G3672" t="str">
        <f>INDEX(Kunden!$A$1:$C$41,MATCH('Gesamtverkäufe 2025'!C3888,Kunden!$A$1:$A$41,0),3)</f>
        <v>R08</v>
      </c>
      <c r="H3672" t="str">
        <f>INDEX(Regionen!$A$1:$C$9,MATCH('Gesamtverkäufe 2025'!F3888,Regionen!$A$1:$A$9,0),3)</f>
        <v>Stefan König</v>
      </c>
      <c r="I3672" s="3">
        <f>INDEX(Produkte!$A$1:$D$31,MATCH('Gesamtverkäufe 2025'!D3888,Produkte!$A$1:$A$31,0),4)</f>
        <v>399</v>
      </c>
      <c r="J3672" s="3">
        <f t="shared" si="261"/>
        <v>2394</v>
      </c>
    </row>
    <row r="3673" spans="1:10" hidden="1" outlineLevel="3" x14ac:dyDescent="0.3">
      <c r="A3673" t="s">
        <v>4261</v>
      </c>
      <c r="B3673" s="21">
        <v>45996</v>
      </c>
      <c r="C3673" s="20">
        <f t="shared" ref="C3673:C3679" si="262">MONTH(B3673)</f>
        <v>12</v>
      </c>
      <c r="D3673" t="s">
        <v>163</v>
      </c>
      <c r="E3673" t="s">
        <v>73</v>
      </c>
      <c r="F3673">
        <v>13</v>
      </c>
      <c r="G3673" t="str">
        <f>INDEX(Kunden!$A$1:$C$41,MATCH('Gesamtverkäufe 2025'!C3958,Kunden!$A$1:$A$41,0),3)</f>
        <v>R08</v>
      </c>
      <c r="H3673" t="str">
        <f>INDEX(Regionen!$A$1:$C$9,MATCH('Gesamtverkäufe 2025'!F3958,Regionen!$A$1:$A$9,0),3)</f>
        <v>Stefan König</v>
      </c>
      <c r="I3673" s="3">
        <f>INDEX(Produkte!$A$1:$D$31,MATCH('Gesamtverkäufe 2025'!D3958,Produkte!$A$1:$A$31,0),4)</f>
        <v>399</v>
      </c>
      <c r="J3673" s="3">
        <f t="shared" ref="J3673:J3679" si="263">F3673*I3673</f>
        <v>5187</v>
      </c>
    </row>
    <row r="3674" spans="1:10" hidden="1" outlineLevel="3" x14ac:dyDescent="0.3">
      <c r="A3674" t="s">
        <v>4254</v>
      </c>
      <c r="B3674" s="21">
        <v>45994</v>
      </c>
      <c r="C3674" s="20">
        <f t="shared" si="262"/>
        <v>12</v>
      </c>
      <c r="D3674" t="s">
        <v>163</v>
      </c>
      <c r="E3674" t="s">
        <v>37</v>
      </c>
      <c r="F3674">
        <v>2</v>
      </c>
      <c r="G3674" t="str">
        <f>INDEX(Kunden!$A$1:$C$41,MATCH('Gesamtverkäufe 2025'!C3965,Kunden!$A$1:$A$41,0),3)</f>
        <v>R08</v>
      </c>
      <c r="H3674" t="str">
        <f>INDEX(Regionen!$A$1:$C$9,MATCH('Gesamtverkäufe 2025'!F3965,Regionen!$A$1:$A$9,0),3)</f>
        <v>Stefan König</v>
      </c>
      <c r="I3674" s="3">
        <f>INDEX(Produkte!$A$1:$D$31,MATCH('Gesamtverkäufe 2025'!D3965,Produkte!$A$1:$A$31,0),4)</f>
        <v>249</v>
      </c>
      <c r="J3674" s="3">
        <f t="shared" si="263"/>
        <v>498</v>
      </c>
    </row>
    <row r="3675" spans="1:10" hidden="1" outlineLevel="3" x14ac:dyDescent="0.3">
      <c r="A3675" t="s">
        <v>4221</v>
      </c>
      <c r="B3675" s="21">
        <v>46009</v>
      </c>
      <c r="C3675" s="20">
        <f t="shared" si="262"/>
        <v>12</v>
      </c>
      <c r="D3675" t="s">
        <v>163</v>
      </c>
      <c r="E3675" t="s">
        <v>59</v>
      </c>
      <c r="F3675">
        <v>20</v>
      </c>
      <c r="G3675" t="str">
        <f>INDEX(Kunden!$A$1:$C$41,MATCH('Gesamtverkäufe 2025'!C3998,Kunden!$A$1:$A$41,0),3)</f>
        <v>R08</v>
      </c>
      <c r="H3675" t="str">
        <f>INDEX(Regionen!$A$1:$C$9,MATCH('Gesamtverkäufe 2025'!F3998,Regionen!$A$1:$A$9,0),3)</f>
        <v>Stefan König</v>
      </c>
      <c r="I3675" s="3">
        <f>INDEX(Produkte!$A$1:$D$31,MATCH('Gesamtverkäufe 2025'!D3998,Produkte!$A$1:$A$31,0),4)</f>
        <v>79</v>
      </c>
      <c r="J3675" s="3">
        <f t="shared" si="263"/>
        <v>1580</v>
      </c>
    </row>
    <row r="3676" spans="1:10" hidden="1" outlineLevel="3" x14ac:dyDescent="0.3">
      <c r="A3676" t="s">
        <v>4217</v>
      </c>
      <c r="B3676" s="21">
        <v>46007</v>
      </c>
      <c r="C3676" s="20">
        <f t="shared" si="262"/>
        <v>12</v>
      </c>
      <c r="D3676" t="s">
        <v>163</v>
      </c>
      <c r="E3676" t="s">
        <v>55</v>
      </c>
      <c r="F3676">
        <v>19</v>
      </c>
      <c r="G3676" t="str">
        <f>INDEX(Kunden!$A$1:$C$41,MATCH('Gesamtverkäufe 2025'!C4002,Kunden!$A$1:$A$41,0),3)</f>
        <v>R08</v>
      </c>
      <c r="H3676" t="str">
        <f>INDEX(Regionen!$A$1:$C$9,MATCH('Gesamtverkäufe 2025'!F4002,Regionen!$A$1:$A$9,0),3)</f>
        <v>Stefan König</v>
      </c>
      <c r="I3676" s="3">
        <f>INDEX(Produkte!$A$1:$D$31,MATCH('Gesamtverkäufe 2025'!D4002,Produkte!$A$1:$A$31,0),4)</f>
        <v>49</v>
      </c>
      <c r="J3676" s="3">
        <f t="shared" si="263"/>
        <v>931</v>
      </c>
    </row>
    <row r="3677" spans="1:10" hidden="1" outlineLevel="3" x14ac:dyDescent="0.3">
      <c r="A3677" t="s">
        <v>4141</v>
      </c>
      <c r="B3677" s="21">
        <v>46012</v>
      </c>
      <c r="C3677" s="20">
        <f t="shared" si="262"/>
        <v>12</v>
      </c>
      <c r="D3677" t="s">
        <v>163</v>
      </c>
      <c r="E3677" t="s">
        <v>61</v>
      </c>
      <c r="F3677">
        <v>1</v>
      </c>
      <c r="G3677" t="str">
        <f>INDEX(Kunden!$A$1:$C$41,MATCH('Gesamtverkäufe 2025'!C4077,Kunden!$A$1:$A$41,0),3)</f>
        <v>R08</v>
      </c>
      <c r="H3677" t="str">
        <f>INDEX(Regionen!$A$1:$C$9,MATCH('Gesamtverkäufe 2025'!F4077,Regionen!$A$1:$A$9,0),3)</f>
        <v>Stefan König</v>
      </c>
      <c r="I3677" s="3">
        <f>INDEX(Produkte!$A$1:$D$31,MATCH('Gesamtverkäufe 2025'!D4077,Produkte!$A$1:$A$31,0),4)</f>
        <v>249</v>
      </c>
      <c r="J3677" s="3">
        <f t="shared" si="263"/>
        <v>249</v>
      </c>
    </row>
    <row r="3678" spans="1:10" hidden="1" outlineLevel="3" x14ac:dyDescent="0.3">
      <c r="A3678" t="s">
        <v>4125</v>
      </c>
      <c r="B3678" s="21">
        <v>46003</v>
      </c>
      <c r="C3678" s="20">
        <f t="shared" si="262"/>
        <v>12</v>
      </c>
      <c r="D3678" t="s">
        <v>163</v>
      </c>
      <c r="E3678" t="s">
        <v>65</v>
      </c>
      <c r="F3678">
        <v>19</v>
      </c>
      <c r="G3678" t="str">
        <f>INDEX(Kunden!$A$1:$C$41,MATCH('Gesamtverkäufe 2025'!C4092,Kunden!$A$1:$A$41,0),3)</f>
        <v>R08</v>
      </c>
      <c r="H3678" t="str">
        <f>INDEX(Regionen!$A$1:$C$9,MATCH('Gesamtverkäufe 2025'!F4092,Regionen!$A$1:$A$9,0),3)</f>
        <v>Stefan König</v>
      </c>
      <c r="I3678" s="3">
        <f>INDEX(Produkte!$A$1:$D$31,MATCH('Gesamtverkäufe 2025'!D4092,Produkte!$A$1:$A$31,0),4)</f>
        <v>299</v>
      </c>
      <c r="J3678" s="3">
        <f t="shared" si="263"/>
        <v>5681</v>
      </c>
    </row>
    <row r="3679" spans="1:10" hidden="1" outlineLevel="3" x14ac:dyDescent="0.3">
      <c r="A3679" t="s">
        <v>4104</v>
      </c>
      <c r="B3679" s="21">
        <v>46021</v>
      </c>
      <c r="C3679" s="20">
        <f t="shared" si="262"/>
        <v>12</v>
      </c>
      <c r="D3679" t="s">
        <v>163</v>
      </c>
      <c r="E3679" t="s">
        <v>53</v>
      </c>
      <c r="F3679">
        <v>18</v>
      </c>
      <c r="G3679" t="str">
        <f>INDEX(Kunden!$A$1:$C$41,MATCH('Gesamtverkäufe 2025'!C4112,Kunden!$A$1:$A$41,0),3)</f>
        <v>R08</v>
      </c>
      <c r="H3679" t="str">
        <f>INDEX(Regionen!$A$1:$C$9,MATCH('Gesamtverkäufe 2025'!F4112,Regionen!$A$1:$A$9,0),3)</f>
        <v>Stefan König</v>
      </c>
      <c r="I3679" s="3">
        <f>INDEX(Produkte!$A$1:$D$31,MATCH('Gesamtverkäufe 2025'!D4112,Produkte!$A$1:$A$31,0),4)</f>
        <v>49</v>
      </c>
      <c r="J3679" s="3">
        <f t="shared" si="263"/>
        <v>882</v>
      </c>
    </row>
    <row r="3680" spans="1:10" outlineLevel="2" collapsed="1" x14ac:dyDescent="0.3">
      <c r="B3680" s="21"/>
      <c r="C3680" s="26" t="s">
        <v>4740</v>
      </c>
      <c r="I3680" s="3"/>
      <c r="J3680" s="3">
        <f>SUBTOTAL(9,J3577:J3679)</f>
        <v>242096</v>
      </c>
    </row>
    <row r="3681" spans="1:10" outlineLevel="1" x14ac:dyDescent="0.3">
      <c r="B3681" s="21"/>
      <c r="C3681" s="20"/>
      <c r="H3681" s="2" t="s">
        <v>4727</v>
      </c>
      <c r="I3681" s="3"/>
      <c r="J3681" s="3">
        <f>SUBTOTAL(9,J2811:J3679)</f>
        <v>2088102</v>
      </c>
    </row>
    <row r="3682" spans="1:10" hidden="1" outlineLevel="3" x14ac:dyDescent="0.3">
      <c r="A3682" t="s">
        <v>318</v>
      </c>
      <c r="B3682" s="21">
        <v>45679</v>
      </c>
      <c r="C3682" s="20">
        <f t="shared" ref="C3682:C3722" si="264">MONTH(B3682)</f>
        <v>1</v>
      </c>
      <c r="D3682" t="s">
        <v>97</v>
      </c>
      <c r="E3682" t="s">
        <v>67</v>
      </c>
      <c r="F3682">
        <v>12</v>
      </c>
      <c r="G3682" t="str">
        <f>INDEX(Kunden!$A$1:$C$41,MATCH('Gesamtverkäufe 2025'!C75,Kunden!$A$1:$A$41,0),3)</f>
        <v>R04</v>
      </c>
      <c r="H3682" t="str">
        <f>INDEX(Regionen!$A$1:$C$9,MATCH('Gesamtverkäufe 2025'!F75,Regionen!$A$1:$A$9,0),3)</f>
        <v>Thomas Kern</v>
      </c>
      <c r="I3682" s="3">
        <f>INDEX(Produkte!$A$1:$D$31,MATCH('Gesamtverkäufe 2025'!D75,Produkte!$A$1:$A$31,0),4)</f>
        <v>299</v>
      </c>
      <c r="J3682" s="3">
        <f t="shared" ref="J3682:J3722" si="265">F3682*I3682</f>
        <v>3588</v>
      </c>
    </row>
    <row r="3683" spans="1:10" hidden="1" outlineLevel="3" x14ac:dyDescent="0.3">
      <c r="A3683" t="s">
        <v>353</v>
      </c>
      <c r="B3683" s="21">
        <v>45668</v>
      </c>
      <c r="C3683" s="20">
        <f t="shared" si="264"/>
        <v>1</v>
      </c>
      <c r="D3683" t="s">
        <v>97</v>
      </c>
      <c r="E3683" t="s">
        <v>43</v>
      </c>
      <c r="F3683">
        <v>10</v>
      </c>
      <c r="G3683" t="str">
        <f>INDEX(Kunden!$A$1:$C$41,MATCH('Gesamtverkäufe 2025'!C94,Kunden!$A$1:$A$41,0),3)</f>
        <v>R04</v>
      </c>
      <c r="H3683" t="str">
        <f>INDEX(Regionen!$A$1:$C$9,MATCH('Gesamtverkäufe 2025'!F94,Regionen!$A$1:$A$9,0),3)</f>
        <v>Thomas Kern</v>
      </c>
      <c r="I3683" s="3">
        <f>INDEX(Produkte!$A$1:$D$31,MATCH('Gesamtverkäufe 2025'!D94,Produkte!$A$1:$A$31,0),4)</f>
        <v>149</v>
      </c>
      <c r="J3683" s="3">
        <f t="shared" si="265"/>
        <v>1490</v>
      </c>
    </row>
    <row r="3684" spans="1:10" hidden="1" outlineLevel="3" x14ac:dyDescent="0.3">
      <c r="A3684" t="s">
        <v>480</v>
      </c>
      <c r="B3684" s="21">
        <v>45665</v>
      </c>
      <c r="C3684" s="20">
        <f t="shared" si="264"/>
        <v>1</v>
      </c>
      <c r="D3684" t="s">
        <v>97</v>
      </c>
      <c r="E3684" t="s">
        <v>77</v>
      </c>
      <c r="F3684">
        <v>3</v>
      </c>
      <c r="G3684" t="str">
        <f>INDEX(Kunden!$A$1:$C$41,MATCH('Gesamtverkäufe 2025'!C171,Kunden!$A$1:$A$41,0),3)</f>
        <v>R04</v>
      </c>
      <c r="H3684" t="str">
        <f>INDEX(Regionen!$A$1:$C$9,MATCH('Gesamtverkäufe 2025'!F171,Regionen!$A$1:$A$9,0),3)</f>
        <v>Thomas Kern</v>
      </c>
      <c r="I3684" s="3">
        <f>INDEX(Produkte!$A$1:$D$31,MATCH('Gesamtverkäufe 2025'!D171,Produkte!$A$1:$A$31,0),4)</f>
        <v>49</v>
      </c>
      <c r="J3684" s="3">
        <f t="shared" si="265"/>
        <v>147</v>
      </c>
    </row>
    <row r="3685" spans="1:10" hidden="1" outlineLevel="3" x14ac:dyDescent="0.3">
      <c r="A3685" t="s">
        <v>488</v>
      </c>
      <c r="B3685" s="21">
        <v>45675</v>
      </c>
      <c r="C3685" s="20">
        <f t="shared" si="264"/>
        <v>1</v>
      </c>
      <c r="D3685" t="s">
        <v>97</v>
      </c>
      <c r="E3685" t="s">
        <v>81</v>
      </c>
      <c r="F3685">
        <v>16</v>
      </c>
      <c r="G3685" t="str">
        <f>INDEX(Kunden!$A$1:$C$41,MATCH('Gesamtverkäufe 2025'!C176,Kunden!$A$1:$A$41,0),3)</f>
        <v>R04</v>
      </c>
      <c r="H3685" t="str">
        <f>INDEX(Regionen!$A$1:$C$9,MATCH('Gesamtverkäufe 2025'!F176,Regionen!$A$1:$A$9,0),3)</f>
        <v>Thomas Kern</v>
      </c>
      <c r="I3685" s="3">
        <f>INDEX(Produkte!$A$1:$D$31,MATCH('Gesamtverkäufe 2025'!D176,Produkte!$A$1:$A$31,0),4)</f>
        <v>79</v>
      </c>
      <c r="J3685" s="3">
        <f t="shared" si="265"/>
        <v>1264</v>
      </c>
    </row>
    <row r="3686" spans="1:10" hidden="1" outlineLevel="3" x14ac:dyDescent="0.3">
      <c r="A3686" t="s">
        <v>517</v>
      </c>
      <c r="B3686" s="21">
        <v>45685</v>
      </c>
      <c r="C3686" s="20">
        <f t="shared" si="264"/>
        <v>1</v>
      </c>
      <c r="D3686" t="s">
        <v>97</v>
      </c>
      <c r="E3686" t="s">
        <v>49</v>
      </c>
      <c r="F3686">
        <v>17</v>
      </c>
      <c r="G3686" t="str">
        <f>INDEX(Kunden!$A$1:$C$41,MATCH('Gesamtverkäufe 2025'!C197,Kunden!$A$1:$A$41,0),3)</f>
        <v>R04</v>
      </c>
      <c r="H3686" t="str">
        <f>INDEX(Regionen!$A$1:$C$9,MATCH('Gesamtverkäufe 2025'!F197,Regionen!$A$1:$A$9,0),3)</f>
        <v>Thomas Kern</v>
      </c>
      <c r="I3686" s="3">
        <f>INDEX(Produkte!$A$1:$D$31,MATCH('Gesamtverkäufe 2025'!D197,Produkte!$A$1:$A$31,0),4)</f>
        <v>299</v>
      </c>
      <c r="J3686" s="3">
        <f t="shared" si="265"/>
        <v>5083</v>
      </c>
    </row>
    <row r="3687" spans="1:10" hidden="1" outlineLevel="3" x14ac:dyDescent="0.3">
      <c r="A3687" t="s">
        <v>531</v>
      </c>
      <c r="B3687" s="21">
        <v>45682</v>
      </c>
      <c r="C3687" s="20">
        <f t="shared" si="264"/>
        <v>1</v>
      </c>
      <c r="D3687" t="s">
        <v>97</v>
      </c>
      <c r="E3687" t="s">
        <v>81</v>
      </c>
      <c r="F3687">
        <v>12</v>
      </c>
      <c r="G3687" t="str">
        <f>INDEX(Kunden!$A$1:$C$41,MATCH('Gesamtverkäufe 2025'!C206,Kunden!$A$1:$A$41,0),3)</f>
        <v>R04</v>
      </c>
      <c r="H3687" t="str">
        <f>INDEX(Regionen!$A$1:$C$9,MATCH('Gesamtverkäufe 2025'!F206,Regionen!$A$1:$A$9,0),3)</f>
        <v>Thomas Kern</v>
      </c>
      <c r="I3687" s="3">
        <f>INDEX(Produkte!$A$1:$D$31,MATCH('Gesamtverkäufe 2025'!D206,Produkte!$A$1:$A$31,0),4)</f>
        <v>79</v>
      </c>
      <c r="J3687" s="3">
        <f t="shared" si="265"/>
        <v>948</v>
      </c>
    </row>
    <row r="3688" spans="1:10" hidden="1" outlineLevel="3" x14ac:dyDescent="0.3">
      <c r="A3688" t="s">
        <v>598</v>
      </c>
      <c r="B3688" s="21">
        <v>45687</v>
      </c>
      <c r="C3688" s="20">
        <f t="shared" si="264"/>
        <v>1</v>
      </c>
      <c r="D3688" t="s">
        <v>97</v>
      </c>
      <c r="E3688" t="s">
        <v>93</v>
      </c>
      <c r="F3688">
        <v>11</v>
      </c>
      <c r="G3688" t="str">
        <f>INDEX(Kunden!$A$1:$C$41,MATCH('Gesamtverkäufe 2025'!C252,Kunden!$A$1:$A$41,0),3)</f>
        <v>R04</v>
      </c>
      <c r="H3688" t="str">
        <f>INDEX(Regionen!$A$1:$C$9,MATCH('Gesamtverkäufe 2025'!F252,Regionen!$A$1:$A$9,0),3)</f>
        <v>Thomas Kern</v>
      </c>
      <c r="I3688" s="3">
        <f>INDEX(Produkte!$A$1:$D$31,MATCH('Gesamtverkäufe 2025'!D252,Produkte!$A$1:$A$31,0),4)</f>
        <v>399</v>
      </c>
      <c r="J3688" s="3">
        <f t="shared" si="265"/>
        <v>4389</v>
      </c>
    </row>
    <row r="3689" spans="1:10" hidden="1" outlineLevel="3" x14ac:dyDescent="0.3">
      <c r="A3689" t="s">
        <v>199</v>
      </c>
      <c r="B3689" s="21">
        <v>45669</v>
      </c>
      <c r="C3689" s="20">
        <f t="shared" si="264"/>
        <v>1</v>
      </c>
      <c r="D3689" t="s">
        <v>99</v>
      </c>
      <c r="E3689" t="s">
        <v>89</v>
      </c>
      <c r="F3689">
        <v>14</v>
      </c>
      <c r="G3689" t="str">
        <f>INDEX(Kunden!$A$1:$C$41,MATCH('Gesamtverkäufe 2025'!C12,Kunden!$A$1:$A$41,0),3)</f>
        <v>R04</v>
      </c>
      <c r="H3689" t="str">
        <f>INDEX(Regionen!$A$1:$C$9,MATCH('Gesamtverkäufe 2025'!F12,Regionen!$A$1:$A$9,0),3)</f>
        <v>Thomas Kern</v>
      </c>
      <c r="I3689" s="3">
        <f>INDEX(Produkte!$A$1:$D$31,MATCH('Gesamtverkäufe 2025'!D12,Produkte!$A$1:$A$31,0),4)</f>
        <v>29</v>
      </c>
      <c r="J3689" s="3">
        <f t="shared" si="265"/>
        <v>406</v>
      </c>
    </row>
    <row r="3690" spans="1:10" hidden="1" outlineLevel="3" x14ac:dyDescent="0.3">
      <c r="A3690" t="s">
        <v>417</v>
      </c>
      <c r="B3690" s="21">
        <v>45681</v>
      </c>
      <c r="C3690" s="20">
        <f t="shared" si="264"/>
        <v>1</v>
      </c>
      <c r="D3690" t="s">
        <v>99</v>
      </c>
      <c r="E3690" t="s">
        <v>73</v>
      </c>
      <c r="F3690">
        <v>13</v>
      </c>
      <c r="G3690" t="str">
        <f>INDEX(Kunden!$A$1:$C$41,MATCH('Gesamtverkäufe 2025'!C131,Kunden!$A$1:$A$41,0),3)</f>
        <v>R04</v>
      </c>
      <c r="H3690" t="str">
        <f>INDEX(Regionen!$A$1:$C$9,MATCH('Gesamtverkäufe 2025'!F131,Regionen!$A$1:$A$9,0),3)</f>
        <v>Thomas Kern</v>
      </c>
      <c r="I3690" s="3">
        <f>INDEX(Produkte!$A$1:$D$31,MATCH('Gesamtverkäufe 2025'!D131,Produkte!$A$1:$A$31,0),4)</f>
        <v>399</v>
      </c>
      <c r="J3690" s="3">
        <f t="shared" si="265"/>
        <v>5187</v>
      </c>
    </row>
    <row r="3691" spans="1:10" hidden="1" outlineLevel="3" x14ac:dyDescent="0.3">
      <c r="A3691" t="s">
        <v>451</v>
      </c>
      <c r="B3691" s="21">
        <v>45662</v>
      </c>
      <c r="C3691" s="20">
        <f t="shared" si="264"/>
        <v>1</v>
      </c>
      <c r="D3691" t="s">
        <v>99</v>
      </c>
      <c r="E3691" t="s">
        <v>89</v>
      </c>
      <c r="F3691">
        <v>8</v>
      </c>
      <c r="G3691" t="str">
        <f>INDEX(Kunden!$A$1:$C$41,MATCH('Gesamtverkäufe 2025'!C152,Kunden!$A$1:$A$41,0),3)</f>
        <v>R04</v>
      </c>
      <c r="H3691" t="str">
        <f>INDEX(Regionen!$A$1:$C$9,MATCH('Gesamtverkäufe 2025'!F152,Regionen!$A$1:$A$9,0),3)</f>
        <v>Thomas Kern</v>
      </c>
      <c r="I3691" s="3">
        <f>INDEX(Produkte!$A$1:$D$31,MATCH('Gesamtverkäufe 2025'!D152,Produkte!$A$1:$A$31,0),4)</f>
        <v>29</v>
      </c>
      <c r="J3691" s="3">
        <f t="shared" si="265"/>
        <v>232</v>
      </c>
    </row>
    <row r="3692" spans="1:10" hidden="1" outlineLevel="3" x14ac:dyDescent="0.3">
      <c r="A3692" t="s">
        <v>526</v>
      </c>
      <c r="B3692" s="21">
        <v>45679</v>
      </c>
      <c r="C3692" s="20">
        <f t="shared" si="264"/>
        <v>1</v>
      </c>
      <c r="D3692" t="s">
        <v>99</v>
      </c>
      <c r="E3692" t="s">
        <v>77</v>
      </c>
      <c r="F3692">
        <v>1</v>
      </c>
      <c r="G3692" t="str">
        <f>INDEX(Kunden!$A$1:$C$41,MATCH('Gesamtverkäufe 2025'!C202,Kunden!$A$1:$A$41,0),3)</f>
        <v>R04</v>
      </c>
      <c r="H3692" t="str">
        <f>INDEX(Regionen!$A$1:$C$9,MATCH('Gesamtverkäufe 2025'!F202,Regionen!$A$1:$A$9,0),3)</f>
        <v>Thomas Kern</v>
      </c>
      <c r="I3692" s="3">
        <f>INDEX(Produkte!$A$1:$D$31,MATCH('Gesamtverkäufe 2025'!D202,Produkte!$A$1:$A$31,0),4)</f>
        <v>49</v>
      </c>
      <c r="J3692" s="3">
        <f t="shared" si="265"/>
        <v>49</v>
      </c>
    </row>
    <row r="3693" spans="1:10" hidden="1" outlineLevel="3" x14ac:dyDescent="0.3">
      <c r="A3693" t="s">
        <v>528</v>
      </c>
      <c r="B3693" s="21">
        <v>45677</v>
      </c>
      <c r="C3693" s="20">
        <f t="shared" si="264"/>
        <v>1</v>
      </c>
      <c r="D3693" t="s">
        <v>99</v>
      </c>
      <c r="E3693" t="s">
        <v>39</v>
      </c>
      <c r="F3693">
        <v>17</v>
      </c>
      <c r="G3693" t="str">
        <f>INDEX(Kunden!$A$1:$C$41,MATCH('Gesamtverkäufe 2025'!C204,Kunden!$A$1:$A$41,0),3)</f>
        <v>R04</v>
      </c>
      <c r="H3693" t="str">
        <f>INDEX(Regionen!$A$1:$C$9,MATCH('Gesamtverkäufe 2025'!F204,Regionen!$A$1:$A$9,0),3)</f>
        <v>Thomas Kern</v>
      </c>
      <c r="I3693" s="3">
        <f>INDEX(Produkte!$A$1:$D$31,MATCH('Gesamtverkäufe 2025'!D204,Produkte!$A$1:$A$31,0),4)</f>
        <v>499</v>
      </c>
      <c r="J3693" s="3">
        <f t="shared" si="265"/>
        <v>8483</v>
      </c>
    </row>
    <row r="3694" spans="1:10" hidden="1" outlineLevel="3" x14ac:dyDescent="0.3">
      <c r="A3694" t="s">
        <v>532</v>
      </c>
      <c r="B3694" s="21">
        <v>45661</v>
      </c>
      <c r="C3694" s="20">
        <f t="shared" si="264"/>
        <v>1</v>
      </c>
      <c r="D3694" t="s">
        <v>99</v>
      </c>
      <c r="E3694" t="s">
        <v>46</v>
      </c>
      <c r="F3694">
        <v>20</v>
      </c>
      <c r="G3694" t="str">
        <f>INDEX(Kunden!$A$1:$C$41,MATCH('Gesamtverkäufe 2025'!C207,Kunden!$A$1:$A$41,0),3)</f>
        <v>R04</v>
      </c>
      <c r="H3694" t="str">
        <f>INDEX(Regionen!$A$1:$C$9,MATCH('Gesamtverkäufe 2025'!F207,Regionen!$A$1:$A$9,0),3)</f>
        <v>Thomas Kern</v>
      </c>
      <c r="I3694" s="3">
        <f>INDEX(Produkte!$A$1:$D$31,MATCH('Gesamtverkäufe 2025'!D207,Produkte!$A$1:$A$31,0),4)</f>
        <v>99</v>
      </c>
      <c r="J3694" s="3">
        <f t="shared" si="265"/>
        <v>1980</v>
      </c>
    </row>
    <row r="3695" spans="1:10" hidden="1" outlineLevel="3" x14ac:dyDescent="0.3">
      <c r="A3695" t="s">
        <v>543</v>
      </c>
      <c r="B3695" s="21">
        <v>45680</v>
      </c>
      <c r="C3695" s="20">
        <f t="shared" si="264"/>
        <v>1</v>
      </c>
      <c r="D3695" t="s">
        <v>99</v>
      </c>
      <c r="E3695" t="s">
        <v>61</v>
      </c>
      <c r="F3695">
        <v>6</v>
      </c>
      <c r="G3695" t="str">
        <f>INDEX(Kunden!$A$1:$C$41,MATCH('Gesamtverkäufe 2025'!C215,Kunden!$A$1:$A$41,0),3)</f>
        <v>R04</v>
      </c>
      <c r="H3695" t="str">
        <f>INDEX(Regionen!$A$1:$C$9,MATCH('Gesamtverkäufe 2025'!F215,Regionen!$A$1:$A$9,0),3)</f>
        <v>Thomas Kern</v>
      </c>
      <c r="I3695" s="3">
        <f>INDEX(Produkte!$A$1:$D$31,MATCH('Gesamtverkäufe 2025'!D215,Produkte!$A$1:$A$31,0),4)</f>
        <v>249</v>
      </c>
      <c r="J3695" s="3">
        <f t="shared" si="265"/>
        <v>1494</v>
      </c>
    </row>
    <row r="3696" spans="1:10" hidden="1" outlineLevel="3" x14ac:dyDescent="0.3">
      <c r="A3696" t="s">
        <v>587</v>
      </c>
      <c r="B3696" s="21">
        <v>45666</v>
      </c>
      <c r="C3696" s="20">
        <f t="shared" si="264"/>
        <v>1</v>
      </c>
      <c r="D3696" t="s">
        <v>99</v>
      </c>
      <c r="E3696" t="s">
        <v>63</v>
      </c>
      <c r="F3696">
        <v>11</v>
      </c>
      <c r="G3696" t="str">
        <f>INDEX(Kunden!$A$1:$C$41,MATCH('Gesamtverkäufe 2025'!C244,Kunden!$A$1:$A$41,0),3)</f>
        <v>R04</v>
      </c>
      <c r="H3696" t="str">
        <f>INDEX(Regionen!$A$1:$C$9,MATCH('Gesamtverkäufe 2025'!F244,Regionen!$A$1:$A$9,0),3)</f>
        <v>Thomas Kern</v>
      </c>
      <c r="I3696" s="3">
        <f>INDEX(Produkte!$A$1:$D$31,MATCH('Gesamtverkäufe 2025'!D244,Produkte!$A$1:$A$31,0),4)</f>
        <v>299</v>
      </c>
      <c r="J3696" s="3">
        <f t="shared" si="265"/>
        <v>3289</v>
      </c>
    </row>
    <row r="3697" spans="1:10" hidden="1" outlineLevel="3" x14ac:dyDescent="0.3">
      <c r="A3697" t="s">
        <v>193</v>
      </c>
      <c r="B3697" s="21">
        <v>45678</v>
      </c>
      <c r="C3697" s="20">
        <f t="shared" si="264"/>
        <v>1</v>
      </c>
      <c r="D3697" t="s">
        <v>141</v>
      </c>
      <c r="E3697" t="s">
        <v>79</v>
      </c>
      <c r="F3697">
        <v>2</v>
      </c>
      <c r="G3697" t="str">
        <f>INDEX(Kunden!$A$1:$C$41,MATCH('Gesamtverkäufe 2025'!C9,Kunden!$A$1:$A$41,0),3)</f>
        <v>R04</v>
      </c>
      <c r="H3697" t="str">
        <f>INDEX(Regionen!$A$1:$C$9,MATCH('Gesamtverkäufe 2025'!F9,Regionen!$A$1:$A$9,0),3)</f>
        <v>Thomas Kern</v>
      </c>
      <c r="I3697" s="3">
        <f>INDEX(Produkte!$A$1:$D$31,MATCH('Gesamtverkäufe 2025'!D9,Produkte!$A$1:$A$31,0),4)</f>
        <v>149</v>
      </c>
      <c r="J3697" s="3">
        <f t="shared" si="265"/>
        <v>298</v>
      </c>
    </row>
    <row r="3698" spans="1:10" hidden="1" outlineLevel="3" x14ac:dyDescent="0.3">
      <c r="A3698" t="s">
        <v>215</v>
      </c>
      <c r="B3698" s="21">
        <v>45665</v>
      </c>
      <c r="C3698" s="20">
        <f t="shared" si="264"/>
        <v>1</v>
      </c>
      <c r="D3698" t="s">
        <v>141</v>
      </c>
      <c r="E3698" t="s">
        <v>77</v>
      </c>
      <c r="F3698">
        <v>16</v>
      </c>
      <c r="G3698" t="str">
        <f>INDEX(Kunden!$A$1:$C$41,MATCH('Gesamtverkäufe 2025'!C20,Kunden!$A$1:$A$41,0),3)</f>
        <v>R04</v>
      </c>
      <c r="H3698" t="str">
        <f>INDEX(Regionen!$A$1:$C$9,MATCH('Gesamtverkäufe 2025'!F20,Regionen!$A$1:$A$9,0),3)</f>
        <v>Thomas Kern</v>
      </c>
      <c r="I3698" s="3">
        <f>INDEX(Produkte!$A$1:$D$31,MATCH('Gesamtverkäufe 2025'!D20,Produkte!$A$1:$A$31,0),4)</f>
        <v>49</v>
      </c>
      <c r="J3698" s="3">
        <f t="shared" si="265"/>
        <v>784</v>
      </c>
    </row>
    <row r="3699" spans="1:10" hidden="1" outlineLevel="3" x14ac:dyDescent="0.3">
      <c r="A3699" t="s">
        <v>305</v>
      </c>
      <c r="B3699" s="21">
        <v>45668</v>
      </c>
      <c r="C3699" s="20">
        <f t="shared" si="264"/>
        <v>1</v>
      </c>
      <c r="D3699" t="s">
        <v>141</v>
      </c>
      <c r="E3699" t="s">
        <v>53</v>
      </c>
      <c r="F3699">
        <v>17</v>
      </c>
      <c r="G3699" t="str">
        <f>INDEX(Kunden!$A$1:$C$41,MATCH('Gesamtverkäufe 2025'!C68,Kunden!$A$1:$A$41,0),3)</f>
        <v>R04</v>
      </c>
      <c r="H3699" t="str">
        <f>INDEX(Regionen!$A$1:$C$9,MATCH('Gesamtverkäufe 2025'!F68,Regionen!$A$1:$A$9,0),3)</f>
        <v>Thomas Kern</v>
      </c>
      <c r="I3699" s="3">
        <f>INDEX(Produkte!$A$1:$D$31,MATCH('Gesamtverkäufe 2025'!D68,Produkte!$A$1:$A$31,0),4)</f>
        <v>49</v>
      </c>
      <c r="J3699" s="3">
        <f t="shared" si="265"/>
        <v>833</v>
      </c>
    </row>
    <row r="3700" spans="1:10" hidden="1" outlineLevel="3" x14ac:dyDescent="0.3">
      <c r="A3700" t="s">
        <v>413</v>
      </c>
      <c r="B3700" s="21">
        <v>45685</v>
      </c>
      <c r="C3700" s="20">
        <f t="shared" si="264"/>
        <v>1</v>
      </c>
      <c r="D3700" t="s">
        <v>141</v>
      </c>
      <c r="E3700" t="s">
        <v>83</v>
      </c>
      <c r="F3700">
        <v>17</v>
      </c>
      <c r="G3700" t="str">
        <f>INDEX(Kunden!$A$1:$C$41,MATCH('Gesamtverkäufe 2025'!C129,Kunden!$A$1:$A$41,0),3)</f>
        <v>R04</v>
      </c>
      <c r="H3700" t="str">
        <f>INDEX(Regionen!$A$1:$C$9,MATCH('Gesamtverkäufe 2025'!F129,Regionen!$A$1:$A$9,0),3)</f>
        <v>Thomas Kern</v>
      </c>
      <c r="I3700" s="3">
        <f>INDEX(Produkte!$A$1:$D$31,MATCH('Gesamtverkäufe 2025'!D129,Produkte!$A$1:$A$31,0),4)</f>
        <v>29</v>
      </c>
      <c r="J3700" s="3">
        <f t="shared" si="265"/>
        <v>493</v>
      </c>
    </row>
    <row r="3701" spans="1:10" hidden="1" outlineLevel="3" x14ac:dyDescent="0.3">
      <c r="A3701" t="s">
        <v>498</v>
      </c>
      <c r="B3701" s="21">
        <v>45677</v>
      </c>
      <c r="C3701" s="20">
        <f t="shared" si="264"/>
        <v>1</v>
      </c>
      <c r="D3701" t="s">
        <v>141</v>
      </c>
      <c r="E3701" t="s">
        <v>81</v>
      </c>
      <c r="F3701">
        <v>3</v>
      </c>
      <c r="G3701" t="str">
        <f>INDEX(Kunden!$A$1:$C$41,MATCH('Gesamtverkäufe 2025'!C182,Kunden!$A$1:$A$41,0),3)</f>
        <v>R04</v>
      </c>
      <c r="H3701" t="str">
        <f>INDEX(Regionen!$A$1:$C$9,MATCH('Gesamtverkäufe 2025'!F182,Regionen!$A$1:$A$9,0),3)</f>
        <v>Thomas Kern</v>
      </c>
      <c r="I3701" s="3">
        <f>INDEX(Produkte!$A$1:$D$31,MATCH('Gesamtverkäufe 2025'!D182,Produkte!$A$1:$A$31,0),4)</f>
        <v>79</v>
      </c>
      <c r="J3701" s="3">
        <f t="shared" si="265"/>
        <v>237</v>
      </c>
    </row>
    <row r="3702" spans="1:10" hidden="1" outlineLevel="3" x14ac:dyDescent="0.3">
      <c r="A3702" t="s">
        <v>506</v>
      </c>
      <c r="B3702" s="21">
        <v>45662</v>
      </c>
      <c r="C3702" s="20">
        <f t="shared" si="264"/>
        <v>1</v>
      </c>
      <c r="D3702" t="s">
        <v>141</v>
      </c>
      <c r="E3702" t="s">
        <v>73</v>
      </c>
      <c r="F3702">
        <v>8</v>
      </c>
      <c r="G3702" t="str">
        <f>INDEX(Kunden!$A$1:$C$41,MATCH('Gesamtverkäufe 2025'!C189,Kunden!$A$1:$A$41,0),3)</f>
        <v>R04</v>
      </c>
      <c r="H3702" t="str">
        <f>INDEX(Regionen!$A$1:$C$9,MATCH('Gesamtverkäufe 2025'!F189,Regionen!$A$1:$A$9,0),3)</f>
        <v>Thomas Kern</v>
      </c>
      <c r="I3702" s="3">
        <f>INDEX(Produkte!$A$1:$D$31,MATCH('Gesamtverkäufe 2025'!D189,Produkte!$A$1:$A$31,0),4)</f>
        <v>399</v>
      </c>
      <c r="J3702" s="3">
        <f t="shared" si="265"/>
        <v>3192</v>
      </c>
    </row>
    <row r="3703" spans="1:10" hidden="1" outlineLevel="3" x14ac:dyDescent="0.3">
      <c r="A3703" t="s">
        <v>512</v>
      </c>
      <c r="B3703" s="21">
        <v>45664</v>
      </c>
      <c r="C3703" s="20">
        <f t="shared" si="264"/>
        <v>1</v>
      </c>
      <c r="D3703" t="s">
        <v>141</v>
      </c>
      <c r="E3703" t="s">
        <v>34</v>
      </c>
      <c r="F3703">
        <v>14</v>
      </c>
      <c r="G3703" t="str">
        <f>INDEX(Kunden!$A$1:$C$41,MATCH('Gesamtverkäufe 2025'!C194,Kunden!$A$1:$A$41,0),3)</f>
        <v>R04</v>
      </c>
      <c r="H3703" t="str">
        <f>INDEX(Regionen!$A$1:$C$9,MATCH('Gesamtverkäufe 2025'!F194,Regionen!$A$1:$A$9,0),3)</f>
        <v>Thomas Kern</v>
      </c>
      <c r="I3703" s="3">
        <f>INDEX(Produkte!$A$1:$D$31,MATCH('Gesamtverkäufe 2025'!D194,Produkte!$A$1:$A$31,0),4)</f>
        <v>299</v>
      </c>
      <c r="J3703" s="3">
        <f t="shared" si="265"/>
        <v>4186</v>
      </c>
    </row>
    <row r="3704" spans="1:10" hidden="1" outlineLevel="3" x14ac:dyDescent="0.3">
      <c r="A3704" t="s">
        <v>564</v>
      </c>
      <c r="B3704" s="21">
        <v>45658</v>
      </c>
      <c r="C3704" s="20">
        <f t="shared" si="264"/>
        <v>1</v>
      </c>
      <c r="D3704" t="s">
        <v>141</v>
      </c>
      <c r="E3704" t="s">
        <v>69</v>
      </c>
      <c r="F3704">
        <v>13</v>
      </c>
      <c r="G3704" t="str">
        <f>INDEX(Kunden!$A$1:$C$41,MATCH('Gesamtverkäufe 2025'!C230,Kunden!$A$1:$A$41,0),3)</f>
        <v>R04</v>
      </c>
      <c r="H3704" t="str">
        <f>INDEX(Regionen!$A$1:$C$9,MATCH('Gesamtverkäufe 2025'!F230,Regionen!$A$1:$A$9,0),3)</f>
        <v>Thomas Kern</v>
      </c>
      <c r="I3704" s="3">
        <f>INDEX(Produkte!$A$1:$D$31,MATCH('Gesamtverkäufe 2025'!D230,Produkte!$A$1:$A$31,0),4)</f>
        <v>399</v>
      </c>
      <c r="J3704" s="3">
        <f t="shared" si="265"/>
        <v>5187</v>
      </c>
    </row>
    <row r="3705" spans="1:10" hidden="1" outlineLevel="3" x14ac:dyDescent="0.3">
      <c r="A3705" t="s">
        <v>449</v>
      </c>
      <c r="B3705" s="21">
        <v>45667</v>
      </c>
      <c r="C3705" s="20">
        <f t="shared" si="264"/>
        <v>1</v>
      </c>
      <c r="D3705" t="s">
        <v>165</v>
      </c>
      <c r="E3705" t="s">
        <v>93</v>
      </c>
      <c r="F3705">
        <v>4</v>
      </c>
      <c r="G3705" t="str">
        <f>INDEX(Kunden!$A$1:$C$41,MATCH('Gesamtverkäufe 2025'!C151,Kunden!$A$1:$A$41,0),3)</f>
        <v>R04</v>
      </c>
      <c r="H3705" t="str">
        <f>INDEX(Regionen!$A$1:$C$9,MATCH('Gesamtverkäufe 2025'!F151,Regionen!$A$1:$A$9,0),3)</f>
        <v>Thomas Kern</v>
      </c>
      <c r="I3705" s="3">
        <f>INDEX(Produkte!$A$1:$D$31,MATCH('Gesamtverkäufe 2025'!D151,Produkte!$A$1:$A$31,0),4)</f>
        <v>399</v>
      </c>
      <c r="J3705" s="3">
        <f t="shared" si="265"/>
        <v>1596</v>
      </c>
    </row>
    <row r="3706" spans="1:10" hidden="1" outlineLevel="3" x14ac:dyDescent="0.3">
      <c r="A3706" t="s">
        <v>473</v>
      </c>
      <c r="B3706" s="21">
        <v>45661</v>
      </c>
      <c r="C3706" s="20">
        <f t="shared" si="264"/>
        <v>1</v>
      </c>
      <c r="D3706" t="s">
        <v>165</v>
      </c>
      <c r="E3706" t="s">
        <v>39</v>
      </c>
      <c r="F3706">
        <v>3</v>
      </c>
      <c r="G3706" t="str">
        <f>INDEX(Kunden!$A$1:$C$41,MATCH('Gesamtverkäufe 2025'!C167,Kunden!$A$1:$A$41,0),3)</f>
        <v>R04</v>
      </c>
      <c r="H3706" t="str">
        <f>INDEX(Regionen!$A$1:$C$9,MATCH('Gesamtverkäufe 2025'!F167,Regionen!$A$1:$A$9,0),3)</f>
        <v>Thomas Kern</v>
      </c>
      <c r="I3706" s="3">
        <f>INDEX(Produkte!$A$1:$D$31,MATCH('Gesamtverkäufe 2025'!D167,Produkte!$A$1:$A$31,0),4)</f>
        <v>499</v>
      </c>
      <c r="J3706" s="3">
        <f t="shared" si="265"/>
        <v>1497</v>
      </c>
    </row>
    <row r="3707" spans="1:10" hidden="1" outlineLevel="3" x14ac:dyDescent="0.3">
      <c r="A3707" t="s">
        <v>515</v>
      </c>
      <c r="B3707" s="21">
        <v>45658</v>
      </c>
      <c r="C3707" s="20">
        <f t="shared" si="264"/>
        <v>1</v>
      </c>
      <c r="D3707" t="s">
        <v>165</v>
      </c>
      <c r="E3707" t="s">
        <v>87</v>
      </c>
      <c r="F3707">
        <v>7</v>
      </c>
      <c r="G3707" t="str">
        <f>INDEX(Kunden!$A$1:$C$41,MATCH('Gesamtverkäufe 2025'!C196,Kunden!$A$1:$A$41,0),3)</f>
        <v>R04</v>
      </c>
      <c r="H3707" t="str">
        <f>INDEX(Regionen!$A$1:$C$9,MATCH('Gesamtverkäufe 2025'!F196,Regionen!$A$1:$A$9,0),3)</f>
        <v>Thomas Kern</v>
      </c>
      <c r="I3707" s="3">
        <f>INDEX(Produkte!$A$1:$D$31,MATCH('Gesamtverkäufe 2025'!D196,Produkte!$A$1:$A$31,0),4)</f>
        <v>99</v>
      </c>
      <c r="J3707" s="3">
        <f t="shared" si="265"/>
        <v>693</v>
      </c>
    </row>
    <row r="3708" spans="1:10" hidden="1" outlineLevel="3" x14ac:dyDescent="0.3">
      <c r="A3708" t="s">
        <v>637</v>
      </c>
      <c r="B3708" s="21">
        <v>45667</v>
      </c>
      <c r="C3708" s="20">
        <f t="shared" si="264"/>
        <v>1</v>
      </c>
      <c r="D3708" t="s">
        <v>165</v>
      </c>
      <c r="E3708" t="s">
        <v>93</v>
      </c>
      <c r="F3708">
        <v>3</v>
      </c>
      <c r="G3708" t="str">
        <f>INDEX(Kunden!$A$1:$C$41,MATCH('Gesamtverkäufe 2025'!C277,Kunden!$A$1:$A$41,0),3)</f>
        <v>R04</v>
      </c>
      <c r="H3708" t="str">
        <f>INDEX(Regionen!$A$1:$C$9,MATCH('Gesamtverkäufe 2025'!F277,Regionen!$A$1:$A$9,0),3)</f>
        <v>Thomas Kern</v>
      </c>
      <c r="I3708" s="3">
        <f>INDEX(Produkte!$A$1:$D$31,MATCH('Gesamtverkäufe 2025'!D277,Produkte!$A$1:$A$31,0),4)</f>
        <v>399</v>
      </c>
      <c r="J3708" s="3">
        <f t="shared" si="265"/>
        <v>1197</v>
      </c>
    </row>
    <row r="3709" spans="1:10" hidden="1" outlineLevel="3" x14ac:dyDescent="0.3">
      <c r="A3709" t="s">
        <v>217</v>
      </c>
      <c r="B3709" s="21">
        <v>45686</v>
      </c>
      <c r="C3709" s="20">
        <f t="shared" si="264"/>
        <v>1</v>
      </c>
      <c r="D3709" t="s">
        <v>171</v>
      </c>
      <c r="E3709" t="s">
        <v>43</v>
      </c>
      <c r="F3709">
        <v>6</v>
      </c>
      <c r="G3709" t="str">
        <f>INDEX(Kunden!$A$1:$C$41,MATCH('Gesamtverkäufe 2025'!C21,Kunden!$A$1:$A$41,0),3)</f>
        <v>R04</v>
      </c>
      <c r="H3709" t="str">
        <f>INDEX(Regionen!$A$1:$C$9,MATCH('Gesamtverkäufe 2025'!F21,Regionen!$A$1:$A$9,0),3)</f>
        <v>Thomas Kern</v>
      </c>
      <c r="I3709" s="3">
        <f>INDEX(Produkte!$A$1:$D$31,MATCH('Gesamtverkäufe 2025'!D21,Produkte!$A$1:$A$31,0),4)</f>
        <v>149</v>
      </c>
      <c r="J3709" s="3">
        <f t="shared" si="265"/>
        <v>894</v>
      </c>
    </row>
    <row r="3710" spans="1:10" hidden="1" outlineLevel="3" x14ac:dyDescent="0.3">
      <c r="A3710" t="s">
        <v>238</v>
      </c>
      <c r="B3710" s="21">
        <v>45660</v>
      </c>
      <c r="C3710" s="20">
        <f t="shared" si="264"/>
        <v>1</v>
      </c>
      <c r="D3710" t="s">
        <v>171</v>
      </c>
      <c r="E3710" t="s">
        <v>61</v>
      </c>
      <c r="F3710">
        <v>16</v>
      </c>
      <c r="G3710" t="str">
        <f>INDEX(Kunden!$A$1:$C$41,MATCH('Gesamtverkäufe 2025'!C32,Kunden!$A$1:$A$41,0),3)</f>
        <v>R04</v>
      </c>
      <c r="H3710" t="str">
        <f>INDEX(Regionen!$A$1:$C$9,MATCH('Gesamtverkäufe 2025'!F32,Regionen!$A$1:$A$9,0),3)</f>
        <v>Thomas Kern</v>
      </c>
      <c r="I3710" s="3">
        <f>INDEX(Produkte!$A$1:$D$31,MATCH('Gesamtverkäufe 2025'!D32,Produkte!$A$1:$A$31,0),4)</f>
        <v>249</v>
      </c>
      <c r="J3710" s="3">
        <f t="shared" si="265"/>
        <v>3984</v>
      </c>
    </row>
    <row r="3711" spans="1:10" hidden="1" outlineLevel="3" x14ac:dyDescent="0.3">
      <c r="A3711" t="s">
        <v>265</v>
      </c>
      <c r="B3711" s="21">
        <v>45667</v>
      </c>
      <c r="C3711" s="20">
        <f t="shared" si="264"/>
        <v>1</v>
      </c>
      <c r="D3711" t="s">
        <v>171</v>
      </c>
      <c r="E3711" t="s">
        <v>63</v>
      </c>
      <c r="F3711">
        <v>17</v>
      </c>
      <c r="G3711" t="str">
        <f>INDEX(Kunden!$A$1:$C$41,MATCH('Gesamtverkäufe 2025'!C46,Kunden!$A$1:$A$41,0),3)</f>
        <v>R04</v>
      </c>
      <c r="H3711" t="str">
        <f>INDEX(Regionen!$A$1:$C$9,MATCH('Gesamtverkäufe 2025'!F46,Regionen!$A$1:$A$9,0),3)</f>
        <v>Thomas Kern</v>
      </c>
      <c r="I3711" s="3">
        <f>INDEX(Produkte!$A$1:$D$31,MATCH('Gesamtverkäufe 2025'!D46,Produkte!$A$1:$A$31,0),4)</f>
        <v>299</v>
      </c>
      <c r="J3711" s="3">
        <f t="shared" si="265"/>
        <v>5083</v>
      </c>
    </row>
    <row r="3712" spans="1:10" hidden="1" outlineLevel="3" x14ac:dyDescent="0.3">
      <c r="A3712" t="s">
        <v>312</v>
      </c>
      <c r="B3712" s="21">
        <v>45668</v>
      </c>
      <c r="C3712" s="20">
        <f t="shared" si="264"/>
        <v>1</v>
      </c>
      <c r="D3712" t="s">
        <v>171</v>
      </c>
      <c r="E3712" t="s">
        <v>63</v>
      </c>
      <c r="F3712">
        <v>10</v>
      </c>
      <c r="G3712" t="str">
        <f>INDEX(Kunden!$A$1:$C$41,MATCH('Gesamtverkäufe 2025'!C72,Kunden!$A$1:$A$41,0),3)</f>
        <v>R04</v>
      </c>
      <c r="H3712" t="str">
        <f>INDEX(Regionen!$A$1:$C$9,MATCH('Gesamtverkäufe 2025'!F72,Regionen!$A$1:$A$9,0),3)</f>
        <v>Thomas Kern</v>
      </c>
      <c r="I3712" s="3">
        <f>INDEX(Produkte!$A$1:$D$31,MATCH('Gesamtverkäufe 2025'!D72,Produkte!$A$1:$A$31,0),4)</f>
        <v>299</v>
      </c>
      <c r="J3712" s="3">
        <f t="shared" si="265"/>
        <v>2990</v>
      </c>
    </row>
    <row r="3713" spans="1:10" hidden="1" outlineLevel="3" x14ac:dyDescent="0.3">
      <c r="A3713" t="s">
        <v>342</v>
      </c>
      <c r="B3713" s="21">
        <v>45681</v>
      </c>
      <c r="C3713" s="20">
        <f t="shared" si="264"/>
        <v>1</v>
      </c>
      <c r="D3713" t="s">
        <v>171</v>
      </c>
      <c r="E3713" t="s">
        <v>55</v>
      </c>
      <c r="F3713">
        <v>6</v>
      </c>
      <c r="G3713" t="str">
        <f>INDEX(Kunden!$A$1:$C$41,MATCH('Gesamtverkäufe 2025'!C88,Kunden!$A$1:$A$41,0),3)</f>
        <v>R04</v>
      </c>
      <c r="H3713" t="str">
        <f>INDEX(Regionen!$A$1:$C$9,MATCH('Gesamtverkäufe 2025'!F88,Regionen!$A$1:$A$9,0),3)</f>
        <v>Thomas Kern</v>
      </c>
      <c r="I3713" s="3">
        <f>INDEX(Produkte!$A$1:$D$31,MATCH('Gesamtverkäufe 2025'!D88,Produkte!$A$1:$A$31,0),4)</f>
        <v>49</v>
      </c>
      <c r="J3713" s="3">
        <f t="shared" si="265"/>
        <v>294</v>
      </c>
    </row>
    <row r="3714" spans="1:10" hidden="1" outlineLevel="3" x14ac:dyDescent="0.3">
      <c r="A3714" t="s">
        <v>368</v>
      </c>
      <c r="B3714" s="21">
        <v>45671</v>
      </c>
      <c r="C3714" s="20">
        <f t="shared" si="264"/>
        <v>1</v>
      </c>
      <c r="D3714" t="s">
        <v>171</v>
      </c>
      <c r="E3714" t="s">
        <v>57</v>
      </c>
      <c r="F3714">
        <v>17</v>
      </c>
      <c r="G3714" t="str">
        <f>INDEX(Kunden!$A$1:$C$41,MATCH('Gesamtverkäufe 2025'!C102,Kunden!$A$1:$A$41,0),3)</f>
        <v>R04</v>
      </c>
      <c r="H3714" t="str">
        <f>INDEX(Regionen!$A$1:$C$9,MATCH('Gesamtverkäufe 2025'!F102,Regionen!$A$1:$A$9,0),3)</f>
        <v>Thomas Kern</v>
      </c>
      <c r="I3714" s="3">
        <f>INDEX(Produkte!$A$1:$D$31,MATCH('Gesamtverkäufe 2025'!D102,Produkte!$A$1:$A$31,0),4)</f>
        <v>99</v>
      </c>
      <c r="J3714" s="3">
        <f t="shared" si="265"/>
        <v>1683</v>
      </c>
    </row>
    <row r="3715" spans="1:10" hidden="1" outlineLevel="3" x14ac:dyDescent="0.3">
      <c r="A3715" t="s">
        <v>393</v>
      </c>
      <c r="B3715" s="21">
        <v>45667</v>
      </c>
      <c r="C3715" s="20">
        <f t="shared" si="264"/>
        <v>1</v>
      </c>
      <c r="D3715" t="s">
        <v>171</v>
      </c>
      <c r="E3715" t="s">
        <v>37</v>
      </c>
      <c r="F3715">
        <v>1</v>
      </c>
      <c r="G3715" t="str">
        <f>INDEX(Kunden!$A$1:$C$41,MATCH('Gesamtverkäufe 2025'!C118,Kunden!$A$1:$A$41,0),3)</f>
        <v>R04</v>
      </c>
      <c r="H3715" t="str">
        <f>INDEX(Regionen!$A$1:$C$9,MATCH('Gesamtverkäufe 2025'!F118,Regionen!$A$1:$A$9,0),3)</f>
        <v>Thomas Kern</v>
      </c>
      <c r="I3715" s="3">
        <f>INDEX(Produkte!$A$1:$D$31,MATCH('Gesamtverkäufe 2025'!D118,Produkte!$A$1:$A$31,0),4)</f>
        <v>249</v>
      </c>
      <c r="J3715" s="3">
        <f t="shared" si="265"/>
        <v>249</v>
      </c>
    </row>
    <row r="3716" spans="1:10" hidden="1" outlineLevel="3" x14ac:dyDescent="0.3">
      <c r="A3716" t="s">
        <v>424</v>
      </c>
      <c r="B3716" s="21">
        <v>45686</v>
      </c>
      <c r="C3716" s="20">
        <f t="shared" si="264"/>
        <v>1</v>
      </c>
      <c r="D3716" t="s">
        <v>171</v>
      </c>
      <c r="E3716" t="s">
        <v>31</v>
      </c>
      <c r="F3716">
        <v>8</v>
      </c>
      <c r="G3716" t="str">
        <f>INDEX(Kunden!$A$1:$C$41,MATCH('Gesamtverkäufe 2025'!C135,Kunden!$A$1:$A$41,0),3)</f>
        <v>R04</v>
      </c>
      <c r="H3716" t="str">
        <f>INDEX(Regionen!$A$1:$C$9,MATCH('Gesamtverkäufe 2025'!F135,Regionen!$A$1:$A$9,0),3)</f>
        <v>Thomas Kern</v>
      </c>
      <c r="I3716" s="3">
        <f>INDEX(Produkte!$A$1:$D$31,MATCH('Gesamtverkäufe 2025'!D135,Produkte!$A$1:$A$31,0),4)</f>
        <v>399</v>
      </c>
      <c r="J3716" s="3">
        <f t="shared" si="265"/>
        <v>3192</v>
      </c>
    </row>
    <row r="3717" spans="1:10" hidden="1" outlineLevel="3" x14ac:dyDescent="0.3">
      <c r="A3717" t="s">
        <v>429</v>
      </c>
      <c r="B3717" s="21">
        <v>45686</v>
      </c>
      <c r="C3717" s="20">
        <f t="shared" si="264"/>
        <v>1</v>
      </c>
      <c r="D3717" t="s">
        <v>171</v>
      </c>
      <c r="E3717" t="s">
        <v>57</v>
      </c>
      <c r="F3717">
        <v>17</v>
      </c>
      <c r="G3717" t="str">
        <f>INDEX(Kunden!$A$1:$C$41,MATCH('Gesamtverkäufe 2025'!C138,Kunden!$A$1:$A$41,0),3)</f>
        <v>R04</v>
      </c>
      <c r="H3717" t="str">
        <f>INDEX(Regionen!$A$1:$C$9,MATCH('Gesamtverkäufe 2025'!F138,Regionen!$A$1:$A$9,0),3)</f>
        <v>Thomas Kern</v>
      </c>
      <c r="I3717" s="3">
        <f>INDEX(Produkte!$A$1:$D$31,MATCH('Gesamtverkäufe 2025'!D138,Produkte!$A$1:$A$31,0),4)</f>
        <v>99</v>
      </c>
      <c r="J3717" s="3">
        <f t="shared" si="265"/>
        <v>1683</v>
      </c>
    </row>
    <row r="3718" spans="1:10" hidden="1" outlineLevel="3" x14ac:dyDescent="0.3">
      <c r="A3718" t="s">
        <v>470</v>
      </c>
      <c r="B3718" s="21">
        <v>45665</v>
      </c>
      <c r="C3718" s="20">
        <f t="shared" si="264"/>
        <v>1</v>
      </c>
      <c r="D3718" t="s">
        <v>171</v>
      </c>
      <c r="E3718" t="s">
        <v>31</v>
      </c>
      <c r="F3718">
        <v>9</v>
      </c>
      <c r="G3718" t="str">
        <f>INDEX(Kunden!$A$1:$C$41,MATCH('Gesamtverkäufe 2025'!C165,Kunden!$A$1:$A$41,0),3)</f>
        <v>R04</v>
      </c>
      <c r="H3718" t="str">
        <f>INDEX(Regionen!$A$1:$C$9,MATCH('Gesamtverkäufe 2025'!F165,Regionen!$A$1:$A$9,0),3)</f>
        <v>Thomas Kern</v>
      </c>
      <c r="I3718" s="3">
        <f>INDEX(Produkte!$A$1:$D$31,MATCH('Gesamtverkäufe 2025'!D165,Produkte!$A$1:$A$31,0),4)</f>
        <v>399</v>
      </c>
      <c r="J3718" s="3">
        <f t="shared" si="265"/>
        <v>3591</v>
      </c>
    </row>
    <row r="3719" spans="1:10" hidden="1" outlineLevel="3" x14ac:dyDescent="0.3">
      <c r="A3719" t="s">
        <v>500</v>
      </c>
      <c r="B3719" s="21">
        <v>45670</v>
      </c>
      <c r="C3719" s="20">
        <f t="shared" si="264"/>
        <v>1</v>
      </c>
      <c r="D3719" t="s">
        <v>171</v>
      </c>
      <c r="E3719" t="s">
        <v>91</v>
      </c>
      <c r="F3719">
        <v>11</v>
      </c>
      <c r="G3719" t="str">
        <f>INDEX(Kunden!$A$1:$C$41,MATCH('Gesamtverkäufe 2025'!C184,Kunden!$A$1:$A$41,0),3)</f>
        <v>R04</v>
      </c>
      <c r="H3719" t="str">
        <f>INDEX(Regionen!$A$1:$C$9,MATCH('Gesamtverkäufe 2025'!F184,Regionen!$A$1:$A$9,0),3)</f>
        <v>Thomas Kern</v>
      </c>
      <c r="I3719" s="3">
        <f>INDEX(Produkte!$A$1:$D$31,MATCH('Gesamtverkäufe 2025'!D184,Produkte!$A$1:$A$31,0),4)</f>
        <v>249</v>
      </c>
      <c r="J3719" s="3">
        <f t="shared" si="265"/>
        <v>2739</v>
      </c>
    </row>
    <row r="3720" spans="1:10" hidden="1" outlineLevel="3" x14ac:dyDescent="0.3">
      <c r="A3720" t="s">
        <v>544</v>
      </c>
      <c r="B3720" s="21">
        <v>45687</v>
      </c>
      <c r="C3720" s="20">
        <f t="shared" si="264"/>
        <v>1</v>
      </c>
      <c r="D3720" t="s">
        <v>171</v>
      </c>
      <c r="E3720" t="s">
        <v>75</v>
      </c>
      <c r="F3720">
        <v>12</v>
      </c>
      <c r="G3720" t="str">
        <f>INDEX(Kunden!$A$1:$C$41,MATCH('Gesamtverkäufe 2025'!C216,Kunden!$A$1:$A$41,0),3)</f>
        <v>R04</v>
      </c>
      <c r="H3720" t="str">
        <f>INDEX(Regionen!$A$1:$C$9,MATCH('Gesamtverkäufe 2025'!F216,Regionen!$A$1:$A$9,0),3)</f>
        <v>Thomas Kern</v>
      </c>
      <c r="I3720" s="3">
        <f>INDEX(Produkte!$A$1:$D$31,MATCH('Gesamtverkäufe 2025'!D216,Produkte!$A$1:$A$31,0),4)</f>
        <v>499</v>
      </c>
      <c r="J3720" s="3">
        <f t="shared" si="265"/>
        <v>5988</v>
      </c>
    </row>
    <row r="3721" spans="1:10" hidden="1" outlineLevel="3" x14ac:dyDescent="0.3">
      <c r="A3721" t="s">
        <v>597</v>
      </c>
      <c r="B3721" s="21">
        <v>45680</v>
      </c>
      <c r="C3721" s="20">
        <f t="shared" si="264"/>
        <v>1</v>
      </c>
      <c r="D3721" t="s">
        <v>171</v>
      </c>
      <c r="E3721" t="s">
        <v>83</v>
      </c>
      <c r="F3721">
        <v>12</v>
      </c>
      <c r="G3721" t="str">
        <f>INDEX(Kunden!$A$1:$C$41,MATCH('Gesamtverkäufe 2025'!C251,Kunden!$A$1:$A$41,0),3)</f>
        <v>R04</v>
      </c>
      <c r="H3721" t="str">
        <f>INDEX(Regionen!$A$1:$C$9,MATCH('Gesamtverkäufe 2025'!F251,Regionen!$A$1:$A$9,0),3)</f>
        <v>Thomas Kern</v>
      </c>
      <c r="I3721" s="3">
        <f>INDEX(Produkte!$A$1:$D$31,MATCH('Gesamtverkäufe 2025'!D251,Produkte!$A$1:$A$31,0),4)</f>
        <v>29</v>
      </c>
      <c r="J3721" s="3">
        <f t="shared" si="265"/>
        <v>348</v>
      </c>
    </row>
    <row r="3722" spans="1:10" hidden="1" outlineLevel="3" x14ac:dyDescent="0.3">
      <c r="A3722" t="s">
        <v>619</v>
      </c>
      <c r="B3722" s="21">
        <v>45662</v>
      </c>
      <c r="C3722" s="20">
        <f t="shared" si="264"/>
        <v>1</v>
      </c>
      <c r="D3722" t="s">
        <v>171</v>
      </c>
      <c r="E3722" t="s">
        <v>55</v>
      </c>
      <c r="F3722">
        <v>8</v>
      </c>
      <c r="G3722" t="str">
        <f>INDEX(Kunden!$A$1:$C$41,MATCH('Gesamtverkäufe 2025'!C266,Kunden!$A$1:$A$41,0),3)</f>
        <v>R04</v>
      </c>
      <c r="H3722" t="str">
        <f>INDEX(Regionen!$A$1:$C$9,MATCH('Gesamtverkäufe 2025'!F266,Regionen!$A$1:$A$9,0),3)</f>
        <v>Thomas Kern</v>
      </c>
      <c r="I3722" s="3">
        <f>INDEX(Produkte!$A$1:$D$31,MATCH('Gesamtverkäufe 2025'!D266,Produkte!$A$1:$A$31,0),4)</f>
        <v>49</v>
      </c>
      <c r="J3722" s="3">
        <f t="shared" si="265"/>
        <v>392</v>
      </c>
    </row>
    <row r="3723" spans="1:10" outlineLevel="2" collapsed="1" x14ac:dyDescent="0.3">
      <c r="B3723" s="21"/>
      <c r="C3723" s="26" t="s">
        <v>4729</v>
      </c>
      <c r="I3723" s="3"/>
      <c r="J3723" s="3">
        <f>SUBTOTAL(9,J3682:J3722)</f>
        <v>91332</v>
      </c>
    </row>
    <row r="3724" spans="1:10" hidden="1" outlineLevel="3" x14ac:dyDescent="0.3">
      <c r="A3724" t="s">
        <v>753</v>
      </c>
      <c r="B3724" s="21">
        <v>45699</v>
      </c>
      <c r="C3724" s="20">
        <f t="shared" ref="C3724:C3745" si="266">MONTH(B3724)</f>
        <v>2</v>
      </c>
      <c r="D3724" t="s">
        <v>97</v>
      </c>
      <c r="E3724" t="s">
        <v>77</v>
      </c>
      <c r="F3724">
        <v>14</v>
      </c>
      <c r="G3724" t="str">
        <f>INDEX(Kunden!$A$1:$C$41,MATCH('Gesamtverkäufe 2025'!C357,Kunden!$A$1:$A$41,0),3)</f>
        <v>R04</v>
      </c>
      <c r="H3724" t="str">
        <f>INDEX(Regionen!$A$1:$C$9,MATCH('Gesamtverkäufe 2025'!F357,Regionen!$A$1:$A$9,0),3)</f>
        <v>Thomas Kern</v>
      </c>
      <c r="I3724" s="3">
        <f>INDEX(Produkte!$A$1:$D$31,MATCH('Gesamtverkäufe 2025'!D357,Produkte!$A$1:$A$31,0),4)</f>
        <v>49</v>
      </c>
      <c r="J3724" s="3">
        <f t="shared" ref="J3724:J3745" si="267">F3724*I3724</f>
        <v>686</v>
      </c>
    </row>
    <row r="3725" spans="1:10" hidden="1" outlineLevel="3" x14ac:dyDescent="0.3">
      <c r="A3725" t="s">
        <v>805</v>
      </c>
      <c r="B3725" s="21">
        <v>45715</v>
      </c>
      <c r="C3725" s="20">
        <f t="shared" si="266"/>
        <v>2</v>
      </c>
      <c r="D3725" t="s">
        <v>97</v>
      </c>
      <c r="E3725" t="s">
        <v>75</v>
      </c>
      <c r="F3725">
        <v>20</v>
      </c>
      <c r="G3725" t="str">
        <f>INDEX(Kunden!$A$1:$C$41,MATCH('Gesamtverkäufe 2025'!C396,Kunden!$A$1:$A$41,0),3)</f>
        <v>R04</v>
      </c>
      <c r="H3725" t="str">
        <f>INDEX(Regionen!$A$1:$C$9,MATCH('Gesamtverkäufe 2025'!F396,Regionen!$A$1:$A$9,0),3)</f>
        <v>Thomas Kern</v>
      </c>
      <c r="I3725" s="3">
        <f>INDEX(Produkte!$A$1:$D$31,MATCH('Gesamtverkäufe 2025'!D396,Produkte!$A$1:$A$31,0),4)</f>
        <v>499</v>
      </c>
      <c r="J3725" s="3">
        <f t="shared" si="267"/>
        <v>9980</v>
      </c>
    </row>
    <row r="3726" spans="1:10" hidden="1" outlineLevel="3" x14ac:dyDescent="0.3">
      <c r="A3726" t="s">
        <v>811</v>
      </c>
      <c r="B3726" s="21">
        <v>45704</v>
      </c>
      <c r="C3726" s="20">
        <f t="shared" si="266"/>
        <v>2</v>
      </c>
      <c r="D3726" t="s">
        <v>97</v>
      </c>
      <c r="E3726" t="s">
        <v>89</v>
      </c>
      <c r="F3726">
        <v>17</v>
      </c>
      <c r="G3726" t="str">
        <f>INDEX(Kunden!$A$1:$C$41,MATCH('Gesamtverkäufe 2025'!C401,Kunden!$A$1:$A$41,0),3)</f>
        <v>R04</v>
      </c>
      <c r="H3726" t="str">
        <f>INDEX(Regionen!$A$1:$C$9,MATCH('Gesamtverkäufe 2025'!F401,Regionen!$A$1:$A$9,0),3)</f>
        <v>Thomas Kern</v>
      </c>
      <c r="I3726" s="3">
        <f>INDEX(Produkte!$A$1:$D$31,MATCH('Gesamtverkäufe 2025'!D401,Produkte!$A$1:$A$31,0),4)</f>
        <v>29</v>
      </c>
      <c r="J3726" s="3">
        <f t="shared" si="267"/>
        <v>493</v>
      </c>
    </row>
    <row r="3727" spans="1:10" hidden="1" outlineLevel="3" x14ac:dyDescent="0.3">
      <c r="A3727" t="s">
        <v>897</v>
      </c>
      <c r="B3727" s="21">
        <v>45715</v>
      </c>
      <c r="C3727" s="20">
        <f t="shared" si="266"/>
        <v>2</v>
      </c>
      <c r="D3727" t="s">
        <v>97</v>
      </c>
      <c r="E3727" t="s">
        <v>67</v>
      </c>
      <c r="F3727">
        <v>14</v>
      </c>
      <c r="G3727" t="str">
        <f>INDEX(Kunden!$A$1:$C$41,MATCH('Gesamtverkäufe 2025'!C463,Kunden!$A$1:$A$41,0),3)</f>
        <v>R04</v>
      </c>
      <c r="H3727" t="str">
        <f>INDEX(Regionen!$A$1:$C$9,MATCH('Gesamtverkäufe 2025'!F463,Regionen!$A$1:$A$9,0),3)</f>
        <v>Thomas Kern</v>
      </c>
      <c r="I3727" s="3">
        <f>INDEX(Produkte!$A$1:$D$31,MATCH('Gesamtverkäufe 2025'!D463,Produkte!$A$1:$A$31,0),4)</f>
        <v>299</v>
      </c>
      <c r="J3727" s="3">
        <f t="shared" si="267"/>
        <v>4186</v>
      </c>
    </row>
    <row r="3728" spans="1:10" hidden="1" outlineLevel="3" x14ac:dyDescent="0.3">
      <c r="A3728" t="s">
        <v>761</v>
      </c>
      <c r="B3728" s="21">
        <v>45709</v>
      </c>
      <c r="C3728" s="20">
        <f t="shared" si="266"/>
        <v>2</v>
      </c>
      <c r="D3728" t="s">
        <v>99</v>
      </c>
      <c r="E3728" t="s">
        <v>59</v>
      </c>
      <c r="F3728">
        <v>7</v>
      </c>
      <c r="G3728" t="str">
        <f>INDEX(Kunden!$A$1:$C$41,MATCH('Gesamtverkäufe 2025'!C364,Kunden!$A$1:$A$41,0),3)</f>
        <v>R04</v>
      </c>
      <c r="H3728" t="str">
        <f>INDEX(Regionen!$A$1:$C$9,MATCH('Gesamtverkäufe 2025'!F364,Regionen!$A$1:$A$9,0),3)</f>
        <v>Thomas Kern</v>
      </c>
      <c r="I3728" s="3">
        <f>INDEX(Produkte!$A$1:$D$31,MATCH('Gesamtverkäufe 2025'!D364,Produkte!$A$1:$A$31,0),4)</f>
        <v>79</v>
      </c>
      <c r="J3728" s="3">
        <f t="shared" si="267"/>
        <v>553</v>
      </c>
    </row>
    <row r="3729" spans="1:10" hidden="1" outlineLevel="3" x14ac:dyDescent="0.3">
      <c r="A3729" t="s">
        <v>807</v>
      </c>
      <c r="B3729" s="21">
        <v>45711</v>
      </c>
      <c r="C3729" s="20">
        <f t="shared" si="266"/>
        <v>2</v>
      </c>
      <c r="D3729" t="s">
        <v>99</v>
      </c>
      <c r="E3729" t="s">
        <v>46</v>
      </c>
      <c r="F3729">
        <v>8</v>
      </c>
      <c r="G3729" t="str">
        <f>INDEX(Kunden!$A$1:$C$41,MATCH('Gesamtverkäufe 2025'!C398,Kunden!$A$1:$A$41,0),3)</f>
        <v>R04</v>
      </c>
      <c r="H3729" t="str">
        <f>INDEX(Regionen!$A$1:$C$9,MATCH('Gesamtverkäufe 2025'!F398,Regionen!$A$1:$A$9,0),3)</f>
        <v>Thomas Kern</v>
      </c>
      <c r="I3729" s="3">
        <f>INDEX(Produkte!$A$1:$D$31,MATCH('Gesamtverkäufe 2025'!D398,Produkte!$A$1:$A$31,0),4)</f>
        <v>99</v>
      </c>
      <c r="J3729" s="3">
        <f t="shared" si="267"/>
        <v>792</v>
      </c>
    </row>
    <row r="3730" spans="1:10" hidden="1" outlineLevel="3" x14ac:dyDescent="0.3">
      <c r="A3730" t="s">
        <v>837</v>
      </c>
      <c r="B3730" s="21">
        <v>45700</v>
      </c>
      <c r="C3730" s="20">
        <f t="shared" si="266"/>
        <v>2</v>
      </c>
      <c r="D3730" t="s">
        <v>99</v>
      </c>
      <c r="E3730" t="s">
        <v>91</v>
      </c>
      <c r="F3730">
        <v>11</v>
      </c>
      <c r="G3730" t="str">
        <f>INDEX(Kunden!$A$1:$C$41,MATCH('Gesamtverkäufe 2025'!C422,Kunden!$A$1:$A$41,0),3)</f>
        <v>R04</v>
      </c>
      <c r="H3730" t="str">
        <f>INDEX(Regionen!$A$1:$C$9,MATCH('Gesamtverkäufe 2025'!F422,Regionen!$A$1:$A$9,0),3)</f>
        <v>Thomas Kern</v>
      </c>
      <c r="I3730" s="3">
        <f>INDEX(Produkte!$A$1:$D$31,MATCH('Gesamtverkäufe 2025'!D422,Produkte!$A$1:$A$31,0),4)</f>
        <v>249</v>
      </c>
      <c r="J3730" s="3">
        <f t="shared" si="267"/>
        <v>2739</v>
      </c>
    </row>
    <row r="3731" spans="1:10" hidden="1" outlineLevel="3" x14ac:dyDescent="0.3">
      <c r="A3731" t="s">
        <v>856</v>
      </c>
      <c r="B3731" s="21">
        <v>45702</v>
      </c>
      <c r="C3731" s="20">
        <f t="shared" si="266"/>
        <v>2</v>
      </c>
      <c r="D3731" t="s">
        <v>99</v>
      </c>
      <c r="E3731" t="s">
        <v>79</v>
      </c>
      <c r="F3731">
        <v>3</v>
      </c>
      <c r="G3731" t="str">
        <f>INDEX(Kunden!$A$1:$C$41,MATCH('Gesamtverkäufe 2025'!C437,Kunden!$A$1:$A$41,0),3)</f>
        <v>R04</v>
      </c>
      <c r="H3731" t="str">
        <f>INDEX(Regionen!$A$1:$C$9,MATCH('Gesamtverkäufe 2025'!F437,Regionen!$A$1:$A$9,0),3)</f>
        <v>Thomas Kern</v>
      </c>
      <c r="I3731" s="3">
        <f>INDEX(Produkte!$A$1:$D$31,MATCH('Gesamtverkäufe 2025'!D437,Produkte!$A$1:$A$31,0),4)</f>
        <v>149</v>
      </c>
      <c r="J3731" s="3">
        <f t="shared" si="267"/>
        <v>447</v>
      </c>
    </row>
    <row r="3732" spans="1:10" hidden="1" outlineLevel="3" x14ac:dyDescent="0.3">
      <c r="A3732" t="s">
        <v>873</v>
      </c>
      <c r="B3732" s="21">
        <v>45705</v>
      </c>
      <c r="C3732" s="20">
        <f t="shared" si="266"/>
        <v>2</v>
      </c>
      <c r="D3732" t="s">
        <v>99</v>
      </c>
      <c r="E3732" t="s">
        <v>89</v>
      </c>
      <c r="F3732">
        <v>16</v>
      </c>
      <c r="G3732" t="str">
        <f>INDEX(Kunden!$A$1:$C$41,MATCH('Gesamtverkäufe 2025'!C447,Kunden!$A$1:$A$41,0),3)</f>
        <v>R04</v>
      </c>
      <c r="H3732" t="str">
        <f>INDEX(Regionen!$A$1:$C$9,MATCH('Gesamtverkäufe 2025'!F447,Regionen!$A$1:$A$9,0),3)</f>
        <v>Thomas Kern</v>
      </c>
      <c r="I3732" s="3">
        <f>INDEX(Produkte!$A$1:$D$31,MATCH('Gesamtverkäufe 2025'!D447,Produkte!$A$1:$A$31,0),4)</f>
        <v>29</v>
      </c>
      <c r="J3732" s="3">
        <f t="shared" si="267"/>
        <v>464</v>
      </c>
    </row>
    <row r="3733" spans="1:10" hidden="1" outlineLevel="3" x14ac:dyDescent="0.3">
      <c r="A3733" t="s">
        <v>734</v>
      </c>
      <c r="B3733" s="21">
        <v>45705</v>
      </c>
      <c r="C3733" s="20">
        <f t="shared" si="266"/>
        <v>2</v>
      </c>
      <c r="D3733" t="s">
        <v>141</v>
      </c>
      <c r="E3733" t="s">
        <v>73</v>
      </c>
      <c r="F3733">
        <v>1</v>
      </c>
      <c r="G3733" t="str">
        <f>INDEX(Kunden!$A$1:$C$41,MATCH('Gesamtverkäufe 2025'!C342,Kunden!$A$1:$A$41,0),3)</f>
        <v>R04</v>
      </c>
      <c r="H3733" t="str">
        <f>INDEX(Regionen!$A$1:$C$9,MATCH('Gesamtverkäufe 2025'!F342,Regionen!$A$1:$A$9,0),3)</f>
        <v>Thomas Kern</v>
      </c>
      <c r="I3733" s="3">
        <f>INDEX(Produkte!$A$1:$D$31,MATCH('Gesamtverkäufe 2025'!D342,Produkte!$A$1:$A$31,0),4)</f>
        <v>399</v>
      </c>
      <c r="J3733" s="3">
        <f t="shared" si="267"/>
        <v>399</v>
      </c>
    </row>
    <row r="3734" spans="1:10" hidden="1" outlineLevel="3" x14ac:dyDescent="0.3">
      <c r="A3734" t="s">
        <v>741</v>
      </c>
      <c r="B3734" s="21">
        <v>45710</v>
      </c>
      <c r="C3734" s="20">
        <f t="shared" si="266"/>
        <v>2</v>
      </c>
      <c r="D3734" t="s">
        <v>141</v>
      </c>
      <c r="E3734" t="s">
        <v>63</v>
      </c>
      <c r="F3734">
        <v>3</v>
      </c>
      <c r="G3734" t="str">
        <f>INDEX(Kunden!$A$1:$C$41,MATCH('Gesamtverkäufe 2025'!C348,Kunden!$A$1:$A$41,0),3)</f>
        <v>R04</v>
      </c>
      <c r="H3734" t="str">
        <f>INDEX(Regionen!$A$1:$C$9,MATCH('Gesamtverkäufe 2025'!F348,Regionen!$A$1:$A$9,0),3)</f>
        <v>Thomas Kern</v>
      </c>
      <c r="I3734" s="3">
        <f>INDEX(Produkte!$A$1:$D$31,MATCH('Gesamtverkäufe 2025'!D348,Produkte!$A$1:$A$31,0),4)</f>
        <v>299</v>
      </c>
      <c r="J3734" s="3">
        <f t="shared" si="267"/>
        <v>897</v>
      </c>
    </row>
    <row r="3735" spans="1:10" hidden="1" outlineLevel="3" x14ac:dyDescent="0.3">
      <c r="A3735" t="s">
        <v>759</v>
      </c>
      <c r="B3735" s="21">
        <v>45702</v>
      </c>
      <c r="C3735" s="20">
        <f t="shared" si="266"/>
        <v>2</v>
      </c>
      <c r="D3735" t="s">
        <v>141</v>
      </c>
      <c r="E3735" t="s">
        <v>77</v>
      </c>
      <c r="F3735">
        <v>1</v>
      </c>
      <c r="G3735" t="str">
        <f>INDEX(Kunden!$A$1:$C$41,MATCH('Gesamtverkäufe 2025'!C362,Kunden!$A$1:$A$41,0),3)</f>
        <v>R04</v>
      </c>
      <c r="H3735" t="str">
        <f>INDEX(Regionen!$A$1:$C$9,MATCH('Gesamtverkäufe 2025'!F362,Regionen!$A$1:$A$9,0),3)</f>
        <v>Thomas Kern</v>
      </c>
      <c r="I3735" s="3">
        <f>INDEX(Produkte!$A$1:$D$31,MATCH('Gesamtverkäufe 2025'!D362,Produkte!$A$1:$A$31,0),4)</f>
        <v>49</v>
      </c>
      <c r="J3735" s="3">
        <f t="shared" si="267"/>
        <v>49</v>
      </c>
    </row>
    <row r="3736" spans="1:10" hidden="1" outlineLevel="3" x14ac:dyDescent="0.3">
      <c r="A3736" t="s">
        <v>792</v>
      </c>
      <c r="B3736" s="21">
        <v>45701</v>
      </c>
      <c r="C3736" s="20">
        <f t="shared" si="266"/>
        <v>2</v>
      </c>
      <c r="D3736" t="s">
        <v>141</v>
      </c>
      <c r="E3736" t="s">
        <v>51</v>
      </c>
      <c r="F3736">
        <v>7</v>
      </c>
      <c r="G3736" t="str">
        <f>INDEX(Kunden!$A$1:$C$41,MATCH('Gesamtverkäufe 2025'!C385,Kunden!$A$1:$A$41,0),3)</f>
        <v>R04</v>
      </c>
      <c r="H3736" t="str">
        <f>INDEX(Regionen!$A$1:$C$9,MATCH('Gesamtverkäufe 2025'!F385,Regionen!$A$1:$A$9,0),3)</f>
        <v>Thomas Kern</v>
      </c>
      <c r="I3736" s="3">
        <f>INDEX(Produkte!$A$1:$D$31,MATCH('Gesamtverkäufe 2025'!D385,Produkte!$A$1:$A$31,0),4)</f>
        <v>49</v>
      </c>
      <c r="J3736" s="3">
        <f t="shared" si="267"/>
        <v>343</v>
      </c>
    </row>
    <row r="3737" spans="1:10" hidden="1" outlineLevel="3" x14ac:dyDescent="0.3">
      <c r="A3737" t="s">
        <v>795</v>
      </c>
      <c r="B3737" s="21">
        <v>45689</v>
      </c>
      <c r="C3737" s="20">
        <f t="shared" si="266"/>
        <v>2</v>
      </c>
      <c r="D3737" t="s">
        <v>141</v>
      </c>
      <c r="E3737" t="s">
        <v>41</v>
      </c>
      <c r="F3737">
        <v>9</v>
      </c>
      <c r="G3737" t="str">
        <f>INDEX(Kunden!$A$1:$C$41,MATCH('Gesamtverkäufe 2025'!C387,Kunden!$A$1:$A$41,0),3)</f>
        <v>R04</v>
      </c>
      <c r="H3737" t="str">
        <f>INDEX(Regionen!$A$1:$C$9,MATCH('Gesamtverkäufe 2025'!F387,Regionen!$A$1:$A$9,0),3)</f>
        <v>Thomas Kern</v>
      </c>
      <c r="I3737" s="3">
        <f>INDEX(Produkte!$A$1:$D$31,MATCH('Gesamtverkäufe 2025'!D387,Produkte!$A$1:$A$31,0),4)</f>
        <v>499</v>
      </c>
      <c r="J3737" s="3">
        <f t="shared" si="267"/>
        <v>4491</v>
      </c>
    </row>
    <row r="3738" spans="1:10" hidden="1" outlineLevel="3" x14ac:dyDescent="0.3">
      <c r="A3738" t="s">
        <v>817</v>
      </c>
      <c r="B3738" s="21">
        <v>45710</v>
      </c>
      <c r="C3738" s="20">
        <f t="shared" si="266"/>
        <v>2</v>
      </c>
      <c r="D3738" t="s">
        <v>141</v>
      </c>
      <c r="E3738" t="s">
        <v>91</v>
      </c>
      <c r="F3738">
        <v>8</v>
      </c>
      <c r="G3738" t="str">
        <f>INDEX(Kunden!$A$1:$C$41,MATCH('Gesamtverkäufe 2025'!C406,Kunden!$A$1:$A$41,0),3)</f>
        <v>R04</v>
      </c>
      <c r="H3738" t="str">
        <f>INDEX(Regionen!$A$1:$C$9,MATCH('Gesamtverkäufe 2025'!F406,Regionen!$A$1:$A$9,0),3)</f>
        <v>Thomas Kern</v>
      </c>
      <c r="I3738" s="3">
        <f>INDEX(Produkte!$A$1:$D$31,MATCH('Gesamtverkäufe 2025'!D406,Produkte!$A$1:$A$31,0),4)</f>
        <v>249</v>
      </c>
      <c r="J3738" s="3">
        <f t="shared" si="267"/>
        <v>1992</v>
      </c>
    </row>
    <row r="3739" spans="1:10" hidden="1" outlineLevel="3" x14ac:dyDescent="0.3">
      <c r="A3739" t="s">
        <v>919</v>
      </c>
      <c r="B3739" s="21">
        <v>45711</v>
      </c>
      <c r="C3739" s="20">
        <f t="shared" si="266"/>
        <v>2</v>
      </c>
      <c r="D3739" t="s">
        <v>141</v>
      </c>
      <c r="E3739" t="s">
        <v>75</v>
      </c>
      <c r="F3739">
        <v>4</v>
      </c>
      <c r="G3739" t="str">
        <f>INDEX(Kunden!$A$1:$C$41,MATCH('Gesamtverkäufe 2025'!C479,Kunden!$A$1:$A$41,0),3)</f>
        <v>R04</v>
      </c>
      <c r="H3739" t="str">
        <f>INDEX(Regionen!$A$1:$C$9,MATCH('Gesamtverkäufe 2025'!F479,Regionen!$A$1:$A$9,0),3)</f>
        <v>Thomas Kern</v>
      </c>
      <c r="I3739" s="3">
        <f>INDEX(Produkte!$A$1:$D$31,MATCH('Gesamtverkäufe 2025'!D479,Produkte!$A$1:$A$31,0),4)</f>
        <v>499</v>
      </c>
      <c r="J3739" s="3">
        <f t="shared" si="267"/>
        <v>1996</v>
      </c>
    </row>
    <row r="3740" spans="1:10" hidden="1" outlineLevel="3" x14ac:dyDescent="0.3">
      <c r="A3740" t="s">
        <v>683</v>
      </c>
      <c r="B3740" s="21">
        <v>45714</v>
      </c>
      <c r="C3740" s="20">
        <f t="shared" si="266"/>
        <v>2</v>
      </c>
      <c r="D3740" t="s">
        <v>165</v>
      </c>
      <c r="E3740" t="s">
        <v>49</v>
      </c>
      <c r="F3740">
        <v>15</v>
      </c>
      <c r="G3740" t="str">
        <f>INDEX(Kunden!$A$1:$C$41,MATCH('Gesamtverkäufe 2025'!C311,Kunden!$A$1:$A$41,0),3)</f>
        <v>R04</v>
      </c>
      <c r="H3740" t="str">
        <f>INDEX(Regionen!$A$1:$C$9,MATCH('Gesamtverkäufe 2025'!F311,Regionen!$A$1:$A$9,0),3)</f>
        <v>Thomas Kern</v>
      </c>
      <c r="I3740" s="3">
        <f>INDEX(Produkte!$A$1:$D$31,MATCH('Gesamtverkäufe 2025'!D311,Produkte!$A$1:$A$31,0),4)</f>
        <v>299</v>
      </c>
      <c r="J3740" s="3">
        <f t="shared" si="267"/>
        <v>4485</v>
      </c>
    </row>
    <row r="3741" spans="1:10" hidden="1" outlineLevel="3" x14ac:dyDescent="0.3">
      <c r="A3741" t="s">
        <v>714</v>
      </c>
      <c r="B3741" s="21">
        <v>45711</v>
      </c>
      <c r="C3741" s="20">
        <f t="shared" si="266"/>
        <v>2</v>
      </c>
      <c r="D3741" t="s">
        <v>165</v>
      </c>
      <c r="E3741" t="s">
        <v>53</v>
      </c>
      <c r="F3741">
        <v>10</v>
      </c>
      <c r="G3741" t="str">
        <f>INDEX(Kunden!$A$1:$C$41,MATCH('Gesamtverkäufe 2025'!C330,Kunden!$A$1:$A$41,0),3)</f>
        <v>R04</v>
      </c>
      <c r="H3741" t="str">
        <f>INDEX(Regionen!$A$1:$C$9,MATCH('Gesamtverkäufe 2025'!F330,Regionen!$A$1:$A$9,0),3)</f>
        <v>Thomas Kern</v>
      </c>
      <c r="I3741" s="3">
        <f>INDEX(Produkte!$A$1:$D$31,MATCH('Gesamtverkäufe 2025'!D330,Produkte!$A$1:$A$31,0),4)</f>
        <v>49</v>
      </c>
      <c r="J3741" s="3">
        <f t="shared" si="267"/>
        <v>490</v>
      </c>
    </row>
    <row r="3742" spans="1:10" hidden="1" outlineLevel="3" x14ac:dyDescent="0.3">
      <c r="A3742" t="s">
        <v>740</v>
      </c>
      <c r="B3742" s="21">
        <v>45690</v>
      </c>
      <c r="C3742" s="20">
        <f t="shared" si="266"/>
        <v>2</v>
      </c>
      <c r="D3742" t="s">
        <v>165</v>
      </c>
      <c r="E3742" t="s">
        <v>81</v>
      </c>
      <c r="F3742">
        <v>15</v>
      </c>
      <c r="G3742" t="str">
        <f>INDEX(Kunden!$A$1:$C$41,MATCH('Gesamtverkäufe 2025'!C347,Kunden!$A$1:$A$41,0),3)</f>
        <v>R04</v>
      </c>
      <c r="H3742" t="str">
        <f>INDEX(Regionen!$A$1:$C$9,MATCH('Gesamtverkäufe 2025'!F347,Regionen!$A$1:$A$9,0),3)</f>
        <v>Thomas Kern</v>
      </c>
      <c r="I3742" s="3">
        <f>INDEX(Produkte!$A$1:$D$31,MATCH('Gesamtverkäufe 2025'!D347,Produkte!$A$1:$A$31,0),4)</f>
        <v>79</v>
      </c>
      <c r="J3742" s="3">
        <f t="shared" si="267"/>
        <v>1185</v>
      </c>
    </row>
    <row r="3743" spans="1:10" hidden="1" outlineLevel="3" x14ac:dyDescent="0.3">
      <c r="A3743" t="s">
        <v>768</v>
      </c>
      <c r="B3743" s="21">
        <v>45698</v>
      </c>
      <c r="C3743" s="20">
        <f t="shared" si="266"/>
        <v>2</v>
      </c>
      <c r="D3743" t="s">
        <v>165</v>
      </c>
      <c r="E3743" t="s">
        <v>39</v>
      </c>
      <c r="F3743">
        <v>16</v>
      </c>
      <c r="G3743" t="str">
        <f>INDEX(Kunden!$A$1:$C$41,MATCH('Gesamtverkäufe 2025'!C369,Kunden!$A$1:$A$41,0),3)</f>
        <v>R04</v>
      </c>
      <c r="H3743" t="str">
        <f>INDEX(Regionen!$A$1:$C$9,MATCH('Gesamtverkäufe 2025'!F369,Regionen!$A$1:$A$9,0),3)</f>
        <v>Thomas Kern</v>
      </c>
      <c r="I3743" s="3">
        <f>INDEX(Produkte!$A$1:$D$31,MATCH('Gesamtverkäufe 2025'!D369,Produkte!$A$1:$A$31,0),4)</f>
        <v>499</v>
      </c>
      <c r="J3743" s="3">
        <f t="shared" si="267"/>
        <v>7984</v>
      </c>
    </row>
    <row r="3744" spans="1:10" hidden="1" outlineLevel="3" x14ac:dyDescent="0.3">
      <c r="A3744" t="s">
        <v>852</v>
      </c>
      <c r="B3744" s="21">
        <v>45689</v>
      </c>
      <c r="C3744" s="20">
        <f t="shared" si="266"/>
        <v>2</v>
      </c>
      <c r="D3744" t="s">
        <v>165</v>
      </c>
      <c r="E3744" t="s">
        <v>61</v>
      </c>
      <c r="F3744">
        <v>8</v>
      </c>
      <c r="G3744" t="str">
        <f>INDEX(Kunden!$A$1:$C$41,MATCH('Gesamtverkäufe 2025'!C433,Kunden!$A$1:$A$41,0),3)</f>
        <v>R04</v>
      </c>
      <c r="H3744" t="str">
        <f>INDEX(Regionen!$A$1:$C$9,MATCH('Gesamtverkäufe 2025'!F433,Regionen!$A$1:$A$9,0),3)</f>
        <v>Thomas Kern</v>
      </c>
      <c r="I3744" s="3">
        <f>INDEX(Produkte!$A$1:$D$31,MATCH('Gesamtverkäufe 2025'!D433,Produkte!$A$1:$A$31,0),4)</f>
        <v>249</v>
      </c>
      <c r="J3744" s="3">
        <f t="shared" si="267"/>
        <v>1992</v>
      </c>
    </row>
    <row r="3745" spans="1:10" hidden="1" outlineLevel="3" x14ac:dyDescent="0.3">
      <c r="A3745" t="s">
        <v>726</v>
      </c>
      <c r="B3745" s="21">
        <v>45699</v>
      </c>
      <c r="C3745" s="20">
        <f t="shared" si="266"/>
        <v>2</v>
      </c>
      <c r="D3745" t="s">
        <v>171</v>
      </c>
      <c r="E3745" t="s">
        <v>79</v>
      </c>
      <c r="F3745">
        <v>5</v>
      </c>
      <c r="G3745" t="str">
        <f>INDEX(Kunden!$A$1:$C$41,MATCH('Gesamtverkäufe 2025'!C337,Kunden!$A$1:$A$41,0),3)</f>
        <v>R04</v>
      </c>
      <c r="H3745" t="str">
        <f>INDEX(Regionen!$A$1:$C$9,MATCH('Gesamtverkäufe 2025'!F337,Regionen!$A$1:$A$9,0),3)</f>
        <v>Thomas Kern</v>
      </c>
      <c r="I3745" s="3">
        <f>INDEX(Produkte!$A$1:$D$31,MATCH('Gesamtverkäufe 2025'!D337,Produkte!$A$1:$A$31,0),4)</f>
        <v>149</v>
      </c>
      <c r="J3745" s="3">
        <f t="shared" si="267"/>
        <v>745</v>
      </c>
    </row>
    <row r="3746" spans="1:10" outlineLevel="2" collapsed="1" x14ac:dyDescent="0.3">
      <c r="B3746" s="21"/>
      <c r="C3746" s="26" t="s">
        <v>4730</v>
      </c>
      <c r="I3746" s="3"/>
      <c r="J3746" s="3">
        <f>SUBTOTAL(9,J3724:J3745)</f>
        <v>47388</v>
      </c>
    </row>
    <row r="3747" spans="1:10" hidden="1" outlineLevel="3" x14ac:dyDescent="0.3">
      <c r="A3747" t="s">
        <v>933</v>
      </c>
      <c r="B3747" s="21">
        <v>45736</v>
      </c>
      <c r="C3747" s="20">
        <f t="shared" ref="C3747:C3778" si="268">MONTH(B3747)</f>
        <v>3</v>
      </c>
      <c r="D3747" t="s">
        <v>97</v>
      </c>
      <c r="E3747" t="s">
        <v>69</v>
      </c>
      <c r="F3747">
        <v>1</v>
      </c>
      <c r="G3747" t="str">
        <f>INDEX(Kunden!$A$1:$C$41,MATCH('Gesamtverkäufe 2025'!C491,Kunden!$A$1:$A$41,0),3)</f>
        <v>R04</v>
      </c>
      <c r="H3747" t="str">
        <f>INDEX(Regionen!$A$1:$C$9,MATCH('Gesamtverkäufe 2025'!F491,Regionen!$A$1:$A$9,0),3)</f>
        <v>Thomas Kern</v>
      </c>
      <c r="I3747" s="3">
        <f>INDEX(Produkte!$A$1:$D$31,MATCH('Gesamtverkäufe 2025'!D491,Produkte!$A$1:$A$31,0),4)</f>
        <v>399</v>
      </c>
      <c r="J3747" s="3">
        <f t="shared" ref="J3747:J3778" si="269">F3747*I3747</f>
        <v>399</v>
      </c>
    </row>
    <row r="3748" spans="1:10" hidden="1" outlineLevel="3" x14ac:dyDescent="0.3">
      <c r="A3748" t="s">
        <v>1337</v>
      </c>
      <c r="B3748" s="21">
        <v>45729</v>
      </c>
      <c r="C3748" s="20">
        <f t="shared" si="268"/>
        <v>3</v>
      </c>
      <c r="D3748" t="s">
        <v>97</v>
      </c>
      <c r="E3748" t="s">
        <v>59</v>
      </c>
      <c r="F3748">
        <v>18</v>
      </c>
      <c r="G3748" t="str">
        <f>INDEX(Kunden!$A$1:$C$41,MATCH('Gesamtverkäufe 2025'!C529,Kunden!$A$1:$A$41,0),3)</f>
        <v>R04</v>
      </c>
      <c r="H3748" t="str">
        <f>INDEX(Regionen!$A$1:$C$9,MATCH('Gesamtverkäufe 2025'!F529,Regionen!$A$1:$A$9,0),3)</f>
        <v>Thomas Kern</v>
      </c>
      <c r="I3748" s="3">
        <f>INDEX(Produkte!$A$1:$D$31,MATCH('Gesamtverkäufe 2025'!D529,Produkte!$A$1:$A$31,0),4)</f>
        <v>79</v>
      </c>
      <c r="J3748" s="3">
        <f t="shared" si="269"/>
        <v>1422</v>
      </c>
    </row>
    <row r="3749" spans="1:10" hidden="1" outlineLevel="3" x14ac:dyDescent="0.3">
      <c r="A3749" t="s">
        <v>1311</v>
      </c>
      <c r="B3749" s="21">
        <v>45736</v>
      </c>
      <c r="C3749" s="20">
        <f t="shared" si="268"/>
        <v>3</v>
      </c>
      <c r="D3749" t="s">
        <v>97</v>
      </c>
      <c r="E3749" t="s">
        <v>65</v>
      </c>
      <c r="F3749">
        <v>13</v>
      </c>
      <c r="G3749" t="str">
        <f>INDEX(Kunden!$A$1:$C$41,MATCH('Gesamtverkäufe 2025'!C555,Kunden!$A$1:$A$41,0),3)</f>
        <v>R04</v>
      </c>
      <c r="H3749" t="str">
        <f>INDEX(Regionen!$A$1:$C$9,MATCH('Gesamtverkäufe 2025'!F555,Regionen!$A$1:$A$9,0),3)</f>
        <v>Thomas Kern</v>
      </c>
      <c r="I3749" s="3">
        <f>INDEX(Produkte!$A$1:$D$31,MATCH('Gesamtverkäufe 2025'!D555,Produkte!$A$1:$A$31,0),4)</f>
        <v>299</v>
      </c>
      <c r="J3749" s="3">
        <f t="shared" si="269"/>
        <v>3887</v>
      </c>
    </row>
    <row r="3750" spans="1:10" hidden="1" outlineLevel="3" x14ac:dyDescent="0.3">
      <c r="A3750" t="s">
        <v>1187</v>
      </c>
      <c r="B3750" s="21">
        <v>45738</v>
      </c>
      <c r="C3750" s="20">
        <f t="shared" si="268"/>
        <v>3</v>
      </c>
      <c r="D3750" t="s">
        <v>97</v>
      </c>
      <c r="E3750" t="s">
        <v>65</v>
      </c>
      <c r="F3750">
        <v>10</v>
      </c>
      <c r="G3750" t="str">
        <f>INDEX(Kunden!$A$1:$C$41,MATCH('Gesamtverkäufe 2025'!C679,Kunden!$A$1:$A$41,0),3)</f>
        <v>R04</v>
      </c>
      <c r="H3750" t="str">
        <f>INDEX(Regionen!$A$1:$C$9,MATCH('Gesamtverkäufe 2025'!F679,Regionen!$A$1:$A$9,0),3)</f>
        <v>Thomas Kern</v>
      </c>
      <c r="I3750" s="3">
        <f>INDEX(Produkte!$A$1:$D$31,MATCH('Gesamtverkäufe 2025'!D679,Produkte!$A$1:$A$31,0),4)</f>
        <v>299</v>
      </c>
      <c r="J3750" s="3">
        <f t="shared" si="269"/>
        <v>2990</v>
      </c>
    </row>
    <row r="3751" spans="1:10" hidden="1" outlineLevel="3" x14ac:dyDescent="0.3">
      <c r="A3751" t="s">
        <v>1171</v>
      </c>
      <c r="B3751" s="21">
        <v>45731</v>
      </c>
      <c r="C3751" s="20">
        <f t="shared" si="268"/>
        <v>3</v>
      </c>
      <c r="D3751" t="s">
        <v>97</v>
      </c>
      <c r="E3751" t="s">
        <v>41</v>
      </c>
      <c r="F3751">
        <v>4</v>
      </c>
      <c r="G3751" t="str">
        <f>INDEX(Kunden!$A$1:$C$41,MATCH('Gesamtverkäufe 2025'!C695,Kunden!$A$1:$A$41,0),3)</f>
        <v>R04</v>
      </c>
      <c r="H3751" t="str">
        <f>INDEX(Regionen!$A$1:$C$9,MATCH('Gesamtverkäufe 2025'!F695,Regionen!$A$1:$A$9,0),3)</f>
        <v>Thomas Kern</v>
      </c>
      <c r="I3751" s="3">
        <f>INDEX(Produkte!$A$1:$D$31,MATCH('Gesamtverkäufe 2025'!D695,Produkte!$A$1:$A$31,0),4)</f>
        <v>499</v>
      </c>
      <c r="J3751" s="3">
        <f t="shared" si="269"/>
        <v>1996</v>
      </c>
    </row>
    <row r="3752" spans="1:10" hidden="1" outlineLevel="3" x14ac:dyDescent="0.3">
      <c r="A3752" t="s">
        <v>1148</v>
      </c>
      <c r="B3752" s="21">
        <v>45719</v>
      </c>
      <c r="C3752" s="20">
        <f t="shared" si="268"/>
        <v>3</v>
      </c>
      <c r="D3752" t="s">
        <v>97</v>
      </c>
      <c r="E3752" t="s">
        <v>93</v>
      </c>
      <c r="F3752">
        <v>13</v>
      </c>
      <c r="G3752" t="str">
        <f>INDEX(Kunden!$A$1:$C$41,MATCH('Gesamtverkäufe 2025'!C718,Kunden!$A$1:$A$41,0),3)</f>
        <v>R04</v>
      </c>
      <c r="H3752" t="str">
        <f>INDEX(Regionen!$A$1:$C$9,MATCH('Gesamtverkäufe 2025'!F718,Regionen!$A$1:$A$9,0),3)</f>
        <v>Thomas Kern</v>
      </c>
      <c r="I3752" s="3">
        <f>INDEX(Produkte!$A$1:$D$31,MATCH('Gesamtverkäufe 2025'!D718,Produkte!$A$1:$A$31,0),4)</f>
        <v>399</v>
      </c>
      <c r="J3752" s="3">
        <f t="shared" si="269"/>
        <v>5187</v>
      </c>
    </row>
    <row r="3753" spans="1:10" hidden="1" outlineLevel="3" x14ac:dyDescent="0.3">
      <c r="A3753" t="s">
        <v>1125</v>
      </c>
      <c r="B3753" s="21">
        <v>45735</v>
      </c>
      <c r="C3753" s="20">
        <f t="shared" si="268"/>
        <v>3</v>
      </c>
      <c r="D3753" t="s">
        <v>97</v>
      </c>
      <c r="E3753" t="s">
        <v>39</v>
      </c>
      <c r="F3753">
        <v>6</v>
      </c>
      <c r="G3753" t="str">
        <f>INDEX(Kunden!$A$1:$C$41,MATCH('Gesamtverkäufe 2025'!C741,Kunden!$A$1:$A$41,0),3)</f>
        <v>R04</v>
      </c>
      <c r="H3753" t="str">
        <f>INDEX(Regionen!$A$1:$C$9,MATCH('Gesamtverkäufe 2025'!F741,Regionen!$A$1:$A$9,0),3)</f>
        <v>Thomas Kern</v>
      </c>
      <c r="I3753" s="3">
        <f>INDEX(Produkte!$A$1:$D$31,MATCH('Gesamtverkäufe 2025'!D741,Produkte!$A$1:$A$31,0),4)</f>
        <v>499</v>
      </c>
      <c r="J3753" s="3">
        <f t="shared" si="269"/>
        <v>2994</v>
      </c>
    </row>
    <row r="3754" spans="1:10" hidden="1" outlineLevel="3" x14ac:dyDescent="0.3">
      <c r="A3754" t="s">
        <v>1116</v>
      </c>
      <c r="B3754" s="21">
        <v>45729</v>
      </c>
      <c r="C3754" s="20">
        <f t="shared" si="268"/>
        <v>3</v>
      </c>
      <c r="D3754" t="s">
        <v>97</v>
      </c>
      <c r="E3754" t="s">
        <v>59</v>
      </c>
      <c r="F3754">
        <v>9</v>
      </c>
      <c r="G3754" t="str">
        <f>INDEX(Kunden!$A$1:$C$41,MATCH('Gesamtverkäufe 2025'!C750,Kunden!$A$1:$A$41,0),3)</f>
        <v>R04</v>
      </c>
      <c r="H3754" t="str">
        <f>INDEX(Regionen!$A$1:$C$9,MATCH('Gesamtverkäufe 2025'!F750,Regionen!$A$1:$A$9,0),3)</f>
        <v>Thomas Kern</v>
      </c>
      <c r="I3754" s="3">
        <f>INDEX(Produkte!$A$1:$D$31,MATCH('Gesamtverkäufe 2025'!D750,Produkte!$A$1:$A$31,0),4)</f>
        <v>79</v>
      </c>
      <c r="J3754" s="3">
        <f t="shared" si="269"/>
        <v>711</v>
      </c>
    </row>
    <row r="3755" spans="1:10" hidden="1" outlineLevel="3" x14ac:dyDescent="0.3">
      <c r="A3755" t="s">
        <v>1067</v>
      </c>
      <c r="B3755" s="21">
        <v>45727</v>
      </c>
      <c r="C3755" s="20">
        <f t="shared" si="268"/>
        <v>3</v>
      </c>
      <c r="D3755" t="s">
        <v>97</v>
      </c>
      <c r="E3755" t="s">
        <v>57</v>
      </c>
      <c r="F3755">
        <v>14</v>
      </c>
      <c r="G3755" t="str">
        <f>INDEX(Kunden!$A$1:$C$41,MATCH('Gesamtverkäufe 2025'!C799,Kunden!$A$1:$A$41,0),3)</f>
        <v>R04</v>
      </c>
      <c r="H3755" t="str">
        <f>INDEX(Regionen!$A$1:$C$9,MATCH('Gesamtverkäufe 2025'!F799,Regionen!$A$1:$A$9,0),3)</f>
        <v>Thomas Kern</v>
      </c>
      <c r="I3755" s="3">
        <f>INDEX(Produkte!$A$1:$D$31,MATCH('Gesamtverkäufe 2025'!D799,Produkte!$A$1:$A$31,0),4)</f>
        <v>99</v>
      </c>
      <c r="J3755" s="3">
        <f t="shared" si="269"/>
        <v>1386</v>
      </c>
    </row>
    <row r="3756" spans="1:10" hidden="1" outlineLevel="3" x14ac:dyDescent="0.3">
      <c r="A3756" t="s">
        <v>1006</v>
      </c>
      <c r="B3756" s="21">
        <v>45723</v>
      </c>
      <c r="C3756" s="20">
        <f t="shared" si="268"/>
        <v>3</v>
      </c>
      <c r="D3756" t="s">
        <v>97</v>
      </c>
      <c r="E3756" t="s">
        <v>34</v>
      </c>
      <c r="F3756">
        <v>2</v>
      </c>
      <c r="G3756" t="str">
        <f>INDEX(Kunden!$A$1:$C$41,MATCH('Gesamtverkäufe 2025'!C859,Kunden!$A$1:$A$41,0),3)</f>
        <v>R04</v>
      </c>
      <c r="H3756" t="str">
        <f>INDEX(Regionen!$A$1:$C$9,MATCH('Gesamtverkäufe 2025'!F859,Regionen!$A$1:$A$9,0),3)</f>
        <v>Thomas Kern</v>
      </c>
      <c r="I3756" s="3">
        <f>INDEX(Produkte!$A$1:$D$31,MATCH('Gesamtverkäufe 2025'!D859,Produkte!$A$1:$A$31,0),4)</f>
        <v>299</v>
      </c>
      <c r="J3756" s="3">
        <f t="shared" si="269"/>
        <v>598</v>
      </c>
    </row>
    <row r="3757" spans="1:10" hidden="1" outlineLevel="3" x14ac:dyDescent="0.3">
      <c r="A3757" t="s">
        <v>982</v>
      </c>
      <c r="B3757" s="21">
        <v>45731</v>
      </c>
      <c r="C3757" s="20">
        <f t="shared" si="268"/>
        <v>3</v>
      </c>
      <c r="D3757" t="s">
        <v>97</v>
      </c>
      <c r="E3757" t="s">
        <v>46</v>
      </c>
      <c r="F3757">
        <v>10</v>
      </c>
      <c r="G3757" t="str">
        <f>INDEX(Kunden!$A$1:$C$41,MATCH('Gesamtverkäufe 2025'!C881,Kunden!$A$1:$A$41,0),3)</f>
        <v>R04</v>
      </c>
      <c r="H3757" t="str">
        <f>INDEX(Regionen!$A$1:$C$9,MATCH('Gesamtverkäufe 2025'!F881,Regionen!$A$1:$A$9,0),3)</f>
        <v>Thomas Kern</v>
      </c>
      <c r="I3757" s="3">
        <f>INDEX(Produkte!$A$1:$D$31,MATCH('Gesamtverkäufe 2025'!D881,Produkte!$A$1:$A$31,0),4)</f>
        <v>99</v>
      </c>
      <c r="J3757" s="3">
        <f t="shared" si="269"/>
        <v>990</v>
      </c>
    </row>
    <row r="3758" spans="1:10" hidden="1" outlineLevel="3" x14ac:dyDescent="0.3">
      <c r="A3758" t="s">
        <v>978</v>
      </c>
      <c r="B3758" s="21">
        <v>45736</v>
      </c>
      <c r="C3758" s="20">
        <f t="shared" si="268"/>
        <v>3</v>
      </c>
      <c r="D3758" t="s">
        <v>97</v>
      </c>
      <c r="E3758" t="s">
        <v>34</v>
      </c>
      <c r="F3758">
        <v>15</v>
      </c>
      <c r="G3758" t="str">
        <f>INDEX(Kunden!$A$1:$C$41,MATCH('Gesamtverkäufe 2025'!C885,Kunden!$A$1:$A$41,0),3)</f>
        <v>R04</v>
      </c>
      <c r="H3758" t="str">
        <f>INDEX(Regionen!$A$1:$C$9,MATCH('Gesamtverkäufe 2025'!F885,Regionen!$A$1:$A$9,0),3)</f>
        <v>Thomas Kern</v>
      </c>
      <c r="I3758" s="3">
        <f>INDEX(Produkte!$A$1:$D$31,MATCH('Gesamtverkäufe 2025'!D885,Produkte!$A$1:$A$31,0),4)</f>
        <v>299</v>
      </c>
      <c r="J3758" s="3">
        <f t="shared" si="269"/>
        <v>4485</v>
      </c>
    </row>
    <row r="3759" spans="1:10" hidden="1" outlineLevel="3" x14ac:dyDescent="0.3">
      <c r="A3759" t="s">
        <v>1332</v>
      </c>
      <c r="B3759" s="21">
        <v>45726</v>
      </c>
      <c r="C3759" s="20">
        <f t="shared" si="268"/>
        <v>3</v>
      </c>
      <c r="D3759" t="s">
        <v>99</v>
      </c>
      <c r="E3759" t="s">
        <v>71</v>
      </c>
      <c r="F3759">
        <v>20</v>
      </c>
      <c r="G3759" t="str">
        <f>INDEX(Kunden!$A$1:$C$41,MATCH('Gesamtverkäufe 2025'!C534,Kunden!$A$1:$A$41,0),3)</f>
        <v>R04</v>
      </c>
      <c r="H3759" t="str">
        <f>INDEX(Regionen!$A$1:$C$9,MATCH('Gesamtverkäufe 2025'!F534,Regionen!$A$1:$A$9,0),3)</f>
        <v>Thomas Kern</v>
      </c>
      <c r="I3759" s="3">
        <f>INDEX(Produkte!$A$1:$D$31,MATCH('Gesamtverkäufe 2025'!D534,Produkte!$A$1:$A$31,0),4)</f>
        <v>79</v>
      </c>
      <c r="J3759" s="3">
        <f t="shared" si="269"/>
        <v>1580</v>
      </c>
    </row>
    <row r="3760" spans="1:10" hidden="1" outlineLevel="3" x14ac:dyDescent="0.3">
      <c r="A3760" t="s">
        <v>1325</v>
      </c>
      <c r="B3760" s="21">
        <v>45723</v>
      </c>
      <c r="C3760" s="20">
        <f t="shared" si="268"/>
        <v>3</v>
      </c>
      <c r="D3760" t="s">
        <v>99</v>
      </c>
      <c r="E3760" t="s">
        <v>87</v>
      </c>
      <c r="F3760">
        <v>15</v>
      </c>
      <c r="G3760" t="str">
        <f>INDEX(Kunden!$A$1:$C$41,MATCH('Gesamtverkäufe 2025'!C541,Kunden!$A$1:$A$41,0),3)</f>
        <v>R04</v>
      </c>
      <c r="H3760" t="str">
        <f>INDEX(Regionen!$A$1:$C$9,MATCH('Gesamtverkäufe 2025'!F541,Regionen!$A$1:$A$9,0),3)</f>
        <v>Thomas Kern</v>
      </c>
      <c r="I3760" s="3">
        <f>INDEX(Produkte!$A$1:$D$31,MATCH('Gesamtverkäufe 2025'!D541,Produkte!$A$1:$A$31,0),4)</f>
        <v>99</v>
      </c>
      <c r="J3760" s="3">
        <f t="shared" si="269"/>
        <v>1485</v>
      </c>
    </row>
    <row r="3761" spans="1:10" hidden="1" outlineLevel="3" x14ac:dyDescent="0.3">
      <c r="A3761" t="s">
        <v>1322</v>
      </c>
      <c r="B3761" s="21">
        <v>45727</v>
      </c>
      <c r="C3761" s="20">
        <f t="shared" si="268"/>
        <v>3</v>
      </c>
      <c r="D3761" t="s">
        <v>99</v>
      </c>
      <c r="E3761" t="s">
        <v>31</v>
      </c>
      <c r="F3761">
        <v>19</v>
      </c>
      <c r="G3761" t="str">
        <f>INDEX(Kunden!$A$1:$C$41,MATCH('Gesamtverkäufe 2025'!C544,Kunden!$A$1:$A$41,0),3)</f>
        <v>R04</v>
      </c>
      <c r="H3761" t="str">
        <f>INDEX(Regionen!$A$1:$C$9,MATCH('Gesamtverkäufe 2025'!F544,Regionen!$A$1:$A$9,0),3)</f>
        <v>Thomas Kern</v>
      </c>
      <c r="I3761" s="3">
        <f>INDEX(Produkte!$A$1:$D$31,MATCH('Gesamtverkäufe 2025'!D544,Produkte!$A$1:$A$31,0),4)</f>
        <v>399</v>
      </c>
      <c r="J3761" s="3">
        <f t="shared" si="269"/>
        <v>7581</v>
      </c>
    </row>
    <row r="3762" spans="1:10" hidden="1" outlineLevel="3" x14ac:dyDescent="0.3">
      <c r="A3762" t="s">
        <v>1321</v>
      </c>
      <c r="B3762" s="21">
        <v>45733</v>
      </c>
      <c r="C3762" s="20">
        <f t="shared" si="268"/>
        <v>3</v>
      </c>
      <c r="D3762" t="s">
        <v>99</v>
      </c>
      <c r="E3762" t="s">
        <v>39</v>
      </c>
      <c r="F3762">
        <v>3</v>
      </c>
      <c r="G3762" t="str">
        <f>INDEX(Kunden!$A$1:$C$41,MATCH('Gesamtverkäufe 2025'!C545,Kunden!$A$1:$A$41,0),3)</f>
        <v>R04</v>
      </c>
      <c r="H3762" t="str">
        <f>INDEX(Regionen!$A$1:$C$9,MATCH('Gesamtverkäufe 2025'!F545,Regionen!$A$1:$A$9,0),3)</f>
        <v>Thomas Kern</v>
      </c>
      <c r="I3762" s="3">
        <f>INDEX(Produkte!$A$1:$D$31,MATCH('Gesamtverkäufe 2025'!D545,Produkte!$A$1:$A$31,0),4)</f>
        <v>499</v>
      </c>
      <c r="J3762" s="3">
        <f t="shared" si="269"/>
        <v>1497</v>
      </c>
    </row>
    <row r="3763" spans="1:10" hidden="1" outlineLevel="3" x14ac:dyDescent="0.3">
      <c r="A3763" t="s">
        <v>1277</v>
      </c>
      <c r="B3763" s="21">
        <v>45746</v>
      </c>
      <c r="C3763" s="20">
        <f t="shared" si="268"/>
        <v>3</v>
      </c>
      <c r="D3763" t="s">
        <v>99</v>
      </c>
      <c r="E3763" t="s">
        <v>71</v>
      </c>
      <c r="F3763">
        <v>17</v>
      </c>
      <c r="G3763" t="str">
        <f>INDEX(Kunden!$A$1:$C$41,MATCH('Gesamtverkäufe 2025'!C589,Kunden!$A$1:$A$41,0),3)</f>
        <v>R04</v>
      </c>
      <c r="H3763" t="str">
        <f>INDEX(Regionen!$A$1:$C$9,MATCH('Gesamtverkäufe 2025'!F589,Regionen!$A$1:$A$9,0),3)</f>
        <v>Thomas Kern</v>
      </c>
      <c r="I3763" s="3">
        <f>INDEX(Produkte!$A$1:$D$31,MATCH('Gesamtverkäufe 2025'!D589,Produkte!$A$1:$A$31,0),4)</f>
        <v>79</v>
      </c>
      <c r="J3763" s="3">
        <f t="shared" si="269"/>
        <v>1343</v>
      </c>
    </row>
    <row r="3764" spans="1:10" hidden="1" outlineLevel="3" x14ac:dyDescent="0.3">
      <c r="A3764" t="s">
        <v>1247</v>
      </c>
      <c r="B3764" s="21">
        <v>45741</v>
      </c>
      <c r="C3764" s="20">
        <f t="shared" si="268"/>
        <v>3</v>
      </c>
      <c r="D3764" t="s">
        <v>99</v>
      </c>
      <c r="E3764" t="s">
        <v>49</v>
      </c>
      <c r="F3764">
        <v>13</v>
      </c>
      <c r="G3764" t="str">
        <f>INDEX(Kunden!$A$1:$C$41,MATCH('Gesamtverkäufe 2025'!C619,Kunden!$A$1:$A$41,0),3)</f>
        <v>R04</v>
      </c>
      <c r="H3764" t="str">
        <f>INDEX(Regionen!$A$1:$C$9,MATCH('Gesamtverkäufe 2025'!F619,Regionen!$A$1:$A$9,0),3)</f>
        <v>Thomas Kern</v>
      </c>
      <c r="I3764" s="3">
        <f>INDEX(Produkte!$A$1:$D$31,MATCH('Gesamtverkäufe 2025'!D619,Produkte!$A$1:$A$31,0),4)</f>
        <v>299</v>
      </c>
      <c r="J3764" s="3">
        <f t="shared" si="269"/>
        <v>3887</v>
      </c>
    </row>
    <row r="3765" spans="1:10" hidden="1" outlineLevel="3" x14ac:dyDescent="0.3">
      <c r="A3765" t="s">
        <v>1244</v>
      </c>
      <c r="B3765" s="21">
        <v>45717</v>
      </c>
      <c r="C3765" s="20">
        <f t="shared" si="268"/>
        <v>3</v>
      </c>
      <c r="D3765" t="s">
        <v>99</v>
      </c>
      <c r="E3765" t="s">
        <v>31</v>
      </c>
      <c r="F3765">
        <v>20</v>
      </c>
      <c r="G3765" t="str">
        <f>INDEX(Kunden!$A$1:$C$41,MATCH('Gesamtverkäufe 2025'!C622,Kunden!$A$1:$A$41,0),3)</f>
        <v>R04</v>
      </c>
      <c r="H3765" t="str">
        <f>INDEX(Regionen!$A$1:$C$9,MATCH('Gesamtverkäufe 2025'!F622,Regionen!$A$1:$A$9,0),3)</f>
        <v>Thomas Kern</v>
      </c>
      <c r="I3765" s="3">
        <f>INDEX(Produkte!$A$1:$D$31,MATCH('Gesamtverkäufe 2025'!D622,Produkte!$A$1:$A$31,0),4)</f>
        <v>399</v>
      </c>
      <c r="J3765" s="3">
        <f t="shared" si="269"/>
        <v>7980</v>
      </c>
    </row>
    <row r="3766" spans="1:10" hidden="1" outlineLevel="3" x14ac:dyDescent="0.3">
      <c r="A3766" t="s">
        <v>1223</v>
      </c>
      <c r="B3766" s="21">
        <v>45745</v>
      </c>
      <c r="C3766" s="20">
        <f t="shared" si="268"/>
        <v>3</v>
      </c>
      <c r="D3766" t="s">
        <v>99</v>
      </c>
      <c r="E3766" t="s">
        <v>85</v>
      </c>
      <c r="F3766">
        <v>17</v>
      </c>
      <c r="G3766" t="str">
        <f>INDEX(Kunden!$A$1:$C$41,MATCH('Gesamtverkäufe 2025'!C643,Kunden!$A$1:$A$41,0),3)</f>
        <v>R04</v>
      </c>
      <c r="H3766" t="str">
        <f>INDEX(Regionen!$A$1:$C$9,MATCH('Gesamtverkäufe 2025'!F643,Regionen!$A$1:$A$9,0),3)</f>
        <v>Thomas Kern</v>
      </c>
      <c r="I3766" s="3">
        <f>INDEX(Produkte!$A$1:$D$31,MATCH('Gesamtverkäufe 2025'!D643,Produkte!$A$1:$A$31,0),4)</f>
        <v>399</v>
      </c>
      <c r="J3766" s="3">
        <f t="shared" si="269"/>
        <v>6783</v>
      </c>
    </row>
    <row r="3767" spans="1:10" hidden="1" outlineLevel="3" x14ac:dyDescent="0.3">
      <c r="A3767" t="s">
        <v>1219</v>
      </c>
      <c r="B3767" s="21">
        <v>45730</v>
      </c>
      <c r="C3767" s="20">
        <f t="shared" si="268"/>
        <v>3</v>
      </c>
      <c r="D3767" t="s">
        <v>99</v>
      </c>
      <c r="E3767" t="s">
        <v>31</v>
      </c>
      <c r="F3767">
        <v>2</v>
      </c>
      <c r="G3767" t="str">
        <f>INDEX(Kunden!$A$1:$C$41,MATCH('Gesamtverkäufe 2025'!C647,Kunden!$A$1:$A$41,0),3)</f>
        <v>R04</v>
      </c>
      <c r="H3767" t="str">
        <f>INDEX(Regionen!$A$1:$C$9,MATCH('Gesamtverkäufe 2025'!F647,Regionen!$A$1:$A$9,0),3)</f>
        <v>Thomas Kern</v>
      </c>
      <c r="I3767" s="3">
        <f>INDEX(Produkte!$A$1:$D$31,MATCH('Gesamtverkäufe 2025'!D647,Produkte!$A$1:$A$31,0),4)</f>
        <v>399</v>
      </c>
      <c r="J3767" s="3">
        <f t="shared" si="269"/>
        <v>798</v>
      </c>
    </row>
    <row r="3768" spans="1:10" hidden="1" outlineLevel="3" x14ac:dyDescent="0.3">
      <c r="A3768" t="s">
        <v>1209</v>
      </c>
      <c r="B3768" s="21">
        <v>45738</v>
      </c>
      <c r="C3768" s="20">
        <f t="shared" si="268"/>
        <v>3</v>
      </c>
      <c r="D3768" t="s">
        <v>99</v>
      </c>
      <c r="E3768" t="s">
        <v>79</v>
      </c>
      <c r="F3768">
        <v>18</v>
      </c>
      <c r="G3768" t="str">
        <f>INDEX(Kunden!$A$1:$C$41,MATCH('Gesamtverkäufe 2025'!C657,Kunden!$A$1:$A$41,0),3)</f>
        <v>R04</v>
      </c>
      <c r="H3768" t="str">
        <f>INDEX(Regionen!$A$1:$C$9,MATCH('Gesamtverkäufe 2025'!F657,Regionen!$A$1:$A$9,0),3)</f>
        <v>Thomas Kern</v>
      </c>
      <c r="I3768" s="3">
        <f>INDEX(Produkte!$A$1:$D$31,MATCH('Gesamtverkäufe 2025'!D657,Produkte!$A$1:$A$31,0),4)</f>
        <v>149</v>
      </c>
      <c r="J3768" s="3">
        <f t="shared" si="269"/>
        <v>2682</v>
      </c>
    </row>
    <row r="3769" spans="1:10" hidden="1" outlineLevel="3" x14ac:dyDescent="0.3">
      <c r="A3769" t="s">
        <v>1134</v>
      </c>
      <c r="B3769" s="21">
        <v>45739</v>
      </c>
      <c r="C3769" s="20">
        <f t="shared" si="268"/>
        <v>3</v>
      </c>
      <c r="D3769" t="s">
        <v>99</v>
      </c>
      <c r="E3769" t="s">
        <v>34</v>
      </c>
      <c r="F3769">
        <v>6</v>
      </c>
      <c r="G3769" t="str">
        <f>INDEX(Kunden!$A$1:$C$41,MATCH('Gesamtverkäufe 2025'!C732,Kunden!$A$1:$A$41,0),3)</f>
        <v>R04</v>
      </c>
      <c r="H3769" t="str">
        <f>INDEX(Regionen!$A$1:$C$9,MATCH('Gesamtverkäufe 2025'!F732,Regionen!$A$1:$A$9,0),3)</f>
        <v>Thomas Kern</v>
      </c>
      <c r="I3769" s="3">
        <f>INDEX(Produkte!$A$1:$D$31,MATCH('Gesamtverkäufe 2025'!D732,Produkte!$A$1:$A$31,0),4)</f>
        <v>299</v>
      </c>
      <c r="J3769" s="3">
        <f t="shared" si="269"/>
        <v>1794</v>
      </c>
    </row>
    <row r="3770" spans="1:10" hidden="1" outlineLevel="3" x14ac:dyDescent="0.3">
      <c r="A3770" t="s">
        <v>1052</v>
      </c>
      <c r="B3770" s="21">
        <v>45721</v>
      </c>
      <c r="C3770" s="20">
        <f t="shared" si="268"/>
        <v>3</v>
      </c>
      <c r="D3770" t="s">
        <v>99</v>
      </c>
      <c r="E3770" t="s">
        <v>87</v>
      </c>
      <c r="F3770">
        <v>4</v>
      </c>
      <c r="G3770" t="str">
        <f>INDEX(Kunden!$A$1:$C$41,MATCH('Gesamtverkäufe 2025'!C814,Kunden!$A$1:$A$41,0),3)</f>
        <v>R04</v>
      </c>
      <c r="H3770" t="str">
        <f>INDEX(Regionen!$A$1:$C$9,MATCH('Gesamtverkäufe 2025'!F814,Regionen!$A$1:$A$9,0),3)</f>
        <v>Thomas Kern</v>
      </c>
      <c r="I3770" s="3">
        <f>INDEX(Produkte!$A$1:$D$31,MATCH('Gesamtverkäufe 2025'!D814,Produkte!$A$1:$A$31,0),4)</f>
        <v>99</v>
      </c>
      <c r="J3770" s="3">
        <f t="shared" si="269"/>
        <v>396</v>
      </c>
    </row>
    <row r="3771" spans="1:10" hidden="1" outlineLevel="3" x14ac:dyDescent="0.3">
      <c r="A3771" t="s">
        <v>1049</v>
      </c>
      <c r="B3771" s="21">
        <v>45740</v>
      </c>
      <c r="C3771" s="20">
        <f t="shared" si="268"/>
        <v>3</v>
      </c>
      <c r="D3771" t="s">
        <v>99</v>
      </c>
      <c r="E3771" t="s">
        <v>61</v>
      </c>
      <c r="F3771">
        <v>15</v>
      </c>
      <c r="G3771" t="str">
        <f>INDEX(Kunden!$A$1:$C$41,MATCH('Gesamtverkäufe 2025'!C817,Kunden!$A$1:$A$41,0),3)</f>
        <v>R04</v>
      </c>
      <c r="H3771" t="str">
        <f>INDEX(Regionen!$A$1:$C$9,MATCH('Gesamtverkäufe 2025'!F817,Regionen!$A$1:$A$9,0),3)</f>
        <v>Thomas Kern</v>
      </c>
      <c r="I3771" s="3">
        <f>INDEX(Produkte!$A$1:$D$31,MATCH('Gesamtverkäufe 2025'!D817,Produkte!$A$1:$A$31,0),4)</f>
        <v>249</v>
      </c>
      <c r="J3771" s="3">
        <f t="shared" si="269"/>
        <v>3735</v>
      </c>
    </row>
    <row r="3772" spans="1:10" hidden="1" outlineLevel="3" x14ac:dyDescent="0.3">
      <c r="A3772" t="s">
        <v>1047</v>
      </c>
      <c r="B3772" s="21">
        <v>45723</v>
      </c>
      <c r="C3772" s="20">
        <f t="shared" si="268"/>
        <v>3</v>
      </c>
      <c r="D3772" t="s">
        <v>99</v>
      </c>
      <c r="E3772" t="s">
        <v>85</v>
      </c>
      <c r="F3772">
        <v>11</v>
      </c>
      <c r="G3772" t="str">
        <f>INDEX(Kunden!$A$1:$C$41,MATCH('Gesamtverkäufe 2025'!C819,Kunden!$A$1:$A$41,0),3)</f>
        <v>R04</v>
      </c>
      <c r="H3772" t="str">
        <f>INDEX(Regionen!$A$1:$C$9,MATCH('Gesamtverkäufe 2025'!F819,Regionen!$A$1:$A$9,0),3)</f>
        <v>Thomas Kern</v>
      </c>
      <c r="I3772" s="3">
        <f>INDEX(Produkte!$A$1:$D$31,MATCH('Gesamtverkäufe 2025'!D819,Produkte!$A$1:$A$31,0),4)</f>
        <v>399</v>
      </c>
      <c r="J3772" s="3">
        <f t="shared" si="269"/>
        <v>4389</v>
      </c>
    </row>
    <row r="3773" spans="1:10" hidden="1" outlineLevel="3" x14ac:dyDescent="0.3">
      <c r="A3773" t="s">
        <v>969</v>
      </c>
      <c r="B3773" s="21">
        <v>45736</v>
      </c>
      <c r="C3773" s="20">
        <f t="shared" si="268"/>
        <v>3</v>
      </c>
      <c r="D3773" t="s">
        <v>99</v>
      </c>
      <c r="E3773" t="s">
        <v>46</v>
      </c>
      <c r="F3773">
        <v>19</v>
      </c>
      <c r="G3773" t="str">
        <f>INDEX(Kunden!$A$1:$C$41,MATCH('Gesamtverkäufe 2025'!C892,Kunden!$A$1:$A$41,0),3)</f>
        <v>R04</v>
      </c>
      <c r="H3773" t="str">
        <f>INDEX(Regionen!$A$1:$C$9,MATCH('Gesamtverkäufe 2025'!F892,Regionen!$A$1:$A$9,0),3)</f>
        <v>Thomas Kern</v>
      </c>
      <c r="I3773" s="3">
        <f>INDEX(Produkte!$A$1:$D$31,MATCH('Gesamtverkäufe 2025'!D892,Produkte!$A$1:$A$31,0),4)</f>
        <v>99</v>
      </c>
      <c r="J3773" s="3">
        <f t="shared" si="269"/>
        <v>1881</v>
      </c>
    </row>
    <row r="3774" spans="1:10" hidden="1" outlineLevel="3" x14ac:dyDescent="0.3">
      <c r="A3774" t="s">
        <v>964</v>
      </c>
      <c r="B3774" s="21">
        <v>45746</v>
      </c>
      <c r="C3774" s="20">
        <f t="shared" si="268"/>
        <v>3</v>
      </c>
      <c r="D3774" t="s">
        <v>99</v>
      </c>
      <c r="E3774" t="s">
        <v>63</v>
      </c>
      <c r="F3774">
        <v>20</v>
      </c>
      <c r="G3774" t="str">
        <f>INDEX(Kunden!$A$1:$C$41,MATCH('Gesamtverkäufe 2025'!C897,Kunden!$A$1:$A$41,0),3)</f>
        <v>R04</v>
      </c>
      <c r="H3774" t="str">
        <f>INDEX(Regionen!$A$1:$C$9,MATCH('Gesamtverkäufe 2025'!F897,Regionen!$A$1:$A$9,0),3)</f>
        <v>Thomas Kern</v>
      </c>
      <c r="I3774" s="3">
        <f>INDEX(Produkte!$A$1:$D$31,MATCH('Gesamtverkäufe 2025'!D897,Produkte!$A$1:$A$31,0),4)</f>
        <v>299</v>
      </c>
      <c r="J3774" s="3">
        <f t="shared" si="269"/>
        <v>5980</v>
      </c>
    </row>
    <row r="3775" spans="1:10" hidden="1" outlineLevel="3" x14ac:dyDescent="0.3">
      <c r="A3775" t="s">
        <v>1316</v>
      </c>
      <c r="B3775" s="21">
        <v>45719</v>
      </c>
      <c r="C3775" s="20">
        <f t="shared" si="268"/>
        <v>3</v>
      </c>
      <c r="D3775" t="s">
        <v>141</v>
      </c>
      <c r="E3775" t="s">
        <v>73</v>
      </c>
      <c r="F3775">
        <v>18</v>
      </c>
      <c r="G3775" t="str">
        <f>INDEX(Kunden!$A$1:$C$41,MATCH('Gesamtverkäufe 2025'!C550,Kunden!$A$1:$A$41,0),3)</f>
        <v>R04</v>
      </c>
      <c r="H3775" t="str">
        <f>INDEX(Regionen!$A$1:$C$9,MATCH('Gesamtverkäufe 2025'!F550,Regionen!$A$1:$A$9,0),3)</f>
        <v>Thomas Kern</v>
      </c>
      <c r="I3775" s="3">
        <f>INDEX(Produkte!$A$1:$D$31,MATCH('Gesamtverkäufe 2025'!D550,Produkte!$A$1:$A$31,0),4)</f>
        <v>399</v>
      </c>
      <c r="J3775" s="3">
        <f t="shared" si="269"/>
        <v>7182</v>
      </c>
    </row>
    <row r="3776" spans="1:10" hidden="1" outlineLevel="3" x14ac:dyDescent="0.3">
      <c r="A3776" t="s">
        <v>1310</v>
      </c>
      <c r="B3776" s="21">
        <v>45742</v>
      </c>
      <c r="C3776" s="20">
        <f t="shared" si="268"/>
        <v>3</v>
      </c>
      <c r="D3776" t="s">
        <v>141</v>
      </c>
      <c r="E3776" t="s">
        <v>51</v>
      </c>
      <c r="F3776">
        <v>6</v>
      </c>
      <c r="G3776" t="str">
        <f>INDEX(Kunden!$A$1:$C$41,MATCH('Gesamtverkäufe 2025'!C556,Kunden!$A$1:$A$41,0),3)</f>
        <v>R04</v>
      </c>
      <c r="H3776" t="str">
        <f>INDEX(Regionen!$A$1:$C$9,MATCH('Gesamtverkäufe 2025'!F556,Regionen!$A$1:$A$9,0),3)</f>
        <v>Thomas Kern</v>
      </c>
      <c r="I3776" s="3">
        <f>INDEX(Produkte!$A$1:$D$31,MATCH('Gesamtverkäufe 2025'!D556,Produkte!$A$1:$A$31,0),4)</f>
        <v>49</v>
      </c>
      <c r="J3776" s="3">
        <f t="shared" si="269"/>
        <v>294</v>
      </c>
    </row>
    <row r="3777" spans="1:10" hidden="1" outlineLevel="3" x14ac:dyDescent="0.3">
      <c r="A3777" t="s">
        <v>1132</v>
      </c>
      <c r="B3777" s="21">
        <v>45736</v>
      </c>
      <c r="C3777" s="20">
        <f t="shared" si="268"/>
        <v>3</v>
      </c>
      <c r="D3777" t="s">
        <v>141</v>
      </c>
      <c r="E3777" t="s">
        <v>41</v>
      </c>
      <c r="F3777">
        <v>5</v>
      </c>
      <c r="G3777" t="str">
        <f>INDEX(Kunden!$A$1:$C$41,MATCH('Gesamtverkäufe 2025'!C734,Kunden!$A$1:$A$41,0),3)</f>
        <v>R04</v>
      </c>
      <c r="H3777" t="str">
        <f>INDEX(Regionen!$A$1:$C$9,MATCH('Gesamtverkäufe 2025'!F734,Regionen!$A$1:$A$9,0),3)</f>
        <v>Thomas Kern</v>
      </c>
      <c r="I3777" s="3">
        <f>INDEX(Produkte!$A$1:$D$31,MATCH('Gesamtverkäufe 2025'!D734,Produkte!$A$1:$A$31,0),4)</f>
        <v>499</v>
      </c>
      <c r="J3777" s="3">
        <f t="shared" si="269"/>
        <v>2495</v>
      </c>
    </row>
    <row r="3778" spans="1:10" hidden="1" outlineLevel="3" x14ac:dyDescent="0.3">
      <c r="A3778" t="s">
        <v>1053</v>
      </c>
      <c r="B3778" s="21">
        <v>45738</v>
      </c>
      <c r="C3778" s="20">
        <f t="shared" si="268"/>
        <v>3</v>
      </c>
      <c r="D3778" t="s">
        <v>141</v>
      </c>
      <c r="E3778" t="s">
        <v>75</v>
      </c>
      <c r="F3778">
        <v>18</v>
      </c>
      <c r="G3778" t="str">
        <f>INDEX(Kunden!$A$1:$C$41,MATCH('Gesamtverkäufe 2025'!C813,Kunden!$A$1:$A$41,0),3)</f>
        <v>R04</v>
      </c>
      <c r="H3778" t="str">
        <f>INDEX(Regionen!$A$1:$C$9,MATCH('Gesamtverkäufe 2025'!F813,Regionen!$A$1:$A$9,0),3)</f>
        <v>Thomas Kern</v>
      </c>
      <c r="I3778" s="3">
        <f>INDEX(Produkte!$A$1:$D$31,MATCH('Gesamtverkäufe 2025'!D813,Produkte!$A$1:$A$31,0),4)</f>
        <v>499</v>
      </c>
      <c r="J3778" s="3">
        <f t="shared" si="269"/>
        <v>8982</v>
      </c>
    </row>
    <row r="3779" spans="1:10" hidden="1" outlineLevel="3" x14ac:dyDescent="0.3">
      <c r="A3779" t="s">
        <v>1039</v>
      </c>
      <c r="B3779" s="21">
        <v>45741</v>
      </c>
      <c r="C3779" s="20">
        <f t="shared" ref="C3779:C3798" si="270">MONTH(B3779)</f>
        <v>3</v>
      </c>
      <c r="D3779" t="s">
        <v>141</v>
      </c>
      <c r="E3779" t="s">
        <v>87</v>
      </c>
      <c r="F3779">
        <v>20</v>
      </c>
      <c r="G3779" t="str">
        <f>INDEX(Kunden!$A$1:$C$41,MATCH('Gesamtverkäufe 2025'!C827,Kunden!$A$1:$A$41,0),3)</f>
        <v>R04</v>
      </c>
      <c r="H3779" t="str">
        <f>INDEX(Regionen!$A$1:$C$9,MATCH('Gesamtverkäufe 2025'!F827,Regionen!$A$1:$A$9,0),3)</f>
        <v>Thomas Kern</v>
      </c>
      <c r="I3779" s="3">
        <f>INDEX(Produkte!$A$1:$D$31,MATCH('Gesamtverkäufe 2025'!D827,Produkte!$A$1:$A$31,0),4)</f>
        <v>99</v>
      </c>
      <c r="J3779" s="3">
        <f t="shared" ref="J3779:J3798" si="271">F3779*I3779</f>
        <v>1980</v>
      </c>
    </row>
    <row r="3780" spans="1:10" hidden="1" outlineLevel="3" x14ac:dyDescent="0.3">
      <c r="A3780" t="s">
        <v>1019</v>
      </c>
      <c r="B3780" s="21">
        <v>45746</v>
      </c>
      <c r="C3780" s="20">
        <f t="shared" si="270"/>
        <v>3</v>
      </c>
      <c r="D3780" t="s">
        <v>141</v>
      </c>
      <c r="E3780" t="s">
        <v>46</v>
      </c>
      <c r="F3780">
        <v>11</v>
      </c>
      <c r="G3780" t="str">
        <f>INDEX(Kunden!$A$1:$C$41,MATCH('Gesamtverkäufe 2025'!C847,Kunden!$A$1:$A$41,0),3)</f>
        <v>R04</v>
      </c>
      <c r="H3780" t="str">
        <f>INDEX(Regionen!$A$1:$C$9,MATCH('Gesamtverkäufe 2025'!F847,Regionen!$A$1:$A$9,0),3)</f>
        <v>Thomas Kern</v>
      </c>
      <c r="I3780" s="3">
        <f>INDEX(Produkte!$A$1:$D$31,MATCH('Gesamtverkäufe 2025'!D847,Produkte!$A$1:$A$31,0),4)</f>
        <v>99</v>
      </c>
      <c r="J3780" s="3">
        <f t="shared" si="271"/>
        <v>1089</v>
      </c>
    </row>
    <row r="3781" spans="1:10" hidden="1" outlineLevel="3" x14ac:dyDescent="0.3">
      <c r="A3781" t="s">
        <v>1004</v>
      </c>
      <c r="B3781" s="21">
        <v>45723</v>
      </c>
      <c r="C3781" s="20">
        <f t="shared" si="270"/>
        <v>3</v>
      </c>
      <c r="D3781" t="s">
        <v>141</v>
      </c>
      <c r="E3781" t="s">
        <v>73</v>
      </c>
      <c r="F3781">
        <v>8</v>
      </c>
      <c r="G3781" t="str">
        <f>INDEX(Kunden!$A$1:$C$41,MATCH('Gesamtverkäufe 2025'!C861,Kunden!$A$1:$A$41,0),3)</f>
        <v>R04</v>
      </c>
      <c r="H3781" t="str">
        <f>INDEX(Regionen!$A$1:$C$9,MATCH('Gesamtverkäufe 2025'!F861,Regionen!$A$1:$A$9,0),3)</f>
        <v>Thomas Kern</v>
      </c>
      <c r="I3781" s="3">
        <f>INDEX(Produkte!$A$1:$D$31,MATCH('Gesamtverkäufe 2025'!D861,Produkte!$A$1:$A$31,0),4)</f>
        <v>399</v>
      </c>
      <c r="J3781" s="3">
        <f t="shared" si="271"/>
        <v>3192</v>
      </c>
    </row>
    <row r="3782" spans="1:10" hidden="1" outlineLevel="3" x14ac:dyDescent="0.3">
      <c r="A3782" t="s">
        <v>1340</v>
      </c>
      <c r="B3782" s="21">
        <v>45737</v>
      </c>
      <c r="C3782" s="20">
        <f t="shared" si="270"/>
        <v>3</v>
      </c>
      <c r="D3782" t="s">
        <v>165</v>
      </c>
      <c r="E3782" t="s">
        <v>75</v>
      </c>
      <c r="F3782">
        <v>10</v>
      </c>
      <c r="G3782" t="str">
        <f>INDEX(Kunden!$A$1:$C$41,MATCH('Gesamtverkäufe 2025'!C526,Kunden!$A$1:$A$41,0),3)</f>
        <v>R04</v>
      </c>
      <c r="H3782" t="str">
        <f>INDEX(Regionen!$A$1:$C$9,MATCH('Gesamtverkäufe 2025'!F526,Regionen!$A$1:$A$9,0),3)</f>
        <v>Thomas Kern</v>
      </c>
      <c r="I3782" s="3">
        <f>INDEX(Produkte!$A$1:$D$31,MATCH('Gesamtverkäufe 2025'!D526,Produkte!$A$1:$A$31,0),4)</f>
        <v>499</v>
      </c>
      <c r="J3782" s="3">
        <f t="shared" si="271"/>
        <v>4990</v>
      </c>
    </row>
    <row r="3783" spans="1:10" hidden="1" outlineLevel="3" x14ac:dyDescent="0.3">
      <c r="A3783" t="s">
        <v>1241</v>
      </c>
      <c r="B3783" s="21">
        <v>45740</v>
      </c>
      <c r="C3783" s="20">
        <f t="shared" si="270"/>
        <v>3</v>
      </c>
      <c r="D3783" t="s">
        <v>165</v>
      </c>
      <c r="E3783" t="s">
        <v>49</v>
      </c>
      <c r="F3783">
        <v>1</v>
      </c>
      <c r="G3783" t="str">
        <f>INDEX(Kunden!$A$1:$C$41,MATCH('Gesamtverkäufe 2025'!C625,Kunden!$A$1:$A$41,0),3)</f>
        <v>R04</v>
      </c>
      <c r="H3783" t="str">
        <f>INDEX(Regionen!$A$1:$C$9,MATCH('Gesamtverkäufe 2025'!F625,Regionen!$A$1:$A$9,0),3)</f>
        <v>Thomas Kern</v>
      </c>
      <c r="I3783" s="3">
        <f>INDEX(Produkte!$A$1:$D$31,MATCH('Gesamtverkäufe 2025'!D625,Produkte!$A$1:$A$31,0),4)</f>
        <v>299</v>
      </c>
      <c r="J3783" s="3">
        <f t="shared" si="271"/>
        <v>299</v>
      </c>
    </row>
    <row r="3784" spans="1:10" hidden="1" outlineLevel="3" x14ac:dyDescent="0.3">
      <c r="A3784" t="s">
        <v>1211</v>
      </c>
      <c r="B3784" s="21">
        <v>45744</v>
      </c>
      <c r="C3784" s="20">
        <f t="shared" si="270"/>
        <v>3</v>
      </c>
      <c r="D3784" t="s">
        <v>165</v>
      </c>
      <c r="E3784" t="s">
        <v>59</v>
      </c>
      <c r="F3784">
        <v>14</v>
      </c>
      <c r="G3784" t="str">
        <f>INDEX(Kunden!$A$1:$C$41,MATCH('Gesamtverkäufe 2025'!C655,Kunden!$A$1:$A$41,0),3)</f>
        <v>R04</v>
      </c>
      <c r="H3784" t="str">
        <f>INDEX(Regionen!$A$1:$C$9,MATCH('Gesamtverkäufe 2025'!F655,Regionen!$A$1:$A$9,0),3)</f>
        <v>Thomas Kern</v>
      </c>
      <c r="I3784" s="3">
        <f>INDEX(Produkte!$A$1:$D$31,MATCH('Gesamtverkäufe 2025'!D655,Produkte!$A$1:$A$31,0),4)</f>
        <v>79</v>
      </c>
      <c r="J3784" s="3">
        <f t="shared" si="271"/>
        <v>1106</v>
      </c>
    </row>
    <row r="3785" spans="1:10" hidden="1" outlineLevel="3" x14ac:dyDescent="0.3">
      <c r="A3785" t="s">
        <v>1135</v>
      </c>
      <c r="B3785" s="21">
        <v>45741</v>
      </c>
      <c r="C3785" s="20">
        <f t="shared" si="270"/>
        <v>3</v>
      </c>
      <c r="D3785" t="s">
        <v>165</v>
      </c>
      <c r="E3785" t="s">
        <v>34</v>
      </c>
      <c r="F3785">
        <v>3</v>
      </c>
      <c r="G3785" t="str">
        <f>INDEX(Kunden!$A$1:$C$41,MATCH('Gesamtverkäufe 2025'!C731,Kunden!$A$1:$A$41,0),3)</f>
        <v>R04</v>
      </c>
      <c r="H3785" t="str">
        <f>INDEX(Regionen!$A$1:$C$9,MATCH('Gesamtverkäufe 2025'!F731,Regionen!$A$1:$A$9,0),3)</f>
        <v>Thomas Kern</v>
      </c>
      <c r="I3785" s="3">
        <f>INDEX(Produkte!$A$1:$D$31,MATCH('Gesamtverkäufe 2025'!D731,Produkte!$A$1:$A$31,0),4)</f>
        <v>299</v>
      </c>
      <c r="J3785" s="3">
        <f t="shared" si="271"/>
        <v>897</v>
      </c>
    </row>
    <row r="3786" spans="1:10" hidden="1" outlineLevel="3" x14ac:dyDescent="0.3">
      <c r="A3786" t="s">
        <v>1101</v>
      </c>
      <c r="B3786" s="21">
        <v>45731</v>
      </c>
      <c r="C3786" s="20">
        <f t="shared" si="270"/>
        <v>3</v>
      </c>
      <c r="D3786" t="s">
        <v>165</v>
      </c>
      <c r="E3786" t="s">
        <v>73</v>
      </c>
      <c r="F3786">
        <v>10</v>
      </c>
      <c r="G3786" t="str">
        <f>INDEX(Kunden!$A$1:$C$41,MATCH('Gesamtverkäufe 2025'!C765,Kunden!$A$1:$A$41,0),3)</f>
        <v>R04</v>
      </c>
      <c r="H3786" t="str">
        <f>INDEX(Regionen!$A$1:$C$9,MATCH('Gesamtverkäufe 2025'!F765,Regionen!$A$1:$A$9,0),3)</f>
        <v>Thomas Kern</v>
      </c>
      <c r="I3786" s="3">
        <f>INDEX(Produkte!$A$1:$D$31,MATCH('Gesamtverkäufe 2025'!D765,Produkte!$A$1:$A$31,0),4)</f>
        <v>399</v>
      </c>
      <c r="J3786" s="3">
        <f t="shared" si="271"/>
        <v>3990</v>
      </c>
    </row>
    <row r="3787" spans="1:10" hidden="1" outlineLevel="3" x14ac:dyDescent="0.3">
      <c r="A3787" t="s">
        <v>1071</v>
      </c>
      <c r="B3787" s="21">
        <v>45737</v>
      </c>
      <c r="C3787" s="20">
        <f t="shared" si="270"/>
        <v>3</v>
      </c>
      <c r="D3787" t="s">
        <v>165</v>
      </c>
      <c r="E3787" t="s">
        <v>85</v>
      </c>
      <c r="F3787">
        <v>2</v>
      </c>
      <c r="G3787" t="str">
        <f>INDEX(Kunden!$A$1:$C$41,MATCH('Gesamtverkäufe 2025'!C795,Kunden!$A$1:$A$41,0),3)</f>
        <v>R04</v>
      </c>
      <c r="H3787" t="str">
        <f>INDEX(Regionen!$A$1:$C$9,MATCH('Gesamtverkäufe 2025'!F795,Regionen!$A$1:$A$9,0),3)</f>
        <v>Thomas Kern</v>
      </c>
      <c r="I3787" s="3">
        <f>INDEX(Produkte!$A$1:$D$31,MATCH('Gesamtverkäufe 2025'!D795,Produkte!$A$1:$A$31,0),4)</f>
        <v>399</v>
      </c>
      <c r="J3787" s="3">
        <f t="shared" si="271"/>
        <v>798</v>
      </c>
    </row>
    <row r="3788" spans="1:10" hidden="1" outlineLevel="3" x14ac:dyDescent="0.3">
      <c r="A3788" t="s">
        <v>1054</v>
      </c>
      <c r="B3788" s="21">
        <v>45736</v>
      </c>
      <c r="C3788" s="20">
        <f t="shared" si="270"/>
        <v>3</v>
      </c>
      <c r="D3788" t="s">
        <v>165</v>
      </c>
      <c r="E3788" t="s">
        <v>69</v>
      </c>
      <c r="F3788">
        <v>19</v>
      </c>
      <c r="G3788" t="str">
        <f>INDEX(Kunden!$A$1:$C$41,MATCH('Gesamtverkäufe 2025'!C812,Kunden!$A$1:$A$41,0),3)</f>
        <v>R04</v>
      </c>
      <c r="H3788" t="str">
        <f>INDEX(Regionen!$A$1:$C$9,MATCH('Gesamtverkäufe 2025'!F812,Regionen!$A$1:$A$9,0),3)</f>
        <v>Thomas Kern</v>
      </c>
      <c r="I3788" s="3">
        <f>INDEX(Produkte!$A$1:$D$31,MATCH('Gesamtverkäufe 2025'!D812,Produkte!$A$1:$A$31,0),4)</f>
        <v>399</v>
      </c>
      <c r="J3788" s="3">
        <f t="shared" si="271"/>
        <v>7581</v>
      </c>
    </row>
    <row r="3789" spans="1:10" hidden="1" outlineLevel="3" x14ac:dyDescent="0.3">
      <c r="A3789" t="s">
        <v>989</v>
      </c>
      <c r="B3789" s="21">
        <v>45743</v>
      </c>
      <c r="C3789" s="20">
        <f t="shared" si="270"/>
        <v>3</v>
      </c>
      <c r="D3789" t="s">
        <v>165</v>
      </c>
      <c r="E3789" t="s">
        <v>43</v>
      </c>
      <c r="F3789">
        <v>16</v>
      </c>
      <c r="G3789" t="str">
        <f>INDEX(Kunden!$A$1:$C$41,MATCH('Gesamtverkäufe 2025'!C876,Kunden!$A$1:$A$41,0),3)</f>
        <v>R04</v>
      </c>
      <c r="H3789" t="str">
        <f>INDEX(Regionen!$A$1:$C$9,MATCH('Gesamtverkäufe 2025'!F876,Regionen!$A$1:$A$9,0),3)</f>
        <v>Thomas Kern</v>
      </c>
      <c r="I3789" s="3">
        <f>INDEX(Produkte!$A$1:$D$31,MATCH('Gesamtverkäufe 2025'!D876,Produkte!$A$1:$A$31,0),4)</f>
        <v>149</v>
      </c>
      <c r="J3789" s="3">
        <f t="shared" si="271"/>
        <v>2384</v>
      </c>
    </row>
    <row r="3790" spans="1:10" hidden="1" outlineLevel="3" x14ac:dyDescent="0.3">
      <c r="A3790" t="s">
        <v>1362</v>
      </c>
      <c r="B3790" s="21">
        <v>45730</v>
      </c>
      <c r="C3790" s="20">
        <f t="shared" si="270"/>
        <v>3</v>
      </c>
      <c r="D3790" t="s">
        <v>171</v>
      </c>
      <c r="E3790" t="s">
        <v>53</v>
      </c>
      <c r="F3790">
        <v>10</v>
      </c>
      <c r="G3790" t="str">
        <f>INDEX(Kunden!$A$1:$C$41,MATCH('Gesamtverkäufe 2025'!C504,Kunden!$A$1:$A$41,0),3)</f>
        <v>R04</v>
      </c>
      <c r="H3790" t="str">
        <f>INDEX(Regionen!$A$1:$C$9,MATCH('Gesamtverkäufe 2025'!F504,Regionen!$A$1:$A$9,0),3)</f>
        <v>Thomas Kern</v>
      </c>
      <c r="I3790" s="3">
        <f>INDEX(Produkte!$A$1:$D$31,MATCH('Gesamtverkäufe 2025'!D504,Produkte!$A$1:$A$31,0),4)</f>
        <v>49</v>
      </c>
      <c r="J3790" s="3">
        <f t="shared" si="271"/>
        <v>490</v>
      </c>
    </row>
    <row r="3791" spans="1:10" hidden="1" outlineLevel="3" x14ac:dyDescent="0.3">
      <c r="A3791" t="s">
        <v>1328</v>
      </c>
      <c r="B3791" s="21">
        <v>45746</v>
      </c>
      <c r="C3791" s="20">
        <f t="shared" si="270"/>
        <v>3</v>
      </c>
      <c r="D3791" t="s">
        <v>171</v>
      </c>
      <c r="E3791" t="s">
        <v>69</v>
      </c>
      <c r="F3791">
        <v>16</v>
      </c>
      <c r="G3791" t="str">
        <f>INDEX(Kunden!$A$1:$C$41,MATCH('Gesamtverkäufe 2025'!C538,Kunden!$A$1:$A$41,0),3)</f>
        <v>R04</v>
      </c>
      <c r="H3791" t="str">
        <f>INDEX(Regionen!$A$1:$C$9,MATCH('Gesamtverkäufe 2025'!F538,Regionen!$A$1:$A$9,0),3)</f>
        <v>Thomas Kern</v>
      </c>
      <c r="I3791" s="3">
        <f>INDEX(Produkte!$A$1:$D$31,MATCH('Gesamtverkäufe 2025'!D538,Produkte!$A$1:$A$31,0),4)</f>
        <v>399</v>
      </c>
      <c r="J3791" s="3">
        <f t="shared" si="271"/>
        <v>6384</v>
      </c>
    </row>
    <row r="3792" spans="1:10" hidden="1" outlineLevel="3" x14ac:dyDescent="0.3">
      <c r="A3792" t="s">
        <v>1320</v>
      </c>
      <c r="B3792" s="21">
        <v>45721</v>
      </c>
      <c r="C3792" s="20">
        <f t="shared" si="270"/>
        <v>3</v>
      </c>
      <c r="D3792" t="s">
        <v>171</v>
      </c>
      <c r="E3792" t="s">
        <v>89</v>
      </c>
      <c r="F3792">
        <v>12</v>
      </c>
      <c r="G3792" t="str">
        <f>INDEX(Kunden!$A$1:$C$41,MATCH('Gesamtverkäufe 2025'!C546,Kunden!$A$1:$A$41,0),3)</f>
        <v>R04</v>
      </c>
      <c r="H3792" t="str">
        <f>INDEX(Regionen!$A$1:$C$9,MATCH('Gesamtverkäufe 2025'!F546,Regionen!$A$1:$A$9,0),3)</f>
        <v>Thomas Kern</v>
      </c>
      <c r="I3792" s="3">
        <f>INDEX(Produkte!$A$1:$D$31,MATCH('Gesamtverkäufe 2025'!D546,Produkte!$A$1:$A$31,0),4)</f>
        <v>29</v>
      </c>
      <c r="J3792" s="3">
        <f t="shared" si="271"/>
        <v>348</v>
      </c>
    </row>
    <row r="3793" spans="1:10" hidden="1" outlineLevel="3" x14ac:dyDescent="0.3">
      <c r="A3793" t="s">
        <v>1276</v>
      </c>
      <c r="B3793" s="21">
        <v>45737</v>
      </c>
      <c r="C3793" s="20">
        <f t="shared" si="270"/>
        <v>3</v>
      </c>
      <c r="D3793" t="s">
        <v>171</v>
      </c>
      <c r="E3793" t="s">
        <v>34</v>
      </c>
      <c r="F3793">
        <v>13</v>
      </c>
      <c r="G3793" t="str">
        <f>INDEX(Kunden!$A$1:$C$41,MATCH('Gesamtverkäufe 2025'!C590,Kunden!$A$1:$A$41,0),3)</f>
        <v>R04</v>
      </c>
      <c r="H3793" t="str">
        <f>INDEX(Regionen!$A$1:$C$9,MATCH('Gesamtverkäufe 2025'!F590,Regionen!$A$1:$A$9,0),3)</f>
        <v>Thomas Kern</v>
      </c>
      <c r="I3793" s="3">
        <f>INDEX(Produkte!$A$1:$D$31,MATCH('Gesamtverkäufe 2025'!D590,Produkte!$A$1:$A$31,0),4)</f>
        <v>299</v>
      </c>
      <c r="J3793" s="3">
        <f t="shared" si="271"/>
        <v>3887</v>
      </c>
    </row>
    <row r="3794" spans="1:10" hidden="1" outlineLevel="3" x14ac:dyDescent="0.3">
      <c r="A3794" t="s">
        <v>1151</v>
      </c>
      <c r="B3794" s="21">
        <v>45746</v>
      </c>
      <c r="C3794" s="20">
        <f t="shared" si="270"/>
        <v>3</v>
      </c>
      <c r="D3794" t="s">
        <v>171</v>
      </c>
      <c r="E3794" t="s">
        <v>59</v>
      </c>
      <c r="F3794">
        <v>20</v>
      </c>
      <c r="G3794" t="str">
        <f>INDEX(Kunden!$A$1:$C$41,MATCH('Gesamtverkäufe 2025'!C715,Kunden!$A$1:$A$41,0),3)</f>
        <v>R04</v>
      </c>
      <c r="H3794" t="str">
        <f>INDEX(Regionen!$A$1:$C$9,MATCH('Gesamtverkäufe 2025'!F715,Regionen!$A$1:$A$9,0),3)</f>
        <v>Thomas Kern</v>
      </c>
      <c r="I3794" s="3">
        <f>INDEX(Produkte!$A$1:$D$31,MATCH('Gesamtverkäufe 2025'!D715,Produkte!$A$1:$A$31,0),4)</f>
        <v>79</v>
      </c>
      <c r="J3794" s="3">
        <f t="shared" si="271"/>
        <v>1580</v>
      </c>
    </row>
    <row r="3795" spans="1:10" hidden="1" outlineLevel="3" x14ac:dyDescent="0.3">
      <c r="A3795" t="s">
        <v>1120</v>
      </c>
      <c r="B3795" s="21">
        <v>45724</v>
      </c>
      <c r="C3795" s="20">
        <f t="shared" si="270"/>
        <v>3</v>
      </c>
      <c r="D3795" t="s">
        <v>171</v>
      </c>
      <c r="E3795" t="s">
        <v>79</v>
      </c>
      <c r="F3795">
        <v>18</v>
      </c>
      <c r="G3795" t="str">
        <f>INDEX(Kunden!$A$1:$C$41,MATCH('Gesamtverkäufe 2025'!C746,Kunden!$A$1:$A$41,0),3)</f>
        <v>R04</v>
      </c>
      <c r="H3795" t="str">
        <f>INDEX(Regionen!$A$1:$C$9,MATCH('Gesamtverkäufe 2025'!F746,Regionen!$A$1:$A$9,0),3)</f>
        <v>Thomas Kern</v>
      </c>
      <c r="I3795" s="3">
        <f>INDEX(Produkte!$A$1:$D$31,MATCH('Gesamtverkäufe 2025'!D746,Produkte!$A$1:$A$31,0),4)</f>
        <v>149</v>
      </c>
      <c r="J3795" s="3">
        <f t="shared" si="271"/>
        <v>2682</v>
      </c>
    </row>
    <row r="3796" spans="1:10" hidden="1" outlineLevel="3" x14ac:dyDescent="0.3">
      <c r="A3796" t="s">
        <v>1058</v>
      </c>
      <c r="B3796" s="21">
        <v>45726</v>
      </c>
      <c r="C3796" s="20">
        <f t="shared" si="270"/>
        <v>3</v>
      </c>
      <c r="D3796" t="s">
        <v>171</v>
      </c>
      <c r="E3796" t="s">
        <v>79</v>
      </c>
      <c r="F3796">
        <v>13</v>
      </c>
      <c r="G3796" t="str">
        <f>INDEX(Kunden!$A$1:$C$41,MATCH('Gesamtverkäufe 2025'!C808,Kunden!$A$1:$A$41,0),3)</f>
        <v>R04</v>
      </c>
      <c r="H3796" t="str">
        <f>INDEX(Regionen!$A$1:$C$9,MATCH('Gesamtverkäufe 2025'!F808,Regionen!$A$1:$A$9,0),3)</f>
        <v>Thomas Kern</v>
      </c>
      <c r="I3796" s="3">
        <f>INDEX(Produkte!$A$1:$D$31,MATCH('Gesamtverkäufe 2025'!D808,Produkte!$A$1:$A$31,0),4)</f>
        <v>149</v>
      </c>
      <c r="J3796" s="3">
        <f t="shared" si="271"/>
        <v>1937</v>
      </c>
    </row>
    <row r="3797" spans="1:10" hidden="1" outlineLevel="3" x14ac:dyDescent="0.3">
      <c r="A3797" t="s">
        <v>1023</v>
      </c>
      <c r="B3797" s="21">
        <v>45730</v>
      </c>
      <c r="C3797" s="20">
        <f t="shared" si="270"/>
        <v>3</v>
      </c>
      <c r="D3797" t="s">
        <v>171</v>
      </c>
      <c r="E3797" t="s">
        <v>49</v>
      </c>
      <c r="F3797">
        <v>4</v>
      </c>
      <c r="G3797" t="str">
        <f>INDEX(Kunden!$A$1:$C$41,MATCH('Gesamtverkäufe 2025'!C843,Kunden!$A$1:$A$41,0),3)</f>
        <v>R04</v>
      </c>
      <c r="H3797" t="str">
        <f>INDEX(Regionen!$A$1:$C$9,MATCH('Gesamtverkäufe 2025'!F843,Regionen!$A$1:$A$9,0),3)</f>
        <v>Thomas Kern</v>
      </c>
      <c r="I3797" s="3">
        <f>INDEX(Produkte!$A$1:$D$31,MATCH('Gesamtverkäufe 2025'!D843,Produkte!$A$1:$A$31,0),4)</f>
        <v>299</v>
      </c>
      <c r="J3797" s="3">
        <f t="shared" si="271"/>
        <v>1196</v>
      </c>
    </row>
    <row r="3798" spans="1:10" hidden="1" outlineLevel="3" x14ac:dyDescent="0.3">
      <c r="A3798" t="s">
        <v>966</v>
      </c>
      <c r="B3798" s="21">
        <v>45733</v>
      </c>
      <c r="C3798" s="20">
        <f t="shared" si="270"/>
        <v>3</v>
      </c>
      <c r="D3798" t="s">
        <v>171</v>
      </c>
      <c r="E3798" t="s">
        <v>69</v>
      </c>
      <c r="F3798">
        <v>2</v>
      </c>
      <c r="G3798" t="str">
        <f>INDEX(Kunden!$A$1:$C$41,MATCH('Gesamtverkäufe 2025'!C895,Kunden!$A$1:$A$41,0),3)</f>
        <v>R04</v>
      </c>
      <c r="H3798" t="str">
        <f>INDEX(Regionen!$A$1:$C$9,MATCH('Gesamtverkäufe 2025'!F895,Regionen!$A$1:$A$9,0),3)</f>
        <v>Thomas Kern</v>
      </c>
      <c r="I3798" s="3">
        <f>INDEX(Produkte!$A$1:$D$31,MATCH('Gesamtverkäufe 2025'!D895,Produkte!$A$1:$A$31,0),4)</f>
        <v>399</v>
      </c>
      <c r="J3798" s="3">
        <f t="shared" si="271"/>
        <v>798</v>
      </c>
    </row>
    <row r="3799" spans="1:10" outlineLevel="2" collapsed="1" x14ac:dyDescent="0.3">
      <c r="B3799" s="21"/>
      <c r="C3799" s="26" t="s">
        <v>4731</v>
      </c>
      <c r="I3799" s="3"/>
      <c r="J3799" s="3">
        <f>SUBTOTAL(9,J3747:J3798)</f>
        <v>147397</v>
      </c>
    </row>
    <row r="3800" spans="1:10" hidden="1" outlineLevel="3" x14ac:dyDescent="0.3">
      <c r="A3800" t="s">
        <v>1633</v>
      </c>
      <c r="B3800" s="21">
        <v>45753</v>
      </c>
      <c r="C3800" s="20">
        <f t="shared" ref="C3800:C3839" si="272">MONTH(B3800)</f>
        <v>4</v>
      </c>
      <c r="D3800" t="s">
        <v>97</v>
      </c>
      <c r="E3800" t="s">
        <v>75</v>
      </c>
      <c r="F3800">
        <v>1</v>
      </c>
      <c r="G3800" t="str">
        <f>INDEX(Kunden!$A$1:$C$41,MATCH('Gesamtverkäufe 2025'!C905,Kunden!$A$1:$A$41,0),3)</f>
        <v>R04</v>
      </c>
      <c r="H3800" t="str">
        <f>INDEX(Regionen!$A$1:$C$9,MATCH('Gesamtverkäufe 2025'!F905,Regionen!$A$1:$A$9,0),3)</f>
        <v>Thomas Kern</v>
      </c>
      <c r="I3800" s="3">
        <f>INDEX(Produkte!$A$1:$D$31,MATCH('Gesamtverkäufe 2025'!D905,Produkte!$A$1:$A$31,0),4)</f>
        <v>499</v>
      </c>
      <c r="J3800" s="3">
        <f t="shared" ref="J3800:J3839" si="273">F3800*I3800</f>
        <v>499</v>
      </c>
    </row>
    <row r="3801" spans="1:10" hidden="1" outlineLevel="3" x14ac:dyDescent="0.3">
      <c r="A3801" t="s">
        <v>1614</v>
      </c>
      <c r="B3801" s="21">
        <v>45757</v>
      </c>
      <c r="C3801" s="20">
        <f t="shared" si="272"/>
        <v>4</v>
      </c>
      <c r="D3801" t="s">
        <v>97</v>
      </c>
      <c r="E3801" t="s">
        <v>85</v>
      </c>
      <c r="F3801">
        <v>2</v>
      </c>
      <c r="G3801" t="str">
        <f>INDEX(Kunden!$A$1:$C$41,MATCH('Gesamtverkäufe 2025'!C924,Kunden!$A$1:$A$41,0),3)</f>
        <v>R04</v>
      </c>
      <c r="H3801" t="str">
        <f>INDEX(Regionen!$A$1:$C$9,MATCH('Gesamtverkäufe 2025'!F924,Regionen!$A$1:$A$9,0),3)</f>
        <v>Thomas Kern</v>
      </c>
      <c r="I3801" s="3">
        <f>INDEX(Produkte!$A$1:$D$31,MATCH('Gesamtverkäufe 2025'!D924,Produkte!$A$1:$A$31,0),4)</f>
        <v>399</v>
      </c>
      <c r="J3801" s="3">
        <f t="shared" si="273"/>
        <v>798</v>
      </c>
    </row>
    <row r="3802" spans="1:10" hidden="1" outlineLevel="3" x14ac:dyDescent="0.3">
      <c r="A3802" t="s">
        <v>1584</v>
      </c>
      <c r="B3802" s="21">
        <v>45768</v>
      </c>
      <c r="C3802" s="20">
        <f t="shared" si="272"/>
        <v>4</v>
      </c>
      <c r="D3802" t="s">
        <v>97</v>
      </c>
      <c r="E3802" t="s">
        <v>57</v>
      </c>
      <c r="F3802">
        <v>20</v>
      </c>
      <c r="G3802" t="str">
        <f>INDEX(Kunden!$A$1:$C$41,MATCH('Gesamtverkäufe 2025'!C954,Kunden!$A$1:$A$41,0),3)</f>
        <v>R04</v>
      </c>
      <c r="H3802" t="str">
        <f>INDEX(Regionen!$A$1:$C$9,MATCH('Gesamtverkäufe 2025'!F954,Regionen!$A$1:$A$9,0),3)</f>
        <v>Thomas Kern</v>
      </c>
      <c r="I3802" s="3">
        <f>INDEX(Produkte!$A$1:$D$31,MATCH('Gesamtverkäufe 2025'!D954,Produkte!$A$1:$A$31,0),4)</f>
        <v>99</v>
      </c>
      <c r="J3802" s="3">
        <f t="shared" si="273"/>
        <v>1980</v>
      </c>
    </row>
    <row r="3803" spans="1:10" hidden="1" outlineLevel="3" x14ac:dyDescent="0.3">
      <c r="A3803" t="s">
        <v>1579</v>
      </c>
      <c r="B3803" s="21">
        <v>45756</v>
      </c>
      <c r="C3803" s="20">
        <f t="shared" si="272"/>
        <v>4</v>
      </c>
      <c r="D3803" t="s">
        <v>97</v>
      </c>
      <c r="E3803" t="s">
        <v>87</v>
      </c>
      <c r="F3803">
        <v>16</v>
      </c>
      <c r="G3803" t="str">
        <f>INDEX(Kunden!$A$1:$C$41,MATCH('Gesamtverkäufe 2025'!C959,Kunden!$A$1:$A$41,0),3)</f>
        <v>R04</v>
      </c>
      <c r="H3803" t="str">
        <f>INDEX(Regionen!$A$1:$C$9,MATCH('Gesamtverkäufe 2025'!F959,Regionen!$A$1:$A$9,0),3)</f>
        <v>Thomas Kern</v>
      </c>
      <c r="I3803" s="3">
        <f>INDEX(Produkte!$A$1:$D$31,MATCH('Gesamtverkäufe 2025'!D959,Produkte!$A$1:$A$31,0),4)</f>
        <v>99</v>
      </c>
      <c r="J3803" s="3">
        <f t="shared" si="273"/>
        <v>1584</v>
      </c>
    </row>
    <row r="3804" spans="1:10" hidden="1" outlineLevel="3" x14ac:dyDescent="0.3">
      <c r="A3804" t="s">
        <v>1574</v>
      </c>
      <c r="B3804" s="21">
        <v>45750</v>
      </c>
      <c r="C3804" s="20">
        <f t="shared" si="272"/>
        <v>4</v>
      </c>
      <c r="D3804" t="s">
        <v>97</v>
      </c>
      <c r="E3804" t="s">
        <v>81</v>
      </c>
      <c r="F3804">
        <v>17</v>
      </c>
      <c r="G3804" t="str">
        <f>INDEX(Kunden!$A$1:$C$41,MATCH('Gesamtverkäufe 2025'!C964,Kunden!$A$1:$A$41,0),3)</f>
        <v>R04</v>
      </c>
      <c r="H3804" t="str">
        <f>INDEX(Regionen!$A$1:$C$9,MATCH('Gesamtverkäufe 2025'!F964,Regionen!$A$1:$A$9,0),3)</f>
        <v>Thomas Kern</v>
      </c>
      <c r="I3804" s="3">
        <f>INDEX(Produkte!$A$1:$D$31,MATCH('Gesamtverkäufe 2025'!D964,Produkte!$A$1:$A$31,0),4)</f>
        <v>79</v>
      </c>
      <c r="J3804" s="3">
        <f t="shared" si="273"/>
        <v>1343</v>
      </c>
    </row>
    <row r="3805" spans="1:10" hidden="1" outlineLevel="3" x14ac:dyDescent="0.3">
      <c r="A3805" t="s">
        <v>1540</v>
      </c>
      <c r="B3805" s="21">
        <v>45773</v>
      </c>
      <c r="C3805" s="20">
        <f t="shared" si="272"/>
        <v>4</v>
      </c>
      <c r="D3805" t="s">
        <v>97</v>
      </c>
      <c r="E3805" t="s">
        <v>87</v>
      </c>
      <c r="F3805">
        <v>18</v>
      </c>
      <c r="G3805" t="str">
        <f>INDEX(Kunden!$A$1:$C$41,MATCH('Gesamtverkäufe 2025'!C998,Kunden!$A$1:$A$41,0),3)</f>
        <v>R04</v>
      </c>
      <c r="H3805" t="str">
        <f>INDEX(Regionen!$A$1:$C$9,MATCH('Gesamtverkäufe 2025'!F998,Regionen!$A$1:$A$9,0),3)</f>
        <v>Thomas Kern</v>
      </c>
      <c r="I3805" s="3">
        <f>INDEX(Produkte!$A$1:$D$31,MATCH('Gesamtverkäufe 2025'!D998,Produkte!$A$1:$A$31,0),4)</f>
        <v>99</v>
      </c>
      <c r="J3805" s="3">
        <f t="shared" si="273"/>
        <v>1782</v>
      </c>
    </row>
    <row r="3806" spans="1:10" hidden="1" outlineLevel="3" x14ac:dyDescent="0.3">
      <c r="A3806" t="s">
        <v>1524</v>
      </c>
      <c r="B3806" s="21">
        <v>45773</v>
      </c>
      <c r="C3806" s="20">
        <f t="shared" si="272"/>
        <v>4</v>
      </c>
      <c r="D3806" t="s">
        <v>97</v>
      </c>
      <c r="E3806" t="s">
        <v>51</v>
      </c>
      <c r="F3806">
        <v>3</v>
      </c>
      <c r="G3806" t="str">
        <f>INDEX(Kunden!$A$1:$C$41,MATCH('Gesamtverkäufe 2025'!C1014,Kunden!$A$1:$A$41,0),3)</f>
        <v>R04</v>
      </c>
      <c r="H3806" t="str">
        <f>INDEX(Regionen!$A$1:$C$9,MATCH('Gesamtverkäufe 2025'!F1014,Regionen!$A$1:$A$9,0),3)</f>
        <v>Thomas Kern</v>
      </c>
      <c r="I3806" s="3">
        <f>INDEX(Produkte!$A$1:$D$31,MATCH('Gesamtverkäufe 2025'!D1014,Produkte!$A$1:$A$31,0),4)</f>
        <v>49</v>
      </c>
      <c r="J3806" s="3">
        <f t="shared" si="273"/>
        <v>147</v>
      </c>
    </row>
    <row r="3807" spans="1:10" hidden="1" outlineLevel="3" x14ac:dyDescent="0.3">
      <c r="A3807" t="s">
        <v>1507</v>
      </c>
      <c r="B3807" s="21">
        <v>45768</v>
      </c>
      <c r="C3807" s="20">
        <f t="shared" si="272"/>
        <v>4</v>
      </c>
      <c r="D3807" t="s">
        <v>97</v>
      </c>
      <c r="E3807" t="s">
        <v>85</v>
      </c>
      <c r="F3807">
        <v>14</v>
      </c>
      <c r="G3807" t="str">
        <f>INDEX(Kunden!$A$1:$C$41,MATCH('Gesamtverkäufe 2025'!C1031,Kunden!$A$1:$A$41,0),3)</f>
        <v>R04</v>
      </c>
      <c r="H3807" t="str">
        <f>INDEX(Regionen!$A$1:$C$9,MATCH('Gesamtverkäufe 2025'!F1031,Regionen!$A$1:$A$9,0),3)</f>
        <v>Thomas Kern</v>
      </c>
      <c r="I3807" s="3">
        <f>INDEX(Produkte!$A$1:$D$31,MATCH('Gesamtverkäufe 2025'!D1031,Produkte!$A$1:$A$31,0),4)</f>
        <v>399</v>
      </c>
      <c r="J3807" s="3">
        <f t="shared" si="273"/>
        <v>5586</v>
      </c>
    </row>
    <row r="3808" spans="1:10" hidden="1" outlineLevel="3" x14ac:dyDescent="0.3">
      <c r="A3808" t="s">
        <v>1465</v>
      </c>
      <c r="B3808" s="21">
        <v>45763</v>
      </c>
      <c r="C3808" s="20">
        <f t="shared" si="272"/>
        <v>4</v>
      </c>
      <c r="D3808" t="s">
        <v>97</v>
      </c>
      <c r="E3808" t="s">
        <v>39</v>
      </c>
      <c r="F3808">
        <v>13</v>
      </c>
      <c r="G3808" t="str">
        <f>INDEX(Kunden!$A$1:$C$41,MATCH('Gesamtverkäufe 2025'!C1073,Kunden!$A$1:$A$41,0),3)</f>
        <v>R04</v>
      </c>
      <c r="H3808" t="str">
        <f>INDEX(Regionen!$A$1:$C$9,MATCH('Gesamtverkäufe 2025'!F1073,Regionen!$A$1:$A$9,0),3)</f>
        <v>Thomas Kern</v>
      </c>
      <c r="I3808" s="3">
        <f>INDEX(Produkte!$A$1:$D$31,MATCH('Gesamtverkäufe 2025'!D1073,Produkte!$A$1:$A$31,0),4)</f>
        <v>499</v>
      </c>
      <c r="J3808" s="3">
        <f t="shared" si="273"/>
        <v>6487</v>
      </c>
    </row>
    <row r="3809" spans="1:10" hidden="1" outlineLevel="3" x14ac:dyDescent="0.3">
      <c r="A3809" t="s">
        <v>1462</v>
      </c>
      <c r="B3809" s="21">
        <v>45756</v>
      </c>
      <c r="C3809" s="20">
        <f t="shared" si="272"/>
        <v>4</v>
      </c>
      <c r="D3809" t="s">
        <v>97</v>
      </c>
      <c r="E3809" t="s">
        <v>49</v>
      </c>
      <c r="F3809">
        <v>6</v>
      </c>
      <c r="G3809" t="str">
        <f>INDEX(Kunden!$A$1:$C$41,MATCH('Gesamtverkäufe 2025'!C1076,Kunden!$A$1:$A$41,0),3)</f>
        <v>R04</v>
      </c>
      <c r="H3809" t="str">
        <f>INDEX(Regionen!$A$1:$C$9,MATCH('Gesamtverkäufe 2025'!F1076,Regionen!$A$1:$A$9,0),3)</f>
        <v>Thomas Kern</v>
      </c>
      <c r="I3809" s="3">
        <f>INDEX(Produkte!$A$1:$D$31,MATCH('Gesamtverkäufe 2025'!D1076,Produkte!$A$1:$A$31,0),4)</f>
        <v>299</v>
      </c>
      <c r="J3809" s="3">
        <f t="shared" si="273"/>
        <v>1794</v>
      </c>
    </row>
    <row r="3810" spans="1:10" hidden="1" outlineLevel="3" x14ac:dyDescent="0.3">
      <c r="A3810" t="s">
        <v>1458</v>
      </c>
      <c r="B3810" s="21">
        <v>45766</v>
      </c>
      <c r="C3810" s="20">
        <f t="shared" si="272"/>
        <v>4</v>
      </c>
      <c r="D3810" t="s">
        <v>97</v>
      </c>
      <c r="E3810" t="s">
        <v>85</v>
      </c>
      <c r="F3810">
        <v>14</v>
      </c>
      <c r="G3810" t="str">
        <f>INDEX(Kunden!$A$1:$C$41,MATCH('Gesamtverkäufe 2025'!C1080,Kunden!$A$1:$A$41,0),3)</f>
        <v>R04</v>
      </c>
      <c r="H3810" t="str">
        <f>INDEX(Regionen!$A$1:$C$9,MATCH('Gesamtverkäufe 2025'!F1080,Regionen!$A$1:$A$9,0),3)</f>
        <v>Thomas Kern</v>
      </c>
      <c r="I3810" s="3">
        <f>INDEX(Produkte!$A$1:$D$31,MATCH('Gesamtverkäufe 2025'!D1080,Produkte!$A$1:$A$31,0),4)</f>
        <v>399</v>
      </c>
      <c r="J3810" s="3">
        <f t="shared" si="273"/>
        <v>5586</v>
      </c>
    </row>
    <row r="3811" spans="1:10" hidden="1" outlineLevel="3" x14ac:dyDescent="0.3">
      <c r="A3811" t="s">
        <v>1429</v>
      </c>
      <c r="B3811" s="21">
        <v>45754</v>
      </c>
      <c r="C3811" s="20">
        <f t="shared" si="272"/>
        <v>4</v>
      </c>
      <c r="D3811" t="s">
        <v>97</v>
      </c>
      <c r="E3811" t="s">
        <v>93</v>
      </c>
      <c r="F3811">
        <v>9</v>
      </c>
      <c r="G3811" t="str">
        <f>INDEX(Kunden!$A$1:$C$41,MATCH('Gesamtverkäufe 2025'!C1107,Kunden!$A$1:$A$41,0),3)</f>
        <v>R04</v>
      </c>
      <c r="H3811" t="str">
        <f>INDEX(Regionen!$A$1:$C$9,MATCH('Gesamtverkäufe 2025'!F1107,Regionen!$A$1:$A$9,0),3)</f>
        <v>Thomas Kern</v>
      </c>
      <c r="I3811" s="3">
        <f>INDEX(Produkte!$A$1:$D$31,MATCH('Gesamtverkäufe 2025'!D1107,Produkte!$A$1:$A$31,0),4)</f>
        <v>399</v>
      </c>
      <c r="J3811" s="3">
        <f t="shared" si="273"/>
        <v>3591</v>
      </c>
    </row>
    <row r="3812" spans="1:10" hidden="1" outlineLevel="3" x14ac:dyDescent="0.3">
      <c r="A3812" t="s">
        <v>1396</v>
      </c>
      <c r="B3812" s="21">
        <v>45773</v>
      </c>
      <c r="C3812" s="20">
        <f t="shared" si="272"/>
        <v>4</v>
      </c>
      <c r="D3812" t="s">
        <v>97</v>
      </c>
      <c r="E3812" t="s">
        <v>83</v>
      </c>
      <c r="F3812">
        <v>6</v>
      </c>
      <c r="G3812" t="str">
        <f>INDEX(Kunden!$A$1:$C$41,MATCH('Gesamtverkäufe 2025'!C1137,Kunden!$A$1:$A$41,0),3)</f>
        <v>R04</v>
      </c>
      <c r="H3812" t="str">
        <f>INDEX(Regionen!$A$1:$C$9,MATCH('Gesamtverkäufe 2025'!F1137,Regionen!$A$1:$A$9,0),3)</f>
        <v>Thomas Kern</v>
      </c>
      <c r="I3812" s="3">
        <f>INDEX(Produkte!$A$1:$D$31,MATCH('Gesamtverkäufe 2025'!D1137,Produkte!$A$1:$A$31,0),4)</f>
        <v>29</v>
      </c>
      <c r="J3812" s="3">
        <f t="shared" si="273"/>
        <v>174</v>
      </c>
    </row>
    <row r="3813" spans="1:10" hidden="1" outlineLevel="3" x14ac:dyDescent="0.3">
      <c r="A3813" t="s">
        <v>1617</v>
      </c>
      <c r="B3813" s="21">
        <v>45764</v>
      </c>
      <c r="C3813" s="20">
        <f t="shared" si="272"/>
        <v>4</v>
      </c>
      <c r="D3813" t="s">
        <v>99</v>
      </c>
      <c r="E3813" t="s">
        <v>61</v>
      </c>
      <c r="F3813">
        <v>16</v>
      </c>
      <c r="G3813" t="str">
        <f>INDEX(Kunden!$A$1:$C$41,MATCH('Gesamtverkäufe 2025'!C921,Kunden!$A$1:$A$41,0),3)</f>
        <v>R04</v>
      </c>
      <c r="H3813" t="str">
        <f>INDEX(Regionen!$A$1:$C$9,MATCH('Gesamtverkäufe 2025'!F921,Regionen!$A$1:$A$9,0),3)</f>
        <v>Thomas Kern</v>
      </c>
      <c r="I3813" s="3">
        <f>INDEX(Produkte!$A$1:$D$31,MATCH('Gesamtverkäufe 2025'!D921,Produkte!$A$1:$A$31,0),4)</f>
        <v>249</v>
      </c>
      <c r="J3813" s="3">
        <f t="shared" si="273"/>
        <v>3984</v>
      </c>
    </row>
    <row r="3814" spans="1:10" hidden="1" outlineLevel="3" x14ac:dyDescent="0.3">
      <c r="A3814" t="s">
        <v>1509</v>
      </c>
      <c r="B3814" s="21">
        <v>45767</v>
      </c>
      <c r="C3814" s="20">
        <f t="shared" si="272"/>
        <v>4</v>
      </c>
      <c r="D3814" t="s">
        <v>99</v>
      </c>
      <c r="E3814" t="s">
        <v>61</v>
      </c>
      <c r="F3814">
        <v>10</v>
      </c>
      <c r="G3814" t="str">
        <f>INDEX(Kunden!$A$1:$C$41,MATCH('Gesamtverkäufe 2025'!C1029,Kunden!$A$1:$A$41,0),3)</f>
        <v>R04</v>
      </c>
      <c r="H3814" t="str">
        <f>INDEX(Regionen!$A$1:$C$9,MATCH('Gesamtverkäufe 2025'!F1029,Regionen!$A$1:$A$9,0),3)</f>
        <v>Thomas Kern</v>
      </c>
      <c r="I3814" s="3">
        <f>INDEX(Produkte!$A$1:$D$31,MATCH('Gesamtverkäufe 2025'!D1029,Produkte!$A$1:$A$31,0),4)</f>
        <v>249</v>
      </c>
      <c r="J3814" s="3">
        <f t="shared" si="273"/>
        <v>2490</v>
      </c>
    </row>
    <row r="3815" spans="1:10" hidden="1" outlineLevel="3" x14ac:dyDescent="0.3">
      <c r="A3815" t="s">
        <v>1476</v>
      </c>
      <c r="B3815" s="21">
        <v>45749</v>
      </c>
      <c r="C3815" s="20">
        <f t="shared" si="272"/>
        <v>4</v>
      </c>
      <c r="D3815" t="s">
        <v>99</v>
      </c>
      <c r="E3815" t="s">
        <v>75</v>
      </c>
      <c r="F3815">
        <v>4</v>
      </c>
      <c r="G3815" t="str">
        <f>INDEX(Kunden!$A$1:$C$41,MATCH('Gesamtverkäufe 2025'!C1062,Kunden!$A$1:$A$41,0),3)</f>
        <v>R04</v>
      </c>
      <c r="H3815" t="str">
        <f>INDEX(Regionen!$A$1:$C$9,MATCH('Gesamtverkäufe 2025'!F1062,Regionen!$A$1:$A$9,0),3)</f>
        <v>Thomas Kern</v>
      </c>
      <c r="I3815" s="3">
        <f>INDEX(Produkte!$A$1:$D$31,MATCH('Gesamtverkäufe 2025'!D1062,Produkte!$A$1:$A$31,0),4)</f>
        <v>499</v>
      </c>
      <c r="J3815" s="3">
        <f t="shared" si="273"/>
        <v>1996</v>
      </c>
    </row>
    <row r="3816" spans="1:10" hidden="1" outlineLevel="3" x14ac:dyDescent="0.3">
      <c r="A3816" t="s">
        <v>1442</v>
      </c>
      <c r="B3816" s="21">
        <v>45757</v>
      </c>
      <c r="C3816" s="20">
        <f t="shared" si="272"/>
        <v>4</v>
      </c>
      <c r="D3816" t="s">
        <v>99</v>
      </c>
      <c r="E3816" t="s">
        <v>87</v>
      </c>
      <c r="F3816">
        <v>14</v>
      </c>
      <c r="G3816" t="str">
        <f>INDEX(Kunden!$A$1:$C$41,MATCH('Gesamtverkäufe 2025'!C1095,Kunden!$A$1:$A$41,0),3)</f>
        <v>R04</v>
      </c>
      <c r="H3816" t="str">
        <f>INDEX(Regionen!$A$1:$C$9,MATCH('Gesamtverkäufe 2025'!F1095,Regionen!$A$1:$A$9,0),3)</f>
        <v>Thomas Kern</v>
      </c>
      <c r="I3816" s="3">
        <f>INDEX(Produkte!$A$1:$D$31,MATCH('Gesamtverkäufe 2025'!D1095,Produkte!$A$1:$A$31,0),4)</f>
        <v>99</v>
      </c>
      <c r="J3816" s="3">
        <f t="shared" si="273"/>
        <v>1386</v>
      </c>
    </row>
    <row r="3817" spans="1:10" hidden="1" outlineLevel="3" x14ac:dyDescent="0.3">
      <c r="A3817" t="s">
        <v>1394</v>
      </c>
      <c r="B3817" s="21">
        <v>45758</v>
      </c>
      <c r="C3817" s="20">
        <f t="shared" si="272"/>
        <v>4</v>
      </c>
      <c r="D3817" t="s">
        <v>99</v>
      </c>
      <c r="E3817" t="s">
        <v>69</v>
      </c>
      <c r="F3817">
        <v>8</v>
      </c>
      <c r="G3817" t="str">
        <f>INDEX(Kunden!$A$1:$C$41,MATCH('Gesamtverkäufe 2025'!C1139,Kunden!$A$1:$A$41,0),3)</f>
        <v>R04</v>
      </c>
      <c r="H3817" t="str">
        <f>INDEX(Regionen!$A$1:$C$9,MATCH('Gesamtverkäufe 2025'!F1139,Regionen!$A$1:$A$9,0),3)</f>
        <v>Thomas Kern</v>
      </c>
      <c r="I3817" s="3">
        <f>INDEX(Produkte!$A$1:$D$31,MATCH('Gesamtverkäufe 2025'!D1139,Produkte!$A$1:$A$31,0),4)</f>
        <v>399</v>
      </c>
      <c r="J3817" s="3">
        <f t="shared" si="273"/>
        <v>3192</v>
      </c>
    </row>
    <row r="3818" spans="1:10" hidden="1" outlineLevel="3" x14ac:dyDescent="0.3">
      <c r="A3818" t="s">
        <v>1375</v>
      </c>
      <c r="B3818" s="21">
        <v>45768</v>
      </c>
      <c r="C3818" s="20">
        <f t="shared" si="272"/>
        <v>4</v>
      </c>
      <c r="D3818" t="s">
        <v>99</v>
      </c>
      <c r="E3818" t="s">
        <v>61</v>
      </c>
      <c r="F3818">
        <v>5</v>
      </c>
      <c r="G3818" t="str">
        <f>INDEX(Kunden!$A$1:$C$41,MATCH('Gesamtverkäufe 2025'!C1154,Kunden!$A$1:$A$41,0),3)</f>
        <v>R04</v>
      </c>
      <c r="H3818" t="str">
        <f>INDEX(Regionen!$A$1:$C$9,MATCH('Gesamtverkäufe 2025'!F1154,Regionen!$A$1:$A$9,0),3)</f>
        <v>Thomas Kern</v>
      </c>
      <c r="I3818" s="3">
        <f>INDEX(Produkte!$A$1:$D$31,MATCH('Gesamtverkäufe 2025'!D1154,Produkte!$A$1:$A$31,0),4)</f>
        <v>249</v>
      </c>
      <c r="J3818" s="3">
        <f t="shared" si="273"/>
        <v>1245</v>
      </c>
    </row>
    <row r="3819" spans="1:10" hidden="1" outlineLevel="3" x14ac:dyDescent="0.3">
      <c r="A3819" t="s">
        <v>1525</v>
      </c>
      <c r="B3819" s="21">
        <v>45753</v>
      </c>
      <c r="C3819" s="20">
        <f t="shared" si="272"/>
        <v>4</v>
      </c>
      <c r="D3819" t="s">
        <v>141</v>
      </c>
      <c r="E3819" t="s">
        <v>37</v>
      </c>
      <c r="F3819">
        <v>8</v>
      </c>
      <c r="G3819" t="str">
        <f>INDEX(Kunden!$A$1:$C$41,MATCH('Gesamtverkäufe 2025'!C1013,Kunden!$A$1:$A$41,0),3)</f>
        <v>R04</v>
      </c>
      <c r="H3819" t="str">
        <f>INDEX(Regionen!$A$1:$C$9,MATCH('Gesamtverkäufe 2025'!F1013,Regionen!$A$1:$A$9,0),3)</f>
        <v>Thomas Kern</v>
      </c>
      <c r="I3819" s="3">
        <f>INDEX(Produkte!$A$1:$D$31,MATCH('Gesamtverkäufe 2025'!D1013,Produkte!$A$1:$A$31,0),4)</f>
        <v>249</v>
      </c>
      <c r="J3819" s="3">
        <f t="shared" si="273"/>
        <v>1992</v>
      </c>
    </row>
    <row r="3820" spans="1:10" hidden="1" outlineLevel="3" x14ac:dyDescent="0.3">
      <c r="A3820" t="s">
        <v>1516</v>
      </c>
      <c r="B3820" s="21">
        <v>45767</v>
      </c>
      <c r="C3820" s="20">
        <f t="shared" si="272"/>
        <v>4</v>
      </c>
      <c r="D3820" t="s">
        <v>141</v>
      </c>
      <c r="E3820" t="s">
        <v>49</v>
      </c>
      <c r="F3820">
        <v>10</v>
      </c>
      <c r="G3820" t="str">
        <f>INDEX(Kunden!$A$1:$C$41,MATCH('Gesamtverkäufe 2025'!C1022,Kunden!$A$1:$A$41,0),3)</f>
        <v>R04</v>
      </c>
      <c r="H3820" t="str">
        <f>INDEX(Regionen!$A$1:$C$9,MATCH('Gesamtverkäufe 2025'!F1022,Regionen!$A$1:$A$9,0),3)</f>
        <v>Thomas Kern</v>
      </c>
      <c r="I3820" s="3">
        <f>INDEX(Produkte!$A$1:$D$31,MATCH('Gesamtverkäufe 2025'!D1022,Produkte!$A$1:$A$31,0),4)</f>
        <v>299</v>
      </c>
      <c r="J3820" s="3">
        <f t="shared" si="273"/>
        <v>2990</v>
      </c>
    </row>
    <row r="3821" spans="1:10" hidden="1" outlineLevel="3" x14ac:dyDescent="0.3">
      <c r="A3821" t="s">
        <v>1499</v>
      </c>
      <c r="B3821" s="21">
        <v>45767</v>
      </c>
      <c r="C3821" s="20">
        <f t="shared" si="272"/>
        <v>4</v>
      </c>
      <c r="D3821" t="s">
        <v>141</v>
      </c>
      <c r="E3821" t="s">
        <v>43</v>
      </c>
      <c r="F3821">
        <v>14</v>
      </c>
      <c r="G3821" t="str">
        <f>INDEX(Kunden!$A$1:$C$41,MATCH('Gesamtverkäufe 2025'!C1039,Kunden!$A$1:$A$41,0),3)</f>
        <v>R04</v>
      </c>
      <c r="H3821" t="str">
        <f>INDEX(Regionen!$A$1:$C$9,MATCH('Gesamtverkäufe 2025'!F1039,Regionen!$A$1:$A$9,0),3)</f>
        <v>Thomas Kern</v>
      </c>
      <c r="I3821" s="3">
        <f>INDEX(Produkte!$A$1:$D$31,MATCH('Gesamtverkäufe 2025'!D1039,Produkte!$A$1:$A$31,0),4)</f>
        <v>149</v>
      </c>
      <c r="J3821" s="3">
        <f t="shared" si="273"/>
        <v>2086</v>
      </c>
    </row>
    <row r="3822" spans="1:10" hidden="1" outlineLevel="3" x14ac:dyDescent="0.3">
      <c r="A3822" t="s">
        <v>1420</v>
      </c>
      <c r="B3822" s="21">
        <v>45753</v>
      </c>
      <c r="C3822" s="20">
        <f t="shared" si="272"/>
        <v>4</v>
      </c>
      <c r="D3822" t="s">
        <v>141</v>
      </c>
      <c r="E3822" t="s">
        <v>53</v>
      </c>
      <c r="F3822">
        <v>11</v>
      </c>
      <c r="G3822" t="str">
        <f>INDEX(Kunden!$A$1:$C$41,MATCH('Gesamtverkäufe 2025'!C1116,Kunden!$A$1:$A$41,0),3)</f>
        <v>R04</v>
      </c>
      <c r="H3822" t="str">
        <f>INDEX(Regionen!$A$1:$C$9,MATCH('Gesamtverkäufe 2025'!F1116,Regionen!$A$1:$A$9,0),3)</f>
        <v>Thomas Kern</v>
      </c>
      <c r="I3822" s="3">
        <f>INDEX(Produkte!$A$1:$D$31,MATCH('Gesamtverkäufe 2025'!D1116,Produkte!$A$1:$A$31,0),4)</f>
        <v>49</v>
      </c>
      <c r="J3822" s="3">
        <f t="shared" si="273"/>
        <v>539</v>
      </c>
    </row>
    <row r="3823" spans="1:10" hidden="1" outlineLevel="3" x14ac:dyDescent="0.3">
      <c r="A3823" t="s">
        <v>1409</v>
      </c>
      <c r="B3823" s="21">
        <v>45768</v>
      </c>
      <c r="C3823" s="20">
        <f t="shared" si="272"/>
        <v>4</v>
      </c>
      <c r="D3823" t="s">
        <v>141</v>
      </c>
      <c r="E3823" t="s">
        <v>79</v>
      </c>
      <c r="F3823">
        <v>5</v>
      </c>
      <c r="G3823" t="str">
        <f>INDEX(Kunden!$A$1:$C$41,MATCH('Gesamtverkäufe 2025'!C1127,Kunden!$A$1:$A$41,0),3)</f>
        <v>R04</v>
      </c>
      <c r="H3823" t="str">
        <f>INDEX(Regionen!$A$1:$C$9,MATCH('Gesamtverkäufe 2025'!F1127,Regionen!$A$1:$A$9,0),3)</f>
        <v>Thomas Kern</v>
      </c>
      <c r="I3823" s="3">
        <f>INDEX(Produkte!$A$1:$D$31,MATCH('Gesamtverkäufe 2025'!D1127,Produkte!$A$1:$A$31,0),4)</f>
        <v>149</v>
      </c>
      <c r="J3823" s="3">
        <f t="shared" si="273"/>
        <v>745</v>
      </c>
    </row>
    <row r="3824" spans="1:10" hidden="1" outlineLevel="3" x14ac:dyDescent="0.3">
      <c r="A3824" t="s">
        <v>1403</v>
      </c>
      <c r="B3824" s="21">
        <v>45753</v>
      </c>
      <c r="C3824" s="20">
        <f t="shared" si="272"/>
        <v>4</v>
      </c>
      <c r="D3824" t="s">
        <v>141</v>
      </c>
      <c r="E3824" t="s">
        <v>79</v>
      </c>
      <c r="F3824">
        <v>12</v>
      </c>
      <c r="G3824" t="str">
        <f>INDEX(Kunden!$A$1:$C$41,MATCH('Gesamtverkäufe 2025'!C1131,Kunden!$A$1:$A$41,0),3)</f>
        <v>R04</v>
      </c>
      <c r="H3824" t="str">
        <f>INDEX(Regionen!$A$1:$C$9,MATCH('Gesamtverkäufe 2025'!F1131,Regionen!$A$1:$A$9,0),3)</f>
        <v>Thomas Kern</v>
      </c>
      <c r="I3824" s="3">
        <f>INDEX(Produkte!$A$1:$D$31,MATCH('Gesamtverkäufe 2025'!D1131,Produkte!$A$1:$A$31,0),4)</f>
        <v>149</v>
      </c>
      <c r="J3824" s="3">
        <f t="shared" si="273"/>
        <v>1788</v>
      </c>
    </row>
    <row r="3825" spans="1:10" hidden="1" outlineLevel="3" x14ac:dyDescent="0.3">
      <c r="A3825" t="s">
        <v>1612</v>
      </c>
      <c r="B3825" s="21">
        <v>45776</v>
      </c>
      <c r="C3825" s="20">
        <f t="shared" si="272"/>
        <v>4</v>
      </c>
      <c r="D3825" t="s">
        <v>165</v>
      </c>
      <c r="E3825" t="s">
        <v>87</v>
      </c>
      <c r="F3825">
        <v>14</v>
      </c>
      <c r="G3825" t="str">
        <f>INDEX(Kunden!$A$1:$C$41,MATCH('Gesamtverkäufe 2025'!C926,Kunden!$A$1:$A$41,0),3)</f>
        <v>R04</v>
      </c>
      <c r="H3825" t="str">
        <f>INDEX(Regionen!$A$1:$C$9,MATCH('Gesamtverkäufe 2025'!F926,Regionen!$A$1:$A$9,0),3)</f>
        <v>Thomas Kern</v>
      </c>
      <c r="I3825" s="3">
        <f>INDEX(Produkte!$A$1:$D$31,MATCH('Gesamtverkäufe 2025'!D926,Produkte!$A$1:$A$31,0),4)</f>
        <v>99</v>
      </c>
      <c r="J3825" s="3">
        <f t="shared" si="273"/>
        <v>1386</v>
      </c>
    </row>
    <row r="3826" spans="1:10" hidden="1" outlineLevel="3" x14ac:dyDescent="0.3">
      <c r="A3826" t="s">
        <v>1583</v>
      </c>
      <c r="B3826" s="21">
        <v>45759</v>
      </c>
      <c r="C3826" s="20">
        <f t="shared" si="272"/>
        <v>4</v>
      </c>
      <c r="D3826" t="s">
        <v>165</v>
      </c>
      <c r="E3826" t="s">
        <v>73</v>
      </c>
      <c r="F3826">
        <v>8</v>
      </c>
      <c r="G3826" t="str">
        <f>INDEX(Kunden!$A$1:$C$41,MATCH('Gesamtverkäufe 2025'!C955,Kunden!$A$1:$A$41,0),3)</f>
        <v>R04</v>
      </c>
      <c r="H3826" t="str">
        <f>INDEX(Regionen!$A$1:$C$9,MATCH('Gesamtverkäufe 2025'!F955,Regionen!$A$1:$A$9,0),3)</f>
        <v>Thomas Kern</v>
      </c>
      <c r="I3826" s="3">
        <f>INDEX(Produkte!$A$1:$D$31,MATCH('Gesamtverkäufe 2025'!D955,Produkte!$A$1:$A$31,0),4)</f>
        <v>399</v>
      </c>
      <c r="J3826" s="3">
        <f t="shared" si="273"/>
        <v>3192</v>
      </c>
    </row>
    <row r="3827" spans="1:10" hidden="1" outlineLevel="3" x14ac:dyDescent="0.3">
      <c r="A3827" t="s">
        <v>1543</v>
      </c>
      <c r="B3827" s="21">
        <v>45758</v>
      </c>
      <c r="C3827" s="20">
        <f t="shared" si="272"/>
        <v>4</v>
      </c>
      <c r="D3827" t="s">
        <v>165</v>
      </c>
      <c r="E3827" t="s">
        <v>73</v>
      </c>
      <c r="F3827">
        <v>5</v>
      </c>
      <c r="G3827" t="str">
        <f>INDEX(Kunden!$A$1:$C$41,MATCH('Gesamtverkäufe 2025'!C995,Kunden!$A$1:$A$41,0),3)</f>
        <v>R04</v>
      </c>
      <c r="H3827" t="str">
        <f>INDEX(Regionen!$A$1:$C$9,MATCH('Gesamtverkäufe 2025'!F995,Regionen!$A$1:$A$9,0),3)</f>
        <v>Thomas Kern</v>
      </c>
      <c r="I3827" s="3">
        <f>INDEX(Produkte!$A$1:$D$31,MATCH('Gesamtverkäufe 2025'!D995,Produkte!$A$1:$A$31,0),4)</f>
        <v>399</v>
      </c>
      <c r="J3827" s="3">
        <f t="shared" si="273"/>
        <v>1995</v>
      </c>
    </row>
    <row r="3828" spans="1:10" hidden="1" outlineLevel="3" x14ac:dyDescent="0.3">
      <c r="A3828" t="s">
        <v>1521</v>
      </c>
      <c r="B3828" s="21">
        <v>45750</v>
      </c>
      <c r="C3828" s="20">
        <f t="shared" si="272"/>
        <v>4</v>
      </c>
      <c r="D3828" t="s">
        <v>165</v>
      </c>
      <c r="E3828" t="s">
        <v>61</v>
      </c>
      <c r="F3828">
        <v>17</v>
      </c>
      <c r="G3828" t="str">
        <f>INDEX(Kunden!$A$1:$C$41,MATCH('Gesamtverkäufe 2025'!C1017,Kunden!$A$1:$A$41,0),3)</f>
        <v>R04</v>
      </c>
      <c r="H3828" t="str">
        <f>INDEX(Regionen!$A$1:$C$9,MATCH('Gesamtverkäufe 2025'!F1017,Regionen!$A$1:$A$9,0),3)</f>
        <v>Thomas Kern</v>
      </c>
      <c r="I3828" s="3">
        <f>INDEX(Produkte!$A$1:$D$31,MATCH('Gesamtverkäufe 2025'!D1017,Produkte!$A$1:$A$31,0),4)</f>
        <v>249</v>
      </c>
      <c r="J3828" s="3">
        <f t="shared" si="273"/>
        <v>4233</v>
      </c>
    </row>
    <row r="3829" spans="1:10" hidden="1" outlineLevel="3" x14ac:dyDescent="0.3">
      <c r="A3829" t="s">
        <v>1378</v>
      </c>
      <c r="B3829" s="21">
        <v>45757</v>
      </c>
      <c r="C3829" s="20">
        <f t="shared" si="272"/>
        <v>4</v>
      </c>
      <c r="D3829" t="s">
        <v>165</v>
      </c>
      <c r="E3829" t="s">
        <v>61</v>
      </c>
      <c r="F3829">
        <v>16</v>
      </c>
      <c r="G3829" t="str">
        <f>INDEX(Kunden!$A$1:$C$41,MATCH('Gesamtverkäufe 2025'!C1152,Kunden!$A$1:$A$41,0),3)</f>
        <v>R04</v>
      </c>
      <c r="H3829" t="str">
        <f>INDEX(Regionen!$A$1:$C$9,MATCH('Gesamtverkäufe 2025'!F1152,Regionen!$A$1:$A$9,0),3)</f>
        <v>Thomas Kern</v>
      </c>
      <c r="I3829" s="3">
        <f>INDEX(Produkte!$A$1:$D$31,MATCH('Gesamtverkäufe 2025'!D1152,Produkte!$A$1:$A$31,0),4)</f>
        <v>249</v>
      </c>
      <c r="J3829" s="3">
        <f t="shared" si="273"/>
        <v>3984</v>
      </c>
    </row>
    <row r="3830" spans="1:10" hidden="1" outlineLevel="3" x14ac:dyDescent="0.3">
      <c r="A3830" t="s">
        <v>1366</v>
      </c>
      <c r="B3830" s="21">
        <v>45775</v>
      </c>
      <c r="C3830" s="20">
        <f t="shared" si="272"/>
        <v>4</v>
      </c>
      <c r="D3830" t="s">
        <v>165</v>
      </c>
      <c r="E3830" t="s">
        <v>46</v>
      </c>
      <c r="F3830">
        <v>13</v>
      </c>
      <c r="G3830" t="str">
        <f>INDEX(Kunden!$A$1:$C$41,MATCH('Gesamtverkäufe 2025'!C1161,Kunden!$A$1:$A$41,0),3)</f>
        <v>R04</v>
      </c>
      <c r="H3830" t="str">
        <f>INDEX(Regionen!$A$1:$C$9,MATCH('Gesamtverkäufe 2025'!F1161,Regionen!$A$1:$A$9,0),3)</f>
        <v>Thomas Kern</v>
      </c>
      <c r="I3830" s="3">
        <f>INDEX(Produkte!$A$1:$D$31,MATCH('Gesamtverkäufe 2025'!D1161,Produkte!$A$1:$A$31,0),4)</f>
        <v>99</v>
      </c>
      <c r="J3830" s="3">
        <f t="shared" si="273"/>
        <v>1287</v>
      </c>
    </row>
    <row r="3831" spans="1:10" hidden="1" outlineLevel="3" x14ac:dyDescent="0.3">
      <c r="A3831" t="s">
        <v>1630</v>
      </c>
      <c r="B3831" s="21">
        <v>45763</v>
      </c>
      <c r="C3831" s="20">
        <f t="shared" si="272"/>
        <v>4</v>
      </c>
      <c r="D3831" t="s">
        <v>171</v>
      </c>
      <c r="E3831" t="s">
        <v>83</v>
      </c>
      <c r="F3831">
        <v>7</v>
      </c>
      <c r="G3831" t="str">
        <f>INDEX(Kunden!$A$1:$C$41,MATCH('Gesamtverkäufe 2025'!C908,Kunden!$A$1:$A$41,0),3)</f>
        <v>R04</v>
      </c>
      <c r="H3831" t="str">
        <f>INDEX(Regionen!$A$1:$C$9,MATCH('Gesamtverkäufe 2025'!F908,Regionen!$A$1:$A$9,0),3)</f>
        <v>Thomas Kern</v>
      </c>
      <c r="I3831" s="3">
        <f>INDEX(Produkte!$A$1:$D$31,MATCH('Gesamtverkäufe 2025'!D908,Produkte!$A$1:$A$31,0),4)</f>
        <v>29</v>
      </c>
      <c r="J3831" s="3">
        <f t="shared" si="273"/>
        <v>203</v>
      </c>
    </row>
    <row r="3832" spans="1:10" hidden="1" outlineLevel="3" x14ac:dyDescent="0.3">
      <c r="A3832" t="s">
        <v>1613</v>
      </c>
      <c r="B3832" s="21">
        <v>45749</v>
      </c>
      <c r="C3832" s="20">
        <f t="shared" si="272"/>
        <v>4</v>
      </c>
      <c r="D3832" t="s">
        <v>171</v>
      </c>
      <c r="E3832" t="s">
        <v>61</v>
      </c>
      <c r="F3832">
        <v>7</v>
      </c>
      <c r="G3832" t="str">
        <f>INDEX(Kunden!$A$1:$C$41,MATCH('Gesamtverkäufe 2025'!C925,Kunden!$A$1:$A$41,0),3)</f>
        <v>R04</v>
      </c>
      <c r="H3832" t="str">
        <f>INDEX(Regionen!$A$1:$C$9,MATCH('Gesamtverkäufe 2025'!F925,Regionen!$A$1:$A$9,0),3)</f>
        <v>Thomas Kern</v>
      </c>
      <c r="I3832" s="3">
        <f>INDEX(Produkte!$A$1:$D$31,MATCH('Gesamtverkäufe 2025'!D925,Produkte!$A$1:$A$31,0),4)</f>
        <v>249</v>
      </c>
      <c r="J3832" s="3">
        <f t="shared" si="273"/>
        <v>1743</v>
      </c>
    </row>
    <row r="3833" spans="1:10" hidden="1" outlineLevel="3" x14ac:dyDescent="0.3">
      <c r="A3833" t="s">
        <v>1602</v>
      </c>
      <c r="B3833" s="21">
        <v>45774</v>
      </c>
      <c r="C3833" s="20">
        <f t="shared" si="272"/>
        <v>4</v>
      </c>
      <c r="D3833" t="s">
        <v>171</v>
      </c>
      <c r="E3833" t="s">
        <v>63</v>
      </c>
      <c r="F3833">
        <v>16</v>
      </c>
      <c r="G3833" t="str">
        <f>INDEX(Kunden!$A$1:$C$41,MATCH('Gesamtverkäufe 2025'!C936,Kunden!$A$1:$A$41,0),3)</f>
        <v>R04</v>
      </c>
      <c r="H3833" t="str">
        <f>INDEX(Regionen!$A$1:$C$9,MATCH('Gesamtverkäufe 2025'!F936,Regionen!$A$1:$A$9,0),3)</f>
        <v>Thomas Kern</v>
      </c>
      <c r="I3833" s="3">
        <f>INDEX(Produkte!$A$1:$D$31,MATCH('Gesamtverkäufe 2025'!D936,Produkte!$A$1:$A$31,0),4)</f>
        <v>299</v>
      </c>
      <c r="J3833" s="3">
        <f t="shared" si="273"/>
        <v>4784</v>
      </c>
    </row>
    <row r="3834" spans="1:10" hidden="1" outlineLevel="3" x14ac:dyDescent="0.3">
      <c r="A3834" t="s">
        <v>1504</v>
      </c>
      <c r="B3834" s="21">
        <v>45764</v>
      </c>
      <c r="C3834" s="20">
        <f t="shared" si="272"/>
        <v>4</v>
      </c>
      <c r="D3834" t="s">
        <v>171</v>
      </c>
      <c r="E3834" t="s">
        <v>67</v>
      </c>
      <c r="F3834">
        <v>19</v>
      </c>
      <c r="G3834" t="str">
        <f>INDEX(Kunden!$A$1:$C$41,MATCH('Gesamtverkäufe 2025'!C1034,Kunden!$A$1:$A$41,0),3)</f>
        <v>R04</v>
      </c>
      <c r="H3834" t="str">
        <f>INDEX(Regionen!$A$1:$C$9,MATCH('Gesamtverkäufe 2025'!F1034,Regionen!$A$1:$A$9,0),3)</f>
        <v>Thomas Kern</v>
      </c>
      <c r="I3834" s="3">
        <f>INDEX(Produkte!$A$1:$D$31,MATCH('Gesamtverkäufe 2025'!D1034,Produkte!$A$1:$A$31,0),4)</f>
        <v>299</v>
      </c>
      <c r="J3834" s="3">
        <f t="shared" si="273"/>
        <v>5681</v>
      </c>
    </row>
    <row r="3835" spans="1:10" hidden="1" outlineLevel="3" x14ac:dyDescent="0.3">
      <c r="A3835" t="s">
        <v>1481</v>
      </c>
      <c r="B3835" s="21">
        <v>45749</v>
      </c>
      <c r="C3835" s="20">
        <f t="shared" si="272"/>
        <v>4</v>
      </c>
      <c r="D3835" t="s">
        <v>171</v>
      </c>
      <c r="E3835" t="s">
        <v>91</v>
      </c>
      <c r="F3835">
        <v>20</v>
      </c>
      <c r="G3835" t="str">
        <f>INDEX(Kunden!$A$1:$C$41,MATCH('Gesamtverkäufe 2025'!C1057,Kunden!$A$1:$A$41,0),3)</f>
        <v>R04</v>
      </c>
      <c r="H3835" t="str">
        <f>INDEX(Regionen!$A$1:$C$9,MATCH('Gesamtverkäufe 2025'!F1057,Regionen!$A$1:$A$9,0),3)</f>
        <v>Thomas Kern</v>
      </c>
      <c r="I3835" s="3">
        <f>INDEX(Produkte!$A$1:$D$31,MATCH('Gesamtverkäufe 2025'!D1057,Produkte!$A$1:$A$31,0),4)</f>
        <v>249</v>
      </c>
      <c r="J3835" s="3">
        <f t="shared" si="273"/>
        <v>4980</v>
      </c>
    </row>
    <row r="3836" spans="1:10" hidden="1" outlineLevel="3" x14ac:dyDescent="0.3">
      <c r="A3836" t="s">
        <v>1471</v>
      </c>
      <c r="B3836" s="21">
        <v>45750</v>
      </c>
      <c r="C3836" s="20">
        <f t="shared" si="272"/>
        <v>4</v>
      </c>
      <c r="D3836" t="s">
        <v>171</v>
      </c>
      <c r="E3836" t="s">
        <v>31</v>
      </c>
      <c r="F3836">
        <v>2</v>
      </c>
      <c r="G3836" t="str">
        <f>INDEX(Kunden!$A$1:$C$41,MATCH('Gesamtverkäufe 2025'!C1067,Kunden!$A$1:$A$41,0),3)</f>
        <v>R04</v>
      </c>
      <c r="H3836" t="str">
        <f>INDEX(Regionen!$A$1:$C$9,MATCH('Gesamtverkäufe 2025'!F1067,Regionen!$A$1:$A$9,0),3)</f>
        <v>Thomas Kern</v>
      </c>
      <c r="I3836" s="3">
        <f>INDEX(Produkte!$A$1:$D$31,MATCH('Gesamtverkäufe 2025'!D1067,Produkte!$A$1:$A$31,0),4)</f>
        <v>399</v>
      </c>
      <c r="J3836" s="3">
        <f t="shared" si="273"/>
        <v>798</v>
      </c>
    </row>
    <row r="3837" spans="1:10" hidden="1" outlineLevel="3" x14ac:dyDescent="0.3">
      <c r="A3837" t="s">
        <v>1451</v>
      </c>
      <c r="B3837" s="21">
        <v>45758</v>
      </c>
      <c r="C3837" s="20">
        <f t="shared" si="272"/>
        <v>4</v>
      </c>
      <c r="D3837" t="s">
        <v>171</v>
      </c>
      <c r="E3837" t="s">
        <v>51</v>
      </c>
      <c r="F3837">
        <v>7</v>
      </c>
      <c r="G3837" t="str">
        <f>INDEX(Kunden!$A$1:$C$41,MATCH('Gesamtverkäufe 2025'!C1087,Kunden!$A$1:$A$41,0),3)</f>
        <v>R04</v>
      </c>
      <c r="H3837" t="str">
        <f>INDEX(Regionen!$A$1:$C$9,MATCH('Gesamtverkäufe 2025'!F1087,Regionen!$A$1:$A$9,0),3)</f>
        <v>Thomas Kern</v>
      </c>
      <c r="I3837" s="3">
        <f>INDEX(Produkte!$A$1:$D$31,MATCH('Gesamtverkäufe 2025'!D1087,Produkte!$A$1:$A$31,0),4)</f>
        <v>49</v>
      </c>
      <c r="J3837" s="3">
        <f t="shared" si="273"/>
        <v>343</v>
      </c>
    </row>
    <row r="3838" spans="1:10" hidden="1" outlineLevel="3" x14ac:dyDescent="0.3">
      <c r="A3838" t="s">
        <v>1419</v>
      </c>
      <c r="B3838" s="21">
        <v>45777</v>
      </c>
      <c r="C3838" s="20">
        <f t="shared" si="272"/>
        <v>4</v>
      </c>
      <c r="D3838" t="s">
        <v>171</v>
      </c>
      <c r="E3838" t="s">
        <v>69</v>
      </c>
      <c r="F3838">
        <v>17</v>
      </c>
      <c r="G3838" t="str">
        <f>INDEX(Kunden!$A$1:$C$41,MATCH('Gesamtverkäufe 2025'!C1117,Kunden!$A$1:$A$41,0),3)</f>
        <v>R04</v>
      </c>
      <c r="H3838" t="str">
        <f>INDEX(Regionen!$A$1:$C$9,MATCH('Gesamtverkäufe 2025'!F1117,Regionen!$A$1:$A$9,0),3)</f>
        <v>Thomas Kern</v>
      </c>
      <c r="I3838" s="3">
        <f>INDEX(Produkte!$A$1:$D$31,MATCH('Gesamtverkäufe 2025'!D1117,Produkte!$A$1:$A$31,0),4)</f>
        <v>399</v>
      </c>
      <c r="J3838" s="3">
        <f t="shared" si="273"/>
        <v>6783</v>
      </c>
    </row>
    <row r="3839" spans="1:10" hidden="1" outlineLevel="3" x14ac:dyDescent="0.3">
      <c r="A3839" t="s">
        <v>1402</v>
      </c>
      <c r="B3839" s="21">
        <v>45755</v>
      </c>
      <c r="C3839" s="20">
        <f t="shared" si="272"/>
        <v>4</v>
      </c>
      <c r="D3839" t="s">
        <v>171</v>
      </c>
      <c r="E3839" t="s">
        <v>51</v>
      </c>
      <c r="F3839">
        <v>11</v>
      </c>
      <c r="G3839" t="str">
        <f>INDEX(Kunden!$A$1:$C$41,MATCH('Gesamtverkäufe 2025'!C1132,Kunden!$A$1:$A$41,0),3)</f>
        <v>R04</v>
      </c>
      <c r="H3839" t="str">
        <f>INDEX(Regionen!$A$1:$C$9,MATCH('Gesamtverkäufe 2025'!F1132,Regionen!$A$1:$A$9,0),3)</f>
        <v>Thomas Kern</v>
      </c>
      <c r="I3839" s="3">
        <f>INDEX(Produkte!$A$1:$D$31,MATCH('Gesamtverkäufe 2025'!D1132,Produkte!$A$1:$A$31,0),4)</f>
        <v>49</v>
      </c>
      <c r="J3839" s="3">
        <f t="shared" si="273"/>
        <v>539</v>
      </c>
    </row>
    <row r="3840" spans="1:10" outlineLevel="2" collapsed="1" x14ac:dyDescent="0.3">
      <c r="B3840" s="21"/>
      <c r="C3840" s="26" t="s">
        <v>4732</v>
      </c>
      <c r="I3840" s="3"/>
      <c r="J3840" s="3">
        <f>SUBTOTAL(9,J3800:J3839)</f>
        <v>97715</v>
      </c>
    </row>
    <row r="3841" spans="1:10" hidden="1" outlineLevel="3" x14ac:dyDescent="0.3">
      <c r="A3841" t="s">
        <v>2135</v>
      </c>
      <c r="B3841" s="21">
        <v>45788</v>
      </c>
      <c r="C3841" s="20">
        <f t="shared" ref="C3841:C3872" si="274">MONTH(B3841)</f>
        <v>5</v>
      </c>
      <c r="D3841" t="s">
        <v>97</v>
      </c>
      <c r="E3841" t="s">
        <v>89</v>
      </c>
      <c r="F3841">
        <v>15</v>
      </c>
      <c r="G3841" t="str">
        <f>INDEX(Kunden!$A$1:$C$41,MATCH('Gesamtverkäufe 2025'!C1182,Kunden!$A$1:$A$41,0),3)</f>
        <v>R04</v>
      </c>
      <c r="H3841" t="str">
        <f>INDEX(Regionen!$A$1:$C$9,MATCH('Gesamtverkäufe 2025'!F1182,Regionen!$A$1:$A$9,0),3)</f>
        <v>Thomas Kern</v>
      </c>
      <c r="I3841" s="3">
        <f>INDEX(Produkte!$A$1:$D$31,MATCH('Gesamtverkäufe 2025'!D1182,Produkte!$A$1:$A$31,0),4)</f>
        <v>29</v>
      </c>
      <c r="J3841" s="3">
        <f t="shared" ref="J3841:J3872" si="275">F3841*I3841</f>
        <v>435</v>
      </c>
    </row>
    <row r="3842" spans="1:10" hidden="1" outlineLevel="3" x14ac:dyDescent="0.3">
      <c r="A3842" t="s">
        <v>2072</v>
      </c>
      <c r="B3842" s="21">
        <v>45780</v>
      </c>
      <c r="C3842" s="20">
        <f t="shared" si="274"/>
        <v>5</v>
      </c>
      <c r="D3842" t="s">
        <v>97</v>
      </c>
      <c r="E3842" t="s">
        <v>65</v>
      </c>
      <c r="F3842">
        <v>8</v>
      </c>
      <c r="G3842" t="str">
        <f>INDEX(Kunden!$A$1:$C$41,MATCH('Gesamtverkäufe 2025'!C1245,Kunden!$A$1:$A$41,0),3)</f>
        <v>R04</v>
      </c>
      <c r="H3842" t="str">
        <f>INDEX(Regionen!$A$1:$C$9,MATCH('Gesamtverkäufe 2025'!F1245,Regionen!$A$1:$A$9,0),3)</f>
        <v>Thomas Kern</v>
      </c>
      <c r="I3842" s="3">
        <f>INDEX(Produkte!$A$1:$D$31,MATCH('Gesamtverkäufe 2025'!D1245,Produkte!$A$1:$A$31,0),4)</f>
        <v>299</v>
      </c>
      <c r="J3842" s="3">
        <f t="shared" si="275"/>
        <v>2392</v>
      </c>
    </row>
    <row r="3843" spans="1:10" hidden="1" outlineLevel="3" x14ac:dyDescent="0.3">
      <c r="A3843" t="s">
        <v>2040</v>
      </c>
      <c r="B3843" s="21">
        <v>45783</v>
      </c>
      <c r="C3843" s="20">
        <f t="shared" si="274"/>
        <v>5</v>
      </c>
      <c r="D3843" t="s">
        <v>97</v>
      </c>
      <c r="E3843" t="s">
        <v>79</v>
      </c>
      <c r="F3843">
        <v>19</v>
      </c>
      <c r="G3843" t="str">
        <f>INDEX(Kunden!$A$1:$C$41,MATCH('Gesamtverkäufe 2025'!C1277,Kunden!$A$1:$A$41,0),3)</f>
        <v>R04</v>
      </c>
      <c r="H3843" t="str">
        <f>INDEX(Regionen!$A$1:$C$9,MATCH('Gesamtverkäufe 2025'!F1277,Regionen!$A$1:$A$9,0),3)</f>
        <v>Thomas Kern</v>
      </c>
      <c r="I3843" s="3">
        <f>INDEX(Produkte!$A$1:$D$31,MATCH('Gesamtverkäufe 2025'!D1277,Produkte!$A$1:$A$31,0),4)</f>
        <v>149</v>
      </c>
      <c r="J3843" s="3">
        <f t="shared" si="275"/>
        <v>2831</v>
      </c>
    </row>
    <row r="3844" spans="1:10" hidden="1" outlineLevel="3" x14ac:dyDescent="0.3">
      <c r="A3844" t="s">
        <v>2027</v>
      </c>
      <c r="B3844" s="21">
        <v>45779</v>
      </c>
      <c r="C3844" s="20">
        <f t="shared" si="274"/>
        <v>5</v>
      </c>
      <c r="D3844" t="s">
        <v>97</v>
      </c>
      <c r="E3844" t="s">
        <v>59</v>
      </c>
      <c r="F3844">
        <v>1</v>
      </c>
      <c r="G3844" t="str">
        <f>INDEX(Kunden!$A$1:$C$41,MATCH('Gesamtverkäufe 2025'!C1290,Kunden!$A$1:$A$41,0),3)</f>
        <v>R04</v>
      </c>
      <c r="H3844" t="str">
        <f>INDEX(Regionen!$A$1:$C$9,MATCH('Gesamtverkäufe 2025'!F1290,Regionen!$A$1:$A$9,0),3)</f>
        <v>Thomas Kern</v>
      </c>
      <c r="I3844" s="3">
        <f>INDEX(Produkte!$A$1:$D$31,MATCH('Gesamtverkäufe 2025'!D1290,Produkte!$A$1:$A$31,0),4)</f>
        <v>79</v>
      </c>
      <c r="J3844" s="3">
        <f t="shared" si="275"/>
        <v>79</v>
      </c>
    </row>
    <row r="3845" spans="1:10" hidden="1" outlineLevel="3" x14ac:dyDescent="0.3">
      <c r="A3845" t="s">
        <v>1985</v>
      </c>
      <c r="B3845" s="21">
        <v>45784</v>
      </c>
      <c r="C3845" s="20">
        <f t="shared" si="274"/>
        <v>5</v>
      </c>
      <c r="D3845" t="s">
        <v>97</v>
      </c>
      <c r="E3845" t="s">
        <v>89</v>
      </c>
      <c r="F3845">
        <v>3</v>
      </c>
      <c r="G3845" t="str">
        <f>INDEX(Kunden!$A$1:$C$41,MATCH('Gesamtverkäufe 2025'!C1332,Kunden!$A$1:$A$41,0),3)</f>
        <v>R04</v>
      </c>
      <c r="H3845" t="str">
        <f>INDEX(Regionen!$A$1:$C$9,MATCH('Gesamtverkäufe 2025'!F1332,Regionen!$A$1:$A$9,0),3)</f>
        <v>Thomas Kern</v>
      </c>
      <c r="I3845" s="3">
        <f>INDEX(Produkte!$A$1:$D$31,MATCH('Gesamtverkäufe 2025'!D1332,Produkte!$A$1:$A$31,0),4)</f>
        <v>29</v>
      </c>
      <c r="J3845" s="3">
        <f t="shared" si="275"/>
        <v>87</v>
      </c>
    </row>
    <row r="3846" spans="1:10" hidden="1" outlineLevel="3" x14ac:dyDescent="0.3">
      <c r="A3846" t="s">
        <v>1888</v>
      </c>
      <c r="B3846" s="21">
        <v>45798</v>
      </c>
      <c r="C3846" s="20">
        <f t="shared" si="274"/>
        <v>5</v>
      </c>
      <c r="D3846" t="s">
        <v>97</v>
      </c>
      <c r="E3846" t="s">
        <v>31</v>
      </c>
      <c r="F3846">
        <v>17</v>
      </c>
      <c r="G3846" t="str">
        <f>INDEX(Kunden!$A$1:$C$41,MATCH('Gesamtverkäufe 2025'!C1429,Kunden!$A$1:$A$41,0),3)</f>
        <v>R04</v>
      </c>
      <c r="H3846" t="str">
        <f>INDEX(Regionen!$A$1:$C$9,MATCH('Gesamtverkäufe 2025'!F1429,Regionen!$A$1:$A$9,0),3)</f>
        <v>Thomas Kern</v>
      </c>
      <c r="I3846" s="3">
        <f>INDEX(Produkte!$A$1:$D$31,MATCH('Gesamtverkäufe 2025'!D1429,Produkte!$A$1:$A$31,0),4)</f>
        <v>399</v>
      </c>
      <c r="J3846" s="3">
        <f t="shared" si="275"/>
        <v>6783</v>
      </c>
    </row>
    <row r="3847" spans="1:10" hidden="1" outlineLevel="3" x14ac:dyDescent="0.3">
      <c r="A3847" t="s">
        <v>1839</v>
      </c>
      <c r="B3847" s="21">
        <v>45806</v>
      </c>
      <c r="C3847" s="20">
        <f t="shared" si="274"/>
        <v>5</v>
      </c>
      <c r="D3847" t="s">
        <v>97</v>
      </c>
      <c r="E3847" t="s">
        <v>55</v>
      </c>
      <c r="F3847">
        <v>13</v>
      </c>
      <c r="G3847" t="str">
        <f>INDEX(Kunden!$A$1:$C$41,MATCH('Gesamtverkäufe 2025'!C1478,Kunden!$A$1:$A$41,0),3)</f>
        <v>R04</v>
      </c>
      <c r="H3847" t="str">
        <f>INDEX(Regionen!$A$1:$C$9,MATCH('Gesamtverkäufe 2025'!F1478,Regionen!$A$1:$A$9,0),3)</f>
        <v>Thomas Kern</v>
      </c>
      <c r="I3847" s="3">
        <f>INDEX(Produkte!$A$1:$D$31,MATCH('Gesamtverkäufe 2025'!D1478,Produkte!$A$1:$A$31,0),4)</f>
        <v>49</v>
      </c>
      <c r="J3847" s="3">
        <f t="shared" si="275"/>
        <v>637</v>
      </c>
    </row>
    <row r="3848" spans="1:10" hidden="1" outlineLevel="3" x14ac:dyDescent="0.3">
      <c r="A3848" t="s">
        <v>1718</v>
      </c>
      <c r="B3848" s="21">
        <v>45793</v>
      </c>
      <c r="C3848" s="20">
        <f t="shared" si="274"/>
        <v>5</v>
      </c>
      <c r="D3848" t="s">
        <v>97</v>
      </c>
      <c r="E3848" t="s">
        <v>31</v>
      </c>
      <c r="F3848">
        <v>18</v>
      </c>
      <c r="G3848" t="str">
        <f>INDEX(Kunden!$A$1:$C$41,MATCH('Gesamtverkäufe 2025'!C1598,Kunden!$A$1:$A$41,0),3)</f>
        <v>R04</v>
      </c>
      <c r="H3848" t="str">
        <f>INDEX(Regionen!$A$1:$C$9,MATCH('Gesamtverkäufe 2025'!F1598,Regionen!$A$1:$A$9,0),3)</f>
        <v>Thomas Kern</v>
      </c>
      <c r="I3848" s="3">
        <f>INDEX(Produkte!$A$1:$D$31,MATCH('Gesamtverkäufe 2025'!D1598,Produkte!$A$1:$A$31,0),4)</f>
        <v>399</v>
      </c>
      <c r="J3848" s="3">
        <f t="shared" si="275"/>
        <v>7182</v>
      </c>
    </row>
    <row r="3849" spans="1:10" hidden="1" outlineLevel="3" x14ac:dyDescent="0.3">
      <c r="A3849" t="s">
        <v>1713</v>
      </c>
      <c r="B3849" s="21">
        <v>45781</v>
      </c>
      <c r="C3849" s="20">
        <f t="shared" si="274"/>
        <v>5</v>
      </c>
      <c r="D3849" t="s">
        <v>97</v>
      </c>
      <c r="E3849" t="s">
        <v>63</v>
      </c>
      <c r="F3849">
        <v>19</v>
      </c>
      <c r="G3849" t="str">
        <f>INDEX(Kunden!$A$1:$C$41,MATCH('Gesamtverkäufe 2025'!C1603,Kunden!$A$1:$A$41,0),3)</f>
        <v>R04</v>
      </c>
      <c r="H3849" t="str">
        <f>INDEX(Regionen!$A$1:$C$9,MATCH('Gesamtverkäufe 2025'!F1603,Regionen!$A$1:$A$9,0),3)</f>
        <v>Thomas Kern</v>
      </c>
      <c r="I3849" s="3">
        <f>INDEX(Produkte!$A$1:$D$31,MATCH('Gesamtverkäufe 2025'!D1603,Produkte!$A$1:$A$31,0),4)</f>
        <v>299</v>
      </c>
      <c r="J3849" s="3">
        <f t="shared" si="275"/>
        <v>5681</v>
      </c>
    </row>
    <row r="3850" spans="1:10" hidden="1" outlineLevel="3" x14ac:dyDescent="0.3">
      <c r="A3850" t="s">
        <v>1683</v>
      </c>
      <c r="B3850" s="21">
        <v>45802</v>
      </c>
      <c r="C3850" s="20">
        <f t="shared" si="274"/>
        <v>5</v>
      </c>
      <c r="D3850" t="s">
        <v>97</v>
      </c>
      <c r="E3850" t="s">
        <v>41</v>
      </c>
      <c r="F3850">
        <v>20</v>
      </c>
      <c r="G3850" t="str">
        <f>INDEX(Kunden!$A$1:$C$41,MATCH('Gesamtverkäufe 2025'!C1632,Kunden!$A$1:$A$41,0),3)</f>
        <v>R04</v>
      </c>
      <c r="H3850" t="str">
        <f>INDEX(Regionen!$A$1:$C$9,MATCH('Gesamtverkäufe 2025'!F1632,Regionen!$A$1:$A$9,0),3)</f>
        <v>Thomas Kern</v>
      </c>
      <c r="I3850" s="3">
        <f>INDEX(Produkte!$A$1:$D$31,MATCH('Gesamtverkäufe 2025'!D1632,Produkte!$A$1:$A$31,0),4)</f>
        <v>499</v>
      </c>
      <c r="J3850" s="3">
        <f t="shared" si="275"/>
        <v>9980</v>
      </c>
    </row>
    <row r="3851" spans="1:10" hidden="1" outlineLevel="3" x14ac:dyDescent="0.3">
      <c r="A3851" t="s">
        <v>2087</v>
      </c>
      <c r="B3851" s="21">
        <v>45784</v>
      </c>
      <c r="C3851" s="20">
        <f t="shared" si="274"/>
        <v>5</v>
      </c>
      <c r="D3851" t="s">
        <v>99</v>
      </c>
      <c r="E3851" t="s">
        <v>67</v>
      </c>
      <c r="F3851">
        <v>4</v>
      </c>
      <c r="G3851" t="str">
        <f>INDEX(Kunden!$A$1:$C$41,MATCH('Gesamtverkäufe 2025'!C1230,Kunden!$A$1:$A$41,0),3)</f>
        <v>R04</v>
      </c>
      <c r="H3851" t="str">
        <f>INDEX(Regionen!$A$1:$C$9,MATCH('Gesamtverkäufe 2025'!F1230,Regionen!$A$1:$A$9,0),3)</f>
        <v>Thomas Kern</v>
      </c>
      <c r="I3851" s="3">
        <f>INDEX(Produkte!$A$1:$D$31,MATCH('Gesamtverkäufe 2025'!D1230,Produkte!$A$1:$A$31,0),4)</f>
        <v>299</v>
      </c>
      <c r="J3851" s="3">
        <f t="shared" si="275"/>
        <v>1196</v>
      </c>
    </row>
    <row r="3852" spans="1:10" hidden="1" outlineLevel="3" x14ac:dyDescent="0.3">
      <c r="A3852" t="s">
        <v>2083</v>
      </c>
      <c r="B3852" s="21">
        <v>45799</v>
      </c>
      <c r="C3852" s="20">
        <f t="shared" si="274"/>
        <v>5</v>
      </c>
      <c r="D3852" t="s">
        <v>99</v>
      </c>
      <c r="E3852" t="s">
        <v>37</v>
      </c>
      <c r="F3852">
        <v>20</v>
      </c>
      <c r="G3852" t="str">
        <f>INDEX(Kunden!$A$1:$C$41,MATCH('Gesamtverkäufe 2025'!C1234,Kunden!$A$1:$A$41,0),3)</f>
        <v>R04</v>
      </c>
      <c r="H3852" t="str">
        <f>INDEX(Regionen!$A$1:$C$9,MATCH('Gesamtverkäufe 2025'!F1234,Regionen!$A$1:$A$9,0),3)</f>
        <v>Thomas Kern</v>
      </c>
      <c r="I3852" s="3">
        <f>INDEX(Produkte!$A$1:$D$31,MATCH('Gesamtverkäufe 2025'!D1234,Produkte!$A$1:$A$31,0),4)</f>
        <v>249</v>
      </c>
      <c r="J3852" s="3">
        <f t="shared" si="275"/>
        <v>4980</v>
      </c>
    </row>
    <row r="3853" spans="1:10" hidden="1" outlineLevel="3" x14ac:dyDescent="0.3">
      <c r="A3853" t="s">
        <v>2033</v>
      </c>
      <c r="B3853" s="21">
        <v>45804</v>
      </c>
      <c r="C3853" s="20">
        <f t="shared" si="274"/>
        <v>5</v>
      </c>
      <c r="D3853" t="s">
        <v>99</v>
      </c>
      <c r="E3853" t="s">
        <v>43</v>
      </c>
      <c r="F3853">
        <v>13</v>
      </c>
      <c r="G3853" t="str">
        <f>INDEX(Kunden!$A$1:$C$41,MATCH('Gesamtverkäufe 2025'!C1284,Kunden!$A$1:$A$41,0),3)</f>
        <v>R04</v>
      </c>
      <c r="H3853" t="str">
        <f>INDEX(Regionen!$A$1:$C$9,MATCH('Gesamtverkäufe 2025'!F1284,Regionen!$A$1:$A$9,0),3)</f>
        <v>Thomas Kern</v>
      </c>
      <c r="I3853" s="3">
        <f>INDEX(Produkte!$A$1:$D$31,MATCH('Gesamtverkäufe 2025'!D1284,Produkte!$A$1:$A$31,0),4)</f>
        <v>149</v>
      </c>
      <c r="J3853" s="3">
        <f t="shared" si="275"/>
        <v>1937</v>
      </c>
    </row>
    <row r="3854" spans="1:10" hidden="1" outlineLevel="3" x14ac:dyDescent="0.3">
      <c r="A3854" t="s">
        <v>2024</v>
      </c>
      <c r="B3854" s="21">
        <v>45782</v>
      </c>
      <c r="C3854" s="20">
        <f t="shared" si="274"/>
        <v>5</v>
      </c>
      <c r="D3854" t="s">
        <v>99</v>
      </c>
      <c r="E3854" t="s">
        <v>77</v>
      </c>
      <c r="F3854">
        <v>18</v>
      </c>
      <c r="G3854" t="str">
        <f>INDEX(Kunden!$A$1:$C$41,MATCH('Gesamtverkäufe 2025'!C1293,Kunden!$A$1:$A$41,0),3)</f>
        <v>R04</v>
      </c>
      <c r="H3854" t="str">
        <f>INDEX(Regionen!$A$1:$C$9,MATCH('Gesamtverkäufe 2025'!F1293,Regionen!$A$1:$A$9,0),3)</f>
        <v>Thomas Kern</v>
      </c>
      <c r="I3854" s="3">
        <f>INDEX(Produkte!$A$1:$D$31,MATCH('Gesamtverkäufe 2025'!D1293,Produkte!$A$1:$A$31,0),4)</f>
        <v>49</v>
      </c>
      <c r="J3854" s="3">
        <f t="shared" si="275"/>
        <v>882</v>
      </c>
    </row>
    <row r="3855" spans="1:10" hidden="1" outlineLevel="3" x14ac:dyDescent="0.3">
      <c r="A3855" t="s">
        <v>1973</v>
      </c>
      <c r="B3855" s="21">
        <v>45779</v>
      </c>
      <c r="C3855" s="20">
        <f t="shared" si="274"/>
        <v>5</v>
      </c>
      <c r="D3855" t="s">
        <v>99</v>
      </c>
      <c r="E3855" t="s">
        <v>75</v>
      </c>
      <c r="F3855">
        <v>19</v>
      </c>
      <c r="G3855" t="str">
        <f>INDEX(Kunden!$A$1:$C$41,MATCH('Gesamtverkäufe 2025'!C1344,Kunden!$A$1:$A$41,0),3)</f>
        <v>R04</v>
      </c>
      <c r="H3855" t="str">
        <f>INDEX(Regionen!$A$1:$C$9,MATCH('Gesamtverkäufe 2025'!F1344,Regionen!$A$1:$A$9,0),3)</f>
        <v>Thomas Kern</v>
      </c>
      <c r="I3855" s="3">
        <f>INDEX(Produkte!$A$1:$D$31,MATCH('Gesamtverkäufe 2025'!D1344,Produkte!$A$1:$A$31,0),4)</f>
        <v>499</v>
      </c>
      <c r="J3855" s="3">
        <f t="shared" si="275"/>
        <v>9481</v>
      </c>
    </row>
    <row r="3856" spans="1:10" hidden="1" outlineLevel="3" x14ac:dyDescent="0.3">
      <c r="A3856" t="s">
        <v>1943</v>
      </c>
      <c r="B3856" s="21">
        <v>45801</v>
      </c>
      <c r="C3856" s="20">
        <f t="shared" si="274"/>
        <v>5</v>
      </c>
      <c r="D3856" t="s">
        <v>99</v>
      </c>
      <c r="E3856" t="s">
        <v>77</v>
      </c>
      <c r="F3856">
        <v>4</v>
      </c>
      <c r="G3856" t="str">
        <f>INDEX(Kunden!$A$1:$C$41,MATCH('Gesamtverkäufe 2025'!C1374,Kunden!$A$1:$A$41,0),3)</f>
        <v>R04</v>
      </c>
      <c r="H3856" t="str">
        <f>INDEX(Regionen!$A$1:$C$9,MATCH('Gesamtverkäufe 2025'!F1374,Regionen!$A$1:$A$9,0),3)</f>
        <v>Thomas Kern</v>
      </c>
      <c r="I3856" s="3">
        <f>INDEX(Produkte!$A$1:$D$31,MATCH('Gesamtverkäufe 2025'!D1374,Produkte!$A$1:$A$31,0),4)</f>
        <v>49</v>
      </c>
      <c r="J3856" s="3">
        <f t="shared" si="275"/>
        <v>196</v>
      </c>
    </row>
    <row r="3857" spans="1:10" hidden="1" outlineLevel="3" x14ac:dyDescent="0.3">
      <c r="A3857" t="s">
        <v>1913</v>
      </c>
      <c r="B3857" s="21">
        <v>45795</v>
      </c>
      <c r="C3857" s="20">
        <f t="shared" si="274"/>
        <v>5</v>
      </c>
      <c r="D3857" t="s">
        <v>99</v>
      </c>
      <c r="E3857" t="s">
        <v>61</v>
      </c>
      <c r="F3857">
        <v>2</v>
      </c>
      <c r="G3857" t="str">
        <f>INDEX(Kunden!$A$1:$C$41,MATCH('Gesamtverkäufe 2025'!C1404,Kunden!$A$1:$A$41,0),3)</f>
        <v>R04</v>
      </c>
      <c r="H3857" t="str">
        <f>INDEX(Regionen!$A$1:$C$9,MATCH('Gesamtverkäufe 2025'!F1404,Regionen!$A$1:$A$9,0),3)</f>
        <v>Thomas Kern</v>
      </c>
      <c r="I3857" s="3">
        <f>INDEX(Produkte!$A$1:$D$31,MATCH('Gesamtverkäufe 2025'!D1404,Produkte!$A$1:$A$31,0),4)</f>
        <v>249</v>
      </c>
      <c r="J3857" s="3">
        <f t="shared" si="275"/>
        <v>498</v>
      </c>
    </row>
    <row r="3858" spans="1:10" hidden="1" outlineLevel="3" x14ac:dyDescent="0.3">
      <c r="A3858" t="s">
        <v>1907</v>
      </c>
      <c r="B3858" s="21">
        <v>45784</v>
      </c>
      <c r="C3858" s="20">
        <f t="shared" si="274"/>
        <v>5</v>
      </c>
      <c r="D3858" t="s">
        <v>99</v>
      </c>
      <c r="E3858" t="s">
        <v>34</v>
      </c>
      <c r="F3858">
        <v>9</v>
      </c>
      <c r="G3858" t="str">
        <f>INDEX(Kunden!$A$1:$C$41,MATCH('Gesamtverkäufe 2025'!C1410,Kunden!$A$1:$A$41,0),3)</f>
        <v>R04</v>
      </c>
      <c r="H3858" t="str">
        <f>INDEX(Regionen!$A$1:$C$9,MATCH('Gesamtverkäufe 2025'!F1410,Regionen!$A$1:$A$9,0),3)</f>
        <v>Thomas Kern</v>
      </c>
      <c r="I3858" s="3">
        <f>INDEX(Produkte!$A$1:$D$31,MATCH('Gesamtverkäufe 2025'!D1410,Produkte!$A$1:$A$31,0),4)</f>
        <v>299</v>
      </c>
      <c r="J3858" s="3">
        <f t="shared" si="275"/>
        <v>2691</v>
      </c>
    </row>
    <row r="3859" spans="1:10" hidden="1" outlineLevel="3" x14ac:dyDescent="0.3">
      <c r="A3859" t="s">
        <v>1884</v>
      </c>
      <c r="B3859" s="21">
        <v>45779</v>
      </c>
      <c r="C3859" s="20">
        <f t="shared" si="274"/>
        <v>5</v>
      </c>
      <c r="D3859" t="s">
        <v>99</v>
      </c>
      <c r="E3859" t="s">
        <v>91</v>
      </c>
      <c r="F3859">
        <v>13</v>
      </c>
      <c r="G3859" t="str">
        <f>INDEX(Kunden!$A$1:$C$41,MATCH('Gesamtverkäufe 2025'!C1433,Kunden!$A$1:$A$41,0),3)</f>
        <v>R04</v>
      </c>
      <c r="H3859" t="str">
        <f>INDEX(Regionen!$A$1:$C$9,MATCH('Gesamtverkäufe 2025'!F1433,Regionen!$A$1:$A$9,0),3)</f>
        <v>Thomas Kern</v>
      </c>
      <c r="I3859" s="3">
        <f>INDEX(Produkte!$A$1:$D$31,MATCH('Gesamtverkäufe 2025'!D1433,Produkte!$A$1:$A$31,0),4)</f>
        <v>249</v>
      </c>
      <c r="J3859" s="3">
        <f t="shared" si="275"/>
        <v>3237</v>
      </c>
    </row>
    <row r="3860" spans="1:10" hidden="1" outlineLevel="3" x14ac:dyDescent="0.3">
      <c r="A3860" t="s">
        <v>1820</v>
      </c>
      <c r="B3860" s="21">
        <v>45799</v>
      </c>
      <c r="C3860" s="20">
        <f t="shared" si="274"/>
        <v>5</v>
      </c>
      <c r="D3860" t="s">
        <v>99</v>
      </c>
      <c r="E3860" t="s">
        <v>57</v>
      </c>
      <c r="F3860">
        <v>8</v>
      </c>
      <c r="G3860" t="str">
        <f>INDEX(Kunden!$A$1:$C$41,MATCH('Gesamtverkäufe 2025'!C1497,Kunden!$A$1:$A$41,0),3)</f>
        <v>R04</v>
      </c>
      <c r="H3860" t="str">
        <f>INDEX(Regionen!$A$1:$C$9,MATCH('Gesamtverkäufe 2025'!F1497,Regionen!$A$1:$A$9,0),3)</f>
        <v>Thomas Kern</v>
      </c>
      <c r="I3860" s="3">
        <f>INDEX(Produkte!$A$1:$D$31,MATCH('Gesamtverkäufe 2025'!D1497,Produkte!$A$1:$A$31,0),4)</f>
        <v>99</v>
      </c>
      <c r="J3860" s="3">
        <f t="shared" si="275"/>
        <v>792</v>
      </c>
    </row>
    <row r="3861" spans="1:10" hidden="1" outlineLevel="3" x14ac:dyDescent="0.3">
      <c r="A3861" t="s">
        <v>1809</v>
      </c>
      <c r="B3861" s="21">
        <v>45779</v>
      </c>
      <c r="C3861" s="20">
        <f t="shared" si="274"/>
        <v>5</v>
      </c>
      <c r="D3861" t="s">
        <v>99</v>
      </c>
      <c r="E3861" t="s">
        <v>73</v>
      </c>
      <c r="F3861">
        <v>9</v>
      </c>
      <c r="G3861" t="str">
        <f>INDEX(Kunden!$A$1:$C$41,MATCH('Gesamtverkäufe 2025'!C1508,Kunden!$A$1:$A$41,0),3)</f>
        <v>R04</v>
      </c>
      <c r="H3861" t="str">
        <f>INDEX(Regionen!$A$1:$C$9,MATCH('Gesamtverkäufe 2025'!F1508,Regionen!$A$1:$A$9,0),3)</f>
        <v>Thomas Kern</v>
      </c>
      <c r="I3861" s="3">
        <f>INDEX(Produkte!$A$1:$D$31,MATCH('Gesamtverkäufe 2025'!D1508,Produkte!$A$1:$A$31,0),4)</f>
        <v>399</v>
      </c>
      <c r="J3861" s="3">
        <f t="shared" si="275"/>
        <v>3591</v>
      </c>
    </row>
    <row r="3862" spans="1:10" hidden="1" outlineLevel="3" x14ac:dyDescent="0.3">
      <c r="A3862" t="s">
        <v>1724</v>
      </c>
      <c r="B3862" s="21">
        <v>45797</v>
      </c>
      <c r="C3862" s="20">
        <f t="shared" si="274"/>
        <v>5</v>
      </c>
      <c r="D3862" t="s">
        <v>99</v>
      </c>
      <c r="E3862" t="s">
        <v>53</v>
      </c>
      <c r="F3862">
        <v>10</v>
      </c>
      <c r="G3862" t="str">
        <f>INDEX(Kunden!$A$1:$C$41,MATCH('Gesamtverkäufe 2025'!C1592,Kunden!$A$1:$A$41,0),3)</f>
        <v>R04</v>
      </c>
      <c r="H3862" t="str">
        <f>INDEX(Regionen!$A$1:$C$9,MATCH('Gesamtverkäufe 2025'!F1592,Regionen!$A$1:$A$9,0),3)</f>
        <v>Thomas Kern</v>
      </c>
      <c r="I3862" s="3">
        <f>INDEX(Produkte!$A$1:$D$31,MATCH('Gesamtverkäufe 2025'!D1592,Produkte!$A$1:$A$31,0),4)</f>
        <v>49</v>
      </c>
      <c r="J3862" s="3">
        <f t="shared" si="275"/>
        <v>490</v>
      </c>
    </row>
    <row r="3863" spans="1:10" hidden="1" outlineLevel="3" x14ac:dyDescent="0.3">
      <c r="A3863" t="s">
        <v>1707</v>
      </c>
      <c r="B3863" s="21">
        <v>45807</v>
      </c>
      <c r="C3863" s="20">
        <f t="shared" si="274"/>
        <v>5</v>
      </c>
      <c r="D3863" t="s">
        <v>99</v>
      </c>
      <c r="E3863" t="s">
        <v>83</v>
      </c>
      <c r="F3863">
        <v>17</v>
      </c>
      <c r="G3863" t="str">
        <f>INDEX(Kunden!$A$1:$C$41,MATCH('Gesamtverkäufe 2025'!C1609,Kunden!$A$1:$A$41,0),3)</f>
        <v>R04</v>
      </c>
      <c r="H3863" t="str">
        <f>INDEX(Regionen!$A$1:$C$9,MATCH('Gesamtverkäufe 2025'!F1609,Regionen!$A$1:$A$9,0),3)</f>
        <v>Thomas Kern</v>
      </c>
      <c r="I3863" s="3">
        <f>INDEX(Produkte!$A$1:$D$31,MATCH('Gesamtverkäufe 2025'!D1609,Produkte!$A$1:$A$31,0),4)</f>
        <v>29</v>
      </c>
      <c r="J3863" s="3">
        <f t="shared" si="275"/>
        <v>493</v>
      </c>
    </row>
    <row r="3864" spans="1:10" hidden="1" outlineLevel="3" x14ac:dyDescent="0.3">
      <c r="A3864" t="s">
        <v>2044</v>
      </c>
      <c r="B3864" s="21">
        <v>45789</v>
      </c>
      <c r="C3864" s="20">
        <f t="shared" si="274"/>
        <v>5</v>
      </c>
      <c r="D3864" t="s">
        <v>141</v>
      </c>
      <c r="E3864" t="s">
        <v>67</v>
      </c>
      <c r="F3864">
        <v>16</v>
      </c>
      <c r="G3864" t="str">
        <f>INDEX(Kunden!$A$1:$C$41,MATCH('Gesamtverkäufe 2025'!C1273,Kunden!$A$1:$A$41,0),3)</f>
        <v>R04</v>
      </c>
      <c r="H3864" t="str">
        <f>INDEX(Regionen!$A$1:$C$9,MATCH('Gesamtverkäufe 2025'!F1273,Regionen!$A$1:$A$9,0),3)</f>
        <v>Thomas Kern</v>
      </c>
      <c r="I3864" s="3">
        <f>INDEX(Produkte!$A$1:$D$31,MATCH('Gesamtverkäufe 2025'!D1273,Produkte!$A$1:$A$31,0),4)</f>
        <v>299</v>
      </c>
      <c r="J3864" s="3">
        <f t="shared" si="275"/>
        <v>4784</v>
      </c>
    </row>
    <row r="3865" spans="1:10" hidden="1" outlineLevel="3" x14ac:dyDescent="0.3">
      <c r="A3865" t="s">
        <v>1971</v>
      </c>
      <c r="B3865" s="21">
        <v>45801</v>
      </c>
      <c r="C3865" s="20">
        <f t="shared" si="274"/>
        <v>5</v>
      </c>
      <c r="D3865" t="s">
        <v>141</v>
      </c>
      <c r="E3865" t="s">
        <v>65</v>
      </c>
      <c r="F3865">
        <v>6</v>
      </c>
      <c r="G3865" t="str">
        <f>INDEX(Kunden!$A$1:$C$41,MATCH('Gesamtverkäufe 2025'!C1346,Kunden!$A$1:$A$41,0),3)</f>
        <v>R04</v>
      </c>
      <c r="H3865" t="str">
        <f>INDEX(Regionen!$A$1:$C$9,MATCH('Gesamtverkäufe 2025'!F1346,Regionen!$A$1:$A$9,0),3)</f>
        <v>Thomas Kern</v>
      </c>
      <c r="I3865" s="3">
        <f>INDEX(Produkte!$A$1:$D$31,MATCH('Gesamtverkäufe 2025'!D1346,Produkte!$A$1:$A$31,0),4)</f>
        <v>299</v>
      </c>
      <c r="J3865" s="3">
        <f t="shared" si="275"/>
        <v>1794</v>
      </c>
    </row>
    <row r="3866" spans="1:10" hidden="1" outlineLevel="3" x14ac:dyDescent="0.3">
      <c r="A3866" t="s">
        <v>1954</v>
      </c>
      <c r="B3866" s="21">
        <v>45790</v>
      </c>
      <c r="C3866" s="20">
        <f t="shared" si="274"/>
        <v>5</v>
      </c>
      <c r="D3866" t="s">
        <v>141</v>
      </c>
      <c r="E3866" t="s">
        <v>34</v>
      </c>
      <c r="F3866">
        <v>1</v>
      </c>
      <c r="G3866" t="str">
        <f>INDEX(Kunden!$A$1:$C$41,MATCH('Gesamtverkäufe 2025'!C1363,Kunden!$A$1:$A$41,0),3)</f>
        <v>R04</v>
      </c>
      <c r="H3866" t="str">
        <f>INDEX(Regionen!$A$1:$C$9,MATCH('Gesamtverkäufe 2025'!F1363,Regionen!$A$1:$A$9,0),3)</f>
        <v>Thomas Kern</v>
      </c>
      <c r="I3866" s="3">
        <f>INDEX(Produkte!$A$1:$D$31,MATCH('Gesamtverkäufe 2025'!D1363,Produkte!$A$1:$A$31,0),4)</f>
        <v>299</v>
      </c>
      <c r="J3866" s="3">
        <f t="shared" si="275"/>
        <v>299</v>
      </c>
    </row>
    <row r="3867" spans="1:10" hidden="1" outlineLevel="3" x14ac:dyDescent="0.3">
      <c r="A3867" t="s">
        <v>1929</v>
      </c>
      <c r="B3867" s="21">
        <v>45784</v>
      </c>
      <c r="C3867" s="20">
        <f t="shared" si="274"/>
        <v>5</v>
      </c>
      <c r="D3867" t="s">
        <v>141</v>
      </c>
      <c r="E3867" t="s">
        <v>91</v>
      </c>
      <c r="F3867">
        <v>5</v>
      </c>
      <c r="G3867" t="str">
        <f>INDEX(Kunden!$A$1:$C$41,MATCH('Gesamtverkäufe 2025'!C1388,Kunden!$A$1:$A$41,0),3)</f>
        <v>R04</v>
      </c>
      <c r="H3867" t="str">
        <f>INDEX(Regionen!$A$1:$C$9,MATCH('Gesamtverkäufe 2025'!F1388,Regionen!$A$1:$A$9,0),3)</f>
        <v>Thomas Kern</v>
      </c>
      <c r="I3867" s="3">
        <f>INDEX(Produkte!$A$1:$D$31,MATCH('Gesamtverkäufe 2025'!D1388,Produkte!$A$1:$A$31,0),4)</f>
        <v>249</v>
      </c>
      <c r="J3867" s="3">
        <f t="shared" si="275"/>
        <v>1245</v>
      </c>
    </row>
    <row r="3868" spans="1:10" hidden="1" outlineLevel="3" x14ac:dyDescent="0.3">
      <c r="A3868" t="s">
        <v>1914</v>
      </c>
      <c r="B3868" s="21">
        <v>45803</v>
      </c>
      <c r="C3868" s="20">
        <f t="shared" si="274"/>
        <v>5</v>
      </c>
      <c r="D3868" t="s">
        <v>141</v>
      </c>
      <c r="E3868" t="s">
        <v>39</v>
      </c>
      <c r="F3868">
        <v>3</v>
      </c>
      <c r="G3868" t="str">
        <f>INDEX(Kunden!$A$1:$C$41,MATCH('Gesamtverkäufe 2025'!C1403,Kunden!$A$1:$A$41,0),3)</f>
        <v>R04</v>
      </c>
      <c r="H3868" t="str">
        <f>INDEX(Regionen!$A$1:$C$9,MATCH('Gesamtverkäufe 2025'!F1403,Regionen!$A$1:$A$9,0),3)</f>
        <v>Thomas Kern</v>
      </c>
      <c r="I3868" s="3">
        <f>INDEX(Produkte!$A$1:$D$31,MATCH('Gesamtverkäufe 2025'!D1403,Produkte!$A$1:$A$31,0),4)</f>
        <v>499</v>
      </c>
      <c r="J3868" s="3">
        <f t="shared" si="275"/>
        <v>1497</v>
      </c>
    </row>
    <row r="3869" spans="1:10" hidden="1" outlineLevel="3" x14ac:dyDescent="0.3">
      <c r="A3869" t="s">
        <v>1890</v>
      </c>
      <c r="B3869" s="21">
        <v>45784</v>
      </c>
      <c r="C3869" s="20">
        <f t="shared" si="274"/>
        <v>5</v>
      </c>
      <c r="D3869" t="s">
        <v>141</v>
      </c>
      <c r="E3869" t="s">
        <v>91</v>
      </c>
      <c r="F3869">
        <v>2</v>
      </c>
      <c r="G3869" t="str">
        <f>INDEX(Kunden!$A$1:$C$41,MATCH('Gesamtverkäufe 2025'!C1427,Kunden!$A$1:$A$41,0),3)</f>
        <v>R04</v>
      </c>
      <c r="H3869" t="str">
        <f>INDEX(Regionen!$A$1:$C$9,MATCH('Gesamtverkäufe 2025'!F1427,Regionen!$A$1:$A$9,0),3)</f>
        <v>Thomas Kern</v>
      </c>
      <c r="I3869" s="3">
        <f>INDEX(Produkte!$A$1:$D$31,MATCH('Gesamtverkäufe 2025'!D1427,Produkte!$A$1:$A$31,0),4)</f>
        <v>249</v>
      </c>
      <c r="J3869" s="3">
        <f t="shared" si="275"/>
        <v>498</v>
      </c>
    </row>
    <row r="3870" spans="1:10" hidden="1" outlineLevel="3" x14ac:dyDescent="0.3">
      <c r="A3870" t="s">
        <v>1889</v>
      </c>
      <c r="B3870" s="21">
        <v>45789</v>
      </c>
      <c r="C3870" s="20">
        <f t="shared" si="274"/>
        <v>5</v>
      </c>
      <c r="D3870" t="s">
        <v>141</v>
      </c>
      <c r="E3870" t="s">
        <v>91</v>
      </c>
      <c r="F3870">
        <v>12</v>
      </c>
      <c r="G3870" t="str">
        <f>INDEX(Kunden!$A$1:$C$41,MATCH('Gesamtverkäufe 2025'!C1428,Kunden!$A$1:$A$41,0),3)</f>
        <v>R04</v>
      </c>
      <c r="H3870" t="str">
        <f>INDEX(Regionen!$A$1:$C$9,MATCH('Gesamtverkäufe 2025'!F1428,Regionen!$A$1:$A$9,0),3)</f>
        <v>Thomas Kern</v>
      </c>
      <c r="I3870" s="3">
        <f>INDEX(Produkte!$A$1:$D$31,MATCH('Gesamtverkäufe 2025'!D1428,Produkte!$A$1:$A$31,0),4)</f>
        <v>249</v>
      </c>
      <c r="J3870" s="3">
        <f t="shared" si="275"/>
        <v>2988</v>
      </c>
    </row>
    <row r="3871" spans="1:10" hidden="1" outlineLevel="3" x14ac:dyDescent="0.3">
      <c r="A3871" t="s">
        <v>1868</v>
      </c>
      <c r="B3871" s="21">
        <v>45788</v>
      </c>
      <c r="C3871" s="20">
        <f t="shared" si="274"/>
        <v>5</v>
      </c>
      <c r="D3871" t="s">
        <v>141</v>
      </c>
      <c r="E3871" t="s">
        <v>55</v>
      </c>
      <c r="F3871">
        <v>19</v>
      </c>
      <c r="G3871" t="str">
        <f>INDEX(Kunden!$A$1:$C$41,MATCH('Gesamtverkäufe 2025'!C1449,Kunden!$A$1:$A$41,0),3)</f>
        <v>R04</v>
      </c>
      <c r="H3871" t="str">
        <f>INDEX(Regionen!$A$1:$C$9,MATCH('Gesamtverkäufe 2025'!F1449,Regionen!$A$1:$A$9,0),3)</f>
        <v>Thomas Kern</v>
      </c>
      <c r="I3871" s="3">
        <f>INDEX(Produkte!$A$1:$D$31,MATCH('Gesamtverkäufe 2025'!D1449,Produkte!$A$1:$A$31,0),4)</f>
        <v>49</v>
      </c>
      <c r="J3871" s="3">
        <f t="shared" si="275"/>
        <v>931</v>
      </c>
    </row>
    <row r="3872" spans="1:10" hidden="1" outlineLevel="3" x14ac:dyDescent="0.3">
      <c r="A3872" t="s">
        <v>1836</v>
      </c>
      <c r="B3872" s="21">
        <v>45797</v>
      </c>
      <c r="C3872" s="20">
        <f t="shared" si="274"/>
        <v>5</v>
      </c>
      <c r="D3872" t="s">
        <v>141</v>
      </c>
      <c r="E3872" t="s">
        <v>65</v>
      </c>
      <c r="F3872">
        <v>13</v>
      </c>
      <c r="G3872" t="str">
        <f>INDEX(Kunden!$A$1:$C$41,MATCH('Gesamtverkäufe 2025'!C1481,Kunden!$A$1:$A$41,0),3)</f>
        <v>R04</v>
      </c>
      <c r="H3872" t="str">
        <f>INDEX(Regionen!$A$1:$C$9,MATCH('Gesamtverkäufe 2025'!F1481,Regionen!$A$1:$A$9,0),3)</f>
        <v>Thomas Kern</v>
      </c>
      <c r="I3872" s="3">
        <f>INDEX(Produkte!$A$1:$D$31,MATCH('Gesamtverkäufe 2025'!D1481,Produkte!$A$1:$A$31,0),4)</f>
        <v>299</v>
      </c>
      <c r="J3872" s="3">
        <f t="shared" si="275"/>
        <v>3887</v>
      </c>
    </row>
    <row r="3873" spans="1:10" hidden="1" outlineLevel="3" x14ac:dyDescent="0.3">
      <c r="A3873" t="s">
        <v>1835</v>
      </c>
      <c r="B3873" s="21">
        <v>45795</v>
      </c>
      <c r="C3873" s="20">
        <f t="shared" ref="C3873:C3901" si="276">MONTH(B3873)</f>
        <v>5</v>
      </c>
      <c r="D3873" t="s">
        <v>141</v>
      </c>
      <c r="E3873" t="s">
        <v>87</v>
      </c>
      <c r="F3873">
        <v>4</v>
      </c>
      <c r="G3873" t="str">
        <f>INDEX(Kunden!$A$1:$C$41,MATCH('Gesamtverkäufe 2025'!C1482,Kunden!$A$1:$A$41,0),3)</f>
        <v>R04</v>
      </c>
      <c r="H3873" t="str">
        <f>INDEX(Regionen!$A$1:$C$9,MATCH('Gesamtverkäufe 2025'!F1482,Regionen!$A$1:$A$9,0),3)</f>
        <v>Thomas Kern</v>
      </c>
      <c r="I3873" s="3">
        <f>INDEX(Produkte!$A$1:$D$31,MATCH('Gesamtverkäufe 2025'!D1482,Produkte!$A$1:$A$31,0),4)</f>
        <v>99</v>
      </c>
      <c r="J3873" s="3">
        <f t="shared" ref="J3873:J3901" si="277">F3873*I3873</f>
        <v>396</v>
      </c>
    </row>
    <row r="3874" spans="1:10" hidden="1" outlineLevel="3" x14ac:dyDescent="0.3">
      <c r="A3874" t="s">
        <v>1762</v>
      </c>
      <c r="B3874" s="21">
        <v>45803</v>
      </c>
      <c r="C3874" s="20">
        <f t="shared" si="276"/>
        <v>5</v>
      </c>
      <c r="D3874" t="s">
        <v>141</v>
      </c>
      <c r="E3874" t="s">
        <v>41</v>
      </c>
      <c r="F3874">
        <v>5</v>
      </c>
      <c r="G3874" t="str">
        <f>INDEX(Kunden!$A$1:$C$41,MATCH('Gesamtverkäufe 2025'!C1554,Kunden!$A$1:$A$41,0),3)</f>
        <v>R04</v>
      </c>
      <c r="H3874" t="str">
        <f>INDEX(Regionen!$A$1:$C$9,MATCH('Gesamtverkäufe 2025'!F1554,Regionen!$A$1:$A$9,0),3)</f>
        <v>Thomas Kern</v>
      </c>
      <c r="I3874" s="3">
        <f>INDEX(Produkte!$A$1:$D$31,MATCH('Gesamtverkäufe 2025'!D1554,Produkte!$A$1:$A$31,0),4)</f>
        <v>499</v>
      </c>
      <c r="J3874" s="3">
        <f t="shared" si="277"/>
        <v>2495</v>
      </c>
    </row>
    <row r="3875" spans="1:10" hidden="1" outlineLevel="3" x14ac:dyDescent="0.3">
      <c r="A3875" t="s">
        <v>1737</v>
      </c>
      <c r="B3875" s="21">
        <v>45786</v>
      </c>
      <c r="C3875" s="20">
        <f t="shared" si="276"/>
        <v>5</v>
      </c>
      <c r="D3875" t="s">
        <v>141</v>
      </c>
      <c r="E3875" t="s">
        <v>43</v>
      </c>
      <c r="F3875">
        <v>16</v>
      </c>
      <c r="G3875" t="str">
        <f>INDEX(Kunden!$A$1:$C$41,MATCH('Gesamtverkäufe 2025'!C1579,Kunden!$A$1:$A$41,0),3)</f>
        <v>R04</v>
      </c>
      <c r="H3875" t="str">
        <f>INDEX(Regionen!$A$1:$C$9,MATCH('Gesamtverkäufe 2025'!F1579,Regionen!$A$1:$A$9,0),3)</f>
        <v>Thomas Kern</v>
      </c>
      <c r="I3875" s="3">
        <f>INDEX(Produkte!$A$1:$D$31,MATCH('Gesamtverkäufe 2025'!D1579,Produkte!$A$1:$A$31,0),4)</f>
        <v>149</v>
      </c>
      <c r="J3875" s="3">
        <f t="shared" si="277"/>
        <v>2384</v>
      </c>
    </row>
    <row r="3876" spans="1:10" hidden="1" outlineLevel="3" x14ac:dyDescent="0.3">
      <c r="A3876" t="s">
        <v>1717</v>
      </c>
      <c r="B3876" s="21">
        <v>45802</v>
      </c>
      <c r="C3876" s="20">
        <f t="shared" si="276"/>
        <v>5</v>
      </c>
      <c r="D3876" t="s">
        <v>141</v>
      </c>
      <c r="E3876" t="s">
        <v>41</v>
      </c>
      <c r="F3876">
        <v>7</v>
      </c>
      <c r="G3876" t="str">
        <f>INDEX(Kunden!$A$1:$C$41,MATCH('Gesamtverkäufe 2025'!C1599,Kunden!$A$1:$A$41,0),3)</f>
        <v>R04</v>
      </c>
      <c r="H3876" t="str">
        <f>INDEX(Regionen!$A$1:$C$9,MATCH('Gesamtverkäufe 2025'!F1599,Regionen!$A$1:$A$9,0),3)</f>
        <v>Thomas Kern</v>
      </c>
      <c r="I3876" s="3">
        <f>INDEX(Produkte!$A$1:$D$31,MATCH('Gesamtverkäufe 2025'!D1599,Produkte!$A$1:$A$31,0),4)</f>
        <v>499</v>
      </c>
      <c r="J3876" s="3">
        <f t="shared" si="277"/>
        <v>3493</v>
      </c>
    </row>
    <row r="3877" spans="1:10" hidden="1" outlineLevel="3" x14ac:dyDescent="0.3">
      <c r="A3877" t="s">
        <v>1689</v>
      </c>
      <c r="B3877" s="21">
        <v>45781</v>
      </c>
      <c r="C3877" s="20">
        <f t="shared" si="276"/>
        <v>5</v>
      </c>
      <c r="D3877" t="s">
        <v>141</v>
      </c>
      <c r="E3877" t="s">
        <v>87</v>
      </c>
      <c r="F3877">
        <v>11</v>
      </c>
      <c r="G3877" t="str">
        <f>INDEX(Kunden!$A$1:$C$41,MATCH('Gesamtverkäufe 2025'!C1626,Kunden!$A$1:$A$41,0),3)</f>
        <v>R04</v>
      </c>
      <c r="H3877" t="str">
        <f>INDEX(Regionen!$A$1:$C$9,MATCH('Gesamtverkäufe 2025'!F1626,Regionen!$A$1:$A$9,0),3)</f>
        <v>Thomas Kern</v>
      </c>
      <c r="I3877" s="3">
        <f>INDEX(Produkte!$A$1:$D$31,MATCH('Gesamtverkäufe 2025'!D1626,Produkte!$A$1:$A$31,0),4)</f>
        <v>99</v>
      </c>
      <c r="J3877" s="3">
        <f t="shared" si="277"/>
        <v>1089</v>
      </c>
    </row>
    <row r="3878" spans="1:10" hidden="1" outlineLevel="3" x14ac:dyDescent="0.3">
      <c r="A3878" t="s">
        <v>1666</v>
      </c>
      <c r="B3878" s="21">
        <v>45806</v>
      </c>
      <c r="C3878" s="20">
        <f t="shared" si="276"/>
        <v>5</v>
      </c>
      <c r="D3878" t="s">
        <v>141</v>
      </c>
      <c r="E3878" t="s">
        <v>53</v>
      </c>
      <c r="F3878">
        <v>18</v>
      </c>
      <c r="G3878" t="str">
        <f>INDEX(Kunden!$A$1:$C$41,MATCH('Gesamtverkäufe 2025'!C1647,Kunden!$A$1:$A$41,0),3)</f>
        <v>R04</v>
      </c>
      <c r="H3878" t="str">
        <f>INDEX(Regionen!$A$1:$C$9,MATCH('Gesamtverkäufe 2025'!F1647,Regionen!$A$1:$A$9,0),3)</f>
        <v>Thomas Kern</v>
      </c>
      <c r="I3878" s="3">
        <f>INDEX(Produkte!$A$1:$D$31,MATCH('Gesamtverkäufe 2025'!D1647,Produkte!$A$1:$A$31,0),4)</f>
        <v>49</v>
      </c>
      <c r="J3878" s="3">
        <f t="shared" si="277"/>
        <v>882</v>
      </c>
    </row>
    <row r="3879" spans="1:10" hidden="1" outlineLevel="3" x14ac:dyDescent="0.3">
      <c r="A3879" t="s">
        <v>2152</v>
      </c>
      <c r="B3879" s="21">
        <v>45805</v>
      </c>
      <c r="C3879" s="20">
        <f t="shared" si="276"/>
        <v>5</v>
      </c>
      <c r="D3879" t="s">
        <v>165</v>
      </c>
      <c r="E3879" t="s">
        <v>37</v>
      </c>
      <c r="F3879">
        <v>20</v>
      </c>
      <c r="G3879" t="str">
        <f>INDEX(Kunden!$A$1:$C$41,MATCH('Gesamtverkäufe 2025'!C1165,Kunden!$A$1:$A$41,0),3)</f>
        <v>R04</v>
      </c>
      <c r="H3879" t="str">
        <f>INDEX(Regionen!$A$1:$C$9,MATCH('Gesamtverkäufe 2025'!F1165,Regionen!$A$1:$A$9,0),3)</f>
        <v>Thomas Kern</v>
      </c>
      <c r="I3879" s="3">
        <f>INDEX(Produkte!$A$1:$D$31,MATCH('Gesamtverkäufe 2025'!D1165,Produkte!$A$1:$A$31,0),4)</f>
        <v>249</v>
      </c>
      <c r="J3879" s="3">
        <f t="shared" si="277"/>
        <v>4980</v>
      </c>
    </row>
    <row r="3880" spans="1:10" hidden="1" outlineLevel="3" x14ac:dyDescent="0.3">
      <c r="A3880" t="s">
        <v>2117</v>
      </c>
      <c r="B3880" s="21">
        <v>45795</v>
      </c>
      <c r="C3880" s="20">
        <f t="shared" si="276"/>
        <v>5</v>
      </c>
      <c r="D3880" t="s">
        <v>165</v>
      </c>
      <c r="E3880" t="s">
        <v>93</v>
      </c>
      <c r="F3880">
        <v>7</v>
      </c>
      <c r="G3880" t="str">
        <f>INDEX(Kunden!$A$1:$C$41,MATCH('Gesamtverkäufe 2025'!C1200,Kunden!$A$1:$A$41,0),3)</f>
        <v>R04</v>
      </c>
      <c r="H3880" t="str">
        <f>INDEX(Regionen!$A$1:$C$9,MATCH('Gesamtverkäufe 2025'!F1200,Regionen!$A$1:$A$9,0),3)</f>
        <v>Thomas Kern</v>
      </c>
      <c r="I3880" s="3">
        <f>INDEX(Produkte!$A$1:$D$31,MATCH('Gesamtverkäufe 2025'!D1200,Produkte!$A$1:$A$31,0),4)</f>
        <v>399</v>
      </c>
      <c r="J3880" s="3">
        <f t="shared" si="277"/>
        <v>2793</v>
      </c>
    </row>
    <row r="3881" spans="1:10" hidden="1" outlineLevel="3" x14ac:dyDescent="0.3">
      <c r="A3881" t="s">
        <v>2075</v>
      </c>
      <c r="B3881" s="21">
        <v>45794</v>
      </c>
      <c r="C3881" s="20">
        <f t="shared" si="276"/>
        <v>5</v>
      </c>
      <c r="D3881" t="s">
        <v>165</v>
      </c>
      <c r="E3881" t="s">
        <v>55</v>
      </c>
      <c r="F3881">
        <v>7</v>
      </c>
      <c r="G3881" t="str">
        <f>INDEX(Kunden!$A$1:$C$41,MATCH('Gesamtverkäufe 2025'!C1242,Kunden!$A$1:$A$41,0),3)</f>
        <v>R04</v>
      </c>
      <c r="H3881" t="str">
        <f>INDEX(Regionen!$A$1:$C$9,MATCH('Gesamtverkäufe 2025'!F1242,Regionen!$A$1:$A$9,0),3)</f>
        <v>Thomas Kern</v>
      </c>
      <c r="I3881" s="3">
        <f>INDEX(Produkte!$A$1:$D$31,MATCH('Gesamtverkäufe 2025'!D1242,Produkte!$A$1:$A$31,0),4)</f>
        <v>49</v>
      </c>
      <c r="J3881" s="3">
        <f t="shared" si="277"/>
        <v>343</v>
      </c>
    </row>
    <row r="3882" spans="1:10" hidden="1" outlineLevel="3" x14ac:dyDescent="0.3">
      <c r="A3882" t="s">
        <v>2054</v>
      </c>
      <c r="B3882" s="21">
        <v>45780</v>
      </c>
      <c r="C3882" s="20">
        <f t="shared" si="276"/>
        <v>5</v>
      </c>
      <c r="D3882" t="s">
        <v>165</v>
      </c>
      <c r="E3882" t="s">
        <v>67</v>
      </c>
      <c r="F3882">
        <v>4</v>
      </c>
      <c r="G3882" t="str">
        <f>INDEX(Kunden!$A$1:$C$41,MATCH('Gesamtverkäufe 2025'!C1263,Kunden!$A$1:$A$41,0),3)</f>
        <v>R04</v>
      </c>
      <c r="H3882" t="str">
        <f>INDEX(Regionen!$A$1:$C$9,MATCH('Gesamtverkäufe 2025'!F1263,Regionen!$A$1:$A$9,0),3)</f>
        <v>Thomas Kern</v>
      </c>
      <c r="I3882" s="3">
        <f>INDEX(Produkte!$A$1:$D$31,MATCH('Gesamtverkäufe 2025'!D1263,Produkte!$A$1:$A$31,0),4)</f>
        <v>299</v>
      </c>
      <c r="J3882" s="3">
        <f t="shared" si="277"/>
        <v>1196</v>
      </c>
    </row>
    <row r="3883" spans="1:10" hidden="1" outlineLevel="3" x14ac:dyDescent="0.3">
      <c r="A3883" t="s">
        <v>2026</v>
      </c>
      <c r="B3883" s="21">
        <v>45779</v>
      </c>
      <c r="C3883" s="20">
        <f t="shared" si="276"/>
        <v>5</v>
      </c>
      <c r="D3883" t="s">
        <v>165</v>
      </c>
      <c r="E3883" t="s">
        <v>77</v>
      </c>
      <c r="F3883">
        <v>4</v>
      </c>
      <c r="G3883" t="str">
        <f>INDEX(Kunden!$A$1:$C$41,MATCH('Gesamtverkäufe 2025'!C1291,Kunden!$A$1:$A$41,0),3)</f>
        <v>R04</v>
      </c>
      <c r="H3883" t="str">
        <f>INDEX(Regionen!$A$1:$C$9,MATCH('Gesamtverkäufe 2025'!F1291,Regionen!$A$1:$A$9,0),3)</f>
        <v>Thomas Kern</v>
      </c>
      <c r="I3883" s="3">
        <f>INDEX(Produkte!$A$1:$D$31,MATCH('Gesamtverkäufe 2025'!D1291,Produkte!$A$1:$A$31,0),4)</f>
        <v>49</v>
      </c>
      <c r="J3883" s="3">
        <f t="shared" si="277"/>
        <v>196</v>
      </c>
    </row>
    <row r="3884" spans="1:10" hidden="1" outlineLevel="3" x14ac:dyDescent="0.3">
      <c r="A3884" t="s">
        <v>1990</v>
      </c>
      <c r="B3884" s="21">
        <v>45779</v>
      </c>
      <c r="C3884" s="20">
        <f t="shared" si="276"/>
        <v>5</v>
      </c>
      <c r="D3884" t="s">
        <v>165</v>
      </c>
      <c r="E3884" t="s">
        <v>57</v>
      </c>
      <c r="F3884">
        <v>11</v>
      </c>
      <c r="G3884" t="str">
        <f>INDEX(Kunden!$A$1:$C$41,MATCH('Gesamtverkäufe 2025'!C1327,Kunden!$A$1:$A$41,0),3)</f>
        <v>R04</v>
      </c>
      <c r="H3884" t="str">
        <f>INDEX(Regionen!$A$1:$C$9,MATCH('Gesamtverkäufe 2025'!F1327,Regionen!$A$1:$A$9,0),3)</f>
        <v>Thomas Kern</v>
      </c>
      <c r="I3884" s="3">
        <f>INDEX(Produkte!$A$1:$D$31,MATCH('Gesamtverkäufe 2025'!D1327,Produkte!$A$1:$A$31,0),4)</f>
        <v>99</v>
      </c>
      <c r="J3884" s="3">
        <f t="shared" si="277"/>
        <v>1089</v>
      </c>
    </row>
    <row r="3885" spans="1:10" hidden="1" outlineLevel="3" x14ac:dyDescent="0.3">
      <c r="A3885" t="s">
        <v>1987</v>
      </c>
      <c r="B3885" s="21">
        <v>45801</v>
      </c>
      <c r="C3885" s="20">
        <f t="shared" si="276"/>
        <v>5</v>
      </c>
      <c r="D3885" t="s">
        <v>165</v>
      </c>
      <c r="E3885" t="s">
        <v>57</v>
      </c>
      <c r="F3885">
        <v>7</v>
      </c>
      <c r="G3885" t="str">
        <f>INDEX(Kunden!$A$1:$C$41,MATCH('Gesamtverkäufe 2025'!C1330,Kunden!$A$1:$A$41,0),3)</f>
        <v>R04</v>
      </c>
      <c r="H3885" t="str">
        <f>INDEX(Regionen!$A$1:$C$9,MATCH('Gesamtverkäufe 2025'!F1330,Regionen!$A$1:$A$9,0),3)</f>
        <v>Thomas Kern</v>
      </c>
      <c r="I3885" s="3">
        <f>INDEX(Produkte!$A$1:$D$31,MATCH('Gesamtverkäufe 2025'!D1330,Produkte!$A$1:$A$31,0),4)</f>
        <v>99</v>
      </c>
      <c r="J3885" s="3">
        <f t="shared" si="277"/>
        <v>693</v>
      </c>
    </row>
    <row r="3886" spans="1:10" hidden="1" outlineLevel="3" x14ac:dyDescent="0.3">
      <c r="A3886" t="s">
        <v>1975</v>
      </c>
      <c r="B3886" s="21">
        <v>45803</v>
      </c>
      <c r="C3886" s="20">
        <f t="shared" si="276"/>
        <v>5</v>
      </c>
      <c r="D3886" t="s">
        <v>165</v>
      </c>
      <c r="E3886" t="s">
        <v>63</v>
      </c>
      <c r="F3886">
        <v>11</v>
      </c>
      <c r="G3886" t="str">
        <f>INDEX(Kunden!$A$1:$C$41,MATCH('Gesamtverkäufe 2025'!C1342,Kunden!$A$1:$A$41,0),3)</f>
        <v>R04</v>
      </c>
      <c r="H3886" t="str">
        <f>INDEX(Regionen!$A$1:$C$9,MATCH('Gesamtverkäufe 2025'!F1342,Regionen!$A$1:$A$9,0),3)</f>
        <v>Thomas Kern</v>
      </c>
      <c r="I3886" s="3">
        <f>INDEX(Produkte!$A$1:$D$31,MATCH('Gesamtverkäufe 2025'!D1342,Produkte!$A$1:$A$31,0),4)</f>
        <v>299</v>
      </c>
      <c r="J3886" s="3">
        <f t="shared" si="277"/>
        <v>3289</v>
      </c>
    </row>
    <row r="3887" spans="1:10" hidden="1" outlineLevel="3" x14ac:dyDescent="0.3">
      <c r="A3887" t="s">
        <v>1952</v>
      </c>
      <c r="B3887" s="21">
        <v>45790</v>
      </c>
      <c r="C3887" s="20">
        <f t="shared" si="276"/>
        <v>5</v>
      </c>
      <c r="D3887" t="s">
        <v>165</v>
      </c>
      <c r="E3887" t="s">
        <v>85</v>
      </c>
      <c r="F3887">
        <v>8</v>
      </c>
      <c r="G3887" t="str">
        <f>INDEX(Kunden!$A$1:$C$41,MATCH('Gesamtverkäufe 2025'!C1365,Kunden!$A$1:$A$41,0),3)</f>
        <v>R04</v>
      </c>
      <c r="H3887" t="str">
        <f>INDEX(Regionen!$A$1:$C$9,MATCH('Gesamtverkäufe 2025'!F1365,Regionen!$A$1:$A$9,0),3)</f>
        <v>Thomas Kern</v>
      </c>
      <c r="I3887" s="3">
        <f>INDEX(Produkte!$A$1:$D$31,MATCH('Gesamtverkäufe 2025'!D1365,Produkte!$A$1:$A$31,0),4)</f>
        <v>399</v>
      </c>
      <c r="J3887" s="3">
        <f t="shared" si="277"/>
        <v>3192</v>
      </c>
    </row>
    <row r="3888" spans="1:10" hidden="1" outlineLevel="3" x14ac:dyDescent="0.3">
      <c r="A3888" t="s">
        <v>1930</v>
      </c>
      <c r="B3888" s="21">
        <v>45805</v>
      </c>
      <c r="C3888" s="20">
        <f t="shared" si="276"/>
        <v>5</v>
      </c>
      <c r="D3888" t="s">
        <v>165</v>
      </c>
      <c r="E3888" t="s">
        <v>79</v>
      </c>
      <c r="F3888">
        <v>11</v>
      </c>
      <c r="G3888" t="str">
        <f>INDEX(Kunden!$A$1:$C$41,MATCH('Gesamtverkäufe 2025'!C1387,Kunden!$A$1:$A$41,0),3)</f>
        <v>R04</v>
      </c>
      <c r="H3888" t="str">
        <f>INDEX(Regionen!$A$1:$C$9,MATCH('Gesamtverkäufe 2025'!F1387,Regionen!$A$1:$A$9,0),3)</f>
        <v>Thomas Kern</v>
      </c>
      <c r="I3888" s="3">
        <f>INDEX(Produkte!$A$1:$D$31,MATCH('Gesamtverkäufe 2025'!D1387,Produkte!$A$1:$A$31,0),4)</f>
        <v>149</v>
      </c>
      <c r="J3888" s="3">
        <f t="shared" si="277"/>
        <v>1639</v>
      </c>
    </row>
    <row r="3889" spans="1:10" hidden="1" outlineLevel="3" x14ac:dyDescent="0.3">
      <c r="A3889" t="s">
        <v>1860</v>
      </c>
      <c r="B3889" s="21">
        <v>45806</v>
      </c>
      <c r="C3889" s="20">
        <f t="shared" si="276"/>
        <v>5</v>
      </c>
      <c r="D3889" t="s">
        <v>165</v>
      </c>
      <c r="E3889" t="s">
        <v>87</v>
      </c>
      <c r="F3889">
        <v>7</v>
      </c>
      <c r="G3889" t="str">
        <f>INDEX(Kunden!$A$1:$C$41,MATCH('Gesamtverkäufe 2025'!C1457,Kunden!$A$1:$A$41,0),3)</f>
        <v>R04</v>
      </c>
      <c r="H3889" t="str">
        <f>INDEX(Regionen!$A$1:$C$9,MATCH('Gesamtverkäufe 2025'!F1457,Regionen!$A$1:$A$9,0),3)</f>
        <v>Thomas Kern</v>
      </c>
      <c r="I3889" s="3">
        <f>INDEX(Produkte!$A$1:$D$31,MATCH('Gesamtverkäufe 2025'!D1457,Produkte!$A$1:$A$31,0),4)</f>
        <v>99</v>
      </c>
      <c r="J3889" s="3">
        <f t="shared" si="277"/>
        <v>693</v>
      </c>
    </row>
    <row r="3890" spans="1:10" hidden="1" outlineLevel="3" x14ac:dyDescent="0.3">
      <c r="A3890" t="s">
        <v>1843</v>
      </c>
      <c r="B3890" s="21">
        <v>45779</v>
      </c>
      <c r="C3890" s="20">
        <f t="shared" si="276"/>
        <v>5</v>
      </c>
      <c r="D3890" t="s">
        <v>165</v>
      </c>
      <c r="E3890" t="s">
        <v>67</v>
      </c>
      <c r="F3890">
        <v>19</v>
      </c>
      <c r="G3890" t="str">
        <f>INDEX(Kunden!$A$1:$C$41,MATCH('Gesamtverkäufe 2025'!C1474,Kunden!$A$1:$A$41,0),3)</f>
        <v>R04</v>
      </c>
      <c r="H3890" t="str">
        <f>INDEX(Regionen!$A$1:$C$9,MATCH('Gesamtverkäufe 2025'!F1474,Regionen!$A$1:$A$9,0),3)</f>
        <v>Thomas Kern</v>
      </c>
      <c r="I3890" s="3">
        <f>INDEX(Produkte!$A$1:$D$31,MATCH('Gesamtverkäufe 2025'!D1474,Produkte!$A$1:$A$31,0),4)</f>
        <v>299</v>
      </c>
      <c r="J3890" s="3">
        <f t="shared" si="277"/>
        <v>5681</v>
      </c>
    </row>
    <row r="3891" spans="1:10" hidden="1" outlineLevel="3" x14ac:dyDescent="0.3">
      <c r="A3891" t="s">
        <v>1810</v>
      </c>
      <c r="B3891" s="21">
        <v>45798</v>
      </c>
      <c r="C3891" s="20">
        <f t="shared" si="276"/>
        <v>5</v>
      </c>
      <c r="D3891" t="s">
        <v>165</v>
      </c>
      <c r="E3891" t="s">
        <v>79</v>
      </c>
      <c r="F3891">
        <v>14</v>
      </c>
      <c r="G3891" t="str">
        <f>INDEX(Kunden!$A$1:$C$41,MATCH('Gesamtverkäufe 2025'!C1507,Kunden!$A$1:$A$41,0),3)</f>
        <v>R04</v>
      </c>
      <c r="H3891" t="str">
        <f>INDEX(Regionen!$A$1:$C$9,MATCH('Gesamtverkäufe 2025'!F1507,Regionen!$A$1:$A$9,0),3)</f>
        <v>Thomas Kern</v>
      </c>
      <c r="I3891" s="3">
        <f>INDEX(Produkte!$A$1:$D$31,MATCH('Gesamtverkäufe 2025'!D1507,Produkte!$A$1:$A$31,0),4)</f>
        <v>149</v>
      </c>
      <c r="J3891" s="3">
        <f t="shared" si="277"/>
        <v>2086</v>
      </c>
    </row>
    <row r="3892" spans="1:10" hidden="1" outlineLevel="3" x14ac:dyDescent="0.3">
      <c r="A3892" t="s">
        <v>1788</v>
      </c>
      <c r="B3892" s="21">
        <v>45785</v>
      </c>
      <c r="C3892" s="20">
        <f t="shared" si="276"/>
        <v>5</v>
      </c>
      <c r="D3892" t="s">
        <v>165</v>
      </c>
      <c r="E3892" t="s">
        <v>83</v>
      </c>
      <c r="F3892">
        <v>4</v>
      </c>
      <c r="G3892" t="str">
        <f>INDEX(Kunden!$A$1:$C$41,MATCH('Gesamtverkäufe 2025'!C1528,Kunden!$A$1:$A$41,0),3)</f>
        <v>R04</v>
      </c>
      <c r="H3892" t="str">
        <f>INDEX(Regionen!$A$1:$C$9,MATCH('Gesamtverkäufe 2025'!F1528,Regionen!$A$1:$A$9,0),3)</f>
        <v>Thomas Kern</v>
      </c>
      <c r="I3892" s="3">
        <f>INDEX(Produkte!$A$1:$D$31,MATCH('Gesamtverkäufe 2025'!D1528,Produkte!$A$1:$A$31,0),4)</f>
        <v>29</v>
      </c>
      <c r="J3892" s="3">
        <f t="shared" si="277"/>
        <v>116</v>
      </c>
    </row>
    <row r="3893" spans="1:10" hidden="1" outlineLevel="3" x14ac:dyDescent="0.3">
      <c r="A3893" t="s">
        <v>1700</v>
      </c>
      <c r="B3893" s="21">
        <v>45780</v>
      </c>
      <c r="C3893" s="20">
        <f t="shared" si="276"/>
        <v>5</v>
      </c>
      <c r="D3893" t="s">
        <v>165</v>
      </c>
      <c r="E3893" t="s">
        <v>51</v>
      </c>
      <c r="F3893">
        <v>20</v>
      </c>
      <c r="G3893" t="str">
        <f>INDEX(Kunden!$A$1:$C$41,MATCH('Gesamtverkäufe 2025'!C1615,Kunden!$A$1:$A$41,0),3)</f>
        <v>R04</v>
      </c>
      <c r="H3893" t="str">
        <f>INDEX(Regionen!$A$1:$C$9,MATCH('Gesamtverkäufe 2025'!F1615,Regionen!$A$1:$A$9,0),3)</f>
        <v>Thomas Kern</v>
      </c>
      <c r="I3893" s="3">
        <f>INDEX(Produkte!$A$1:$D$31,MATCH('Gesamtverkäufe 2025'!D1615,Produkte!$A$1:$A$31,0),4)</f>
        <v>49</v>
      </c>
      <c r="J3893" s="3">
        <f t="shared" si="277"/>
        <v>980</v>
      </c>
    </row>
    <row r="3894" spans="1:10" hidden="1" outlineLevel="3" x14ac:dyDescent="0.3">
      <c r="A3894" t="s">
        <v>2131</v>
      </c>
      <c r="B3894" s="21">
        <v>45784</v>
      </c>
      <c r="C3894" s="20">
        <f t="shared" si="276"/>
        <v>5</v>
      </c>
      <c r="D3894" t="s">
        <v>171</v>
      </c>
      <c r="E3894" t="s">
        <v>69</v>
      </c>
      <c r="F3894">
        <v>12</v>
      </c>
      <c r="G3894" t="str">
        <f>INDEX(Kunden!$A$1:$C$41,MATCH('Gesamtverkäufe 2025'!C1186,Kunden!$A$1:$A$41,0),3)</f>
        <v>R04</v>
      </c>
      <c r="H3894" t="str">
        <f>INDEX(Regionen!$A$1:$C$9,MATCH('Gesamtverkäufe 2025'!F1186,Regionen!$A$1:$A$9,0),3)</f>
        <v>Thomas Kern</v>
      </c>
      <c r="I3894" s="3">
        <f>INDEX(Produkte!$A$1:$D$31,MATCH('Gesamtverkäufe 2025'!D1186,Produkte!$A$1:$A$31,0),4)</f>
        <v>399</v>
      </c>
      <c r="J3894" s="3">
        <f t="shared" si="277"/>
        <v>4788</v>
      </c>
    </row>
    <row r="3895" spans="1:10" hidden="1" outlineLevel="3" x14ac:dyDescent="0.3">
      <c r="A3895" t="s">
        <v>2107</v>
      </c>
      <c r="B3895" s="21">
        <v>45795</v>
      </c>
      <c r="C3895" s="20">
        <f t="shared" si="276"/>
        <v>5</v>
      </c>
      <c r="D3895" t="s">
        <v>171</v>
      </c>
      <c r="E3895" t="s">
        <v>51</v>
      </c>
      <c r="F3895">
        <v>7</v>
      </c>
      <c r="G3895" t="str">
        <f>INDEX(Kunden!$A$1:$C$41,MATCH('Gesamtverkäufe 2025'!C1210,Kunden!$A$1:$A$41,0),3)</f>
        <v>R04</v>
      </c>
      <c r="H3895" t="str">
        <f>INDEX(Regionen!$A$1:$C$9,MATCH('Gesamtverkäufe 2025'!F1210,Regionen!$A$1:$A$9,0),3)</f>
        <v>Thomas Kern</v>
      </c>
      <c r="I3895" s="3">
        <f>INDEX(Produkte!$A$1:$D$31,MATCH('Gesamtverkäufe 2025'!D1210,Produkte!$A$1:$A$31,0),4)</f>
        <v>49</v>
      </c>
      <c r="J3895" s="3">
        <f t="shared" si="277"/>
        <v>343</v>
      </c>
    </row>
    <row r="3896" spans="1:10" hidden="1" outlineLevel="3" x14ac:dyDescent="0.3">
      <c r="A3896" t="s">
        <v>2073</v>
      </c>
      <c r="B3896" s="21">
        <v>45780</v>
      </c>
      <c r="C3896" s="20">
        <f t="shared" si="276"/>
        <v>5</v>
      </c>
      <c r="D3896" t="s">
        <v>171</v>
      </c>
      <c r="E3896" t="s">
        <v>39</v>
      </c>
      <c r="F3896">
        <v>17</v>
      </c>
      <c r="G3896" t="str">
        <f>INDEX(Kunden!$A$1:$C$41,MATCH('Gesamtverkäufe 2025'!C1244,Kunden!$A$1:$A$41,0),3)</f>
        <v>R04</v>
      </c>
      <c r="H3896" t="str">
        <f>INDEX(Regionen!$A$1:$C$9,MATCH('Gesamtverkäufe 2025'!F1244,Regionen!$A$1:$A$9,0),3)</f>
        <v>Thomas Kern</v>
      </c>
      <c r="I3896" s="3">
        <f>INDEX(Produkte!$A$1:$D$31,MATCH('Gesamtverkäufe 2025'!D1244,Produkte!$A$1:$A$31,0),4)</f>
        <v>499</v>
      </c>
      <c r="J3896" s="3">
        <f t="shared" si="277"/>
        <v>8483</v>
      </c>
    </row>
    <row r="3897" spans="1:10" hidden="1" outlineLevel="3" x14ac:dyDescent="0.3">
      <c r="A3897" t="s">
        <v>2055</v>
      </c>
      <c r="B3897" s="21">
        <v>45793</v>
      </c>
      <c r="C3897" s="20">
        <f t="shared" si="276"/>
        <v>5</v>
      </c>
      <c r="D3897" t="s">
        <v>171</v>
      </c>
      <c r="E3897" t="s">
        <v>53</v>
      </c>
      <c r="F3897">
        <v>3</v>
      </c>
      <c r="G3897" t="str">
        <f>INDEX(Kunden!$A$1:$C$41,MATCH('Gesamtverkäufe 2025'!C1262,Kunden!$A$1:$A$41,0),3)</f>
        <v>R04</v>
      </c>
      <c r="H3897" t="str">
        <f>INDEX(Regionen!$A$1:$C$9,MATCH('Gesamtverkäufe 2025'!F1262,Regionen!$A$1:$A$9,0),3)</f>
        <v>Thomas Kern</v>
      </c>
      <c r="I3897" s="3">
        <f>INDEX(Produkte!$A$1:$D$31,MATCH('Gesamtverkäufe 2025'!D1262,Produkte!$A$1:$A$31,0),4)</f>
        <v>49</v>
      </c>
      <c r="J3897" s="3">
        <f t="shared" si="277"/>
        <v>147</v>
      </c>
    </row>
    <row r="3898" spans="1:10" hidden="1" outlineLevel="3" x14ac:dyDescent="0.3">
      <c r="A3898" t="s">
        <v>1992</v>
      </c>
      <c r="B3898" s="21">
        <v>45796</v>
      </c>
      <c r="C3898" s="20">
        <f t="shared" si="276"/>
        <v>5</v>
      </c>
      <c r="D3898" t="s">
        <v>171</v>
      </c>
      <c r="E3898" t="s">
        <v>71</v>
      </c>
      <c r="F3898">
        <v>3</v>
      </c>
      <c r="G3898" t="str">
        <f>INDEX(Kunden!$A$1:$C$41,MATCH('Gesamtverkäufe 2025'!C1325,Kunden!$A$1:$A$41,0),3)</f>
        <v>R04</v>
      </c>
      <c r="H3898" t="str">
        <f>INDEX(Regionen!$A$1:$C$9,MATCH('Gesamtverkäufe 2025'!F1325,Regionen!$A$1:$A$9,0),3)</f>
        <v>Thomas Kern</v>
      </c>
      <c r="I3898" s="3">
        <f>INDEX(Produkte!$A$1:$D$31,MATCH('Gesamtverkäufe 2025'!D1325,Produkte!$A$1:$A$31,0),4)</f>
        <v>79</v>
      </c>
      <c r="J3898" s="3">
        <f t="shared" si="277"/>
        <v>237</v>
      </c>
    </row>
    <row r="3899" spans="1:10" hidden="1" outlineLevel="3" x14ac:dyDescent="0.3">
      <c r="A3899" t="s">
        <v>1983</v>
      </c>
      <c r="B3899" s="21">
        <v>45794</v>
      </c>
      <c r="C3899" s="20">
        <f t="shared" si="276"/>
        <v>5</v>
      </c>
      <c r="D3899" t="s">
        <v>171</v>
      </c>
      <c r="E3899" t="s">
        <v>55</v>
      </c>
      <c r="F3899">
        <v>20</v>
      </c>
      <c r="G3899" t="str">
        <f>INDEX(Kunden!$A$1:$C$41,MATCH('Gesamtverkäufe 2025'!C1334,Kunden!$A$1:$A$41,0),3)</f>
        <v>R04</v>
      </c>
      <c r="H3899" t="str">
        <f>INDEX(Regionen!$A$1:$C$9,MATCH('Gesamtverkäufe 2025'!F1334,Regionen!$A$1:$A$9,0),3)</f>
        <v>Thomas Kern</v>
      </c>
      <c r="I3899" s="3">
        <f>INDEX(Produkte!$A$1:$D$31,MATCH('Gesamtverkäufe 2025'!D1334,Produkte!$A$1:$A$31,0),4)</f>
        <v>49</v>
      </c>
      <c r="J3899" s="3">
        <f t="shared" si="277"/>
        <v>980</v>
      </c>
    </row>
    <row r="3900" spans="1:10" hidden="1" outlineLevel="3" x14ac:dyDescent="0.3">
      <c r="A3900" t="s">
        <v>1937</v>
      </c>
      <c r="B3900" s="21">
        <v>45788</v>
      </c>
      <c r="C3900" s="20">
        <f t="shared" si="276"/>
        <v>5</v>
      </c>
      <c r="D3900" t="s">
        <v>171</v>
      </c>
      <c r="E3900" t="s">
        <v>85</v>
      </c>
      <c r="F3900">
        <v>1</v>
      </c>
      <c r="G3900" t="str">
        <f>INDEX(Kunden!$A$1:$C$41,MATCH('Gesamtverkäufe 2025'!C1380,Kunden!$A$1:$A$41,0),3)</f>
        <v>R04</v>
      </c>
      <c r="H3900" t="str">
        <f>INDEX(Regionen!$A$1:$C$9,MATCH('Gesamtverkäufe 2025'!F1380,Regionen!$A$1:$A$9,0),3)</f>
        <v>Thomas Kern</v>
      </c>
      <c r="I3900" s="3">
        <f>INDEX(Produkte!$A$1:$D$31,MATCH('Gesamtverkäufe 2025'!D1380,Produkte!$A$1:$A$31,0),4)</f>
        <v>399</v>
      </c>
      <c r="J3900" s="3">
        <f t="shared" si="277"/>
        <v>399</v>
      </c>
    </row>
    <row r="3901" spans="1:10" hidden="1" outlineLevel="3" x14ac:dyDescent="0.3">
      <c r="A3901" t="s">
        <v>1816</v>
      </c>
      <c r="B3901" s="21">
        <v>45803</v>
      </c>
      <c r="C3901" s="20">
        <f t="shared" si="276"/>
        <v>5</v>
      </c>
      <c r="D3901" t="s">
        <v>171</v>
      </c>
      <c r="E3901" t="s">
        <v>75</v>
      </c>
      <c r="F3901">
        <v>19</v>
      </c>
      <c r="G3901" t="str">
        <f>INDEX(Kunden!$A$1:$C$41,MATCH('Gesamtverkäufe 2025'!C1501,Kunden!$A$1:$A$41,0),3)</f>
        <v>R04</v>
      </c>
      <c r="H3901" t="str">
        <f>INDEX(Regionen!$A$1:$C$9,MATCH('Gesamtverkäufe 2025'!F1501,Regionen!$A$1:$A$9,0),3)</f>
        <v>Thomas Kern</v>
      </c>
      <c r="I3901" s="3">
        <f>INDEX(Produkte!$A$1:$D$31,MATCH('Gesamtverkäufe 2025'!D1501,Produkte!$A$1:$A$31,0),4)</f>
        <v>499</v>
      </c>
      <c r="J3901" s="3">
        <f t="shared" si="277"/>
        <v>9481</v>
      </c>
    </row>
    <row r="3902" spans="1:10" outlineLevel="2" collapsed="1" x14ac:dyDescent="0.3">
      <c r="B3902" s="21"/>
      <c r="C3902" s="26" t="s">
        <v>4733</v>
      </c>
      <c r="I3902" s="3"/>
      <c r="J3902" s="3">
        <f>SUBTOTAL(9,J3841:J3901)</f>
        <v>149037</v>
      </c>
    </row>
    <row r="3903" spans="1:10" hidden="1" outlineLevel="3" x14ac:dyDescent="0.3">
      <c r="A3903" t="s">
        <v>2499</v>
      </c>
      <c r="B3903" s="21">
        <v>45830</v>
      </c>
      <c r="C3903" s="20">
        <f t="shared" ref="C3903:C3938" si="278">MONTH(B3903)</f>
        <v>6</v>
      </c>
      <c r="D3903" t="s">
        <v>97</v>
      </c>
      <c r="E3903" t="s">
        <v>91</v>
      </c>
      <c r="F3903">
        <v>2</v>
      </c>
      <c r="G3903" t="str">
        <f>INDEX(Kunden!$A$1:$C$41,MATCH('Gesamtverkäufe 2025'!C1677,Kunden!$A$1:$A$41,0),3)</f>
        <v>R04</v>
      </c>
      <c r="H3903" t="str">
        <f>INDEX(Regionen!$A$1:$C$9,MATCH('Gesamtverkäufe 2025'!F1677,Regionen!$A$1:$A$9,0),3)</f>
        <v>Thomas Kern</v>
      </c>
      <c r="I3903" s="3">
        <f>INDEX(Produkte!$A$1:$D$31,MATCH('Gesamtverkäufe 2025'!D1677,Produkte!$A$1:$A$31,0),4)</f>
        <v>249</v>
      </c>
      <c r="J3903" s="3">
        <f t="shared" ref="J3903:J3938" si="279">F3903*I3903</f>
        <v>498</v>
      </c>
    </row>
    <row r="3904" spans="1:10" hidden="1" outlineLevel="3" x14ac:dyDescent="0.3">
      <c r="A3904" t="s">
        <v>2373</v>
      </c>
      <c r="B3904" s="21">
        <v>45809</v>
      </c>
      <c r="C3904" s="20">
        <f t="shared" si="278"/>
        <v>6</v>
      </c>
      <c r="D3904" t="s">
        <v>97</v>
      </c>
      <c r="E3904" t="s">
        <v>89</v>
      </c>
      <c r="F3904">
        <v>18</v>
      </c>
      <c r="G3904" t="str">
        <f>INDEX(Kunden!$A$1:$C$41,MATCH('Gesamtverkäufe 2025'!C1803,Kunden!$A$1:$A$41,0),3)</f>
        <v>R04</v>
      </c>
      <c r="H3904" t="str">
        <f>INDEX(Regionen!$A$1:$C$9,MATCH('Gesamtverkäufe 2025'!F1803,Regionen!$A$1:$A$9,0),3)</f>
        <v>Thomas Kern</v>
      </c>
      <c r="I3904" s="3">
        <f>INDEX(Produkte!$A$1:$D$31,MATCH('Gesamtverkäufe 2025'!D1803,Produkte!$A$1:$A$31,0),4)</f>
        <v>29</v>
      </c>
      <c r="J3904" s="3">
        <f t="shared" si="279"/>
        <v>522</v>
      </c>
    </row>
    <row r="3905" spans="1:10" hidden="1" outlineLevel="3" x14ac:dyDescent="0.3">
      <c r="A3905" t="s">
        <v>2355</v>
      </c>
      <c r="B3905" s="21">
        <v>45813</v>
      </c>
      <c r="C3905" s="20">
        <f t="shared" si="278"/>
        <v>6</v>
      </c>
      <c r="D3905" t="s">
        <v>97</v>
      </c>
      <c r="E3905" t="s">
        <v>77</v>
      </c>
      <c r="F3905">
        <v>19</v>
      </c>
      <c r="G3905" t="str">
        <f>INDEX(Kunden!$A$1:$C$41,MATCH('Gesamtverkäufe 2025'!C1821,Kunden!$A$1:$A$41,0),3)</f>
        <v>R04</v>
      </c>
      <c r="H3905" t="str">
        <f>INDEX(Regionen!$A$1:$C$9,MATCH('Gesamtverkäufe 2025'!F1821,Regionen!$A$1:$A$9,0),3)</f>
        <v>Thomas Kern</v>
      </c>
      <c r="I3905" s="3">
        <f>INDEX(Produkte!$A$1:$D$31,MATCH('Gesamtverkäufe 2025'!D1821,Produkte!$A$1:$A$31,0),4)</f>
        <v>49</v>
      </c>
      <c r="J3905" s="3">
        <f t="shared" si="279"/>
        <v>931</v>
      </c>
    </row>
    <row r="3906" spans="1:10" hidden="1" outlineLevel="3" x14ac:dyDescent="0.3">
      <c r="A3906" t="s">
        <v>2244</v>
      </c>
      <c r="B3906" s="21">
        <v>45837</v>
      </c>
      <c r="C3906" s="20">
        <f t="shared" si="278"/>
        <v>6</v>
      </c>
      <c r="D3906" t="s">
        <v>97</v>
      </c>
      <c r="E3906" t="s">
        <v>43</v>
      </c>
      <c r="F3906">
        <v>10</v>
      </c>
      <c r="G3906" t="str">
        <f>INDEX(Kunden!$A$1:$C$41,MATCH('Gesamtverkäufe 2025'!C1932,Kunden!$A$1:$A$41,0),3)</f>
        <v>R04</v>
      </c>
      <c r="H3906" t="str">
        <f>INDEX(Regionen!$A$1:$C$9,MATCH('Gesamtverkäufe 2025'!F1932,Regionen!$A$1:$A$9,0),3)</f>
        <v>Thomas Kern</v>
      </c>
      <c r="I3906" s="3">
        <f>INDEX(Produkte!$A$1:$D$31,MATCH('Gesamtverkäufe 2025'!D1932,Produkte!$A$1:$A$31,0),4)</f>
        <v>149</v>
      </c>
      <c r="J3906" s="3">
        <f t="shared" si="279"/>
        <v>1490</v>
      </c>
    </row>
    <row r="3907" spans="1:10" hidden="1" outlineLevel="3" x14ac:dyDescent="0.3">
      <c r="A3907" t="s">
        <v>2230</v>
      </c>
      <c r="B3907" s="21">
        <v>45831</v>
      </c>
      <c r="C3907" s="20">
        <f t="shared" si="278"/>
        <v>6</v>
      </c>
      <c r="D3907" t="s">
        <v>97</v>
      </c>
      <c r="E3907" t="s">
        <v>79</v>
      </c>
      <c r="F3907">
        <v>2</v>
      </c>
      <c r="G3907" t="str">
        <f>INDEX(Kunden!$A$1:$C$41,MATCH('Gesamtverkäufe 2025'!C1945,Kunden!$A$1:$A$41,0),3)</f>
        <v>R04</v>
      </c>
      <c r="H3907" t="str">
        <f>INDEX(Regionen!$A$1:$C$9,MATCH('Gesamtverkäufe 2025'!F1945,Regionen!$A$1:$A$9,0),3)</f>
        <v>Thomas Kern</v>
      </c>
      <c r="I3907" s="3">
        <f>INDEX(Produkte!$A$1:$D$31,MATCH('Gesamtverkäufe 2025'!D1945,Produkte!$A$1:$A$31,0),4)</f>
        <v>149</v>
      </c>
      <c r="J3907" s="3">
        <f t="shared" si="279"/>
        <v>298</v>
      </c>
    </row>
    <row r="3908" spans="1:10" hidden="1" outlineLevel="3" x14ac:dyDescent="0.3">
      <c r="A3908" t="s">
        <v>2160</v>
      </c>
      <c r="B3908" s="21">
        <v>45826</v>
      </c>
      <c r="C3908" s="20">
        <f t="shared" si="278"/>
        <v>6</v>
      </c>
      <c r="D3908" t="s">
        <v>97</v>
      </c>
      <c r="E3908" t="s">
        <v>61</v>
      </c>
      <c r="F3908">
        <v>16</v>
      </c>
      <c r="G3908" t="str">
        <f>INDEX(Kunden!$A$1:$C$41,MATCH('Gesamtverkäufe 2025'!C2007,Kunden!$A$1:$A$41,0),3)</f>
        <v>R04</v>
      </c>
      <c r="H3908" t="str">
        <f>INDEX(Regionen!$A$1:$C$9,MATCH('Gesamtverkäufe 2025'!F2007,Regionen!$A$1:$A$9,0),3)</f>
        <v>Thomas Kern</v>
      </c>
      <c r="I3908" s="3">
        <f>INDEX(Produkte!$A$1:$D$31,MATCH('Gesamtverkäufe 2025'!D2007,Produkte!$A$1:$A$31,0),4)</f>
        <v>249</v>
      </c>
      <c r="J3908" s="3">
        <f t="shared" si="279"/>
        <v>3984</v>
      </c>
    </row>
    <row r="3909" spans="1:10" hidden="1" outlineLevel="3" x14ac:dyDescent="0.3">
      <c r="A3909" t="s">
        <v>2432</v>
      </c>
      <c r="B3909" s="21">
        <v>45834</v>
      </c>
      <c r="C3909" s="20">
        <f t="shared" si="278"/>
        <v>6</v>
      </c>
      <c r="D3909" t="s">
        <v>99</v>
      </c>
      <c r="E3909" t="s">
        <v>73</v>
      </c>
      <c r="F3909">
        <v>2</v>
      </c>
      <c r="G3909" t="str">
        <f>INDEX(Kunden!$A$1:$C$41,MATCH('Gesamtverkäufe 2025'!C1744,Kunden!$A$1:$A$41,0),3)</f>
        <v>R04</v>
      </c>
      <c r="H3909" t="str">
        <f>INDEX(Regionen!$A$1:$C$9,MATCH('Gesamtverkäufe 2025'!F1744,Regionen!$A$1:$A$9,0),3)</f>
        <v>Thomas Kern</v>
      </c>
      <c r="I3909" s="3">
        <f>INDEX(Produkte!$A$1:$D$31,MATCH('Gesamtverkäufe 2025'!D1744,Produkte!$A$1:$A$31,0),4)</f>
        <v>399</v>
      </c>
      <c r="J3909" s="3">
        <f t="shared" si="279"/>
        <v>798</v>
      </c>
    </row>
    <row r="3910" spans="1:10" hidden="1" outlineLevel="3" x14ac:dyDescent="0.3">
      <c r="A3910" t="s">
        <v>2387</v>
      </c>
      <c r="B3910" s="21">
        <v>45821</v>
      </c>
      <c r="C3910" s="20">
        <f t="shared" si="278"/>
        <v>6</v>
      </c>
      <c r="D3910" t="s">
        <v>99</v>
      </c>
      <c r="E3910" t="s">
        <v>57</v>
      </c>
      <c r="F3910">
        <v>9</v>
      </c>
      <c r="G3910" t="str">
        <f>INDEX(Kunden!$A$1:$C$41,MATCH('Gesamtverkäufe 2025'!C1789,Kunden!$A$1:$A$41,0),3)</f>
        <v>R04</v>
      </c>
      <c r="H3910" t="str">
        <f>INDEX(Regionen!$A$1:$C$9,MATCH('Gesamtverkäufe 2025'!F1789,Regionen!$A$1:$A$9,0),3)</f>
        <v>Thomas Kern</v>
      </c>
      <c r="I3910" s="3">
        <f>INDEX(Produkte!$A$1:$D$31,MATCH('Gesamtverkäufe 2025'!D1789,Produkte!$A$1:$A$31,0),4)</f>
        <v>99</v>
      </c>
      <c r="J3910" s="3">
        <f t="shared" si="279"/>
        <v>891</v>
      </c>
    </row>
    <row r="3911" spans="1:10" hidden="1" outlineLevel="3" x14ac:dyDescent="0.3">
      <c r="A3911" t="s">
        <v>2385</v>
      </c>
      <c r="B3911" s="21">
        <v>45817</v>
      </c>
      <c r="C3911" s="20">
        <f t="shared" si="278"/>
        <v>6</v>
      </c>
      <c r="D3911" t="s">
        <v>99</v>
      </c>
      <c r="E3911" t="s">
        <v>75</v>
      </c>
      <c r="F3911">
        <v>3</v>
      </c>
      <c r="G3911" t="str">
        <f>INDEX(Kunden!$A$1:$C$41,MATCH('Gesamtverkäufe 2025'!C1791,Kunden!$A$1:$A$41,0),3)</f>
        <v>R04</v>
      </c>
      <c r="H3911" t="str">
        <f>INDEX(Regionen!$A$1:$C$9,MATCH('Gesamtverkäufe 2025'!F1791,Regionen!$A$1:$A$9,0),3)</f>
        <v>Thomas Kern</v>
      </c>
      <c r="I3911" s="3">
        <f>INDEX(Produkte!$A$1:$D$31,MATCH('Gesamtverkäufe 2025'!D1791,Produkte!$A$1:$A$31,0),4)</f>
        <v>499</v>
      </c>
      <c r="J3911" s="3">
        <f t="shared" si="279"/>
        <v>1497</v>
      </c>
    </row>
    <row r="3912" spans="1:10" hidden="1" outlineLevel="3" x14ac:dyDescent="0.3">
      <c r="A3912" t="s">
        <v>2357</v>
      </c>
      <c r="B3912" s="21">
        <v>45814</v>
      </c>
      <c r="C3912" s="20">
        <f t="shared" si="278"/>
        <v>6</v>
      </c>
      <c r="D3912" t="s">
        <v>99</v>
      </c>
      <c r="E3912" t="s">
        <v>41</v>
      </c>
      <c r="F3912">
        <v>9</v>
      </c>
      <c r="G3912" t="str">
        <f>INDEX(Kunden!$A$1:$C$41,MATCH('Gesamtverkäufe 2025'!C1819,Kunden!$A$1:$A$41,0),3)</f>
        <v>R04</v>
      </c>
      <c r="H3912" t="str">
        <f>INDEX(Regionen!$A$1:$C$9,MATCH('Gesamtverkäufe 2025'!F1819,Regionen!$A$1:$A$9,0),3)</f>
        <v>Thomas Kern</v>
      </c>
      <c r="I3912" s="3">
        <f>INDEX(Produkte!$A$1:$D$31,MATCH('Gesamtverkäufe 2025'!D1819,Produkte!$A$1:$A$31,0),4)</f>
        <v>499</v>
      </c>
      <c r="J3912" s="3">
        <f t="shared" si="279"/>
        <v>4491</v>
      </c>
    </row>
    <row r="3913" spans="1:10" hidden="1" outlineLevel="3" x14ac:dyDescent="0.3">
      <c r="A3913" t="s">
        <v>2316</v>
      </c>
      <c r="B3913" s="21">
        <v>45829</v>
      </c>
      <c r="C3913" s="20">
        <f t="shared" si="278"/>
        <v>6</v>
      </c>
      <c r="D3913" t="s">
        <v>99</v>
      </c>
      <c r="E3913" t="s">
        <v>49</v>
      </c>
      <c r="F3913">
        <v>20</v>
      </c>
      <c r="G3913" t="str">
        <f>INDEX(Kunden!$A$1:$C$41,MATCH('Gesamtverkäufe 2025'!C1860,Kunden!$A$1:$A$41,0),3)</f>
        <v>R04</v>
      </c>
      <c r="H3913" t="str">
        <f>INDEX(Regionen!$A$1:$C$9,MATCH('Gesamtverkäufe 2025'!F1860,Regionen!$A$1:$A$9,0),3)</f>
        <v>Thomas Kern</v>
      </c>
      <c r="I3913" s="3">
        <f>INDEX(Produkte!$A$1:$D$31,MATCH('Gesamtverkäufe 2025'!D1860,Produkte!$A$1:$A$31,0),4)</f>
        <v>299</v>
      </c>
      <c r="J3913" s="3">
        <f t="shared" si="279"/>
        <v>5980</v>
      </c>
    </row>
    <row r="3914" spans="1:10" hidden="1" outlineLevel="3" x14ac:dyDescent="0.3">
      <c r="A3914" t="s">
        <v>2262</v>
      </c>
      <c r="B3914" s="21">
        <v>45820</v>
      </c>
      <c r="C3914" s="20">
        <f t="shared" si="278"/>
        <v>6</v>
      </c>
      <c r="D3914" t="s">
        <v>99</v>
      </c>
      <c r="E3914" t="s">
        <v>75</v>
      </c>
      <c r="F3914">
        <v>16</v>
      </c>
      <c r="G3914" t="str">
        <f>INDEX(Kunden!$A$1:$C$41,MATCH('Gesamtverkäufe 2025'!C1914,Kunden!$A$1:$A$41,0),3)</f>
        <v>R04</v>
      </c>
      <c r="H3914" t="str">
        <f>INDEX(Regionen!$A$1:$C$9,MATCH('Gesamtverkäufe 2025'!F1914,Regionen!$A$1:$A$9,0),3)</f>
        <v>Thomas Kern</v>
      </c>
      <c r="I3914" s="3">
        <f>INDEX(Produkte!$A$1:$D$31,MATCH('Gesamtverkäufe 2025'!D1914,Produkte!$A$1:$A$31,0),4)</f>
        <v>499</v>
      </c>
      <c r="J3914" s="3">
        <f t="shared" si="279"/>
        <v>7984</v>
      </c>
    </row>
    <row r="3915" spans="1:10" hidden="1" outlineLevel="3" x14ac:dyDescent="0.3">
      <c r="A3915" t="s">
        <v>2260</v>
      </c>
      <c r="B3915" s="21">
        <v>45827</v>
      </c>
      <c r="C3915" s="20">
        <f t="shared" si="278"/>
        <v>6</v>
      </c>
      <c r="D3915" t="s">
        <v>99</v>
      </c>
      <c r="E3915" t="s">
        <v>71</v>
      </c>
      <c r="F3915">
        <v>7</v>
      </c>
      <c r="G3915" t="str">
        <f>INDEX(Kunden!$A$1:$C$41,MATCH('Gesamtverkäufe 2025'!C1916,Kunden!$A$1:$A$41,0),3)</f>
        <v>R04</v>
      </c>
      <c r="H3915" t="str">
        <f>INDEX(Regionen!$A$1:$C$9,MATCH('Gesamtverkäufe 2025'!F1916,Regionen!$A$1:$A$9,0),3)</f>
        <v>Thomas Kern</v>
      </c>
      <c r="I3915" s="3">
        <f>INDEX(Produkte!$A$1:$D$31,MATCH('Gesamtverkäufe 2025'!D1916,Produkte!$A$1:$A$31,0),4)</f>
        <v>79</v>
      </c>
      <c r="J3915" s="3">
        <f t="shared" si="279"/>
        <v>553</v>
      </c>
    </row>
    <row r="3916" spans="1:10" hidden="1" outlineLevel="3" x14ac:dyDescent="0.3">
      <c r="A3916" t="s">
        <v>2248</v>
      </c>
      <c r="B3916" s="21">
        <v>45838</v>
      </c>
      <c r="C3916" s="20">
        <f t="shared" si="278"/>
        <v>6</v>
      </c>
      <c r="D3916" t="s">
        <v>99</v>
      </c>
      <c r="E3916" t="s">
        <v>55</v>
      </c>
      <c r="F3916">
        <v>20</v>
      </c>
      <c r="G3916" t="str">
        <f>INDEX(Kunden!$A$1:$C$41,MATCH('Gesamtverkäufe 2025'!C1928,Kunden!$A$1:$A$41,0),3)</f>
        <v>R04</v>
      </c>
      <c r="H3916" t="str">
        <f>INDEX(Regionen!$A$1:$C$9,MATCH('Gesamtverkäufe 2025'!F1928,Regionen!$A$1:$A$9,0),3)</f>
        <v>Thomas Kern</v>
      </c>
      <c r="I3916" s="3">
        <f>INDEX(Produkte!$A$1:$D$31,MATCH('Gesamtverkäufe 2025'!D1928,Produkte!$A$1:$A$31,0),4)</f>
        <v>49</v>
      </c>
      <c r="J3916" s="3">
        <f t="shared" si="279"/>
        <v>980</v>
      </c>
    </row>
    <row r="3917" spans="1:10" hidden="1" outlineLevel="3" x14ac:dyDescent="0.3">
      <c r="A3917" t="s">
        <v>2440</v>
      </c>
      <c r="B3917" s="21">
        <v>45812</v>
      </c>
      <c r="C3917" s="20">
        <f t="shared" si="278"/>
        <v>6</v>
      </c>
      <c r="D3917" t="s">
        <v>141</v>
      </c>
      <c r="E3917" t="s">
        <v>75</v>
      </c>
      <c r="F3917">
        <v>13</v>
      </c>
      <c r="G3917" t="str">
        <f>INDEX(Kunden!$A$1:$C$41,MATCH('Gesamtverkäufe 2025'!C1736,Kunden!$A$1:$A$41,0),3)</f>
        <v>R04</v>
      </c>
      <c r="H3917" t="str">
        <f>INDEX(Regionen!$A$1:$C$9,MATCH('Gesamtverkäufe 2025'!F1736,Regionen!$A$1:$A$9,0),3)</f>
        <v>Thomas Kern</v>
      </c>
      <c r="I3917" s="3">
        <f>INDEX(Produkte!$A$1:$D$31,MATCH('Gesamtverkäufe 2025'!D1736,Produkte!$A$1:$A$31,0),4)</f>
        <v>499</v>
      </c>
      <c r="J3917" s="3">
        <f t="shared" si="279"/>
        <v>6487</v>
      </c>
    </row>
    <row r="3918" spans="1:10" hidden="1" outlineLevel="3" x14ac:dyDescent="0.3">
      <c r="A3918" t="s">
        <v>2383</v>
      </c>
      <c r="B3918" s="21">
        <v>45829</v>
      </c>
      <c r="C3918" s="20">
        <f t="shared" si="278"/>
        <v>6</v>
      </c>
      <c r="D3918" t="s">
        <v>141</v>
      </c>
      <c r="E3918" t="s">
        <v>39</v>
      </c>
      <c r="F3918">
        <v>20</v>
      </c>
      <c r="G3918" t="str">
        <f>INDEX(Kunden!$A$1:$C$41,MATCH('Gesamtverkäufe 2025'!C1793,Kunden!$A$1:$A$41,0),3)</f>
        <v>R04</v>
      </c>
      <c r="H3918" t="str">
        <f>INDEX(Regionen!$A$1:$C$9,MATCH('Gesamtverkäufe 2025'!F1793,Regionen!$A$1:$A$9,0),3)</f>
        <v>Thomas Kern</v>
      </c>
      <c r="I3918" s="3">
        <f>INDEX(Produkte!$A$1:$D$31,MATCH('Gesamtverkäufe 2025'!D1793,Produkte!$A$1:$A$31,0),4)</f>
        <v>499</v>
      </c>
      <c r="J3918" s="3">
        <f t="shared" si="279"/>
        <v>9980</v>
      </c>
    </row>
    <row r="3919" spans="1:10" hidden="1" outlineLevel="3" x14ac:dyDescent="0.3">
      <c r="A3919" t="s">
        <v>2331</v>
      </c>
      <c r="B3919" s="21">
        <v>45834</v>
      </c>
      <c r="C3919" s="20">
        <f t="shared" si="278"/>
        <v>6</v>
      </c>
      <c r="D3919" t="s">
        <v>141</v>
      </c>
      <c r="E3919" t="s">
        <v>37</v>
      </c>
      <c r="F3919">
        <v>13</v>
      </c>
      <c r="G3919" t="str">
        <f>INDEX(Kunden!$A$1:$C$41,MATCH('Gesamtverkäufe 2025'!C1845,Kunden!$A$1:$A$41,0),3)</f>
        <v>R04</v>
      </c>
      <c r="H3919" t="str">
        <f>INDEX(Regionen!$A$1:$C$9,MATCH('Gesamtverkäufe 2025'!F1845,Regionen!$A$1:$A$9,0),3)</f>
        <v>Thomas Kern</v>
      </c>
      <c r="I3919" s="3">
        <f>INDEX(Produkte!$A$1:$D$31,MATCH('Gesamtverkäufe 2025'!D1845,Produkte!$A$1:$A$31,0),4)</f>
        <v>249</v>
      </c>
      <c r="J3919" s="3">
        <f t="shared" si="279"/>
        <v>3237</v>
      </c>
    </row>
    <row r="3920" spans="1:10" hidden="1" outlineLevel="3" x14ac:dyDescent="0.3">
      <c r="A3920" t="s">
        <v>2263</v>
      </c>
      <c r="B3920" s="21">
        <v>45819</v>
      </c>
      <c r="C3920" s="20">
        <f t="shared" si="278"/>
        <v>6</v>
      </c>
      <c r="D3920" t="s">
        <v>141</v>
      </c>
      <c r="E3920" t="s">
        <v>63</v>
      </c>
      <c r="F3920">
        <v>15</v>
      </c>
      <c r="G3920" t="str">
        <f>INDEX(Kunden!$A$1:$C$41,MATCH('Gesamtverkäufe 2025'!C1913,Kunden!$A$1:$A$41,0),3)</f>
        <v>R04</v>
      </c>
      <c r="H3920" t="str">
        <f>INDEX(Regionen!$A$1:$C$9,MATCH('Gesamtverkäufe 2025'!F1913,Regionen!$A$1:$A$9,0),3)</f>
        <v>Thomas Kern</v>
      </c>
      <c r="I3920" s="3">
        <f>INDEX(Produkte!$A$1:$D$31,MATCH('Gesamtverkäufe 2025'!D1913,Produkte!$A$1:$A$31,0),4)</f>
        <v>299</v>
      </c>
      <c r="J3920" s="3">
        <f t="shared" si="279"/>
        <v>4485</v>
      </c>
    </row>
    <row r="3921" spans="1:10" hidden="1" outlineLevel="3" x14ac:dyDescent="0.3">
      <c r="A3921" t="s">
        <v>2177</v>
      </c>
      <c r="B3921" s="21">
        <v>45834</v>
      </c>
      <c r="C3921" s="20">
        <f t="shared" si="278"/>
        <v>6</v>
      </c>
      <c r="D3921" t="s">
        <v>141</v>
      </c>
      <c r="E3921" t="s">
        <v>87</v>
      </c>
      <c r="F3921">
        <v>4</v>
      </c>
      <c r="G3921" t="str">
        <f>INDEX(Kunden!$A$1:$C$41,MATCH('Gesamtverkäufe 2025'!C1993,Kunden!$A$1:$A$41,0),3)</f>
        <v>R04</v>
      </c>
      <c r="H3921" t="str">
        <f>INDEX(Regionen!$A$1:$C$9,MATCH('Gesamtverkäufe 2025'!F1993,Regionen!$A$1:$A$9,0),3)</f>
        <v>Thomas Kern</v>
      </c>
      <c r="I3921" s="3">
        <f>INDEX(Produkte!$A$1:$D$31,MATCH('Gesamtverkäufe 2025'!D1993,Produkte!$A$1:$A$31,0),4)</f>
        <v>99</v>
      </c>
      <c r="J3921" s="3">
        <f t="shared" si="279"/>
        <v>396</v>
      </c>
    </row>
    <row r="3922" spans="1:10" hidden="1" outlineLevel="3" x14ac:dyDescent="0.3">
      <c r="A3922" t="s">
        <v>2469</v>
      </c>
      <c r="B3922" s="21">
        <v>45825</v>
      </c>
      <c r="C3922" s="20">
        <f t="shared" si="278"/>
        <v>6</v>
      </c>
      <c r="D3922" t="s">
        <v>165</v>
      </c>
      <c r="E3922" t="s">
        <v>61</v>
      </c>
      <c r="F3922">
        <v>12</v>
      </c>
      <c r="G3922" t="str">
        <f>INDEX(Kunden!$A$1:$C$41,MATCH('Gesamtverkäufe 2025'!C1707,Kunden!$A$1:$A$41,0),3)</f>
        <v>R04</v>
      </c>
      <c r="H3922" t="str">
        <f>INDEX(Regionen!$A$1:$C$9,MATCH('Gesamtverkäufe 2025'!F1707,Regionen!$A$1:$A$9,0),3)</f>
        <v>Thomas Kern</v>
      </c>
      <c r="I3922" s="3">
        <f>INDEX(Produkte!$A$1:$D$31,MATCH('Gesamtverkäufe 2025'!D1707,Produkte!$A$1:$A$31,0),4)</f>
        <v>249</v>
      </c>
      <c r="J3922" s="3">
        <f t="shared" si="279"/>
        <v>2988</v>
      </c>
    </row>
    <row r="3923" spans="1:10" hidden="1" outlineLevel="3" x14ac:dyDescent="0.3">
      <c r="A3923" t="s">
        <v>2444</v>
      </c>
      <c r="B3923" s="21">
        <v>45835</v>
      </c>
      <c r="C3923" s="20">
        <f t="shared" si="278"/>
        <v>6</v>
      </c>
      <c r="D3923" t="s">
        <v>165</v>
      </c>
      <c r="E3923" t="s">
        <v>37</v>
      </c>
      <c r="F3923">
        <v>17</v>
      </c>
      <c r="G3923" t="str">
        <f>INDEX(Kunden!$A$1:$C$41,MATCH('Gesamtverkäufe 2025'!C1732,Kunden!$A$1:$A$41,0),3)</f>
        <v>R04</v>
      </c>
      <c r="H3923" t="str">
        <f>INDEX(Regionen!$A$1:$C$9,MATCH('Gesamtverkäufe 2025'!F1732,Regionen!$A$1:$A$9,0),3)</f>
        <v>Thomas Kern</v>
      </c>
      <c r="I3923" s="3">
        <f>INDEX(Produkte!$A$1:$D$31,MATCH('Gesamtverkäufe 2025'!D1732,Produkte!$A$1:$A$31,0),4)</f>
        <v>249</v>
      </c>
      <c r="J3923" s="3">
        <f t="shared" si="279"/>
        <v>4233</v>
      </c>
    </row>
    <row r="3924" spans="1:10" hidden="1" outlineLevel="3" x14ac:dyDescent="0.3">
      <c r="A3924" t="s">
        <v>2312</v>
      </c>
      <c r="B3924" s="21">
        <v>45818</v>
      </c>
      <c r="C3924" s="20">
        <f t="shared" si="278"/>
        <v>6</v>
      </c>
      <c r="D3924" t="s">
        <v>165</v>
      </c>
      <c r="E3924" t="s">
        <v>69</v>
      </c>
      <c r="F3924">
        <v>17</v>
      </c>
      <c r="G3924" t="str">
        <f>INDEX(Kunden!$A$1:$C$41,MATCH('Gesamtverkäufe 2025'!C1864,Kunden!$A$1:$A$41,0),3)</f>
        <v>R04</v>
      </c>
      <c r="H3924" t="str">
        <f>INDEX(Regionen!$A$1:$C$9,MATCH('Gesamtverkäufe 2025'!F1864,Regionen!$A$1:$A$9,0),3)</f>
        <v>Thomas Kern</v>
      </c>
      <c r="I3924" s="3">
        <f>INDEX(Produkte!$A$1:$D$31,MATCH('Gesamtverkäufe 2025'!D1864,Produkte!$A$1:$A$31,0),4)</f>
        <v>399</v>
      </c>
      <c r="J3924" s="3">
        <f t="shared" si="279"/>
        <v>6783</v>
      </c>
    </row>
    <row r="3925" spans="1:10" hidden="1" outlineLevel="3" x14ac:dyDescent="0.3">
      <c r="A3925" t="s">
        <v>2295</v>
      </c>
      <c r="B3925" s="21">
        <v>45837</v>
      </c>
      <c r="C3925" s="20">
        <f t="shared" si="278"/>
        <v>6</v>
      </c>
      <c r="D3925" t="s">
        <v>165</v>
      </c>
      <c r="E3925" t="s">
        <v>85</v>
      </c>
      <c r="F3925">
        <v>17</v>
      </c>
      <c r="G3925" t="str">
        <f>INDEX(Kunden!$A$1:$C$41,MATCH('Gesamtverkäufe 2025'!C1881,Kunden!$A$1:$A$41,0),3)</f>
        <v>R04</v>
      </c>
      <c r="H3925" t="str">
        <f>INDEX(Regionen!$A$1:$C$9,MATCH('Gesamtverkäufe 2025'!F1881,Regionen!$A$1:$A$9,0),3)</f>
        <v>Thomas Kern</v>
      </c>
      <c r="I3925" s="3">
        <f>INDEX(Produkte!$A$1:$D$31,MATCH('Gesamtverkäufe 2025'!D1881,Produkte!$A$1:$A$31,0),4)</f>
        <v>399</v>
      </c>
      <c r="J3925" s="3">
        <f t="shared" si="279"/>
        <v>6783</v>
      </c>
    </row>
    <row r="3926" spans="1:10" hidden="1" outlineLevel="3" x14ac:dyDescent="0.3">
      <c r="A3926" t="s">
        <v>2273</v>
      </c>
      <c r="B3926" s="21">
        <v>45820</v>
      </c>
      <c r="C3926" s="20">
        <f t="shared" si="278"/>
        <v>6</v>
      </c>
      <c r="D3926" t="s">
        <v>165</v>
      </c>
      <c r="E3926" t="s">
        <v>31</v>
      </c>
      <c r="F3926">
        <v>4</v>
      </c>
      <c r="G3926" t="str">
        <f>INDEX(Kunden!$A$1:$C$41,MATCH('Gesamtverkäufe 2025'!C1903,Kunden!$A$1:$A$41,0),3)</f>
        <v>R04</v>
      </c>
      <c r="H3926" t="str">
        <f>INDEX(Regionen!$A$1:$C$9,MATCH('Gesamtverkäufe 2025'!F1903,Regionen!$A$1:$A$9,0),3)</f>
        <v>Thomas Kern</v>
      </c>
      <c r="I3926" s="3">
        <f>INDEX(Produkte!$A$1:$D$31,MATCH('Gesamtverkäufe 2025'!D1903,Produkte!$A$1:$A$31,0),4)</f>
        <v>399</v>
      </c>
      <c r="J3926" s="3">
        <f t="shared" si="279"/>
        <v>1596</v>
      </c>
    </row>
    <row r="3927" spans="1:10" hidden="1" outlineLevel="3" x14ac:dyDescent="0.3">
      <c r="A3927" t="s">
        <v>2234</v>
      </c>
      <c r="B3927" s="21">
        <v>45828</v>
      </c>
      <c r="C3927" s="20">
        <f t="shared" si="278"/>
        <v>6</v>
      </c>
      <c r="D3927" t="s">
        <v>165</v>
      </c>
      <c r="E3927" t="s">
        <v>37</v>
      </c>
      <c r="F3927">
        <v>11</v>
      </c>
      <c r="G3927" t="str">
        <f>INDEX(Kunden!$A$1:$C$41,MATCH('Gesamtverkäufe 2025'!C1941,Kunden!$A$1:$A$41,0),3)</f>
        <v>R04</v>
      </c>
      <c r="H3927" t="str">
        <f>INDEX(Regionen!$A$1:$C$9,MATCH('Gesamtverkäufe 2025'!F1941,Regionen!$A$1:$A$9,0),3)</f>
        <v>Thomas Kern</v>
      </c>
      <c r="I3927" s="3">
        <f>INDEX(Produkte!$A$1:$D$31,MATCH('Gesamtverkäufe 2025'!D1941,Produkte!$A$1:$A$31,0),4)</f>
        <v>249</v>
      </c>
      <c r="J3927" s="3">
        <f t="shared" si="279"/>
        <v>2739</v>
      </c>
    </row>
    <row r="3928" spans="1:10" hidden="1" outlineLevel="3" x14ac:dyDescent="0.3">
      <c r="A3928" t="s">
        <v>2167</v>
      </c>
      <c r="B3928" s="21">
        <v>45811</v>
      </c>
      <c r="C3928" s="20">
        <f t="shared" si="278"/>
        <v>6</v>
      </c>
      <c r="D3928" t="s">
        <v>165</v>
      </c>
      <c r="E3928" t="s">
        <v>53</v>
      </c>
      <c r="F3928">
        <v>15</v>
      </c>
      <c r="G3928" t="str">
        <f>INDEX(Kunden!$A$1:$C$41,MATCH('Gesamtverkäufe 2025'!C2001,Kunden!$A$1:$A$41,0),3)</f>
        <v>R04</v>
      </c>
      <c r="H3928" t="str">
        <f>INDEX(Regionen!$A$1:$C$9,MATCH('Gesamtverkäufe 2025'!F2001,Regionen!$A$1:$A$9,0),3)</f>
        <v>Thomas Kern</v>
      </c>
      <c r="I3928" s="3">
        <f>INDEX(Produkte!$A$1:$D$31,MATCH('Gesamtverkäufe 2025'!D2001,Produkte!$A$1:$A$31,0),4)</f>
        <v>49</v>
      </c>
      <c r="J3928" s="3">
        <f t="shared" si="279"/>
        <v>735</v>
      </c>
    </row>
    <row r="3929" spans="1:10" hidden="1" outlineLevel="3" x14ac:dyDescent="0.3">
      <c r="A3929" t="s">
        <v>2447</v>
      </c>
      <c r="B3929" s="21">
        <v>45818</v>
      </c>
      <c r="C3929" s="20">
        <f t="shared" si="278"/>
        <v>6</v>
      </c>
      <c r="D3929" t="s">
        <v>171</v>
      </c>
      <c r="E3929" t="s">
        <v>46</v>
      </c>
      <c r="F3929">
        <v>16</v>
      </c>
      <c r="G3929" t="str">
        <f>INDEX(Kunden!$A$1:$C$41,MATCH('Gesamtverkäufe 2025'!C1729,Kunden!$A$1:$A$41,0),3)</f>
        <v>R04</v>
      </c>
      <c r="H3929" t="str">
        <f>INDEX(Regionen!$A$1:$C$9,MATCH('Gesamtverkäufe 2025'!F1729,Regionen!$A$1:$A$9,0),3)</f>
        <v>Thomas Kern</v>
      </c>
      <c r="I3929" s="3">
        <f>INDEX(Produkte!$A$1:$D$31,MATCH('Gesamtverkäufe 2025'!D1729,Produkte!$A$1:$A$31,0),4)</f>
        <v>99</v>
      </c>
      <c r="J3929" s="3">
        <f t="shared" si="279"/>
        <v>1584</v>
      </c>
    </row>
    <row r="3930" spans="1:10" hidden="1" outlineLevel="3" x14ac:dyDescent="0.3">
      <c r="A3930" t="s">
        <v>2417</v>
      </c>
      <c r="B3930" s="21">
        <v>45809</v>
      </c>
      <c r="C3930" s="20">
        <f t="shared" si="278"/>
        <v>6</v>
      </c>
      <c r="D3930" t="s">
        <v>171</v>
      </c>
      <c r="E3930" t="s">
        <v>75</v>
      </c>
      <c r="F3930">
        <v>13</v>
      </c>
      <c r="G3930" t="str">
        <f>INDEX(Kunden!$A$1:$C$41,MATCH('Gesamtverkäufe 2025'!C1759,Kunden!$A$1:$A$41,0),3)</f>
        <v>R04</v>
      </c>
      <c r="H3930" t="str">
        <f>INDEX(Regionen!$A$1:$C$9,MATCH('Gesamtverkäufe 2025'!F1759,Regionen!$A$1:$A$9,0),3)</f>
        <v>Thomas Kern</v>
      </c>
      <c r="I3930" s="3">
        <f>INDEX(Produkte!$A$1:$D$31,MATCH('Gesamtverkäufe 2025'!D1759,Produkte!$A$1:$A$31,0),4)</f>
        <v>499</v>
      </c>
      <c r="J3930" s="3">
        <f t="shared" si="279"/>
        <v>6487</v>
      </c>
    </row>
    <row r="3931" spans="1:10" hidden="1" outlineLevel="3" x14ac:dyDescent="0.3">
      <c r="A3931" t="s">
        <v>2404</v>
      </c>
      <c r="B3931" s="21">
        <v>45809</v>
      </c>
      <c r="C3931" s="20">
        <f t="shared" si="278"/>
        <v>6</v>
      </c>
      <c r="D3931" t="s">
        <v>171</v>
      </c>
      <c r="E3931" t="s">
        <v>49</v>
      </c>
      <c r="F3931">
        <v>16</v>
      </c>
      <c r="G3931" t="str">
        <f>INDEX(Kunden!$A$1:$C$41,MATCH('Gesamtverkäufe 2025'!C1772,Kunden!$A$1:$A$41,0),3)</f>
        <v>R04</v>
      </c>
      <c r="H3931" t="str">
        <f>INDEX(Regionen!$A$1:$C$9,MATCH('Gesamtverkäufe 2025'!F1772,Regionen!$A$1:$A$9,0),3)</f>
        <v>Thomas Kern</v>
      </c>
      <c r="I3931" s="3">
        <f>INDEX(Produkte!$A$1:$D$31,MATCH('Gesamtverkäufe 2025'!D1772,Produkte!$A$1:$A$31,0),4)</f>
        <v>299</v>
      </c>
      <c r="J3931" s="3">
        <f t="shared" si="279"/>
        <v>4784</v>
      </c>
    </row>
    <row r="3932" spans="1:10" hidden="1" outlineLevel="3" x14ac:dyDescent="0.3">
      <c r="A3932" t="s">
        <v>2396</v>
      </c>
      <c r="B3932" s="21">
        <v>45821</v>
      </c>
      <c r="C3932" s="20">
        <f t="shared" si="278"/>
        <v>6</v>
      </c>
      <c r="D3932" t="s">
        <v>171</v>
      </c>
      <c r="E3932" t="s">
        <v>75</v>
      </c>
      <c r="F3932">
        <v>14</v>
      </c>
      <c r="G3932" t="str">
        <f>INDEX(Kunden!$A$1:$C$41,MATCH('Gesamtverkäufe 2025'!C1780,Kunden!$A$1:$A$41,0),3)</f>
        <v>R04</v>
      </c>
      <c r="H3932" t="str">
        <f>INDEX(Regionen!$A$1:$C$9,MATCH('Gesamtverkäufe 2025'!F1780,Regionen!$A$1:$A$9,0),3)</f>
        <v>Thomas Kern</v>
      </c>
      <c r="I3932" s="3">
        <f>INDEX(Produkte!$A$1:$D$31,MATCH('Gesamtverkäufe 2025'!D1780,Produkte!$A$1:$A$31,0),4)</f>
        <v>499</v>
      </c>
      <c r="J3932" s="3">
        <f t="shared" si="279"/>
        <v>6986</v>
      </c>
    </row>
    <row r="3933" spans="1:10" hidden="1" outlineLevel="3" x14ac:dyDescent="0.3">
      <c r="A3933" t="s">
        <v>2377</v>
      </c>
      <c r="B3933" s="21">
        <v>45833</v>
      </c>
      <c r="C3933" s="20">
        <f t="shared" si="278"/>
        <v>6</v>
      </c>
      <c r="D3933" t="s">
        <v>171</v>
      </c>
      <c r="E3933" t="s">
        <v>67</v>
      </c>
      <c r="F3933">
        <v>7</v>
      </c>
      <c r="G3933" t="str">
        <f>INDEX(Kunden!$A$1:$C$41,MATCH('Gesamtverkäufe 2025'!C1799,Kunden!$A$1:$A$41,0),3)</f>
        <v>R04</v>
      </c>
      <c r="H3933" t="str">
        <f>INDEX(Regionen!$A$1:$C$9,MATCH('Gesamtverkäufe 2025'!F1799,Regionen!$A$1:$A$9,0),3)</f>
        <v>Thomas Kern</v>
      </c>
      <c r="I3933" s="3">
        <f>INDEX(Produkte!$A$1:$D$31,MATCH('Gesamtverkäufe 2025'!D1799,Produkte!$A$1:$A$31,0),4)</f>
        <v>299</v>
      </c>
      <c r="J3933" s="3">
        <f t="shared" si="279"/>
        <v>2093</v>
      </c>
    </row>
    <row r="3934" spans="1:10" hidden="1" outlineLevel="3" x14ac:dyDescent="0.3">
      <c r="A3934" t="s">
        <v>2362</v>
      </c>
      <c r="B3934" s="21">
        <v>45816</v>
      </c>
      <c r="C3934" s="20">
        <f t="shared" si="278"/>
        <v>6</v>
      </c>
      <c r="D3934" t="s">
        <v>171</v>
      </c>
      <c r="E3934" t="s">
        <v>87</v>
      </c>
      <c r="F3934">
        <v>6</v>
      </c>
      <c r="G3934" t="str">
        <f>INDEX(Kunden!$A$1:$C$41,MATCH('Gesamtverkäufe 2025'!C1814,Kunden!$A$1:$A$41,0),3)</f>
        <v>R04</v>
      </c>
      <c r="H3934" t="str">
        <f>INDEX(Regionen!$A$1:$C$9,MATCH('Gesamtverkäufe 2025'!F1814,Regionen!$A$1:$A$9,0),3)</f>
        <v>Thomas Kern</v>
      </c>
      <c r="I3934" s="3">
        <f>INDEX(Produkte!$A$1:$D$31,MATCH('Gesamtverkäufe 2025'!D1814,Produkte!$A$1:$A$31,0),4)</f>
        <v>99</v>
      </c>
      <c r="J3934" s="3">
        <f t="shared" si="279"/>
        <v>594</v>
      </c>
    </row>
    <row r="3935" spans="1:10" hidden="1" outlineLevel="3" x14ac:dyDescent="0.3">
      <c r="A3935" t="s">
        <v>2351</v>
      </c>
      <c r="B3935" s="21">
        <v>45838</v>
      </c>
      <c r="C3935" s="20">
        <f t="shared" si="278"/>
        <v>6</v>
      </c>
      <c r="D3935" t="s">
        <v>171</v>
      </c>
      <c r="E3935" t="s">
        <v>39</v>
      </c>
      <c r="F3935">
        <v>4</v>
      </c>
      <c r="G3935" t="str">
        <f>INDEX(Kunden!$A$1:$C$41,MATCH('Gesamtverkäufe 2025'!C1825,Kunden!$A$1:$A$41,0),3)</f>
        <v>R04</v>
      </c>
      <c r="H3935" t="str">
        <f>INDEX(Regionen!$A$1:$C$9,MATCH('Gesamtverkäufe 2025'!F1825,Regionen!$A$1:$A$9,0),3)</f>
        <v>Thomas Kern</v>
      </c>
      <c r="I3935" s="3">
        <f>INDEX(Produkte!$A$1:$D$31,MATCH('Gesamtverkäufe 2025'!D1825,Produkte!$A$1:$A$31,0),4)</f>
        <v>499</v>
      </c>
      <c r="J3935" s="3">
        <f t="shared" si="279"/>
        <v>1996</v>
      </c>
    </row>
    <row r="3936" spans="1:10" hidden="1" outlineLevel="3" x14ac:dyDescent="0.3">
      <c r="A3936" t="s">
        <v>2340</v>
      </c>
      <c r="B3936" s="21">
        <v>45818</v>
      </c>
      <c r="C3936" s="20">
        <f t="shared" si="278"/>
        <v>6</v>
      </c>
      <c r="D3936" t="s">
        <v>171</v>
      </c>
      <c r="E3936" t="s">
        <v>77</v>
      </c>
      <c r="F3936">
        <v>7</v>
      </c>
      <c r="G3936" t="str">
        <f>INDEX(Kunden!$A$1:$C$41,MATCH('Gesamtverkäufe 2025'!C1836,Kunden!$A$1:$A$41,0),3)</f>
        <v>R04</v>
      </c>
      <c r="H3936" t="str">
        <f>INDEX(Regionen!$A$1:$C$9,MATCH('Gesamtverkäufe 2025'!F1836,Regionen!$A$1:$A$9,0),3)</f>
        <v>Thomas Kern</v>
      </c>
      <c r="I3936" s="3">
        <f>INDEX(Produkte!$A$1:$D$31,MATCH('Gesamtverkäufe 2025'!D1836,Produkte!$A$1:$A$31,0),4)</f>
        <v>49</v>
      </c>
      <c r="J3936" s="3">
        <f t="shared" si="279"/>
        <v>343</v>
      </c>
    </row>
    <row r="3937" spans="1:10" hidden="1" outlineLevel="3" x14ac:dyDescent="0.3">
      <c r="A3937" t="s">
        <v>2264</v>
      </c>
      <c r="B3937" s="21">
        <v>45815</v>
      </c>
      <c r="C3937" s="20">
        <f t="shared" si="278"/>
        <v>6</v>
      </c>
      <c r="D3937" t="s">
        <v>171</v>
      </c>
      <c r="E3937" t="s">
        <v>89</v>
      </c>
      <c r="F3937">
        <v>4</v>
      </c>
      <c r="G3937" t="str">
        <f>INDEX(Kunden!$A$1:$C$41,MATCH('Gesamtverkäufe 2025'!C1912,Kunden!$A$1:$A$41,0),3)</f>
        <v>R04</v>
      </c>
      <c r="H3937" t="str">
        <f>INDEX(Regionen!$A$1:$C$9,MATCH('Gesamtverkäufe 2025'!F1912,Regionen!$A$1:$A$9,0),3)</f>
        <v>Thomas Kern</v>
      </c>
      <c r="I3937" s="3">
        <f>INDEX(Produkte!$A$1:$D$31,MATCH('Gesamtverkäufe 2025'!D1912,Produkte!$A$1:$A$31,0),4)</f>
        <v>29</v>
      </c>
      <c r="J3937" s="3">
        <f t="shared" si="279"/>
        <v>116</v>
      </c>
    </row>
    <row r="3938" spans="1:10" hidden="1" outlineLevel="3" x14ac:dyDescent="0.3">
      <c r="A3938" t="s">
        <v>2252</v>
      </c>
      <c r="B3938" s="21">
        <v>45809</v>
      </c>
      <c r="C3938" s="20">
        <f t="shared" si="278"/>
        <v>6</v>
      </c>
      <c r="D3938" t="s">
        <v>171</v>
      </c>
      <c r="E3938" t="s">
        <v>41</v>
      </c>
      <c r="F3938">
        <v>17</v>
      </c>
      <c r="G3938" t="str">
        <f>INDEX(Kunden!$A$1:$C$41,MATCH('Gesamtverkäufe 2025'!C1924,Kunden!$A$1:$A$41,0),3)</f>
        <v>R04</v>
      </c>
      <c r="H3938" t="str">
        <f>INDEX(Regionen!$A$1:$C$9,MATCH('Gesamtverkäufe 2025'!F1924,Regionen!$A$1:$A$9,0),3)</f>
        <v>Thomas Kern</v>
      </c>
      <c r="I3938" s="3">
        <f>INDEX(Produkte!$A$1:$D$31,MATCH('Gesamtverkäufe 2025'!D1924,Produkte!$A$1:$A$31,0),4)</f>
        <v>499</v>
      </c>
      <c r="J3938" s="3">
        <f t="shared" si="279"/>
        <v>8483</v>
      </c>
    </row>
    <row r="3939" spans="1:10" outlineLevel="2" collapsed="1" x14ac:dyDescent="0.3">
      <c r="B3939" s="21"/>
      <c r="C3939" s="26" t="s">
        <v>4734</v>
      </c>
      <c r="I3939" s="3"/>
      <c r="J3939" s="3">
        <f>SUBTOTAL(9,J3903:J3938)</f>
        <v>114805</v>
      </c>
    </row>
    <row r="3940" spans="1:10" hidden="1" outlineLevel="3" x14ac:dyDescent="0.3">
      <c r="A3940" t="s">
        <v>2708</v>
      </c>
      <c r="B3940" s="21">
        <v>45845</v>
      </c>
      <c r="C3940" s="20">
        <f t="shared" ref="C3940:C3982" si="280">MONTH(B3940)</f>
        <v>7</v>
      </c>
      <c r="D3940" t="s">
        <v>97</v>
      </c>
      <c r="E3940" t="s">
        <v>63</v>
      </c>
      <c r="F3940">
        <v>15</v>
      </c>
      <c r="G3940" t="str">
        <f>INDEX(Kunden!$A$1:$C$41,MATCH('Gesamtverkäufe 2025'!C2034,Kunden!$A$1:$A$41,0),3)</f>
        <v>R04</v>
      </c>
      <c r="H3940" t="str">
        <f>INDEX(Regionen!$A$1:$C$9,MATCH('Gesamtverkäufe 2025'!F2034,Regionen!$A$1:$A$9,0),3)</f>
        <v>Thomas Kern</v>
      </c>
      <c r="I3940" s="3">
        <f>INDEX(Produkte!$A$1:$D$31,MATCH('Gesamtverkäufe 2025'!D2034,Produkte!$A$1:$A$31,0),4)</f>
        <v>299</v>
      </c>
      <c r="J3940" s="3">
        <f t="shared" ref="J3940:J3982" si="281">F3940*I3940</f>
        <v>4485</v>
      </c>
    </row>
    <row r="3941" spans="1:10" hidden="1" outlineLevel="3" x14ac:dyDescent="0.3">
      <c r="A3941" t="s">
        <v>2706</v>
      </c>
      <c r="B3941" s="21">
        <v>45866</v>
      </c>
      <c r="C3941" s="20">
        <f t="shared" si="280"/>
        <v>7</v>
      </c>
      <c r="D3941" t="s">
        <v>97</v>
      </c>
      <c r="E3941" t="s">
        <v>34</v>
      </c>
      <c r="F3941">
        <v>6</v>
      </c>
      <c r="G3941" t="str">
        <f>INDEX(Kunden!$A$1:$C$41,MATCH('Gesamtverkäufe 2025'!C2036,Kunden!$A$1:$A$41,0),3)</f>
        <v>R04</v>
      </c>
      <c r="H3941" t="str">
        <f>INDEX(Regionen!$A$1:$C$9,MATCH('Gesamtverkäufe 2025'!F2036,Regionen!$A$1:$A$9,0),3)</f>
        <v>Thomas Kern</v>
      </c>
      <c r="I3941" s="3">
        <f>INDEX(Produkte!$A$1:$D$31,MATCH('Gesamtverkäufe 2025'!D2036,Produkte!$A$1:$A$31,0),4)</f>
        <v>299</v>
      </c>
      <c r="J3941" s="3">
        <f t="shared" si="281"/>
        <v>1794</v>
      </c>
    </row>
    <row r="3942" spans="1:10" hidden="1" outlineLevel="3" x14ac:dyDescent="0.3">
      <c r="A3942" t="s">
        <v>2702</v>
      </c>
      <c r="B3942" s="21">
        <v>45854</v>
      </c>
      <c r="C3942" s="20">
        <f t="shared" si="280"/>
        <v>7</v>
      </c>
      <c r="D3942" t="s">
        <v>97</v>
      </c>
      <c r="E3942" t="s">
        <v>59</v>
      </c>
      <c r="F3942">
        <v>3</v>
      </c>
      <c r="G3942" t="str">
        <f>INDEX(Kunden!$A$1:$C$41,MATCH('Gesamtverkäufe 2025'!C2040,Kunden!$A$1:$A$41,0),3)</f>
        <v>R04</v>
      </c>
      <c r="H3942" t="str">
        <f>INDEX(Regionen!$A$1:$C$9,MATCH('Gesamtverkäufe 2025'!F2040,Regionen!$A$1:$A$9,0),3)</f>
        <v>Thomas Kern</v>
      </c>
      <c r="I3942" s="3">
        <f>INDEX(Produkte!$A$1:$D$31,MATCH('Gesamtverkäufe 2025'!D2040,Produkte!$A$1:$A$31,0),4)</f>
        <v>79</v>
      </c>
      <c r="J3942" s="3">
        <f t="shared" si="281"/>
        <v>237</v>
      </c>
    </row>
    <row r="3943" spans="1:10" hidden="1" outlineLevel="3" x14ac:dyDescent="0.3">
      <c r="A3943" t="s">
        <v>2701</v>
      </c>
      <c r="B3943" s="21">
        <v>45841</v>
      </c>
      <c r="C3943" s="20">
        <f t="shared" si="280"/>
        <v>7</v>
      </c>
      <c r="D3943" t="s">
        <v>97</v>
      </c>
      <c r="E3943" t="s">
        <v>43</v>
      </c>
      <c r="F3943">
        <v>15</v>
      </c>
      <c r="G3943" t="str">
        <f>INDEX(Kunden!$A$1:$C$41,MATCH('Gesamtverkäufe 2025'!C2041,Kunden!$A$1:$A$41,0),3)</f>
        <v>R04</v>
      </c>
      <c r="H3943" t="str">
        <f>INDEX(Regionen!$A$1:$C$9,MATCH('Gesamtverkäufe 2025'!F2041,Regionen!$A$1:$A$9,0),3)</f>
        <v>Thomas Kern</v>
      </c>
      <c r="I3943" s="3">
        <f>INDEX(Produkte!$A$1:$D$31,MATCH('Gesamtverkäufe 2025'!D2041,Produkte!$A$1:$A$31,0),4)</f>
        <v>149</v>
      </c>
      <c r="J3943" s="3">
        <f t="shared" si="281"/>
        <v>2235</v>
      </c>
    </row>
    <row r="3944" spans="1:10" hidden="1" outlineLevel="3" x14ac:dyDescent="0.3">
      <c r="A3944" t="s">
        <v>2697</v>
      </c>
      <c r="B3944" s="21">
        <v>45860</v>
      </c>
      <c r="C3944" s="20">
        <f t="shared" si="280"/>
        <v>7</v>
      </c>
      <c r="D3944" t="s">
        <v>97</v>
      </c>
      <c r="E3944" t="s">
        <v>57</v>
      </c>
      <c r="F3944">
        <v>12</v>
      </c>
      <c r="G3944" t="str">
        <f>INDEX(Kunden!$A$1:$C$41,MATCH('Gesamtverkäufe 2025'!C2045,Kunden!$A$1:$A$41,0),3)</f>
        <v>R04</v>
      </c>
      <c r="H3944" t="str">
        <f>INDEX(Regionen!$A$1:$C$9,MATCH('Gesamtverkäufe 2025'!F2045,Regionen!$A$1:$A$9,0),3)</f>
        <v>Thomas Kern</v>
      </c>
      <c r="I3944" s="3">
        <f>INDEX(Produkte!$A$1:$D$31,MATCH('Gesamtverkäufe 2025'!D2045,Produkte!$A$1:$A$31,0),4)</f>
        <v>99</v>
      </c>
      <c r="J3944" s="3">
        <f t="shared" si="281"/>
        <v>1188</v>
      </c>
    </row>
    <row r="3945" spans="1:10" hidden="1" outlineLevel="3" x14ac:dyDescent="0.3">
      <c r="A3945" t="s">
        <v>2681</v>
      </c>
      <c r="B3945" s="21">
        <v>45863</v>
      </c>
      <c r="C3945" s="20">
        <f t="shared" si="280"/>
        <v>7</v>
      </c>
      <c r="D3945" t="s">
        <v>97</v>
      </c>
      <c r="E3945" t="s">
        <v>34</v>
      </c>
      <c r="F3945">
        <v>18</v>
      </c>
      <c r="G3945" t="str">
        <f>INDEX(Kunden!$A$1:$C$41,MATCH('Gesamtverkäufe 2025'!C2061,Kunden!$A$1:$A$41,0),3)</f>
        <v>R04</v>
      </c>
      <c r="H3945" t="str">
        <f>INDEX(Regionen!$A$1:$C$9,MATCH('Gesamtverkäufe 2025'!F2061,Regionen!$A$1:$A$9,0),3)</f>
        <v>Thomas Kern</v>
      </c>
      <c r="I3945" s="3">
        <f>INDEX(Produkte!$A$1:$D$31,MATCH('Gesamtverkäufe 2025'!D2061,Produkte!$A$1:$A$31,0),4)</f>
        <v>299</v>
      </c>
      <c r="J3945" s="3">
        <f t="shared" si="281"/>
        <v>5382</v>
      </c>
    </row>
    <row r="3946" spans="1:10" hidden="1" outlineLevel="3" x14ac:dyDescent="0.3">
      <c r="A3946" t="s">
        <v>2678</v>
      </c>
      <c r="B3946" s="21">
        <v>45846</v>
      </c>
      <c r="C3946" s="20">
        <f t="shared" si="280"/>
        <v>7</v>
      </c>
      <c r="D3946" t="s">
        <v>97</v>
      </c>
      <c r="E3946" t="s">
        <v>31</v>
      </c>
      <c r="F3946">
        <v>14</v>
      </c>
      <c r="G3946" t="str">
        <f>INDEX(Kunden!$A$1:$C$41,MATCH('Gesamtverkäufe 2025'!C2064,Kunden!$A$1:$A$41,0),3)</f>
        <v>R04</v>
      </c>
      <c r="H3946" t="str">
        <f>INDEX(Regionen!$A$1:$C$9,MATCH('Gesamtverkäufe 2025'!F2064,Regionen!$A$1:$A$9,0),3)</f>
        <v>Thomas Kern</v>
      </c>
      <c r="I3946" s="3">
        <f>INDEX(Produkte!$A$1:$D$31,MATCH('Gesamtverkäufe 2025'!D2064,Produkte!$A$1:$A$31,0),4)</f>
        <v>399</v>
      </c>
      <c r="J3946" s="3">
        <f t="shared" si="281"/>
        <v>5586</v>
      </c>
    </row>
    <row r="3947" spans="1:10" hidden="1" outlineLevel="3" x14ac:dyDescent="0.3">
      <c r="A3947" t="s">
        <v>2620</v>
      </c>
      <c r="B3947" s="21">
        <v>45855</v>
      </c>
      <c r="C3947" s="20">
        <f t="shared" si="280"/>
        <v>7</v>
      </c>
      <c r="D3947" t="s">
        <v>97</v>
      </c>
      <c r="E3947" t="s">
        <v>31</v>
      </c>
      <c r="F3947">
        <v>14</v>
      </c>
      <c r="G3947" t="str">
        <f>INDEX(Kunden!$A$1:$C$41,MATCH('Gesamtverkäufe 2025'!C2122,Kunden!$A$1:$A$41,0),3)</f>
        <v>R04</v>
      </c>
      <c r="H3947" t="str">
        <f>INDEX(Regionen!$A$1:$C$9,MATCH('Gesamtverkäufe 2025'!F2122,Regionen!$A$1:$A$9,0),3)</f>
        <v>Thomas Kern</v>
      </c>
      <c r="I3947" s="3">
        <f>INDEX(Produkte!$A$1:$D$31,MATCH('Gesamtverkäufe 2025'!D2122,Produkte!$A$1:$A$31,0),4)</f>
        <v>399</v>
      </c>
      <c r="J3947" s="3">
        <f t="shared" si="281"/>
        <v>5586</v>
      </c>
    </row>
    <row r="3948" spans="1:10" hidden="1" outlineLevel="3" x14ac:dyDescent="0.3">
      <c r="A3948" t="s">
        <v>2566</v>
      </c>
      <c r="B3948" s="21">
        <v>45865</v>
      </c>
      <c r="C3948" s="20">
        <f t="shared" si="280"/>
        <v>7</v>
      </c>
      <c r="D3948" t="s">
        <v>97</v>
      </c>
      <c r="E3948" t="s">
        <v>69</v>
      </c>
      <c r="F3948">
        <v>14</v>
      </c>
      <c r="G3948" t="str">
        <f>INDEX(Kunden!$A$1:$C$41,MATCH('Gesamtverkäufe 2025'!C2175,Kunden!$A$1:$A$41,0),3)</f>
        <v>R04</v>
      </c>
      <c r="H3948" t="str">
        <f>INDEX(Regionen!$A$1:$C$9,MATCH('Gesamtverkäufe 2025'!F2175,Regionen!$A$1:$A$9,0),3)</f>
        <v>Thomas Kern</v>
      </c>
      <c r="I3948" s="3">
        <f>INDEX(Produkte!$A$1:$D$31,MATCH('Gesamtverkäufe 2025'!D2175,Produkte!$A$1:$A$31,0),4)</f>
        <v>399</v>
      </c>
      <c r="J3948" s="3">
        <f t="shared" si="281"/>
        <v>5586</v>
      </c>
    </row>
    <row r="3949" spans="1:10" hidden="1" outlineLevel="3" x14ac:dyDescent="0.3">
      <c r="A3949" t="s">
        <v>2558</v>
      </c>
      <c r="B3949" s="21">
        <v>45856</v>
      </c>
      <c r="C3949" s="20">
        <f t="shared" si="280"/>
        <v>7</v>
      </c>
      <c r="D3949" t="s">
        <v>97</v>
      </c>
      <c r="E3949" t="s">
        <v>63</v>
      </c>
      <c r="F3949">
        <v>13</v>
      </c>
      <c r="G3949" t="str">
        <f>INDEX(Kunden!$A$1:$C$41,MATCH('Gesamtverkäufe 2025'!C2183,Kunden!$A$1:$A$41,0),3)</f>
        <v>R04</v>
      </c>
      <c r="H3949" t="str">
        <f>INDEX(Regionen!$A$1:$C$9,MATCH('Gesamtverkäufe 2025'!F2183,Regionen!$A$1:$A$9,0),3)</f>
        <v>Thomas Kern</v>
      </c>
      <c r="I3949" s="3">
        <f>INDEX(Produkte!$A$1:$D$31,MATCH('Gesamtverkäufe 2025'!D2183,Produkte!$A$1:$A$31,0),4)</f>
        <v>299</v>
      </c>
      <c r="J3949" s="3">
        <f t="shared" si="281"/>
        <v>3887</v>
      </c>
    </row>
    <row r="3950" spans="1:10" hidden="1" outlineLevel="3" x14ac:dyDescent="0.3">
      <c r="A3950" t="s">
        <v>2548</v>
      </c>
      <c r="B3950" s="21">
        <v>45841</v>
      </c>
      <c r="C3950" s="20">
        <f t="shared" si="280"/>
        <v>7</v>
      </c>
      <c r="D3950" t="s">
        <v>97</v>
      </c>
      <c r="E3950" t="s">
        <v>41</v>
      </c>
      <c r="F3950">
        <v>18</v>
      </c>
      <c r="G3950" t="str">
        <f>INDEX(Kunden!$A$1:$C$41,MATCH('Gesamtverkäufe 2025'!C2193,Kunden!$A$1:$A$41,0),3)</f>
        <v>R04</v>
      </c>
      <c r="H3950" t="str">
        <f>INDEX(Regionen!$A$1:$C$9,MATCH('Gesamtverkäufe 2025'!F2193,Regionen!$A$1:$A$9,0),3)</f>
        <v>Thomas Kern</v>
      </c>
      <c r="I3950" s="3">
        <f>INDEX(Produkte!$A$1:$D$31,MATCH('Gesamtverkäufe 2025'!D2193,Produkte!$A$1:$A$31,0),4)</f>
        <v>499</v>
      </c>
      <c r="J3950" s="3">
        <f t="shared" si="281"/>
        <v>8982</v>
      </c>
    </row>
    <row r="3951" spans="1:10" hidden="1" outlineLevel="3" x14ac:dyDescent="0.3">
      <c r="A3951" t="s">
        <v>2518</v>
      </c>
      <c r="B3951" s="21">
        <v>45855</v>
      </c>
      <c r="C3951" s="20">
        <f t="shared" si="280"/>
        <v>7</v>
      </c>
      <c r="D3951" t="s">
        <v>97</v>
      </c>
      <c r="E3951" t="s">
        <v>34</v>
      </c>
      <c r="F3951">
        <v>16</v>
      </c>
      <c r="G3951" t="str">
        <f>INDEX(Kunden!$A$1:$C$41,MATCH('Gesamtverkäufe 2025'!C2220,Kunden!$A$1:$A$41,0),3)</f>
        <v>R04</v>
      </c>
      <c r="H3951" t="str">
        <f>INDEX(Regionen!$A$1:$C$9,MATCH('Gesamtverkäufe 2025'!F2220,Regionen!$A$1:$A$9,0),3)</f>
        <v>Thomas Kern</v>
      </c>
      <c r="I3951" s="3">
        <f>INDEX(Produkte!$A$1:$D$31,MATCH('Gesamtverkäufe 2025'!D2220,Produkte!$A$1:$A$31,0),4)</f>
        <v>299</v>
      </c>
      <c r="J3951" s="3">
        <f t="shared" si="281"/>
        <v>4784</v>
      </c>
    </row>
    <row r="3952" spans="1:10" hidden="1" outlineLevel="3" x14ac:dyDescent="0.3">
      <c r="A3952" t="s">
        <v>2507</v>
      </c>
      <c r="B3952" s="21">
        <v>45859</v>
      </c>
      <c r="C3952" s="20">
        <f t="shared" si="280"/>
        <v>7</v>
      </c>
      <c r="D3952" t="s">
        <v>97</v>
      </c>
      <c r="E3952" t="s">
        <v>63</v>
      </c>
      <c r="F3952">
        <v>19</v>
      </c>
      <c r="G3952" t="str">
        <f>INDEX(Kunden!$A$1:$C$41,MATCH('Gesamtverkäufe 2025'!C2230,Kunden!$A$1:$A$41,0),3)</f>
        <v>R04</v>
      </c>
      <c r="H3952" t="str">
        <f>INDEX(Regionen!$A$1:$C$9,MATCH('Gesamtverkäufe 2025'!F2230,Regionen!$A$1:$A$9,0),3)</f>
        <v>Thomas Kern</v>
      </c>
      <c r="I3952" s="3">
        <f>INDEX(Produkte!$A$1:$D$31,MATCH('Gesamtverkäufe 2025'!D2230,Produkte!$A$1:$A$31,0),4)</f>
        <v>299</v>
      </c>
      <c r="J3952" s="3">
        <f t="shared" si="281"/>
        <v>5681</v>
      </c>
    </row>
    <row r="3953" spans="1:10" hidden="1" outlineLevel="3" x14ac:dyDescent="0.3">
      <c r="A3953" t="s">
        <v>2724</v>
      </c>
      <c r="B3953" s="21">
        <v>45868</v>
      </c>
      <c r="C3953" s="20">
        <f t="shared" si="280"/>
        <v>7</v>
      </c>
      <c r="D3953" t="s">
        <v>99</v>
      </c>
      <c r="E3953" t="s">
        <v>83</v>
      </c>
      <c r="F3953">
        <v>15</v>
      </c>
      <c r="G3953" t="str">
        <f>INDEX(Kunden!$A$1:$C$41,MATCH('Gesamtverkäufe 2025'!C2018,Kunden!$A$1:$A$41,0),3)</f>
        <v>R04</v>
      </c>
      <c r="H3953" t="str">
        <f>INDEX(Regionen!$A$1:$C$9,MATCH('Gesamtverkäufe 2025'!F2018,Regionen!$A$1:$A$9,0),3)</f>
        <v>Thomas Kern</v>
      </c>
      <c r="I3953" s="3">
        <f>INDEX(Produkte!$A$1:$D$31,MATCH('Gesamtverkäufe 2025'!D2018,Produkte!$A$1:$A$31,0),4)</f>
        <v>29</v>
      </c>
      <c r="J3953" s="3">
        <f t="shared" si="281"/>
        <v>435</v>
      </c>
    </row>
    <row r="3954" spans="1:10" hidden="1" outlineLevel="3" x14ac:dyDescent="0.3">
      <c r="A3954" t="s">
        <v>2722</v>
      </c>
      <c r="B3954" s="21">
        <v>45853</v>
      </c>
      <c r="C3954" s="20">
        <f t="shared" si="280"/>
        <v>7</v>
      </c>
      <c r="D3954" t="s">
        <v>99</v>
      </c>
      <c r="E3954" t="s">
        <v>89</v>
      </c>
      <c r="F3954">
        <v>15</v>
      </c>
      <c r="G3954" t="str">
        <f>INDEX(Kunden!$A$1:$C$41,MATCH('Gesamtverkäufe 2025'!C2020,Kunden!$A$1:$A$41,0),3)</f>
        <v>R04</v>
      </c>
      <c r="H3954" t="str">
        <f>INDEX(Regionen!$A$1:$C$9,MATCH('Gesamtverkäufe 2025'!F2020,Regionen!$A$1:$A$9,0),3)</f>
        <v>Thomas Kern</v>
      </c>
      <c r="I3954" s="3">
        <f>INDEX(Produkte!$A$1:$D$31,MATCH('Gesamtverkäufe 2025'!D2020,Produkte!$A$1:$A$31,0),4)</f>
        <v>29</v>
      </c>
      <c r="J3954" s="3">
        <f t="shared" si="281"/>
        <v>435</v>
      </c>
    </row>
    <row r="3955" spans="1:10" hidden="1" outlineLevel="3" x14ac:dyDescent="0.3">
      <c r="A3955" t="s">
        <v>2713</v>
      </c>
      <c r="B3955" s="21">
        <v>45848</v>
      </c>
      <c r="C3955" s="20">
        <f t="shared" si="280"/>
        <v>7</v>
      </c>
      <c r="D3955" t="s">
        <v>99</v>
      </c>
      <c r="E3955" t="s">
        <v>67</v>
      </c>
      <c r="F3955">
        <v>3</v>
      </c>
      <c r="G3955" t="str">
        <f>INDEX(Kunden!$A$1:$C$41,MATCH('Gesamtverkäufe 2025'!C2029,Kunden!$A$1:$A$41,0),3)</f>
        <v>R04</v>
      </c>
      <c r="H3955" t="str">
        <f>INDEX(Regionen!$A$1:$C$9,MATCH('Gesamtverkäufe 2025'!F2029,Regionen!$A$1:$A$9,0),3)</f>
        <v>Thomas Kern</v>
      </c>
      <c r="I3955" s="3">
        <f>INDEX(Produkte!$A$1:$D$31,MATCH('Gesamtverkäufe 2025'!D2029,Produkte!$A$1:$A$31,0),4)</f>
        <v>299</v>
      </c>
      <c r="J3955" s="3">
        <f t="shared" si="281"/>
        <v>897</v>
      </c>
    </row>
    <row r="3956" spans="1:10" hidden="1" outlineLevel="3" x14ac:dyDescent="0.3">
      <c r="A3956" t="s">
        <v>2669</v>
      </c>
      <c r="B3956" s="21">
        <v>45861</v>
      </c>
      <c r="C3956" s="20">
        <f t="shared" si="280"/>
        <v>7</v>
      </c>
      <c r="D3956" t="s">
        <v>99</v>
      </c>
      <c r="E3956" t="s">
        <v>41</v>
      </c>
      <c r="F3956">
        <v>6</v>
      </c>
      <c r="G3956" t="str">
        <f>INDEX(Kunden!$A$1:$C$41,MATCH('Gesamtverkäufe 2025'!C2073,Kunden!$A$1:$A$41,0),3)</f>
        <v>R04</v>
      </c>
      <c r="H3956" t="str">
        <f>INDEX(Regionen!$A$1:$C$9,MATCH('Gesamtverkäufe 2025'!F2073,Regionen!$A$1:$A$9,0),3)</f>
        <v>Thomas Kern</v>
      </c>
      <c r="I3956" s="3">
        <f>INDEX(Produkte!$A$1:$D$31,MATCH('Gesamtverkäufe 2025'!D2073,Produkte!$A$1:$A$31,0),4)</f>
        <v>499</v>
      </c>
      <c r="J3956" s="3">
        <f t="shared" si="281"/>
        <v>2994</v>
      </c>
    </row>
    <row r="3957" spans="1:10" hidden="1" outlineLevel="3" x14ac:dyDescent="0.3">
      <c r="A3957" t="s">
        <v>2651</v>
      </c>
      <c r="B3957" s="21">
        <v>45840</v>
      </c>
      <c r="C3957" s="20">
        <f t="shared" si="280"/>
        <v>7</v>
      </c>
      <c r="D3957" t="s">
        <v>99</v>
      </c>
      <c r="E3957" t="s">
        <v>85</v>
      </c>
      <c r="F3957">
        <v>18</v>
      </c>
      <c r="G3957" t="str">
        <f>INDEX(Kunden!$A$1:$C$41,MATCH('Gesamtverkäufe 2025'!C2091,Kunden!$A$1:$A$41,0),3)</f>
        <v>R04</v>
      </c>
      <c r="H3957" t="str">
        <f>INDEX(Regionen!$A$1:$C$9,MATCH('Gesamtverkäufe 2025'!F2091,Regionen!$A$1:$A$9,0),3)</f>
        <v>Thomas Kern</v>
      </c>
      <c r="I3957" s="3">
        <f>INDEX(Produkte!$A$1:$D$31,MATCH('Gesamtverkäufe 2025'!D2091,Produkte!$A$1:$A$31,0),4)</f>
        <v>399</v>
      </c>
      <c r="J3957" s="3">
        <f t="shared" si="281"/>
        <v>7182</v>
      </c>
    </row>
    <row r="3958" spans="1:10" hidden="1" outlineLevel="3" x14ac:dyDescent="0.3">
      <c r="A3958" t="s">
        <v>2554</v>
      </c>
      <c r="B3958" s="21">
        <v>45846</v>
      </c>
      <c r="C3958" s="20">
        <f t="shared" si="280"/>
        <v>7</v>
      </c>
      <c r="D3958" t="s">
        <v>99</v>
      </c>
      <c r="E3958" t="s">
        <v>55</v>
      </c>
      <c r="F3958">
        <v>7</v>
      </c>
      <c r="G3958" t="str">
        <f>INDEX(Kunden!$A$1:$C$41,MATCH('Gesamtverkäufe 2025'!C2187,Kunden!$A$1:$A$41,0),3)</f>
        <v>R04</v>
      </c>
      <c r="H3958" t="str">
        <f>INDEX(Regionen!$A$1:$C$9,MATCH('Gesamtverkäufe 2025'!F2187,Regionen!$A$1:$A$9,0),3)</f>
        <v>Thomas Kern</v>
      </c>
      <c r="I3958" s="3">
        <f>INDEX(Produkte!$A$1:$D$31,MATCH('Gesamtverkäufe 2025'!D2187,Produkte!$A$1:$A$31,0),4)</f>
        <v>49</v>
      </c>
      <c r="J3958" s="3">
        <f t="shared" si="281"/>
        <v>343</v>
      </c>
    </row>
    <row r="3959" spans="1:10" hidden="1" outlineLevel="3" x14ac:dyDescent="0.3">
      <c r="A3959" t="s">
        <v>2505</v>
      </c>
      <c r="B3959" s="21">
        <v>45867</v>
      </c>
      <c r="C3959" s="20">
        <f t="shared" si="280"/>
        <v>7</v>
      </c>
      <c r="D3959" t="s">
        <v>99</v>
      </c>
      <c r="E3959" t="s">
        <v>65</v>
      </c>
      <c r="F3959">
        <v>5</v>
      </c>
      <c r="G3959" t="str">
        <f>INDEX(Kunden!$A$1:$C$41,MATCH('Gesamtverkäufe 2025'!C2231,Kunden!$A$1:$A$41,0),3)</f>
        <v>R04</v>
      </c>
      <c r="H3959" t="str">
        <f>INDEX(Regionen!$A$1:$C$9,MATCH('Gesamtverkäufe 2025'!F2231,Regionen!$A$1:$A$9,0),3)</f>
        <v>Thomas Kern</v>
      </c>
      <c r="I3959" s="3">
        <f>INDEX(Produkte!$A$1:$D$31,MATCH('Gesamtverkäufe 2025'!D2231,Produkte!$A$1:$A$31,0),4)</f>
        <v>299</v>
      </c>
      <c r="J3959" s="3">
        <f t="shared" si="281"/>
        <v>1495</v>
      </c>
    </row>
    <row r="3960" spans="1:10" hidden="1" outlineLevel="3" x14ac:dyDescent="0.3">
      <c r="A3960" t="s">
        <v>2721</v>
      </c>
      <c r="B3960" s="21">
        <v>45844</v>
      </c>
      <c r="C3960" s="20">
        <f t="shared" si="280"/>
        <v>7</v>
      </c>
      <c r="D3960" t="s">
        <v>141</v>
      </c>
      <c r="E3960" t="s">
        <v>81</v>
      </c>
      <c r="F3960">
        <v>8</v>
      </c>
      <c r="G3960" t="str">
        <f>INDEX(Kunden!$A$1:$C$41,MATCH('Gesamtverkäufe 2025'!C2021,Kunden!$A$1:$A$41,0),3)</f>
        <v>R04</v>
      </c>
      <c r="H3960" t="str">
        <f>INDEX(Regionen!$A$1:$C$9,MATCH('Gesamtverkäufe 2025'!F2021,Regionen!$A$1:$A$9,0),3)</f>
        <v>Thomas Kern</v>
      </c>
      <c r="I3960" s="3">
        <f>INDEX(Produkte!$A$1:$D$31,MATCH('Gesamtverkäufe 2025'!D2021,Produkte!$A$1:$A$31,0),4)</f>
        <v>79</v>
      </c>
      <c r="J3960" s="3">
        <f t="shared" si="281"/>
        <v>632</v>
      </c>
    </row>
    <row r="3961" spans="1:10" hidden="1" outlineLevel="3" x14ac:dyDescent="0.3">
      <c r="A3961" t="s">
        <v>2714</v>
      </c>
      <c r="B3961" s="21">
        <v>45856</v>
      </c>
      <c r="C3961" s="20">
        <f t="shared" si="280"/>
        <v>7</v>
      </c>
      <c r="D3961" t="s">
        <v>141</v>
      </c>
      <c r="E3961" t="s">
        <v>75</v>
      </c>
      <c r="F3961">
        <v>16</v>
      </c>
      <c r="G3961" t="str">
        <f>INDEX(Kunden!$A$1:$C$41,MATCH('Gesamtverkäufe 2025'!C2028,Kunden!$A$1:$A$41,0),3)</f>
        <v>R04</v>
      </c>
      <c r="H3961" t="str">
        <f>INDEX(Regionen!$A$1:$C$9,MATCH('Gesamtverkäufe 2025'!F2028,Regionen!$A$1:$A$9,0),3)</f>
        <v>Thomas Kern</v>
      </c>
      <c r="I3961" s="3">
        <f>INDEX(Produkte!$A$1:$D$31,MATCH('Gesamtverkäufe 2025'!D2028,Produkte!$A$1:$A$31,0),4)</f>
        <v>499</v>
      </c>
      <c r="J3961" s="3">
        <f t="shared" si="281"/>
        <v>7984</v>
      </c>
    </row>
    <row r="3962" spans="1:10" hidden="1" outlineLevel="3" x14ac:dyDescent="0.3">
      <c r="A3962" t="s">
        <v>2703</v>
      </c>
      <c r="B3962" s="21">
        <v>45840</v>
      </c>
      <c r="C3962" s="20">
        <f t="shared" si="280"/>
        <v>7</v>
      </c>
      <c r="D3962" t="s">
        <v>141</v>
      </c>
      <c r="E3962" t="s">
        <v>81</v>
      </c>
      <c r="F3962">
        <v>7</v>
      </c>
      <c r="G3962" t="str">
        <f>INDEX(Kunden!$A$1:$C$41,MATCH('Gesamtverkäufe 2025'!C2039,Kunden!$A$1:$A$41,0),3)</f>
        <v>R04</v>
      </c>
      <c r="H3962" t="str">
        <f>INDEX(Regionen!$A$1:$C$9,MATCH('Gesamtverkäufe 2025'!F2039,Regionen!$A$1:$A$9,0),3)</f>
        <v>Thomas Kern</v>
      </c>
      <c r="I3962" s="3">
        <f>INDEX(Produkte!$A$1:$D$31,MATCH('Gesamtverkäufe 2025'!D2039,Produkte!$A$1:$A$31,0),4)</f>
        <v>79</v>
      </c>
      <c r="J3962" s="3">
        <f t="shared" si="281"/>
        <v>553</v>
      </c>
    </row>
    <row r="3963" spans="1:10" hidden="1" outlineLevel="3" x14ac:dyDescent="0.3">
      <c r="A3963" t="s">
        <v>2698</v>
      </c>
      <c r="B3963" s="21">
        <v>45859</v>
      </c>
      <c r="C3963" s="20">
        <f t="shared" si="280"/>
        <v>7</v>
      </c>
      <c r="D3963" t="s">
        <v>141</v>
      </c>
      <c r="E3963" t="s">
        <v>57</v>
      </c>
      <c r="F3963">
        <v>10</v>
      </c>
      <c r="G3963" t="str">
        <f>INDEX(Kunden!$A$1:$C$41,MATCH('Gesamtverkäufe 2025'!C2044,Kunden!$A$1:$A$41,0),3)</f>
        <v>R04</v>
      </c>
      <c r="H3963" t="str">
        <f>INDEX(Regionen!$A$1:$C$9,MATCH('Gesamtverkäufe 2025'!F2044,Regionen!$A$1:$A$9,0),3)</f>
        <v>Thomas Kern</v>
      </c>
      <c r="I3963" s="3">
        <f>INDEX(Produkte!$A$1:$D$31,MATCH('Gesamtverkäufe 2025'!D2044,Produkte!$A$1:$A$31,0),4)</f>
        <v>99</v>
      </c>
      <c r="J3963" s="3">
        <f t="shared" si="281"/>
        <v>990</v>
      </c>
    </row>
    <row r="3964" spans="1:10" hidden="1" outlineLevel="3" x14ac:dyDescent="0.3">
      <c r="A3964" t="s">
        <v>2660</v>
      </c>
      <c r="B3964" s="21">
        <v>45855</v>
      </c>
      <c r="C3964" s="20">
        <f t="shared" si="280"/>
        <v>7</v>
      </c>
      <c r="D3964" t="s">
        <v>141</v>
      </c>
      <c r="E3964" t="s">
        <v>91</v>
      </c>
      <c r="F3964">
        <v>12</v>
      </c>
      <c r="G3964" t="str">
        <f>INDEX(Kunden!$A$1:$C$41,MATCH('Gesamtverkäufe 2025'!C2082,Kunden!$A$1:$A$41,0),3)</f>
        <v>R04</v>
      </c>
      <c r="H3964" t="str">
        <f>INDEX(Regionen!$A$1:$C$9,MATCH('Gesamtverkäufe 2025'!F2082,Regionen!$A$1:$A$9,0),3)</f>
        <v>Thomas Kern</v>
      </c>
      <c r="I3964" s="3">
        <f>INDEX(Produkte!$A$1:$D$31,MATCH('Gesamtverkäufe 2025'!D2082,Produkte!$A$1:$A$31,0),4)</f>
        <v>249</v>
      </c>
      <c r="J3964" s="3">
        <f t="shared" si="281"/>
        <v>2988</v>
      </c>
    </row>
    <row r="3965" spans="1:10" hidden="1" outlineLevel="3" x14ac:dyDescent="0.3">
      <c r="A3965" t="s">
        <v>2639</v>
      </c>
      <c r="B3965" s="21">
        <v>45857</v>
      </c>
      <c r="C3965" s="20">
        <f t="shared" si="280"/>
        <v>7</v>
      </c>
      <c r="D3965" t="s">
        <v>141</v>
      </c>
      <c r="E3965" t="s">
        <v>31</v>
      </c>
      <c r="F3965">
        <v>6</v>
      </c>
      <c r="G3965" t="str">
        <f>INDEX(Kunden!$A$1:$C$41,MATCH('Gesamtverkäufe 2025'!C2103,Kunden!$A$1:$A$41,0),3)</f>
        <v>R04</v>
      </c>
      <c r="H3965" t="str">
        <f>INDEX(Regionen!$A$1:$C$9,MATCH('Gesamtverkäufe 2025'!F2103,Regionen!$A$1:$A$9,0),3)</f>
        <v>Thomas Kern</v>
      </c>
      <c r="I3965" s="3">
        <f>INDEX(Produkte!$A$1:$D$31,MATCH('Gesamtverkäufe 2025'!D2103,Produkte!$A$1:$A$31,0),4)</f>
        <v>399</v>
      </c>
      <c r="J3965" s="3">
        <f t="shared" si="281"/>
        <v>2394</v>
      </c>
    </row>
    <row r="3966" spans="1:10" hidden="1" outlineLevel="3" x14ac:dyDescent="0.3">
      <c r="A3966" t="s">
        <v>2614</v>
      </c>
      <c r="B3966" s="21">
        <v>45866</v>
      </c>
      <c r="C3966" s="20">
        <f t="shared" si="280"/>
        <v>7</v>
      </c>
      <c r="D3966" t="s">
        <v>141</v>
      </c>
      <c r="E3966" t="s">
        <v>63</v>
      </c>
      <c r="F3966">
        <v>5</v>
      </c>
      <c r="G3966" t="str">
        <f>INDEX(Kunden!$A$1:$C$41,MATCH('Gesamtverkäufe 2025'!C2128,Kunden!$A$1:$A$41,0),3)</f>
        <v>R04</v>
      </c>
      <c r="H3966" t="str">
        <f>INDEX(Regionen!$A$1:$C$9,MATCH('Gesamtverkäufe 2025'!F2128,Regionen!$A$1:$A$9,0),3)</f>
        <v>Thomas Kern</v>
      </c>
      <c r="I3966" s="3">
        <f>INDEX(Produkte!$A$1:$D$31,MATCH('Gesamtverkäufe 2025'!D2128,Produkte!$A$1:$A$31,0),4)</f>
        <v>299</v>
      </c>
      <c r="J3966" s="3">
        <f t="shared" si="281"/>
        <v>1495</v>
      </c>
    </row>
    <row r="3967" spans="1:10" hidden="1" outlineLevel="3" x14ac:dyDescent="0.3">
      <c r="A3967" t="s">
        <v>2550</v>
      </c>
      <c r="B3967" s="21">
        <v>45843</v>
      </c>
      <c r="C3967" s="20">
        <f t="shared" si="280"/>
        <v>7</v>
      </c>
      <c r="D3967" t="s">
        <v>141</v>
      </c>
      <c r="E3967" t="s">
        <v>67</v>
      </c>
      <c r="F3967">
        <v>12</v>
      </c>
      <c r="G3967" t="str">
        <f>INDEX(Kunden!$A$1:$C$41,MATCH('Gesamtverkäufe 2025'!C2191,Kunden!$A$1:$A$41,0),3)</f>
        <v>R04</v>
      </c>
      <c r="H3967" t="str">
        <f>INDEX(Regionen!$A$1:$C$9,MATCH('Gesamtverkäufe 2025'!F2191,Regionen!$A$1:$A$9,0),3)</f>
        <v>Thomas Kern</v>
      </c>
      <c r="I3967" s="3">
        <f>INDEX(Produkte!$A$1:$D$31,MATCH('Gesamtverkäufe 2025'!D2191,Produkte!$A$1:$A$31,0),4)</f>
        <v>299</v>
      </c>
      <c r="J3967" s="3">
        <f t="shared" si="281"/>
        <v>3588</v>
      </c>
    </row>
    <row r="3968" spans="1:10" hidden="1" outlineLevel="3" x14ac:dyDescent="0.3">
      <c r="A3968" t="s">
        <v>2549</v>
      </c>
      <c r="B3968" s="21">
        <v>45863</v>
      </c>
      <c r="C3968" s="20">
        <f t="shared" si="280"/>
        <v>7</v>
      </c>
      <c r="D3968" t="s">
        <v>141</v>
      </c>
      <c r="E3968" t="s">
        <v>53</v>
      </c>
      <c r="F3968">
        <v>4</v>
      </c>
      <c r="G3968" t="str">
        <f>INDEX(Kunden!$A$1:$C$41,MATCH('Gesamtverkäufe 2025'!C2192,Kunden!$A$1:$A$41,0),3)</f>
        <v>R04</v>
      </c>
      <c r="H3968" t="str">
        <f>INDEX(Regionen!$A$1:$C$9,MATCH('Gesamtverkäufe 2025'!F2192,Regionen!$A$1:$A$9,0),3)</f>
        <v>Thomas Kern</v>
      </c>
      <c r="I3968" s="3">
        <f>INDEX(Produkte!$A$1:$D$31,MATCH('Gesamtverkäufe 2025'!D2192,Produkte!$A$1:$A$31,0),4)</f>
        <v>49</v>
      </c>
      <c r="J3968" s="3">
        <f t="shared" si="281"/>
        <v>196</v>
      </c>
    </row>
    <row r="3969" spans="1:10" hidden="1" outlineLevel="3" x14ac:dyDescent="0.3">
      <c r="A3969" t="s">
        <v>2525</v>
      </c>
      <c r="B3969" s="21">
        <v>45842</v>
      </c>
      <c r="C3969" s="20">
        <f t="shared" si="280"/>
        <v>7</v>
      </c>
      <c r="D3969" t="s">
        <v>141</v>
      </c>
      <c r="E3969" t="s">
        <v>61</v>
      </c>
      <c r="F3969">
        <v>9</v>
      </c>
      <c r="G3969" t="str">
        <f>INDEX(Kunden!$A$1:$C$41,MATCH('Gesamtverkäufe 2025'!C2215,Kunden!$A$1:$A$41,0),3)</f>
        <v>R04</v>
      </c>
      <c r="H3969" t="str">
        <f>INDEX(Regionen!$A$1:$C$9,MATCH('Gesamtverkäufe 2025'!F2215,Regionen!$A$1:$A$9,0),3)</f>
        <v>Thomas Kern</v>
      </c>
      <c r="I3969" s="3">
        <f>INDEX(Produkte!$A$1:$D$31,MATCH('Gesamtverkäufe 2025'!D2215,Produkte!$A$1:$A$31,0),4)</f>
        <v>249</v>
      </c>
      <c r="J3969" s="3">
        <f t="shared" si="281"/>
        <v>2241</v>
      </c>
    </row>
    <row r="3970" spans="1:10" hidden="1" outlineLevel="3" x14ac:dyDescent="0.3">
      <c r="A3970" t="s">
        <v>2641</v>
      </c>
      <c r="B3970" s="21">
        <v>45858</v>
      </c>
      <c r="C3970" s="20">
        <f t="shared" si="280"/>
        <v>7</v>
      </c>
      <c r="D3970" t="s">
        <v>165</v>
      </c>
      <c r="E3970" t="s">
        <v>85</v>
      </c>
      <c r="F3970">
        <v>16</v>
      </c>
      <c r="G3970" t="str">
        <f>INDEX(Kunden!$A$1:$C$41,MATCH('Gesamtverkäufe 2025'!C2101,Kunden!$A$1:$A$41,0),3)</f>
        <v>R04</v>
      </c>
      <c r="H3970" t="str">
        <f>INDEX(Regionen!$A$1:$C$9,MATCH('Gesamtverkäufe 2025'!F2101,Regionen!$A$1:$A$9,0),3)</f>
        <v>Thomas Kern</v>
      </c>
      <c r="I3970" s="3">
        <f>INDEX(Produkte!$A$1:$D$31,MATCH('Gesamtverkäufe 2025'!D2101,Produkte!$A$1:$A$31,0),4)</f>
        <v>399</v>
      </c>
      <c r="J3970" s="3">
        <f t="shared" si="281"/>
        <v>6384</v>
      </c>
    </row>
    <row r="3971" spans="1:10" hidden="1" outlineLevel="3" x14ac:dyDescent="0.3">
      <c r="A3971" t="s">
        <v>2530</v>
      </c>
      <c r="B3971" s="21">
        <v>45851</v>
      </c>
      <c r="C3971" s="20">
        <f t="shared" si="280"/>
        <v>7</v>
      </c>
      <c r="D3971" t="s">
        <v>165</v>
      </c>
      <c r="E3971" t="s">
        <v>75</v>
      </c>
      <c r="F3971">
        <v>1</v>
      </c>
      <c r="G3971" t="str">
        <f>INDEX(Kunden!$A$1:$C$41,MATCH('Gesamtverkäufe 2025'!C2211,Kunden!$A$1:$A$41,0),3)</f>
        <v>R04</v>
      </c>
      <c r="H3971" t="str">
        <f>INDEX(Regionen!$A$1:$C$9,MATCH('Gesamtverkäufe 2025'!F2211,Regionen!$A$1:$A$9,0),3)</f>
        <v>Thomas Kern</v>
      </c>
      <c r="I3971" s="3">
        <f>INDEX(Produkte!$A$1:$D$31,MATCH('Gesamtverkäufe 2025'!D2211,Produkte!$A$1:$A$31,0),4)</f>
        <v>499</v>
      </c>
      <c r="J3971" s="3">
        <f t="shared" si="281"/>
        <v>499</v>
      </c>
    </row>
    <row r="3972" spans="1:10" hidden="1" outlineLevel="3" x14ac:dyDescent="0.3">
      <c r="A3972" t="s">
        <v>2712</v>
      </c>
      <c r="B3972" s="21">
        <v>45852</v>
      </c>
      <c r="C3972" s="20">
        <f t="shared" si="280"/>
        <v>7</v>
      </c>
      <c r="D3972" t="s">
        <v>171</v>
      </c>
      <c r="E3972" t="s">
        <v>61</v>
      </c>
      <c r="F3972">
        <v>18</v>
      </c>
      <c r="G3972" t="str">
        <f>INDEX(Kunden!$A$1:$C$41,MATCH('Gesamtverkäufe 2025'!C2030,Kunden!$A$1:$A$41,0),3)</f>
        <v>R04</v>
      </c>
      <c r="H3972" t="str">
        <f>INDEX(Regionen!$A$1:$C$9,MATCH('Gesamtverkäufe 2025'!F2030,Regionen!$A$1:$A$9,0),3)</f>
        <v>Thomas Kern</v>
      </c>
      <c r="I3972" s="3">
        <f>INDEX(Produkte!$A$1:$D$31,MATCH('Gesamtverkäufe 2025'!D2030,Produkte!$A$1:$A$31,0),4)</f>
        <v>249</v>
      </c>
      <c r="J3972" s="3">
        <f t="shared" si="281"/>
        <v>4482</v>
      </c>
    </row>
    <row r="3973" spans="1:10" hidden="1" outlineLevel="3" x14ac:dyDescent="0.3">
      <c r="A3973" t="s">
        <v>2688</v>
      </c>
      <c r="B3973" s="21">
        <v>45863</v>
      </c>
      <c r="C3973" s="20">
        <f t="shared" si="280"/>
        <v>7</v>
      </c>
      <c r="D3973" t="s">
        <v>171</v>
      </c>
      <c r="E3973" t="s">
        <v>91</v>
      </c>
      <c r="F3973">
        <v>19</v>
      </c>
      <c r="G3973" t="str">
        <f>INDEX(Kunden!$A$1:$C$41,MATCH('Gesamtverkäufe 2025'!C2054,Kunden!$A$1:$A$41,0),3)</f>
        <v>R04</v>
      </c>
      <c r="H3973" t="str">
        <f>INDEX(Regionen!$A$1:$C$9,MATCH('Gesamtverkäufe 2025'!F2054,Regionen!$A$1:$A$9,0),3)</f>
        <v>Thomas Kern</v>
      </c>
      <c r="I3973" s="3">
        <f>INDEX(Produkte!$A$1:$D$31,MATCH('Gesamtverkäufe 2025'!D2054,Produkte!$A$1:$A$31,0),4)</f>
        <v>249</v>
      </c>
      <c r="J3973" s="3">
        <f t="shared" si="281"/>
        <v>4731</v>
      </c>
    </row>
    <row r="3974" spans="1:10" hidden="1" outlineLevel="3" x14ac:dyDescent="0.3">
      <c r="A3974" t="s">
        <v>2682</v>
      </c>
      <c r="B3974" s="21">
        <v>45867</v>
      </c>
      <c r="C3974" s="20">
        <f t="shared" si="280"/>
        <v>7</v>
      </c>
      <c r="D3974" t="s">
        <v>171</v>
      </c>
      <c r="E3974" t="s">
        <v>49</v>
      </c>
      <c r="F3974">
        <v>11</v>
      </c>
      <c r="G3974" t="str">
        <f>INDEX(Kunden!$A$1:$C$41,MATCH('Gesamtverkäufe 2025'!C2060,Kunden!$A$1:$A$41,0),3)</f>
        <v>R04</v>
      </c>
      <c r="H3974" t="str">
        <f>INDEX(Regionen!$A$1:$C$9,MATCH('Gesamtverkäufe 2025'!F2060,Regionen!$A$1:$A$9,0),3)</f>
        <v>Thomas Kern</v>
      </c>
      <c r="I3974" s="3">
        <f>INDEX(Produkte!$A$1:$D$31,MATCH('Gesamtverkäufe 2025'!D2060,Produkte!$A$1:$A$31,0),4)</f>
        <v>299</v>
      </c>
      <c r="J3974" s="3">
        <f t="shared" si="281"/>
        <v>3289</v>
      </c>
    </row>
    <row r="3975" spans="1:10" hidden="1" outlineLevel="3" x14ac:dyDescent="0.3">
      <c r="A3975" t="s">
        <v>2661</v>
      </c>
      <c r="B3975" s="21">
        <v>45842</v>
      </c>
      <c r="C3975" s="20">
        <f t="shared" si="280"/>
        <v>7</v>
      </c>
      <c r="D3975" t="s">
        <v>171</v>
      </c>
      <c r="E3975" t="s">
        <v>77</v>
      </c>
      <c r="F3975">
        <v>12</v>
      </c>
      <c r="G3975" t="str">
        <f>INDEX(Kunden!$A$1:$C$41,MATCH('Gesamtverkäufe 2025'!C2081,Kunden!$A$1:$A$41,0),3)</f>
        <v>R04</v>
      </c>
      <c r="H3975" t="str">
        <f>INDEX(Regionen!$A$1:$C$9,MATCH('Gesamtverkäufe 2025'!F2081,Regionen!$A$1:$A$9,0),3)</f>
        <v>Thomas Kern</v>
      </c>
      <c r="I3975" s="3">
        <f>INDEX(Produkte!$A$1:$D$31,MATCH('Gesamtverkäufe 2025'!D2081,Produkte!$A$1:$A$31,0),4)</f>
        <v>49</v>
      </c>
      <c r="J3975" s="3">
        <f t="shared" si="281"/>
        <v>588</v>
      </c>
    </row>
    <row r="3976" spans="1:10" hidden="1" outlineLevel="3" x14ac:dyDescent="0.3">
      <c r="A3976" t="s">
        <v>2621</v>
      </c>
      <c r="B3976" s="21">
        <v>45847</v>
      </c>
      <c r="C3976" s="20">
        <f t="shared" si="280"/>
        <v>7</v>
      </c>
      <c r="D3976" t="s">
        <v>171</v>
      </c>
      <c r="E3976" t="s">
        <v>55</v>
      </c>
      <c r="F3976">
        <v>17</v>
      </c>
      <c r="G3976" t="str">
        <f>INDEX(Kunden!$A$1:$C$41,MATCH('Gesamtverkäufe 2025'!C2121,Kunden!$A$1:$A$41,0),3)</f>
        <v>R04</v>
      </c>
      <c r="H3976" t="str">
        <f>INDEX(Regionen!$A$1:$C$9,MATCH('Gesamtverkäufe 2025'!F2121,Regionen!$A$1:$A$9,0),3)</f>
        <v>Thomas Kern</v>
      </c>
      <c r="I3976" s="3">
        <f>INDEX(Produkte!$A$1:$D$31,MATCH('Gesamtverkäufe 2025'!D2121,Produkte!$A$1:$A$31,0),4)</f>
        <v>49</v>
      </c>
      <c r="J3976" s="3">
        <f t="shared" si="281"/>
        <v>833</v>
      </c>
    </row>
    <row r="3977" spans="1:10" hidden="1" outlineLevel="3" x14ac:dyDescent="0.3">
      <c r="A3977" t="s">
        <v>2599</v>
      </c>
      <c r="B3977" s="21">
        <v>45856</v>
      </c>
      <c r="C3977" s="20">
        <f t="shared" si="280"/>
        <v>7</v>
      </c>
      <c r="D3977" t="s">
        <v>171</v>
      </c>
      <c r="E3977" t="s">
        <v>75</v>
      </c>
      <c r="F3977">
        <v>3</v>
      </c>
      <c r="G3977" t="str">
        <f>INDEX(Kunden!$A$1:$C$41,MATCH('Gesamtverkäufe 2025'!C2143,Kunden!$A$1:$A$41,0),3)</f>
        <v>R04</v>
      </c>
      <c r="H3977" t="str">
        <f>INDEX(Regionen!$A$1:$C$9,MATCH('Gesamtverkäufe 2025'!F2143,Regionen!$A$1:$A$9,0),3)</f>
        <v>Thomas Kern</v>
      </c>
      <c r="I3977" s="3">
        <f>INDEX(Produkte!$A$1:$D$31,MATCH('Gesamtverkäufe 2025'!D2143,Produkte!$A$1:$A$31,0),4)</f>
        <v>499</v>
      </c>
      <c r="J3977" s="3">
        <f t="shared" si="281"/>
        <v>1497</v>
      </c>
    </row>
    <row r="3978" spans="1:10" hidden="1" outlineLevel="3" x14ac:dyDescent="0.3">
      <c r="A3978" t="s">
        <v>2596</v>
      </c>
      <c r="B3978" s="21">
        <v>45849</v>
      </c>
      <c r="C3978" s="20">
        <f t="shared" si="280"/>
        <v>7</v>
      </c>
      <c r="D3978" t="s">
        <v>171</v>
      </c>
      <c r="E3978" t="s">
        <v>85</v>
      </c>
      <c r="F3978">
        <v>15</v>
      </c>
      <c r="G3978" t="str">
        <f>INDEX(Kunden!$A$1:$C$41,MATCH('Gesamtverkäufe 2025'!C2146,Kunden!$A$1:$A$41,0),3)</f>
        <v>R04</v>
      </c>
      <c r="H3978" t="str">
        <f>INDEX(Regionen!$A$1:$C$9,MATCH('Gesamtverkäufe 2025'!F2146,Regionen!$A$1:$A$9,0),3)</f>
        <v>Thomas Kern</v>
      </c>
      <c r="I3978" s="3">
        <f>INDEX(Produkte!$A$1:$D$31,MATCH('Gesamtverkäufe 2025'!D2146,Produkte!$A$1:$A$31,0),4)</f>
        <v>399</v>
      </c>
      <c r="J3978" s="3">
        <f t="shared" si="281"/>
        <v>5985</v>
      </c>
    </row>
    <row r="3979" spans="1:10" hidden="1" outlineLevel="3" x14ac:dyDescent="0.3">
      <c r="A3979" t="s">
        <v>2584</v>
      </c>
      <c r="B3979" s="21">
        <v>45863</v>
      </c>
      <c r="C3979" s="20">
        <f t="shared" si="280"/>
        <v>7</v>
      </c>
      <c r="D3979" t="s">
        <v>171</v>
      </c>
      <c r="E3979" t="s">
        <v>93</v>
      </c>
      <c r="F3979">
        <v>20</v>
      </c>
      <c r="G3979" t="str">
        <f>INDEX(Kunden!$A$1:$C$41,MATCH('Gesamtverkäufe 2025'!C2157,Kunden!$A$1:$A$41,0),3)</f>
        <v>R04</v>
      </c>
      <c r="H3979" t="str">
        <f>INDEX(Regionen!$A$1:$C$9,MATCH('Gesamtverkäufe 2025'!F2157,Regionen!$A$1:$A$9,0),3)</f>
        <v>Thomas Kern</v>
      </c>
      <c r="I3979" s="3">
        <f>INDEX(Produkte!$A$1:$D$31,MATCH('Gesamtverkäufe 2025'!D2157,Produkte!$A$1:$A$31,0),4)</f>
        <v>399</v>
      </c>
      <c r="J3979" s="3">
        <f t="shared" si="281"/>
        <v>7980</v>
      </c>
    </row>
    <row r="3980" spans="1:10" hidden="1" outlineLevel="3" x14ac:dyDescent="0.3">
      <c r="A3980" t="s">
        <v>2577</v>
      </c>
      <c r="B3980" s="21">
        <v>45846</v>
      </c>
      <c r="C3980" s="20">
        <f t="shared" si="280"/>
        <v>7</v>
      </c>
      <c r="D3980" t="s">
        <v>171</v>
      </c>
      <c r="E3980" t="s">
        <v>69</v>
      </c>
      <c r="F3980">
        <v>19</v>
      </c>
      <c r="G3980" t="str">
        <f>INDEX(Kunden!$A$1:$C$41,MATCH('Gesamtverkäufe 2025'!C2164,Kunden!$A$1:$A$41,0),3)</f>
        <v>R04</v>
      </c>
      <c r="H3980" t="str">
        <f>INDEX(Regionen!$A$1:$C$9,MATCH('Gesamtverkäufe 2025'!F2164,Regionen!$A$1:$A$9,0),3)</f>
        <v>Thomas Kern</v>
      </c>
      <c r="I3980" s="3">
        <f>INDEX(Produkte!$A$1:$D$31,MATCH('Gesamtverkäufe 2025'!D2164,Produkte!$A$1:$A$31,0),4)</f>
        <v>399</v>
      </c>
      <c r="J3980" s="3">
        <f t="shared" si="281"/>
        <v>7581</v>
      </c>
    </row>
    <row r="3981" spans="1:10" hidden="1" outlineLevel="3" x14ac:dyDescent="0.3">
      <c r="A3981" t="s">
        <v>2547</v>
      </c>
      <c r="B3981" s="21">
        <v>45843</v>
      </c>
      <c r="C3981" s="20">
        <f t="shared" si="280"/>
        <v>7</v>
      </c>
      <c r="D3981" t="s">
        <v>171</v>
      </c>
      <c r="E3981" t="s">
        <v>57</v>
      </c>
      <c r="F3981">
        <v>7</v>
      </c>
      <c r="G3981" t="str">
        <f>INDEX(Kunden!$A$1:$C$41,MATCH('Gesamtverkäufe 2025'!C2194,Kunden!$A$1:$A$41,0),3)</f>
        <v>R04</v>
      </c>
      <c r="H3981" t="str">
        <f>INDEX(Regionen!$A$1:$C$9,MATCH('Gesamtverkäufe 2025'!F2194,Regionen!$A$1:$A$9,0),3)</f>
        <v>Thomas Kern</v>
      </c>
      <c r="I3981" s="3">
        <f>INDEX(Produkte!$A$1:$D$31,MATCH('Gesamtverkäufe 2025'!D2194,Produkte!$A$1:$A$31,0),4)</f>
        <v>99</v>
      </c>
      <c r="J3981" s="3">
        <f t="shared" si="281"/>
        <v>693</v>
      </c>
    </row>
    <row r="3982" spans="1:10" hidden="1" outlineLevel="3" x14ac:dyDescent="0.3">
      <c r="A3982" t="s">
        <v>2545</v>
      </c>
      <c r="B3982" s="21">
        <v>45842</v>
      </c>
      <c r="C3982" s="20">
        <f t="shared" si="280"/>
        <v>7</v>
      </c>
      <c r="D3982" t="s">
        <v>171</v>
      </c>
      <c r="E3982" t="s">
        <v>51</v>
      </c>
      <c r="F3982">
        <v>9</v>
      </c>
      <c r="G3982" t="str">
        <f>INDEX(Kunden!$A$1:$C$41,MATCH('Gesamtverkäufe 2025'!C2196,Kunden!$A$1:$A$41,0),3)</f>
        <v>R04</v>
      </c>
      <c r="H3982" t="str">
        <f>INDEX(Regionen!$A$1:$C$9,MATCH('Gesamtverkäufe 2025'!F2196,Regionen!$A$1:$A$9,0),3)</f>
        <v>Thomas Kern</v>
      </c>
      <c r="I3982" s="3">
        <f>INDEX(Produkte!$A$1:$D$31,MATCH('Gesamtverkäufe 2025'!D2196,Produkte!$A$1:$A$31,0),4)</f>
        <v>49</v>
      </c>
      <c r="J3982" s="3">
        <f t="shared" si="281"/>
        <v>441</v>
      </c>
    </row>
    <row r="3983" spans="1:10" outlineLevel="2" collapsed="1" x14ac:dyDescent="0.3">
      <c r="B3983" s="21"/>
      <c r="C3983" s="26" t="s">
        <v>4735</v>
      </c>
      <c r="I3983" s="3"/>
      <c r="J3983" s="3">
        <f>SUBTOTAL(9,J3940:J3982)</f>
        <v>137238</v>
      </c>
    </row>
    <row r="3984" spans="1:10" hidden="1" outlineLevel="3" x14ac:dyDescent="0.3">
      <c r="A3984" t="s">
        <v>3159</v>
      </c>
      <c r="B3984" s="21">
        <v>45891</v>
      </c>
      <c r="C3984" s="20">
        <f t="shared" ref="C3984:C4015" si="282">MONTH(B3984)</f>
        <v>8</v>
      </c>
      <c r="D3984" t="s">
        <v>97</v>
      </c>
      <c r="E3984" t="s">
        <v>41</v>
      </c>
      <c r="F3984">
        <v>5</v>
      </c>
      <c r="G3984" t="str">
        <f>INDEX(Kunden!$A$1:$C$41,MATCH('Gesamtverkäufe 2025'!C2283,Kunden!$A$1:$A$41,0),3)</f>
        <v>R04</v>
      </c>
      <c r="H3984" t="str">
        <f>INDEX(Regionen!$A$1:$C$9,MATCH('Gesamtverkäufe 2025'!F2283,Regionen!$A$1:$A$9,0),3)</f>
        <v>Thomas Kern</v>
      </c>
      <c r="I3984" s="3">
        <f>INDEX(Produkte!$A$1:$D$31,MATCH('Gesamtverkäufe 2025'!D2283,Produkte!$A$1:$A$31,0),4)</f>
        <v>499</v>
      </c>
      <c r="J3984" s="3">
        <f t="shared" ref="J3984:J4015" si="283">F3984*I3984</f>
        <v>2495</v>
      </c>
    </row>
    <row r="3985" spans="1:10" hidden="1" outlineLevel="3" x14ac:dyDescent="0.3">
      <c r="A3985" t="s">
        <v>3119</v>
      </c>
      <c r="B3985" s="21">
        <v>45874</v>
      </c>
      <c r="C3985" s="20">
        <f t="shared" si="282"/>
        <v>8</v>
      </c>
      <c r="D3985" t="s">
        <v>97</v>
      </c>
      <c r="E3985" t="s">
        <v>34</v>
      </c>
      <c r="F3985">
        <v>17</v>
      </c>
      <c r="G3985" t="str">
        <f>INDEX(Kunden!$A$1:$C$41,MATCH('Gesamtverkäufe 2025'!C2323,Kunden!$A$1:$A$41,0),3)</f>
        <v>R04</v>
      </c>
      <c r="H3985" t="str">
        <f>INDEX(Regionen!$A$1:$C$9,MATCH('Gesamtverkäufe 2025'!F2323,Regionen!$A$1:$A$9,0),3)</f>
        <v>Thomas Kern</v>
      </c>
      <c r="I3985" s="3">
        <f>INDEX(Produkte!$A$1:$D$31,MATCH('Gesamtverkäufe 2025'!D2323,Produkte!$A$1:$A$31,0),4)</f>
        <v>299</v>
      </c>
      <c r="J3985" s="3">
        <f t="shared" si="283"/>
        <v>5083</v>
      </c>
    </row>
    <row r="3986" spans="1:10" hidden="1" outlineLevel="3" x14ac:dyDescent="0.3">
      <c r="A3986" t="s">
        <v>3060</v>
      </c>
      <c r="B3986" s="21">
        <v>45884</v>
      </c>
      <c r="C3986" s="20">
        <f t="shared" si="282"/>
        <v>8</v>
      </c>
      <c r="D3986" t="s">
        <v>97</v>
      </c>
      <c r="E3986" t="s">
        <v>39</v>
      </c>
      <c r="F3986">
        <v>9</v>
      </c>
      <c r="G3986" t="str">
        <f>INDEX(Kunden!$A$1:$C$41,MATCH('Gesamtverkäufe 2025'!C2382,Kunden!$A$1:$A$41,0),3)</f>
        <v>R04</v>
      </c>
      <c r="H3986" t="str">
        <f>INDEX(Regionen!$A$1:$C$9,MATCH('Gesamtverkäufe 2025'!F2382,Regionen!$A$1:$A$9,0),3)</f>
        <v>Thomas Kern</v>
      </c>
      <c r="I3986" s="3">
        <f>INDEX(Produkte!$A$1:$D$31,MATCH('Gesamtverkäufe 2025'!D2382,Produkte!$A$1:$A$31,0),4)</f>
        <v>499</v>
      </c>
      <c r="J3986" s="3">
        <f t="shared" si="283"/>
        <v>4491</v>
      </c>
    </row>
    <row r="3987" spans="1:10" hidden="1" outlineLevel="3" x14ac:dyDescent="0.3">
      <c r="A3987" t="s">
        <v>3056</v>
      </c>
      <c r="B3987" s="21">
        <v>45870</v>
      </c>
      <c r="C3987" s="20">
        <f t="shared" si="282"/>
        <v>8</v>
      </c>
      <c r="D3987" t="s">
        <v>97</v>
      </c>
      <c r="E3987" t="s">
        <v>59</v>
      </c>
      <c r="F3987">
        <v>3</v>
      </c>
      <c r="G3987" t="str">
        <f>INDEX(Kunden!$A$1:$C$41,MATCH('Gesamtverkäufe 2025'!C2386,Kunden!$A$1:$A$41,0),3)</f>
        <v>R04</v>
      </c>
      <c r="H3987" t="str">
        <f>INDEX(Regionen!$A$1:$C$9,MATCH('Gesamtverkäufe 2025'!F2386,Regionen!$A$1:$A$9,0),3)</f>
        <v>Thomas Kern</v>
      </c>
      <c r="I3987" s="3">
        <f>INDEX(Produkte!$A$1:$D$31,MATCH('Gesamtverkäufe 2025'!D2386,Produkte!$A$1:$A$31,0),4)</f>
        <v>79</v>
      </c>
      <c r="J3987" s="3">
        <f t="shared" si="283"/>
        <v>237</v>
      </c>
    </row>
    <row r="3988" spans="1:10" hidden="1" outlineLevel="3" x14ac:dyDescent="0.3">
      <c r="A3988" t="s">
        <v>3003</v>
      </c>
      <c r="B3988" s="21">
        <v>45895</v>
      </c>
      <c r="C3988" s="20">
        <f t="shared" si="282"/>
        <v>8</v>
      </c>
      <c r="D3988" t="s">
        <v>97</v>
      </c>
      <c r="E3988" t="s">
        <v>46</v>
      </c>
      <c r="F3988">
        <v>1</v>
      </c>
      <c r="G3988" t="str">
        <f>INDEX(Kunden!$A$1:$C$41,MATCH('Gesamtverkäufe 2025'!C2439,Kunden!$A$1:$A$41,0),3)</f>
        <v>R04</v>
      </c>
      <c r="H3988" t="str">
        <f>INDEX(Regionen!$A$1:$C$9,MATCH('Gesamtverkäufe 2025'!F2439,Regionen!$A$1:$A$9,0),3)</f>
        <v>Thomas Kern</v>
      </c>
      <c r="I3988" s="3">
        <f>INDEX(Produkte!$A$1:$D$31,MATCH('Gesamtverkäufe 2025'!D2439,Produkte!$A$1:$A$31,0),4)</f>
        <v>99</v>
      </c>
      <c r="J3988" s="3">
        <f t="shared" si="283"/>
        <v>99</v>
      </c>
    </row>
    <row r="3989" spans="1:10" hidden="1" outlineLevel="3" x14ac:dyDescent="0.3">
      <c r="A3989" t="s">
        <v>2999</v>
      </c>
      <c r="B3989" s="21">
        <v>45899</v>
      </c>
      <c r="C3989" s="20">
        <f t="shared" si="282"/>
        <v>8</v>
      </c>
      <c r="D3989" t="s">
        <v>97</v>
      </c>
      <c r="E3989" t="s">
        <v>67</v>
      </c>
      <c r="F3989">
        <v>11</v>
      </c>
      <c r="G3989" t="str">
        <f>INDEX(Kunden!$A$1:$C$41,MATCH('Gesamtverkäufe 2025'!C2443,Kunden!$A$1:$A$41,0),3)</f>
        <v>R04</v>
      </c>
      <c r="H3989" t="str">
        <f>INDEX(Regionen!$A$1:$C$9,MATCH('Gesamtverkäufe 2025'!F2443,Regionen!$A$1:$A$9,0),3)</f>
        <v>Thomas Kern</v>
      </c>
      <c r="I3989" s="3">
        <f>INDEX(Produkte!$A$1:$D$31,MATCH('Gesamtverkäufe 2025'!D2443,Produkte!$A$1:$A$31,0),4)</f>
        <v>299</v>
      </c>
      <c r="J3989" s="3">
        <f t="shared" si="283"/>
        <v>3289</v>
      </c>
    </row>
    <row r="3990" spans="1:10" hidden="1" outlineLevel="3" x14ac:dyDescent="0.3">
      <c r="A3990" t="s">
        <v>2871</v>
      </c>
      <c r="B3990" s="21">
        <v>45895</v>
      </c>
      <c r="C3990" s="20">
        <f t="shared" si="282"/>
        <v>8</v>
      </c>
      <c r="D3990" t="s">
        <v>97</v>
      </c>
      <c r="E3990" t="s">
        <v>91</v>
      </c>
      <c r="F3990">
        <v>11</v>
      </c>
      <c r="G3990" t="str">
        <f>INDEX(Kunden!$A$1:$C$41,MATCH('Gesamtverkäufe 2025'!C2571,Kunden!$A$1:$A$41,0),3)</f>
        <v>R04</v>
      </c>
      <c r="H3990" t="str">
        <f>INDEX(Regionen!$A$1:$C$9,MATCH('Gesamtverkäufe 2025'!F2571,Regionen!$A$1:$A$9,0),3)</f>
        <v>Thomas Kern</v>
      </c>
      <c r="I3990" s="3">
        <f>INDEX(Produkte!$A$1:$D$31,MATCH('Gesamtverkäufe 2025'!D2571,Produkte!$A$1:$A$31,0),4)</f>
        <v>249</v>
      </c>
      <c r="J3990" s="3">
        <f t="shared" si="283"/>
        <v>2739</v>
      </c>
    </row>
    <row r="3991" spans="1:10" hidden="1" outlineLevel="3" x14ac:dyDescent="0.3">
      <c r="A3991" t="s">
        <v>2825</v>
      </c>
      <c r="B3991" s="21">
        <v>45895</v>
      </c>
      <c r="C3991" s="20">
        <f t="shared" si="282"/>
        <v>8</v>
      </c>
      <c r="D3991" t="s">
        <v>97</v>
      </c>
      <c r="E3991" t="s">
        <v>37</v>
      </c>
      <c r="F3991">
        <v>1</v>
      </c>
      <c r="G3991" t="str">
        <f>INDEX(Kunden!$A$1:$C$41,MATCH('Gesamtverkäufe 2025'!C2617,Kunden!$A$1:$A$41,0),3)</f>
        <v>R04</v>
      </c>
      <c r="H3991" t="str">
        <f>INDEX(Regionen!$A$1:$C$9,MATCH('Gesamtverkäufe 2025'!F2617,Regionen!$A$1:$A$9,0),3)</f>
        <v>Thomas Kern</v>
      </c>
      <c r="I3991" s="3">
        <f>INDEX(Produkte!$A$1:$D$31,MATCH('Gesamtverkäufe 2025'!D2617,Produkte!$A$1:$A$31,0),4)</f>
        <v>249</v>
      </c>
      <c r="J3991" s="3">
        <f t="shared" si="283"/>
        <v>249</v>
      </c>
    </row>
    <row r="3992" spans="1:10" hidden="1" outlineLevel="3" x14ac:dyDescent="0.3">
      <c r="A3992" t="s">
        <v>2769</v>
      </c>
      <c r="B3992" s="21">
        <v>45876</v>
      </c>
      <c r="C3992" s="20">
        <f t="shared" si="282"/>
        <v>8</v>
      </c>
      <c r="D3992" t="s">
        <v>97</v>
      </c>
      <c r="E3992" t="s">
        <v>31</v>
      </c>
      <c r="F3992">
        <v>3</v>
      </c>
      <c r="G3992" t="str">
        <f>INDEX(Kunden!$A$1:$C$41,MATCH('Gesamtverkäufe 2025'!C2672,Kunden!$A$1:$A$41,0),3)</f>
        <v>R04</v>
      </c>
      <c r="H3992" t="str">
        <f>INDEX(Regionen!$A$1:$C$9,MATCH('Gesamtverkäufe 2025'!F2672,Regionen!$A$1:$A$9,0),3)</f>
        <v>Thomas Kern</v>
      </c>
      <c r="I3992" s="3">
        <f>INDEX(Produkte!$A$1:$D$31,MATCH('Gesamtverkäufe 2025'!D2672,Produkte!$A$1:$A$31,0),4)</f>
        <v>399</v>
      </c>
      <c r="J3992" s="3">
        <f t="shared" si="283"/>
        <v>1197</v>
      </c>
    </row>
    <row r="3993" spans="1:10" hidden="1" outlineLevel="3" x14ac:dyDescent="0.3">
      <c r="A3993" t="s">
        <v>2750</v>
      </c>
      <c r="B3993" s="21">
        <v>45896</v>
      </c>
      <c r="C3993" s="20">
        <f t="shared" si="282"/>
        <v>8</v>
      </c>
      <c r="D3993" t="s">
        <v>97</v>
      </c>
      <c r="E3993" t="s">
        <v>46</v>
      </c>
      <c r="F3993">
        <v>18</v>
      </c>
      <c r="G3993" t="str">
        <f>INDEX(Kunden!$A$1:$C$41,MATCH('Gesamtverkäufe 2025'!C2689,Kunden!$A$1:$A$41,0),3)</f>
        <v>R04</v>
      </c>
      <c r="H3993" t="str">
        <f>INDEX(Regionen!$A$1:$C$9,MATCH('Gesamtverkäufe 2025'!F2689,Regionen!$A$1:$A$9,0),3)</f>
        <v>Thomas Kern</v>
      </c>
      <c r="I3993" s="3">
        <f>INDEX(Produkte!$A$1:$D$31,MATCH('Gesamtverkäufe 2025'!D2689,Produkte!$A$1:$A$31,0),4)</f>
        <v>99</v>
      </c>
      <c r="J3993" s="3">
        <f t="shared" si="283"/>
        <v>1782</v>
      </c>
    </row>
    <row r="3994" spans="1:10" hidden="1" outlineLevel="3" x14ac:dyDescent="0.3">
      <c r="A3994" t="s">
        <v>2735</v>
      </c>
      <c r="B3994" s="21">
        <v>45877</v>
      </c>
      <c r="C3994" s="20">
        <f t="shared" si="282"/>
        <v>8</v>
      </c>
      <c r="D3994" t="s">
        <v>97</v>
      </c>
      <c r="E3994" t="s">
        <v>85</v>
      </c>
      <c r="F3994">
        <v>16</v>
      </c>
      <c r="G3994" t="str">
        <f>INDEX(Kunden!$A$1:$C$41,MATCH('Gesamtverkäufe 2025'!C2699,Kunden!$A$1:$A$41,0),3)</f>
        <v>R04</v>
      </c>
      <c r="H3994" t="str">
        <f>INDEX(Regionen!$A$1:$C$9,MATCH('Gesamtverkäufe 2025'!F2699,Regionen!$A$1:$A$9,0),3)</f>
        <v>Thomas Kern</v>
      </c>
      <c r="I3994" s="3">
        <f>INDEX(Produkte!$A$1:$D$31,MATCH('Gesamtverkäufe 2025'!D2699,Produkte!$A$1:$A$31,0),4)</f>
        <v>399</v>
      </c>
      <c r="J3994" s="3">
        <f t="shared" si="283"/>
        <v>6384</v>
      </c>
    </row>
    <row r="3995" spans="1:10" hidden="1" outlineLevel="3" x14ac:dyDescent="0.3">
      <c r="A3995" t="s">
        <v>3172</v>
      </c>
      <c r="B3995" s="21">
        <v>45872</v>
      </c>
      <c r="C3995" s="20">
        <f t="shared" si="282"/>
        <v>8</v>
      </c>
      <c r="D3995" t="s">
        <v>99</v>
      </c>
      <c r="E3995" t="s">
        <v>53</v>
      </c>
      <c r="F3995">
        <v>13</v>
      </c>
      <c r="G3995" t="str">
        <f>INDEX(Kunden!$A$1:$C$41,MATCH('Gesamtverkäufe 2025'!C2270,Kunden!$A$1:$A$41,0),3)</f>
        <v>R04</v>
      </c>
      <c r="H3995" t="str">
        <f>INDEX(Regionen!$A$1:$C$9,MATCH('Gesamtverkäufe 2025'!F2270,Regionen!$A$1:$A$9,0),3)</f>
        <v>Thomas Kern</v>
      </c>
      <c r="I3995" s="3">
        <f>INDEX(Produkte!$A$1:$D$31,MATCH('Gesamtverkäufe 2025'!D2270,Produkte!$A$1:$A$31,0),4)</f>
        <v>49</v>
      </c>
      <c r="J3995" s="3">
        <f t="shared" si="283"/>
        <v>637</v>
      </c>
    </row>
    <row r="3996" spans="1:10" hidden="1" outlineLevel="3" x14ac:dyDescent="0.3">
      <c r="A3996" t="s">
        <v>3161</v>
      </c>
      <c r="B3996" s="21">
        <v>45888</v>
      </c>
      <c r="C3996" s="20">
        <f t="shared" si="282"/>
        <v>8</v>
      </c>
      <c r="D3996" t="s">
        <v>99</v>
      </c>
      <c r="E3996" t="s">
        <v>79</v>
      </c>
      <c r="F3996">
        <v>2</v>
      </c>
      <c r="G3996" t="str">
        <f>INDEX(Kunden!$A$1:$C$41,MATCH('Gesamtverkäufe 2025'!C2281,Kunden!$A$1:$A$41,0),3)</f>
        <v>R04</v>
      </c>
      <c r="H3996" t="str">
        <f>INDEX(Regionen!$A$1:$C$9,MATCH('Gesamtverkäufe 2025'!F2281,Regionen!$A$1:$A$9,0),3)</f>
        <v>Thomas Kern</v>
      </c>
      <c r="I3996" s="3">
        <f>INDEX(Produkte!$A$1:$D$31,MATCH('Gesamtverkäufe 2025'!D2281,Produkte!$A$1:$A$31,0),4)</f>
        <v>149</v>
      </c>
      <c r="J3996" s="3">
        <f t="shared" si="283"/>
        <v>298</v>
      </c>
    </row>
    <row r="3997" spans="1:10" hidden="1" outlineLevel="3" x14ac:dyDescent="0.3">
      <c r="A3997" t="s">
        <v>2963</v>
      </c>
      <c r="B3997" s="21">
        <v>45881</v>
      </c>
      <c r="C3997" s="20">
        <f t="shared" si="282"/>
        <v>8</v>
      </c>
      <c r="D3997" t="s">
        <v>99</v>
      </c>
      <c r="E3997" t="s">
        <v>57</v>
      </c>
      <c r="F3997">
        <v>14</v>
      </c>
      <c r="G3997" t="str">
        <f>INDEX(Kunden!$A$1:$C$41,MATCH('Gesamtverkäufe 2025'!C2479,Kunden!$A$1:$A$41,0),3)</f>
        <v>R04</v>
      </c>
      <c r="H3997" t="str">
        <f>INDEX(Regionen!$A$1:$C$9,MATCH('Gesamtverkäufe 2025'!F2479,Regionen!$A$1:$A$9,0),3)</f>
        <v>Thomas Kern</v>
      </c>
      <c r="I3997" s="3">
        <f>INDEX(Produkte!$A$1:$D$31,MATCH('Gesamtverkäufe 2025'!D2479,Produkte!$A$1:$A$31,0),4)</f>
        <v>99</v>
      </c>
      <c r="J3997" s="3">
        <f t="shared" si="283"/>
        <v>1386</v>
      </c>
    </row>
    <row r="3998" spans="1:10" hidden="1" outlineLevel="3" x14ac:dyDescent="0.3">
      <c r="A3998" t="s">
        <v>2942</v>
      </c>
      <c r="B3998" s="21">
        <v>45885</v>
      </c>
      <c r="C3998" s="20">
        <f t="shared" si="282"/>
        <v>8</v>
      </c>
      <c r="D3998" t="s">
        <v>99</v>
      </c>
      <c r="E3998" t="s">
        <v>87</v>
      </c>
      <c r="F3998">
        <v>13</v>
      </c>
      <c r="G3998" t="str">
        <f>INDEX(Kunden!$A$1:$C$41,MATCH('Gesamtverkäufe 2025'!C2500,Kunden!$A$1:$A$41,0),3)</f>
        <v>R04</v>
      </c>
      <c r="H3998" t="str">
        <f>INDEX(Regionen!$A$1:$C$9,MATCH('Gesamtverkäufe 2025'!F2500,Regionen!$A$1:$A$9,0),3)</f>
        <v>Thomas Kern</v>
      </c>
      <c r="I3998" s="3">
        <f>INDEX(Produkte!$A$1:$D$31,MATCH('Gesamtverkäufe 2025'!D2500,Produkte!$A$1:$A$31,0),4)</f>
        <v>99</v>
      </c>
      <c r="J3998" s="3">
        <f t="shared" si="283"/>
        <v>1287</v>
      </c>
    </row>
    <row r="3999" spans="1:10" hidden="1" outlineLevel="3" x14ac:dyDescent="0.3">
      <c r="A3999" t="s">
        <v>2890</v>
      </c>
      <c r="B3999" s="21">
        <v>45893</v>
      </c>
      <c r="C3999" s="20">
        <f t="shared" si="282"/>
        <v>8</v>
      </c>
      <c r="D3999" t="s">
        <v>99</v>
      </c>
      <c r="E3999" t="s">
        <v>91</v>
      </c>
      <c r="F3999">
        <v>8</v>
      </c>
      <c r="G3999" t="str">
        <f>INDEX(Kunden!$A$1:$C$41,MATCH('Gesamtverkäufe 2025'!C2552,Kunden!$A$1:$A$41,0),3)</f>
        <v>R04</v>
      </c>
      <c r="H3999" t="str">
        <f>INDEX(Regionen!$A$1:$C$9,MATCH('Gesamtverkäufe 2025'!F2552,Regionen!$A$1:$A$9,0),3)</f>
        <v>Thomas Kern</v>
      </c>
      <c r="I3999" s="3">
        <f>INDEX(Produkte!$A$1:$D$31,MATCH('Gesamtverkäufe 2025'!D2552,Produkte!$A$1:$A$31,0),4)</f>
        <v>249</v>
      </c>
      <c r="J3999" s="3">
        <f t="shared" si="283"/>
        <v>1992</v>
      </c>
    </row>
    <row r="4000" spans="1:10" hidden="1" outlineLevel="3" x14ac:dyDescent="0.3">
      <c r="A4000" t="s">
        <v>2785</v>
      </c>
      <c r="B4000" s="21">
        <v>45870</v>
      </c>
      <c r="C4000" s="20">
        <f t="shared" si="282"/>
        <v>8</v>
      </c>
      <c r="D4000" t="s">
        <v>99</v>
      </c>
      <c r="E4000" t="s">
        <v>85</v>
      </c>
      <c r="F4000">
        <v>16</v>
      </c>
      <c r="G4000" t="str">
        <f>INDEX(Kunden!$A$1:$C$41,MATCH('Gesamtverkäufe 2025'!C2657,Kunden!$A$1:$A$41,0),3)</f>
        <v>R04</v>
      </c>
      <c r="H4000" t="str">
        <f>INDEX(Regionen!$A$1:$C$9,MATCH('Gesamtverkäufe 2025'!F2657,Regionen!$A$1:$A$9,0),3)</f>
        <v>Thomas Kern</v>
      </c>
      <c r="I4000" s="3">
        <f>INDEX(Produkte!$A$1:$D$31,MATCH('Gesamtverkäufe 2025'!D2657,Produkte!$A$1:$A$31,0),4)</f>
        <v>399</v>
      </c>
      <c r="J4000" s="3">
        <f t="shared" si="283"/>
        <v>6384</v>
      </c>
    </row>
    <row r="4001" spans="1:10" hidden="1" outlineLevel="3" x14ac:dyDescent="0.3">
      <c r="A4001" t="s">
        <v>2770</v>
      </c>
      <c r="B4001" s="21">
        <v>45879</v>
      </c>
      <c r="C4001" s="20">
        <f t="shared" si="282"/>
        <v>8</v>
      </c>
      <c r="D4001" t="s">
        <v>99</v>
      </c>
      <c r="E4001" t="s">
        <v>31</v>
      </c>
      <c r="F4001">
        <v>20</v>
      </c>
      <c r="G4001" t="str">
        <f>INDEX(Kunden!$A$1:$C$41,MATCH('Gesamtverkäufe 2025'!C2671,Kunden!$A$1:$A$41,0),3)</f>
        <v>R04</v>
      </c>
      <c r="H4001" t="str">
        <f>INDEX(Regionen!$A$1:$C$9,MATCH('Gesamtverkäufe 2025'!F2671,Regionen!$A$1:$A$9,0),3)</f>
        <v>Thomas Kern</v>
      </c>
      <c r="I4001" s="3">
        <f>INDEX(Produkte!$A$1:$D$31,MATCH('Gesamtverkäufe 2025'!D2671,Produkte!$A$1:$A$31,0),4)</f>
        <v>399</v>
      </c>
      <c r="J4001" s="3">
        <f t="shared" si="283"/>
        <v>7980</v>
      </c>
    </row>
    <row r="4002" spans="1:10" hidden="1" outlineLevel="3" x14ac:dyDescent="0.3">
      <c r="A4002" t="s">
        <v>2755</v>
      </c>
      <c r="B4002" s="21">
        <v>45879</v>
      </c>
      <c r="C4002" s="20">
        <f t="shared" si="282"/>
        <v>8</v>
      </c>
      <c r="D4002" t="s">
        <v>99</v>
      </c>
      <c r="E4002" t="s">
        <v>77</v>
      </c>
      <c r="F4002">
        <v>17</v>
      </c>
      <c r="G4002" t="str">
        <f>INDEX(Kunden!$A$1:$C$41,MATCH('Gesamtverkäufe 2025'!C2684,Kunden!$A$1:$A$41,0),3)</f>
        <v>R04</v>
      </c>
      <c r="H4002" t="str">
        <f>INDEX(Regionen!$A$1:$C$9,MATCH('Gesamtverkäufe 2025'!F2684,Regionen!$A$1:$A$9,0),3)</f>
        <v>Thomas Kern</v>
      </c>
      <c r="I4002" s="3">
        <f>INDEX(Produkte!$A$1:$D$31,MATCH('Gesamtverkäufe 2025'!D2684,Produkte!$A$1:$A$31,0),4)</f>
        <v>49</v>
      </c>
      <c r="J4002" s="3">
        <f t="shared" si="283"/>
        <v>833</v>
      </c>
    </row>
    <row r="4003" spans="1:10" hidden="1" outlineLevel="3" x14ac:dyDescent="0.3">
      <c r="A4003" t="s">
        <v>2741</v>
      </c>
      <c r="B4003" s="21">
        <v>45890</v>
      </c>
      <c r="C4003" s="20">
        <f t="shared" si="282"/>
        <v>8</v>
      </c>
      <c r="D4003" t="s">
        <v>99</v>
      </c>
      <c r="E4003" t="s">
        <v>91</v>
      </c>
      <c r="F4003">
        <v>2</v>
      </c>
      <c r="G4003" t="str">
        <f>INDEX(Kunden!$A$1:$C$41,MATCH('Gesamtverkäufe 2025'!C2695,Kunden!$A$1:$A$41,0),3)</f>
        <v>R04</v>
      </c>
      <c r="H4003" t="str">
        <f>INDEX(Regionen!$A$1:$C$9,MATCH('Gesamtverkäufe 2025'!F2695,Regionen!$A$1:$A$9,0),3)</f>
        <v>Thomas Kern</v>
      </c>
      <c r="I4003" s="3">
        <f>INDEX(Produkte!$A$1:$D$31,MATCH('Gesamtverkäufe 2025'!D2695,Produkte!$A$1:$A$31,0),4)</f>
        <v>249</v>
      </c>
      <c r="J4003" s="3">
        <f t="shared" si="283"/>
        <v>498</v>
      </c>
    </row>
    <row r="4004" spans="1:10" hidden="1" outlineLevel="3" x14ac:dyDescent="0.3">
      <c r="A4004" t="s">
        <v>3164</v>
      </c>
      <c r="B4004" s="21">
        <v>45872</v>
      </c>
      <c r="C4004" s="20">
        <f t="shared" si="282"/>
        <v>8</v>
      </c>
      <c r="D4004" t="s">
        <v>141</v>
      </c>
      <c r="E4004" t="s">
        <v>81</v>
      </c>
      <c r="F4004">
        <v>17</v>
      </c>
      <c r="G4004" t="str">
        <f>INDEX(Kunden!$A$1:$C$41,MATCH('Gesamtverkäufe 2025'!C2278,Kunden!$A$1:$A$41,0),3)</f>
        <v>R04</v>
      </c>
      <c r="H4004" t="str">
        <f>INDEX(Regionen!$A$1:$C$9,MATCH('Gesamtverkäufe 2025'!F2278,Regionen!$A$1:$A$9,0),3)</f>
        <v>Thomas Kern</v>
      </c>
      <c r="I4004" s="3">
        <f>INDEX(Produkte!$A$1:$D$31,MATCH('Gesamtverkäufe 2025'!D2278,Produkte!$A$1:$A$31,0),4)</f>
        <v>79</v>
      </c>
      <c r="J4004" s="3">
        <f t="shared" si="283"/>
        <v>1343</v>
      </c>
    </row>
    <row r="4005" spans="1:10" hidden="1" outlineLevel="3" x14ac:dyDescent="0.3">
      <c r="A4005" t="s">
        <v>3103</v>
      </c>
      <c r="B4005" s="21">
        <v>45884</v>
      </c>
      <c r="C4005" s="20">
        <f t="shared" si="282"/>
        <v>8</v>
      </c>
      <c r="D4005" t="s">
        <v>141</v>
      </c>
      <c r="E4005" t="s">
        <v>67</v>
      </c>
      <c r="F4005">
        <v>4</v>
      </c>
      <c r="G4005" t="str">
        <f>INDEX(Kunden!$A$1:$C$41,MATCH('Gesamtverkäufe 2025'!C2339,Kunden!$A$1:$A$41,0),3)</f>
        <v>R04</v>
      </c>
      <c r="H4005" t="str">
        <f>INDEX(Regionen!$A$1:$C$9,MATCH('Gesamtverkäufe 2025'!F2339,Regionen!$A$1:$A$9,0),3)</f>
        <v>Thomas Kern</v>
      </c>
      <c r="I4005" s="3">
        <f>INDEX(Produkte!$A$1:$D$31,MATCH('Gesamtverkäufe 2025'!D2339,Produkte!$A$1:$A$31,0),4)</f>
        <v>299</v>
      </c>
      <c r="J4005" s="3">
        <f t="shared" si="283"/>
        <v>1196</v>
      </c>
    </row>
    <row r="4006" spans="1:10" hidden="1" outlineLevel="3" x14ac:dyDescent="0.3">
      <c r="A4006" t="s">
        <v>3044</v>
      </c>
      <c r="B4006" s="21">
        <v>45876</v>
      </c>
      <c r="C4006" s="20">
        <f t="shared" si="282"/>
        <v>8</v>
      </c>
      <c r="D4006" t="s">
        <v>141</v>
      </c>
      <c r="E4006" t="s">
        <v>41</v>
      </c>
      <c r="F4006">
        <v>12</v>
      </c>
      <c r="G4006" t="str">
        <f>INDEX(Kunden!$A$1:$C$41,MATCH('Gesamtverkäufe 2025'!C2398,Kunden!$A$1:$A$41,0),3)</f>
        <v>R04</v>
      </c>
      <c r="H4006" t="str">
        <f>INDEX(Regionen!$A$1:$C$9,MATCH('Gesamtverkäufe 2025'!F2398,Regionen!$A$1:$A$9,0),3)</f>
        <v>Thomas Kern</v>
      </c>
      <c r="I4006" s="3">
        <f>INDEX(Produkte!$A$1:$D$31,MATCH('Gesamtverkäufe 2025'!D2398,Produkte!$A$1:$A$31,0),4)</f>
        <v>499</v>
      </c>
      <c r="J4006" s="3">
        <f t="shared" si="283"/>
        <v>5988</v>
      </c>
    </row>
    <row r="4007" spans="1:10" hidden="1" outlineLevel="3" x14ac:dyDescent="0.3">
      <c r="A4007" t="s">
        <v>2906</v>
      </c>
      <c r="B4007" s="21">
        <v>45872</v>
      </c>
      <c r="C4007" s="20">
        <f t="shared" si="282"/>
        <v>8</v>
      </c>
      <c r="D4007" t="s">
        <v>141</v>
      </c>
      <c r="E4007" t="s">
        <v>93</v>
      </c>
      <c r="F4007">
        <v>12</v>
      </c>
      <c r="G4007" t="str">
        <f>INDEX(Kunden!$A$1:$C$41,MATCH('Gesamtverkäufe 2025'!C2536,Kunden!$A$1:$A$41,0),3)</f>
        <v>R04</v>
      </c>
      <c r="H4007" t="str">
        <f>INDEX(Regionen!$A$1:$C$9,MATCH('Gesamtverkäufe 2025'!F2536,Regionen!$A$1:$A$9,0),3)</f>
        <v>Thomas Kern</v>
      </c>
      <c r="I4007" s="3">
        <f>INDEX(Produkte!$A$1:$D$31,MATCH('Gesamtverkäufe 2025'!D2536,Produkte!$A$1:$A$31,0),4)</f>
        <v>399</v>
      </c>
      <c r="J4007" s="3">
        <f t="shared" si="283"/>
        <v>4788</v>
      </c>
    </row>
    <row r="4008" spans="1:10" hidden="1" outlineLevel="3" x14ac:dyDescent="0.3">
      <c r="A4008" t="s">
        <v>2899</v>
      </c>
      <c r="B4008" s="21">
        <v>45889</v>
      </c>
      <c r="C4008" s="20">
        <f t="shared" si="282"/>
        <v>8</v>
      </c>
      <c r="D4008" t="s">
        <v>141</v>
      </c>
      <c r="E4008" t="s">
        <v>51</v>
      </c>
      <c r="F4008">
        <v>13</v>
      </c>
      <c r="G4008" t="str">
        <f>INDEX(Kunden!$A$1:$C$41,MATCH('Gesamtverkäufe 2025'!C2543,Kunden!$A$1:$A$41,0),3)</f>
        <v>R04</v>
      </c>
      <c r="H4008" t="str">
        <f>INDEX(Regionen!$A$1:$C$9,MATCH('Gesamtverkäufe 2025'!F2543,Regionen!$A$1:$A$9,0),3)</f>
        <v>Thomas Kern</v>
      </c>
      <c r="I4008" s="3">
        <f>INDEX(Produkte!$A$1:$D$31,MATCH('Gesamtverkäufe 2025'!D2543,Produkte!$A$1:$A$31,0),4)</f>
        <v>49</v>
      </c>
      <c r="J4008" s="3">
        <f t="shared" si="283"/>
        <v>637</v>
      </c>
    </row>
    <row r="4009" spans="1:10" hidden="1" outlineLevel="3" x14ac:dyDescent="0.3">
      <c r="A4009" t="s">
        <v>2828</v>
      </c>
      <c r="B4009" s="21">
        <v>45876</v>
      </c>
      <c r="C4009" s="20">
        <f t="shared" si="282"/>
        <v>8</v>
      </c>
      <c r="D4009" t="s">
        <v>141</v>
      </c>
      <c r="E4009" t="s">
        <v>67</v>
      </c>
      <c r="F4009">
        <v>9</v>
      </c>
      <c r="G4009" t="str">
        <f>INDEX(Kunden!$A$1:$C$41,MATCH('Gesamtverkäufe 2025'!C2614,Kunden!$A$1:$A$41,0),3)</f>
        <v>R04</v>
      </c>
      <c r="H4009" t="str">
        <f>INDEX(Regionen!$A$1:$C$9,MATCH('Gesamtverkäufe 2025'!F2614,Regionen!$A$1:$A$9,0),3)</f>
        <v>Thomas Kern</v>
      </c>
      <c r="I4009" s="3">
        <f>INDEX(Produkte!$A$1:$D$31,MATCH('Gesamtverkäufe 2025'!D2614,Produkte!$A$1:$A$31,0),4)</f>
        <v>299</v>
      </c>
      <c r="J4009" s="3">
        <f t="shared" si="283"/>
        <v>2691</v>
      </c>
    </row>
    <row r="4010" spans="1:10" hidden="1" outlineLevel="3" x14ac:dyDescent="0.3">
      <c r="A4010" t="s">
        <v>2811</v>
      </c>
      <c r="B4010" s="21">
        <v>45878</v>
      </c>
      <c r="C4010" s="20">
        <f t="shared" si="282"/>
        <v>8</v>
      </c>
      <c r="D4010" t="s">
        <v>141</v>
      </c>
      <c r="E4010" t="s">
        <v>39</v>
      </c>
      <c r="F4010">
        <v>10</v>
      </c>
      <c r="G4010" t="str">
        <f>INDEX(Kunden!$A$1:$C$41,MATCH('Gesamtverkäufe 2025'!C2631,Kunden!$A$1:$A$41,0),3)</f>
        <v>R04</v>
      </c>
      <c r="H4010" t="str">
        <f>INDEX(Regionen!$A$1:$C$9,MATCH('Gesamtverkäufe 2025'!F2631,Regionen!$A$1:$A$9,0),3)</f>
        <v>Thomas Kern</v>
      </c>
      <c r="I4010" s="3">
        <f>INDEX(Produkte!$A$1:$D$31,MATCH('Gesamtverkäufe 2025'!D2631,Produkte!$A$1:$A$31,0),4)</f>
        <v>499</v>
      </c>
      <c r="J4010" s="3">
        <f t="shared" si="283"/>
        <v>4990</v>
      </c>
    </row>
    <row r="4011" spans="1:10" hidden="1" outlineLevel="3" x14ac:dyDescent="0.3">
      <c r="A4011" t="s">
        <v>2787</v>
      </c>
      <c r="B4011" s="21">
        <v>45888</v>
      </c>
      <c r="C4011" s="20">
        <f t="shared" si="282"/>
        <v>8</v>
      </c>
      <c r="D4011" t="s">
        <v>141</v>
      </c>
      <c r="E4011" t="s">
        <v>81</v>
      </c>
      <c r="F4011">
        <v>3</v>
      </c>
      <c r="G4011" t="str">
        <f>INDEX(Kunden!$A$1:$C$41,MATCH('Gesamtverkäufe 2025'!C2655,Kunden!$A$1:$A$41,0),3)</f>
        <v>R04</v>
      </c>
      <c r="H4011" t="str">
        <f>INDEX(Regionen!$A$1:$C$9,MATCH('Gesamtverkäufe 2025'!F2655,Regionen!$A$1:$A$9,0),3)</f>
        <v>Thomas Kern</v>
      </c>
      <c r="I4011" s="3">
        <f>INDEX(Produkte!$A$1:$D$31,MATCH('Gesamtverkäufe 2025'!D2655,Produkte!$A$1:$A$31,0),4)</f>
        <v>79</v>
      </c>
      <c r="J4011" s="3">
        <f t="shared" si="283"/>
        <v>237</v>
      </c>
    </row>
    <row r="4012" spans="1:10" hidden="1" outlineLevel="3" x14ac:dyDescent="0.3">
      <c r="A4012" t="s">
        <v>3184</v>
      </c>
      <c r="B4012" s="21">
        <v>45884</v>
      </c>
      <c r="C4012" s="20">
        <f t="shared" si="282"/>
        <v>8</v>
      </c>
      <c r="D4012" t="s">
        <v>165</v>
      </c>
      <c r="E4012" t="s">
        <v>73</v>
      </c>
      <c r="F4012">
        <v>17</v>
      </c>
      <c r="G4012" t="str">
        <f>INDEX(Kunden!$A$1:$C$41,MATCH('Gesamtverkäufe 2025'!C2258,Kunden!$A$1:$A$41,0),3)</f>
        <v>R04</v>
      </c>
      <c r="H4012" t="str">
        <f>INDEX(Regionen!$A$1:$C$9,MATCH('Gesamtverkäufe 2025'!F2258,Regionen!$A$1:$A$9,0),3)</f>
        <v>Thomas Kern</v>
      </c>
      <c r="I4012" s="3">
        <f>INDEX(Produkte!$A$1:$D$31,MATCH('Gesamtverkäufe 2025'!D2258,Produkte!$A$1:$A$31,0),4)</f>
        <v>399</v>
      </c>
      <c r="J4012" s="3">
        <f t="shared" si="283"/>
        <v>6783</v>
      </c>
    </row>
    <row r="4013" spans="1:10" hidden="1" outlineLevel="3" x14ac:dyDescent="0.3">
      <c r="A4013" t="s">
        <v>3158</v>
      </c>
      <c r="B4013" s="21">
        <v>45875</v>
      </c>
      <c r="C4013" s="20">
        <f t="shared" si="282"/>
        <v>8</v>
      </c>
      <c r="D4013" t="s">
        <v>165</v>
      </c>
      <c r="E4013" t="s">
        <v>73</v>
      </c>
      <c r="F4013">
        <v>20</v>
      </c>
      <c r="G4013" t="str">
        <f>INDEX(Kunden!$A$1:$C$41,MATCH('Gesamtverkäufe 2025'!C2284,Kunden!$A$1:$A$41,0),3)</f>
        <v>R04</v>
      </c>
      <c r="H4013" t="str">
        <f>INDEX(Regionen!$A$1:$C$9,MATCH('Gesamtverkäufe 2025'!F2284,Regionen!$A$1:$A$9,0),3)</f>
        <v>Thomas Kern</v>
      </c>
      <c r="I4013" s="3">
        <f>INDEX(Produkte!$A$1:$D$31,MATCH('Gesamtverkäufe 2025'!D2284,Produkte!$A$1:$A$31,0),4)</f>
        <v>399</v>
      </c>
      <c r="J4013" s="3">
        <f t="shared" si="283"/>
        <v>7980</v>
      </c>
    </row>
    <row r="4014" spans="1:10" hidden="1" outlineLevel="3" x14ac:dyDescent="0.3">
      <c r="A4014" t="s">
        <v>3091</v>
      </c>
      <c r="B4014" s="21">
        <v>45872</v>
      </c>
      <c r="C4014" s="20">
        <f t="shared" si="282"/>
        <v>8</v>
      </c>
      <c r="D4014" t="s">
        <v>165</v>
      </c>
      <c r="E4014" t="s">
        <v>67</v>
      </c>
      <c r="F4014">
        <v>15</v>
      </c>
      <c r="G4014" t="str">
        <f>INDEX(Kunden!$A$1:$C$41,MATCH('Gesamtverkäufe 2025'!C2351,Kunden!$A$1:$A$41,0),3)</f>
        <v>R04</v>
      </c>
      <c r="H4014" t="str">
        <f>INDEX(Regionen!$A$1:$C$9,MATCH('Gesamtverkäufe 2025'!F2351,Regionen!$A$1:$A$9,0),3)</f>
        <v>Thomas Kern</v>
      </c>
      <c r="I4014" s="3">
        <f>INDEX(Produkte!$A$1:$D$31,MATCH('Gesamtverkäufe 2025'!D2351,Produkte!$A$1:$A$31,0),4)</f>
        <v>299</v>
      </c>
      <c r="J4014" s="3">
        <f t="shared" si="283"/>
        <v>4485</v>
      </c>
    </row>
    <row r="4015" spans="1:10" hidden="1" outlineLevel="3" x14ac:dyDescent="0.3">
      <c r="A4015" t="s">
        <v>3048</v>
      </c>
      <c r="B4015" s="21">
        <v>45878</v>
      </c>
      <c r="C4015" s="20">
        <f t="shared" si="282"/>
        <v>8</v>
      </c>
      <c r="D4015" t="s">
        <v>165</v>
      </c>
      <c r="E4015" t="s">
        <v>71</v>
      </c>
      <c r="F4015">
        <v>13</v>
      </c>
      <c r="G4015" t="str">
        <f>INDEX(Kunden!$A$1:$C$41,MATCH('Gesamtverkäufe 2025'!C2394,Kunden!$A$1:$A$41,0),3)</f>
        <v>R04</v>
      </c>
      <c r="H4015" t="str">
        <f>INDEX(Regionen!$A$1:$C$9,MATCH('Gesamtverkäufe 2025'!F2394,Regionen!$A$1:$A$9,0),3)</f>
        <v>Thomas Kern</v>
      </c>
      <c r="I4015" s="3">
        <f>INDEX(Produkte!$A$1:$D$31,MATCH('Gesamtverkäufe 2025'!D2394,Produkte!$A$1:$A$31,0),4)</f>
        <v>79</v>
      </c>
      <c r="J4015" s="3">
        <f t="shared" si="283"/>
        <v>1027</v>
      </c>
    </row>
    <row r="4016" spans="1:10" hidden="1" outlineLevel="3" x14ac:dyDescent="0.3">
      <c r="A4016" t="s">
        <v>3017</v>
      </c>
      <c r="B4016" s="21">
        <v>45870</v>
      </c>
      <c r="C4016" s="20">
        <f t="shared" ref="C4016:C4035" si="284">MONTH(B4016)</f>
        <v>8</v>
      </c>
      <c r="D4016" t="s">
        <v>165</v>
      </c>
      <c r="E4016" t="s">
        <v>81</v>
      </c>
      <c r="F4016">
        <v>13</v>
      </c>
      <c r="G4016" t="str">
        <f>INDEX(Kunden!$A$1:$C$41,MATCH('Gesamtverkäufe 2025'!C2425,Kunden!$A$1:$A$41,0),3)</f>
        <v>R04</v>
      </c>
      <c r="H4016" t="str">
        <f>INDEX(Regionen!$A$1:$C$9,MATCH('Gesamtverkäufe 2025'!F2425,Regionen!$A$1:$A$9,0),3)</f>
        <v>Thomas Kern</v>
      </c>
      <c r="I4016" s="3">
        <f>INDEX(Produkte!$A$1:$D$31,MATCH('Gesamtverkäufe 2025'!D2425,Produkte!$A$1:$A$31,0),4)</f>
        <v>79</v>
      </c>
      <c r="J4016" s="3">
        <f t="shared" ref="J4016:J4035" si="285">F4016*I4016</f>
        <v>1027</v>
      </c>
    </row>
    <row r="4017" spans="1:10" hidden="1" outlineLevel="3" x14ac:dyDescent="0.3">
      <c r="A4017" t="s">
        <v>2967</v>
      </c>
      <c r="B4017" s="21">
        <v>45873</v>
      </c>
      <c r="C4017" s="20">
        <f t="shared" si="284"/>
        <v>8</v>
      </c>
      <c r="D4017" t="s">
        <v>165</v>
      </c>
      <c r="E4017" t="s">
        <v>55</v>
      </c>
      <c r="F4017">
        <v>11</v>
      </c>
      <c r="G4017" t="str">
        <f>INDEX(Kunden!$A$1:$C$41,MATCH('Gesamtverkäufe 2025'!C2475,Kunden!$A$1:$A$41,0),3)</f>
        <v>R04</v>
      </c>
      <c r="H4017" t="str">
        <f>INDEX(Regionen!$A$1:$C$9,MATCH('Gesamtverkäufe 2025'!F2475,Regionen!$A$1:$A$9,0),3)</f>
        <v>Thomas Kern</v>
      </c>
      <c r="I4017" s="3">
        <f>INDEX(Produkte!$A$1:$D$31,MATCH('Gesamtverkäufe 2025'!D2475,Produkte!$A$1:$A$31,0),4)</f>
        <v>49</v>
      </c>
      <c r="J4017" s="3">
        <f t="shared" si="285"/>
        <v>539</v>
      </c>
    </row>
    <row r="4018" spans="1:10" hidden="1" outlineLevel="3" x14ac:dyDescent="0.3">
      <c r="A4018" t="s">
        <v>2949</v>
      </c>
      <c r="B4018" s="21">
        <v>45891</v>
      </c>
      <c r="C4018" s="20">
        <f t="shared" si="284"/>
        <v>8</v>
      </c>
      <c r="D4018" t="s">
        <v>165</v>
      </c>
      <c r="E4018" t="s">
        <v>37</v>
      </c>
      <c r="F4018">
        <v>5</v>
      </c>
      <c r="G4018" t="str">
        <f>INDEX(Kunden!$A$1:$C$41,MATCH('Gesamtverkäufe 2025'!C2493,Kunden!$A$1:$A$41,0),3)</f>
        <v>R04</v>
      </c>
      <c r="H4018" t="str">
        <f>INDEX(Regionen!$A$1:$C$9,MATCH('Gesamtverkäufe 2025'!F2493,Regionen!$A$1:$A$9,0),3)</f>
        <v>Thomas Kern</v>
      </c>
      <c r="I4018" s="3">
        <f>INDEX(Produkte!$A$1:$D$31,MATCH('Gesamtverkäufe 2025'!D2493,Produkte!$A$1:$A$31,0),4)</f>
        <v>249</v>
      </c>
      <c r="J4018" s="3">
        <f t="shared" si="285"/>
        <v>1245</v>
      </c>
    </row>
    <row r="4019" spans="1:10" hidden="1" outlineLevel="3" x14ac:dyDescent="0.3">
      <c r="A4019" t="s">
        <v>2946</v>
      </c>
      <c r="B4019" s="21">
        <v>45899</v>
      </c>
      <c r="C4019" s="20">
        <f t="shared" si="284"/>
        <v>8</v>
      </c>
      <c r="D4019" t="s">
        <v>165</v>
      </c>
      <c r="E4019" t="s">
        <v>75</v>
      </c>
      <c r="F4019">
        <v>11</v>
      </c>
      <c r="G4019" t="str">
        <f>INDEX(Kunden!$A$1:$C$41,MATCH('Gesamtverkäufe 2025'!C2496,Kunden!$A$1:$A$41,0),3)</f>
        <v>R04</v>
      </c>
      <c r="H4019" t="str">
        <f>INDEX(Regionen!$A$1:$C$9,MATCH('Gesamtverkäufe 2025'!F2496,Regionen!$A$1:$A$9,0),3)</f>
        <v>Thomas Kern</v>
      </c>
      <c r="I4019" s="3">
        <f>INDEX(Produkte!$A$1:$D$31,MATCH('Gesamtverkäufe 2025'!D2496,Produkte!$A$1:$A$31,0),4)</f>
        <v>499</v>
      </c>
      <c r="J4019" s="3">
        <f t="shared" si="285"/>
        <v>5489</v>
      </c>
    </row>
    <row r="4020" spans="1:10" hidden="1" outlineLevel="3" x14ac:dyDescent="0.3">
      <c r="A4020" t="s">
        <v>2912</v>
      </c>
      <c r="B4020" s="21">
        <v>45887</v>
      </c>
      <c r="C4020" s="20">
        <f t="shared" si="284"/>
        <v>8</v>
      </c>
      <c r="D4020" t="s">
        <v>165</v>
      </c>
      <c r="E4020" t="s">
        <v>34</v>
      </c>
      <c r="F4020">
        <v>14</v>
      </c>
      <c r="G4020" t="str">
        <f>INDEX(Kunden!$A$1:$C$41,MATCH('Gesamtverkäufe 2025'!C2530,Kunden!$A$1:$A$41,0),3)</f>
        <v>R04</v>
      </c>
      <c r="H4020" t="str">
        <f>INDEX(Regionen!$A$1:$C$9,MATCH('Gesamtverkäufe 2025'!F2530,Regionen!$A$1:$A$9,0),3)</f>
        <v>Thomas Kern</v>
      </c>
      <c r="I4020" s="3">
        <f>INDEX(Produkte!$A$1:$D$31,MATCH('Gesamtverkäufe 2025'!D2530,Produkte!$A$1:$A$31,0),4)</f>
        <v>299</v>
      </c>
      <c r="J4020" s="3">
        <f t="shared" si="285"/>
        <v>4186</v>
      </c>
    </row>
    <row r="4021" spans="1:10" hidden="1" outlineLevel="3" x14ac:dyDescent="0.3">
      <c r="A4021" t="s">
        <v>2911</v>
      </c>
      <c r="B4021" s="21">
        <v>45880</v>
      </c>
      <c r="C4021" s="20">
        <f t="shared" si="284"/>
        <v>8</v>
      </c>
      <c r="D4021" t="s">
        <v>165</v>
      </c>
      <c r="E4021" t="s">
        <v>43</v>
      </c>
      <c r="F4021">
        <v>8</v>
      </c>
      <c r="G4021" t="str">
        <f>INDEX(Kunden!$A$1:$C$41,MATCH('Gesamtverkäufe 2025'!C2531,Kunden!$A$1:$A$41,0),3)</f>
        <v>R04</v>
      </c>
      <c r="H4021" t="str">
        <f>INDEX(Regionen!$A$1:$C$9,MATCH('Gesamtverkäufe 2025'!F2531,Regionen!$A$1:$A$9,0),3)</f>
        <v>Thomas Kern</v>
      </c>
      <c r="I4021" s="3">
        <f>INDEX(Produkte!$A$1:$D$31,MATCH('Gesamtverkäufe 2025'!D2531,Produkte!$A$1:$A$31,0),4)</f>
        <v>149</v>
      </c>
      <c r="J4021" s="3">
        <f t="shared" si="285"/>
        <v>1192</v>
      </c>
    </row>
    <row r="4022" spans="1:10" hidden="1" outlineLevel="3" x14ac:dyDescent="0.3">
      <c r="A4022" t="s">
        <v>2870</v>
      </c>
      <c r="B4022" s="21">
        <v>45896</v>
      </c>
      <c r="C4022" s="20">
        <f t="shared" si="284"/>
        <v>8</v>
      </c>
      <c r="D4022" t="s">
        <v>165</v>
      </c>
      <c r="E4022" t="s">
        <v>61</v>
      </c>
      <c r="F4022">
        <v>15</v>
      </c>
      <c r="G4022" t="str">
        <f>INDEX(Kunden!$A$1:$C$41,MATCH('Gesamtverkäufe 2025'!C2572,Kunden!$A$1:$A$41,0),3)</f>
        <v>R04</v>
      </c>
      <c r="H4022" t="str">
        <f>INDEX(Regionen!$A$1:$C$9,MATCH('Gesamtverkäufe 2025'!F2572,Regionen!$A$1:$A$9,0),3)</f>
        <v>Thomas Kern</v>
      </c>
      <c r="I4022" s="3">
        <f>INDEX(Produkte!$A$1:$D$31,MATCH('Gesamtverkäufe 2025'!D2572,Produkte!$A$1:$A$31,0),4)</f>
        <v>249</v>
      </c>
      <c r="J4022" s="3">
        <f t="shared" si="285"/>
        <v>3735</v>
      </c>
    </row>
    <row r="4023" spans="1:10" hidden="1" outlineLevel="3" x14ac:dyDescent="0.3">
      <c r="A4023" t="s">
        <v>2858</v>
      </c>
      <c r="B4023" s="21">
        <v>45874</v>
      </c>
      <c r="C4023" s="20">
        <f t="shared" si="284"/>
        <v>8</v>
      </c>
      <c r="D4023" t="s">
        <v>165</v>
      </c>
      <c r="E4023" t="s">
        <v>39</v>
      </c>
      <c r="F4023">
        <v>9</v>
      </c>
      <c r="G4023" t="str">
        <f>INDEX(Kunden!$A$1:$C$41,MATCH('Gesamtverkäufe 2025'!C2584,Kunden!$A$1:$A$41,0),3)</f>
        <v>R04</v>
      </c>
      <c r="H4023" t="str">
        <f>INDEX(Regionen!$A$1:$C$9,MATCH('Gesamtverkäufe 2025'!F2584,Regionen!$A$1:$A$9,0),3)</f>
        <v>Thomas Kern</v>
      </c>
      <c r="I4023" s="3">
        <f>INDEX(Produkte!$A$1:$D$31,MATCH('Gesamtverkäufe 2025'!D2584,Produkte!$A$1:$A$31,0),4)</f>
        <v>499</v>
      </c>
      <c r="J4023" s="3">
        <f t="shared" si="285"/>
        <v>4491</v>
      </c>
    </row>
    <row r="4024" spans="1:10" hidden="1" outlineLevel="3" x14ac:dyDescent="0.3">
      <c r="A4024" t="s">
        <v>2814</v>
      </c>
      <c r="B4024" s="21">
        <v>45881</v>
      </c>
      <c r="C4024" s="20">
        <f t="shared" si="284"/>
        <v>8</v>
      </c>
      <c r="D4024" t="s">
        <v>165</v>
      </c>
      <c r="E4024" t="s">
        <v>43</v>
      </c>
      <c r="F4024">
        <v>18</v>
      </c>
      <c r="G4024" t="str">
        <f>INDEX(Kunden!$A$1:$C$41,MATCH('Gesamtverkäufe 2025'!C2628,Kunden!$A$1:$A$41,0),3)</f>
        <v>R04</v>
      </c>
      <c r="H4024" t="str">
        <f>INDEX(Regionen!$A$1:$C$9,MATCH('Gesamtverkäufe 2025'!F2628,Regionen!$A$1:$A$9,0),3)</f>
        <v>Thomas Kern</v>
      </c>
      <c r="I4024" s="3">
        <f>INDEX(Produkte!$A$1:$D$31,MATCH('Gesamtverkäufe 2025'!D2628,Produkte!$A$1:$A$31,0),4)</f>
        <v>149</v>
      </c>
      <c r="J4024" s="3">
        <f t="shared" si="285"/>
        <v>2682</v>
      </c>
    </row>
    <row r="4025" spans="1:10" hidden="1" outlineLevel="3" x14ac:dyDescent="0.3">
      <c r="A4025" t="s">
        <v>3142</v>
      </c>
      <c r="B4025" s="21">
        <v>45880</v>
      </c>
      <c r="C4025" s="20">
        <f t="shared" si="284"/>
        <v>8</v>
      </c>
      <c r="D4025" t="s">
        <v>171</v>
      </c>
      <c r="E4025" t="s">
        <v>37</v>
      </c>
      <c r="F4025">
        <v>16</v>
      </c>
      <c r="G4025" t="str">
        <f>INDEX(Kunden!$A$1:$C$41,MATCH('Gesamtverkäufe 2025'!C2300,Kunden!$A$1:$A$41,0),3)</f>
        <v>R04</v>
      </c>
      <c r="H4025" t="str">
        <f>INDEX(Regionen!$A$1:$C$9,MATCH('Gesamtverkäufe 2025'!F2300,Regionen!$A$1:$A$9,0),3)</f>
        <v>Thomas Kern</v>
      </c>
      <c r="I4025" s="3">
        <f>INDEX(Produkte!$A$1:$D$31,MATCH('Gesamtverkäufe 2025'!D2300,Produkte!$A$1:$A$31,0),4)</f>
        <v>249</v>
      </c>
      <c r="J4025" s="3">
        <f t="shared" si="285"/>
        <v>3984</v>
      </c>
    </row>
    <row r="4026" spans="1:10" hidden="1" outlineLevel="3" x14ac:dyDescent="0.3">
      <c r="A4026" t="s">
        <v>3106</v>
      </c>
      <c r="B4026" s="21">
        <v>45886</v>
      </c>
      <c r="C4026" s="20">
        <f t="shared" si="284"/>
        <v>8</v>
      </c>
      <c r="D4026" t="s">
        <v>171</v>
      </c>
      <c r="E4026" t="s">
        <v>55</v>
      </c>
      <c r="F4026">
        <v>14</v>
      </c>
      <c r="G4026" t="str">
        <f>INDEX(Kunden!$A$1:$C$41,MATCH('Gesamtverkäufe 2025'!C2336,Kunden!$A$1:$A$41,0),3)</f>
        <v>R04</v>
      </c>
      <c r="H4026" t="str">
        <f>INDEX(Regionen!$A$1:$C$9,MATCH('Gesamtverkäufe 2025'!F2336,Regionen!$A$1:$A$9,0),3)</f>
        <v>Thomas Kern</v>
      </c>
      <c r="I4026" s="3">
        <f>INDEX(Produkte!$A$1:$D$31,MATCH('Gesamtverkäufe 2025'!D2336,Produkte!$A$1:$A$31,0),4)</f>
        <v>49</v>
      </c>
      <c r="J4026" s="3">
        <f t="shared" si="285"/>
        <v>686</v>
      </c>
    </row>
    <row r="4027" spans="1:10" hidden="1" outlineLevel="3" x14ac:dyDescent="0.3">
      <c r="A4027" t="s">
        <v>3063</v>
      </c>
      <c r="B4027" s="21">
        <v>45894</v>
      </c>
      <c r="C4027" s="20">
        <f t="shared" si="284"/>
        <v>8</v>
      </c>
      <c r="D4027" t="s">
        <v>171</v>
      </c>
      <c r="E4027" t="s">
        <v>89</v>
      </c>
      <c r="F4027">
        <v>11</v>
      </c>
      <c r="G4027" t="str">
        <f>INDEX(Kunden!$A$1:$C$41,MATCH('Gesamtverkäufe 2025'!C2379,Kunden!$A$1:$A$41,0),3)</f>
        <v>R04</v>
      </c>
      <c r="H4027" t="str">
        <f>INDEX(Regionen!$A$1:$C$9,MATCH('Gesamtverkäufe 2025'!F2379,Regionen!$A$1:$A$9,0),3)</f>
        <v>Thomas Kern</v>
      </c>
      <c r="I4027" s="3">
        <f>INDEX(Produkte!$A$1:$D$31,MATCH('Gesamtverkäufe 2025'!D2379,Produkte!$A$1:$A$31,0),4)</f>
        <v>29</v>
      </c>
      <c r="J4027" s="3">
        <f t="shared" si="285"/>
        <v>319</v>
      </c>
    </row>
    <row r="4028" spans="1:10" hidden="1" outlineLevel="3" x14ac:dyDescent="0.3">
      <c r="A4028" t="s">
        <v>3049</v>
      </c>
      <c r="B4028" s="21">
        <v>45889</v>
      </c>
      <c r="C4028" s="20">
        <f t="shared" si="284"/>
        <v>8</v>
      </c>
      <c r="D4028" t="s">
        <v>171</v>
      </c>
      <c r="E4028" t="s">
        <v>55</v>
      </c>
      <c r="F4028">
        <v>4</v>
      </c>
      <c r="G4028" t="str">
        <f>INDEX(Kunden!$A$1:$C$41,MATCH('Gesamtverkäufe 2025'!C2393,Kunden!$A$1:$A$41,0),3)</f>
        <v>R04</v>
      </c>
      <c r="H4028" t="str">
        <f>INDEX(Regionen!$A$1:$C$9,MATCH('Gesamtverkäufe 2025'!F2393,Regionen!$A$1:$A$9,0),3)</f>
        <v>Thomas Kern</v>
      </c>
      <c r="I4028" s="3">
        <f>INDEX(Produkte!$A$1:$D$31,MATCH('Gesamtverkäufe 2025'!D2393,Produkte!$A$1:$A$31,0),4)</f>
        <v>49</v>
      </c>
      <c r="J4028" s="3">
        <f t="shared" si="285"/>
        <v>196</v>
      </c>
    </row>
    <row r="4029" spans="1:10" hidden="1" outlineLevel="3" x14ac:dyDescent="0.3">
      <c r="A4029" t="s">
        <v>3019</v>
      </c>
      <c r="B4029" s="21">
        <v>45880</v>
      </c>
      <c r="C4029" s="20">
        <f t="shared" si="284"/>
        <v>8</v>
      </c>
      <c r="D4029" t="s">
        <v>171</v>
      </c>
      <c r="E4029" t="s">
        <v>83</v>
      </c>
      <c r="F4029">
        <v>9</v>
      </c>
      <c r="G4029" t="str">
        <f>INDEX(Kunden!$A$1:$C$41,MATCH('Gesamtverkäufe 2025'!C2423,Kunden!$A$1:$A$41,0),3)</f>
        <v>R04</v>
      </c>
      <c r="H4029" t="str">
        <f>INDEX(Regionen!$A$1:$C$9,MATCH('Gesamtverkäufe 2025'!F2423,Regionen!$A$1:$A$9,0),3)</f>
        <v>Thomas Kern</v>
      </c>
      <c r="I4029" s="3">
        <f>INDEX(Produkte!$A$1:$D$31,MATCH('Gesamtverkäufe 2025'!D2423,Produkte!$A$1:$A$31,0),4)</f>
        <v>29</v>
      </c>
      <c r="J4029" s="3">
        <f t="shared" si="285"/>
        <v>261</v>
      </c>
    </row>
    <row r="4030" spans="1:10" hidden="1" outlineLevel="3" x14ac:dyDescent="0.3">
      <c r="A4030" t="s">
        <v>2990</v>
      </c>
      <c r="B4030" s="21">
        <v>45871</v>
      </c>
      <c r="C4030" s="20">
        <f t="shared" si="284"/>
        <v>8</v>
      </c>
      <c r="D4030" t="s">
        <v>171</v>
      </c>
      <c r="E4030" t="s">
        <v>71</v>
      </c>
      <c r="F4030">
        <v>8</v>
      </c>
      <c r="G4030" t="str">
        <f>INDEX(Kunden!$A$1:$C$41,MATCH('Gesamtverkäufe 2025'!C2452,Kunden!$A$1:$A$41,0),3)</f>
        <v>R04</v>
      </c>
      <c r="H4030" t="str">
        <f>INDEX(Regionen!$A$1:$C$9,MATCH('Gesamtverkäufe 2025'!F2452,Regionen!$A$1:$A$9,0),3)</f>
        <v>Thomas Kern</v>
      </c>
      <c r="I4030" s="3">
        <f>INDEX(Produkte!$A$1:$D$31,MATCH('Gesamtverkäufe 2025'!D2452,Produkte!$A$1:$A$31,0),4)</f>
        <v>79</v>
      </c>
      <c r="J4030" s="3">
        <f t="shared" si="285"/>
        <v>632</v>
      </c>
    </row>
    <row r="4031" spans="1:10" hidden="1" outlineLevel="3" x14ac:dyDescent="0.3">
      <c r="A4031" t="s">
        <v>2955</v>
      </c>
      <c r="B4031" s="21">
        <v>45889</v>
      </c>
      <c r="C4031" s="20">
        <f t="shared" si="284"/>
        <v>8</v>
      </c>
      <c r="D4031" t="s">
        <v>171</v>
      </c>
      <c r="E4031" t="s">
        <v>61</v>
      </c>
      <c r="F4031">
        <v>2</v>
      </c>
      <c r="G4031" t="str">
        <f>INDEX(Kunden!$A$1:$C$41,MATCH('Gesamtverkäufe 2025'!C2487,Kunden!$A$1:$A$41,0),3)</f>
        <v>R04</v>
      </c>
      <c r="H4031" t="str">
        <f>INDEX(Regionen!$A$1:$C$9,MATCH('Gesamtverkäufe 2025'!F2487,Regionen!$A$1:$A$9,0),3)</f>
        <v>Thomas Kern</v>
      </c>
      <c r="I4031" s="3">
        <f>INDEX(Produkte!$A$1:$D$31,MATCH('Gesamtverkäufe 2025'!D2487,Produkte!$A$1:$A$31,0),4)</f>
        <v>249</v>
      </c>
      <c r="J4031" s="3">
        <f t="shared" si="285"/>
        <v>498</v>
      </c>
    </row>
    <row r="4032" spans="1:10" hidden="1" outlineLevel="3" x14ac:dyDescent="0.3">
      <c r="A4032" t="s">
        <v>2951</v>
      </c>
      <c r="B4032" s="21">
        <v>45883</v>
      </c>
      <c r="C4032" s="20">
        <f t="shared" si="284"/>
        <v>8</v>
      </c>
      <c r="D4032" t="s">
        <v>171</v>
      </c>
      <c r="E4032" t="s">
        <v>51</v>
      </c>
      <c r="F4032">
        <v>8</v>
      </c>
      <c r="G4032" t="str">
        <f>INDEX(Kunden!$A$1:$C$41,MATCH('Gesamtverkäufe 2025'!C2491,Kunden!$A$1:$A$41,0),3)</f>
        <v>R04</v>
      </c>
      <c r="H4032" t="str">
        <f>INDEX(Regionen!$A$1:$C$9,MATCH('Gesamtverkäufe 2025'!F2491,Regionen!$A$1:$A$9,0),3)</f>
        <v>Thomas Kern</v>
      </c>
      <c r="I4032" s="3">
        <f>INDEX(Produkte!$A$1:$D$31,MATCH('Gesamtverkäufe 2025'!D2491,Produkte!$A$1:$A$31,0),4)</f>
        <v>49</v>
      </c>
      <c r="J4032" s="3">
        <f t="shared" si="285"/>
        <v>392</v>
      </c>
    </row>
    <row r="4033" spans="1:10" hidden="1" outlineLevel="3" x14ac:dyDescent="0.3">
      <c r="A4033" t="s">
        <v>2935</v>
      </c>
      <c r="B4033" s="21">
        <v>45872</v>
      </c>
      <c r="C4033" s="20">
        <f t="shared" si="284"/>
        <v>8</v>
      </c>
      <c r="D4033" t="s">
        <v>171</v>
      </c>
      <c r="E4033" t="s">
        <v>87</v>
      </c>
      <c r="F4033">
        <v>1</v>
      </c>
      <c r="G4033" t="str">
        <f>INDEX(Kunden!$A$1:$C$41,MATCH('Gesamtverkäufe 2025'!C2507,Kunden!$A$1:$A$41,0),3)</f>
        <v>R04</v>
      </c>
      <c r="H4033" t="str">
        <f>INDEX(Regionen!$A$1:$C$9,MATCH('Gesamtverkäufe 2025'!F2507,Regionen!$A$1:$A$9,0),3)</f>
        <v>Thomas Kern</v>
      </c>
      <c r="I4033" s="3">
        <f>INDEX(Produkte!$A$1:$D$31,MATCH('Gesamtverkäufe 2025'!D2507,Produkte!$A$1:$A$31,0),4)</f>
        <v>99</v>
      </c>
      <c r="J4033" s="3">
        <f t="shared" si="285"/>
        <v>99</v>
      </c>
    </row>
    <row r="4034" spans="1:10" hidden="1" outlineLevel="3" x14ac:dyDescent="0.3">
      <c r="A4034" t="s">
        <v>2920</v>
      </c>
      <c r="B4034" s="21">
        <v>45899</v>
      </c>
      <c r="C4034" s="20">
        <f t="shared" si="284"/>
        <v>8</v>
      </c>
      <c r="D4034" t="s">
        <v>171</v>
      </c>
      <c r="E4034" t="s">
        <v>79</v>
      </c>
      <c r="F4034">
        <v>17</v>
      </c>
      <c r="G4034" t="str">
        <f>INDEX(Kunden!$A$1:$C$41,MATCH('Gesamtverkäufe 2025'!C2522,Kunden!$A$1:$A$41,0),3)</f>
        <v>R04</v>
      </c>
      <c r="H4034" t="str">
        <f>INDEX(Regionen!$A$1:$C$9,MATCH('Gesamtverkäufe 2025'!F2522,Regionen!$A$1:$A$9,0),3)</f>
        <v>Thomas Kern</v>
      </c>
      <c r="I4034" s="3">
        <f>INDEX(Produkte!$A$1:$D$31,MATCH('Gesamtverkäufe 2025'!D2522,Produkte!$A$1:$A$31,0),4)</f>
        <v>149</v>
      </c>
      <c r="J4034" s="3">
        <f t="shared" si="285"/>
        <v>2533</v>
      </c>
    </row>
    <row r="4035" spans="1:10" hidden="1" outlineLevel="3" x14ac:dyDescent="0.3">
      <c r="A4035" t="s">
        <v>2743</v>
      </c>
      <c r="B4035" s="21">
        <v>45884</v>
      </c>
      <c r="C4035" s="20">
        <f t="shared" si="284"/>
        <v>8</v>
      </c>
      <c r="D4035" t="s">
        <v>171</v>
      </c>
      <c r="E4035" t="s">
        <v>37</v>
      </c>
      <c r="F4035">
        <v>19</v>
      </c>
      <c r="G4035" t="str">
        <f>INDEX(Kunden!$A$1:$C$41,MATCH('Gesamtverkäufe 2025'!C2693,Kunden!$A$1:$A$41,0),3)</f>
        <v>R04</v>
      </c>
      <c r="H4035" t="str">
        <f>INDEX(Regionen!$A$1:$C$9,MATCH('Gesamtverkäufe 2025'!F2693,Regionen!$A$1:$A$9,0),3)</f>
        <v>Thomas Kern</v>
      </c>
      <c r="I4035" s="3">
        <f>INDEX(Produkte!$A$1:$D$31,MATCH('Gesamtverkäufe 2025'!D2693,Produkte!$A$1:$A$31,0),4)</f>
        <v>249</v>
      </c>
      <c r="J4035" s="3">
        <f t="shared" si="285"/>
        <v>4731</v>
      </c>
    </row>
    <row r="4036" spans="1:10" outlineLevel="2" collapsed="1" x14ac:dyDescent="0.3">
      <c r="B4036" s="21"/>
      <c r="C4036" s="26" t="s">
        <v>4736</v>
      </c>
      <c r="I4036" s="3"/>
      <c r="J4036" s="3">
        <f>SUBTOTAL(9,J3984:J4035)</f>
        <v>130402</v>
      </c>
    </row>
    <row r="4037" spans="1:10" hidden="1" outlineLevel="3" x14ac:dyDescent="0.3">
      <c r="A4037" t="s">
        <v>3485</v>
      </c>
      <c r="B4037" s="21">
        <v>45908</v>
      </c>
      <c r="C4037" s="20">
        <f t="shared" ref="C4037:C4078" si="286">MONTH(B4037)</f>
        <v>9</v>
      </c>
      <c r="D4037" t="s">
        <v>97</v>
      </c>
      <c r="E4037" t="s">
        <v>87</v>
      </c>
      <c r="F4037">
        <v>15</v>
      </c>
      <c r="G4037" t="str">
        <f>INDEX(Kunden!$A$1:$C$41,MATCH('Gesamtverkäufe 2025'!C2723,Kunden!$A$1:$A$41,0),3)</f>
        <v>R04</v>
      </c>
      <c r="H4037" t="str">
        <f>INDEX(Regionen!$A$1:$C$9,MATCH('Gesamtverkäufe 2025'!F2723,Regionen!$A$1:$A$9,0),3)</f>
        <v>Thomas Kern</v>
      </c>
      <c r="I4037" s="3">
        <f>INDEX(Produkte!$A$1:$D$31,MATCH('Gesamtverkäufe 2025'!D2723,Produkte!$A$1:$A$31,0),4)</f>
        <v>99</v>
      </c>
      <c r="J4037" s="3">
        <f t="shared" ref="J4037:J4078" si="287">F4037*I4037</f>
        <v>1485</v>
      </c>
    </row>
    <row r="4038" spans="1:10" hidden="1" outlineLevel="3" x14ac:dyDescent="0.3">
      <c r="A4038" t="s">
        <v>3465</v>
      </c>
      <c r="B4038" s="21">
        <v>45903</v>
      </c>
      <c r="C4038" s="20">
        <f t="shared" si="286"/>
        <v>9</v>
      </c>
      <c r="D4038" t="s">
        <v>97</v>
      </c>
      <c r="E4038" t="s">
        <v>89</v>
      </c>
      <c r="F4038">
        <v>7</v>
      </c>
      <c r="G4038" t="str">
        <f>INDEX(Kunden!$A$1:$C$41,MATCH('Gesamtverkäufe 2025'!C2743,Kunden!$A$1:$A$41,0),3)</f>
        <v>R04</v>
      </c>
      <c r="H4038" t="str">
        <f>INDEX(Regionen!$A$1:$C$9,MATCH('Gesamtverkäufe 2025'!F2743,Regionen!$A$1:$A$9,0),3)</f>
        <v>Thomas Kern</v>
      </c>
      <c r="I4038" s="3">
        <f>INDEX(Produkte!$A$1:$D$31,MATCH('Gesamtverkäufe 2025'!D2743,Produkte!$A$1:$A$31,0),4)</f>
        <v>29</v>
      </c>
      <c r="J4038" s="3">
        <f t="shared" si="287"/>
        <v>203</v>
      </c>
    </row>
    <row r="4039" spans="1:10" hidden="1" outlineLevel="3" x14ac:dyDescent="0.3">
      <c r="A4039" t="s">
        <v>3461</v>
      </c>
      <c r="B4039" s="21">
        <v>45907</v>
      </c>
      <c r="C4039" s="20">
        <f t="shared" si="286"/>
        <v>9</v>
      </c>
      <c r="D4039" t="s">
        <v>97</v>
      </c>
      <c r="E4039" t="s">
        <v>49</v>
      </c>
      <c r="F4039">
        <v>10</v>
      </c>
      <c r="G4039" t="str">
        <f>INDEX(Kunden!$A$1:$C$41,MATCH('Gesamtverkäufe 2025'!C2747,Kunden!$A$1:$A$41,0),3)</f>
        <v>R04</v>
      </c>
      <c r="H4039" t="str">
        <f>INDEX(Regionen!$A$1:$C$9,MATCH('Gesamtverkäufe 2025'!F2747,Regionen!$A$1:$A$9,0),3)</f>
        <v>Thomas Kern</v>
      </c>
      <c r="I4039" s="3">
        <f>INDEX(Produkte!$A$1:$D$31,MATCH('Gesamtverkäufe 2025'!D2747,Produkte!$A$1:$A$31,0),4)</f>
        <v>299</v>
      </c>
      <c r="J4039" s="3">
        <f t="shared" si="287"/>
        <v>2990</v>
      </c>
    </row>
    <row r="4040" spans="1:10" hidden="1" outlineLevel="3" x14ac:dyDescent="0.3">
      <c r="A4040" t="s">
        <v>3392</v>
      </c>
      <c r="B4040" s="21">
        <v>45913</v>
      </c>
      <c r="C4040" s="20">
        <f t="shared" si="286"/>
        <v>9</v>
      </c>
      <c r="D4040" t="s">
        <v>97</v>
      </c>
      <c r="E4040" t="s">
        <v>93</v>
      </c>
      <c r="F4040">
        <v>2</v>
      </c>
      <c r="G4040" t="str">
        <f>INDEX(Kunden!$A$1:$C$41,MATCH('Gesamtverkäufe 2025'!C2816,Kunden!$A$1:$A$41,0),3)</f>
        <v>R04</v>
      </c>
      <c r="H4040" t="str">
        <f>INDEX(Regionen!$A$1:$C$9,MATCH('Gesamtverkäufe 2025'!F2816,Regionen!$A$1:$A$9,0),3)</f>
        <v>Thomas Kern</v>
      </c>
      <c r="I4040" s="3">
        <f>INDEX(Produkte!$A$1:$D$31,MATCH('Gesamtverkäufe 2025'!D2816,Produkte!$A$1:$A$31,0),4)</f>
        <v>399</v>
      </c>
      <c r="J4040" s="3">
        <f t="shared" si="287"/>
        <v>798</v>
      </c>
    </row>
    <row r="4041" spans="1:10" hidden="1" outlineLevel="3" x14ac:dyDescent="0.3">
      <c r="A4041" t="s">
        <v>3376</v>
      </c>
      <c r="B4041" s="21">
        <v>45907</v>
      </c>
      <c r="C4041" s="20">
        <f t="shared" si="286"/>
        <v>9</v>
      </c>
      <c r="D4041" t="s">
        <v>97</v>
      </c>
      <c r="E4041" t="s">
        <v>43</v>
      </c>
      <c r="F4041">
        <v>3</v>
      </c>
      <c r="G4041" t="str">
        <f>INDEX(Kunden!$A$1:$C$41,MATCH('Gesamtverkäufe 2025'!C2832,Kunden!$A$1:$A$41,0),3)</f>
        <v>R04</v>
      </c>
      <c r="H4041" t="str">
        <f>INDEX(Regionen!$A$1:$C$9,MATCH('Gesamtverkäufe 2025'!F2832,Regionen!$A$1:$A$9,0),3)</f>
        <v>Thomas Kern</v>
      </c>
      <c r="I4041" s="3">
        <f>INDEX(Produkte!$A$1:$D$31,MATCH('Gesamtverkäufe 2025'!D2832,Produkte!$A$1:$A$31,0),4)</f>
        <v>149</v>
      </c>
      <c r="J4041" s="3">
        <f t="shared" si="287"/>
        <v>447</v>
      </c>
    </row>
    <row r="4042" spans="1:10" hidden="1" outlineLevel="3" x14ac:dyDescent="0.3">
      <c r="A4042" t="s">
        <v>3375</v>
      </c>
      <c r="B4042" s="21">
        <v>45917</v>
      </c>
      <c r="C4042" s="20">
        <f t="shared" si="286"/>
        <v>9</v>
      </c>
      <c r="D4042" t="s">
        <v>97</v>
      </c>
      <c r="E4042" t="s">
        <v>59</v>
      </c>
      <c r="F4042">
        <v>17</v>
      </c>
      <c r="G4042" t="str">
        <f>INDEX(Kunden!$A$1:$C$41,MATCH('Gesamtverkäufe 2025'!C2833,Kunden!$A$1:$A$41,0),3)</f>
        <v>R04</v>
      </c>
      <c r="H4042" t="str">
        <f>INDEX(Regionen!$A$1:$C$9,MATCH('Gesamtverkäufe 2025'!F2833,Regionen!$A$1:$A$9,0),3)</f>
        <v>Thomas Kern</v>
      </c>
      <c r="I4042" s="3">
        <f>INDEX(Produkte!$A$1:$D$31,MATCH('Gesamtverkäufe 2025'!D2833,Produkte!$A$1:$A$31,0),4)</f>
        <v>79</v>
      </c>
      <c r="J4042" s="3">
        <f t="shared" si="287"/>
        <v>1343</v>
      </c>
    </row>
    <row r="4043" spans="1:10" hidden="1" outlineLevel="3" x14ac:dyDescent="0.3">
      <c r="A4043" t="s">
        <v>3367</v>
      </c>
      <c r="B4043" s="21">
        <v>45915</v>
      </c>
      <c r="C4043" s="20">
        <f t="shared" si="286"/>
        <v>9</v>
      </c>
      <c r="D4043" t="s">
        <v>97</v>
      </c>
      <c r="E4043" t="s">
        <v>57</v>
      </c>
      <c r="F4043">
        <v>20</v>
      </c>
      <c r="G4043" t="str">
        <f>INDEX(Kunden!$A$1:$C$41,MATCH('Gesamtverkäufe 2025'!C2841,Kunden!$A$1:$A$41,0),3)</f>
        <v>R04</v>
      </c>
      <c r="H4043" t="str">
        <f>INDEX(Regionen!$A$1:$C$9,MATCH('Gesamtverkäufe 2025'!F2841,Regionen!$A$1:$A$9,0),3)</f>
        <v>Thomas Kern</v>
      </c>
      <c r="I4043" s="3">
        <f>INDEX(Produkte!$A$1:$D$31,MATCH('Gesamtverkäufe 2025'!D2841,Produkte!$A$1:$A$31,0),4)</f>
        <v>99</v>
      </c>
      <c r="J4043" s="3">
        <f t="shared" si="287"/>
        <v>1980</v>
      </c>
    </row>
    <row r="4044" spans="1:10" hidden="1" outlineLevel="3" x14ac:dyDescent="0.3">
      <c r="A4044" t="s">
        <v>3357</v>
      </c>
      <c r="B4044" s="21">
        <v>45919</v>
      </c>
      <c r="C4044" s="20">
        <f t="shared" si="286"/>
        <v>9</v>
      </c>
      <c r="D4044" t="s">
        <v>97</v>
      </c>
      <c r="E4044" t="s">
        <v>65</v>
      </c>
      <c r="F4044">
        <v>10</v>
      </c>
      <c r="G4044" t="str">
        <f>INDEX(Kunden!$A$1:$C$41,MATCH('Gesamtverkäufe 2025'!C2851,Kunden!$A$1:$A$41,0),3)</f>
        <v>R04</v>
      </c>
      <c r="H4044" t="str">
        <f>INDEX(Regionen!$A$1:$C$9,MATCH('Gesamtverkäufe 2025'!F2851,Regionen!$A$1:$A$9,0),3)</f>
        <v>Thomas Kern</v>
      </c>
      <c r="I4044" s="3">
        <f>INDEX(Produkte!$A$1:$D$31,MATCH('Gesamtverkäufe 2025'!D2851,Produkte!$A$1:$A$31,0),4)</f>
        <v>299</v>
      </c>
      <c r="J4044" s="3">
        <f t="shared" si="287"/>
        <v>2990</v>
      </c>
    </row>
    <row r="4045" spans="1:10" hidden="1" outlineLevel="3" x14ac:dyDescent="0.3">
      <c r="A4045" t="s">
        <v>3321</v>
      </c>
      <c r="B4045" s="21">
        <v>45929</v>
      </c>
      <c r="C4045" s="20">
        <f t="shared" si="286"/>
        <v>9</v>
      </c>
      <c r="D4045" t="s">
        <v>97</v>
      </c>
      <c r="E4045" t="s">
        <v>46</v>
      </c>
      <c r="F4045">
        <v>8</v>
      </c>
      <c r="G4045" t="str">
        <f>INDEX(Kunden!$A$1:$C$41,MATCH('Gesamtverkäufe 2025'!C2887,Kunden!$A$1:$A$41,0),3)</f>
        <v>R04</v>
      </c>
      <c r="H4045" t="str">
        <f>INDEX(Regionen!$A$1:$C$9,MATCH('Gesamtverkäufe 2025'!F2887,Regionen!$A$1:$A$9,0),3)</f>
        <v>Thomas Kern</v>
      </c>
      <c r="I4045" s="3">
        <f>INDEX(Produkte!$A$1:$D$31,MATCH('Gesamtverkäufe 2025'!D2887,Produkte!$A$1:$A$31,0),4)</f>
        <v>99</v>
      </c>
      <c r="J4045" s="3">
        <f t="shared" si="287"/>
        <v>792</v>
      </c>
    </row>
    <row r="4046" spans="1:10" hidden="1" outlineLevel="3" x14ac:dyDescent="0.3">
      <c r="A4046" t="s">
        <v>3296</v>
      </c>
      <c r="B4046" s="21">
        <v>45906</v>
      </c>
      <c r="C4046" s="20">
        <f t="shared" si="286"/>
        <v>9</v>
      </c>
      <c r="D4046" t="s">
        <v>97</v>
      </c>
      <c r="E4046" t="s">
        <v>81</v>
      </c>
      <c r="F4046">
        <v>12</v>
      </c>
      <c r="G4046" t="str">
        <f>INDEX(Kunden!$A$1:$C$41,MATCH('Gesamtverkäufe 2025'!C2912,Kunden!$A$1:$A$41,0),3)</f>
        <v>R04</v>
      </c>
      <c r="H4046" t="str">
        <f>INDEX(Regionen!$A$1:$C$9,MATCH('Gesamtverkäufe 2025'!F2912,Regionen!$A$1:$A$9,0),3)</f>
        <v>Thomas Kern</v>
      </c>
      <c r="I4046" s="3">
        <f>INDEX(Produkte!$A$1:$D$31,MATCH('Gesamtverkäufe 2025'!D2912,Produkte!$A$1:$A$31,0),4)</f>
        <v>79</v>
      </c>
      <c r="J4046" s="3">
        <f t="shared" si="287"/>
        <v>948</v>
      </c>
    </row>
    <row r="4047" spans="1:10" hidden="1" outlineLevel="3" x14ac:dyDescent="0.3">
      <c r="A4047" t="s">
        <v>3254</v>
      </c>
      <c r="B4047" s="21">
        <v>45924</v>
      </c>
      <c r="C4047" s="20">
        <f t="shared" si="286"/>
        <v>9</v>
      </c>
      <c r="D4047" t="s">
        <v>97</v>
      </c>
      <c r="E4047" t="s">
        <v>49</v>
      </c>
      <c r="F4047">
        <v>8</v>
      </c>
      <c r="G4047" t="str">
        <f>INDEX(Kunden!$A$1:$C$41,MATCH('Gesamtverkäufe 2025'!C2953,Kunden!$A$1:$A$41,0),3)</f>
        <v>R04</v>
      </c>
      <c r="H4047" t="str">
        <f>INDEX(Regionen!$A$1:$C$9,MATCH('Gesamtverkäufe 2025'!F2953,Regionen!$A$1:$A$9,0),3)</f>
        <v>Thomas Kern</v>
      </c>
      <c r="I4047" s="3">
        <f>INDEX(Produkte!$A$1:$D$31,MATCH('Gesamtverkäufe 2025'!D2953,Produkte!$A$1:$A$31,0),4)</f>
        <v>299</v>
      </c>
      <c r="J4047" s="3">
        <f t="shared" si="287"/>
        <v>2392</v>
      </c>
    </row>
    <row r="4048" spans="1:10" hidden="1" outlineLevel="3" x14ac:dyDescent="0.3">
      <c r="A4048" t="s">
        <v>3477</v>
      </c>
      <c r="B4048" s="21">
        <v>45906</v>
      </c>
      <c r="C4048" s="20">
        <f t="shared" si="286"/>
        <v>9</v>
      </c>
      <c r="D4048" t="s">
        <v>99</v>
      </c>
      <c r="E4048" t="s">
        <v>49</v>
      </c>
      <c r="F4048">
        <v>10</v>
      </c>
      <c r="G4048" t="str">
        <f>INDEX(Kunden!$A$1:$C$41,MATCH('Gesamtverkäufe 2025'!C2731,Kunden!$A$1:$A$41,0),3)</f>
        <v>R04</v>
      </c>
      <c r="H4048" t="str">
        <f>INDEX(Regionen!$A$1:$C$9,MATCH('Gesamtverkäufe 2025'!F2731,Regionen!$A$1:$A$9,0),3)</f>
        <v>Thomas Kern</v>
      </c>
      <c r="I4048" s="3">
        <f>INDEX(Produkte!$A$1:$D$31,MATCH('Gesamtverkäufe 2025'!D2731,Produkte!$A$1:$A$31,0),4)</f>
        <v>299</v>
      </c>
      <c r="J4048" s="3">
        <f t="shared" si="287"/>
        <v>2990</v>
      </c>
    </row>
    <row r="4049" spans="1:10" hidden="1" outlineLevel="3" x14ac:dyDescent="0.3">
      <c r="A4049" t="s">
        <v>3473</v>
      </c>
      <c r="B4049" s="21">
        <v>45907</v>
      </c>
      <c r="C4049" s="20">
        <f t="shared" si="286"/>
        <v>9</v>
      </c>
      <c r="D4049" t="s">
        <v>99</v>
      </c>
      <c r="E4049" t="s">
        <v>39</v>
      </c>
      <c r="F4049">
        <v>12</v>
      </c>
      <c r="G4049" t="str">
        <f>INDEX(Kunden!$A$1:$C$41,MATCH('Gesamtverkäufe 2025'!C2735,Kunden!$A$1:$A$41,0),3)</f>
        <v>R04</v>
      </c>
      <c r="H4049" t="str">
        <f>INDEX(Regionen!$A$1:$C$9,MATCH('Gesamtverkäufe 2025'!F2735,Regionen!$A$1:$A$9,0),3)</f>
        <v>Thomas Kern</v>
      </c>
      <c r="I4049" s="3">
        <f>INDEX(Produkte!$A$1:$D$31,MATCH('Gesamtverkäufe 2025'!D2735,Produkte!$A$1:$A$31,0),4)</f>
        <v>499</v>
      </c>
      <c r="J4049" s="3">
        <f t="shared" si="287"/>
        <v>5988</v>
      </c>
    </row>
    <row r="4050" spans="1:10" hidden="1" outlineLevel="3" x14ac:dyDescent="0.3">
      <c r="A4050" t="s">
        <v>3406</v>
      </c>
      <c r="B4050" s="21">
        <v>45916</v>
      </c>
      <c r="C4050" s="20">
        <f t="shared" si="286"/>
        <v>9</v>
      </c>
      <c r="D4050" t="s">
        <v>99</v>
      </c>
      <c r="E4050" t="s">
        <v>34</v>
      </c>
      <c r="F4050">
        <v>1</v>
      </c>
      <c r="G4050" t="str">
        <f>INDEX(Kunden!$A$1:$C$41,MATCH('Gesamtverkäufe 2025'!C2802,Kunden!$A$1:$A$41,0),3)</f>
        <v>R04</v>
      </c>
      <c r="H4050" t="str">
        <f>INDEX(Regionen!$A$1:$C$9,MATCH('Gesamtverkäufe 2025'!F2802,Regionen!$A$1:$A$9,0),3)</f>
        <v>Thomas Kern</v>
      </c>
      <c r="I4050" s="3">
        <f>INDEX(Produkte!$A$1:$D$31,MATCH('Gesamtverkäufe 2025'!D2802,Produkte!$A$1:$A$31,0),4)</f>
        <v>299</v>
      </c>
      <c r="J4050" s="3">
        <f t="shared" si="287"/>
        <v>299</v>
      </c>
    </row>
    <row r="4051" spans="1:10" hidden="1" outlineLevel="3" x14ac:dyDescent="0.3">
      <c r="A4051" t="s">
        <v>3387</v>
      </c>
      <c r="B4051" s="21">
        <v>45928</v>
      </c>
      <c r="C4051" s="20">
        <f t="shared" si="286"/>
        <v>9</v>
      </c>
      <c r="D4051" t="s">
        <v>99</v>
      </c>
      <c r="E4051" t="s">
        <v>59</v>
      </c>
      <c r="F4051">
        <v>18</v>
      </c>
      <c r="G4051" t="str">
        <f>INDEX(Kunden!$A$1:$C$41,MATCH('Gesamtverkäufe 2025'!C2821,Kunden!$A$1:$A$41,0),3)</f>
        <v>R04</v>
      </c>
      <c r="H4051" t="str">
        <f>INDEX(Regionen!$A$1:$C$9,MATCH('Gesamtverkäufe 2025'!F2821,Regionen!$A$1:$A$9,0),3)</f>
        <v>Thomas Kern</v>
      </c>
      <c r="I4051" s="3">
        <f>INDEX(Produkte!$A$1:$D$31,MATCH('Gesamtverkäufe 2025'!D2821,Produkte!$A$1:$A$31,0),4)</f>
        <v>79</v>
      </c>
      <c r="J4051" s="3">
        <f t="shared" si="287"/>
        <v>1422</v>
      </c>
    </row>
    <row r="4052" spans="1:10" hidden="1" outlineLevel="3" x14ac:dyDescent="0.3">
      <c r="A4052" t="s">
        <v>3347</v>
      </c>
      <c r="B4052" s="21">
        <v>45916</v>
      </c>
      <c r="C4052" s="20">
        <f t="shared" si="286"/>
        <v>9</v>
      </c>
      <c r="D4052" t="s">
        <v>99</v>
      </c>
      <c r="E4052" t="s">
        <v>41</v>
      </c>
      <c r="F4052">
        <v>3</v>
      </c>
      <c r="G4052" t="str">
        <f>INDEX(Kunden!$A$1:$C$41,MATCH('Gesamtverkäufe 2025'!C2861,Kunden!$A$1:$A$41,0),3)</f>
        <v>R04</v>
      </c>
      <c r="H4052" t="str">
        <f>INDEX(Regionen!$A$1:$C$9,MATCH('Gesamtverkäufe 2025'!F2861,Regionen!$A$1:$A$9,0),3)</f>
        <v>Thomas Kern</v>
      </c>
      <c r="I4052" s="3">
        <f>INDEX(Produkte!$A$1:$D$31,MATCH('Gesamtverkäufe 2025'!D2861,Produkte!$A$1:$A$31,0),4)</f>
        <v>499</v>
      </c>
      <c r="J4052" s="3">
        <f t="shared" si="287"/>
        <v>1497</v>
      </c>
    </row>
    <row r="4053" spans="1:10" hidden="1" outlineLevel="3" x14ac:dyDescent="0.3">
      <c r="A4053" t="s">
        <v>3262</v>
      </c>
      <c r="B4053" s="21">
        <v>45907</v>
      </c>
      <c r="C4053" s="20">
        <f t="shared" si="286"/>
        <v>9</v>
      </c>
      <c r="D4053" t="s">
        <v>99</v>
      </c>
      <c r="E4053" t="s">
        <v>49</v>
      </c>
      <c r="F4053">
        <v>9</v>
      </c>
      <c r="G4053" t="str">
        <f>INDEX(Kunden!$A$1:$C$41,MATCH('Gesamtverkäufe 2025'!C2945,Kunden!$A$1:$A$41,0),3)</f>
        <v>R04</v>
      </c>
      <c r="H4053" t="str">
        <f>INDEX(Regionen!$A$1:$C$9,MATCH('Gesamtverkäufe 2025'!F2945,Regionen!$A$1:$A$9,0),3)</f>
        <v>Thomas Kern</v>
      </c>
      <c r="I4053" s="3">
        <f>INDEX(Produkte!$A$1:$D$31,MATCH('Gesamtverkäufe 2025'!D2945,Produkte!$A$1:$A$31,0),4)</f>
        <v>299</v>
      </c>
      <c r="J4053" s="3">
        <f t="shared" si="287"/>
        <v>2691</v>
      </c>
    </row>
    <row r="4054" spans="1:10" hidden="1" outlineLevel="3" x14ac:dyDescent="0.3">
      <c r="A4054" t="s">
        <v>3261</v>
      </c>
      <c r="B4054" s="21">
        <v>45916</v>
      </c>
      <c r="C4054" s="20">
        <f t="shared" si="286"/>
        <v>9</v>
      </c>
      <c r="D4054" t="s">
        <v>99</v>
      </c>
      <c r="E4054" t="s">
        <v>46</v>
      </c>
      <c r="F4054">
        <v>2</v>
      </c>
      <c r="G4054" t="str">
        <f>INDEX(Kunden!$A$1:$C$41,MATCH('Gesamtverkäufe 2025'!C2946,Kunden!$A$1:$A$41,0),3)</f>
        <v>R04</v>
      </c>
      <c r="H4054" t="str">
        <f>INDEX(Regionen!$A$1:$C$9,MATCH('Gesamtverkäufe 2025'!F2946,Regionen!$A$1:$A$9,0),3)</f>
        <v>Thomas Kern</v>
      </c>
      <c r="I4054" s="3">
        <f>INDEX(Produkte!$A$1:$D$31,MATCH('Gesamtverkäufe 2025'!D2946,Produkte!$A$1:$A$31,0),4)</f>
        <v>99</v>
      </c>
      <c r="J4054" s="3">
        <f t="shared" si="287"/>
        <v>198</v>
      </c>
    </row>
    <row r="4055" spans="1:10" hidden="1" outlineLevel="3" x14ac:dyDescent="0.3">
      <c r="A4055" t="s">
        <v>3498</v>
      </c>
      <c r="B4055" s="21">
        <v>45906</v>
      </c>
      <c r="C4055" s="20">
        <f t="shared" si="286"/>
        <v>9</v>
      </c>
      <c r="D4055" t="s">
        <v>141</v>
      </c>
      <c r="E4055" t="s">
        <v>87</v>
      </c>
      <c r="F4055">
        <v>10</v>
      </c>
      <c r="G4055" t="str">
        <f>INDEX(Kunden!$A$1:$C$41,MATCH('Gesamtverkäufe 2025'!C2710,Kunden!$A$1:$A$41,0),3)</f>
        <v>R04</v>
      </c>
      <c r="H4055" t="str">
        <f>INDEX(Regionen!$A$1:$C$9,MATCH('Gesamtverkäufe 2025'!F2710,Regionen!$A$1:$A$9,0),3)</f>
        <v>Thomas Kern</v>
      </c>
      <c r="I4055" s="3">
        <f>INDEX(Produkte!$A$1:$D$31,MATCH('Gesamtverkäufe 2025'!D2710,Produkte!$A$1:$A$31,0),4)</f>
        <v>99</v>
      </c>
      <c r="J4055" s="3">
        <f t="shared" si="287"/>
        <v>990</v>
      </c>
    </row>
    <row r="4056" spans="1:10" hidden="1" outlineLevel="3" x14ac:dyDescent="0.3">
      <c r="A4056" t="s">
        <v>3494</v>
      </c>
      <c r="B4056" s="21">
        <v>45910</v>
      </c>
      <c r="C4056" s="20">
        <f t="shared" si="286"/>
        <v>9</v>
      </c>
      <c r="D4056" t="s">
        <v>141</v>
      </c>
      <c r="E4056" t="s">
        <v>37</v>
      </c>
      <c r="F4056">
        <v>12</v>
      </c>
      <c r="G4056" t="str">
        <f>INDEX(Kunden!$A$1:$C$41,MATCH('Gesamtverkäufe 2025'!C2714,Kunden!$A$1:$A$41,0),3)</f>
        <v>R04</v>
      </c>
      <c r="H4056" t="str">
        <f>INDEX(Regionen!$A$1:$C$9,MATCH('Gesamtverkäufe 2025'!F2714,Regionen!$A$1:$A$9,0),3)</f>
        <v>Thomas Kern</v>
      </c>
      <c r="I4056" s="3">
        <f>INDEX(Produkte!$A$1:$D$31,MATCH('Gesamtverkäufe 2025'!D2714,Produkte!$A$1:$A$31,0),4)</f>
        <v>249</v>
      </c>
      <c r="J4056" s="3">
        <f t="shared" si="287"/>
        <v>2988</v>
      </c>
    </row>
    <row r="4057" spans="1:10" hidden="1" outlineLevel="3" x14ac:dyDescent="0.3">
      <c r="A4057" t="s">
        <v>3466</v>
      </c>
      <c r="B4057" s="21">
        <v>45915</v>
      </c>
      <c r="C4057" s="20">
        <f t="shared" si="286"/>
        <v>9</v>
      </c>
      <c r="D4057" t="s">
        <v>141</v>
      </c>
      <c r="E4057" t="s">
        <v>63</v>
      </c>
      <c r="F4057">
        <v>6</v>
      </c>
      <c r="G4057" t="str">
        <f>INDEX(Kunden!$A$1:$C$41,MATCH('Gesamtverkäufe 2025'!C2742,Kunden!$A$1:$A$41,0),3)</f>
        <v>R04</v>
      </c>
      <c r="H4057" t="str">
        <f>INDEX(Regionen!$A$1:$C$9,MATCH('Gesamtverkäufe 2025'!F2742,Regionen!$A$1:$A$9,0),3)</f>
        <v>Thomas Kern</v>
      </c>
      <c r="I4057" s="3">
        <f>INDEX(Produkte!$A$1:$D$31,MATCH('Gesamtverkäufe 2025'!D2742,Produkte!$A$1:$A$31,0),4)</f>
        <v>299</v>
      </c>
      <c r="J4057" s="3">
        <f t="shared" si="287"/>
        <v>1794</v>
      </c>
    </row>
    <row r="4058" spans="1:10" hidden="1" outlineLevel="3" x14ac:dyDescent="0.3">
      <c r="A4058" t="s">
        <v>3463</v>
      </c>
      <c r="B4058" s="21">
        <v>45919</v>
      </c>
      <c r="C4058" s="20">
        <f t="shared" si="286"/>
        <v>9</v>
      </c>
      <c r="D4058" t="s">
        <v>141</v>
      </c>
      <c r="E4058" t="s">
        <v>55</v>
      </c>
      <c r="F4058">
        <v>20</v>
      </c>
      <c r="G4058" t="str">
        <f>INDEX(Kunden!$A$1:$C$41,MATCH('Gesamtverkäufe 2025'!C2745,Kunden!$A$1:$A$41,0),3)</f>
        <v>R04</v>
      </c>
      <c r="H4058" t="str">
        <f>INDEX(Regionen!$A$1:$C$9,MATCH('Gesamtverkäufe 2025'!F2745,Regionen!$A$1:$A$9,0),3)</f>
        <v>Thomas Kern</v>
      </c>
      <c r="I4058" s="3">
        <f>INDEX(Produkte!$A$1:$D$31,MATCH('Gesamtverkäufe 2025'!D2745,Produkte!$A$1:$A$31,0),4)</f>
        <v>49</v>
      </c>
      <c r="J4058" s="3">
        <f t="shared" si="287"/>
        <v>980</v>
      </c>
    </row>
    <row r="4059" spans="1:10" hidden="1" outlineLevel="3" x14ac:dyDescent="0.3">
      <c r="A4059" t="s">
        <v>3444</v>
      </c>
      <c r="B4059" s="21">
        <v>45919</v>
      </c>
      <c r="C4059" s="20">
        <f t="shared" si="286"/>
        <v>9</v>
      </c>
      <c r="D4059" t="s">
        <v>141</v>
      </c>
      <c r="E4059" t="s">
        <v>49</v>
      </c>
      <c r="F4059">
        <v>2</v>
      </c>
      <c r="G4059" t="str">
        <f>INDEX(Kunden!$A$1:$C$41,MATCH('Gesamtverkäufe 2025'!C2764,Kunden!$A$1:$A$41,0),3)</f>
        <v>R04</v>
      </c>
      <c r="H4059" t="str">
        <f>INDEX(Regionen!$A$1:$C$9,MATCH('Gesamtverkäufe 2025'!F2764,Regionen!$A$1:$A$9,0),3)</f>
        <v>Thomas Kern</v>
      </c>
      <c r="I4059" s="3">
        <f>INDEX(Produkte!$A$1:$D$31,MATCH('Gesamtverkäufe 2025'!D2764,Produkte!$A$1:$A$31,0),4)</f>
        <v>299</v>
      </c>
      <c r="J4059" s="3">
        <f t="shared" si="287"/>
        <v>598</v>
      </c>
    </row>
    <row r="4060" spans="1:10" hidden="1" outlineLevel="3" x14ac:dyDescent="0.3">
      <c r="A4060" t="s">
        <v>3411</v>
      </c>
      <c r="B4060" s="21">
        <v>45913</v>
      </c>
      <c r="C4060" s="20">
        <f t="shared" si="286"/>
        <v>9</v>
      </c>
      <c r="D4060" t="s">
        <v>141</v>
      </c>
      <c r="E4060" t="s">
        <v>59</v>
      </c>
      <c r="F4060">
        <v>5</v>
      </c>
      <c r="G4060" t="str">
        <f>INDEX(Kunden!$A$1:$C$41,MATCH('Gesamtverkäufe 2025'!C2797,Kunden!$A$1:$A$41,0),3)</f>
        <v>R04</v>
      </c>
      <c r="H4060" t="str">
        <f>INDEX(Regionen!$A$1:$C$9,MATCH('Gesamtverkäufe 2025'!F2797,Regionen!$A$1:$A$9,0),3)</f>
        <v>Thomas Kern</v>
      </c>
      <c r="I4060" s="3">
        <f>INDEX(Produkte!$A$1:$D$31,MATCH('Gesamtverkäufe 2025'!D2797,Produkte!$A$1:$A$31,0),4)</f>
        <v>79</v>
      </c>
      <c r="J4060" s="3">
        <f t="shared" si="287"/>
        <v>395</v>
      </c>
    </row>
    <row r="4061" spans="1:10" hidden="1" outlineLevel="3" x14ac:dyDescent="0.3">
      <c r="A4061" t="s">
        <v>3370</v>
      </c>
      <c r="B4061" s="21">
        <v>45910</v>
      </c>
      <c r="C4061" s="20">
        <f t="shared" si="286"/>
        <v>9</v>
      </c>
      <c r="D4061" t="s">
        <v>141</v>
      </c>
      <c r="E4061" t="s">
        <v>34</v>
      </c>
      <c r="F4061">
        <v>7</v>
      </c>
      <c r="G4061" t="str">
        <f>INDEX(Kunden!$A$1:$C$41,MATCH('Gesamtverkäufe 2025'!C2838,Kunden!$A$1:$A$41,0),3)</f>
        <v>R04</v>
      </c>
      <c r="H4061" t="str">
        <f>INDEX(Regionen!$A$1:$C$9,MATCH('Gesamtverkäufe 2025'!F2838,Regionen!$A$1:$A$9,0),3)</f>
        <v>Thomas Kern</v>
      </c>
      <c r="I4061" s="3">
        <f>INDEX(Produkte!$A$1:$D$31,MATCH('Gesamtverkäufe 2025'!D2838,Produkte!$A$1:$A$31,0),4)</f>
        <v>299</v>
      </c>
      <c r="J4061" s="3">
        <f t="shared" si="287"/>
        <v>2093</v>
      </c>
    </row>
    <row r="4062" spans="1:10" hidden="1" outlineLevel="3" x14ac:dyDescent="0.3">
      <c r="A4062" t="s">
        <v>3295</v>
      </c>
      <c r="B4062" s="21">
        <v>45908</v>
      </c>
      <c r="C4062" s="20">
        <f t="shared" si="286"/>
        <v>9</v>
      </c>
      <c r="D4062" t="s">
        <v>141</v>
      </c>
      <c r="E4062" t="s">
        <v>67</v>
      </c>
      <c r="F4062">
        <v>15</v>
      </c>
      <c r="G4062" t="str">
        <f>INDEX(Kunden!$A$1:$C$41,MATCH('Gesamtverkäufe 2025'!C2913,Kunden!$A$1:$A$41,0),3)</f>
        <v>R04</v>
      </c>
      <c r="H4062" t="str">
        <f>INDEX(Regionen!$A$1:$C$9,MATCH('Gesamtverkäufe 2025'!F2913,Regionen!$A$1:$A$9,0),3)</f>
        <v>Thomas Kern</v>
      </c>
      <c r="I4062" s="3">
        <f>INDEX(Produkte!$A$1:$D$31,MATCH('Gesamtverkäufe 2025'!D2913,Produkte!$A$1:$A$31,0),4)</f>
        <v>299</v>
      </c>
      <c r="J4062" s="3">
        <f t="shared" si="287"/>
        <v>4485</v>
      </c>
    </row>
    <row r="4063" spans="1:10" hidden="1" outlineLevel="3" x14ac:dyDescent="0.3">
      <c r="A4063" t="s">
        <v>3232</v>
      </c>
      <c r="B4063" s="21">
        <v>45907</v>
      </c>
      <c r="C4063" s="20">
        <f t="shared" si="286"/>
        <v>9</v>
      </c>
      <c r="D4063" t="s">
        <v>141</v>
      </c>
      <c r="E4063" t="s">
        <v>37</v>
      </c>
      <c r="F4063">
        <v>11</v>
      </c>
      <c r="G4063" t="str">
        <f>INDEX(Kunden!$A$1:$C$41,MATCH('Gesamtverkäufe 2025'!C2972,Kunden!$A$1:$A$41,0),3)</f>
        <v>R04</v>
      </c>
      <c r="H4063" t="str">
        <f>INDEX(Regionen!$A$1:$C$9,MATCH('Gesamtverkäufe 2025'!F2972,Regionen!$A$1:$A$9,0),3)</f>
        <v>Thomas Kern</v>
      </c>
      <c r="I4063" s="3">
        <f>INDEX(Produkte!$A$1:$D$31,MATCH('Gesamtverkäufe 2025'!D2972,Produkte!$A$1:$A$31,0),4)</f>
        <v>249</v>
      </c>
      <c r="J4063" s="3">
        <f t="shared" si="287"/>
        <v>2739</v>
      </c>
    </row>
    <row r="4064" spans="1:10" hidden="1" outlineLevel="3" x14ac:dyDescent="0.3">
      <c r="A4064" t="s">
        <v>3224</v>
      </c>
      <c r="B4064" s="21">
        <v>45917</v>
      </c>
      <c r="C4064" s="20">
        <f t="shared" si="286"/>
        <v>9</v>
      </c>
      <c r="D4064" t="s">
        <v>141</v>
      </c>
      <c r="E4064" t="s">
        <v>87</v>
      </c>
      <c r="F4064">
        <v>2</v>
      </c>
      <c r="G4064" t="str">
        <f>INDEX(Kunden!$A$1:$C$41,MATCH('Gesamtverkäufe 2025'!C2980,Kunden!$A$1:$A$41,0),3)</f>
        <v>R04</v>
      </c>
      <c r="H4064" t="str">
        <f>INDEX(Regionen!$A$1:$C$9,MATCH('Gesamtverkäufe 2025'!F2980,Regionen!$A$1:$A$9,0),3)</f>
        <v>Thomas Kern</v>
      </c>
      <c r="I4064" s="3">
        <f>INDEX(Produkte!$A$1:$D$31,MATCH('Gesamtverkäufe 2025'!D2980,Produkte!$A$1:$A$31,0),4)</f>
        <v>99</v>
      </c>
      <c r="J4064" s="3">
        <f t="shared" si="287"/>
        <v>198</v>
      </c>
    </row>
    <row r="4065" spans="1:10" hidden="1" outlineLevel="3" x14ac:dyDescent="0.3">
      <c r="A4065" t="s">
        <v>3490</v>
      </c>
      <c r="B4065" s="21">
        <v>45908</v>
      </c>
      <c r="C4065" s="20">
        <f t="shared" si="286"/>
        <v>9</v>
      </c>
      <c r="D4065" t="s">
        <v>165</v>
      </c>
      <c r="E4065" t="s">
        <v>59</v>
      </c>
      <c r="F4065">
        <v>14</v>
      </c>
      <c r="G4065" t="str">
        <f>INDEX(Kunden!$A$1:$C$41,MATCH('Gesamtverkäufe 2025'!C2718,Kunden!$A$1:$A$41,0),3)</f>
        <v>R04</v>
      </c>
      <c r="H4065" t="str">
        <f>INDEX(Regionen!$A$1:$C$9,MATCH('Gesamtverkäufe 2025'!F2718,Regionen!$A$1:$A$9,0),3)</f>
        <v>Thomas Kern</v>
      </c>
      <c r="I4065" s="3">
        <f>INDEX(Produkte!$A$1:$D$31,MATCH('Gesamtverkäufe 2025'!D2718,Produkte!$A$1:$A$31,0),4)</f>
        <v>79</v>
      </c>
      <c r="J4065" s="3">
        <f t="shared" si="287"/>
        <v>1106</v>
      </c>
    </row>
    <row r="4066" spans="1:10" hidden="1" outlineLevel="3" x14ac:dyDescent="0.3">
      <c r="A4066" t="s">
        <v>3483</v>
      </c>
      <c r="B4066" s="21">
        <v>45924</v>
      </c>
      <c r="C4066" s="20">
        <f t="shared" si="286"/>
        <v>9</v>
      </c>
      <c r="D4066" t="s">
        <v>165</v>
      </c>
      <c r="E4066" t="s">
        <v>59</v>
      </c>
      <c r="F4066">
        <v>8</v>
      </c>
      <c r="G4066" t="str">
        <f>INDEX(Kunden!$A$1:$C$41,MATCH('Gesamtverkäufe 2025'!C2725,Kunden!$A$1:$A$41,0),3)</f>
        <v>R04</v>
      </c>
      <c r="H4066" t="str">
        <f>INDEX(Regionen!$A$1:$C$9,MATCH('Gesamtverkäufe 2025'!F2725,Regionen!$A$1:$A$9,0),3)</f>
        <v>Thomas Kern</v>
      </c>
      <c r="I4066" s="3">
        <f>INDEX(Produkte!$A$1:$D$31,MATCH('Gesamtverkäufe 2025'!D2725,Produkte!$A$1:$A$31,0),4)</f>
        <v>79</v>
      </c>
      <c r="J4066" s="3">
        <f t="shared" si="287"/>
        <v>632</v>
      </c>
    </row>
    <row r="4067" spans="1:10" hidden="1" outlineLevel="3" x14ac:dyDescent="0.3">
      <c r="A4067" t="s">
        <v>3471</v>
      </c>
      <c r="B4067" s="21">
        <v>45905</v>
      </c>
      <c r="C4067" s="20">
        <f t="shared" si="286"/>
        <v>9</v>
      </c>
      <c r="D4067" t="s">
        <v>165</v>
      </c>
      <c r="E4067" t="s">
        <v>65</v>
      </c>
      <c r="F4067">
        <v>14</v>
      </c>
      <c r="G4067" t="str">
        <f>INDEX(Kunden!$A$1:$C$41,MATCH('Gesamtverkäufe 2025'!C2737,Kunden!$A$1:$A$41,0),3)</f>
        <v>R04</v>
      </c>
      <c r="H4067" t="str">
        <f>INDEX(Regionen!$A$1:$C$9,MATCH('Gesamtverkäufe 2025'!F2737,Regionen!$A$1:$A$9,0),3)</f>
        <v>Thomas Kern</v>
      </c>
      <c r="I4067" s="3">
        <f>INDEX(Produkte!$A$1:$D$31,MATCH('Gesamtverkäufe 2025'!D2737,Produkte!$A$1:$A$31,0),4)</f>
        <v>299</v>
      </c>
      <c r="J4067" s="3">
        <f t="shared" si="287"/>
        <v>4186</v>
      </c>
    </row>
    <row r="4068" spans="1:10" hidden="1" outlineLevel="3" x14ac:dyDescent="0.3">
      <c r="A4068" t="s">
        <v>3437</v>
      </c>
      <c r="B4068" s="21">
        <v>45927</v>
      </c>
      <c r="C4068" s="20">
        <f t="shared" si="286"/>
        <v>9</v>
      </c>
      <c r="D4068" t="s">
        <v>165</v>
      </c>
      <c r="E4068" t="s">
        <v>61</v>
      </c>
      <c r="F4068">
        <v>18</v>
      </c>
      <c r="G4068" t="str">
        <f>INDEX(Kunden!$A$1:$C$41,MATCH('Gesamtverkäufe 2025'!C2771,Kunden!$A$1:$A$41,0),3)</f>
        <v>R04</v>
      </c>
      <c r="H4068" t="str">
        <f>INDEX(Regionen!$A$1:$C$9,MATCH('Gesamtverkäufe 2025'!F2771,Regionen!$A$1:$A$9,0),3)</f>
        <v>Thomas Kern</v>
      </c>
      <c r="I4068" s="3">
        <f>INDEX(Produkte!$A$1:$D$31,MATCH('Gesamtverkäufe 2025'!D2771,Produkte!$A$1:$A$31,0),4)</f>
        <v>249</v>
      </c>
      <c r="J4068" s="3">
        <f t="shared" si="287"/>
        <v>4482</v>
      </c>
    </row>
    <row r="4069" spans="1:10" hidden="1" outlineLevel="3" x14ac:dyDescent="0.3">
      <c r="A4069" t="s">
        <v>3419</v>
      </c>
      <c r="B4069" s="21">
        <v>45910</v>
      </c>
      <c r="C4069" s="20">
        <f t="shared" si="286"/>
        <v>9</v>
      </c>
      <c r="D4069" t="s">
        <v>165</v>
      </c>
      <c r="E4069" t="s">
        <v>46</v>
      </c>
      <c r="F4069">
        <v>12</v>
      </c>
      <c r="G4069" t="str">
        <f>INDEX(Kunden!$A$1:$C$41,MATCH('Gesamtverkäufe 2025'!C2789,Kunden!$A$1:$A$41,0),3)</f>
        <v>R04</v>
      </c>
      <c r="H4069" t="str">
        <f>INDEX(Regionen!$A$1:$C$9,MATCH('Gesamtverkäufe 2025'!F2789,Regionen!$A$1:$A$9,0),3)</f>
        <v>Thomas Kern</v>
      </c>
      <c r="I4069" s="3">
        <f>INDEX(Produkte!$A$1:$D$31,MATCH('Gesamtverkäufe 2025'!D2789,Produkte!$A$1:$A$31,0),4)</f>
        <v>99</v>
      </c>
      <c r="J4069" s="3">
        <f t="shared" si="287"/>
        <v>1188</v>
      </c>
    </row>
    <row r="4070" spans="1:10" hidden="1" outlineLevel="3" x14ac:dyDescent="0.3">
      <c r="A4070" t="s">
        <v>3398</v>
      </c>
      <c r="B4070" s="21">
        <v>45902</v>
      </c>
      <c r="C4070" s="20">
        <f t="shared" si="286"/>
        <v>9</v>
      </c>
      <c r="D4070" t="s">
        <v>165</v>
      </c>
      <c r="E4070" t="s">
        <v>91</v>
      </c>
      <c r="F4070">
        <v>7</v>
      </c>
      <c r="G4070" t="str">
        <f>INDEX(Kunden!$A$1:$C$41,MATCH('Gesamtverkäufe 2025'!C2810,Kunden!$A$1:$A$41,0),3)</f>
        <v>R04</v>
      </c>
      <c r="H4070" t="str">
        <f>INDEX(Regionen!$A$1:$C$9,MATCH('Gesamtverkäufe 2025'!F2810,Regionen!$A$1:$A$9,0),3)</f>
        <v>Thomas Kern</v>
      </c>
      <c r="I4070" s="3">
        <f>INDEX(Produkte!$A$1:$D$31,MATCH('Gesamtverkäufe 2025'!D2810,Produkte!$A$1:$A$31,0),4)</f>
        <v>249</v>
      </c>
      <c r="J4070" s="3">
        <f t="shared" si="287"/>
        <v>1743</v>
      </c>
    </row>
    <row r="4071" spans="1:10" hidden="1" outlineLevel="3" x14ac:dyDescent="0.3">
      <c r="A4071" t="s">
        <v>3377</v>
      </c>
      <c r="B4071" s="21">
        <v>45927</v>
      </c>
      <c r="C4071" s="20">
        <f t="shared" si="286"/>
        <v>9</v>
      </c>
      <c r="D4071" t="s">
        <v>165</v>
      </c>
      <c r="E4071" t="s">
        <v>91</v>
      </c>
      <c r="F4071">
        <v>2</v>
      </c>
      <c r="G4071" t="str">
        <f>INDEX(Kunden!$A$1:$C$41,MATCH('Gesamtverkäufe 2025'!C2831,Kunden!$A$1:$A$41,0),3)</f>
        <v>R04</v>
      </c>
      <c r="H4071" t="str">
        <f>INDEX(Regionen!$A$1:$C$9,MATCH('Gesamtverkäufe 2025'!F2831,Regionen!$A$1:$A$9,0),3)</f>
        <v>Thomas Kern</v>
      </c>
      <c r="I4071" s="3">
        <f>INDEX(Produkte!$A$1:$D$31,MATCH('Gesamtverkäufe 2025'!D2831,Produkte!$A$1:$A$31,0),4)</f>
        <v>249</v>
      </c>
      <c r="J4071" s="3">
        <f t="shared" si="287"/>
        <v>498</v>
      </c>
    </row>
    <row r="4072" spans="1:10" hidden="1" outlineLevel="3" x14ac:dyDescent="0.3">
      <c r="A4072" t="s">
        <v>3363</v>
      </c>
      <c r="B4072" s="21">
        <v>45906</v>
      </c>
      <c r="C4072" s="20">
        <f t="shared" si="286"/>
        <v>9</v>
      </c>
      <c r="D4072" t="s">
        <v>165</v>
      </c>
      <c r="E4072" t="s">
        <v>63</v>
      </c>
      <c r="F4072">
        <v>11</v>
      </c>
      <c r="G4072" t="str">
        <f>INDEX(Kunden!$A$1:$C$41,MATCH('Gesamtverkäufe 2025'!C2845,Kunden!$A$1:$A$41,0),3)</f>
        <v>R04</v>
      </c>
      <c r="H4072" t="str">
        <f>INDEX(Regionen!$A$1:$C$9,MATCH('Gesamtverkäufe 2025'!F2845,Regionen!$A$1:$A$9,0),3)</f>
        <v>Thomas Kern</v>
      </c>
      <c r="I4072" s="3">
        <f>INDEX(Produkte!$A$1:$D$31,MATCH('Gesamtverkäufe 2025'!D2845,Produkte!$A$1:$A$31,0),4)</f>
        <v>299</v>
      </c>
      <c r="J4072" s="3">
        <f t="shared" si="287"/>
        <v>3289</v>
      </c>
    </row>
    <row r="4073" spans="1:10" hidden="1" outlineLevel="3" x14ac:dyDescent="0.3">
      <c r="A4073" t="s">
        <v>3237</v>
      </c>
      <c r="B4073" s="21">
        <v>45915</v>
      </c>
      <c r="C4073" s="20">
        <f t="shared" si="286"/>
        <v>9</v>
      </c>
      <c r="D4073" t="s">
        <v>165</v>
      </c>
      <c r="E4073" t="s">
        <v>46</v>
      </c>
      <c r="F4073">
        <v>12</v>
      </c>
      <c r="G4073" t="str">
        <f>INDEX(Kunden!$A$1:$C$41,MATCH('Gesamtverkäufe 2025'!C2968,Kunden!$A$1:$A$41,0),3)</f>
        <v>R04</v>
      </c>
      <c r="H4073" t="str">
        <f>INDEX(Regionen!$A$1:$C$9,MATCH('Gesamtverkäufe 2025'!F2968,Regionen!$A$1:$A$9,0),3)</f>
        <v>Thomas Kern</v>
      </c>
      <c r="I4073" s="3">
        <f>INDEX(Produkte!$A$1:$D$31,MATCH('Gesamtverkäufe 2025'!D2968,Produkte!$A$1:$A$31,0),4)</f>
        <v>99</v>
      </c>
      <c r="J4073" s="3">
        <f t="shared" si="287"/>
        <v>1188</v>
      </c>
    </row>
    <row r="4074" spans="1:10" hidden="1" outlineLevel="3" x14ac:dyDescent="0.3">
      <c r="A4074" t="s">
        <v>3442</v>
      </c>
      <c r="B4074" s="21">
        <v>45910</v>
      </c>
      <c r="C4074" s="20">
        <f t="shared" si="286"/>
        <v>9</v>
      </c>
      <c r="D4074" t="s">
        <v>171</v>
      </c>
      <c r="E4074" t="s">
        <v>75</v>
      </c>
      <c r="F4074">
        <v>7</v>
      </c>
      <c r="G4074" t="str">
        <f>INDEX(Kunden!$A$1:$C$41,MATCH('Gesamtverkäufe 2025'!C2766,Kunden!$A$1:$A$41,0),3)</f>
        <v>R04</v>
      </c>
      <c r="H4074" t="str">
        <f>INDEX(Regionen!$A$1:$C$9,MATCH('Gesamtverkäufe 2025'!F2766,Regionen!$A$1:$A$9,0),3)</f>
        <v>Thomas Kern</v>
      </c>
      <c r="I4074" s="3">
        <f>INDEX(Produkte!$A$1:$D$31,MATCH('Gesamtverkäufe 2025'!D2766,Produkte!$A$1:$A$31,0),4)</f>
        <v>499</v>
      </c>
      <c r="J4074" s="3">
        <f t="shared" si="287"/>
        <v>3493</v>
      </c>
    </row>
    <row r="4075" spans="1:10" hidden="1" outlineLevel="3" x14ac:dyDescent="0.3">
      <c r="A4075" t="s">
        <v>3417</v>
      </c>
      <c r="B4075" s="21">
        <v>45926</v>
      </c>
      <c r="C4075" s="20">
        <f t="shared" si="286"/>
        <v>9</v>
      </c>
      <c r="D4075" t="s">
        <v>171</v>
      </c>
      <c r="E4075" t="s">
        <v>55</v>
      </c>
      <c r="F4075">
        <v>16</v>
      </c>
      <c r="G4075" t="str">
        <f>INDEX(Kunden!$A$1:$C$41,MATCH('Gesamtverkäufe 2025'!C2791,Kunden!$A$1:$A$41,0),3)</f>
        <v>R04</v>
      </c>
      <c r="H4075" t="str">
        <f>INDEX(Regionen!$A$1:$C$9,MATCH('Gesamtverkäufe 2025'!F2791,Regionen!$A$1:$A$9,0),3)</f>
        <v>Thomas Kern</v>
      </c>
      <c r="I4075" s="3">
        <f>INDEX(Produkte!$A$1:$D$31,MATCH('Gesamtverkäufe 2025'!D2791,Produkte!$A$1:$A$31,0),4)</f>
        <v>49</v>
      </c>
      <c r="J4075" s="3">
        <f t="shared" si="287"/>
        <v>784</v>
      </c>
    </row>
    <row r="4076" spans="1:10" hidden="1" outlineLevel="3" x14ac:dyDescent="0.3">
      <c r="A4076" t="s">
        <v>3383</v>
      </c>
      <c r="B4076" s="21">
        <v>45904</v>
      </c>
      <c r="C4076" s="20">
        <f t="shared" si="286"/>
        <v>9</v>
      </c>
      <c r="D4076" t="s">
        <v>171</v>
      </c>
      <c r="E4076" t="s">
        <v>91</v>
      </c>
      <c r="F4076">
        <v>3</v>
      </c>
      <c r="G4076" t="str">
        <f>INDEX(Kunden!$A$1:$C$41,MATCH('Gesamtverkäufe 2025'!C2825,Kunden!$A$1:$A$41,0),3)</f>
        <v>R04</v>
      </c>
      <c r="H4076" t="str">
        <f>INDEX(Regionen!$A$1:$C$9,MATCH('Gesamtverkäufe 2025'!F2825,Regionen!$A$1:$A$9,0),3)</f>
        <v>Thomas Kern</v>
      </c>
      <c r="I4076" s="3">
        <f>INDEX(Produkte!$A$1:$D$31,MATCH('Gesamtverkäufe 2025'!D2825,Produkte!$A$1:$A$31,0),4)</f>
        <v>249</v>
      </c>
      <c r="J4076" s="3">
        <f t="shared" si="287"/>
        <v>747</v>
      </c>
    </row>
    <row r="4077" spans="1:10" hidden="1" outlineLevel="3" x14ac:dyDescent="0.3">
      <c r="A4077" t="s">
        <v>3339</v>
      </c>
      <c r="B4077" s="21">
        <v>45930</v>
      </c>
      <c r="C4077" s="20">
        <f t="shared" si="286"/>
        <v>9</v>
      </c>
      <c r="D4077" t="s">
        <v>171</v>
      </c>
      <c r="E4077" t="s">
        <v>91</v>
      </c>
      <c r="F4077">
        <v>8</v>
      </c>
      <c r="G4077" t="str">
        <f>INDEX(Kunden!$A$1:$C$41,MATCH('Gesamtverkäufe 2025'!C2869,Kunden!$A$1:$A$41,0),3)</f>
        <v>R04</v>
      </c>
      <c r="H4077" t="str">
        <f>INDEX(Regionen!$A$1:$C$9,MATCH('Gesamtverkäufe 2025'!F2869,Regionen!$A$1:$A$9,0),3)</f>
        <v>Thomas Kern</v>
      </c>
      <c r="I4077" s="3">
        <f>INDEX(Produkte!$A$1:$D$31,MATCH('Gesamtverkäufe 2025'!D2869,Produkte!$A$1:$A$31,0),4)</f>
        <v>249</v>
      </c>
      <c r="J4077" s="3">
        <f t="shared" si="287"/>
        <v>1992</v>
      </c>
    </row>
    <row r="4078" spans="1:10" hidden="1" outlineLevel="3" x14ac:dyDescent="0.3">
      <c r="A4078" t="s">
        <v>3301</v>
      </c>
      <c r="B4078" s="21">
        <v>45908</v>
      </c>
      <c r="C4078" s="20">
        <f t="shared" si="286"/>
        <v>9</v>
      </c>
      <c r="D4078" t="s">
        <v>171</v>
      </c>
      <c r="E4078" t="s">
        <v>41</v>
      </c>
      <c r="F4078">
        <v>4</v>
      </c>
      <c r="G4078" t="str">
        <f>INDEX(Kunden!$A$1:$C$41,MATCH('Gesamtverkäufe 2025'!C2907,Kunden!$A$1:$A$41,0),3)</f>
        <v>R04</v>
      </c>
      <c r="H4078" t="str">
        <f>INDEX(Regionen!$A$1:$C$9,MATCH('Gesamtverkäufe 2025'!F2907,Regionen!$A$1:$A$9,0),3)</f>
        <v>Thomas Kern</v>
      </c>
      <c r="I4078" s="3">
        <f>INDEX(Produkte!$A$1:$D$31,MATCH('Gesamtverkäufe 2025'!D2907,Produkte!$A$1:$A$31,0),4)</f>
        <v>499</v>
      </c>
      <c r="J4078" s="3">
        <f t="shared" si="287"/>
        <v>1996</v>
      </c>
    </row>
    <row r="4079" spans="1:10" outlineLevel="2" collapsed="1" x14ac:dyDescent="0.3">
      <c r="B4079" s="21"/>
      <c r="C4079" s="26" t="s">
        <v>4737</v>
      </c>
      <c r="I4079" s="3"/>
      <c r="J4079" s="3">
        <f>SUBTOTAL(9,J4037:J4078)</f>
        <v>76037</v>
      </c>
    </row>
    <row r="4080" spans="1:10" hidden="1" outlineLevel="3" x14ac:dyDescent="0.3">
      <c r="A4080" t="s">
        <v>3858</v>
      </c>
      <c r="B4080" s="21">
        <v>45941</v>
      </c>
      <c r="C4080" s="20">
        <f t="shared" ref="C4080:C4127" si="288">MONTH(B4080)</f>
        <v>10</v>
      </c>
      <c r="D4080" t="s">
        <v>97</v>
      </c>
      <c r="E4080" t="s">
        <v>85</v>
      </c>
      <c r="F4080">
        <v>5</v>
      </c>
      <c r="G4080" t="str">
        <f>INDEX(Kunden!$A$1:$C$41,MATCH('Gesamtverkäufe 2025'!C3027,Kunden!$A$1:$A$41,0),3)</f>
        <v>R04</v>
      </c>
      <c r="H4080" t="str">
        <f>INDEX(Regionen!$A$1:$C$9,MATCH('Gesamtverkäufe 2025'!F3027,Regionen!$A$1:$A$9,0),3)</f>
        <v>Thomas Kern</v>
      </c>
      <c r="I4080" s="3">
        <f>INDEX(Produkte!$A$1:$D$31,MATCH('Gesamtverkäufe 2025'!D3027,Produkte!$A$1:$A$31,0),4)</f>
        <v>399</v>
      </c>
      <c r="J4080" s="3">
        <f t="shared" ref="J4080:J4127" si="289">F4080*I4080</f>
        <v>1995</v>
      </c>
    </row>
    <row r="4081" spans="1:10" hidden="1" outlineLevel="3" x14ac:dyDescent="0.3">
      <c r="A4081" t="s">
        <v>3766</v>
      </c>
      <c r="B4081" s="21">
        <v>45958</v>
      </c>
      <c r="C4081" s="20">
        <f t="shared" si="288"/>
        <v>10</v>
      </c>
      <c r="D4081" t="s">
        <v>97</v>
      </c>
      <c r="E4081" t="s">
        <v>91</v>
      </c>
      <c r="F4081">
        <v>13</v>
      </c>
      <c r="G4081" t="str">
        <f>INDEX(Kunden!$A$1:$C$41,MATCH('Gesamtverkäufe 2025'!C3119,Kunden!$A$1:$A$41,0),3)</f>
        <v>R04</v>
      </c>
      <c r="H4081" t="str">
        <f>INDEX(Regionen!$A$1:$C$9,MATCH('Gesamtverkäufe 2025'!F3119,Regionen!$A$1:$A$9,0),3)</f>
        <v>Thomas Kern</v>
      </c>
      <c r="I4081" s="3">
        <f>INDEX(Produkte!$A$1:$D$31,MATCH('Gesamtverkäufe 2025'!D3119,Produkte!$A$1:$A$31,0),4)</f>
        <v>249</v>
      </c>
      <c r="J4081" s="3">
        <f t="shared" si="289"/>
        <v>3237</v>
      </c>
    </row>
    <row r="4082" spans="1:10" hidden="1" outlineLevel="3" x14ac:dyDescent="0.3">
      <c r="A4082" t="s">
        <v>3658</v>
      </c>
      <c r="B4082" s="21">
        <v>45941</v>
      </c>
      <c r="C4082" s="20">
        <f t="shared" si="288"/>
        <v>10</v>
      </c>
      <c r="D4082" t="s">
        <v>97</v>
      </c>
      <c r="E4082" t="s">
        <v>65</v>
      </c>
      <c r="F4082">
        <v>15</v>
      </c>
      <c r="G4082" t="str">
        <f>INDEX(Kunden!$A$1:$C$41,MATCH('Gesamtverkäufe 2025'!C3227,Kunden!$A$1:$A$41,0),3)</f>
        <v>R04</v>
      </c>
      <c r="H4082" t="str">
        <f>INDEX(Regionen!$A$1:$C$9,MATCH('Gesamtverkäufe 2025'!F3227,Regionen!$A$1:$A$9,0),3)</f>
        <v>Thomas Kern</v>
      </c>
      <c r="I4082" s="3">
        <f>INDEX(Produkte!$A$1:$D$31,MATCH('Gesamtverkäufe 2025'!D3227,Produkte!$A$1:$A$31,0),4)</f>
        <v>299</v>
      </c>
      <c r="J4082" s="3">
        <f t="shared" si="289"/>
        <v>4485</v>
      </c>
    </row>
    <row r="4083" spans="1:10" hidden="1" outlineLevel="3" x14ac:dyDescent="0.3">
      <c r="A4083" t="s">
        <v>3591</v>
      </c>
      <c r="B4083" s="21">
        <v>45942</v>
      </c>
      <c r="C4083" s="20">
        <f t="shared" si="288"/>
        <v>10</v>
      </c>
      <c r="D4083" t="s">
        <v>97</v>
      </c>
      <c r="E4083" t="s">
        <v>49</v>
      </c>
      <c r="F4083">
        <v>5</v>
      </c>
      <c r="G4083" t="str">
        <f>INDEX(Kunden!$A$1:$C$41,MATCH('Gesamtverkäufe 2025'!C3292,Kunden!$A$1:$A$41,0),3)</f>
        <v>R04</v>
      </c>
      <c r="H4083" t="str">
        <f>INDEX(Regionen!$A$1:$C$9,MATCH('Gesamtverkäufe 2025'!F3292,Regionen!$A$1:$A$9,0),3)</f>
        <v>Thomas Kern</v>
      </c>
      <c r="I4083" s="3">
        <f>INDEX(Produkte!$A$1:$D$31,MATCH('Gesamtverkäufe 2025'!D3292,Produkte!$A$1:$A$31,0),4)</f>
        <v>299</v>
      </c>
      <c r="J4083" s="3">
        <f t="shared" si="289"/>
        <v>1495</v>
      </c>
    </row>
    <row r="4084" spans="1:10" hidden="1" outlineLevel="3" x14ac:dyDescent="0.3">
      <c r="A4084" t="s">
        <v>3567</v>
      </c>
      <c r="B4084" s="21">
        <v>45934</v>
      </c>
      <c r="C4084" s="20">
        <f t="shared" si="288"/>
        <v>10</v>
      </c>
      <c r="D4084" t="s">
        <v>97</v>
      </c>
      <c r="E4084" t="s">
        <v>91</v>
      </c>
      <c r="F4084">
        <v>6</v>
      </c>
      <c r="G4084" t="str">
        <f>INDEX(Kunden!$A$1:$C$41,MATCH('Gesamtverkäufe 2025'!C3316,Kunden!$A$1:$A$41,0),3)</f>
        <v>R04</v>
      </c>
      <c r="H4084" t="str">
        <f>INDEX(Regionen!$A$1:$C$9,MATCH('Gesamtverkäufe 2025'!F3316,Regionen!$A$1:$A$9,0),3)</f>
        <v>Thomas Kern</v>
      </c>
      <c r="I4084" s="3">
        <f>INDEX(Produkte!$A$1:$D$31,MATCH('Gesamtverkäufe 2025'!D3316,Produkte!$A$1:$A$31,0),4)</f>
        <v>249</v>
      </c>
      <c r="J4084" s="3">
        <f t="shared" si="289"/>
        <v>1494</v>
      </c>
    </row>
    <row r="4085" spans="1:10" hidden="1" outlineLevel="3" x14ac:dyDescent="0.3">
      <c r="A4085" t="s">
        <v>3839</v>
      </c>
      <c r="B4085" s="21">
        <v>45940</v>
      </c>
      <c r="C4085" s="20">
        <f t="shared" si="288"/>
        <v>10</v>
      </c>
      <c r="D4085" t="s">
        <v>99</v>
      </c>
      <c r="E4085" t="s">
        <v>63</v>
      </c>
      <c r="F4085">
        <v>20</v>
      </c>
      <c r="G4085" t="str">
        <f>INDEX(Kunden!$A$1:$C$41,MATCH('Gesamtverkäufe 2025'!C3046,Kunden!$A$1:$A$41,0),3)</f>
        <v>R04</v>
      </c>
      <c r="H4085" t="str">
        <f>INDEX(Regionen!$A$1:$C$9,MATCH('Gesamtverkäufe 2025'!F3046,Regionen!$A$1:$A$9,0),3)</f>
        <v>Thomas Kern</v>
      </c>
      <c r="I4085" s="3">
        <f>INDEX(Produkte!$A$1:$D$31,MATCH('Gesamtverkäufe 2025'!D3046,Produkte!$A$1:$A$31,0),4)</f>
        <v>299</v>
      </c>
      <c r="J4085" s="3">
        <f t="shared" si="289"/>
        <v>5980</v>
      </c>
    </row>
    <row r="4086" spans="1:10" hidden="1" outlineLevel="3" x14ac:dyDescent="0.3">
      <c r="A4086" t="s">
        <v>3812</v>
      </c>
      <c r="B4086" s="21">
        <v>45952</v>
      </c>
      <c r="C4086" s="20">
        <f t="shared" si="288"/>
        <v>10</v>
      </c>
      <c r="D4086" t="s">
        <v>99</v>
      </c>
      <c r="E4086" t="s">
        <v>49</v>
      </c>
      <c r="F4086">
        <v>13</v>
      </c>
      <c r="G4086" t="str">
        <f>INDEX(Kunden!$A$1:$C$41,MATCH('Gesamtverkäufe 2025'!C3073,Kunden!$A$1:$A$41,0),3)</f>
        <v>R04</v>
      </c>
      <c r="H4086" t="str">
        <f>INDEX(Regionen!$A$1:$C$9,MATCH('Gesamtverkäufe 2025'!F3073,Regionen!$A$1:$A$9,0),3)</f>
        <v>Thomas Kern</v>
      </c>
      <c r="I4086" s="3">
        <f>INDEX(Produkte!$A$1:$D$31,MATCH('Gesamtverkäufe 2025'!D3073,Produkte!$A$1:$A$31,0),4)</f>
        <v>299</v>
      </c>
      <c r="J4086" s="3">
        <f t="shared" si="289"/>
        <v>3887</v>
      </c>
    </row>
    <row r="4087" spans="1:10" hidden="1" outlineLevel="3" x14ac:dyDescent="0.3">
      <c r="A4087" t="s">
        <v>3794</v>
      </c>
      <c r="B4087" s="21">
        <v>45956</v>
      </c>
      <c r="C4087" s="20">
        <f t="shared" si="288"/>
        <v>10</v>
      </c>
      <c r="D4087" t="s">
        <v>99</v>
      </c>
      <c r="E4087" t="s">
        <v>79</v>
      </c>
      <c r="F4087">
        <v>11</v>
      </c>
      <c r="G4087" t="str">
        <f>INDEX(Kunden!$A$1:$C$41,MATCH('Gesamtverkäufe 2025'!C3091,Kunden!$A$1:$A$41,0),3)</f>
        <v>R04</v>
      </c>
      <c r="H4087" t="str">
        <f>INDEX(Regionen!$A$1:$C$9,MATCH('Gesamtverkäufe 2025'!F3091,Regionen!$A$1:$A$9,0),3)</f>
        <v>Thomas Kern</v>
      </c>
      <c r="I4087" s="3">
        <f>INDEX(Produkte!$A$1:$D$31,MATCH('Gesamtverkäufe 2025'!D3091,Produkte!$A$1:$A$31,0),4)</f>
        <v>149</v>
      </c>
      <c r="J4087" s="3">
        <f t="shared" si="289"/>
        <v>1639</v>
      </c>
    </row>
    <row r="4088" spans="1:10" hidden="1" outlineLevel="3" x14ac:dyDescent="0.3">
      <c r="A4088" t="s">
        <v>3786</v>
      </c>
      <c r="B4088" s="21">
        <v>45958</v>
      </c>
      <c r="C4088" s="20">
        <f t="shared" si="288"/>
        <v>10</v>
      </c>
      <c r="D4088" t="s">
        <v>99</v>
      </c>
      <c r="E4088" t="s">
        <v>73</v>
      </c>
      <c r="F4088">
        <v>3</v>
      </c>
      <c r="G4088" t="str">
        <f>INDEX(Kunden!$A$1:$C$41,MATCH('Gesamtverkäufe 2025'!C3099,Kunden!$A$1:$A$41,0),3)</f>
        <v>R04</v>
      </c>
      <c r="H4088" t="str">
        <f>INDEX(Regionen!$A$1:$C$9,MATCH('Gesamtverkäufe 2025'!F3099,Regionen!$A$1:$A$9,0),3)</f>
        <v>Thomas Kern</v>
      </c>
      <c r="I4088" s="3">
        <f>INDEX(Produkte!$A$1:$D$31,MATCH('Gesamtverkäufe 2025'!D3099,Produkte!$A$1:$A$31,0),4)</f>
        <v>399</v>
      </c>
      <c r="J4088" s="3">
        <f t="shared" si="289"/>
        <v>1197</v>
      </c>
    </row>
    <row r="4089" spans="1:10" hidden="1" outlineLevel="3" x14ac:dyDescent="0.3">
      <c r="A4089" t="s">
        <v>3773</v>
      </c>
      <c r="B4089" s="21">
        <v>45960</v>
      </c>
      <c r="C4089" s="20">
        <f t="shared" si="288"/>
        <v>10</v>
      </c>
      <c r="D4089" t="s">
        <v>99</v>
      </c>
      <c r="E4089" t="s">
        <v>37</v>
      </c>
      <c r="F4089">
        <v>3</v>
      </c>
      <c r="G4089" t="str">
        <f>INDEX(Kunden!$A$1:$C$41,MATCH('Gesamtverkäufe 2025'!C3112,Kunden!$A$1:$A$41,0),3)</f>
        <v>R04</v>
      </c>
      <c r="H4089" t="str">
        <f>INDEX(Regionen!$A$1:$C$9,MATCH('Gesamtverkäufe 2025'!F3112,Regionen!$A$1:$A$9,0),3)</f>
        <v>Thomas Kern</v>
      </c>
      <c r="I4089" s="3">
        <f>INDEX(Produkte!$A$1:$D$31,MATCH('Gesamtverkäufe 2025'!D3112,Produkte!$A$1:$A$31,0),4)</f>
        <v>249</v>
      </c>
      <c r="J4089" s="3">
        <f t="shared" si="289"/>
        <v>747</v>
      </c>
    </row>
    <row r="4090" spans="1:10" hidden="1" outlineLevel="3" x14ac:dyDescent="0.3">
      <c r="A4090" t="s">
        <v>3750</v>
      </c>
      <c r="B4090" s="21">
        <v>45946</v>
      </c>
      <c r="C4090" s="20">
        <f t="shared" si="288"/>
        <v>10</v>
      </c>
      <c r="D4090" t="s">
        <v>99</v>
      </c>
      <c r="E4090" t="s">
        <v>51</v>
      </c>
      <c r="F4090">
        <v>14</v>
      </c>
      <c r="G4090" t="str">
        <f>INDEX(Kunden!$A$1:$C$41,MATCH('Gesamtverkäufe 2025'!C3135,Kunden!$A$1:$A$41,0),3)</f>
        <v>R04</v>
      </c>
      <c r="H4090" t="str">
        <f>INDEX(Regionen!$A$1:$C$9,MATCH('Gesamtverkäufe 2025'!F3135,Regionen!$A$1:$A$9,0),3)</f>
        <v>Thomas Kern</v>
      </c>
      <c r="I4090" s="3">
        <f>INDEX(Produkte!$A$1:$D$31,MATCH('Gesamtverkäufe 2025'!D3135,Produkte!$A$1:$A$31,0),4)</f>
        <v>49</v>
      </c>
      <c r="J4090" s="3">
        <f t="shared" si="289"/>
        <v>686</v>
      </c>
    </row>
    <row r="4091" spans="1:10" hidden="1" outlineLevel="3" x14ac:dyDescent="0.3">
      <c r="A4091" t="s">
        <v>3637</v>
      </c>
      <c r="B4091" s="21">
        <v>45932</v>
      </c>
      <c r="C4091" s="20">
        <f t="shared" si="288"/>
        <v>10</v>
      </c>
      <c r="D4091" t="s">
        <v>99</v>
      </c>
      <c r="E4091" t="s">
        <v>51</v>
      </c>
      <c r="F4091">
        <v>3</v>
      </c>
      <c r="G4091" t="str">
        <f>INDEX(Kunden!$A$1:$C$41,MATCH('Gesamtverkäufe 2025'!C3247,Kunden!$A$1:$A$41,0),3)</f>
        <v>R04</v>
      </c>
      <c r="H4091" t="str">
        <f>INDEX(Regionen!$A$1:$C$9,MATCH('Gesamtverkäufe 2025'!F3247,Regionen!$A$1:$A$9,0),3)</f>
        <v>Thomas Kern</v>
      </c>
      <c r="I4091" s="3">
        <f>INDEX(Produkte!$A$1:$D$31,MATCH('Gesamtverkäufe 2025'!D3247,Produkte!$A$1:$A$31,0),4)</f>
        <v>49</v>
      </c>
      <c r="J4091" s="3">
        <f t="shared" si="289"/>
        <v>147</v>
      </c>
    </row>
    <row r="4092" spans="1:10" hidden="1" outlineLevel="3" x14ac:dyDescent="0.3">
      <c r="A4092" t="s">
        <v>3520</v>
      </c>
      <c r="B4092" s="21">
        <v>45950</v>
      </c>
      <c r="C4092" s="20">
        <f t="shared" si="288"/>
        <v>10</v>
      </c>
      <c r="D4092" t="s">
        <v>99</v>
      </c>
      <c r="E4092" t="s">
        <v>69</v>
      </c>
      <c r="F4092">
        <v>3</v>
      </c>
      <c r="G4092" t="str">
        <f>INDEX(Kunden!$A$1:$C$41,MATCH('Gesamtverkäufe 2025'!C3359,Kunden!$A$1:$A$41,0),3)</f>
        <v>R04</v>
      </c>
      <c r="H4092" t="str">
        <f>INDEX(Regionen!$A$1:$C$9,MATCH('Gesamtverkäufe 2025'!F3359,Regionen!$A$1:$A$9,0),3)</f>
        <v>Thomas Kern</v>
      </c>
      <c r="I4092" s="3">
        <f>INDEX(Produkte!$A$1:$D$31,MATCH('Gesamtverkäufe 2025'!D3359,Produkte!$A$1:$A$31,0),4)</f>
        <v>399</v>
      </c>
      <c r="J4092" s="3">
        <f t="shared" si="289"/>
        <v>1197</v>
      </c>
    </row>
    <row r="4093" spans="1:10" hidden="1" outlineLevel="3" x14ac:dyDescent="0.3">
      <c r="A4093" t="s">
        <v>3882</v>
      </c>
      <c r="B4093" s="21">
        <v>45936</v>
      </c>
      <c r="C4093" s="20">
        <f t="shared" si="288"/>
        <v>10</v>
      </c>
      <c r="D4093" t="s">
        <v>141</v>
      </c>
      <c r="E4093" t="s">
        <v>87</v>
      </c>
      <c r="F4093">
        <v>13</v>
      </c>
      <c r="G4093" t="str">
        <f>INDEX(Kunden!$A$1:$C$41,MATCH('Gesamtverkäufe 2025'!C3003,Kunden!$A$1:$A$41,0),3)</f>
        <v>R04</v>
      </c>
      <c r="H4093" t="str">
        <f>INDEX(Regionen!$A$1:$C$9,MATCH('Gesamtverkäufe 2025'!F3003,Regionen!$A$1:$A$9,0),3)</f>
        <v>Thomas Kern</v>
      </c>
      <c r="I4093" s="3">
        <f>INDEX(Produkte!$A$1:$D$31,MATCH('Gesamtverkäufe 2025'!D3003,Produkte!$A$1:$A$31,0),4)</f>
        <v>99</v>
      </c>
      <c r="J4093" s="3">
        <f t="shared" si="289"/>
        <v>1287</v>
      </c>
    </row>
    <row r="4094" spans="1:10" hidden="1" outlineLevel="3" x14ac:dyDescent="0.3">
      <c r="A4094" t="s">
        <v>3870</v>
      </c>
      <c r="B4094" s="21">
        <v>45937</v>
      </c>
      <c r="C4094" s="20">
        <f t="shared" si="288"/>
        <v>10</v>
      </c>
      <c r="D4094" t="s">
        <v>141</v>
      </c>
      <c r="E4094" t="s">
        <v>91</v>
      </c>
      <c r="F4094">
        <v>13</v>
      </c>
      <c r="G4094" t="str">
        <f>INDEX(Kunden!$A$1:$C$41,MATCH('Gesamtverkäufe 2025'!C3015,Kunden!$A$1:$A$41,0),3)</f>
        <v>R04</v>
      </c>
      <c r="H4094" t="str">
        <f>INDEX(Regionen!$A$1:$C$9,MATCH('Gesamtverkäufe 2025'!F3015,Regionen!$A$1:$A$9,0),3)</f>
        <v>Thomas Kern</v>
      </c>
      <c r="I4094" s="3">
        <f>INDEX(Produkte!$A$1:$D$31,MATCH('Gesamtverkäufe 2025'!D3015,Produkte!$A$1:$A$31,0),4)</f>
        <v>249</v>
      </c>
      <c r="J4094" s="3">
        <f t="shared" si="289"/>
        <v>3237</v>
      </c>
    </row>
    <row r="4095" spans="1:10" hidden="1" outlineLevel="3" x14ac:dyDescent="0.3">
      <c r="A4095" t="s">
        <v>3835</v>
      </c>
      <c r="B4095" s="21">
        <v>45941</v>
      </c>
      <c r="C4095" s="20">
        <f t="shared" si="288"/>
        <v>10</v>
      </c>
      <c r="D4095" t="s">
        <v>141</v>
      </c>
      <c r="E4095" t="s">
        <v>87</v>
      </c>
      <c r="F4095">
        <v>3</v>
      </c>
      <c r="G4095" t="str">
        <f>INDEX(Kunden!$A$1:$C$41,MATCH('Gesamtverkäufe 2025'!C3050,Kunden!$A$1:$A$41,0),3)</f>
        <v>R04</v>
      </c>
      <c r="H4095" t="str">
        <f>INDEX(Regionen!$A$1:$C$9,MATCH('Gesamtverkäufe 2025'!F3050,Regionen!$A$1:$A$9,0),3)</f>
        <v>Thomas Kern</v>
      </c>
      <c r="I4095" s="3">
        <f>INDEX(Produkte!$A$1:$D$31,MATCH('Gesamtverkäufe 2025'!D3050,Produkte!$A$1:$A$31,0),4)</f>
        <v>99</v>
      </c>
      <c r="J4095" s="3">
        <f t="shared" si="289"/>
        <v>297</v>
      </c>
    </row>
    <row r="4096" spans="1:10" hidden="1" outlineLevel="3" x14ac:dyDescent="0.3">
      <c r="A4096" t="s">
        <v>3819</v>
      </c>
      <c r="B4096" s="21">
        <v>45954</v>
      </c>
      <c r="C4096" s="20">
        <f t="shared" si="288"/>
        <v>10</v>
      </c>
      <c r="D4096" t="s">
        <v>141</v>
      </c>
      <c r="E4096" t="s">
        <v>87</v>
      </c>
      <c r="F4096">
        <v>3</v>
      </c>
      <c r="G4096" t="str">
        <f>INDEX(Kunden!$A$1:$C$41,MATCH('Gesamtverkäufe 2025'!C3066,Kunden!$A$1:$A$41,0),3)</f>
        <v>R04</v>
      </c>
      <c r="H4096" t="str">
        <f>INDEX(Regionen!$A$1:$C$9,MATCH('Gesamtverkäufe 2025'!F3066,Regionen!$A$1:$A$9,0),3)</f>
        <v>Thomas Kern</v>
      </c>
      <c r="I4096" s="3">
        <f>INDEX(Produkte!$A$1:$D$31,MATCH('Gesamtverkäufe 2025'!D3066,Produkte!$A$1:$A$31,0),4)</f>
        <v>99</v>
      </c>
      <c r="J4096" s="3">
        <f t="shared" si="289"/>
        <v>297</v>
      </c>
    </row>
    <row r="4097" spans="1:10" hidden="1" outlineLevel="3" x14ac:dyDescent="0.3">
      <c r="A4097" t="s">
        <v>3809</v>
      </c>
      <c r="B4097" s="21">
        <v>45948</v>
      </c>
      <c r="C4097" s="20">
        <f t="shared" si="288"/>
        <v>10</v>
      </c>
      <c r="D4097" t="s">
        <v>141</v>
      </c>
      <c r="E4097" t="s">
        <v>53</v>
      </c>
      <c r="F4097">
        <v>12</v>
      </c>
      <c r="G4097" t="str">
        <f>INDEX(Kunden!$A$1:$C$41,MATCH('Gesamtverkäufe 2025'!C3076,Kunden!$A$1:$A$41,0),3)</f>
        <v>R04</v>
      </c>
      <c r="H4097" t="str">
        <f>INDEX(Regionen!$A$1:$C$9,MATCH('Gesamtverkäufe 2025'!F3076,Regionen!$A$1:$A$9,0),3)</f>
        <v>Thomas Kern</v>
      </c>
      <c r="I4097" s="3">
        <f>INDEX(Produkte!$A$1:$D$31,MATCH('Gesamtverkäufe 2025'!D3076,Produkte!$A$1:$A$31,0),4)</f>
        <v>49</v>
      </c>
      <c r="J4097" s="3">
        <f t="shared" si="289"/>
        <v>588</v>
      </c>
    </row>
    <row r="4098" spans="1:10" hidden="1" outlineLevel="3" x14ac:dyDescent="0.3">
      <c r="A4098" t="s">
        <v>3761</v>
      </c>
      <c r="B4098" s="21">
        <v>45940</v>
      </c>
      <c r="C4098" s="20">
        <f t="shared" si="288"/>
        <v>10</v>
      </c>
      <c r="D4098" t="s">
        <v>141</v>
      </c>
      <c r="E4098" t="s">
        <v>31</v>
      </c>
      <c r="F4098">
        <v>1</v>
      </c>
      <c r="G4098" t="str">
        <f>INDEX(Kunden!$A$1:$C$41,MATCH('Gesamtverkäufe 2025'!C3124,Kunden!$A$1:$A$41,0),3)</f>
        <v>R04</v>
      </c>
      <c r="H4098" t="str">
        <f>INDEX(Regionen!$A$1:$C$9,MATCH('Gesamtverkäufe 2025'!F3124,Regionen!$A$1:$A$9,0),3)</f>
        <v>Thomas Kern</v>
      </c>
      <c r="I4098" s="3">
        <f>INDEX(Produkte!$A$1:$D$31,MATCH('Gesamtverkäufe 2025'!D3124,Produkte!$A$1:$A$31,0),4)</f>
        <v>399</v>
      </c>
      <c r="J4098" s="3">
        <f t="shared" si="289"/>
        <v>399</v>
      </c>
    </row>
    <row r="4099" spans="1:10" hidden="1" outlineLevel="3" x14ac:dyDescent="0.3">
      <c r="A4099" t="s">
        <v>3754</v>
      </c>
      <c r="B4099" s="21">
        <v>45945</v>
      </c>
      <c r="C4099" s="20">
        <f t="shared" si="288"/>
        <v>10</v>
      </c>
      <c r="D4099" t="s">
        <v>141</v>
      </c>
      <c r="E4099" t="s">
        <v>41</v>
      </c>
      <c r="F4099">
        <v>12</v>
      </c>
      <c r="G4099" t="str">
        <f>INDEX(Kunden!$A$1:$C$41,MATCH('Gesamtverkäufe 2025'!C3131,Kunden!$A$1:$A$41,0),3)</f>
        <v>R04</v>
      </c>
      <c r="H4099" t="str">
        <f>INDEX(Regionen!$A$1:$C$9,MATCH('Gesamtverkäufe 2025'!F3131,Regionen!$A$1:$A$9,0),3)</f>
        <v>Thomas Kern</v>
      </c>
      <c r="I4099" s="3">
        <f>INDEX(Produkte!$A$1:$D$31,MATCH('Gesamtverkäufe 2025'!D3131,Produkte!$A$1:$A$31,0),4)</f>
        <v>499</v>
      </c>
      <c r="J4099" s="3">
        <f t="shared" si="289"/>
        <v>5988</v>
      </c>
    </row>
    <row r="4100" spans="1:10" hidden="1" outlineLevel="3" x14ac:dyDescent="0.3">
      <c r="A4100" t="s">
        <v>3745</v>
      </c>
      <c r="B4100" s="21">
        <v>45942</v>
      </c>
      <c r="C4100" s="20">
        <f t="shared" si="288"/>
        <v>10</v>
      </c>
      <c r="D4100" t="s">
        <v>141</v>
      </c>
      <c r="E4100" t="s">
        <v>91</v>
      </c>
      <c r="F4100">
        <v>9</v>
      </c>
      <c r="G4100" t="str">
        <f>INDEX(Kunden!$A$1:$C$41,MATCH('Gesamtverkäufe 2025'!C3140,Kunden!$A$1:$A$41,0),3)</f>
        <v>R04</v>
      </c>
      <c r="H4100" t="str">
        <f>INDEX(Regionen!$A$1:$C$9,MATCH('Gesamtverkäufe 2025'!F3140,Regionen!$A$1:$A$9,0),3)</f>
        <v>Thomas Kern</v>
      </c>
      <c r="I4100" s="3">
        <f>INDEX(Produkte!$A$1:$D$31,MATCH('Gesamtverkäufe 2025'!D3140,Produkte!$A$1:$A$31,0),4)</f>
        <v>249</v>
      </c>
      <c r="J4100" s="3">
        <f t="shared" si="289"/>
        <v>2241</v>
      </c>
    </row>
    <row r="4101" spans="1:10" hidden="1" outlineLevel="3" x14ac:dyDescent="0.3">
      <c r="A4101" t="s">
        <v>3738</v>
      </c>
      <c r="B4101" s="21">
        <v>45956</v>
      </c>
      <c r="C4101" s="20">
        <f t="shared" si="288"/>
        <v>10</v>
      </c>
      <c r="D4101" t="s">
        <v>141</v>
      </c>
      <c r="E4101" t="s">
        <v>39</v>
      </c>
      <c r="F4101">
        <v>8</v>
      </c>
      <c r="G4101" t="str">
        <f>INDEX(Kunden!$A$1:$C$41,MATCH('Gesamtverkäufe 2025'!C3147,Kunden!$A$1:$A$41,0),3)</f>
        <v>R04</v>
      </c>
      <c r="H4101" t="str">
        <f>INDEX(Regionen!$A$1:$C$9,MATCH('Gesamtverkäufe 2025'!F3147,Regionen!$A$1:$A$9,0),3)</f>
        <v>Thomas Kern</v>
      </c>
      <c r="I4101" s="3">
        <f>INDEX(Produkte!$A$1:$D$31,MATCH('Gesamtverkäufe 2025'!D3147,Produkte!$A$1:$A$31,0),4)</f>
        <v>499</v>
      </c>
      <c r="J4101" s="3">
        <f t="shared" si="289"/>
        <v>3992</v>
      </c>
    </row>
    <row r="4102" spans="1:10" hidden="1" outlineLevel="3" x14ac:dyDescent="0.3">
      <c r="A4102" t="s">
        <v>3709</v>
      </c>
      <c r="B4102" s="21">
        <v>45952</v>
      </c>
      <c r="C4102" s="20">
        <f t="shared" si="288"/>
        <v>10</v>
      </c>
      <c r="D4102" t="s">
        <v>141</v>
      </c>
      <c r="E4102" t="s">
        <v>63</v>
      </c>
      <c r="F4102">
        <v>18</v>
      </c>
      <c r="G4102" t="str">
        <f>INDEX(Kunden!$A$1:$C$41,MATCH('Gesamtverkäufe 2025'!C3176,Kunden!$A$1:$A$41,0),3)</f>
        <v>R04</v>
      </c>
      <c r="H4102" t="str">
        <f>INDEX(Regionen!$A$1:$C$9,MATCH('Gesamtverkäufe 2025'!F3176,Regionen!$A$1:$A$9,0),3)</f>
        <v>Thomas Kern</v>
      </c>
      <c r="I4102" s="3">
        <f>INDEX(Produkte!$A$1:$D$31,MATCH('Gesamtverkäufe 2025'!D3176,Produkte!$A$1:$A$31,0),4)</f>
        <v>299</v>
      </c>
      <c r="J4102" s="3">
        <f t="shared" si="289"/>
        <v>5382</v>
      </c>
    </row>
    <row r="4103" spans="1:10" hidden="1" outlineLevel="3" x14ac:dyDescent="0.3">
      <c r="A4103" t="s">
        <v>3690</v>
      </c>
      <c r="B4103" s="21">
        <v>45945</v>
      </c>
      <c r="C4103" s="20">
        <f t="shared" si="288"/>
        <v>10</v>
      </c>
      <c r="D4103" t="s">
        <v>141</v>
      </c>
      <c r="E4103" t="s">
        <v>61</v>
      </c>
      <c r="F4103">
        <v>12</v>
      </c>
      <c r="G4103" t="str">
        <f>INDEX(Kunden!$A$1:$C$41,MATCH('Gesamtverkäufe 2025'!C3195,Kunden!$A$1:$A$41,0),3)</f>
        <v>R04</v>
      </c>
      <c r="H4103" t="str">
        <f>INDEX(Regionen!$A$1:$C$9,MATCH('Gesamtverkäufe 2025'!F3195,Regionen!$A$1:$A$9,0),3)</f>
        <v>Thomas Kern</v>
      </c>
      <c r="I4103" s="3">
        <f>INDEX(Produkte!$A$1:$D$31,MATCH('Gesamtverkäufe 2025'!D3195,Produkte!$A$1:$A$31,0),4)</f>
        <v>249</v>
      </c>
      <c r="J4103" s="3">
        <f t="shared" si="289"/>
        <v>2988</v>
      </c>
    </row>
    <row r="4104" spans="1:10" hidden="1" outlineLevel="3" x14ac:dyDescent="0.3">
      <c r="A4104" t="s">
        <v>3635</v>
      </c>
      <c r="B4104" s="21">
        <v>45943</v>
      </c>
      <c r="C4104" s="20">
        <f t="shared" si="288"/>
        <v>10</v>
      </c>
      <c r="D4104" t="s">
        <v>141</v>
      </c>
      <c r="E4104" t="s">
        <v>77</v>
      </c>
      <c r="F4104">
        <v>19</v>
      </c>
      <c r="G4104" t="str">
        <f>INDEX(Kunden!$A$1:$C$41,MATCH('Gesamtverkäufe 2025'!C3249,Kunden!$A$1:$A$41,0),3)</f>
        <v>R04</v>
      </c>
      <c r="H4104" t="str">
        <f>INDEX(Regionen!$A$1:$C$9,MATCH('Gesamtverkäufe 2025'!F3249,Regionen!$A$1:$A$9,0),3)</f>
        <v>Thomas Kern</v>
      </c>
      <c r="I4104" s="3">
        <f>INDEX(Produkte!$A$1:$D$31,MATCH('Gesamtverkäufe 2025'!D3249,Produkte!$A$1:$A$31,0),4)</f>
        <v>49</v>
      </c>
      <c r="J4104" s="3">
        <f t="shared" si="289"/>
        <v>931</v>
      </c>
    </row>
    <row r="4105" spans="1:10" hidden="1" outlineLevel="3" x14ac:dyDescent="0.3">
      <c r="A4105" t="s">
        <v>3595</v>
      </c>
      <c r="B4105" s="21">
        <v>45946</v>
      </c>
      <c r="C4105" s="20">
        <f t="shared" si="288"/>
        <v>10</v>
      </c>
      <c r="D4105" t="s">
        <v>141</v>
      </c>
      <c r="E4105" t="s">
        <v>91</v>
      </c>
      <c r="F4105">
        <v>10</v>
      </c>
      <c r="G4105" t="str">
        <f>INDEX(Kunden!$A$1:$C$41,MATCH('Gesamtverkäufe 2025'!C3288,Kunden!$A$1:$A$41,0),3)</f>
        <v>R04</v>
      </c>
      <c r="H4105" t="str">
        <f>INDEX(Regionen!$A$1:$C$9,MATCH('Gesamtverkäufe 2025'!F3288,Regionen!$A$1:$A$9,0),3)</f>
        <v>Thomas Kern</v>
      </c>
      <c r="I4105" s="3">
        <f>INDEX(Produkte!$A$1:$D$31,MATCH('Gesamtverkäufe 2025'!D3288,Produkte!$A$1:$A$31,0),4)</f>
        <v>249</v>
      </c>
      <c r="J4105" s="3">
        <f t="shared" si="289"/>
        <v>2490</v>
      </c>
    </row>
    <row r="4106" spans="1:10" hidden="1" outlineLevel="3" x14ac:dyDescent="0.3">
      <c r="A4106" t="s">
        <v>3568</v>
      </c>
      <c r="B4106" s="21">
        <v>45954</v>
      </c>
      <c r="C4106" s="20">
        <f t="shared" si="288"/>
        <v>10</v>
      </c>
      <c r="D4106" t="s">
        <v>141</v>
      </c>
      <c r="E4106" t="s">
        <v>39</v>
      </c>
      <c r="F4106">
        <v>19</v>
      </c>
      <c r="G4106" t="str">
        <f>INDEX(Kunden!$A$1:$C$41,MATCH('Gesamtverkäufe 2025'!C3315,Kunden!$A$1:$A$41,0),3)</f>
        <v>R04</v>
      </c>
      <c r="H4106" t="str">
        <f>INDEX(Regionen!$A$1:$C$9,MATCH('Gesamtverkäufe 2025'!F3315,Regionen!$A$1:$A$9,0),3)</f>
        <v>Thomas Kern</v>
      </c>
      <c r="I4106" s="3">
        <f>INDEX(Produkte!$A$1:$D$31,MATCH('Gesamtverkäufe 2025'!D3315,Produkte!$A$1:$A$31,0),4)</f>
        <v>499</v>
      </c>
      <c r="J4106" s="3">
        <f t="shared" si="289"/>
        <v>9481</v>
      </c>
    </row>
    <row r="4107" spans="1:10" hidden="1" outlineLevel="3" x14ac:dyDescent="0.3">
      <c r="A4107" t="s">
        <v>3518</v>
      </c>
      <c r="B4107" s="21">
        <v>45950</v>
      </c>
      <c r="C4107" s="20">
        <f t="shared" si="288"/>
        <v>10</v>
      </c>
      <c r="D4107" t="s">
        <v>141</v>
      </c>
      <c r="E4107" t="s">
        <v>67</v>
      </c>
      <c r="F4107">
        <v>14</v>
      </c>
      <c r="G4107" t="str">
        <f>INDEX(Kunden!$A$1:$C$41,MATCH('Gesamtverkäufe 2025'!C3361,Kunden!$A$1:$A$41,0),3)</f>
        <v>R04</v>
      </c>
      <c r="H4107" t="str">
        <f>INDEX(Regionen!$A$1:$C$9,MATCH('Gesamtverkäufe 2025'!F3361,Regionen!$A$1:$A$9,0),3)</f>
        <v>Thomas Kern</v>
      </c>
      <c r="I4107" s="3">
        <f>INDEX(Produkte!$A$1:$D$31,MATCH('Gesamtverkäufe 2025'!D3361,Produkte!$A$1:$A$31,0),4)</f>
        <v>299</v>
      </c>
      <c r="J4107" s="3">
        <f t="shared" si="289"/>
        <v>4186</v>
      </c>
    </row>
    <row r="4108" spans="1:10" hidden="1" outlineLevel="3" x14ac:dyDescent="0.3">
      <c r="A4108" t="s">
        <v>3893</v>
      </c>
      <c r="B4108" s="21">
        <v>45959</v>
      </c>
      <c r="C4108" s="20">
        <f t="shared" si="288"/>
        <v>10</v>
      </c>
      <c r="D4108" t="s">
        <v>165</v>
      </c>
      <c r="E4108" t="s">
        <v>79</v>
      </c>
      <c r="F4108">
        <v>5</v>
      </c>
      <c r="G4108" t="str">
        <f>INDEX(Kunden!$A$1:$C$41,MATCH('Gesamtverkäufe 2025'!C2992,Kunden!$A$1:$A$41,0),3)</f>
        <v>R04</v>
      </c>
      <c r="H4108" t="str">
        <f>INDEX(Regionen!$A$1:$C$9,MATCH('Gesamtverkäufe 2025'!F2992,Regionen!$A$1:$A$9,0),3)</f>
        <v>Thomas Kern</v>
      </c>
      <c r="I4108" s="3">
        <f>INDEX(Produkte!$A$1:$D$31,MATCH('Gesamtverkäufe 2025'!D2992,Produkte!$A$1:$A$31,0),4)</f>
        <v>149</v>
      </c>
      <c r="J4108" s="3">
        <f t="shared" si="289"/>
        <v>745</v>
      </c>
    </row>
    <row r="4109" spans="1:10" hidden="1" outlineLevel="3" x14ac:dyDescent="0.3">
      <c r="A4109" t="s">
        <v>3875</v>
      </c>
      <c r="B4109" s="21">
        <v>45945</v>
      </c>
      <c r="C4109" s="20">
        <f t="shared" si="288"/>
        <v>10</v>
      </c>
      <c r="D4109" t="s">
        <v>165</v>
      </c>
      <c r="E4109" t="s">
        <v>73</v>
      </c>
      <c r="F4109">
        <v>10</v>
      </c>
      <c r="G4109" t="str">
        <f>INDEX(Kunden!$A$1:$C$41,MATCH('Gesamtverkäufe 2025'!C3010,Kunden!$A$1:$A$41,0),3)</f>
        <v>R04</v>
      </c>
      <c r="H4109" t="str">
        <f>INDEX(Regionen!$A$1:$C$9,MATCH('Gesamtverkäufe 2025'!F3010,Regionen!$A$1:$A$9,0),3)</f>
        <v>Thomas Kern</v>
      </c>
      <c r="I4109" s="3">
        <f>INDEX(Produkte!$A$1:$D$31,MATCH('Gesamtverkäufe 2025'!D3010,Produkte!$A$1:$A$31,0),4)</f>
        <v>399</v>
      </c>
      <c r="J4109" s="3">
        <f t="shared" si="289"/>
        <v>3990</v>
      </c>
    </row>
    <row r="4110" spans="1:10" hidden="1" outlineLevel="3" x14ac:dyDescent="0.3">
      <c r="A4110" t="s">
        <v>3874</v>
      </c>
      <c r="B4110" s="21">
        <v>45935</v>
      </c>
      <c r="C4110" s="20">
        <f t="shared" si="288"/>
        <v>10</v>
      </c>
      <c r="D4110" t="s">
        <v>165</v>
      </c>
      <c r="E4110" t="s">
        <v>59</v>
      </c>
      <c r="F4110">
        <v>18</v>
      </c>
      <c r="G4110" t="str">
        <f>INDEX(Kunden!$A$1:$C$41,MATCH('Gesamtverkäufe 2025'!C3011,Kunden!$A$1:$A$41,0),3)</f>
        <v>R04</v>
      </c>
      <c r="H4110" t="str">
        <f>INDEX(Regionen!$A$1:$C$9,MATCH('Gesamtverkäufe 2025'!F3011,Regionen!$A$1:$A$9,0),3)</f>
        <v>Thomas Kern</v>
      </c>
      <c r="I4110" s="3">
        <f>INDEX(Produkte!$A$1:$D$31,MATCH('Gesamtverkäufe 2025'!D3011,Produkte!$A$1:$A$31,0),4)</f>
        <v>79</v>
      </c>
      <c r="J4110" s="3">
        <f t="shared" si="289"/>
        <v>1422</v>
      </c>
    </row>
    <row r="4111" spans="1:10" hidden="1" outlineLevel="3" x14ac:dyDescent="0.3">
      <c r="A4111" t="s">
        <v>3850</v>
      </c>
      <c r="B4111" s="21">
        <v>45959</v>
      </c>
      <c r="C4111" s="20">
        <f t="shared" si="288"/>
        <v>10</v>
      </c>
      <c r="D4111" t="s">
        <v>165</v>
      </c>
      <c r="E4111" t="s">
        <v>85</v>
      </c>
      <c r="F4111">
        <v>15</v>
      </c>
      <c r="G4111" t="str">
        <f>INDEX(Kunden!$A$1:$C$41,MATCH('Gesamtverkäufe 2025'!C3035,Kunden!$A$1:$A$41,0),3)</f>
        <v>R04</v>
      </c>
      <c r="H4111" t="str">
        <f>INDEX(Regionen!$A$1:$C$9,MATCH('Gesamtverkäufe 2025'!F3035,Regionen!$A$1:$A$9,0),3)</f>
        <v>Thomas Kern</v>
      </c>
      <c r="I4111" s="3">
        <f>INDEX(Produkte!$A$1:$D$31,MATCH('Gesamtverkäufe 2025'!D3035,Produkte!$A$1:$A$31,0),4)</f>
        <v>399</v>
      </c>
      <c r="J4111" s="3">
        <f t="shared" si="289"/>
        <v>5985</v>
      </c>
    </row>
    <row r="4112" spans="1:10" hidden="1" outlineLevel="3" x14ac:dyDescent="0.3">
      <c r="A4112" t="s">
        <v>3836</v>
      </c>
      <c r="B4112" s="21">
        <v>45951</v>
      </c>
      <c r="C4112" s="20">
        <f t="shared" si="288"/>
        <v>10</v>
      </c>
      <c r="D4112" t="s">
        <v>165</v>
      </c>
      <c r="E4112" t="s">
        <v>75</v>
      </c>
      <c r="F4112">
        <v>6</v>
      </c>
      <c r="G4112" t="str">
        <f>INDEX(Kunden!$A$1:$C$41,MATCH('Gesamtverkäufe 2025'!C3049,Kunden!$A$1:$A$41,0),3)</f>
        <v>R04</v>
      </c>
      <c r="H4112" t="str">
        <f>INDEX(Regionen!$A$1:$C$9,MATCH('Gesamtverkäufe 2025'!F3049,Regionen!$A$1:$A$9,0),3)</f>
        <v>Thomas Kern</v>
      </c>
      <c r="I4112" s="3">
        <f>INDEX(Produkte!$A$1:$D$31,MATCH('Gesamtverkäufe 2025'!D3049,Produkte!$A$1:$A$31,0),4)</f>
        <v>499</v>
      </c>
      <c r="J4112" s="3">
        <f t="shared" si="289"/>
        <v>2994</v>
      </c>
    </row>
    <row r="4113" spans="1:10" hidden="1" outlineLevel="3" x14ac:dyDescent="0.3">
      <c r="A4113" t="s">
        <v>3778</v>
      </c>
      <c r="B4113" s="21">
        <v>45937</v>
      </c>
      <c r="C4113" s="20">
        <f t="shared" si="288"/>
        <v>10</v>
      </c>
      <c r="D4113" t="s">
        <v>165</v>
      </c>
      <c r="E4113" t="s">
        <v>43</v>
      </c>
      <c r="F4113">
        <v>20</v>
      </c>
      <c r="G4113" t="str">
        <f>INDEX(Kunden!$A$1:$C$41,MATCH('Gesamtverkäufe 2025'!C3107,Kunden!$A$1:$A$41,0),3)</f>
        <v>R04</v>
      </c>
      <c r="H4113" t="str">
        <f>INDEX(Regionen!$A$1:$C$9,MATCH('Gesamtverkäufe 2025'!F3107,Regionen!$A$1:$A$9,0),3)</f>
        <v>Thomas Kern</v>
      </c>
      <c r="I4113" s="3">
        <f>INDEX(Produkte!$A$1:$D$31,MATCH('Gesamtverkäufe 2025'!D3107,Produkte!$A$1:$A$31,0),4)</f>
        <v>149</v>
      </c>
      <c r="J4113" s="3">
        <f t="shared" si="289"/>
        <v>2980</v>
      </c>
    </row>
    <row r="4114" spans="1:10" hidden="1" outlineLevel="3" x14ac:dyDescent="0.3">
      <c r="A4114" t="s">
        <v>3765</v>
      </c>
      <c r="B4114" s="21">
        <v>45950</v>
      </c>
      <c r="C4114" s="20">
        <f t="shared" si="288"/>
        <v>10</v>
      </c>
      <c r="D4114" t="s">
        <v>165</v>
      </c>
      <c r="E4114" t="s">
        <v>41</v>
      </c>
      <c r="F4114">
        <v>1</v>
      </c>
      <c r="G4114" t="str">
        <f>INDEX(Kunden!$A$1:$C$41,MATCH('Gesamtverkäufe 2025'!C3120,Kunden!$A$1:$A$41,0),3)</f>
        <v>R04</v>
      </c>
      <c r="H4114" t="str">
        <f>INDEX(Regionen!$A$1:$C$9,MATCH('Gesamtverkäufe 2025'!F3120,Regionen!$A$1:$A$9,0),3)</f>
        <v>Thomas Kern</v>
      </c>
      <c r="I4114" s="3">
        <f>INDEX(Produkte!$A$1:$D$31,MATCH('Gesamtverkäufe 2025'!D3120,Produkte!$A$1:$A$31,0),4)</f>
        <v>499</v>
      </c>
      <c r="J4114" s="3">
        <f t="shared" si="289"/>
        <v>499</v>
      </c>
    </row>
    <row r="4115" spans="1:10" hidden="1" outlineLevel="3" x14ac:dyDescent="0.3">
      <c r="A4115" t="s">
        <v>3728</v>
      </c>
      <c r="B4115" s="21">
        <v>45948</v>
      </c>
      <c r="C4115" s="20">
        <f t="shared" si="288"/>
        <v>10</v>
      </c>
      <c r="D4115" t="s">
        <v>165</v>
      </c>
      <c r="E4115" t="s">
        <v>63</v>
      </c>
      <c r="F4115">
        <v>3</v>
      </c>
      <c r="G4115" t="str">
        <f>INDEX(Kunden!$A$1:$C$41,MATCH('Gesamtverkäufe 2025'!C3157,Kunden!$A$1:$A$41,0),3)</f>
        <v>R04</v>
      </c>
      <c r="H4115" t="str">
        <f>INDEX(Regionen!$A$1:$C$9,MATCH('Gesamtverkäufe 2025'!F3157,Regionen!$A$1:$A$9,0),3)</f>
        <v>Thomas Kern</v>
      </c>
      <c r="I4115" s="3">
        <f>INDEX(Produkte!$A$1:$D$31,MATCH('Gesamtverkäufe 2025'!D3157,Produkte!$A$1:$A$31,0),4)</f>
        <v>299</v>
      </c>
      <c r="J4115" s="3">
        <f t="shared" si="289"/>
        <v>897</v>
      </c>
    </row>
    <row r="4116" spans="1:10" hidden="1" outlineLevel="3" x14ac:dyDescent="0.3">
      <c r="A4116" t="s">
        <v>3628</v>
      </c>
      <c r="B4116" s="21">
        <v>45953</v>
      </c>
      <c r="C4116" s="20">
        <f t="shared" si="288"/>
        <v>10</v>
      </c>
      <c r="D4116" t="s">
        <v>165</v>
      </c>
      <c r="E4116" t="s">
        <v>89</v>
      </c>
      <c r="F4116">
        <v>3</v>
      </c>
      <c r="G4116" t="str">
        <f>INDEX(Kunden!$A$1:$C$41,MATCH('Gesamtverkäufe 2025'!C3256,Kunden!$A$1:$A$41,0),3)</f>
        <v>R04</v>
      </c>
      <c r="H4116" t="str">
        <f>INDEX(Regionen!$A$1:$C$9,MATCH('Gesamtverkäufe 2025'!F3256,Regionen!$A$1:$A$9,0),3)</f>
        <v>Thomas Kern</v>
      </c>
      <c r="I4116" s="3">
        <f>INDEX(Produkte!$A$1:$D$31,MATCH('Gesamtverkäufe 2025'!D3256,Produkte!$A$1:$A$31,0),4)</f>
        <v>29</v>
      </c>
      <c r="J4116" s="3">
        <f t="shared" si="289"/>
        <v>87</v>
      </c>
    </row>
    <row r="4117" spans="1:10" hidden="1" outlineLevel="3" x14ac:dyDescent="0.3">
      <c r="A4117" t="s">
        <v>3574</v>
      </c>
      <c r="B4117" s="21">
        <v>45947</v>
      </c>
      <c r="C4117" s="20">
        <f t="shared" si="288"/>
        <v>10</v>
      </c>
      <c r="D4117" t="s">
        <v>165</v>
      </c>
      <c r="E4117" t="s">
        <v>49</v>
      </c>
      <c r="F4117">
        <v>17</v>
      </c>
      <c r="G4117" t="str">
        <f>INDEX(Kunden!$A$1:$C$41,MATCH('Gesamtverkäufe 2025'!C3309,Kunden!$A$1:$A$41,0),3)</f>
        <v>R04</v>
      </c>
      <c r="H4117" t="str">
        <f>INDEX(Regionen!$A$1:$C$9,MATCH('Gesamtverkäufe 2025'!F3309,Regionen!$A$1:$A$9,0),3)</f>
        <v>Thomas Kern</v>
      </c>
      <c r="I4117" s="3">
        <f>INDEX(Produkte!$A$1:$D$31,MATCH('Gesamtverkäufe 2025'!D3309,Produkte!$A$1:$A$31,0),4)</f>
        <v>299</v>
      </c>
      <c r="J4117" s="3">
        <f t="shared" si="289"/>
        <v>5083</v>
      </c>
    </row>
    <row r="4118" spans="1:10" hidden="1" outlineLevel="3" x14ac:dyDescent="0.3">
      <c r="A4118" t="s">
        <v>3540</v>
      </c>
      <c r="B4118" s="21">
        <v>45942</v>
      </c>
      <c r="C4118" s="20">
        <f t="shared" si="288"/>
        <v>10</v>
      </c>
      <c r="D4118" t="s">
        <v>165</v>
      </c>
      <c r="E4118" t="s">
        <v>65</v>
      </c>
      <c r="F4118">
        <v>3</v>
      </c>
      <c r="G4118" t="str">
        <f>INDEX(Kunden!$A$1:$C$41,MATCH('Gesamtverkäufe 2025'!C3342,Kunden!$A$1:$A$41,0),3)</f>
        <v>R04</v>
      </c>
      <c r="H4118" t="str">
        <f>INDEX(Regionen!$A$1:$C$9,MATCH('Gesamtverkäufe 2025'!F3342,Regionen!$A$1:$A$9,0),3)</f>
        <v>Thomas Kern</v>
      </c>
      <c r="I4118" s="3">
        <f>INDEX(Produkte!$A$1:$D$31,MATCH('Gesamtverkäufe 2025'!D3342,Produkte!$A$1:$A$31,0),4)</f>
        <v>299</v>
      </c>
      <c r="J4118" s="3">
        <f t="shared" si="289"/>
        <v>897</v>
      </c>
    </row>
    <row r="4119" spans="1:10" hidden="1" outlineLevel="3" x14ac:dyDescent="0.3">
      <c r="A4119" t="s">
        <v>3510</v>
      </c>
      <c r="B4119" s="21">
        <v>45943</v>
      </c>
      <c r="C4119" s="20">
        <f t="shared" si="288"/>
        <v>10</v>
      </c>
      <c r="D4119" t="s">
        <v>165</v>
      </c>
      <c r="E4119" t="s">
        <v>71</v>
      </c>
      <c r="F4119">
        <v>15</v>
      </c>
      <c r="G4119" t="str">
        <f>INDEX(Kunden!$A$1:$C$41,MATCH('Gesamtverkäufe 2025'!C3369,Kunden!$A$1:$A$41,0),3)</f>
        <v>R04</v>
      </c>
      <c r="H4119" t="str">
        <f>INDEX(Regionen!$A$1:$C$9,MATCH('Gesamtverkäufe 2025'!F3369,Regionen!$A$1:$A$9,0),3)</f>
        <v>Thomas Kern</v>
      </c>
      <c r="I4119" s="3">
        <f>INDEX(Produkte!$A$1:$D$31,MATCH('Gesamtverkäufe 2025'!D3369,Produkte!$A$1:$A$31,0),4)</f>
        <v>79</v>
      </c>
      <c r="J4119" s="3">
        <f t="shared" si="289"/>
        <v>1185</v>
      </c>
    </row>
    <row r="4120" spans="1:10" hidden="1" outlineLevel="3" x14ac:dyDescent="0.3">
      <c r="A4120" t="s">
        <v>3508</v>
      </c>
      <c r="B4120" s="21">
        <v>45950</v>
      </c>
      <c r="C4120" s="20">
        <f t="shared" si="288"/>
        <v>10</v>
      </c>
      <c r="D4120" t="s">
        <v>165</v>
      </c>
      <c r="E4120" t="s">
        <v>65</v>
      </c>
      <c r="F4120">
        <v>13</v>
      </c>
      <c r="G4120" t="str">
        <f>INDEX(Kunden!$A$1:$C$41,MATCH('Gesamtverkäufe 2025'!C3371,Kunden!$A$1:$A$41,0),3)</f>
        <v>R04</v>
      </c>
      <c r="H4120" t="str">
        <f>INDEX(Regionen!$A$1:$C$9,MATCH('Gesamtverkäufe 2025'!F3371,Regionen!$A$1:$A$9,0),3)</f>
        <v>Thomas Kern</v>
      </c>
      <c r="I4120" s="3">
        <f>INDEX(Produkte!$A$1:$D$31,MATCH('Gesamtverkäufe 2025'!D3371,Produkte!$A$1:$A$31,0),4)</f>
        <v>299</v>
      </c>
      <c r="J4120" s="3">
        <f t="shared" si="289"/>
        <v>3887</v>
      </c>
    </row>
    <row r="4121" spans="1:10" hidden="1" outlineLevel="3" x14ac:dyDescent="0.3">
      <c r="A4121" t="s">
        <v>3862</v>
      </c>
      <c r="B4121" s="21">
        <v>45950</v>
      </c>
      <c r="C4121" s="20">
        <f t="shared" si="288"/>
        <v>10</v>
      </c>
      <c r="D4121" t="s">
        <v>171</v>
      </c>
      <c r="E4121" t="s">
        <v>46</v>
      </c>
      <c r="F4121">
        <v>16</v>
      </c>
      <c r="G4121" t="str">
        <f>INDEX(Kunden!$A$1:$C$41,MATCH('Gesamtverkäufe 2025'!C3023,Kunden!$A$1:$A$41,0),3)</f>
        <v>R04</v>
      </c>
      <c r="H4121" t="str">
        <f>INDEX(Regionen!$A$1:$C$9,MATCH('Gesamtverkäufe 2025'!F3023,Regionen!$A$1:$A$9,0),3)</f>
        <v>Thomas Kern</v>
      </c>
      <c r="I4121" s="3">
        <f>INDEX(Produkte!$A$1:$D$31,MATCH('Gesamtverkäufe 2025'!D3023,Produkte!$A$1:$A$31,0),4)</f>
        <v>99</v>
      </c>
      <c r="J4121" s="3">
        <f t="shared" si="289"/>
        <v>1584</v>
      </c>
    </row>
    <row r="4122" spans="1:10" hidden="1" outlineLevel="3" x14ac:dyDescent="0.3">
      <c r="A4122" t="s">
        <v>3824</v>
      </c>
      <c r="B4122" s="21">
        <v>45948</v>
      </c>
      <c r="C4122" s="20">
        <f t="shared" si="288"/>
        <v>10</v>
      </c>
      <c r="D4122" t="s">
        <v>171</v>
      </c>
      <c r="E4122" t="s">
        <v>91</v>
      </c>
      <c r="F4122">
        <v>5</v>
      </c>
      <c r="G4122" t="str">
        <f>INDEX(Kunden!$A$1:$C$41,MATCH('Gesamtverkäufe 2025'!C3061,Kunden!$A$1:$A$41,0),3)</f>
        <v>R04</v>
      </c>
      <c r="H4122" t="str">
        <f>INDEX(Regionen!$A$1:$C$9,MATCH('Gesamtverkäufe 2025'!F3061,Regionen!$A$1:$A$9,0),3)</f>
        <v>Thomas Kern</v>
      </c>
      <c r="I4122" s="3">
        <f>INDEX(Produkte!$A$1:$D$31,MATCH('Gesamtverkäufe 2025'!D3061,Produkte!$A$1:$A$31,0),4)</f>
        <v>249</v>
      </c>
      <c r="J4122" s="3">
        <f t="shared" si="289"/>
        <v>1245</v>
      </c>
    </row>
    <row r="4123" spans="1:10" hidden="1" outlineLevel="3" x14ac:dyDescent="0.3">
      <c r="A4123" t="s">
        <v>3764</v>
      </c>
      <c r="B4123" s="21">
        <v>45950</v>
      </c>
      <c r="C4123" s="20">
        <f t="shared" si="288"/>
        <v>10</v>
      </c>
      <c r="D4123" t="s">
        <v>171</v>
      </c>
      <c r="E4123" t="s">
        <v>53</v>
      </c>
      <c r="F4123">
        <v>6</v>
      </c>
      <c r="G4123" t="str">
        <f>INDEX(Kunden!$A$1:$C$41,MATCH('Gesamtverkäufe 2025'!C3121,Kunden!$A$1:$A$41,0),3)</f>
        <v>R04</v>
      </c>
      <c r="H4123" t="str">
        <f>INDEX(Regionen!$A$1:$C$9,MATCH('Gesamtverkäufe 2025'!F3121,Regionen!$A$1:$A$9,0),3)</f>
        <v>Thomas Kern</v>
      </c>
      <c r="I4123" s="3">
        <f>INDEX(Produkte!$A$1:$D$31,MATCH('Gesamtverkäufe 2025'!D3121,Produkte!$A$1:$A$31,0),4)</f>
        <v>49</v>
      </c>
      <c r="J4123" s="3">
        <f t="shared" si="289"/>
        <v>294</v>
      </c>
    </row>
    <row r="4124" spans="1:10" hidden="1" outlineLevel="3" x14ac:dyDescent="0.3">
      <c r="A4124" t="s">
        <v>3683</v>
      </c>
      <c r="B4124" s="21">
        <v>45946</v>
      </c>
      <c r="C4124" s="20">
        <f t="shared" si="288"/>
        <v>10</v>
      </c>
      <c r="D4124" t="s">
        <v>171</v>
      </c>
      <c r="E4124" t="s">
        <v>41</v>
      </c>
      <c r="F4124">
        <v>12</v>
      </c>
      <c r="G4124" t="str">
        <f>INDEX(Kunden!$A$1:$C$41,MATCH('Gesamtverkäufe 2025'!C3202,Kunden!$A$1:$A$41,0),3)</f>
        <v>R04</v>
      </c>
      <c r="H4124" t="str">
        <f>INDEX(Regionen!$A$1:$C$9,MATCH('Gesamtverkäufe 2025'!F3202,Regionen!$A$1:$A$9,0),3)</f>
        <v>Thomas Kern</v>
      </c>
      <c r="I4124" s="3">
        <f>INDEX(Produkte!$A$1:$D$31,MATCH('Gesamtverkäufe 2025'!D3202,Produkte!$A$1:$A$31,0),4)</f>
        <v>499</v>
      </c>
      <c r="J4124" s="3">
        <f t="shared" si="289"/>
        <v>5988</v>
      </c>
    </row>
    <row r="4125" spans="1:10" hidden="1" outlineLevel="3" x14ac:dyDescent="0.3">
      <c r="A4125" t="s">
        <v>3667</v>
      </c>
      <c r="B4125" s="21">
        <v>45943</v>
      </c>
      <c r="C4125" s="20">
        <f t="shared" si="288"/>
        <v>10</v>
      </c>
      <c r="D4125" t="s">
        <v>171</v>
      </c>
      <c r="E4125" t="s">
        <v>87</v>
      </c>
      <c r="F4125">
        <v>15</v>
      </c>
      <c r="G4125" t="str">
        <f>INDEX(Kunden!$A$1:$C$41,MATCH('Gesamtverkäufe 2025'!C3218,Kunden!$A$1:$A$41,0),3)</f>
        <v>R04</v>
      </c>
      <c r="H4125" t="str">
        <f>INDEX(Regionen!$A$1:$C$9,MATCH('Gesamtverkäufe 2025'!F3218,Regionen!$A$1:$A$9,0),3)</f>
        <v>Thomas Kern</v>
      </c>
      <c r="I4125" s="3">
        <f>INDEX(Produkte!$A$1:$D$31,MATCH('Gesamtverkäufe 2025'!D3218,Produkte!$A$1:$A$31,0),4)</f>
        <v>99</v>
      </c>
      <c r="J4125" s="3">
        <f t="shared" si="289"/>
        <v>1485</v>
      </c>
    </row>
    <row r="4126" spans="1:10" hidden="1" outlineLevel="3" x14ac:dyDescent="0.3">
      <c r="A4126" t="s">
        <v>3613</v>
      </c>
      <c r="B4126" s="21">
        <v>45933</v>
      </c>
      <c r="C4126" s="20">
        <f t="shared" si="288"/>
        <v>10</v>
      </c>
      <c r="D4126" t="s">
        <v>171</v>
      </c>
      <c r="E4126" t="s">
        <v>67</v>
      </c>
      <c r="F4126">
        <v>20</v>
      </c>
      <c r="G4126" t="str">
        <f>INDEX(Kunden!$A$1:$C$41,MATCH('Gesamtverkäufe 2025'!C3271,Kunden!$A$1:$A$41,0),3)</f>
        <v>R04</v>
      </c>
      <c r="H4126" t="str">
        <f>INDEX(Regionen!$A$1:$C$9,MATCH('Gesamtverkäufe 2025'!F3271,Regionen!$A$1:$A$9,0),3)</f>
        <v>Thomas Kern</v>
      </c>
      <c r="I4126" s="3">
        <f>INDEX(Produkte!$A$1:$D$31,MATCH('Gesamtverkäufe 2025'!D3271,Produkte!$A$1:$A$31,0),4)</f>
        <v>299</v>
      </c>
      <c r="J4126" s="3">
        <f t="shared" si="289"/>
        <v>5980</v>
      </c>
    </row>
    <row r="4127" spans="1:10" hidden="1" outlineLevel="3" x14ac:dyDescent="0.3">
      <c r="A4127" t="s">
        <v>3583</v>
      </c>
      <c r="B4127" s="21">
        <v>45943</v>
      </c>
      <c r="C4127" s="20">
        <f t="shared" si="288"/>
        <v>10</v>
      </c>
      <c r="D4127" t="s">
        <v>171</v>
      </c>
      <c r="E4127" t="s">
        <v>46</v>
      </c>
      <c r="F4127">
        <v>10</v>
      </c>
      <c r="G4127" t="str">
        <f>INDEX(Kunden!$A$1:$C$41,MATCH('Gesamtverkäufe 2025'!C3300,Kunden!$A$1:$A$41,0),3)</f>
        <v>R04</v>
      </c>
      <c r="H4127" t="str">
        <f>INDEX(Regionen!$A$1:$C$9,MATCH('Gesamtverkäufe 2025'!F3300,Regionen!$A$1:$A$9,0),3)</f>
        <v>Thomas Kern</v>
      </c>
      <c r="I4127" s="3">
        <f>INDEX(Produkte!$A$1:$D$31,MATCH('Gesamtverkäufe 2025'!D3300,Produkte!$A$1:$A$31,0),4)</f>
        <v>99</v>
      </c>
      <c r="J4127" s="3">
        <f t="shared" si="289"/>
        <v>990</v>
      </c>
    </row>
    <row r="4128" spans="1:10" outlineLevel="2" collapsed="1" x14ac:dyDescent="0.3">
      <c r="B4128" s="21"/>
      <c r="C4128" s="26" t="s">
        <v>4738</v>
      </c>
      <c r="I4128" s="3"/>
      <c r="J4128" s="3">
        <f>SUBTOTAL(9,J4080:J4127)</f>
        <v>120187</v>
      </c>
    </row>
    <row r="4129" spans="1:10" hidden="1" outlineLevel="3" x14ac:dyDescent="0.3">
      <c r="A4129" t="s">
        <v>3995</v>
      </c>
      <c r="B4129" s="21">
        <v>45977</v>
      </c>
      <c r="C4129" s="20">
        <f t="shared" ref="C4129:C4148" si="290">MONTH(B4129)</f>
        <v>11</v>
      </c>
      <c r="D4129" t="s">
        <v>97</v>
      </c>
      <c r="E4129" t="s">
        <v>34</v>
      </c>
      <c r="F4129">
        <v>8</v>
      </c>
      <c r="G4129" t="str">
        <f>INDEX(Kunden!$A$1:$C$41,MATCH('Gesamtverkäufe 2025'!C3470,Kunden!$A$1:$A$41,0),3)</f>
        <v>R04</v>
      </c>
      <c r="H4129" t="str">
        <f>INDEX(Regionen!$A$1:$C$9,MATCH('Gesamtverkäufe 2025'!F3470,Regionen!$A$1:$A$9,0),3)</f>
        <v>Thomas Kern</v>
      </c>
      <c r="I4129" s="3">
        <f>INDEX(Produkte!$A$1:$D$31,MATCH('Gesamtverkäufe 2025'!D3470,Produkte!$A$1:$A$31,0),4)</f>
        <v>299</v>
      </c>
      <c r="J4129" s="3">
        <f t="shared" ref="J4129:J4148" si="291">F4129*I4129</f>
        <v>2392</v>
      </c>
    </row>
    <row r="4130" spans="1:10" hidden="1" outlineLevel="3" x14ac:dyDescent="0.3">
      <c r="A4130" t="s">
        <v>3975</v>
      </c>
      <c r="B4130" s="21">
        <v>45963</v>
      </c>
      <c r="C4130" s="20">
        <f t="shared" si="290"/>
        <v>11</v>
      </c>
      <c r="D4130" t="s">
        <v>97</v>
      </c>
      <c r="E4130" t="s">
        <v>31</v>
      </c>
      <c r="F4130">
        <v>2</v>
      </c>
      <c r="G4130" t="str">
        <f>INDEX(Kunden!$A$1:$C$41,MATCH('Gesamtverkäufe 2025'!C3490,Kunden!$A$1:$A$41,0),3)</f>
        <v>R04</v>
      </c>
      <c r="H4130" t="str">
        <f>INDEX(Regionen!$A$1:$C$9,MATCH('Gesamtverkäufe 2025'!F3490,Regionen!$A$1:$A$9,0),3)</f>
        <v>Thomas Kern</v>
      </c>
      <c r="I4130" s="3">
        <f>INDEX(Produkte!$A$1:$D$31,MATCH('Gesamtverkäufe 2025'!D3490,Produkte!$A$1:$A$31,0),4)</f>
        <v>399</v>
      </c>
      <c r="J4130" s="3">
        <f t="shared" si="291"/>
        <v>798</v>
      </c>
    </row>
    <row r="4131" spans="1:10" hidden="1" outlineLevel="3" x14ac:dyDescent="0.3">
      <c r="A4131" t="s">
        <v>3947</v>
      </c>
      <c r="B4131" s="21">
        <v>45982</v>
      </c>
      <c r="C4131" s="20">
        <f t="shared" si="290"/>
        <v>11</v>
      </c>
      <c r="D4131" t="s">
        <v>97</v>
      </c>
      <c r="E4131" t="s">
        <v>59</v>
      </c>
      <c r="F4131">
        <v>17</v>
      </c>
      <c r="G4131" t="str">
        <f>INDEX(Kunden!$A$1:$C$41,MATCH('Gesamtverkäufe 2025'!C3517,Kunden!$A$1:$A$41,0),3)</f>
        <v>R04</v>
      </c>
      <c r="H4131" t="str">
        <f>INDEX(Regionen!$A$1:$C$9,MATCH('Gesamtverkäufe 2025'!F3517,Regionen!$A$1:$A$9,0),3)</f>
        <v>Thomas Kern</v>
      </c>
      <c r="I4131" s="3">
        <f>INDEX(Produkte!$A$1:$D$31,MATCH('Gesamtverkäufe 2025'!D3517,Produkte!$A$1:$A$31,0),4)</f>
        <v>79</v>
      </c>
      <c r="J4131" s="3">
        <f t="shared" si="291"/>
        <v>1343</v>
      </c>
    </row>
    <row r="4132" spans="1:10" hidden="1" outlineLevel="3" x14ac:dyDescent="0.3">
      <c r="A4132" t="s">
        <v>3949</v>
      </c>
      <c r="B4132" s="21">
        <v>45968</v>
      </c>
      <c r="C4132" s="20">
        <f t="shared" si="290"/>
        <v>11</v>
      </c>
      <c r="D4132" t="s">
        <v>99</v>
      </c>
      <c r="E4132" t="s">
        <v>53</v>
      </c>
      <c r="F4132">
        <v>5</v>
      </c>
      <c r="G4132" t="str">
        <f>INDEX(Kunden!$A$1:$C$41,MATCH('Gesamtverkäufe 2025'!C3515,Kunden!$A$1:$A$41,0),3)</f>
        <v>R04</v>
      </c>
      <c r="H4132" t="str">
        <f>INDEX(Regionen!$A$1:$C$9,MATCH('Gesamtverkäufe 2025'!F3515,Regionen!$A$1:$A$9,0),3)</f>
        <v>Thomas Kern</v>
      </c>
      <c r="I4132" s="3">
        <f>INDEX(Produkte!$A$1:$D$31,MATCH('Gesamtverkäufe 2025'!D3515,Produkte!$A$1:$A$31,0),4)</f>
        <v>49</v>
      </c>
      <c r="J4132" s="3">
        <f t="shared" si="291"/>
        <v>245</v>
      </c>
    </row>
    <row r="4133" spans="1:10" hidden="1" outlineLevel="3" x14ac:dyDescent="0.3">
      <c r="A4133" t="s">
        <v>3925</v>
      </c>
      <c r="B4133" s="21">
        <v>45966</v>
      </c>
      <c r="C4133" s="20">
        <f t="shared" si="290"/>
        <v>11</v>
      </c>
      <c r="D4133" t="s">
        <v>99</v>
      </c>
      <c r="E4133" t="s">
        <v>37</v>
      </c>
      <c r="F4133">
        <v>12</v>
      </c>
      <c r="G4133" t="str">
        <f>INDEX(Kunden!$A$1:$C$41,MATCH('Gesamtverkäufe 2025'!C3536,Kunden!$A$1:$A$41,0),3)</f>
        <v>R04</v>
      </c>
      <c r="H4133" t="str">
        <f>INDEX(Regionen!$A$1:$C$9,MATCH('Gesamtverkäufe 2025'!F3536,Regionen!$A$1:$A$9,0),3)</f>
        <v>Thomas Kern</v>
      </c>
      <c r="I4133" s="3">
        <f>INDEX(Produkte!$A$1:$D$31,MATCH('Gesamtverkäufe 2025'!D3536,Produkte!$A$1:$A$31,0),4)</f>
        <v>249</v>
      </c>
      <c r="J4133" s="3">
        <f t="shared" si="291"/>
        <v>2988</v>
      </c>
    </row>
    <row r="4134" spans="1:10" hidden="1" outlineLevel="3" x14ac:dyDescent="0.3">
      <c r="A4134" t="s">
        <v>4093</v>
      </c>
      <c r="B4134" s="21">
        <v>45990</v>
      </c>
      <c r="C4134" s="20">
        <f t="shared" si="290"/>
        <v>11</v>
      </c>
      <c r="D4134" t="s">
        <v>141</v>
      </c>
      <c r="E4134" t="s">
        <v>87</v>
      </c>
      <c r="F4134">
        <v>3</v>
      </c>
      <c r="G4134" t="str">
        <f>INDEX(Kunden!$A$1:$C$41,MATCH('Gesamtverkäufe 2025'!C3372,Kunden!$A$1:$A$41,0),3)</f>
        <v>R04</v>
      </c>
      <c r="H4134" t="str">
        <f>INDEX(Regionen!$A$1:$C$9,MATCH('Gesamtverkäufe 2025'!F3372,Regionen!$A$1:$A$9,0),3)</f>
        <v>Thomas Kern</v>
      </c>
      <c r="I4134" s="3">
        <f>INDEX(Produkte!$A$1:$D$31,MATCH('Gesamtverkäufe 2025'!D3372,Produkte!$A$1:$A$31,0),4)</f>
        <v>99</v>
      </c>
      <c r="J4134" s="3">
        <f t="shared" si="291"/>
        <v>297</v>
      </c>
    </row>
    <row r="4135" spans="1:10" hidden="1" outlineLevel="3" x14ac:dyDescent="0.3">
      <c r="A4135" t="s">
        <v>4061</v>
      </c>
      <c r="B4135" s="21">
        <v>45984</v>
      </c>
      <c r="C4135" s="20">
        <f t="shared" si="290"/>
        <v>11</v>
      </c>
      <c r="D4135" t="s">
        <v>141</v>
      </c>
      <c r="E4135" t="s">
        <v>73</v>
      </c>
      <c r="F4135">
        <v>15</v>
      </c>
      <c r="G4135" t="str">
        <f>INDEX(Kunden!$A$1:$C$41,MATCH('Gesamtverkäufe 2025'!C3404,Kunden!$A$1:$A$41,0),3)</f>
        <v>R04</v>
      </c>
      <c r="H4135" t="str">
        <f>INDEX(Regionen!$A$1:$C$9,MATCH('Gesamtverkäufe 2025'!F3404,Regionen!$A$1:$A$9,0),3)</f>
        <v>Thomas Kern</v>
      </c>
      <c r="I4135" s="3">
        <f>INDEX(Produkte!$A$1:$D$31,MATCH('Gesamtverkäufe 2025'!D3404,Produkte!$A$1:$A$31,0),4)</f>
        <v>399</v>
      </c>
      <c r="J4135" s="3">
        <f t="shared" si="291"/>
        <v>5985</v>
      </c>
    </row>
    <row r="4136" spans="1:10" hidden="1" outlineLevel="3" x14ac:dyDescent="0.3">
      <c r="A4136" t="s">
        <v>3999</v>
      </c>
      <c r="B4136" s="21">
        <v>45986</v>
      </c>
      <c r="C4136" s="20">
        <f t="shared" si="290"/>
        <v>11</v>
      </c>
      <c r="D4136" t="s">
        <v>141</v>
      </c>
      <c r="E4136" t="s">
        <v>87</v>
      </c>
      <c r="F4136">
        <v>6</v>
      </c>
      <c r="G4136" t="str">
        <f>INDEX(Kunden!$A$1:$C$41,MATCH('Gesamtverkäufe 2025'!C3466,Kunden!$A$1:$A$41,0),3)</f>
        <v>R04</v>
      </c>
      <c r="H4136" t="str">
        <f>INDEX(Regionen!$A$1:$C$9,MATCH('Gesamtverkäufe 2025'!F3466,Regionen!$A$1:$A$9,0),3)</f>
        <v>Thomas Kern</v>
      </c>
      <c r="I4136" s="3">
        <f>INDEX(Produkte!$A$1:$D$31,MATCH('Gesamtverkäufe 2025'!D3466,Produkte!$A$1:$A$31,0),4)</f>
        <v>99</v>
      </c>
      <c r="J4136" s="3">
        <f t="shared" si="291"/>
        <v>594</v>
      </c>
    </row>
    <row r="4137" spans="1:10" hidden="1" outlineLevel="3" x14ac:dyDescent="0.3">
      <c r="A4137" t="s">
        <v>3948</v>
      </c>
      <c r="B4137" s="21">
        <v>45981</v>
      </c>
      <c r="C4137" s="20">
        <f t="shared" si="290"/>
        <v>11</v>
      </c>
      <c r="D4137" t="s">
        <v>141</v>
      </c>
      <c r="E4137" t="s">
        <v>61</v>
      </c>
      <c r="F4137">
        <v>16</v>
      </c>
      <c r="G4137" t="str">
        <f>INDEX(Kunden!$A$1:$C$41,MATCH('Gesamtverkäufe 2025'!C3516,Kunden!$A$1:$A$41,0),3)</f>
        <v>R04</v>
      </c>
      <c r="H4137" t="str">
        <f>INDEX(Regionen!$A$1:$C$9,MATCH('Gesamtverkäufe 2025'!F3516,Regionen!$A$1:$A$9,0),3)</f>
        <v>Thomas Kern</v>
      </c>
      <c r="I4137" s="3">
        <f>INDEX(Produkte!$A$1:$D$31,MATCH('Gesamtverkäufe 2025'!D3516,Produkte!$A$1:$A$31,0),4)</f>
        <v>249</v>
      </c>
      <c r="J4137" s="3">
        <f t="shared" si="291"/>
        <v>3984</v>
      </c>
    </row>
    <row r="4138" spans="1:10" hidden="1" outlineLevel="3" x14ac:dyDescent="0.3">
      <c r="A4138" t="s">
        <v>3922</v>
      </c>
      <c r="B4138" s="21">
        <v>45964</v>
      </c>
      <c r="C4138" s="20">
        <f t="shared" si="290"/>
        <v>11</v>
      </c>
      <c r="D4138" t="s">
        <v>141</v>
      </c>
      <c r="E4138" t="s">
        <v>59</v>
      </c>
      <c r="F4138">
        <v>9</v>
      </c>
      <c r="G4138" t="str">
        <f>INDEX(Kunden!$A$1:$C$41,MATCH('Gesamtverkäufe 2025'!C3539,Kunden!$A$1:$A$41,0),3)</f>
        <v>R04</v>
      </c>
      <c r="H4138" t="str">
        <f>INDEX(Regionen!$A$1:$C$9,MATCH('Gesamtverkäufe 2025'!F3539,Regionen!$A$1:$A$9,0),3)</f>
        <v>Thomas Kern</v>
      </c>
      <c r="I4138" s="3">
        <f>INDEX(Produkte!$A$1:$D$31,MATCH('Gesamtverkäufe 2025'!D3539,Produkte!$A$1:$A$31,0),4)</f>
        <v>79</v>
      </c>
      <c r="J4138" s="3">
        <f t="shared" si="291"/>
        <v>711</v>
      </c>
    </row>
    <row r="4139" spans="1:10" hidden="1" outlineLevel="3" x14ac:dyDescent="0.3">
      <c r="A4139" t="s">
        <v>3912</v>
      </c>
      <c r="B4139" s="21">
        <v>45968</v>
      </c>
      <c r="C4139" s="20">
        <f t="shared" si="290"/>
        <v>11</v>
      </c>
      <c r="D4139" t="s">
        <v>141</v>
      </c>
      <c r="E4139" t="s">
        <v>87</v>
      </c>
      <c r="F4139">
        <v>9</v>
      </c>
      <c r="G4139" t="str">
        <f>INDEX(Kunden!$A$1:$C$41,MATCH('Gesamtverkäufe 2025'!C3548,Kunden!$A$1:$A$41,0),3)</f>
        <v>R04</v>
      </c>
      <c r="H4139" t="str">
        <f>INDEX(Regionen!$A$1:$C$9,MATCH('Gesamtverkäufe 2025'!F3548,Regionen!$A$1:$A$9,0),3)</f>
        <v>Thomas Kern</v>
      </c>
      <c r="I4139" s="3">
        <f>INDEX(Produkte!$A$1:$D$31,MATCH('Gesamtverkäufe 2025'!D3548,Produkte!$A$1:$A$31,0),4)</f>
        <v>99</v>
      </c>
      <c r="J4139" s="3">
        <f t="shared" si="291"/>
        <v>891</v>
      </c>
    </row>
    <row r="4140" spans="1:10" hidden="1" outlineLevel="3" x14ac:dyDescent="0.3">
      <c r="A4140" t="s">
        <v>3903</v>
      </c>
      <c r="B4140" s="21">
        <v>45963</v>
      </c>
      <c r="C4140" s="20">
        <f t="shared" si="290"/>
        <v>11</v>
      </c>
      <c r="D4140" t="s">
        <v>141</v>
      </c>
      <c r="E4140" t="s">
        <v>53</v>
      </c>
      <c r="F4140">
        <v>8</v>
      </c>
      <c r="G4140" t="str">
        <f>INDEX(Kunden!$A$1:$C$41,MATCH('Gesamtverkäufe 2025'!C3554,Kunden!$A$1:$A$41,0),3)</f>
        <v>R04</v>
      </c>
      <c r="H4140" t="str">
        <f>INDEX(Regionen!$A$1:$C$9,MATCH('Gesamtverkäufe 2025'!F3554,Regionen!$A$1:$A$9,0),3)</f>
        <v>Thomas Kern</v>
      </c>
      <c r="I4140" s="3">
        <f>INDEX(Produkte!$A$1:$D$31,MATCH('Gesamtverkäufe 2025'!D3554,Produkte!$A$1:$A$31,0),4)</f>
        <v>49</v>
      </c>
      <c r="J4140" s="3">
        <f t="shared" si="291"/>
        <v>392</v>
      </c>
    </row>
    <row r="4141" spans="1:10" hidden="1" outlineLevel="3" x14ac:dyDescent="0.3">
      <c r="A4141" t="s">
        <v>4016</v>
      </c>
      <c r="B4141" s="21">
        <v>45990</v>
      </c>
      <c r="C4141" s="20">
        <f t="shared" si="290"/>
        <v>11</v>
      </c>
      <c r="D4141" t="s">
        <v>165</v>
      </c>
      <c r="E4141" t="s">
        <v>31</v>
      </c>
      <c r="F4141">
        <v>20</v>
      </c>
      <c r="G4141" t="str">
        <f>INDEX(Kunden!$A$1:$C$41,MATCH('Gesamtverkäufe 2025'!C3449,Kunden!$A$1:$A$41,0),3)</f>
        <v>R04</v>
      </c>
      <c r="H4141" t="str">
        <f>INDEX(Regionen!$A$1:$C$9,MATCH('Gesamtverkäufe 2025'!F3449,Regionen!$A$1:$A$9,0),3)</f>
        <v>Thomas Kern</v>
      </c>
      <c r="I4141" s="3">
        <f>INDEX(Produkte!$A$1:$D$31,MATCH('Gesamtverkäufe 2025'!D3449,Produkte!$A$1:$A$31,0),4)</f>
        <v>399</v>
      </c>
      <c r="J4141" s="3">
        <f t="shared" si="291"/>
        <v>7980</v>
      </c>
    </row>
    <row r="4142" spans="1:10" hidden="1" outlineLevel="3" x14ac:dyDescent="0.3">
      <c r="A4142" t="s">
        <v>3954</v>
      </c>
      <c r="B4142" s="21">
        <v>45963</v>
      </c>
      <c r="C4142" s="20">
        <f t="shared" si="290"/>
        <v>11</v>
      </c>
      <c r="D4142" t="s">
        <v>165</v>
      </c>
      <c r="E4142" t="s">
        <v>69</v>
      </c>
      <c r="F4142">
        <v>12</v>
      </c>
      <c r="G4142" t="str">
        <f>INDEX(Kunden!$A$1:$C$41,MATCH('Gesamtverkäufe 2025'!C3510,Kunden!$A$1:$A$41,0),3)</f>
        <v>R04</v>
      </c>
      <c r="H4142" t="str">
        <f>INDEX(Regionen!$A$1:$C$9,MATCH('Gesamtverkäufe 2025'!F3510,Regionen!$A$1:$A$9,0),3)</f>
        <v>Thomas Kern</v>
      </c>
      <c r="I4142" s="3">
        <f>INDEX(Produkte!$A$1:$D$31,MATCH('Gesamtverkäufe 2025'!D3510,Produkte!$A$1:$A$31,0),4)</f>
        <v>399</v>
      </c>
      <c r="J4142" s="3">
        <f t="shared" si="291"/>
        <v>4788</v>
      </c>
    </row>
    <row r="4143" spans="1:10" hidden="1" outlineLevel="3" x14ac:dyDescent="0.3">
      <c r="A4143" t="s">
        <v>3935</v>
      </c>
      <c r="B4143" s="21">
        <v>45970</v>
      </c>
      <c r="C4143" s="20">
        <f t="shared" si="290"/>
        <v>11</v>
      </c>
      <c r="D4143" t="s">
        <v>165</v>
      </c>
      <c r="E4143" t="s">
        <v>85</v>
      </c>
      <c r="F4143">
        <v>3</v>
      </c>
      <c r="G4143" t="str">
        <f>INDEX(Kunden!$A$1:$C$41,MATCH('Gesamtverkäufe 2025'!C3528,Kunden!$A$1:$A$41,0),3)</f>
        <v>R04</v>
      </c>
      <c r="H4143" t="str">
        <f>INDEX(Regionen!$A$1:$C$9,MATCH('Gesamtverkäufe 2025'!F3528,Regionen!$A$1:$A$9,0),3)</f>
        <v>Thomas Kern</v>
      </c>
      <c r="I4143" s="3">
        <f>INDEX(Produkte!$A$1:$D$31,MATCH('Gesamtverkäufe 2025'!D3528,Produkte!$A$1:$A$31,0),4)</f>
        <v>399</v>
      </c>
      <c r="J4143" s="3">
        <f t="shared" si="291"/>
        <v>1197</v>
      </c>
    </row>
    <row r="4144" spans="1:10" hidden="1" outlineLevel="3" x14ac:dyDescent="0.3">
      <c r="A4144" t="s">
        <v>3908</v>
      </c>
      <c r="B4144" s="21">
        <v>45963</v>
      </c>
      <c r="C4144" s="20">
        <f t="shared" si="290"/>
        <v>11</v>
      </c>
      <c r="D4144" t="s">
        <v>165</v>
      </c>
      <c r="E4144" t="s">
        <v>81</v>
      </c>
      <c r="F4144">
        <v>7</v>
      </c>
      <c r="G4144" t="str">
        <f>INDEX(Kunden!$A$1:$C$41,MATCH('Gesamtverkäufe 2025'!C3550,Kunden!$A$1:$A$41,0),3)</f>
        <v>R04</v>
      </c>
      <c r="H4144" t="str">
        <f>INDEX(Regionen!$A$1:$C$9,MATCH('Gesamtverkäufe 2025'!F3550,Regionen!$A$1:$A$9,0),3)</f>
        <v>Thomas Kern</v>
      </c>
      <c r="I4144" s="3">
        <f>INDEX(Produkte!$A$1:$D$31,MATCH('Gesamtverkäufe 2025'!D3550,Produkte!$A$1:$A$31,0),4)</f>
        <v>79</v>
      </c>
      <c r="J4144" s="3">
        <f t="shared" si="291"/>
        <v>553</v>
      </c>
    </row>
    <row r="4145" spans="1:10" hidden="1" outlineLevel="3" x14ac:dyDescent="0.3">
      <c r="A4145" t="s">
        <v>4040</v>
      </c>
      <c r="B4145" s="21">
        <v>45962</v>
      </c>
      <c r="C4145" s="20">
        <f t="shared" si="290"/>
        <v>11</v>
      </c>
      <c r="D4145" t="s">
        <v>171</v>
      </c>
      <c r="E4145" t="s">
        <v>81</v>
      </c>
      <c r="F4145">
        <v>7</v>
      </c>
      <c r="G4145" t="str">
        <f>INDEX(Kunden!$A$1:$C$41,MATCH('Gesamtverkäufe 2025'!C3425,Kunden!$A$1:$A$41,0),3)</f>
        <v>R04</v>
      </c>
      <c r="H4145" t="str">
        <f>INDEX(Regionen!$A$1:$C$9,MATCH('Gesamtverkäufe 2025'!F3425,Regionen!$A$1:$A$9,0),3)</f>
        <v>Thomas Kern</v>
      </c>
      <c r="I4145" s="3">
        <f>INDEX(Produkte!$A$1:$D$31,MATCH('Gesamtverkäufe 2025'!D3425,Produkte!$A$1:$A$31,0),4)</f>
        <v>79</v>
      </c>
      <c r="J4145" s="3">
        <f t="shared" si="291"/>
        <v>553</v>
      </c>
    </row>
    <row r="4146" spans="1:10" hidden="1" outlineLevel="3" x14ac:dyDescent="0.3">
      <c r="A4146" t="s">
        <v>4027</v>
      </c>
      <c r="B4146" s="21">
        <v>45986</v>
      </c>
      <c r="C4146" s="20">
        <f t="shared" si="290"/>
        <v>11</v>
      </c>
      <c r="D4146" t="s">
        <v>171</v>
      </c>
      <c r="E4146" t="s">
        <v>51</v>
      </c>
      <c r="F4146">
        <v>16</v>
      </c>
      <c r="G4146" t="str">
        <f>INDEX(Kunden!$A$1:$C$41,MATCH('Gesamtverkäufe 2025'!C3438,Kunden!$A$1:$A$41,0),3)</f>
        <v>R04</v>
      </c>
      <c r="H4146" t="str">
        <f>INDEX(Regionen!$A$1:$C$9,MATCH('Gesamtverkäufe 2025'!F3438,Regionen!$A$1:$A$9,0),3)</f>
        <v>Thomas Kern</v>
      </c>
      <c r="I4146" s="3">
        <f>INDEX(Produkte!$A$1:$D$31,MATCH('Gesamtverkäufe 2025'!D3438,Produkte!$A$1:$A$31,0),4)</f>
        <v>49</v>
      </c>
      <c r="J4146" s="3">
        <f t="shared" si="291"/>
        <v>784</v>
      </c>
    </row>
    <row r="4147" spans="1:10" hidden="1" outlineLevel="3" x14ac:dyDescent="0.3">
      <c r="A4147" t="s">
        <v>4023</v>
      </c>
      <c r="B4147" s="21">
        <v>45987</v>
      </c>
      <c r="C4147" s="20">
        <f t="shared" si="290"/>
        <v>11</v>
      </c>
      <c r="D4147" t="s">
        <v>171</v>
      </c>
      <c r="E4147" t="s">
        <v>43</v>
      </c>
      <c r="F4147">
        <v>12</v>
      </c>
      <c r="G4147" t="str">
        <f>INDEX(Kunden!$A$1:$C$41,MATCH('Gesamtverkäufe 2025'!C3442,Kunden!$A$1:$A$41,0),3)</f>
        <v>R04</v>
      </c>
      <c r="H4147" t="str">
        <f>INDEX(Regionen!$A$1:$C$9,MATCH('Gesamtverkäufe 2025'!F3442,Regionen!$A$1:$A$9,0),3)</f>
        <v>Thomas Kern</v>
      </c>
      <c r="I4147" s="3">
        <f>INDEX(Produkte!$A$1:$D$31,MATCH('Gesamtverkäufe 2025'!D3442,Produkte!$A$1:$A$31,0),4)</f>
        <v>149</v>
      </c>
      <c r="J4147" s="3">
        <f t="shared" si="291"/>
        <v>1788</v>
      </c>
    </row>
    <row r="4148" spans="1:10" hidden="1" outlineLevel="3" x14ac:dyDescent="0.3">
      <c r="A4148" t="s">
        <v>3901</v>
      </c>
      <c r="B4148" s="21">
        <v>45980</v>
      </c>
      <c r="C4148" s="20">
        <f t="shared" si="290"/>
        <v>11</v>
      </c>
      <c r="D4148" t="s">
        <v>171</v>
      </c>
      <c r="E4148" t="s">
        <v>87</v>
      </c>
      <c r="F4148">
        <v>11</v>
      </c>
      <c r="G4148" t="str">
        <f>INDEX(Kunden!$A$1:$C$41,MATCH('Gesamtverkäufe 2025'!C3555,Kunden!$A$1:$A$41,0),3)</f>
        <v>R04</v>
      </c>
      <c r="H4148" t="str">
        <f>INDEX(Regionen!$A$1:$C$9,MATCH('Gesamtverkäufe 2025'!F3555,Regionen!$A$1:$A$9,0),3)</f>
        <v>Thomas Kern</v>
      </c>
      <c r="I4148" s="3">
        <f>INDEX(Produkte!$A$1:$D$31,MATCH('Gesamtverkäufe 2025'!D3555,Produkte!$A$1:$A$31,0),4)</f>
        <v>99</v>
      </c>
      <c r="J4148" s="3">
        <f t="shared" si="291"/>
        <v>1089</v>
      </c>
    </row>
    <row r="4149" spans="1:10" outlineLevel="2" collapsed="1" x14ac:dyDescent="0.3">
      <c r="B4149" s="21"/>
      <c r="C4149" s="26" t="s">
        <v>4739</v>
      </c>
      <c r="I4149" s="3"/>
      <c r="J4149" s="3">
        <f>SUBTOTAL(9,J4129:J4148)</f>
        <v>39352</v>
      </c>
    </row>
    <row r="4150" spans="1:10" hidden="1" outlineLevel="3" x14ac:dyDescent="0.3">
      <c r="A4150" t="s">
        <v>4643</v>
      </c>
      <c r="B4150" s="21">
        <v>45999</v>
      </c>
      <c r="C4150" s="20">
        <f t="shared" ref="C4150:C4181" si="292">MONTH(B4150)</f>
        <v>12</v>
      </c>
      <c r="D4150" t="s">
        <v>97</v>
      </c>
      <c r="E4150" t="s">
        <v>69</v>
      </c>
      <c r="F4150">
        <v>3</v>
      </c>
      <c r="G4150" t="str">
        <f>INDEX(Kunden!$A$1:$C$41,MATCH('Gesamtverkäufe 2025'!C3576,Kunden!$A$1:$A$41,0),3)</f>
        <v>R04</v>
      </c>
      <c r="H4150" t="str">
        <f>INDEX(Regionen!$A$1:$C$9,MATCH('Gesamtverkäufe 2025'!F3576,Regionen!$A$1:$A$9,0),3)</f>
        <v>Thomas Kern</v>
      </c>
      <c r="I4150" s="3">
        <f>INDEX(Produkte!$A$1:$D$31,MATCH('Gesamtverkäufe 2025'!D3576,Produkte!$A$1:$A$31,0),4)</f>
        <v>399</v>
      </c>
      <c r="J4150" s="3">
        <f t="shared" ref="J4150:J4181" si="293">F4150*I4150</f>
        <v>1197</v>
      </c>
    </row>
    <row r="4151" spans="1:10" hidden="1" outlineLevel="3" x14ac:dyDescent="0.3">
      <c r="A4151" t="s">
        <v>4625</v>
      </c>
      <c r="B4151" s="21">
        <v>45999</v>
      </c>
      <c r="C4151" s="20">
        <f t="shared" si="292"/>
        <v>12</v>
      </c>
      <c r="D4151" t="s">
        <v>97</v>
      </c>
      <c r="E4151" t="s">
        <v>87</v>
      </c>
      <c r="F4151">
        <v>15</v>
      </c>
      <c r="G4151" t="str">
        <f>INDEX(Kunden!$A$1:$C$41,MATCH('Gesamtverkäufe 2025'!C3594,Kunden!$A$1:$A$41,0),3)</f>
        <v>R04</v>
      </c>
      <c r="H4151" t="str">
        <f>INDEX(Regionen!$A$1:$C$9,MATCH('Gesamtverkäufe 2025'!F3594,Regionen!$A$1:$A$9,0),3)</f>
        <v>Thomas Kern</v>
      </c>
      <c r="I4151" s="3">
        <f>INDEX(Produkte!$A$1:$D$31,MATCH('Gesamtverkäufe 2025'!D3594,Produkte!$A$1:$A$31,0),4)</f>
        <v>99</v>
      </c>
      <c r="J4151" s="3">
        <f t="shared" si="293"/>
        <v>1485</v>
      </c>
    </row>
    <row r="4152" spans="1:10" hidden="1" outlineLevel="3" x14ac:dyDescent="0.3">
      <c r="A4152" t="s">
        <v>4616</v>
      </c>
      <c r="B4152" s="21">
        <v>45997</v>
      </c>
      <c r="C4152" s="20">
        <f t="shared" si="292"/>
        <v>12</v>
      </c>
      <c r="D4152" t="s">
        <v>97</v>
      </c>
      <c r="E4152" t="s">
        <v>34</v>
      </c>
      <c r="F4152">
        <v>11</v>
      </c>
      <c r="G4152" t="str">
        <f>INDEX(Kunden!$A$1:$C$41,MATCH('Gesamtverkäufe 2025'!C3603,Kunden!$A$1:$A$41,0),3)</f>
        <v>R04</v>
      </c>
      <c r="H4152" t="str">
        <f>INDEX(Regionen!$A$1:$C$9,MATCH('Gesamtverkäufe 2025'!F3603,Regionen!$A$1:$A$9,0),3)</f>
        <v>Thomas Kern</v>
      </c>
      <c r="I4152" s="3">
        <f>INDEX(Produkte!$A$1:$D$31,MATCH('Gesamtverkäufe 2025'!D3603,Produkte!$A$1:$A$31,0),4)</f>
        <v>299</v>
      </c>
      <c r="J4152" s="3">
        <f t="shared" si="293"/>
        <v>3289</v>
      </c>
    </row>
    <row r="4153" spans="1:10" hidden="1" outlineLevel="3" x14ac:dyDescent="0.3">
      <c r="A4153" t="s">
        <v>4523</v>
      </c>
      <c r="B4153" s="21">
        <v>46014</v>
      </c>
      <c r="C4153" s="20">
        <f t="shared" si="292"/>
        <v>12</v>
      </c>
      <c r="D4153" t="s">
        <v>97</v>
      </c>
      <c r="E4153" t="s">
        <v>55</v>
      </c>
      <c r="F4153">
        <v>7</v>
      </c>
      <c r="G4153" t="str">
        <f>INDEX(Kunden!$A$1:$C$41,MATCH('Gesamtverkäufe 2025'!C3696,Kunden!$A$1:$A$41,0),3)</f>
        <v>R04</v>
      </c>
      <c r="H4153" t="str">
        <f>INDEX(Regionen!$A$1:$C$9,MATCH('Gesamtverkäufe 2025'!F3696,Regionen!$A$1:$A$9,0),3)</f>
        <v>Thomas Kern</v>
      </c>
      <c r="I4153" s="3">
        <f>INDEX(Produkte!$A$1:$D$31,MATCH('Gesamtverkäufe 2025'!D3696,Produkte!$A$1:$A$31,0),4)</f>
        <v>49</v>
      </c>
      <c r="J4153" s="3">
        <f t="shared" si="293"/>
        <v>343</v>
      </c>
    </row>
    <row r="4154" spans="1:10" hidden="1" outlineLevel="3" x14ac:dyDescent="0.3">
      <c r="A4154" t="s">
        <v>4484</v>
      </c>
      <c r="B4154" s="21">
        <v>45995</v>
      </c>
      <c r="C4154" s="20">
        <f t="shared" si="292"/>
        <v>12</v>
      </c>
      <c r="D4154" t="s">
        <v>97</v>
      </c>
      <c r="E4154" t="s">
        <v>57</v>
      </c>
      <c r="F4154">
        <v>19</v>
      </c>
      <c r="G4154" t="str">
        <f>INDEX(Kunden!$A$1:$C$41,MATCH('Gesamtverkäufe 2025'!C3735,Kunden!$A$1:$A$41,0),3)</f>
        <v>R04</v>
      </c>
      <c r="H4154" t="str">
        <f>INDEX(Regionen!$A$1:$C$9,MATCH('Gesamtverkäufe 2025'!F3735,Regionen!$A$1:$A$9,0),3)</f>
        <v>Thomas Kern</v>
      </c>
      <c r="I4154" s="3">
        <f>INDEX(Produkte!$A$1:$D$31,MATCH('Gesamtverkäufe 2025'!D3735,Produkte!$A$1:$A$31,0),4)</f>
        <v>99</v>
      </c>
      <c r="J4154" s="3">
        <f t="shared" si="293"/>
        <v>1881</v>
      </c>
    </row>
    <row r="4155" spans="1:10" hidden="1" outlineLevel="3" x14ac:dyDescent="0.3">
      <c r="A4155" t="s">
        <v>4429</v>
      </c>
      <c r="B4155" s="21">
        <v>46016</v>
      </c>
      <c r="C4155" s="20">
        <f t="shared" si="292"/>
        <v>12</v>
      </c>
      <c r="D4155" t="s">
        <v>97</v>
      </c>
      <c r="E4155" t="s">
        <v>37</v>
      </c>
      <c r="F4155">
        <v>3</v>
      </c>
      <c r="G4155" t="str">
        <f>INDEX(Kunden!$A$1:$C$41,MATCH('Gesamtverkäufe 2025'!C3790,Kunden!$A$1:$A$41,0),3)</f>
        <v>R04</v>
      </c>
      <c r="H4155" t="str">
        <f>INDEX(Regionen!$A$1:$C$9,MATCH('Gesamtverkäufe 2025'!F3790,Regionen!$A$1:$A$9,0),3)</f>
        <v>Thomas Kern</v>
      </c>
      <c r="I4155" s="3">
        <f>INDEX(Produkte!$A$1:$D$31,MATCH('Gesamtverkäufe 2025'!D3790,Produkte!$A$1:$A$31,0),4)</f>
        <v>249</v>
      </c>
      <c r="J4155" s="3">
        <f t="shared" si="293"/>
        <v>747</v>
      </c>
    </row>
    <row r="4156" spans="1:10" hidden="1" outlineLevel="3" x14ac:dyDescent="0.3">
      <c r="A4156" t="s">
        <v>4357</v>
      </c>
      <c r="B4156" s="21">
        <v>45992</v>
      </c>
      <c r="C4156" s="20">
        <f t="shared" si="292"/>
        <v>12</v>
      </c>
      <c r="D4156" t="s">
        <v>97</v>
      </c>
      <c r="E4156" t="s">
        <v>77</v>
      </c>
      <c r="F4156">
        <v>20</v>
      </c>
      <c r="G4156" t="str">
        <f>INDEX(Kunden!$A$1:$C$41,MATCH('Gesamtverkäufe 2025'!C3862,Kunden!$A$1:$A$41,0),3)</f>
        <v>R04</v>
      </c>
      <c r="H4156" t="str">
        <f>INDEX(Regionen!$A$1:$C$9,MATCH('Gesamtverkäufe 2025'!F3862,Regionen!$A$1:$A$9,0),3)</f>
        <v>Thomas Kern</v>
      </c>
      <c r="I4156" s="3">
        <f>INDEX(Produkte!$A$1:$D$31,MATCH('Gesamtverkäufe 2025'!D3862,Produkte!$A$1:$A$31,0),4)</f>
        <v>49</v>
      </c>
      <c r="J4156" s="3">
        <f t="shared" si="293"/>
        <v>980</v>
      </c>
    </row>
    <row r="4157" spans="1:10" hidden="1" outlineLevel="3" x14ac:dyDescent="0.3">
      <c r="A4157" t="s">
        <v>4260</v>
      </c>
      <c r="B4157" s="21">
        <v>46008</v>
      </c>
      <c r="C4157" s="20">
        <f t="shared" si="292"/>
        <v>12</v>
      </c>
      <c r="D4157" t="s">
        <v>97</v>
      </c>
      <c r="E4157" t="s">
        <v>85</v>
      </c>
      <c r="F4157">
        <v>17</v>
      </c>
      <c r="G4157" t="str">
        <f>INDEX(Kunden!$A$1:$C$41,MATCH('Gesamtverkäufe 2025'!C3959,Kunden!$A$1:$A$41,0),3)</f>
        <v>R04</v>
      </c>
      <c r="H4157" t="str">
        <f>INDEX(Regionen!$A$1:$C$9,MATCH('Gesamtverkäufe 2025'!F3959,Regionen!$A$1:$A$9,0),3)</f>
        <v>Thomas Kern</v>
      </c>
      <c r="I4157" s="3">
        <f>INDEX(Produkte!$A$1:$D$31,MATCH('Gesamtverkäufe 2025'!D3959,Produkte!$A$1:$A$31,0),4)</f>
        <v>399</v>
      </c>
      <c r="J4157" s="3">
        <f t="shared" si="293"/>
        <v>6783</v>
      </c>
    </row>
    <row r="4158" spans="1:10" hidden="1" outlineLevel="3" x14ac:dyDescent="0.3">
      <c r="A4158" t="s">
        <v>4212</v>
      </c>
      <c r="B4158" s="21">
        <v>46013</v>
      </c>
      <c r="C4158" s="20">
        <f t="shared" si="292"/>
        <v>12</v>
      </c>
      <c r="D4158" t="s">
        <v>97</v>
      </c>
      <c r="E4158" t="s">
        <v>75</v>
      </c>
      <c r="F4158">
        <v>8</v>
      </c>
      <c r="G4158" t="str">
        <f>INDEX(Kunden!$A$1:$C$41,MATCH('Gesamtverkäufe 2025'!C4007,Kunden!$A$1:$A$41,0),3)</f>
        <v>R04</v>
      </c>
      <c r="H4158" t="str">
        <f>INDEX(Regionen!$A$1:$C$9,MATCH('Gesamtverkäufe 2025'!F4007,Regionen!$A$1:$A$9,0),3)</f>
        <v>Thomas Kern</v>
      </c>
      <c r="I4158" s="3">
        <f>INDEX(Produkte!$A$1:$D$31,MATCH('Gesamtverkäufe 2025'!D4007,Produkte!$A$1:$A$31,0),4)</f>
        <v>499</v>
      </c>
      <c r="J4158" s="3">
        <f t="shared" si="293"/>
        <v>3992</v>
      </c>
    </row>
    <row r="4159" spans="1:10" hidden="1" outlineLevel="3" x14ac:dyDescent="0.3">
      <c r="A4159" t="s">
        <v>4202</v>
      </c>
      <c r="B4159" s="21">
        <v>46010</v>
      </c>
      <c r="C4159" s="20">
        <f t="shared" si="292"/>
        <v>12</v>
      </c>
      <c r="D4159" t="s">
        <v>97</v>
      </c>
      <c r="E4159" t="s">
        <v>81</v>
      </c>
      <c r="F4159">
        <v>3</v>
      </c>
      <c r="G4159" t="str">
        <f>INDEX(Kunden!$A$1:$C$41,MATCH('Gesamtverkäufe 2025'!C4017,Kunden!$A$1:$A$41,0),3)</f>
        <v>R04</v>
      </c>
      <c r="H4159" t="str">
        <f>INDEX(Regionen!$A$1:$C$9,MATCH('Gesamtverkäufe 2025'!F4017,Regionen!$A$1:$A$9,0),3)</f>
        <v>Thomas Kern</v>
      </c>
      <c r="I4159" s="3">
        <f>INDEX(Produkte!$A$1:$D$31,MATCH('Gesamtverkäufe 2025'!D4017,Produkte!$A$1:$A$31,0),4)</f>
        <v>79</v>
      </c>
      <c r="J4159" s="3">
        <f t="shared" si="293"/>
        <v>237</v>
      </c>
    </row>
    <row r="4160" spans="1:10" hidden="1" outlineLevel="3" x14ac:dyDescent="0.3">
      <c r="A4160" t="s">
        <v>4161</v>
      </c>
      <c r="B4160" s="21">
        <v>46005</v>
      </c>
      <c r="C4160" s="20">
        <f t="shared" si="292"/>
        <v>12</v>
      </c>
      <c r="D4160" t="s">
        <v>97</v>
      </c>
      <c r="E4160" t="s">
        <v>65</v>
      </c>
      <c r="F4160">
        <v>6</v>
      </c>
      <c r="G4160" t="str">
        <f>INDEX(Kunden!$A$1:$C$41,MATCH('Gesamtverkäufe 2025'!C4057,Kunden!$A$1:$A$41,0),3)</f>
        <v>R04</v>
      </c>
      <c r="H4160" t="str">
        <f>INDEX(Regionen!$A$1:$C$9,MATCH('Gesamtverkäufe 2025'!F4057,Regionen!$A$1:$A$9,0),3)</f>
        <v>Thomas Kern</v>
      </c>
      <c r="I4160" s="3">
        <f>INDEX(Produkte!$A$1:$D$31,MATCH('Gesamtverkäufe 2025'!D4057,Produkte!$A$1:$A$31,0),4)</f>
        <v>299</v>
      </c>
      <c r="J4160" s="3">
        <f t="shared" si="293"/>
        <v>1794</v>
      </c>
    </row>
    <row r="4161" spans="1:10" hidden="1" outlineLevel="3" x14ac:dyDescent="0.3">
      <c r="A4161" t="s">
        <v>4158</v>
      </c>
      <c r="B4161" s="21">
        <v>46002</v>
      </c>
      <c r="C4161" s="20">
        <f t="shared" si="292"/>
        <v>12</v>
      </c>
      <c r="D4161" t="s">
        <v>97</v>
      </c>
      <c r="E4161" t="s">
        <v>41</v>
      </c>
      <c r="F4161">
        <v>17</v>
      </c>
      <c r="G4161" t="str">
        <f>INDEX(Kunden!$A$1:$C$41,MATCH('Gesamtverkäufe 2025'!C4060,Kunden!$A$1:$A$41,0),3)</f>
        <v>R04</v>
      </c>
      <c r="H4161" t="str">
        <f>INDEX(Regionen!$A$1:$C$9,MATCH('Gesamtverkäufe 2025'!F4060,Regionen!$A$1:$A$9,0),3)</f>
        <v>Thomas Kern</v>
      </c>
      <c r="I4161" s="3">
        <f>INDEX(Produkte!$A$1:$D$31,MATCH('Gesamtverkäufe 2025'!D4060,Produkte!$A$1:$A$31,0),4)</f>
        <v>499</v>
      </c>
      <c r="J4161" s="3">
        <f t="shared" si="293"/>
        <v>8483</v>
      </c>
    </row>
    <row r="4162" spans="1:10" hidden="1" outlineLevel="3" x14ac:dyDescent="0.3">
      <c r="A4162" t="s">
        <v>4149</v>
      </c>
      <c r="B4162" s="21">
        <v>46017</v>
      </c>
      <c r="C4162" s="20">
        <f t="shared" si="292"/>
        <v>12</v>
      </c>
      <c r="D4162" t="s">
        <v>97</v>
      </c>
      <c r="E4162" t="s">
        <v>91</v>
      </c>
      <c r="F4162">
        <v>10</v>
      </c>
      <c r="G4162" t="str">
        <f>INDEX(Kunden!$A$1:$C$41,MATCH('Gesamtverkäufe 2025'!C4069,Kunden!$A$1:$A$41,0),3)</f>
        <v>R04</v>
      </c>
      <c r="H4162" t="str">
        <f>INDEX(Regionen!$A$1:$C$9,MATCH('Gesamtverkäufe 2025'!F4069,Regionen!$A$1:$A$9,0),3)</f>
        <v>Thomas Kern</v>
      </c>
      <c r="I4162" s="3">
        <f>INDEX(Produkte!$A$1:$D$31,MATCH('Gesamtverkäufe 2025'!D4069,Produkte!$A$1:$A$31,0),4)</f>
        <v>249</v>
      </c>
      <c r="J4162" s="3">
        <f t="shared" si="293"/>
        <v>2490</v>
      </c>
    </row>
    <row r="4163" spans="1:10" hidden="1" outlineLevel="3" x14ac:dyDescent="0.3">
      <c r="A4163" t="s">
        <v>4096</v>
      </c>
      <c r="B4163" s="21">
        <v>46010</v>
      </c>
      <c r="C4163" s="20">
        <f t="shared" si="292"/>
        <v>12</v>
      </c>
      <c r="D4163" t="s">
        <v>97</v>
      </c>
      <c r="E4163" t="s">
        <v>55</v>
      </c>
      <c r="F4163">
        <v>18</v>
      </c>
      <c r="G4163" t="str">
        <f>INDEX(Kunden!$A$1:$C$41,MATCH('Gesamtverkäufe 2025'!C4119,Kunden!$A$1:$A$41,0),3)</f>
        <v>R04</v>
      </c>
      <c r="H4163" t="str">
        <f>INDEX(Regionen!$A$1:$C$9,MATCH('Gesamtverkäufe 2025'!F4119,Regionen!$A$1:$A$9,0),3)</f>
        <v>Thomas Kern</v>
      </c>
      <c r="I4163" s="3">
        <f>INDEX(Produkte!$A$1:$D$31,MATCH('Gesamtverkäufe 2025'!D4119,Produkte!$A$1:$A$31,0),4)</f>
        <v>49</v>
      </c>
      <c r="J4163" s="3">
        <f t="shared" si="293"/>
        <v>882</v>
      </c>
    </row>
    <row r="4164" spans="1:10" hidden="1" outlineLevel="3" x14ac:dyDescent="0.3">
      <c r="A4164" t="s">
        <v>4640</v>
      </c>
      <c r="B4164" s="21">
        <v>46004</v>
      </c>
      <c r="C4164" s="20">
        <f t="shared" si="292"/>
        <v>12</v>
      </c>
      <c r="D4164" t="s">
        <v>99</v>
      </c>
      <c r="E4164" t="s">
        <v>85</v>
      </c>
      <c r="F4164">
        <v>1</v>
      </c>
      <c r="G4164" t="str">
        <f>INDEX(Kunden!$A$1:$C$41,MATCH('Gesamtverkäufe 2025'!C3579,Kunden!$A$1:$A$41,0),3)</f>
        <v>R04</v>
      </c>
      <c r="H4164" t="str">
        <f>INDEX(Regionen!$A$1:$C$9,MATCH('Gesamtverkäufe 2025'!F3579,Regionen!$A$1:$A$9,0),3)</f>
        <v>Thomas Kern</v>
      </c>
      <c r="I4164" s="3">
        <f>INDEX(Produkte!$A$1:$D$31,MATCH('Gesamtverkäufe 2025'!D3579,Produkte!$A$1:$A$31,0),4)</f>
        <v>399</v>
      </c>
      <c r="J4164" s="3">
        <f t="shared" si="293"/>
        <v>399</v>
      </c>
    </row>
    <row r="4165" spans="1:10" hidden="1" outlineLevel="3" x14ac:dyDescent="0.3">
      <c r="A4165" t="s">
        <v>4623</v>
      </c>
      <c r="B4165" s="21">
        <v>46001</v>
      </c>
      <c r="C4165" s="20">
        <f t="shared" si="292"/>
        <v>12</v>
      </c>
      <c r="D4165" t="s">
        <v>99</v>
      </c>
      <c r="E4165" t="s">
        <v>57</v>
      </c>
      <c r="F4165">
        <v>7</v>
      </c>
      <c r="G4165" t="str">
        <f>INDEX(Kunden!$A$1:$C$41,MATCH('Gesamtverkäufe 2025'!C3596,Kunden!$A$1:$A$41,0),3)</f>
        <v>R04</v>
      </c>
      <c r="H4165" t="str">
        <f>INDEX(Regionen!$A$1:$C$9,MATCH('Gesamtverkäufe 2025'!F3596,Regionen!$A$1:$A$9,0),3)</f>
        <v>Thomas Kern</v>
      </c>
      <c r="I4165" s="3">
        <f>INDEX(Produkte!$A$1:$D$31,MATCH('Gesamtverkäufe 2025'!D3596,Produkte!$A$1:$A$31,0),4)</f>
        <v>99</v>
      </c>
      <c r="J4165" s="3">
        <f t="shared" si="293"/>
        <v>693</v>
      </c>
    </row>
    <row r="4166" spans="1:10" hidden="1" outlineLevel="3" x14ac:dyDescent="0.3">
      <c r="A4166" t="s">
        <v>4600</v>
      </c>
      <c r="B4166" s="21">
        <v>46003</v>
      </c>
      <c r="C4166" s="20">
        <f t="shared" si="292"/>
        <v>12</v>
      </c>
      <c r="D4166" t="s">
        <v>99</v>
      </c>
      <c r="E4166" t="s">
        <v>41</v>
      </c>
      <c r="F4166">
        <v>4</v>
      </c>
      <c r="G4166" t="str">
        <f>INDEX(Kunden!$A$1:$C$41,MATCH('Gesamtverkäufe 2025'!C3619,Kunden!$A$1:$A$41,0),3)</f>
        <v>R04</v>
      </c>
      <c r="H4166" t="str">
        <f>INDEX(Regionen!$A$1:$C$9,MATCH('Gesamtverkäufe 2025'!F3619,Regionen!$A$1:$A$9,0),3)</f>
        <v>Thomas Kern</v>
      </c>
      <c r="I4166" s="3">
        <f>INDEX(Produkte!$A$1:$D$31,MATCH('Gesamtverkäufe 2025'!D3619,Produkte!$A$1:$A$31,0),4)</f>
        <v>499</v>
      </c>
      <c r="J4166" s="3">
        <f t="shared" si="293"/>
        <v>1996</v>
      </c>
    </row>
    <row r="4167" spans="1:10" hidden="1" outlineLevel="3" x14ac:dyDescent="0.3">
      <c r="A4167" t="s">
        <v>4522</v>
      </c>
      <c r="B4167" s="21">
        <v>45998</v>
      </c>
      <c r="C4167" s="20">
        <f t="shared" si="292"/>
        <v>12</v>
      </c>
      <c r="D4167" t="s">
        <v>99</v>
      </c>
      <c r="E4167" t="s">
        <v>37</v>
      </c>
      <c r="F4167">
        <v>13</v>
      </c>
      <c r="G4167" t="str">
        <f>INDEX(Kunden!$A$1:$C$41,MATCH('Gesamtverkäufe 2025'!C3697,Kunden!$A$1:$A$41,0),3)</f>
        <v>R04</v>
      </c>
      <c r="H4167" t="str">
        <f>INDEX(Regionen!$A$1:$C$9,MATCH('Gesamtverkäufe 2025'!F3697,Regionen!$A$1:$A$9,0),3)</f>
        <v>Thomas Kern</v>
      </c>
      <c r="I4167" s="3">
        <f>INDEX(Produkte!$A$1:$D$31,MATCH('Gesamtverkäufe 2025'!D3697,Produkte!$A$1:$A$31,0),4)</f>
        <v>249</v>
      </c>
      <c r="J4167" s="3">
        <f t="shared" si="293"/>
        <v>3237</v>
      </c>
    </row>
    <row r="4168" spans="1:10" hidden="1" outlineLevel="3" x14ac:dyDescent="0.3">
      <c r="A4168" t="s">
        <v>4521</v>
      </c>
      <c r="B4168" s="21">
        <v>46001</v>
      </c>
      <c r="C4168" s="20">
        <f t="shared" si="292"/>
        <v>12</v>
      </c>
      <c r="D4168" t="s">
        <v>99</v>
      </c>
      <c r="E4168" t="s">
        <v>61</v>
      </c>
      <c r="F4168">
        <v>13</v>
      </c>
      <c r="G4168" t="str">
        <f>INDEX(Kunden!$A$1:$C$41,MATCH('Gesamtverkäufe 2025'!C3698,Kunden!$A$1:$A$41,0),3)</f>
        <v>R04</v>
      </c>
      <c r="H4168" t="str">
        <f>INDEX(Regionen!$A$1:$C$9,MATCH('Gesamtverkäufe 2025'!F3698,Regionen!$A$1:$A$9,0),3)</f>
        <v>Thomas Kern</v>
      </c>
      <c r="I4168" s="3">
        <f>INDEX(Produkte!$A$1:$D$31,MATCH('Gesamtverkäufe 2025'!D3698,Produkte!$A$1:$A$31,0),4)</f>
        <v>249</v>
      </c>
      <c r="J4168" s="3">
        <f t="shared" si="293"/>
        <v>3237</v>
      </c>
    </row>
    <row r="4169" spans="1:10" hidden="1" outlineLevel="3" x14ac:dyDescent="0.3">
      <c r="A4169" t="s">
        <v>4509</v>
      </c>
      <c r="B4169" s="21">
        <v>46009</v>
      </c>
      <c r="C4169" s="20">
        <f t="shared" si="292"/>
        <v>12</v>
      </c>
      <c r="D4169" t="s">
        <v>99</v>
      </c>
      <c r="E4169" t="s">
        <v>34</v>
      </c>
      <c r="F4169">
        <v>4</v>
      </c>
      <c r="G4169" t="str">
        <f>INDEX(Kunden!$A$1:$C$41,MATCH('Gesamtverkäufe 2025'!C3710,Kunden!$A$1:$A$41,0),3)</f>
        <v>R04</v>
      </c>
      <c r="H4169" t="str">
        <f>INDEX(Regionen!$A$1:$C$9,MATCH('Gesamtverkäufe 2025'!F3710,Regionen!$A$1:$A$9,0),3)</f>
        <v>Thomas Kern</v>
      </c>
      <c r="I4169" s="3">
        <f>INDEX(Produkte!$A$1:$D$31,MATCH('Gesamtverkäufe 2025'!D3710,Produkte!$A$1:$A$31,0),4)</f>
        <v>299</v>
      </c>
      <c r="J4169" s="3">
        <f t="shared" si="293"/>
        <v>1196</v>
      </c>
    </row>
    <row r="4170" spans="1:10" hidden="1" outlineLevel="3" x14ac:dyDescent="0.3">
      <c r="A4170" t="s">
        <v>4421</v>
      </c>
      <c r="B4170" s="21">
        <v>46002</v>
      </c>
      <c r="C4170" s="20">
        <f t="shared" si="292"/>
        <v>12</v>
      </c>
      <c r="D4170" t="s">
        <v>99</v>
      </c>
      <c r="E4170" t="s">
        <v>87</v>
      </c>
      <c r="F4170">
        <v>16</v>
      </c>
      <c r="G4170" t="str">
        <f>INDEX(Kunden!$A$1:$C$41,MATCH('Gesamtverkäufe 2025'!C3798,Kunden!$A$1:$A$41,0),3)</f>
        <v>R04</v>
      </c>
      <c r="H4170" t="str">
        <f>INDEX(Regionen!$A$1:$C$9,MATCH('Gesamtverkäufe 2025'!F3798,Regionen!$A$1:$A$9,0),3)</f>
        <v>Thomas Kern</v>
      </c>
      <c r="I4170" s="3">
        <f>INDEX(Produkte!$A$1:$D$31,MATCH('Gesamtverkäufe 2025'!D3798,Produkte!$A$1:$A$31,0),4)</f>
        <v>99</v>
      </c>
      <c r="J4170" s="3">
        <f t="shared" si="293"/>
        <v>1584</v>
      </c>
    </row>
    <row r="4171" spans="1:10" hidden="1" outlineLevel="3" x14ac:dyDescent="0.3">
      <c r="A4171" t="s">
        <v>4411</v>
      </c>
      <c r="B4171" s="21">
        <v>45992</v>
      </c>
      <c r="C4171" s="20">
        <f t="shared" si="292"/>
        <v>12</v>
      </c>
      <c r="D4171" t="s">
        <v>99</v>
      </c>
      <c r="E4171" t="s">
        <v>59</v>
      </c>
      <c r="F4171">
        <v>16</v>
      </c>
      <c r="G4171" t="str">
        <f>INDEX(Kunden!$A$1:$C$41,MATCH('Gesamtverkäufe 2025'!C3808,Kunden!$A$1:$A$41,0),3)</f>
        <v>R04</v>
      </c>
      <c r="H4171" t="str">
        <f>INDEX(Regionen!$A$1:$C$9,MATCH('Gesamtverkäufe 2025'!F3808,Regionen!$A$1:$A$9,0),3)</f>
        <v>Thomas Kern</v>
      </c>
      <c r="I4171" s="3">
        <f>INDEX(Produkte!$A$1:$D$31,MATCH('Gesamtverkäufe 2025'!D3808,Produkte!$A$1:$A$31,0),4)</f>
        <v>79</v>
      </c>
      <c r="J4171" s="3">
        <f t="shared" si="293"/>
        <v>1264</v>
      </c>
    </row>
    <row r="4172" spans="1:10" hidden="1" outlineLevel="3" x14ac:dyDescent="0.3">
      <c r="A4172" t="s">
        <v>4386</v>
      </c>
      <c r="B4172" s="21">
        <v>45998</v>
      </c>
      <c r="C4172" s="20">
        <f t="shared" si="292"/>
        <v>12</v>
      </c>
      <c r="D4172" t="s">
        <v>99</v>
      </c>
      <c r="E4172" t="s">
        <v>43</v>
      </c>
      <c r="F4172">
        <v>2</v>
      </c>
      <c r="G4172" t="str">
        <f>INDEX(Kunden!$A$1:$C$41,MATCH('Gesamtverkäufe 2025'!C3833,Kunden!$A$1:$A$41,0),3)</f>
        <v>R04</v>
      </c>
      <c r="H4172" t="str">
        <f>INDEX(Regionen!$A$1:$C$9,MATCH('Gesamtverkäufe 2025'!F3833,Regionen!$A$1:$A$9,0),3)</f>
        <v>Thomas Kern</v>
      </c>
      <c r="I4172" s="3">
        <f>INDEX(Produkte!$A$1:$D$31,MATCH('Gesamtverkäufe 2025'!D3833,Produkte!$A$1:$A$31,0),4)</f>
        <v>149</v>
      </c>
      <c r="J4172" s="3">
        <f t="shared" si="293"/>
        <v>298</v>
      </c>
    </row>
    <row r="4173" spans="1:10" hidden="1" outlineLevel="3" x14ac:dyDescent="0.3">
      <c r="A4173" t="s">
        <v>4383</v>
      </c>
      <c r="B4173" s="21">
        <v>46006</v>
      </c>
      <c r="C4173" s="20">
        <f t="shared" si="292"/>
        <v>12</v>
      </c>
      <c r="D4173" t="s">
        <v>99</v>
      </c>
      <c r="E4173" t="s">
        <v>55</v>
      </c>
      <c r="F4173">
        <v>7</v>
      </c>
      <c r="G4173" t="str">
        <f>INDEX(Kunden!$A$1:$C$41,MATCH('Gesamtverkäufe 2025'!C3836,Kunden!$A$1:$A$41,0),3)</f>
        <v>R04</v>
      </c>
      <c r="H4173" t="str">
        <f>INDEX(Regionen!$A$1:$C$9,MATCH('Gesamtverkäufe 2025'!F3836,Regionen!$A$1:$A$9,0),3)</f>
        <v>Thomas Kern</v>
      </c>
      <c r="I4173" s="3">
        <f>INDEX(Produkte!$A$1:$D$31,MATCH('Gesamtverkäufe 2025'!D3836,Produkte!$A$1:$A$31,0),4)</f>
        <v>49</v>
      </c>
      <c r="J4173" s="3">
        <f t="shared" si="293"/>
        <v>343</v>
      </c>
    </row>
    <row r="4174" spans="1:10" hidden="1" outlineLevel="3" x14ac:dyDescent="0.3">
      <c r="A4174" t="s">
        <v>4368</v>
      </c>
      <c r="B4174" s="21">
        <v>46016</v>
      </c>
      <c r="C4174" s="20">
        <f t="shared" si="292"/>
        <v>12</v>
      </c>
      <c r="D4174" t="s">
        <v>99</v>
      </c>
      <c r="E4174" t="s">
        <v>75</v>
      </c>
      <c r="F4174">
        <v>17</v>
      </c>
      <c r="G4174" t="str">
        <f>INDEX(Kunden!$A$1:$C$41,MATCH('Gesamtverkäufe 2025'!C3851,Kunden!$A$1:$A$41,0),3)</f>
        <v>R04</v>
      </c>
      <c r="H4174" t="str">
        <f>INDEX(Regionen!$A$1:$C$9,MATCH('Gesamtverkäufe 2025'!F3851,Regionen!$A$1:$A$9,0),3)</f>
        <v>Thomas Kern</v>
      </c>
      <c r="I4174" s="3">
        <f>INDEX(Produkte!$A$1:$D$31,MATCH('Gesamtverkäufe 2025'!D3851,Produkte!$A$1:$A$31,0),4)</f>
        <v>499</v>
      </c>
      <c r="J4174" s="3">
        <f t="shared" si="293"/>
        <v>8483</v>
      </c>
    </row>
    <row r="4175" spans="1:10" hidden="1" outlineLevel="3" x14ac:dyDescent="0.3">
      <c r="A4175" t="s">
        <v>4316</v>
      </c>
      <c r="B4175" s="21">
        <v>45994</v>
      </c>
      <c r="C4175" s="20">
        <f t="shared" si="292"/>
        <v>12</v>
      </c>
      <c r="D4175" t="s">
        <v>99</v>
      </c>
      <c r="E4175" t="s">
        <v>51</v>
      </c>
      <c r="F4175">
        <v>14</v>
      </c>
      <c r="G4175" t="str">
        <f>INDEX(Kunden!$A$1:$C$41,MATCH('Gesamtverkäufe 2025'!C3903,Kunden!$A$1:$A$41,0),3)</f>
        <v>R04</v>
      </c>
      <c r="H4175" t="str">
        <f>INDEX(Regionen!$A$1:$C$9,MATCH('Gesamtverkäufe 2025'!F3903,Regionen!$A$1:$A$9,0),3)</f>
        <v>Thomas Kern</v>
      </c>
      <c r="I4175" s="3">
        <f>INDEX(Produkte!$A$1:$D$31,MATCH('Gesamtverkäufe 2025'!D3903,Produkte!$A$1:$A$31,0),4)</f>
        <v>49</v>
      </c>
      <c r="J4175" s="3">
        <f t="shared" si="293"/>
        <v>686</v>
      </c>
    </row>
    <row r="4176" spans="1:10" hidden="1" outlineLevel="3" x14ac:dyDescent="0.3">
      <c r="A4176" t="s">
        <v>4299</v>
      </c>
      <c r="B4176" s="21">
        <v>46001</v>
      </c>
      <c r="C4176" s="20">
        <f t="shared" si="292"/>
        <v>12</v>
      </c>
      <c r="D4176" t="s">
        <v>99</v>
      </c>
      <c r="E4176" t="s">
        <v>87</v>
      </c>
      <c r="F4176">
        <v>13</v>
      </c>
      <c r="G4176" t="str">
        <f>INDEX(Kunden!$A$1:$C$41,MATCH('Gesamtverkäufe 2025'!C3920,Kunden!$A$1:$A$41,0),3)</f>
        <v>R04</v>
      </c>
      <c r="H4176" t="str">
        <f>INDEX(Regionen!$A$1:$C$9,MATCH('Gesamtverkäufe 2025'!F3920,Regionen!$A$1:$A$9,0),3)</f>
        <v>Thomas Kern</v>
      </c>
      <c r="I4176" s="3">
        <f>INDEX(Produkte!$A$1:$D$31,MATCH('Gesamtverkäufe 2025'!D3920,Produkte!$A$1:$A$31,0),4)</f>
        <v>99</v>
      </c>
      <c r="J4176" s="3">
        <f t="shared" si="293"/>
        <v>1287</v>
      </c>
    </row>
    <row r="4177" spans="1:10" hidden="1" outlineLevel="3" x14ac:dyDescent="0.3">
      <c r="A4177" t="s">
        <v>4288</v>
      </c>
      <c r="B4177" s="21">
        <v>45992</v>
      </c>
      <c r="C4177" s="20">
        <f t="shared" si="292"/>
        <v>12</v>
      </c>
      <c r="D4177" t="s">
        <v>99</v>
      </c>
      <c r="E4177" t="s">
        <v>73</v>
      </c>
      <c r="F4177">
        <v>16</v>
      </c>
      <c r="G4177" t="str">
        <f>INDEX(Kunden!$A$1:$C$41,MATCH('Gesamtverkäufe 2025'!C3931,Kunden!$A$1:$A$41,0),3)</f>
        <v>R04</v>
      </c>
      <c r="H4177" t="str">
        <f>INDEX(Regionen!$A$1:$C$9,MATCH('Gesamtverkäufe 2025'!F3931,Regionen!$A$1:$A$9,0),3)</f>
        <v>Thomas Kern</v>
      </c>
      <c r="I4177" s="3">
        <f>INDEX(Produkte!$A$1:$D$31,MATCH('Gesamtverkäufe 2025'!D3931,Produkte!$A$1:$A$31,0),4)</f>
        <v>399</v>
      </c>
      <c r="J4177" s="3">
        <f t="shared" si="293"/>
        <v>6384</v>
      </c>
    </row>
    <row r="4178" spans="1:10" hidden="1" outlineLevel="3" x14ac:dyDescent="0.3">
      <c r="A4178" t="s">
        <v>4242</v>
      </c>
      <c r="B4178" s="21">
        <v>46010</v>
      </c>
      <c r="C4178" s="20">
        <f t="shared" si="292"/>
        <v>12</v>
      </c>
      <c r="D4178" t="s">
        <v>99</v>
      </c>
      <c r="E4178" t="s">
        <v>43</v>
      </c>
      <c r="F4178">
        <v>3</v>
      </c>
      <c r="G4178" t="str">
        <f>INDEX(Kunden!$A$1:$C$41,MATCH('Gesamtverkäufe 2025'!C3977,Kunden!$A$1:$A$41,0),3)</f>
        <v>R04</v>
      </c>
      <c r="H4178" t="str">
        <f>INDEX(Regionen!$A$1:$C$9,MATCH('Gesamtverkäufe 2025'!F3977,Regionen!$A$1:$A$9,0),3)</f>
        <v>Thomas Kern</v>
      </c>
      <c r="I4178" s="3">
        <f>INDEX(Produkte!$A$1:$D$31,MATCH('Gesamtverkäufe 2025'!D3977,Produkte!$A$1:$A$31,0),4)</f>
        <v>149</v>
      </c>
      <c r="J4178" s="3">
        <f t="shared" si="293"/>
        <v>447</v>
      </c>
    </row>
    <row r="4179" spans="1:10" hidden="1" outlineLevel="3" x14ac:dyDescent="0.3">
      <c r="A4179" t="s">
        <v>4630</v>
      </c>
      <c r="B4179" s="21">
        <v>46003</v>
      </c>
      <c r="C4179" s="20">
        <f t="shared" si="292"/>
        <v>12</v>
      </c>
      <c r="D4179" t="s">
        <v>141</v>
      </c>
      <c r="E4179" t="s">
        <v>53</v>
      </c>
      <c r="F4179">
        <v>12</v>
      </c>
      <c r="G4179" t="str">
        <f>INDEX(Kunden!$A$1:$C$41,MATCH('Gesamtverkäufe 2025'!C3589,Kunden!$A$1:$A$41,0),3)</f>
        <v>R04</v>
      </c>
      <c r="H4179" t="str">
        <f>INDEX(Regionen!$A$1:$C$9,MATCH('Gesamtverkäufe 2025'!F3589,Regionen!$A$1:$A$9,0),3)</f>
        <v>Thomas Kern</v>
      </c>
      <c r="I4179" s="3">
        <f>INDEX(Produkte!$A$1:$D$31,MATCH('Gesamtverkäufe 2025'!D3589,Produkte!$A$1:$A$31,0),4)</f>
        <v>49</v>
      </c>
      <c r="J4179" s="3">
        <f t="shared" si="293"/>
        <v>588</v>
      </c>
    </row>
    <row r="4180" spans="1:10" hidden="1" outlineLevel="3" x14ac:dyDescent="0.3">
      <c r="A4180" t="s">
        <v>4615</v>
      </c>
      <c r="B4180" s="21">
        <v>45994</v>
      </c>
      <c r="C4180" s="20">
        <f t="shared" si="292"/>
        <v>12</v>
      </c>
      <c r="D4180" t="s">
        <v>141</v>
      </c>
      <c r="E4180" t="s">
        <v>55</v>
      </c>
      <c r="F4180">
        <v>14</v>
      </c>
      <c r="G4180" t="str">
        <f>INDEX(Kunden!$A$1:$C$41,MATCH('Gesamtverkäufe 2025'!C3604,Kunden!$A$1:$A$41,0),3)</f>
        <v>R04</v>
      </c>
      <c r="H4180" t="str">
        <f>INDEX(Regionen!$A$1:$C$9,MATCH('Gesamtverkäufe 2025'!F3604,Regionen!$A$1:$A$9,0),3)</f>
        <v>Thomas Kern</v>
      </c>
      <c r="I4180" s="3">
        <f>INDEX(Produkte!$A$1:$D$31,MATCH('Gesamtverkäufe 2025'!D3604,Produkte!$A$1:$A$31,0),4)</f>
        <v>49</v>
      </c>
      <c r="J4180" s="3">
        <f t="shared" si="293"/>
        <v>686</v>
      </c>
    </row>
    <row r="4181" spans="1:10" hidden="1" outlineLevel="3" x14ac:dyDescent="0.3">
      <c r="A4181" t="s">
        <v>4604</v>
      </c>
      <c r="B4181" s="21">
        <v>46000</v>
      </c>
      <c r="C4181" s="20">
        <f t="shared" si="292"/>
        <v>12</v>
      </c>
      <c r="D4181" t="s">
        <v>141</v>
      </c>
      <c r="E4181" t="s">
        <v>43</v>
      </c>
      <c r="F4181">
        <v>12</v>
      </c>
      <c r="G4181" t="str">
        <f>INDEX(Kunden!$A$1:$C$41,MATCH('Gesamtverkäufe 2025'!C3615,Kunden!$A$1:$A$41,0),3)</f>
        <v>R04</v>
      </c>
      <c r="H4181" t="str">
        <f>INDEX(Regionen!$A$1:$C$9,MATCH('Gesamtverkäufe 2025'!F3615,Regionen!$A$1:$A$9,0),3)</f>
        <v>Thomas Kern</v>
      </c>
      <c r="I4181" s="3">
        <f>INDEX(Produkte!$A$1:$D$31,MATCH('Gesamtverkäufe 2025'!D3615,Produkte!$A$1:$A$31,0),4)</f>
        <v>149</v>
      </c>
      <c r="J4181" s="3">
        <f t="shared" si="293"/>
        <v>1788</v>
      </c>
    </row>
    <row r="4182" spans="1:10" hidden="1" outlineLevel="3" x14ac:dyDescent="0.3">
      <c r="A4182" t="s">
        <v>4581</v>
      </c>
      <c r="B4182" s="21">
        <v>46002</v>
      </c>
      <c r="C4182" s="20">
        <f t="shared" ref="C4182:C4213" si="294">MONTH(B4182)</f>
        <v>12</v>
      </c>
      <c r="D4182" t="s">
        <v>141</v>
      </c>
      <c r="E4182" t="s">
        <v>53</v>
      </c>
      <c r="F4182">
        <v>19</v>
      </c>
      <c r="G4182" t="str">
        <f>INDEX(Kunden!$A$1:$C$41,MATCH('Gesamtverkäufe 2025'!C3638,Kunden!$A$1:$A$41,0),3)</f>
        <v>R04</v>
      </c>
      <c r="H4182" t="str">
        <f>INDEX(Regionen!$A$1:$C$9,MATCH('Gesamtverkäufe 2025'!F3638,Regionen!$A$1:$A$9,0),3)</f>
        <v>Thomas Kern</v>
      </c>
      <c r="I4182" s="3">
        <f>INDEX(Produkte!$A$1:$D$31,MATCH('Gesamtverkäufe 2025'!D3638,Produkte!$A$1:$A$31,0),4)</f>
        <v>49</v>
      </c>
      <c r="J4182" s="3">
        <f t="shared" ref="J4182:J4213" si="295">F4182*I4182</f>
        <v>931</v>
      </c>
    </row>
    <row r="4183" spans="1:10" hidden="1" outlineLevel="3" x14ac:dyDescent="0.3">
      <c r="A4183" t="s">
        <v>4570</v>
      </c>
      <c r="B4183" s="21">
        <v>45995</v>
      </c>
      <c r="C4183" s="20">
        <f t="shared" si="294"/>
        <v>12</v>
      </c>
      <c r="D4183" t="s">
        <v>141</v>
      </c>
      <c r="E4183" t="s">
        <v>57</v>
      </c>
      <c r="F4183">
        <v>11</v>
      </c>
      <c r="G4183" t="str">
        <f>INDEX(Kunden!$A$1:$C$41,MATCH('Gesamtverkäufe 2025'!C3649,Kunden!$A$1:$A$41,0),3)</f>
        <v>R04</v>
      </c>
      <c r="H4183" t="str">
        <f>INDEX(Regionen!$A$1:$C$9,MATCH('Gesamtverkäufe 2025'!F3649,Regionen!$A$1:$A$9,0),3)</f>
        <v>Thomas Kern</v>
      </c>
      <c r="I4183" s="3">
        <f>INDEX(Produkte!$A$1:$D$31,MATCH('Gesamtverkäufe 2025'!D3649,Produkte!$A$1:$A$31,0),4)</f>
        <v>99</v>
      </c>
      <c r="J4183" s="3">
        <f t="shared" si="295"/>
        <v>1089</v>
      </c>
    </row>
    <row r="4184" spans="1:10" hidden="1" outlineLevel="3" x14ac:dyDescent="0.3">
      <c r="A4184" t="s">
        <v>4470</v>
      </c>
      <c r="B4184" s="21">
        <v>45997</v>
      </c>
      <c r="C4184" s="20">
        <f t="shared" si="294"/>
        <v>12</v>
      </c>
      <c r="D4184" t="s">
        <v>141</v>
      </c>
      <c r="E4184" t="s">
        <v>41</v>
      </c>
      <c r="F4184">
        <v>17</v>
      </c>
      <c r="G4184" t="str">
        <f>INDEX(Kunden!$A$1:$C$41,MATCH('Gesamtverkäufe 2025'!C3749,Kunden!$A$1:$A$41,0),3)</f>
        <v>R04</v>
      </c>
      <c r="H4184" t="str">
        <f>INDEX(Regionen!$A$1:$C$9,MATCH('Gesamtverkäufe 2025'!F3749,Regionen!$A$1:$A$9,0),3)</f>
        <v>Thomas Kern</v>
      </c>
      <c r="I4184" s="3">
        <f>INDEX(Produkte!$A$1:$D$31,MATCH('Gesamtverkäufe 2025'!D3749,Produkte!$A$1:$A$31,0),4)</f>
        <v>499</v>
      </c>
      <c r="J4184" s="3">
        <f t="shared" si="295"/>
        <v>8483</v>
      </c>
    </row>
    <row r="4185" spans="1:10" hidden="1" outlineLevel="3" x14ac:dyDescent="0.3">
      <c r="A4185" t="s">
        <v>4406</v>
      </c>
      <c r="B4185" s="21">
        <v>45998</v>
      </c>
      <c r="C4185" s="20">
        <f t="shared" si="294"/>
        <v>12</v>
      </c>
      <c r="D4185" t="s">
        <v>141</v>
      </c>
      <c r="E4185" t="s">
        <v>77</v>
      </c>
      <c r="F4185">
        <v>13</v>
      </c>
      <c r="G4185" t="str">
        <f>INDEX(Kunden!$A$1:$C$41,MATCH('Gesamtverkäufe 2025'!C3813,Kunden!$A$1:$A$41,0),3)</f>
        <v>R04</v>
      </c>
      <c r="H4185" t="str">
        <f>INDEX(Regionen!$A$1:$C$9,MATCH('Gesamtverkäufe 2025'!F3813,Regionen!$A$1:$A$9,0),3)</f>
        <v>Thomas Kern</v>
      </c>
      <c r="I4185" s="3">
        <f>INDEX(Produkte!$A$1:$D$31,MATCH('Gesamtverkäufe 2025'!D3813,Produkte!$A$1:$A$31,0),4)</f>
        <v>49</v>
      </c>
      <c r="J4185" s="3">
        <f t="shared" si="295"/>
        <v>637</v>
      </c>
    </row>
    <row r="4186" spans="1:10" hidden="1" outlineLevel="3" x14ac:dyDescent="0.3">
      <c r="A4186" t="s">
        <v>4280</v>
      </c>
      <c r="B4186" s="21">
        <v>46007</v>
      </c>
      <c r="C4186" s="20">
        <f t="shared" si="294"/>
        <v>12</v>
      </c>
      <c r="D4186" t="s">
        <v>141</v>
      </c>
      <c r="E4186" t="s">
        <v>85</v>
      </c>
      <c r="F4186">
        <v>2</v>
      </c>
      <c r="G4186" t="str">
        <f>INDEX(Kunden!$A$1:$C$41,MATCH('Gesamtverkäufe 2025'!C3939,Kunden!$A$1:$A$41,0),3)</f>
        <v>R04</v>
      </c>
      <c r="H4186" t="str">
        <f>INDEX(Regionen!$A$1:$C$9,MATCH('Gesamtverkäufe 2025'!F3939,Regionen!$A$1:$A$9,0),3)</f>
        <v>Thomas Kern</v>
      </c>
      <c r="I4186" s="3">
        <f>INDEX(Produkte!$A$1:$D$31,MATCH('Gesamtverkäufe 2025'!D3939,Produkte!$A$1:$A$31,0),4)</f>
        <v>399</v>
      </c>
      <c r="J4186" s="3">
        <f t="shared" si="295"/>
        <v>798</v>
      </c>
    </row>
    <row r="4187" spans="1:10" hidden="1" outlineLevel="3" x14ac:dyDescent="0.3">
      <c r="A4187" t="s">
        <v>4252</v>
      </c>
      <c r="B4187" s="21">
        <v>46003</v>
      </c>
      <c r="C4187" s="20">
        <f t="shared" si="294"/>
        <v>12</v>
      </c>
      <c r="D4187" t="s">
        <v>141</v>
      </c>
      <c r="E4187" t="s">
        <v>43</v>
      </c>
      <c r="F4187">
        <v>2</v>
      </c>
      <c r="G4187" t="str">
        <f>INDEX(Kunden!$A$1:$C$41,MATCH('Gesamtverkäufe 2025'!C3967,Kunden!$A$1:$A$41,0),3)</f>
        <v>R04</v>
      </c>
      <c r="H4187" t="str">
        <f>INDEX(Regionen!$A$1:$C$9,MATCH('Gesamtverkäufe 2025'!F3967,Regionen!$A$1:$A$9,0),3)</f>
        <v>Thomas Kern</v>
      </c>
      <c r="I4187" s="3">
        <f>INDEX(Produkte!$A$1:$D$31,MATCH('Gesamtverkäufe 2025'!D3967,Produkte!$A$1:$A$31,0),4)</f>
        <v>149</v>
      </c>
      <c r="J4187" s="3">
        <f t="shared" si="295"/>
        <v>298</v>
      </c>
    </row>
    <row r="4188" spans="1:10" hidden="1" outlineLevel="3" x14ac:dyDescent="0.3">
      <c r="A4188" t="s">
        <v>4251</v>
      </c>
      <c r="B4188" s="21">
        <v>45997</v>
      </c>
      <c r="C4188" s="20">
        <f t="shared" si="294"/>
        <v>12</v>
      </c>
      <c r="D4188" t="s">
        <v>141</v>
      </c>
      <c r="E4188" t="s">
        <v>43</v>
      </c>
      <c r="F4188">
        <v>20</v>
      </c>
      <c r="G4188" t="str">
        <f>INDEX(Kunden!$A$1:$C$41,MATCH('Gesamtverkäufe 2025'!C3968,Kunden!$A$1:$A$41,0),3)</f>
        <v>R04</v>
      </c>
      <c r="H4188" t="str">
        <f>INDEX(Regionen!$A$1:$C$9,MATCH('Gesamtverkäufe 2025'!F3968,Regionen!$A$1:$A$9,0),3)</f>
        <v>Thomas Kern</v>
      </c>
      <c r="I4188" s="3">
        <f>INDEX(Produkte!$A$1:$D$31,MATCH('Gesamtverkäufe 2025'!D3968,Produkte!$A$1:$A$31,0),4)</f>
        <v>149</v>
      </c>
      <c r="J4188" s="3">
        <f t="shared" si="295"/>
        <v>2980</v>
      </c>
    </row>
    <row r="4189" spans="1:10" hidden="1" outlineLevel="3" x14ac:dyDescent="0.3">
      <c r="A4189" t="s">
        <v>4231</v>
      </c>
      <c r="B4189" s="21">
        <v>46013</v>
      </c>
      <c r="C4189" s="20">
        <f t="shared" si="294"/>
        <v>12</v>
      </c>
      <c r="D4189" t="s">
        <v>141</v>
      </c>
      <c r="E4189" t="s">
        <v>89</v>
      </c>
      <c r="F4189">
        <v>16</v>
      </c>
      <c r="G4189" t="str">
        <f>INDEX(Kunden!$A$1:$C$41,MATCH('Gesamtverkäufe 2025'!C3988,Kunden!$A$1:$A$41,0),3)</f>
        <v>R04</v>
      </c>
      <c r="H4189" t="str">
        <f>INDEX(Regionen!$A$1:$C$9,MATCH('Gesamtverkäufe 2025'!F3988,Regionen!$A$1:$A$9,0),3)</f>
        <v>Thomas Kern</v>
      </c>
      <c r="I4189" s="3">
        <f>INDEX(Produkte!$A$1:$D$31,MATCH('Gesamtverkäufe 2025'!D3988,Produkte!$A$1:$A$31,0),4)</f>
        <v>29</v>
      </c>
      <c r="J4189" s="3">
        <f t="shared" si="295"/>
        <v>464</v>
      </c>
    </row>
    <row r="4190" spans="1:10" hidden="1" outlineLevel="3" x14ac:dyDescent="0.3">
      <c r="A4190" t="s">
        <v>4179</v>
      </c>
      <c r="B4190" s="21">
        <v>46009</v>
      </c>
      <c r="C4190" s="20">
        <f t="shared" si="294"/>
        <v>12</v>
      </c>
      <c r="D4190" t="s">
        <v>141</v>
      </c>
      <c r="E4190" t="s">
        <v>59</v>
      </c>
      <c r="F4190">
        <v>9</v>
      </c>
      <c r="G4190" t="str">
        <f>INDEX(Kunden!$A$1:$C$41,MATCH('Gesamtverkäufe 2025'!C4040,Kunden!$A$1:$A$41,0),3)</f>
        <v>R04</v>
      </c>
      <c r="H4190" t="str">
        <f>INDEX(Regionen!$A$1:$C$9,MATCH('Gesamtverkäufe 2025'!F4040,Regionen!$A$1:$A$9,0),3)</f>
        <v>Thomas Kern</v>
      </c>
      <c r="I4190" s="3">
        <f>INDEX(Produkte!$A$1:$D$31,MATCH('Gesamtverkäufe 2025'!D4040,Produkte!$A$1:$A$31,0),4)</f>
        <v>79</v>
      </c>
      <c r="J4190" s="3">
        <f t="shared" si="295"/>
        <v>711</v>
      </c>
    </row>
    <row r="4191" spans="1:10" hidden="1" outlineLevel="3" x14ac:dyDescent="0.3">
      <c r="A4191" t="s">
        <v>4136</v>
      </c>
      <c r="B4191" s="21">
        <v>45995</v>
      </c>
      <c r="C4191" s="20">
        <f t="shared" si="294"/>
        <v>12</v>
      </c>
      <c r="D4191" t="s">
        <v>141</v>
      </c>
      <c r="E4191" t="s">
        <v>43</v>
      </c>
      <c r="F4191">
        <v>15</v>
      </c>
      <c r="G4191" t="str">
        <f>INDEX(Kunden!$A$1:$C$41,MATCH('Gesamtverkäufe 2025'!C4082,Kunden!$A$1:$A$41,0),3)</f>
        <v>R04</v>
      </c>
      <c r="H4191" t="str">
        <f>INDEX(Regionen!$A$1:$C$9,MATCH('Gesamtverkäufe 2025'!F4082,Regionen!$A$1:$A$9,0),3)</f>
        <v>Thomas Kern</v>
      </c>
      <c r="I4191" s="3">
        <f>INDEX(Produkte!$A$1:$D$31,MATCH('Gesamtverkäufe 2025'!D4082,Produkte!$A$1:$A$31,0),4)</f>
        <v>149</v>
      </c>
      <c r="J4191" s="3">
        <f t="shared" si="295"/>
        <v>2235</v>
      </c>
    </row>
    <row r="4192" spans="1:10" hidden="1" outlineLevel="3" x14ac:dyDescent="0.3">
      <c r="A4192" t="s">
        <v>4135</v>
      </c>
      <c r="B4192" s="21">
        <v>45997</v>
      </c>
      <c r="C4192" s="20">
        <f t="shared" si="294"/>
        <v>12</v>
      </c>
      <c r="D4192" t="s">
        <v>141</v>
      </c>
      <c r="E4192" t="s">
        <v>67</v>
      </c>
      <c r="F4192">
        <v>20</v>
      </c>
      <c r="G4192" t="str">
        <f>INDEX(Kunden!$A$1:$C$41,MATCH('Gesamtverkäufe 2025'!C4083,Kunden!$A$1:$A$41,0),3)</f>
        <v>R04</v>
      </c>
      <c r="H4192" t="str">
        <f>INDEX(Regionen!$A$1:$C$9,MATCH('Gesamtverkäufe 2025'!F4083,Regionen!$A$1:$A$9,0),3)</f>
        <v>Thomas Kern</v>
      </c>
      <c r="I4192" s="3">
        <f>INDEX(Produkte!$A$1:$D$31,MATCH('Gesamtverkäufe 2025'!D4083,Produkte!$A$1:$A$31,0),4)</f>
        <v>299</v>
      </c>
      <c r="J4192" s="3">
        <f t="shared" si="295"/>
        <v>5980</v>
      </c>
    </row>
    <row r="4193" spans="1:10" hidden="1" outlineLevel="3" x14ac:dyDescent="0.3">
      <c r="A4193" t="s">
        <v>4115</v>
      </c>
      <c r="B4193" s="21">
        <v>46002</v>
      </c>
      <c r="C4193" s="20">
        <f t="shared" si="294"/>
        <v>12</v>
      </c>
      <c r="D4193" t="s">
        <v>141</v>
      </c>
      <c r="E4193" t="s">
        <v>43</v>
      </c>
      <c r="F4193">
        <v>15</v>
      </c>
      <c r="G4193" t="str">
        <f>INDEX(Kunden!$A$1:$C$41,MATCH('Gesamtverkäufe 2025'!C4102,Kunden!$A$1:$A$41,0),3)</f>
        <v>R04</v>
      </c>
      <c r="H4193" t="str">
        <f>INDEX(Regionen!$A$1:$C$9,MATCH('Gesamtverkäufe 2025'!F4102,Regionen!$A$1:$A$9,0),3)</f>
        <v>Thomas Kern</v>
      </c>
      <c r="I4193" s="3">
        <f>INDEX(Produkte!$A$1:$D$31,MATCH('Gesamtverkäufe 2025'!D4102,Produkte!$A$1:$A$31,0),4)</f>
        <v>149</v>
      </c>
      <c r="J4193" s="3">
        <f t="shared" si="295"/>
        <v>2235</v>
      </c>
    </row>
    <row r="4194" spans="1:10" hidden="1" outlineLevel="3" x14ac:dyDescent="0.3">
      <c r="A4194" t="s">
        <v>4597</v>
      </c>
      <c r="B4194" s="21">
        <v>46020</v>
      </c>
      <c r="C4194" s="20">
        <f t="shared" si="294"/>
        <v>12</v>
      </c>
      <c r="D4194" t="s">
        <v>165</v>
      </c>
      <c r="E4194" t="s">
        <v>83</v>
      </c>
      <c r="F4194">
        <v>2</v>
      </c>
      <c r="G4194" t="str">
        <f>INDEX(Kunden!$A$1:$C$41,MATCH('Gesamtverkäufe 2025'!C3622,Kunden!$A$1:$A$41,0),3)</f>
        <v>R04</v>
      </c>
      <c r="H4194" t="str">
        <f>INDEX(Regionen!$A$1:$C$9,MATCH('Gesamtverkäufe 2025'!F3622,Regionen!$A$1:$A$9,0),3)</f>
        <v>Thomas Kern</v>
      </c>
      <c r="I4194" s="3">
        <f>INDEX(Produkte!$A$1:$D$31,MATCH('Gesamtverkäufe 2025'!D3622,Produkte!$A$1:$A$31,0),4)</f>
        <v>29</v>
      </c>
      <c r="J4194" s="3">
        <f t="shared" si="295"/>
        <v>58</v>
      </c>
    </row>
    <row r="4195" spans="1:10" hidden="1" outlineLevel="3" x14ac:dyDescent="0.3">
      <c r="A4195" t="s">
        <v>4593</v>
      </c>
      <c r="B4195" s="21">
        <v>46010</v>
      </c>
      <c r="C4195" s="20">
        <f t="shared" si="294"/>
        <v>12</v>
      </c>
      <c r="D4195" t="s">
        <v>165</v>
      </c>
      <c r="E4195" t="s">
        <v>51</v>
      </c>
      <c r="F4195">
        <v>16</v>
      </c>
      <c r="G4195" t="str">
        <f>INDEX(Kunden!$A$1:$C$41,MATCH('Gesamtverkäufe 2025'!C3626,Kunden!$A$1:$A$41,0),3)</f>
        <v>R04</v>
      </c>
      <c r="H4195" t="str">
        <f>INDEX(Regionen!$A$1:$C$9,MATCH('Gesamtverkäufe 2025'!F3626,Regionen!$A$1:$A$9,0),3)</f>
        <v>Thomas Kern</v>
      </c>
      <c r="I4195" s="3">
        <f>INDEX(Produkte!$A$1:$D$31,MATCH('Gesamtverkäufe 2025'!D3626,Produkte!$A$1:$A$31,0),4)</f>
        <v>49</v>
      </c>
      <c r="J4195" s="3">
        <f t="shared" si="295"/>
        <v>784</v>
      </c>
    </row>
    <row r="4196" spans="1:10" hidden="1" outlineLevel="3" x14ac:dyDescent="0.3">
      <c r="A4196" t="s">
        <v>4503</v>
      </c>
      <c r="B4196" s="21">
        <v>46004</v>
      </c>
      <c r="C4196" s="20">
        <f t="shared" si="294"/>
        <v>12</v>
      </c>
      <c r="D4196" t="s">
        <v>165</v>
      </c>
      <c r="E4196" t="s">
        <v>37</v>
      </c>
      <c r="F4196">
        <v>1</v>
      </c>
      <c r="G4196" t="str">
        <f>INDEX(Kunden!$A$1:$C$41,MATCH('Gesamtverkäufe 2025'!C3716,Kunden!$A$1:$A$41,0),3)</f>
        <v>R04</v>
      </c>
      <c r="H4196" t="str">
        <f>INDEX(Regionen!$A$1:$C$9,MATCH('Gesamtverkäufe 2025'!F3716,Regionen!$A$1:$A$9,0),3)</f>
        <v>Thomas Kern</v>
      </c>
      <c r="I4196" s="3">
        <f>INDEX(Produkte!$A$1:$D$31,MATCH('Gesamtverkäufe 2025'!D3716,Produkte!$A$1:$A$31,0),4)</f>
        <v>249</v>
      </c>
      <c r="J4196" s="3">
        <f t="shared" si="295"/>
        <v>249</v>
      </c>
    </row>
    <row r="4197" spans="1:10" hidden="1" outlineLevel="3" x14ac:dyDescent="0.3">
      <c r="A4197" t="s">
        <v>4499</v>
      </c>
      <c r="B4197" s="21">
        <v>45999</v>
      </c>
      <c r="C4197" s="20">
        <f t="shared" si="294"/>
        <v>12</v>
      </c>
      <c r="D4197" t="s">
        <v>165</v>
      </c>
      <c r="E4197" t="s">
        <v>39</v>
      </c>
      <c r="F4197">
        <v>17</v>
      </c>
      <c r="G4197" t="str">
        <f>INDEX(Kunden!$A$1:$C$41,MATCH('Gesamtverkäufe 2025'!C3720,Kunden!$A$1:$A$41,0),3)</f>
        <v>R04</v>
      </c>
      <c r="H4197" t="str">
        <f>INDEX(Regionen!$A$1:$C$9,MATCH('Gesamtverkäufe 2025'!F3720,Regionen!$A$1:$A$9,0),3)</f>
        <v>Thomas Kern</v>
      </c>
      <c r="I4197" s="3">
        <f>INDEX(Produkte!$A$1:$D$31,MATCH('Gesamtverkäufe 2025'!D3720,Produkte!$A$1:$A$31,0),4)</f>
        <v>499</v>
      </c>
      <c r="J4197" s="3">
        <f t="shared" si="295"/>
        <v>8483</v>
      </c>
    </row>
    <row r="4198" spans="1:10" hidden="1" outlineLevel="3" x14ac:dyDescent="0.3">
      <c r="A4198" t="s">
        <v>4493</v>
      </c>
      <c r="B4198" s="21">
        <v>46019</v>
      </c>
      <c r="C4198" s="20">
        <f t="shared" si="294"/>
        <v>12</v>
      </c>
      <c r="D4198" t="s">
        <v>165</v>
      </c>
      <c r="E4198" t="s">
        <v>79</v>
      </c>
      <c r="F4198">
        <v>8</v>
      </c>
      <c r="G4198" t="str">
        <f>INDEX(Kunden!$A$1:$C$41,MATCH('Gesamtverkäufe 2025'!C3726,Kunden!$A$1:$A$41,0),3)</f>
        <v>R04</v>
      </c>
      <c r="H4198" t="str">
        <f>INDEX(Regionen!$A$1:$C$9,MATCH('Gesamtverkäufe 2025'!F3726,Regionen!$A$1:$A$9,0),3)</f>
        <v>Thomas Kern</v>
      </c>
      <c r="I4198" s="3">
        <f>INDEX(Produkte!$A$1:$D$31,MATCH('Gesamtverkäufe 2025'!D3726,Produkte!$A$1:$A$31,0),4)</f>
        <v>149</v>
      </c>
      <c r="J4198" s="3">
        <f t="shared" si="295"/>
        <v>1192</v>
      </c>
    </row>
    <row r="4199" spans="1:10" hidden="1" outlineLevel="3" x14ac:dyDescent="0.3">
      <c r="A4199" t="s">
        <v>4488</v>
      </c>
      <c r="B4199" s="21">
        <v>46003</v>
      </c>
      <c r="C4199" s="20">
        <f t="shared" si="294"/>
        <v>12</v>
      </c>
      <c r="D4199" t="s">
        <v>165</v>
      </c>
      <c r="E4199" t="s">
        <v>61</v>
      </c>
      <c r="F4199">
        <v>16</v>
      </c>
      <c r="G4199" t="str">
        <f>INDEX(Kunden!$A$1:$C$41,MATCH('Gesamtverkäufe 2025'!C3731,Kunden!$A$1:$A$41,0),3)</f>
        <v>R04</v>
      </c>
      <c r="H4199" t="str">
        <f>INDEX(Regionen!$A$1:$C$9,MATCH('Gesamtverkäufe 2025'!F3731,Regionen!$A$1:$A$9,0),3)</f>
        <v>Thomas Kern</v>
      </c>
      <c r="I4199" s="3">
        <f>INDEX(Produkte!$A$1:$D$31,MATCH('Gesamtverkäufe 2025'!D3731,Produkte!$A$1:$A$31,0),4)</f>
        <v>249</v>
      </c>
      <c r="J4199" s="3">
        <f t="shared" si="295"/>
        <v>3984</v>
      </c>
    </row>
    <row r="4200" spans="1:10" hidden="1" outlineLevel="3" x14ac:dyDescent="0.3">
      <c r="A4200" t="s">
        <v>4369</v>
      </c>
      <c r="B4200" s="21">
        <v>46013</v>
      </c>
      <c r="C4200" s="20">
        <f t="shared" si="294"/>
        <v>12</v>
      </c>
      <c r="D4200" t="s">
        <v>165</v>
      </c>
      <c r="E4200" t="s">
        <v>34</v>
      </c>
      <c r="F4200">
        <v>13</v>
      </c>
      <c r="G4200" t="str">
        <f>INDEX(Kunden!$A$1:$C$41,MATCH('Gesamtverkäufe 2025'!C3850,Kunden!$A$1:$A$41,0),3)</f>
        <v>R04</v>
      </c>
      <c r="H4200" t="str">
        <f>INDEX(Regionen!$A$1:$C$9,MATCH('Gesamtverkäufe 2025'!F3850,Regionen!$A$1:$A$9,0),3)</f>
        <v>Thomas Kern</v>
      </c>
      <c r="I4200" s="3">
        <f>INDEX(Produkte!$A$1:$D$31,MATCH('Gesamtverkäufe 2025'!D3850,Produkte!$A$1:$A$31,0),4)</f>
        <v>299</v>
      </c>
      <c r="J4200" s="3">
        <f t="shared" si="295"/>
        <v>3887</v>
      </c>
    </row>
    <row r="4201" spans="1:10" hidden="1" outlineLevel="3" x14ac:dyDescent="0.3">
      <c r="A4201" t="s">
        <v>4293</v>
      </c>
      <c r="B4201" s="21">
        <v>46000</v>
      </c>
      <c r="C4201" s="20">
        <f t="shared" si="294"/>
        <v>12</v>
      </c>
      <c r="D4201" t="s">
        <v>165</v>
      </c>
      <c r="E4201" t="s">
        <v>51</v>
      </c>
      <c r="F4201">
        <v>19</v>
      </c>
      <c r="G4201" t="str">
        <f>INDEX(Kunden!$A$1:$C$41,MATCH('Gesamtverkäufe 2025'!C3926,Kunden!$A$1:$A$41,0),3)</f>
        <v>R04</v>
      </c>
      <c r="H4201" t="str">
        <f>INDEX(Regionen!$A$1:$C$9,MATCH('Gesamtverkäufe 2025'!F3926,Regionen!$A$1:$A$9,0),3)</f>
        <v>Thomas Kern</v>
      </c>
      <c r="I4201" s="3">
        <f>INDEX(Produkte!$A$1:$D$31,MATCH('Gesamtverkäufe 2025'!D3926,Produkte!$A$1:$A$31,0),4)</f>
        <v>49</v>
      </c>
      <c r="J4201" s="3">
        <f t="shared" si="295"/>
        <v>931</v>
      </c>
    </row>
    <row r="4202" spans="1:10" hidden="1" outlineLevel="3" x14ac:dyDescent="0.3">
      <c r="A4202" t="s">
        <v>4289</v>
      </c>
      <c r="B4202" s="21">
        <v>46003</v>
      </c>
      <c r="C4202" s="20">
        <f t="shared" si="294"/>
        <v>12</v>
      </c>
      <c r="D4202" t="s">
        <v>165</v>
      </c>
      <c r="E4202" t="s">
        <v>51</v>
      </c>
      <c r="F4202">
        <v>3</v>
      </c>
      <c r="G4202" t="str">
        <f>INDEX(Kunden!$A$1:$C$41,MATCH('Gesamtverkäufe 2025'!C3930,Kunden!$A$1:$A$41,0),3)</f>
        <v>R04</v>
      </c>
      <c r="H4202" t="str">
        <f>INDEX(Regionen!$A$1:$C$9,MATCH('Gesamtverkäufe 2025'!F3930,Regionen!$A$1:$A$9,0),3)</f>
        <v>Thomas Kern</v>
      </c>
      <c r="I4202" s="3">
        <f>INDEX(Produkte!$A$1:$D$31,MATCH('Gesamtverkäufe 2025'!D3930,Produkte!$A$1:$A$31,0),4)</f>
        <v>49</v>
      </c>
      <c r="J4202" s="3">
        <f t="shared" si="295"/>
        <v>147</v>
      </c>
    </row>
    <row r="4203" spans="1:10" hidden="1" outlineLevel="3" x14ac:dyDescent="0.3">
      <c r="A4203" t="s">
        <v>4267</v>
      </c>
      <c r="B4203" s="21">
        <v>46016</v>
      </c>
      <c r="C4203" s="20">
        <f t="shared" si="294"/>
        <v>12</v>
      </c>
      <c r="D4203" t="s">
        <v>165</v>
      </c>
      <c r="E4203" t="s">
        <v>49</v>
      </c>
      <c r="F4203">
        <v>6</v>
      </c>
      <c r="G4203" t="str">
        <f>INDEX(Kunden!$A$1:$C$41,MATCH('Gesamtverkäufe 2025'!C3952,Kunden!$A$1:$A$41,0),3)</f>
        <v>R04</v>
      </c>
      <c r="H4203" t="str">
        <f>INDEX(Regionen!$A$1:$C$9,MATCH('Gesamtverkäufe 2025'!F3952,Regionen!$A$1:$A$9,0),3)</f>
        <v>Thomas Kern</v>
      </c>
      <c r="I4203" s="3">
        <f>INDEX(Produkte!$A$1:$D$31,MATCH('Gesamtverkäufe 2025'!D3952,Produkte!$A$1:$A$31,0),4)</f>
        <v>299</v>
      </c>
      <c r="J4203" s="3">
        <f t="shared" si="295"/>
        <v>1794</v>
      </c>
    </row>
    <row r="4204" spans="1:10" hidden="1" outlineLevel="3" x14ac:dyDescent="0.3">
      <c r="A4204" t="s">
        <v>4238</v>
      </c>
      <c r="B4204" s="21">
        <v>46020</v>
      </c>
      <c r="C4204" s="20">
        <f t="shared" si="294"/>
        <v>12</v>
      </c>
      <c r="D4204" t="s">
        <v>165</v>
      </c>
      <c r="E4204" t="s">
        <v>73</v>
      </c>
      <c r="F4204">
        <v>13</v>
      </c>
      <c r="G4204" t="str">
        <f>INDEX(Kunden!$A$1:$C$41,MATCH('Gesamtverkäufe 2025'!C3981,Kunden!$A$1:$A$41,0),3)</f>
        <v>R04</v>
      </c>
      <c r="H4204" t="str">
        <f>INDEX(Regionen!$A$1:$C$9,MATCH('Gesamtverkäufe 2025'!F3981,Regionen!$A$1:$A$9,0),3)</f>
        <v>Thomas Kern</v>
      </c>
      <c r="I4204" s="3">
        <f>INDEX(Produkte!$A$1:$D$31,MATCH('Gesamtverkäufe 2025'!D3981,Produkte!$A$1:$A$31,0),4)</f>
        <v>399</v>
      </c>
      <c r="J4204" s="3">
        <f t="shared" si="295"/>
        <v>5187</v>
      </c>
    </row>
    <row r="4205" spans="1:10" hidden="1" outlineLevel="3" x14ac:dyDescent="0.3">
      <c r="A4205" t="s">
        <v>4194</v>
      </c>
      <c r="B4205" s="21">
        <v>46017</v>
      </c>
      <c r="C4205" s="20">
        <f t="shared" si="294"/>
        <v>12</v>
      </c>
      <c r="D4205" t="s">
        <v>165</v>
      </c>
      <c r="E4205" t="s">
        <v>69</v>
      </c>
      <c r="F4205">
        <v>3</v>
      </c>
      <c r="G4205" t="str">
        <f>INDEX(Kunden!$A$1:$C$41,MATCH('Gesamtverkäufe 2025'!C4025,Kunden!$A$1:$A$41,0),3)</f>
        <v>R04</v>
      </c>
      <c r="H4205" t="str">
        <f>INDEX(Regionen!$A$1:$C$9,MATCH('Gesamtverkäufe 2025'!F4025,Regionen!$A$1:$A$9,0),3)</f>
        <v>Thomas Kern</v>
      </c>
      <c r="I4205" s="3">
        <f>INDEX(Produkte!$A$1:$D$31,MATCH('Gesamtverkäufe 2025'!D4025,Produkte!$A$1:$A$31,0),4)</f>
        <v>399</v>
      </c>
      <c r="J4205" s="3">
        <f t="shared" si="295"/>
        <v>1197</v>
      </c>
    </row>
    <row r="4206" spans="1:10" hidden="1" outlineLevel="3" x14ac:dyDescent="0.3">
      <c r="A4206" t="s">
        <v>4169</v>
      </c>
      <c r="B4206" s="21">
        <v>46011</v>
      </c>
      <c r="C4206" s="20">
        <f t="shared" si="294"/>
        <v>12</v>
      </c>
      <c r="D4206" t="s">
        <v>165</v>
      </c>
      <c r="E4206" t="s">
        <v>61</v>
      </c>
      <c r="F4206">
        <v>7</v>
      </c>
      <c r="G4206" t="str">
        <f>INDEX(Kunden!$A$1:$C$41,MATCH('Gesamtverkäufe 2025'!C4049,Kunden!$A$1:$A$41,0),3)</f>
        <v>R04</v>
      </c>
      <c r="H4206" t="str">
        <f>INDEX(Regionen!$A$1:$C$9,MATCH('Gesamtverkäufe 2025'!F4049,Regionen!$A$1:$A$9,0),3)</f>
        <v>Thomas Kern</v>
      </c>
      <c r="I4206" s="3">
        <f>INDEX(Produkte!$A$1:$D$31,MATCH('Gesamtverkäufe 2025'!D4049,Produkte!$A$1:$A$31,0),4)</f>
        <v>249</v>
      </c>
      <c r="J4206" s="3">
        <f t="shared" si="295"/>
        <v>1743</v>
      </c>
    </row>
    <row r="4207" spans="1:10" hidden="1" outlineLevel="3" x14ac:dyDescent="0.3">
      <c r="A4207" t="s">
        <v>4164</v>
      </c>
      <c r="B4207" s="21">
        <v>46019</v>
      </c>
      <c r="C4207" s="20">
        <f t="shared" si="294"/>
        <v>12</v>
      </c>
      <c r="D4207" t="s">
        <v>165</v>
      </c>
      <c r="E4207" t="s">
        <v>93</v>
      </c>
      <c r="F4207">
        <v>1</v>
      </c>
      <c r="G4207" t="str">
        <f>INDEX(Kunden!$A$1:$C$41,MATCH('Gesamtverkäufe 2025'!C4054,Kunden!$A$1:$A$41,0),3)</f>
        <v>R04</v>
      </c>
      <c r="H4207" t="str">
        <f>INDEX(Regionen!$A$1:$C$9,MATCH('Gesamtverkäufe 2025'!F4054,Regionen!$A$1:$A$9,0),3)</f>
        <v>Thomas Kern</v>
      </c>
      <c r="I4207" s="3">
        <f>INDEX(Produkte!$A$1:$D$31,MATCH('Gesamtverkäufe 2025'!D4054,Produkte!$A$1:$A$31,0),4)</f>
        <v>399</v>
      </c>
      <c r="J4207" s="3">
        <f t="shared" si="295"/>
        <v>399</v>
      </c>
    </row>
    <row r="4208" spans="1:10" hidden="1" outlineLevel="3" x14ac:dyDescent="0.3">
      <c r="A4208" t="s">
        <v>4106</v>
      </c>
      <c r="B4208" s="21">
        <v>46007</v>
      </c>
      <c r="C4208" s="20">
        <f t="shared" si="294"/>
        <v>12</v>
      </c>
      <c r="D4208" t="s">
        <v>165</v>
      </c>
      <c r="E4208" t="s">
        <v>53</v>
      </c>
      <c r="F4208">
        <v>18</v>
      </c>
      <c r="G4208" t="str">
        <f>INDEX(Kunden!$A$1:$C$41,MATCH('Gesamtverkäufe 2025'!C4110,Kunden!$A$1:$A$41,0),3)</f>
        <v>R04</v>
      </c>
      <c r="H4208" t="str">
        <f>INDEX(Regionen!$A$1:$C$9,MATCH('Gesamtverkäufe 2025'!F4110,Regionen!$A$1:$A$9,0),3)</f>
        <v>Thomas Kern</v>
      </c>
      <c r="I4208" s="3">
        <f>INDEX(Produkte!$A$1:$D$31,MATCH('Gesamtverkäufe 2025'!D4110,Produkte!$A$1:$A$31,0),4)</f>
        <v>49</v>
      </c>
      <c r="J4208" s="3">
        <f t="shared" si="295"/>
        <v>882</v>
      </c>
    </row>
    <row r="4209" spans="1:10" hidden="1" outlineLevel="3" x14ac:dyDescent="0.3">
      <c r="A4209" t="s">
        <v>4628</v>
      </c>
      <c r="B4209" s="21">
        <v>46001</v>
      </c>
      <c r="C4209" s="20">
        <f t="shared" si="294"/>
        <v>12</v>
      </c>
      <c r="D4209" t="s">
        <v>171</v>
      </c>
      <c r="E4209" t="s">
        <v>51</v>
      </c>
      <c r="F4209">
        <v>12</v>
      </c>
      <c r="G4209" t="str">
        <f>INDEX(Kunden!$A$1:$C$41,MATCH('Gesamtverkäufe 2025'!C3591,Kunden!$A$1:$A$41,0),3)</f>
        <v>R04</v>
      </c>
      <c r="H4209" t="str">
        <f>INDEX(Regionen!$A$1:$C$9,MATCH('Gesamtverkäufe 2025'!F3591,Regionen!$A$1:$A$9,0),3)</f>
        <v>Thomas Kern</v>
      </c>
      <c r="I4209" s="3">
        <f>INDEX(Produkte!$A$1:$D$31,MATCH('Gesamtverkäufe 2025'!D3591,Produkte!$A$1:$A$31,0),4)</f>
        <v>49</v>
      </c>
      <c r="J4209" s="3">
        <f t="shared" si="295"/>
        <v>588</v>
      </c>
    </row>
    <row r="4210" spans="1:10" hidden="1" outlineLevel="3" x14ac:dyDescent="0.3">
      <c r="A4210" t="s">
        <v>4578</v>
      </c>
      <c r="B4210" s="21">
        <v>46014</v>
      </c>
      <c r="C4210" s="20">
        <f t="shared" si="294"/>
        <v>12</v>
      </c>
      <c r="D4210" t="s">
        <v>171</v>
      </c>
      <c r="E4210" t="s">
        <v>79</v>
      </c>
      <c r="F4210">
        <v>5</v>
      </c>
      <c r="G4210" t="str">
        <f>INDEX(Kunden!$A$1:$C$41,MATCH('Gesamtverkäufe 2025'!C3641,Kunden!$A$1:$A$41,0),3)</f>
        <v>R04</v>
      </c>
      <c r="H4210" t="str">
        <f>INDEX(Regionen!$A$1:$C$9,MATCH('Gesamtverkäufe 2025'!F3641,Regionen!$A$1:$A$9,0),3)</f>
        <v>Thomas Kern</v>
      </c>
      <c r="I4210" s="3">
        <f>INDEX(Produkte!$A$1:$D$31,MATCH('Gesamtverkäufe 2025'!D3641,Produkte!$A$1:$A$31,0),4)</f>
        <v>149</v>
      </c>
      <c r="J4210" s="3">
        <f t="shared" si="295"/>
        <v>745</v>
      </c>
    </row>
    <row r="4211" spans="1:10" hidden="1" outlineLevel="3" x14ac:dyDescent="0.3">
      <c r="A4211" t="s">
        <v>4531</v>
      </c>
      <c r="B4211" s="21">
        <v>46016</v>
      </c>
      <c r="C4211" s="20">
        <f t="shared" si="294"/>
        <v>12</v>
      </c>
      <c r="D4211" t="s">
        <v>171</v>
      </c>
      <c r="E4211" t="s">
        <v>41</v>
      </c>
      <c r="F4211">
        <v>16</v>
      </c>
      <c r="G4211" t="str">
        <f>INDEX(Kunden!$A$1:$C$41,MATCH('Gesamtverkäufe 2025'!C3688,Kunden!$A$1:$A$41,0),3)</f>
        <v>R04</v>
      </c>
      <c r="H4211" t="str">
        <f>INDEX(Regionen!$A$1:$C$9,MATCH('Gesamtverkäufe 2025'!F3688,Regionen!$A$1:$A$9,0),3)</f>
        <v>Thomas Kern</v>
      </c>
      <c r="I4211" s="3">
        <f>INDEX(Produkte!$A$1:$D$31,MATCH('Gesamtverkäufe 2025'!D3688,Produkte!$A$1:$A$31,0),4)</f>
        <v>499</v>
      </c>
      <c r="J4211" s="3">
        <f t="shared" si="295"/>
        <v>7984</v>
      </c>
    </row>
    <row r="4212" spans="1:10" hidden="1" outlineLevel="3" x14ac:dyDescent="0.3">
      <c r="A4212" t="s">
        <v>4519</v>
      </c>
      <c r="B4212" s="21">
        <v>46020</v>
      </c>
      <c r="C4212" s="20">
        <f t="shared" si="294"/>
        <v>12</v>
      </c>
      <c r="D4212" t="s">
        <v>171</v>
      </c>
      <c r="E4212" t="s">
        <v>57</v>
      </c>
      <c r="F4212">
        <v>1</v>
      </c>
      <c r="G4212" t="str">
        <f>INDEX(Kunden!$A$1:$C$41,MATCH('Gesamtverkäufe 2025'!C3700,Kunden!$A$1:$A$41,0),3)</f>
        <v>R04</v>
      </c>
      <c r="H4212" t="str">
        <f>INDEX(Regionen!$A$1:$C$9,MATCH('Gesamtverkäufe 2025'!F3700,Regionen!$A$1:$A$9,0),3)</f>
        <v>Thomas Kern</v>
      </c>
      <c r="I4212" s="3">
        <f>INDEX(Produkte!$A$1:$D$31,MATCH('Gesamtverkäufe 2025'!D3700,Produkte!$A$1:$A$31,0),4)</f>
        <v>99</v>
      </c>
      <c r="J4212" s="3">
        <f t="shared" si="295"/>
        <v>99</v>
      </c>
    </row>
    <row r="4213" spans="1:10" hidden="1" outlineLevel="3" x14ac:dyDescent="0.3">
      <c r="A4213" t="s">
        <v>4515</v>
      </c>
      <c r="B4213" s="21">
        <v>46012</v>
      </c>
      <c r="C4213" s="20">
        <f t="shared" si="294"/>
        <v>12</v>
      </c>
      <c r="D4213" t="s">
        <v>171</v>
      </c>
      <c r="E4213" t="s">
        <v>59</v>
      </c>
      <c r="F4213">
        <v>16</v>
      </c>
      <c r="G4213" t="str">
        <f>INDEX(Kunden!$A$1:$C$41,MATCH('Gesamtverkäufe 2025'!C3704,Kunden!$A$1:$A$41,0),3)</f>
        <v>R04</v>
      </c>
      <c r="H4213" t="str">
        <f>INDEX(Regionen!$A$1:$C$9,MATCH('Gesamtverkäufe 2025'!F3704,Regionen!$A$1:$A$9,0),3)</f>
        <v>Thomas Kern</v>
      </c>
      <c r="I4213" s="3">
        <f>INDEX(Produkte!$A$1:$D$31,MATCH('Gesamtverkäufe 2025'!D3704,Produkte!$A$1:$A$31,0),4)</f>
        <v>79</v>
      </c>
      <c r="J4213" s="3">
        <f t="shared" si="295"/>
        <v>1264</v>
      </c>
    </row>
    <row r="4214" spans="1:10" hidden="1" outlineLevel="3" x14ac:dyDescent="0.3">
      <c r="A4214" t="s">
        <v>4495</v>
      </c>
      <c r="B4214" s="21">
        <v>45995</v>
      </c>
      <c r="C4214" s="20">
        <f t="shared" ref="C4214:C4223" si="296">MONTH(B4214)</f>
        <v>12</v>
      </c>
      <c r="D4214" t="s">
        <v>171</v>
      </c>
      <c r="E4214" t="s">
        <v>39</v>
      </c>
      <c r="F4214">
        <v>1</v>
      </c>
      <c r="G4214" t="str">
        <f>INDEX(Kunden!$A$1:$C$41,MATCH('Gesamtverkäufe 2025'!C3724,Kunden!$A$1:$A$41,0),3)</f>
        <v>R04</v>
      </c>
      <c r="H4214" t="str">
        <f>INDEX(Regionen!$A$1:$C$9,MATCH('Gesamtverkäufe 2025'!F3724,Regionen!$A$1:$A$9,0),3)</f>
        <v>Thomas Kern</v>
      </c>
      <c r="I4214" s="3">
        <f>INDEX(Produkte!$A$1:$D$31,MATCH('Gesamtverkäufe 2025'!D3724,Produkte!$A$1:$A$31,0),4)</f>
        <v>499</v>
      </c>
      <c r="J4214" s="3">
        <f t="shared" ref="J4214:J4223" si="297">F4214*I4214</f>
        <v>499</v>
      </c>
    </row>
    <row r="4215" spans="1:10" hidden="1" outlineLevel="3" x14ac:dyDescent="0.3">
      <c r="A4215" t="s">
        <v>4482</v>
      </c>
      <c r="B4215" s="21">
        <v>45994</v>
      </c>
      <c r="C4215" s="20">
        <f t="shared" si="296"/>
        <v>12</v>
      </c>
      <c r="D4215" t="s">
        <v>171</v>
      </c>
      <c r="E4215" t="s">
        <v>37</v>
      </c>
      <c r="F4215">
        <v>13</v>
      </c>
      <c r="G4215" t="str">
        <f>INDEX(Kunden!$A$1:$C$41,MATCH('Gesamtverkäufe 2025'!C3737,Kunden!$A$1:$A$41,0),3)</f>
        <v>R04</v>
      </c>
      <c r="H4215" t="str">
        <f>INDEX(Regionen!$A$1:$C$9,MATCH('Gesamtverkäufe 2025'!F3737,Regionen!$A$1:$A$9,0),3)</f>
        <v>Thomas Kern</v>
      </c>
      <c r="I4215" s="3">
        <f>INDEX(Produkte!$A$1:$D$31,MATCH('Gesamtverkäufe 2025'!D3737,Produkte!$A$1:$A$31,0),4)</f>
        <v>249</v>
      </c>
      <c r="J4215" s="3">
        <f t="shared" si="297"/>
        <v>3237</v>
      </c>
    </row>
    <row r="4216" spans="1:10" hidden="1" outlineLevel="3" x14ac:dyDescent="0.3">
      <c r="A4216" t="s">
        <v>4479</v>
      </c>
      <c r="B4216" s="21">
        <v>46005</v>
      </c>
      <c r="C4216" s="20">
        <f t="shared" si="296"/>
        <v>12</v>
      </c>
      <c r="D4216" t="s">
        <v>171</v>
      </c>
      <c r="E4216" t="s">
        <v>57</v>
      </c>
      <c r="F4216">
        <v>7</v>
      </c>
      <c r="G4216" t="str">
        <f>INDEX(Kunden!$A$1:$C$41,MATCH('Gesamtverkäufe 2025'!C3740,Kunden!$A$1:$A$41,0),3)</f>
        <v>R04</v>
      </c>
      <c r="H4216" t="str">
        <f>INDEX(Regionen!$A$1:$C$9,MATCH('Gesamtverkäufe 2025'!F3740,Regionen!$A$1:$A$9,0),3)</f>
        <v>Thomas Kern</v>
      </c>
      <c r="I4216" s="3">
        <f>INDEX(Produkte!$A$1:$D$31,MATCH('Gesamtverkäufe 2025'!D3740,Produkte!$A$1:$A$31,0),4)</f>
        <v>99</v>
      </c>
      <c r="J4216" s="3">
        <f t="shared" si="297"/>
        <v>693</v>
      </c>
    </row>
    <row r="4217" spans="1:10" hidden="1" outlineLevel="3" x14ac:dyDescent="0.3">
      <c r="A4217" t="s">
        <v>4387</v>
      </c>
      <c r="B4217" s="21">
        <v>46017</v>
      </c>
      <c r="C4217" s="20">
        <f t="shared" si="296"/>
        <v>12</v>
      </c>
      <c r="D4217" t="s">
        <v>171</v>
      </c>
      <c r="E4217" t="s">
        <v>87</v>
      </c>
      <c r="F4217">
        <v>10</v>
      </c>
      <c r="G4217" t="str">
        <f>INDEX(Kunden!$A$1:$C$41,MATCH('Gesamtverkäufe 2025'!C3832,Kunden!$A$1:$A$41,0),3)</f>
        <v>R04</v>
      </c>
      <c r="H4217" t="str">
        <f>INDEX(Regionen!$A$1:$C$9,MATCH('Gesamtverkäufe 2025'!F3832,Regionen!$A$1:$A$9,0),3)</f>
        <v>Thomas Kern</v>
      </c>
      <c r="I4217" s="3">
        <f>INDEX(Produkte!$A$1:$D$31,MATCH('Gesamtverkäufe 2025'!D3832,Produkte!$A$1:$A$31,0),4)</f>
        <v>99</v>
      </c>
      <c r="J4217" s="3">
        <f t="shared" si="297"/>
        <v>990</v>
      </c>
    </row>
    <row r="4218" spans="1:10" hidden="1" outlineLevel="3" x14ac:dyDescent="0.3">
      <c r="A4218" t="s">
        <v>4374</v>
      </c>
      <c r="B4218" s="21">
        <v>46000</v>
      </c>
      <c r="C4218" s="20">
        <f t="shared" si="296"/>
        <v>12</v>
      </c>
      <c r="D4218" t="s">
        <v>171</v>
      </c>
      <c r="E4218" t="s">
        <v>41</v>
      </c>
      <c r="F4218">
        <v>7</v>
      </c>
      <c r="G4218" t="str">
        <f>INDEX(Kunden!$A$1:$C$41,MATCH('Gesamtverkäufe 2025'!C3845,Kunden!$A$1:$A$41,0),3)</f>
        <v>R04</v>
      </c>
      <c r="H4218" t="str">
        <f>INDEX(Regionen!$A$1:$C$9,MATCH('Gesamtverkäufe 2025'!F3845,Regionen!$A$1:$A$9,0),3)</f>
        <v>Thomas Kern</v>
      </c>
      <c r="I4218" s="3">
        <f>INDEX(Produkte!$A$1:$D$31,MATCH('Gesamtverkäufe 2025'!D3845,Produkte!$A$1:$A$31,0),4)</f>
        <v>499</v>
      </c>
      <c r="J4218" s="3">
        <f t="shared" si="297"/>
        <v>3493</v>
      </c>
    </row>
    <row r="4219" spans="1:10" hidden="1" outlineLevel="3" x14ac:dyDescent="0.3">
      <c r="A4219" t="s">
        <v>4373</v>
      </c>
      <c r="B4219" s="21">
        <v>46014</v>
      </c>
      <c r="C4219" s="20">
        <f t="shared" si="296"/>
        <v>12</v>
      </c>
      <c r="D4219" t="s">
        <v>171</v>
      </c>
      <c r="E4219" t="s">
        <v>77</v>
      </c>
      <c r="F4219">
        <v>2</v>
      </c>
      <c r="G4219" t="str">
        <f>INDEX(Kunden!$A$1:$C$41,MATCH('Gesamtverkäufe 2025'!C3846,Kunden!$A$1:$A$41,0),3)</f>
        <v>R04</v>
      </c>
      <c r="H4219" t="str">
        <f>INDEX(Regionen!$A$1:$C$9,MATCH('Gesamtverkäufe 2025'!F3846,Regionen!$A$1:$A$9,0),3)</f>
        <v>Thomas Kern</v>
      </c>
      <c r="I4219" s="3">
        <f>INDEX(Produkte!$A$1:$D$31,MATCH('Gesamtverkäufe 2025'!D3846,Produkte!$A$1:$A$31,0),4)</f>
        <v>49</v>
      </c>
      <c r="J4219" s="3">
        <f t="shared" si="297"/>
        <v>98</v>
      </c>
    </row>
    <row r="4220" spans="1:10" hidden="1" outlineLevel="3" x14ac:dyDescent="0.3">
      <c r="A4220" t="s">
        <v>4362</v>
      </c>
      <c r="B4220" s="21">
        <v>45992</v>
      </c>
      <c r="C4220" s="20">
        <f t="shared" si="296"/>
        <v>12</v>
      </c>
      <c r="D4220" t="s">
        <v>171</v>
      </c>
      <c r="E4220" t="s">
        <v>83</v>
      </c>
      <c r="F4220">
        <v>13</v>
      </c>
      <c r="G4220" t="str">
        <f>INDEX(Kunden!$A$1:$C$41,MATCH('Gesamtverkäufe 2025'!C3857,Kunden!$A$1:$A$41,0),3)</f>
        <v>R04</v>
      </c>
      <c r="H4220" t="str">
        <f>INDEX(Regionen!$A$1:$C$9,MATCH('Gesamtverkäufe 2025'!F3857,Regionen!$A$1:$A$9,0),3)</f>
        <v>Thomas Kern</v>
      </c>
      <c r="I4220" s="3">
        <f>INDEX(Produkte!$A$1:$D$31,MATCH('Gesamtverkäufe 2025'!D3857,Produkte!$A$1:$A$31,0),4)</f>
        <v>29</v>
      </c>
      <c r="J4220" s="3">
        <f t="shared" si="297"/>
        <v>377</v>
      </c>
    </row>
    <row r="4221" spans="1:10" hidden="1" outlineLevel="3" x14ac:dyDescent="0.3">
      <c r="A4221" t="s">
        <v>4360</v>
      </c>
      <c r="B4221" s="21">
        <v>46021</v>
      </c>
      <c r="C4221" s="20">
        <f t="shared" si="296"/>
        <v>12</v>
      </c>
      <c r="D4221" t="s">
        <v>171</v>
      </c>
      <c r="E4221" t="s">
        <v>77</v>
      </c>
      <c r="F4221">
        <v>15</v>
      </c>
      <c r="G4221" t="str">
        <f>INDEX(Kunden!$A$1:$C$41,MATCH('Gesamtverkäufe 2025'!C3859,Kunden!$A$1:$A$41,0),3)</f>
        <v>R04</v>
      </c>
      <c r="H4221" t="str">
        <f>INDEX(Regionen!$A$1:$C$9,MATCH('Gesamtverkäufe 2025'!F3859,Regionen!$A$1:$A$9,0),3)</f>
        <v>Thomas Kern</v>
      </c>
      <c r="I4221" s="3">
        <f>INDEX(Produkte!$A$1:$D$31,MATCH('Gesamtverkäufe 2025'!D3859,Produkte!$A$1:$A$31,0),4)</f>
        <v>49</v>
      </c>
      <c r="J4221" s="3">
        <f t="shared" si="297"/>
        <v>735</v>
      </c>
    </row>
    <row r="4222" spans="1:10" hidden="1" outlineLevel="3" x14ac:dyDescent="0.3">
      <c r="A4222" t="s">
        <v>4346</v>
      </c>
      <c r="B4222" s="21">
        <v>45993</v>
      </c>
      <c r="C4222" s="20">
        <f t="shared" si="296"/>
        <v>12</v>
      </c>
      <c r="D4222" t="s">
        <v>171</v>
      </c>
      <c r="E4222" t="s">
        <v>49</v>
      </c>
      <c r="F4222">
        <v>20</v>
      </c>
      <c r="G4222" t="str">
        <f>INDEX(Kunden!$A$1:$C$41,MATCH('Gesamtverkäufe 2025'!C3873,Kunden!$A$1:$A$41,0),3)</f>
        <v>R04</v>
      </c>
      <c r="H4222" t="str">
        <f>INDEX(Regionen!$A$1:$C$9,MATCH('Gesamtverkäufe 2025'!F3873,Regionen!$A$1:$A$9,0),3)</f>
        <v>Thomas Kern</v>
      </c>
      <c r="I4222" s="3">
        <f>INDEX(Produkte!$A$1:$D$31,MATCH('Gesamtverkäufe 2025'!D3873,Produkte!$A$1:$A$31,0),4)</f>
        <v>299</v>
      </c>
      <c r="J4222" s="3">
        <f t="shared" si="297"/>
        <v>5980</v>
      </c>
    </row>
    <row r="4223" spans="1:10" hidden="1" outlineLevel="3" x14ac:dyDescent="0.3">
      <c r="A4223" t="s">
        <v>4184</v>
      </c>
      <c r="B4223" s="21">
        <v>46003</v>
      </c>
      <c r="C4223" s="20">
        <f t="shared" si="296"/>
        <v>12</v>
      </c>
      <c r="D4223" t="s">
        <v>171</v>
      </c>
      <c r="E4223" t="s">
        <v>43</v>
      </c>
      <c r="F4223">
        <v>10</v>
      </c>
      <c r="G4223" t="str">
        <f>INDEX(Kunden!$A$1:$C$41,MATCH('Gesamtverkäufe 2025'!C4035,Kunden!$A$1:$A$41,0),3)</f>
        <v>R04</v>
      </c>
      <c r="H4223" t="str">
        <f>INDEX(Regionen!$A$1:$C$9,MATCH('Gesamtverkäufe 2025'!F4035,Regionen!$A$1:$A$9,0),3)</f>
        <v>Thomas Kern</v>
      </c>
      <c r="I4223" s="3">
        <f>INDEX(Produkte!$A$1:$D$31,MATCH('Gesamtverkäufe 2025'!D4035,Produkte!$A$1:$A$31,0),4)</f>
        <v>149</v>
      </c>
      <c r="J4223" s="3">
        <f t="shared" si="297"/>
        <v>1490</v>
      </c>
    </row>
    <row r="4224" spans="1:10" outlineLevel="2" collapsed="1" x14ac:dyDescent="0.3">
      <c r="B4224" s="21"/>
      <c r="C4224" s="26" t="s">
        <v>4740</v>
      </c>
      <c r="I4224" s="3"/>
      <c r="J4224" s="3">
        <f>SUBTOTAL(9,J4150:J4223)</f>
        <v>155209</v>
      </c>
    </row>
    <row r="4225" spans="2:10" outlineLevel="1" x14ac:dyDescent="0.3">
      <c r="B4225" s="21"/>
      <c r="C4225" s="20"/>
      <c r="H4225" s="2" t="s">
        <v>4728</v>
      </c>
      <c r="I4225" s="3"/>
      <c r="J4225" s="3">
        <f>SUBTOTAL(9,J3682:J4223)</f>
        <v>1306099</v>
      </c>
    </row>
    <row r="4226" spans="2:10" x14ac:dyDescent="0.3">
      <c r="B4226" s="21"/>
      <c r="C4226" s="20"/>
      <c r="H4226" s="2" t="s">
        <v>4696</v>
      </c>
      <c r="I4226" s="3"/>
      <c r="J4226" s="3">
        <f>SUBTOTAL(9,J2:J4223)</f>
        <v>9893002</v>
      </c>
    </row>
  </sheetData>
  <sortState xmlns:xlrd2="http://schemas.microsoft.com/office/spreadsheetml/2017/richdata2" ref="A2:J4223">
    <sortCondition ref="H2:H4223"/>
    <sortCondition ref="C2:C4223"/>
    <sortCondition ref="D2:D4223"/>
  </sortState>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8DB73-0E80-423E-B63F-6A3FAE206D5B}">
  <sheetPr>
    <tabColor theme="7" tint="0.79998168889431442"/>
  </sheetPr>
  <dimension ref="A1"/>
  <sheetViews>
    <sheetView workbookViewId="0">
      <selection activeCell="O24" sqref="O24"/>
    </sheetView>
  </sheetViews>
  <sheetFormatPr baseColWidth="10" defaultRowHeight="14.4" x14ac:dyDescent="0.3"/>
  <sheetData/>
  <pageMargins left="0.7" right="0.7" top="0.78740157499999996" bottom="0.78740157499999996"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3D941-8171-4E7B-8B73-15E6C93F68BC}">
  <sheetPr>
    <tabColor theme="0" tint="-0.34998626667073579"/>
  </sheetPr>
  <dimension ref="A2:A4"/>
  <sheetViews>
    <sheetView workbookViewId="0">
      <selection activeCell="A3" sqref="A3"/>
    </sheetView>
  </sheetViews>
  <sheetFormatPr baseColWidth="10" defaultRowHeight="14.4" x14ac:dyDescent="0.3"/>
  <cols>
    <col min="1" max="2" width="173.77734375" customWidth="1"/>
  </cols>
  <sheetData>
    <row r="2" spans="1:1" x14ac:dyDescent="0.3">
      <c r="A2" t="s">
        <v>4764</v>
      </c>
    </row>
    <row r="4" spans="1:1" ht="28.8" customHeight="1" x14ac:dyDescent="0.3">
      <c r="A4" s="1" t="s">
        <v>4661</v>
      </c>
    </row>
  </sheetData>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M9"/>
  <sheetViews>
    <sheetView workbookViewId="0">
      <selection activeCell="G16" sqref="G16"/>
    </sheetView>
  </sheetViews>
  <sheetFormatPr baseColWidth="10" defaultColWidth="8.88671875" defaultRowHeight="14.4" x14ac:dyDescent="0.3"/>
  <cols>
    <col min="3" max="3" width="13.77734375" bestFit="1" customWidth="1"/>
    <col min="12" max="12" width="17" customWidth="1"/>
  </cols>
  <sheetData>
    <row r="1" spans="1:13" x14ac:dyDescent="0.3">
      <c r="A1" t="s">
        <v>0</v>
      </c>
      <c r="B1" t="s">
        <v>1</v>
      </c>
      <c r="C1" t="s">
        <v>2</v>
      </c>
      <c r="L1" s="2" t="s">
        <v>4664</v>
      </c>
    </row>
    <row r="2" spans="1:13" x14ac:dyDescent="0.3">
      <c r="A2" t="s">
        <v>3</v>
      </c>
      <c r="B2" t="s">
        <v>4</v>
      </c>
      <c r="C2" t="s">
        <v>5</v>
      </c>
      <c r="L2" t="s">
        <v>4669</v>
      </c>
      <c r="M2" t="s">
        <v>4666</v>
      </c>
    </row>
    <row r="3" spans="1:13" x14ac:dyDescent="0.3">
      <c r="A3" t="s">
        <v>6</v>
      </c>
      <c r="B3" t="s">
        <v>7</v>
      </c>
      <c r="C3" t="s">
        <v>8</v>
      </c>
    </row>
    <row r="4" spans="1:13" x14ac:dyDescent="0.3">
      <c r="A4" t="s">
        <v>9</v>
      </c>
      <c r="B4" t="s">
        <v>10</v>
      </c>
      <c r="C4" t="s">
        <v>11</v>
      </c>
    </row>
    <row r="5" spans="1:13" x14ac:dyDescent="0.3">
      <c r="A5" t="s">
        <v>12</v>
      </c>
      <c r="B5" t="s">
        <v>13</v>
      </c>
      <c r="C5" t="s">
        <v>14</v>
      </c>
      <c r="L5" t="s">
        <v>4667</v>
      </c>
    </row>
    <row r="6" spans="1:13" x14ac:dyDescent="0.3">
      <c r="A6" t="s">
        <v>15</v>
      </c>
      <c r="B6" t="s">
        <v>16</v>
      </c>
      <c r="C6" t="s">
        <v>17</v>
      </c>
    </row>
    <row r="7" spans="1:13" x14ac:dyDescent="0.3">
      <c r="A7" t="s">
        <v>18</v>
      </c>
      <c r="B7" t="s">
        <v>19</v>
      </c>
      <c r="C7" t="s">
        <v>20</v>
      </c>
    </row>
    <row r="8" spans="1:13" x14ac:dyDescent="0.3">
      <c r="A8" t="s">
        <v>21</v>
      </c>
      <c r="B8" t="s">
        <v>22</v>
      </c>
      <c r="C8" t="s">
        <v>23</v>
      </c>
    </row>
    <row r="9" spans="1:13" x14ac:dyDescent="0.3">
      <c r="A9" t="s">
        <v>24</v>
      </c>
      <c r="B9" t="s">
        <v>25</v>
      </c>
      <c r="C9" t="s">
        <v>26</v>
      </c>
    </row>
  </sheetData>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A1:M31"/>
  <sheetViews>
    <sheetView workbookViewId="0">
      <selection activeCell="D1" sqref="D1"/>
    </sheetView>
  </sheetViews>
  <sheetFormatPr baseColWidth="10" defaultColWidth="8.88671875" defaultRowHeight="14.4" x14ac:dyDescent="0.3"/>
  <cols>
    <col min="1" max="1" width="10.5546875" bestFit="1" customWidth="1"/>
    <col min="2" max="2" width="12.6640625" bestFit="1" customWidth="1"/>
    <col min="3" max="3" width="12.77734375" bestFit="1" customWidth="1"/>
    <col min="4" max="4" width="9.5546875" bestFit="1" customWidth="1"/>
    <col min="12" max="12" width="14.88671875" customWidth="1"/>
  </cols>
  <sheetData>
    <row r="1" spans="1:13" x14ac:dyDescent="0.3">
      <c r="A1" t="s">
        <v>27</v>
      </c>
      <c r="B1" t="s">
        <v>28</v>
      </c>
      <c r="C1" t="s">
        <v>29</v>
      </c>
      <c r="D1" t="s">
        <v>30</v>
      </c>
      <c r="L1" s="2" t="s">
        <v>4664</v>
      </c>
    </row>
    <row r="2" spans="1:13" x14ac:dyDescent="0.3">
      <c r="A2" t="s">
        <v>31</v>
      </c>
      <c r="B2" t="s">
        <v>32</v>
      </c>
      <c r="C2" t="s">
        <v>33</v>
      </c>
      <c r="D2">
        <v>399</v>
      </c>
      <c r="L2" t="s">
        <v>4670</v>
      </c>
      <c r="M2" t="s">
        <v>4666</v>
      </c>
    </row>
    <row r="3" spans="1:13" x14ac:dyDescent="0.3">
      <c r="A3" t="s">
        <v>34</v>
      </c>
      <c r="B3" t="s">
        <v>35</v>
      </c>
      <c r="C3" t="s">
        <v>36</v>
      </c>
      <c r="D3">
        <v>299</v>
      </c>
    </row>
    <row r="4" spans="1:13" x14ac:dyDescent="0.3">
      <c r="A4" t="s">
        <v>37</v>
      </c>
      <c r="B4" t="s">
        <v>38</v>
      </c>
      <c r="C4" t="s">
        <v>33</v>
      </c>
      <c r="D4">
        <v>249</v>
      </c>
    </row>
    <row r="5" spans="1:13" x14ac:dyDescent="0.3">
      <c r="A5" t="s">
        <v>39</v>
      </c>
      <c r="B5" t="s">
        <v>40</v>
      </c>
      <c r="C5" t="s">
        <v>36</v>
      </c>
      <c r="D5">
        <v>499</v>
      </c>
      <c r="L5" t="s">
        <v>4667</v>
      </c>
    </row>
    <row r="6" spans="1:13" x14ac:dyDescent="0.3">
      <c r="A6" t="s">
        <v>41</v>
      </c>
      <c r="B6" t="s">
        <v>42</v>
      </c>
      <c r="C6" t="s">
        <v>33</v>
      </c>
      <c r="D6">
        <v>499</v>
      </c>
    </row>
    <row r="7" spans="1:13" x14ac:dyDescent="0.3">
      <c r="A7" t="s">
        <v>43</v>
      </c>
      <c r="B7" t="s">
        <v>44</v>
      </c>
      <c r="C7" t="s">
        <v>45</v>
      </c>
      <c r="D7">
        <v>149</v>
      </c>
    </row>
    <row r="8" spans="1:13" x14ac:dyDescent="0.3">
      <c r="A8" t="s">
        <v>46</v>
      </c>
      <c r="B8" t="s">
        <v>47</v>
      </c>
      <c r="C8" t="s">
        <v>48</v>
      </c>
      <c r="D8">
        <v>99</v>
      </c>
    </row>
    <row r="9" spans="1:13" x14ac:dyDescent="0.3">
      <c r="A9" t="s">
        <v>49</v>
      </c>
      <c r="B9" t="s">
        <v>50</v>
      </c>
      <c r="C9" t="s">
        <v>36</v>
      </c>
      <c r="D9">
        <v>299</v>
      </c>
    </row>
    <row r="10" spans="1:13" x14ac:dyDescent="0.3">
      <c r="A10" t="s">
        <v>51</v>
      </c>
      <c r="B10" t="s">
        <v>52</v>
      </c>
      <c r="C10" t="s">
        <v>48</v>
      </c>
      <c r="D10">
        <v>49</v>
      </c>
    </row>
    <row r="11" spans="1:13" x14ac:dyDescent="0.3">
      <c r="A11" t="s">
        <v>53</v>
      </c>
      <c r="B11" t="s">
        <v>54</v>
      </c>
      <c r="C11" t="s">
        <v>36</v>
      </c>
      <c r="D11">
        <v>49</v>
      </c>
    </row>
    <row r="12" spans="1:13" x14ac:dyDescent="0.3">
      <c r="A12" t="s">
        <v>55</v>
      </c>
      <c r="B12" t="s">
        <v>56</v>
      </c>
      <c r="C12" t="s">
        <v>36</v>
      </c>
      <c r="D12">
        <v>49</v>
      </c>
    </row>
    <row r="13" spans="1:13" x14ac:dyDescent="0.3">
      <c r="A13" t="s">
        <v>57</v>
      </c>
      <c r="B13" t="s">
        <v>58</v>
      </c>
      <c r="C13" t="s">
        <v>45</v>
      </c>
      <c r="D13">
        <v>99</v>
      </c>
    </row>
    <row r="14" spans="1:13" x14ac:dyDescent="0.3">
      <c r="A14" t="s">
        <v>59</v>
      </c>
      <c r="B14" t="s">
        <v>60</v>
      </c>
      <c r="C14" t="s">
        <v>36</v>
      </c>
      <c r="D14">
        <v>79</v>
      </c>
    </row>
    <row r="15" spans="1:13" x14ac:dyDescent="0.3">
      <c r="A15" t="s">
        <v>61</v>
      </c>
      <c r="B15" t="s">
        <v>62</v>
      </c>
      <c r="C15" t="s">
        <v>45</v>
      </c>
      <c r="D15">
        <v>249</v>
      </c>
    </row>
    <row r="16" spans="1:13" x14ac:dyDescent="0.3">
      <c r="A16" t="s">
        <v>63</v>
      </c>
      <c r="B16" t="s">
        <v>64</v>
      </c>
      <c r="C16" t="s">
        <v>33</v>
      </c>
      <c r="D16">
        <v>299</v>
      </c>
    </row>
    <row r="17" spans="1:4" x14ac:dyDescent="0.3">
      <c r="A17" t="s">
        <v>65</v>
      </c>
      <c r="B17" t="s">
        <v>66</v>
      </c>
      <c r="C17" t="s">
        <v>33</v>
      </c>
      <c r="D17">
        <v>299</v>
      </c>
    </row>
    <row r="18" spans="1:4" x14ac:dyDescent="0.3">
      <c r="A18" t="s">
        <v>67</v>
      </c>
      <c r="B18" t="s">
        <v>68</v>
      </c>
      <c r="C18" t="s">
        <v>45</v>
      </c>
      <c r="D18">
        <v>299</v>
      </c>
    </row>
    <row r="19" spans="1:4" x14ac:dyDescent="0.3">
      <c r="A19" t="s">
        <v>69</v>
      </c>
      <c r="B19" t="s">
        <v>70</v>
      </c>
      <c r="C19" t="s">
        <v>33</v>
      </c>
      <c r="D19">
        <v>399</v>
      </c>
    </row>
    <row r="20" spans="1:4" x14ac:dyDescent="0.3">
      <c r="A20" t="s">
        <v>71</v>
      </c>
      <c r="B20" t="s">
        <v>72</v>
      </c>
      <c r="C20" t="s">
        <v>45</v>
      </c>
      <c r="D20">
        <v>79</v>
      </c>
    </row>
    <row r="21" spans="1:4" x14ac:dyDescent="0.3">
      <c r="A21" t="s">
        <v>73</v>
      </c>
      <c r="B21" t="s">
        <v>74</v>
      </c>
      <c r="C21" t="s">
        <v>48</v>
      </c>
      <c r="D21">
        <v>399</v>
      </c>
    </row>
    <row r="22" spans="1:4" x14ac:dyDescent="0.3">
      <c r="A22" t="s">
        <v>75</v>
      </c>
      <c r="B22" t="s">
        <v>76</v>
      </c>
      <c r="C22" t="s">
        <v>45</v>
      </c>
      <c r="D22">
        <v>499</v>
      </c>
    </row>
    <row r="23" spans="1:4" x14ac:dyDescent="0.3">
      <c r="A23" t="s">
        <v>77</v>
      </c>
      <c r="B23" t="s">
        <v>78</v>
      </c>
      <c r="C23" t="s">
        <v>33</v>
      </c>
      <c r="D23">
        <v>49</v>
      </c>
    </row>
    <row r="24" spans="1:4" x14ac:dyDescent="0.3">
      <c r="A24" t="s">
        <v>79</v>
      </c>
      <c r="B24" t="s">
        <v>80</v>
      </c>
      <c r="C24" t="s">
        <v>45</v>
      </c>
      <c r="D24">
        <v>149</v>
      </c>
    </row>
    <row r="25" spans="1:4" x14ac:dyDescent="0.3">
      <c r="A25" t="s">
        <v>81</v>
      </c>
      <c r="B25" t="s">
        <v>82</v>
      </c>
      <c r="C25" t="s">
        <v>48</v>
      </c>
      <c r="D25">
        <v>79</v>
      </c>
    </row>
    <row r="26" spans="1:4" x14ac:dyDescent="0.3">
      <c r="A26" t="s">
        <v>83</v>
      </c>
      <c r="B26" t="s">
        <v>84</v>
      </c>
      <c r="C26" t="s">
        <v>45</v>
      </c>
      <c r="D26">
        <v>29</v>
      </c>
    </row>
    <row r="27" spans="1:4" x14ac:dyDescent="0.3">
      <c r="A27" t="s">
        <v>85</v>
      </c>
      <c r="B27" t="s">
        <v>86</v>
      </c>
      <c r="C27" t="s">
        <v>48</v>
      </c>
      <c r="D27">
        <v>399</v>
      </c>
    </row>
    <row r="28" spans="1:4" x14ac:dyDescent="0.3">
      <c r="A28" t="s">
        <v>87</v>
      </c>
      <c r="B28" t="s">
        <v>88</v>
      </c>
      <c r="C28" t="s">
        <v>33</v>
      </c>
      <c r="D28">
        <v>99</v>
      </c>
    </row>
    <row r="29" spans="1:4" x14ac:dyDescent="0.3">
      <c r="A29" t="s">
        <v>89</v>
      </c>
      <c r="B29" t="s">
        <v>90</v>
      </c>
      <c r="C29" t="s">
        <v>36</v>
      </c>
      <c r="D29">
        <v>29</v>
      </c>
    </row>
    <row r="30" spans="1:4" x14ac:dyDescent="0.3">
      <c r="A30" t="s">
        <v>91</v>
      </c>
      <c r="B30" t="s">
        <v>92</v>
      </c>
      <c r="C30" t="s">
        <v>33</v>
      </c>
      <c r="D30">
        <v>249</v>
      </c>
    </row>
    <row r="31" spans="1:4" x14ac:dyDescent="0.3">
      <c r="A31" t="s">
        <v>93</v>
      </c>
      <c r="B31" t="s">
        <v>94</v>
      </c>
      <c r="C31" t="s">
        <v>36</v>
      </c>
      <c r="D31">
        <v>399</v>
      </c>
    </row>
  </sheetData>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sheetPr>
  <dimension ref="A1:M41"/>
  <sheetViews>
    <sheetView workbookViewId="0">
      <selection activeCell="I11" sqref="I11"/>
    </sheetView>
  </sheetViews>
  <sheetFormatPr baseColWidth="10" defaultColWidth="8.88671875" defaultRowHeight="14.4" x14ac:dyDescent="0.3"/>
  <cols>
    <col min="1" max="1" width="10.44140625" bestFit="1" customWidth="1"/>
    <col min="2" max="2" width="14.5546875" bestFit="1" customWidth="1"/>
    <col min="12" max="12" width="18.77734375" customWidth="1"/>
  </cols>
  <sheetData>
    <row r="1" spans="1:13" x14ac:dyDescent="0.3">
      <c r="A1" t="s">
        <v>95</v>
      </c>
      <c r="B1" t="s">
        <v>96</v>
      </c>
      <c r="C1" t="s">
        <v>0</v>
      </c>
      <c r="L1" s="2" t="s">
        <v>4664</v>
      </c>
    </row>
    <row r="2" spans="1:13" x14ac:dyDescent="0.3">
      <c r="A2" t="s">
        <v>97</v>
      </c>
      <c r="B2" t="s">
        <v>98</v>
      </c>
      <c r="C2" t="s">
        <v>12</v>
      </c>
      <c r="L2" t="s">
        <v>4665</v>
      </c>
      <c r="M2" t="s">
        <v>4666</v>
      </c>
    </row>
    <row r="3" spans="1:13" x14ac:dyDescent="0.3">
      <c r="A3" t="s">
        <v>99</v>
      </c>
      <c r="B3" t="s">
        <v>100</v>
      </c>
      <c r="C3" t="s">
        <v>12</v>
      </c>
    </row>
    <row r="4" spans="1:13" x14ac:dyDescent="0.3">
      <c r="A4" t="s">
        <v>101</v>
      </c>
      <c r="B4" t="s">
        <v>102</v>
      </c>
      <c r="C4" t="s">
        <v>18</v>
      </c>
    </row>
    <row r="5" spans="1:13" x14ac:dyDescent="0.3">
      <c r="A5" t="s">
        <v>103</v>
      </c>
      <c r="B5" t="s">
        <v>104</v>
      </c>
      <c r="C5" t="s">
        <v>3</v>
      </c>
      <c r="L5" t="s">
        <v>4667</v>
      </c>
    </row>
    <row r="6" spans="1:13" x14ac:dyDescent="0.3">
      <c r="A6" t="s">
        <v>105</v>
      </c>
      <c r="B6" t="s">
        <v>106</v>
      </c>
      <c r="C6" t="s">
        <v>24</v>
      </c>
    </row>
    <row r="7" spans="1:13" x14ac:dyDescent="0.3">
      <c r="A7" t="s">
        <v>107</v>
      </c>
      <c r="B7" t="s">
        <v>108</v>
      </c>
      <c r="C7" t="s">
        <v>24</v>
      </c>
    </row>
    <row r="8" spans="1:13" x14ac:dyDescent="0.3">
      <c r="A8" t="s">
        <v>109</v>
      </c>
      <c r="B8" t="s">
        <v>110</v>
      </c>
      <c r="C8" t="s">
        <v>9</v>
      </c>
    </row>
    <row r="9" spans="1:13" x14ac:dyDescent="0.3">
      <c r="A9" t="s">
        <v>111</v>
      </c>
      <c r="B9" t="s">
        <v>112</v>
      </c>
      <c r="C9" t="s">
        <v>3</v>
      </c>
    </row>
    <row r="10" spans="1:13" x14ac:dyDescent="0.3">
      <c r="A10" t="s">
        <v>113</v>
      </c>
      <c r="B10" t="s">
        <v>114</v>
      </c>
      <c r="C10" t="s">
        <v>3</v>
      </c>
    </row>
    <row r="11" spans="1:13" x14ac:dyDescent="0.3">
      <c r="A11" t="s">
        <v>115</v>
      </c>
      <c r="B11" t="s">
        <v>116</v>
      </c>
      <c r="C11" t="s">
        <v>18</v>
      </c>
    </row>
    <row r="12" spans="1:13" x14ac:dyDescent="0.3">
      <c r="A12" t="s">
        <v>117</v>
      </c>
      <c r="B12" t="s">
        <v>118</v>
      </c>
      <c r="C12" t="s">
        <v>6</v>
      </c>
    </row>
    <row r="13" spans="1:13" x14ac:dyDescent="0.3">
      <c r="A13" t="s">
        <v>119</v>
      </c>
      <c r="B13" t="s">
        <v>120</v>
      </c>
      <c r="C13" t="s">
        <v>21</v>
      </c>
    </row>
    <row r="14" spans="1:13" x14ac:dyDescent="0.3">
      <c r="A14" t="s">
        <v>121</v>
      </c>
      <c r="B14" t="s">
        <v>122</v>
      </c>
      <c r="C14" t="s">
        <v>15</v>
      </c>
    </row>
    <row r="15" spans="1:13" x14ac:dyDescent="0.3">
      <c r="A15" t="s">
        <v>123</v>
      </c>
      <c r="B15" t="s">
        <v>124</v>
      </c>
      <c r="C15" t="s">
        <v>24</v>
      </c>
    </row>
    <row r="16" spans="1:13" x14ac:dyDescent="0.3">
      <c r="A16" t="s">
        <v>125</v>
      </c>
      <c r="B16" t="s">
        <v>126</v>
      </c>
      <c r="C16" t="s">
        <v>9</v>
      </c>
    </row>
    <row r="17" spans="1:3" x14ac:dyDescent="0.3">
      <c r="A17" t="s">
        <v>127</v>
      </c>
      <c r="B17" t="s">
        <v>128</v>
      </c>
      <c r="C17" t="s">
        <v>21</v>
      </c>
    </row>
    <row r="18" spans="1:3" x14ac:dyDescent="0.3">
      <c r="A18" t="s">
        <v>129</v>
      </c>
      <c r="B18" t="s">
        <v>130</v>
      </c>
      <c r="C18" t="s">
        <v>21</v>
      </c>
    </row>
    <row r="19" spans="1:3" x14ac:dyDescent="0.3">
      <c r="A19" t="s">
        <v>131</v>
      </c>
      <c r="B19" t="s">
        <v>132</v>
      </c>
      <c r="C19" t="s">
        <v>18</v>
      </c>
    </row>
    <row r="20" spans="1:3" x14ac:dyDescent="0.3">
      <c r="A20" t="s">
        <v>133</v>
      </c>
      <c r="B20" t="s">
        <v>134</v>
      </c>
      <c r="C20" t="s">
        <v>24</v>
      </c>
    </row>
    <row r="21" spans="1:3" x14ac:dyDescent="0.3">
      <c r="A21" t="s">
        <v>135</v>
      </c>
      <c r="B21" t="s">
        <v>136</v>
      </c>
      <c r="C21" t="s">
        <v>9</v>
      </c>
    </row>
    <row r="22" spans="1:3" x14ac:dyDescent="0.3">
      <c r="A22" t="s">
        <v>137</v>
      </c>
      <c r="B22" t="s">
        <v>138</v>
      </c>
      <c r="C22" t="s">
        <v>18</v>
      </c>
    </row>
    <row r="23" spans="1:3" x14ac:dyDescent="0.3">
      <c r="A23" t="s">
        <v>139</v>
      </c>
      <c r="B23" t="s">
        <v>140</v>
      </c>
      <c r="C23" t="s">
        <v>15</v>
      </c>
    </row>
    <row r="24" spans="1:3" x14ac:dyDescent="0.3">
      <c r="A24" t="s">
        <v>141</v>
      </c>
      <c r="B24" t="s">
        <v>142</v>
      </c>
      <c r="C24" t="s">
        <v>12</v>
      </c>
    </row>
    <row r="25" spans="1:3" x14ac:dyDescent="0.3">
      <c r="A25" t="s">
        <v>143</v>
      </c>
      <c r="B25" t="s">
        <v>144</v>
      </c>
      <c r="C25" t="s">
        <v>24</v>
      </c>
    </row>
    <row r="26" spans="1:3" x14ac:dyDescent="0.3">
      <c r="A26" t="s">
        <v>145</v>
      </c>
      <c r="B26" t="s">
        <v>146</v>
      </c>
      <c r="C26" t="s">
        <v>18</v>
      </c>
    </row>
    <row r="27" spans="1:3" x14ac:dyDescent="0.3">
      <c r="A27" t="s">
        <v>147</v>
      </c>
      <c r="B27" t="s">
        <v>148</v>
      </c>
      <c r="C27" t="s">
        <v>21</v>
      </c>
    </row>
    <row r="28" spans="1:3" x14ac:dyDescent="0.3">
      <c r="A28" t="s">
        <v>149</v>
      </c>
      <c r="B28" t="s">
        <v>150</v>
      </c>
      <c r="C28" t="s">
        <v>18</v>
      </c>
    </row>
    <row r="29" spans="1:3" x14ac:dyDescent="0.3">
      <c r="A29" t="s">
        <v>151</v>
      </c>
      <c r="B29" t="s">
        <v>152</v>
      </c>
      <c r="C29" t="s">
        <v>24</v>
      </c>
    </row>
    <row r="30" spans="1:3" x14ac:dyDescent="0.3">
      <c r="A30" t="s">
        <v>153</v>
      </c>
      <c r="B30" t="s">
        <v>154</v>
      </c>
      <c r="C30" t="s">
        <v>18</v>
      </c>
    </row>
    <row r="31" spans="1:3" x14ac:dyDescent="0.3">
      <c r="A31" t="s">
        <v>155</v>
      </c>
      <c r="B31" t="s">
        <v>156</v>
      </c>
      <c r="C31" t="s">
        <v>6</v>
      </c>
    </row>
    <row r="32" spans="1:3" x14ac:dyDescent="0.3">
      <c r="A32" t="s">
        <v>157</v>
      </c>
      <c r="B32" t="s">
        <v>158</v>
      </c>
      <c r="C32" t="s">
        <v>24</v>
      </c>
    </row>
    <row r="33" spans="1:3" x14ac:dyDescent="0.3">
      <c r="A33" t="s">
        <v>159</v>
      </c>
      <c r="B33" t="s">
        <v>160</v>
      </c>
      <c r="C33" t="s">
        <v>6</v>
      </c>
    </row>
    <row r="34" spans="1:3" x14ac:dyDescent="0.3">
      <c r="A34" t="s">
        <v>161</v>
      </c>
      <c r="B34" t="s">
        <v>162</v>
      </c>
      <c r="C34" t="s">
        <v>15</v>
      </c>
    </row>
    <row r="35" spans="1:3" x14ac:dyDescent="0.3">
      <c r="A35" t="s">
        <v>163</v>
      </c>
      <c r="B35" t="s">
        <v>164</v>
      </c>
      <c r="C35" t="s">
        <v>24</v>
      </c>
    </row>
    <row r="36" spans="1:3" x14ac:dyDescent="0.3">
      <c r="A36" t="s">
        <v>165</v>
      </c>
      <c r="B36" t="s">
        <v>166</v>
      </c>
      <c r="C36" t="s">
        <v>12</v>
      </c>
    </row>
    <row r="37" spans="1:3" x14ac:dyDescent="0.3">
      <c r="A37" t="s">
        <v>167</v>
      </c>
      <c r="B37" t="s">
        <v>168</v>
      </c>
      <c r="C37" t="s">
        <v>3</v>
      </c>
    </row>
    <row r="38" spans="1:3" x14ac:dyDescent="0.3">
      <c r="A38" t="s">
        <v>169</v>
      </c>
      <c r="B38" t="s">
        <v>170</v>
      </c>
      <c r="C38" t="s">
        <v>3</v>
      </c>
    </row>
    <row r="39" spans="1:3" x14ac:dyDescent="0.3">
      <c r="A39" t="s">
        <v>171</v>
      </c>
      <c r="B39" t="s">
        <v>172</v>
      </c>
      <c r="C39" t="s">
        <v>12</v>
      </c>
    </row>
    <row r="40" spans="1:3" x14ac:dyDescent="0.3">
      <c r="A40" t="s">
        <v>173</v>
      </c>
      <c r="B40" t="s">
        <v>174</v>
      </c>
      <c r="C40" t="s">
        <v>3</v>
      </c>
    </row>
    <row r="41" spans="1:3" x14ac:dyDescent="0.3">
      <c r="A41" t="s">
        <v>175</v>
      </c>
      <c r="B41" t="s">
        <v>176</v>
      </c>
      <c r="C41" t="s">
        <v>9</v>
      </c>
    </row>
  </sheetData>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DF74C-68BC-44EC-9827-F7230C2BFD7D}">
  <sheetPr>
    <tabColor theme="8" tint="0.39997558519241921"/>
  </sheetPr>
  <dimension ref="A1:D12"/>
  <sheetViews>
    <sheetView workbookViewId="0">
      <selection activeCell="B11" sqref="B11"/>
    </sheetView>
  </sheetViews>
  <sheetFormatPr baseColWidth="10" defaultRowHeight="14.4" x14ac:dyDescent="0.3"/>
  <cols>
    <col min="1" max="1" width="19.21875" customWidth="1"/>
    <col min="2" max="2" width="23.21875" customWidth="1"/>
    <col min="3" max="3" width="23" bestFit="1" customWidth="1"/>
  </cols>
  <sheetData>
    <row r="1" spans="1:4" x14ac:dyDescent="0.3">
      <c r="A1" s="2" t="s">
        <v>4757</v>
      </c>
    </row>
    <row r="3" spans="1:4" x14ac:dyDescent="0.3">
      <c r="A3" s="5"/>
    </row>
    <row r="4" spans="1:4" x14ac:dyDescent="0.3">
      <c r="A4" s="2" t="s">
        <v>4690</v>
      </c>
    </row>
    <row r="6" spans="1:4" x14ac:dyDescent="0.3">
      <c r="A6" s="13"/>
      <c r="B6" s="15" t="s">
        <v>4691</v>
      </c>
      <c r="C6" s="15" t="s">
        <v>4692</v>
      </c>
      <c r="D6" s="11" t="s">
        <v>4695</v>
      </c>
    </row>
    <row r="7" spans="1:4" x14ac:dyDescent="0.3">
      <c r="A7" s="13" t="s">
        <v>4693</v>
      </c>
      <c r="B7" s="14">
        <f>'2025_01'!P1+'2025_02'!P1+'2025_03'!P1+'2025_04'!P1+'2025_05'!P1+'2025_06'!P1+'2025_07'!P1+'2025_08'!P1+'2025_09'!P1+'2025_10'!P1+'2025_11'!P1+'2025_12'!P1</f>
        <v>4120</v>
      </c>
      <c r="C7" s="14">
        <f>'Gesamtverkäufe 2025'!P1</f>
        <v>4120</v>
      </c>
      <c r="D7">
        <f>B7-C7</f>
        <v>0</v>
      </c>
    </row>
    <row r="8" spans="1:4" x14ac:dyDescent="0.3">
      <c r="A8" s="13" t="s">
        <v>4694</v>
      </c>
      <c r="B8" s="14">
        <f>'2025_01'!P2+'2025_02'!P2+'2025_03'!P2+'2025_04'!P2+'2025_05'!P2+'2025_06'!P2+'2025_07'!P2+'2025_08'!P2+'2025_09'!P2+'2025_10'!P2+'2025_11'!P2+'2025_12'!P2</f>
        <v>43858</v>
      </c>
      <c r="C8" s="14">
        <f>'Gesamtverkäufe 2025'!P2</f>
        <v>43858</v>
      </c>
      <c r="D8">
        <f>B8-C8</f>
        <v>0</v>
      </c>
    </row>
    <row r="11" spans="1:4" ht="28.8" customHeight="1" x14ac:dyDescent="0.3">
      <c r="B11" s="24" t="s">
        <v>4765</v>
      </c>
      <c r="C11" s="24" t="s">
        <v>4719</v>
      </c>
      <c r="D11" s="25" t="s">
        <v>4695</v>
      </c>
    </row>
    <row r="12" spans="1:4" x14ac:dyDescent="0.3">
      <c r="A12" t="s">
        <v>4718</v>
      </c>
      <c r="B12" s="14">
        <v>9893002</v>
      </c>
      <c r="C12" s="14">
        <f>'Gesamtverkäufe 2025'!I4122</f>
        <v>9893002</v>
      </c>
      <c r="D12" s="22">
        <f>B12-C12</f>
        <v>0</v>
      </c>
    </row>
  </sheetData>
  <conditionalFormatting sqref="D7:D8">
    <cfRule type="cellIs" dxfId="2" priority="3" operator="equal">
      <formula>0</formula>
    </cfRule>
  </conditionalFormatting>
  <conditionalFormatting sqref="D12">
    <cfRule type="cellIs" dxfId="1" priority="1" operator="equal">
      <formula>0</formula>
    </cfRule>
    <cfRule type="cellIs" dxfId="0" priority="2" operator="equal">
      <formula>0</formula>
    </cfRule>
  </conditionalFormatting>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38BB0-8CB2-4CBB-90E9-A056FFA4DB6A}">
  <sheetPr>
    <tabColor theme="9" tint="-0.249977111117893"/>
  </sheetPr>
  <dimension ref="A1:A4"/>
  <sheetViews>
    <sheetView workbookViewId="0">
      <selection activeCell="B7" sqref="B7"/>
    </sheetView>
  </sheetViews>
  <sheetFormatPr baseColWidth="10" defaultRowHeight="14.4" x14ac:dyDescent="0.3"/>
  <sheetData>
    <row r="1" spans="1:1" x14ac:dyDescent="0.3">
      <c r="A1" s="2" t="s">
        <v>4684</v>
      </c>
    </row>
    <row r="3" spans="1:1" x14ac:dyDescent="0.3">
      <c r="A3" s="5" t="s">
        <v>4685</v>
      </c>
    </row>
    <row r="4" spans="1:1" x14ac:dyDescent="0.3">
      <c r="A4" t="s">
        <v>4686</v>
      </c>
    </row>
  </sheetData>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9B315-FDEC-4236-A040-B3DA073A2BA2}">
  <sheetPr>
    <tabColor theme="9" tint="0.39997558519241921"/>
  </sheetPr>
  <dimension ref="A1:B8"/>
  <sheetViews>
    <sheetView workbookViewId="0">
      <selection activeCell="B12" sqref="B12"/>
    </sheetView>
  </sheetViews>
  <sheetFormatPr baseColWidth="10" defaultRowHeight="14.4" x14ac:dyDescent="0.3"/>
  <cols>
    <col min="1" max="1" width="16.44140625" customWidth="1"/>
    <col min="2" max="2" width="138.88671875" bestFit="1" customWidth="1"/>
  </cols>
  <sheetData>
    <row r="1" spans="1:2" x14ac:dyDescent="0.3">
      <c r="A1" s="2" t="s">
        <v>4675</v>
      </c>
    </row>
    <row r="2" spans="1:2" x14ac:dyDescent="0.3">
      <c r="A2" s="2"/>
    </row>
    <row r="3" spans="1:2" x14ac:dyDescent="0.3">
      <c r="A3" s="2" t="s">
        <v>4682</v>
      </c>
      <c r="B3" t="s">
        <v>4683</v>
      </c>
    </row>
    <row r="5" spans="1:2" x14ac:dyDescent="0.3">
      <c r="A5" t="s">
        <v>4676</v>
      </c>
      <c r="B5" t="s">
        <v>4679</v>
      </c>
    </row>
    <row r="6" spans="1:2" x14ac:dyDescent="0.3">
      <c r="A6" t="s">
        <v>4677</v>
      </c>
      <c r="B6" s="4" t="s">
        <v>4680</v>
      </c>
    </row>
    <row r="7" spans="1:2" x14ac:dyDescent="0.3">
      <c r="A7" t="s">
        <v>4678</v>
      </c>
      <c r="B7" t="s">
        <v>4760</v>
      </c>
    </row>
    <row r="8" spans="1:2" ht="28.8" customHeight="1" x14ac:dyDescent="0.3">
      <c r="B8" s="1" t="s">
        <v>4681</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249977111117893"/>
  </sheetPr>
  <dimension ref="A1:A11"/>
  <sheetViews>
    <sheetView workbookViewId="0">
      <selection activeCell="A4" sqref="A4"/>
    </sheetView>
  </sheetViews>
  <sheetFormatPr baseColWidth="10" defaultColWidth="8.88671875" defaultRowHeight="14.4" x14ac:dyDescent="0.3"/>
  <sheetData>
    <row r="1" spans="1:1" x14ac:dyDescent="0.3">
      <c r="A1" t="s">
        <v>4658</v>
      </c>
    </row>
    <row r="3" spans="1:1" x14ac:dyDescent="0.3">
      <c r="A3" t="s">
        <v>4763</v>
      </c>
    </row>
    <row r="5" spans="1:1" x14ac:dyDescent="0.3">
      <c r="A5" t="s">
        <v>4758</v>
      </c>
    </row>
    <row r="7" spans="1:1" x14ac:dyDescent="0.3">
      <c r="A7" t="s">
        <v>4659</v>
      </c>
    </row>
    <row r="9" spans="1:1" x14ac:dyDescent="0.3">
      <c r="A9" t="s">
        <v>4660</v>
      </c>
    </row>
    <row r="11" spans="1:1" x14ac:dyDescent="0.3">
      <c r="A11" t="s">
        <v>4759</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AFB5F-9CDF-4D4D-B29E-0C712DDE4BC3}">
  <sheetPr>
    <tabColor theme="3" tint="0.79998168889431442"/>
  </sheetPr>
  <dimension ref="A1:R302"/>
  <sheetViews>
    <sheetView topLeftCell="C7" workbookViewId="0">
      <selection activeCell="L13" sqref="L13"/>
    </sheetView>
  </sheetViews>
  <sheetFormatPr baseColWidth="10" defaultColWidth="8.88671875" defaultRowHeight="14.4" x14ac:dyDescent="0.3"/>
  <cols>
    <col min="1" max="1" width="10.109375" bestFit="1" customWidth="1"/>
    <col min="2" max="2" width="10.33203125" bestFit="1" customWidth="1"/>
    <col min="3" max="3" width="10.44140625" bestFit="1" customWidth="1"/>
    <col min="4" max="4" width="10.5546875" bestFit="1" customWidth="1"/>
    <col min="5" max="5" width="6.88671875" customWidth="1"/>
    <col min="9" max="9" width="20.109375" customWidth="1"/>
    <col min="12" max="12" width="22.109375" customWidth="1"/>
    <col min="15" max="15" width="17.44140625" bestFit="1" customWidth="1"/>
    <col min="18" max="18" width="40.44140625" bestFit="1" customWidth="1"/>
  </cols>
  <sheetData>
    <row r="1" spans="1:18" x14ac:dyDescent="0.3">
      <c r="A1" t="s">
        <v>177</v>
      </c>
      <c r="B1" t="s">
        <v>178</v>
      </c>
      <c r="C1" t="s">
        <v>95</v>
      </c>
      <c r="D1" t="s">
        <v>27</v>
      </c>
      <c r="E1" t="s">
        <v>179</v>
      </c>
      <c r="O1" s="7" t="s">
        <v>4687</v>
      </c>
      <c r="P1" s="16">
        <v>300</v>
      </c>
      <c r="Q1" s="8"/>
      <c r="R1" s="9" t="s">
        <v>4689</v>
      </c>
    </row>
    <row r="2" spans="1:18" x14ac:dyDescent="0.3">
      <c r="A2" t="s">
        <v>180</v>
      </c>
      <c r="B2" t="s">
        <v>892</v>
      </c>
      <c r="C2" t="s">
        <v>103</v>
      </c>
      <c r="D2" t="s">
        <v>34</v>
      </c>
      <c r="E2">
        <v>8</v>
      </c>
      <c r="O2" s="10" t="s">
        <v>4688</v>
      </c>
      <c r="P2" s="17">
        <f>$E$302</f>
        <v>3137</v>
      </c>
      <c r="Q2" s="11"/>
      <c r="R2" s="12"/>
    </row>
    <row r="3" spans="1:18" x14ac:dyDescent="0.3">
      <c r="A3" t="s">
        <v>182</v>
      </c>
      <c r="B3" t="s">
        <v>408</v>
      </c>
      <c r="C3" t="s">
        <v>123</v>
      </c>
      <c r="D3" t="s">
        <v>51</v>
      </c>
      <c r="E3">
        <v>12</v>
      </c>
    </row>
    <row r="4" spans="1:18" x14ac:dyDescent="0.3">
      <c r="A4" t="s">
        <v>184</v>
      </c>
      <c r="B4" t="s">
        <v>948</v>
      </c>
      <c r="C4" t="s">
        <v>125</v>
      </c>
      <c r="D4" t="s">
        <v>49</v>
      </c>
      <c r="E4">
        <v>12</v>
      </c>
    </row>
    <row r="5" spans="1:18" x14ac:dyDescent="0.3">
      <c r="A5" t="s">
        <v>186</v>
      </c>
      <c r="B5" t="s">
        <v>884</v>
      </c>
      <c r="C5" t="s">
        <v>153</v>
      </c>
      <c r="D5" t="s">
        <v>34</v>
      </c>
      <c r="E5">
        <v>3</v>
      </c>
    </row>
    <row r="6" spans="1:18" x14ac:dyDescent="0.3">
      <c r="A6" t="s">
        <v>188</v>
      </c>
      <c r="B6" t="s">
        <v>793</v>
      </c>
      <c r="C6" t="s">
        <v>173</v>
      </c>
      <c r="D6" t="s">
        <v>81</v>
      </c>
      <c r="E6">
        <v>8</v>
      </c>
    </row>
    <row r="7" spans="1:18" x14ac:dyDescent="0.3">
      <c r="A7" t="s">
        <v>190</v>
      </c>
      <c r="B7" t="s">
        <v>951</v>
      </c>
      <c r="C7" t="s">
        <v>123</v>
      </c>
      <c r="D7" t="s">
        <v>75</v>
      </c>
      <c r="E7">
        <v>6</v>
      </c>
    </row>
    <row r="8" spans="1:18" x14ac:dyDescent="0.3">
      <c r="A8" t="s">
        <v>191</v>
      </c>
      <c r="B8" t="s">
        <v>681</v>
      </c>
      <c r="C8" t="s">
        <v>131</v>
      </c>
      <c r="D8" t="s">
        <v>46</v>
      </c>
      <c r="E8">
        <v>17</v>
      </c>
    </row>
    <row r="9" spans="1:18" x14ac:dyDescent="0.3">
      <c r="A9" t="s">
        <v>193</v>
      </c>
      <c r="B9" t="s">
        <v>233</v>
      </c>
      <c r="C9" t="s">
        <v>141</v>
      </c>
      <c r="D9" t="s">
        <v>79</v>
      </c>
      <c r="E9">
        <v>2</v>
      </c>
    </row>
    <row r="10" spans="1:18" x14ac:dyDescent="0.3">
      <c r="A10" t="s">
        <v>195</v>
      </c>
      <c r="B10" t="s">
        <v>681</v>
      </c>
      <c r="C10" t="s">
        <v>133</v>
      </c>
      <c r="D10" t="s">
        <v>73</v>
      </c>
      <c r="E10">
        <v>4</v>
      </c>
    </row>
    <row r="11" spans="1:18" x14ac:dyDescent="0.3">
      <c r="A11" t="s">
        <v>197</v>
      </c>
      <c r="B11" t="s">
        <v>948</v>
      </c>
      <c r="C11" t="s">
        <v>169</v>
      </c>
      <c r="D11" t="s">
        <v>65</v>
      </c>
      <c r="E11">
        <v>15</v>
      </c>
    </row>
    <row r="12" spans="1:18" x14ac:dyDescent="0.3">
      <c r="A12" t="s">
        <v>199</v>
      </c>
      <c r="B12" t="s">
        <v>448</v>
      </c>
      <c r="C12" t="s">
        <v>99</v>
      </c>
      <c r="D12" t="s">
        <v>89</v>
      </c>
      <c r="E12">
        <v>14</v>
      </c>
    </row>
    <row r="13" spans="1:18" x14ac:dyDescent="0.3">
      <c r="A13" t="s">
        <v>201</v>
      </c>
      <c r="B13" t="s">
        <v>892</v>
      </c>
      <c r="C13" t="s">
        <v>143</v>
      </c>
      <c r="D13" t="s">
        <v>85</v>
      </c>
      <c r="E13">
        <v>15</v>
      </c>
    </row>
    <row r="14" spans="1:18" x14ac:dyDescent="0.3">
      <c r="A14" t="s">
        <v>203</v>
      </c>
      <c r="B14" t="s">
        <v>704</v>
      </c>
      <c r="C14" t="s">
        <v>175</v>
      </c>
      <c r="D14" t="s">
        <v>39</v>
      </c>
      <c r="E14">
        <v>1</v>
      </c>
    </row>
    <row r="15" spans="1:18" x14ac:dyDescent="0.3">
      <c r="A15" t="s">
        <v>205</v>
      </c>
      <c r="B15" t="s">
        <v>793</v>
      </c>
      <c r="C15" t="s">
        <v>147</v>
      </c>
      <c r="D15" t="s">
        <v>85</v>
      </c>
      <c r="E15">
        <v>16</v>
      </c>
    </row>
    <row r="16" spans="1:18" x14ac:dyDescent="0.3">
      <c r="A16" t="s">
        <v>207</v>
      </c>
      <c r="B16" t="s">
        <v>337</v>
      </c>
      <c r="C16" t="s">
        <v>109</v>
      </c>
      <c r="D16" t="s">
        <v>81</v>
      </c>
      <c r="E16">
        <v>13</v>
      </c>
    </row>
    <row r="17" spans="1:5" x14ac:dyDescent="0.3">
      <c r="A17" t="s">
        <v>209</v>
      </c>
      <c r="B17" t="s">
        <v>949</v>
      </c>
      <c r="C17" t="s">
        <v>163</v>
      </c>
      <c r="D17" t="s">
        <v>67</v>
      </c>
      <c r="E17">
        <v>11</v>
      </c>
    </row>
    <row r="18" spans="1:5" x14ac:dyDescent="0.3">
      <c r="A18" t="s">
        <v>211</v>
      </c>
      <c r="B18" t="s">
        <v>770</v>
      </c>
      <c r="C18" t="s">
        <v>101</v>
      </c>
      <c r="D18" t="s">
        <v>75</v>
      </c>
      <c r="E18">
        <v>7</v>
      </c>
    </row>
    <row r="19" spans="1:5" x14ac:dyDescent="0.3">
      <c r="A19" t="s">
        <v>213</v>
      </c>
      <c r="B19" t="s">
        <v>567</v>
      </c>
      <c r="C19" t="s">
        <v>115</v>
      </c>
      <c r="D19" t="s">
        <v>73</v>
      </c>
      <c r="E19">
        <v>4</v>
      </c>
    </row>
    <row r="20" spans="1:5" x14ac:dyDescent="0.3">
      <c r="A20" t="s">
        <v>215</v>
      </c>
      <c r="B20" t="s">
        <v>951</v>
      </c>
      <c r="C20" t="s">
        <v>141</v>
      </c>
      <c r="D20" t="s">
        <v>77</v>
      </c>
      <c r="E20">
        <v>16</v>
      </c>
    </row>
    <row r="21" spans="1:5" x14ac:dyDescent="0.3">
      <c r="A21" t="s">
        <v>217</v>
      </c>
      <c r="B21" t="s">
        <v>900</v>
      </c>
      <c r="C21" t="s">
        <v>171</v>
      </c>
      <c r="D21" t="s">
        <v>43</v>
      </c>
      <c r="E21">
        <v>6</v>
      </c>
    </row>
    <row r="22" spans="1:5" x14ac:dyDescent="0.3">
      <c r="A22" t="s">
        <v>219</v>
      </c>
      <c r="B22" t="s">
        <v>583</v>
      </c>
      <c r="C22" t="s">
        <v>111</v>
      </c>
      <c r="D22" t="s">
        <v>77</v>
      </c>
      <c r="E22">
        <v>9</v>
      </c>
    </row>
    <row r="23" spans="1:5" x14ac:dyDescent="0.3">
      <c r="A23" t="s">
        <v>220</v>
      </c>
      <c r="B23" t="s">
        <v>478</v>
      </c>
      <c r="C23" t="s">
        <v>163</v>
      </c>
      <c r="D23" t="s">
        <v>59</v>
      </c>
      <c r="E23">
        <v>13</v>
      </c>
    </row>
    <row r="24" spans="1:5" x14ac:dyDescent="0.3">
      <c r="A24" t="s">
        <v>222</v>
      </c>
      <c r="B24" t="s">
        <v>422</v>
      </c>
      <c r="C24" t="s">
        <v>101</v>
      </c>
      <c r="D24" t="s">
        <v>69</v>
      </c>
      <c r="E24">
        <v>7</v>
      </c>
    </row>
    <row r="25" spans="1:5" x14ac:dyDescent="0.3">
      <c r="A25" t="s">
        <v>224</v>
      </c>
      <c r="B25" t="s">
        <v>704</v>
      </c>
      <c r="C25" t="s">
        <v>135</v>
      </c>
      <c r="D25" t="s">
        <v>31</v>
      </c>
      <c r="E25">
        <v>5</v>
      </c>
    </row>
    <row r="26" spans="1:5" x14ac:dyDescent="0.3">
      <c r="A26" t="s">
        <v>226</v>
      </c>
      <c r="B26" t="s">
        <v>567</v>
      </c>
      <c r="C26" t="s">
        <v>173</v>
      </c>
      <c r="D26" t="s">
        <v>43</v>
      </c>
      <c r="E26">
        <v>1</v>
      </c>
    </row>
    <row r="27" spans="1:5" x14ac:dyDescent="0.3">
      <c r="A27" t="s">
        <v>228</v>
      </c>
      <c r="B27" t="s">
        <v>949</v>
      </c>
      <c r="C27" t="s">
        <v>123</v>
      </c>
      <c r="D27" t="s">
        <v>91</v>
      </c>
      <c r="E27">
        <v>17</v>
      </c>
    </row>
    <row r="28" spans="1:5" x14ac:dyDescent="0.3">
      <c r="A28" t="s">
        <v>230</v>
      </c>
      <c r="B28" t="s">
        <v>208</v>
      </c>
      <c r="C28" t="s">
        <v>107</v>
      </c>
      <c r="D28" t="s">
        <v>79</v>
      </c>
      <c r="E28">
        <v>6</v>
      </c>
    </row>
    <row r="29" spans="1:5" x14ac:dyDescent="0.3">
      <c r="A29" t="s">
        <v>232</v>
      </c>
      <c r="B29" t="s">
        <v>422</v>
      </c>
      <c r="C29" t="s">
        <v>123</v>
      </c>
      <c r="D29" t="s">
        <v>81</v>
      </c>
      <c r="E29">
        <v>11</v>
      </c>
    </row>
    <row r="30" spans="1:5" x14ac:dyDescent="0.3">
      <c r="A30" t="s">
        <v>234</v>
      </c>
      <c r="B30" t="s">
        <v>408</v>
      </c>
      <c r="C30" t="s">
        <v>111</v>
      </c>
      <c r="D30" t="s">
        <v>57</v>
      </c>
      <c r="E30">
        <v>2</v>
      </c>
    </row>
    <row r="31" spans="1:5" x14ac:dyDescent="0.3">
      <c r="A31" t="s">
        <v>236</v>
      </c>
      <c r="B31" t="s">
        <v>583</v>
      </c>
      <c r="C31" t="s">
        <v>103</v>
      </c>
      <c r="D31" t="s">
        <v>71</v>
      </c>
      <c r="E31">
        <v>1</v>
      </c>
    </row>
    <row r="32" spans="1:5" x14ac:dyDescent="0.3">
      <c r="A32" t="s">
        <v>238</v>
      </c>
      <c r="B32" t="s">
        <v>954</v>
      </c>
      <c r="C32" t="s">
        <v>171</v>
      </c>
      <c r="D32" t="s">
        <v>61</v>
      </c>
      <c r="E32">
        <v>16</v>
      </c>
    </row>
    <row r="33" spans="1:5" x14ac:dyDescent="0.3">
      <c r="A33" t="s">
        <v>240</v>
      </c>
      <c r="B33" t="s">
        <v>337</v>
      </c>
      <c r="C33" t="s">
        <v>163</v>
      </c>
      <c r="D33" t="s">
        <v>67</v>
      </c>
      <c r="E33">
        <v>8</v>
      </c>
    </row>
    <row r="34" spans="1:5" x14ac:dyDescent="0.3">
      <c r="A34" t="s">
        <v>242</v>
      </c>
      <c r="B34" t="s">
        <v>681</v>
      </c>
      <c r="C34" t="s">
        <v>101</v>
      </c>
      <c r="D34" t="s">
        <v>41</v>
      </c>
      <c r="E34">
        <v>19</v>
      </c>
    </row>
    <row r="35" spans="1:5" x14ac:dyDescent="0.3">
      <c r="A35" t="s">
        <v>244</v>
      </c>
      <c r="B35" t="s">
        <v>953</v>
      </c>
      <c r="C35" t="s">
        <v>151</v>
      </c>
      <c r="D35" t="s">
        <v>51</v>
      </c>
      <c r="E35">
        <v>16</v>
      </c>
    </row>
    <row r="36" spans="1:5" x14ac:dyDescent="0.3">
      <c r="A36" t="s">
        <v>246</v>
      </c>
      <c r="B36" t="s">
        <v>954</v>
      </c>
      <c r="C36" t="s">
        <v>151</v>
      </c>
      <c r="D36" t="s">
        <v>85</v>
      </c>
      <c r="E36">
        <v>17</v>
      </c>
    </row>
    <row r="37" spans="1:5" x14ac:dyDescent="0.3">
      <c r="A37" t="s">
        <v>248</v>
      </c>
      <c r="B37" t="s">
        <v>422</v>
      </c>
      <c r="C37" t="s">
        <v>175</v>
      </c>
      <c r="D37" t="s">
        <v>83</v>
      </c>
      <c r="E37">
        <v>19</v>
      </c>
    </row>
    <row r="38" spans="1:5" x14ac:dyDescent="0.3">
      <c r="A38" t="s">
        <v>249</v>
      </c>
      <c r="B38" t="s">
        <v>924</v>
      </c>
      <c r="C38" t="s">
        <v>121</v>
      </c>
      <c r="D38" t="s">
        <v>85</v>
      </c>
      <c r="E38">
        <v>4</v>
      </c>
    </row>
    <row r="39" spans="1:5" x14ac:dyDescent="0.3">
      <c r="A39" t="s">
        <v>251</v>
      </c>
      <c r="B39" t="s">
        <v>947</v>
      </c>
      <c r="C39" t="s">
        <v>127</v>
      </c>
      <c r="D39" t="s">
        <v>71</v>
      </c>
      <c r="E39">
        <v>14</v>
      </c>
    </row>
    <row r="40" spans="1:5" x14ac:dyDescent="0.3">
      <c r="A40" t="s">
        <v>253</v>
      </c>
      <c r="B40" t="s">
        <v>952</v>
      </c>
      <c r="C40" t="s">
        <v>153</v>
      </c>
      <c r="D40" t="s">
        <v>61</v>
      </c>
      <c r="E40">
        <v>12</v>
      </c>
    </row>
    <row r="41" spans="1:5" x14ac:dyDescent="0.3">
      <c r="A41" t="s">
        <v>255</v>
      </c>
      <c r="B41" t="s">
        <v>947</v>
      </c>
      <c r="C41" t="s">
        <v>131</v>
      </c>
      <c r="D41" t="s">
        <v>46</v>
      </c>
      <c r="E41">
        <v>6</v>
      </c>
    </row>
    <row r="42" spans="1:5" x14ac:dyDescent="0.3">
      <c r="A42" t="s">
        <v>257</v>
      </c>
      <c r="B42" t="s">
        <v>208</v>
      </c>
      <c r="C42" t="s">
        <v>103</v>
      </c>
      <c r="D42" t="s">
        <v>71</v>
      </c>
      <c r="E42">
        <v>15</v>
      </c>
    </row>
    <row r="43" spans="1:5" x14ac:dyDescent="0.3">
      <c r="A43" t="s">
        <v>259</v>
      </c>
      <c r="B43" t="s">
        <v>951</v>
      </c>
      <c r="C43" t="s">
        <v>143</v>
      </c>
      <c r="D43" t="s">
        <v>49</v>
      </c>
      <c r="E43">
        <v>14</v>
      </c>
    </row>
    <row r="44" spans="1:5" x14ac:dyDescent="0.3">
      <c r="A44" t="s">
        <v>261</v>
      </c>
      <c r="B44" t="s">
        <v>949</v>
      </c>
      <c r="C44" t="s">
        <v>121</v>
      </c>
      <c r="D44" t="s">
        <v>61</v>
      </c>
      <c r="E44">
        <v>5</v>
      </c>
    </row>
    <row r="45" spans="1:5" x14ac:dyDescent="0.3">
      <c r="A45" t="s">
        <v>263</v>
      </c>
      <c r="B45" t="s">
        <v>952</v>
      </c>
      <c r="C45" t="s">
        <v>159</v>
      </c>
      <c r="D45" t="s">
        <v>65</v>
      </c>
      <c r="E45">
        <v>5</v>
      </c>
    </row>
    <row r="46" spans="1:5" x14ac:dyDescent="0.3">
      <c r="A46" t="s">
        <v>265</v>
      </c>
      <c r="B46" t="s">
        <v>947</v>
      </c>
      <c r="C46" t="s">
        <v>171</v>
      </c>
      <c r="D46" t="s">
        <v>63</v>
      </c>
      <c r="E46">
        <v>17</v>
      </c>
    </row>
    <row r="47" spans="1:5" x14ac:dyDescent="0.3">
      <c r="A47" t="s">
        <v>267</v>
      </c>
      <c r="B47" t="s">
        <v>900</v>
      </c>
      <c r="C47" t="s">
        <v>175</v>
      </c>
      <c r="D47" t="s">
        <v>37</v>
      </c>
      <c r="E47">
        <v>15</v>
      </c>
    </row>
    <row r="48" spans="1:5" x14ac:dyDescent="0.3">
      <c r="A48" t="s">
        <v>269</v>
      </c>
      <c r="B48" t="s">
        <v>233</v>
      </c>
      <c r="C48" t="s">
        <v>121</v>
      </c>
      <c r="D48" t="s">
        <v>49</v>
      </c>
      <c r="E48">
        <v>9</v>
      </c>
    </row>
    <row r="49" spans="1:5" x14ac:dyDescent="0.3">
      <c r="A49" t="s">
        <v>271</v>
      </c>
      <c r="B49" t="s">
        <v>892</v>
      </c>
      <c r="C49" t="s">
        <v>143</v>
      </c>
      <c r="D49" t="s">
        <v>73</v>
      </c>
      <c r="E49">
        <v>15</v>
      </c>
    </row>
    <row r="50" spans="1:5" x14ac:dyDescent="0.3">
      <c r="A50" t="s">
        <v>273</v>
      </c>
      <c r="B50" t="s">
        <v>337</v>
      </c>
      <c r="C50" t="s">
        <v>107</v>
      </c>
      <c r="D50" t="s">
        <v>79</v>
      </c>
      <c r="E50">
        <v>1</v>
      </c>
    </row>
    <row r="51" spans="1:5" x14ac:dyDescent="0.3">
      <c r="A51" t="s">
        <v>275</v>
      </c>
      <c r="B51" t="s">
        <v>448</v>
      </c>
      <c r="C51" t="s">
        <v>157</v>
      </c>
      <c r="D51" t="s">
        <v>67</v>
      </c>
      <c r="E51">
        <v>13</v>
      </c>
    </row>
    <row r="52" spans="1:5" x14ac:dyDescent="0.3">
      <c r="A52" t="s">
        <v>277</v>
      </c>
      <c r="B52" t="s">
        <v>681</v>
      </c>
      <c r="C52" t="s">
        <v>167</v>
      </c>
      <c r="D52" t="s">
        <v>79</v>
      </c>
      <c r="E52">
        <v>19</v>
      </c>
    </row>
    <row r="53" spans="1:5" x14ac:dyDescent="0.3">
      <c r="A53" t="s">
        <v>278</v>
      </c>
      <c r="B53" t="s">
        <v>949</v>
      </c>
      <c r="C53" t="s">
        <v>143</v>
      </c>
      <c r="D53" t="s">
        <v>37</v>
      </c>
      <c r="E53">
        <v>1</v>
      </c>
    </row>
    <row r="54" spans="1:5" x14ac:dyDescent="0.3">
      <c r="A54" t="s">
        <v>280</v>
      </c>
      <c r="B54" t="s">
        <v>900</v>
      </c>
      <c r="C54" t="s">
        <v>137</v>
      </c>
      <c r="D54" t="s">
        <v>59</v>
      </c>
      <c r="E54">
        <v>5</v>
      </c>
    </row>
    <row r="55" spans="1:5" x14ac:dyDescent="0.3">
      <c r="A55" t="s">
        <v>282</v>
      </c>
      <c r="B55" t="s">
        <v>408</v>
      </c>
      <c r="C55" t="s">
        <v>121</v>
      </c>
      <c r="D55" t="s">
        <v>75</v>
      </c>
      <c r="E55">
        <v>14</v>
      </c>
    </row>
    <row r="56" spans="1:5" x14ac:dyDescent="0.3">
      <c r="A56" t="s">
        <v>284</v>
      </c>
      <c r="B56" t="s">
        <v>950</v>
      </c>
      <c r="C56" t="s">
        <v>111</v>
      </c>
      <c r="D56" t="s">
        <v>39</v>
      </c>
      <c r="E56">
        <v>4</v>
      </c>
    </row>
    <row r="57" spans="1:5" x14ac:dyDescent="0.3">
      <c r="A57" t="s">
        <v>286</v>
      </c>
      <c r="B57" t="s">
        <v>954</v>
      </c>
      <c r="C57" t="s">
        <v>115</v>
      </c>
      <c r="D57" t="s">
        <v>61</v>
      </c>
      <c r="E57">
        <v>18</v>
      </c>
    </row>
    <row r="58" spans="1:5" x14ac:dyDescent="0.3">
      <c r="A58" t="s">
        <v>288</v>
      </c>
      <c r="B58" t="s">
        <v>337</v>
      </c>
      <c r="C58" t="s">
        <v>153</v>
      </c>
      <c r="D58" t="s">
        <v>65</v>
      </c>
      <c r="E58">
        <v>16</v>
      </c>
    </row>
    <row r="59" spans="1:5" x14ac:dyDescent="0.3">
      <c r="A59" t="s">
        <v>289</v>
      </c>
      <c r="B59" t="s">
        <v>337</v>
      </c>
      <c r="C59" t="s">
        <v>105</v>
      </c>
      <c r="D59" t="s">
        <v>69</v>
      </c>
      <c r="E59">
        <v>7</v>
      </c>
    </row>
    <row r="60" spans="1:5" x14ac:dyDescent="0.3">
      <c r="A60" t="s">
        <v>290</v>
      </c>
      <c r="B60" t="s">
        <v>704</v>
      </c>
      <c r="C60" t="s">
        <v>103</v>
      </c>
      <c r="D60" t="s">
        <v>46</v>
      </c>
      <c r="E60">
        <v>10</v>
      </c>
    </row>
    <row r="61" spans="1:5" x14ac:dyDescent="0.3">
      <c r="A61" t="s">
        <v>292</v>
      </c>
      <c r="B61" t="s">
        <v>924</v>
      </c>
      <c r="C61" t="s">
        <v>159</v>
      </c>
      <c r="D61" t="s">
        <v>85</v>
      </c>
      <c r="E61">
        <v>9</v>
      </c>
    </row>
    <row r="62" spans="1:5" x14ac:dyDescent="0.3">
      <c r="A62" t="s">
        <v>294</v>
      </c>
      <c r="B62" t="s">
        <v>770</v>
      </c>
      <c r="C62" t="s">
        <v>167</v>
      </c>
      <c r="D62" t="s">
        <v>83</v>
      </c>
      <c r="E62">
        <v>16</v>
      </c>
    </row>
    <row r="63" spans="1:5" x14ac:dyDescent="0.3">
      <c r="A63" t="s">
        <v>296</v>
      </c>
      <c r="B63" t="s">
        <v>256</v>
      </c>
      <c r="C63" t="s">
        <v>115</v>
      </c>
      <c r="D63" t="s">
        <v>51</v>
      </c>
      <c r="E63">
        <v>14</v>
      </c>
    </row>
    <row r="64" spans="1:5" x14ac:dyDescent="0.3">
      <c r="A64" t="s">
        <v>298</v>
      </c>
      <c r="B64" t="s">
        <v>947</v>
      </c>
      <c r="C64" t="s">
        <v>139</v>
      </c>
      <c r="D64" t="s">
        <v>46</v>
      </c>
      <c r="E64">
        <v>5</v>
      </c>
    </row>
    <row r="65" spans="1:5" x14ac:dyDescent="0.3">
      <c r="A65" t="s">
        <v>300</v>
      </c>
      <c r="B65" t="s">
        <v>884</v>
      </c>
      <c r="C65" t="s">
        <v>103</v>
      </c>
      <c r="D65" t="s">
        <v>83</v>
      </c>
      <c r="E65">
        <v>10</v>
      </c>
    </row>
    <row r="66" spans="1:5" x14ac:dyDescent="0.3">
      <c r="A66" t="s">
        <v>302</v>
      </c>
      <c r="B66" t="s">
        <v>900</v>
      </c>
      <c r="C66" t="s">
        <v>113</v>
      </c>
      <c r="D66" t="s">
        <v>37</v>
      </c>
      <c r="E66">
        <v>16</v>
      </c>
    </row>
    <row r="67" spans="1:5" x14ac:dyDescent="0.3">
      <c r="A67" t="s">
        <v>304</v>
      </c>
      <c r="B67" t="s">
        <v>948</v>
      </c>
      <c r="C67" t="s">
        <v>109</v>
      </c>
      <c r="D67" t="s">
        <v>51</v>
      </c>
      <c r="E67">
        <v>18</v>
      </c>
    </row>
    <row r="68" spans="1:5" x14ac:dyDescent="0.3">
      <c r="A68" t="s">
        <v>305</v>
      </c>
      <c r="B68" t="s">
        <v>681</v>
      </c>
      <c r="C68" t="s">
        <v>141</v>
      </c>
      <c r="D68" t="s">
        <v>53</v>
      </c>
      <c r="E68">
        <v>17</v>
      </c>
    </row>
    <row r="69" spans="1:5" x14ac:dyDescent="0.3">
      <c r="A69" t="s">
        <v>307</v>
      </c>
      <c r="B69" t="s">
        <v>589</v>
      </c>
      <c r="C69" t="s">
        <v>119</v>
      </c>
      <c r="D69" t="s">
        <v>53</v>
      </c>
      <c r="E69">
        <v>13</v>
      </c>
    </row>
    <row r="70" spans="1:5" x14ac:dyDescent="0.3">
      <c r="A70" t="s">
        <v>308</v>
      </c>
      <c r="B70" t="s">
        <v>337</v>
      </c>
      <c r="C70" t="s">
        <v>119</v>
      </c>
      <c r="D70" t="s">
        <v>79</v>
      </c>
      <c r="E70">
        <v>13</v>
      </c>
    </row>
    <row r="71" spans="1:5" x14ac:dyDescent="0.3">
      <c r="A71" t="s">
        <v>310</v>
      </c>
      <c r="B71" t="s">
        <v>408</v>
      </c>
      <c r="C71" t="s">
        <v>159</v>
      </c>
      <c r="D71" t="s">
        <v>41</v>
      </c>
      <c r="E71">
        <v>1</v>
      </c>
    </row>
    <row r="72" spans="1:5" x14ac:dyDescent="0.3">
      <c r="A72" t="s">
        <v>312</v>
      </c>
      <c r="B72" t="s">
        <v>681</v>
      </c>
      <c r="C72" t="s">
        <v>171</v>
      </c>
      <c r="D72" t="s">
        <v>63</v>
      </c>
      <c r="E72">
        <v>10</v>
      </c>
    </row>
    <row r="73" spans="1:5" x14ac:dyDescent="0.3">
      <c r="A73" t="s">
        <v>314</v>
      </c>
      <c r="B73" t="s">
        <v>704</v>
      </c>
      <c r="C73" t="s">
        <v>143</v>
      </c>
      <c r="D73" t="s">
        <v>71</v>
      </c>
      <c r="E73">
        <v>2</v>
      </c>
    </row>
    <row r="74" spans="1:5" x14ac:dyDescent="0.3">
      <c r="A74" t="s">
        <v>316</v>
      </c>
      <c r="B74" t="s">
        <v>567</v>
      </c>
      <c r="C74" t="s">
        <v>117</v>
      </c>
      <c r="D74" t="s">
        <v>39</v>
      </c>
      <c r="E74">
        <v>5</v>
      </c>
    </row>
    <row r="75" spans="1:5" x14ac:dyDescent="0.3">
      <c r="A75" t="s">
        <v>318</v>
      </c>
      <c r="B75" t="s">
        <v>770</v>
      </c>
      <c r="C75" t="s">
        <v>97</v>
      </c>
      <c r="D75" t="s">
        <v>67</v>
      </c>
      <c r="E75">
        <v>12</v>
      </c>
    </row>
    <row r="76" spans="1:5" x14ac:dyDescent="0.3">
      <c r="A76" t="s">
        <v>320</v>
      </c>
      <c r="B76" t="s">
        <v>704</v>
      </c>
      <c r="C76" t="s">
        <v>167</v>
      </c>
      <c r="D76" t="s">
        <v>34</v>
      </c>
      <c r="E76">
        <v>14</v>
      </c>
    </row>
    <row r="77" spans="1:5" x14ac:dyDescent="0.3">
      <c r="A77" t="s">
        <v>322</v>
      </c>
      <c r="B77" t="s">
        <v>954</v>
      </c>
      <c r="C77" t="s">
        <v>121</v>
      </c>
      <c r="D77" t="s">
        <v>63</v>
      </c>
      <c r="E77">
        <v>7</v>
      </c>
    </row>
    <row r="78" spans="1:5" x14ac:dyDescent="0.3">
      <c r="A78" t="s">
        <v>324</v>
      </c>
      <c r="B78" t="s">
        <v>730</v>
      </c>
      <c r="C78" t="s">
        <v>173</v>
      </c>
      <c r="D78" t="s">
        <v>93</v>
      </c>
      <c r="E78">
        <v>14</v>
      </c>
    </row>
    <row r="79" spans="1:5" x14ac:dyDescent="0.3">
      <c r="A79" t="s">
        <v>326</v>
      </c>
      <c r="B79" t="s">
        <v>704</v>
      </c>
      <c r="C79" t="s">
        <v>101</v>
      </c>
      <c r="D79" t="s">
        <v>79</v>
      </c>
      <c r="E79">
        <v>8</v>
      </c>
    </row>
    <row r="80" spans="1:5" x14ac:dyDescent="0.3">
      <c r="A80" t="s">
        <v>328</v>
      </c>
      <c r="B80" t="s">
        <v>730</v>
      </c>
      <c r="C80" t="s">
        <v>149</v>
      </c>
      <c r="D80" t="s">
        <v>31</v>
      </c>
      <c r="E80">
        <v>9</v>
      </c>
    </row>
    <row r="81" spans="1:5" x14ac:dyDescent="0.3">
      <c r="A81" t="s">
        <v>329</v>
      </c>
      <c r="B81" t="s">
        <v>478</v>
      </c>
      <c r="C81" t="s">
        <v>161</v>
      </c>
      <c r="D81" t="s">
        <v>34</v>
      </c>
      <c r="E81">
        <v>20</v>
      </c>
    </row>
    <row r="82" spans="1:5" x14ac:dyDescent="0.3">
      <c r="A82" t="s">
        <v>331</v>
      </c>
      <c r="B82" t="s">
        <v>949</v>
      </c>
      <c r="C82" t="s">
        <v>153</v>
      </c>
      <c r="D82" t="s">
        <v>65</v>
      </c>
      <c r="E82">
        <v>13</v>
      </c>
    </row>
    <row r="83" spans="1:5" x14ac:dyDescent="0.3">
      <c r="A83" t="s">
        <v>332</v>
      </c>
      <c r="B83" t="s">
        <v>567</v>
      </c>
      <c r="C83" t="s">
        <v>109</v>
      </c>
      <c r="D83" t="s">
        <v>65</v>
      </c>
      <c r="E83">
        <v>15</v>
      </c>
    </row>
    <row r="84" spans="1:5" x14ac:dyDescent="0.3">
      <c r="A84" t="s">
        <v>334</v>
      </c>
      <c r="B84" t="s">
        <v>478</v>
      </c>
      <c r="C84" t="s">
        <v>169</v>
      </c>
      <c r="D84" t="s">
        <v>53</v>
      </c>
      <c r="E84">
        <v>17</v>
      </c>
    </row>
    <row r="85" spans="1:5" x14ac:dyDescent="0.3">
      <c r="A85" t="s">
        <v>336</v>
      </c>
      <c r="B85" t="s">
        <v>954</v>
      </c>
      <c r="C85" t="s">
        <v>151</v>
      </c>
      <c r="D85" t="s">
        <v>69</v>
      </c>
      <c r="E85">
        <v>4</v>
      </c>
    </row>
    <row r="86" spans="1:5" x14ac:dyDescent="0.3">
      <c r="A86" t="s">
        <v>338</v>
      </c>
      <c r="B86" t="s">
        <v>954</v>
      </c>
      <c r="C86" t="s">
        <v>143</v>
      </c>
      <c r="D86" t="s">
        <v>85</v>
      </c>
      <c r="E86">
        <v>14</v>
      </c>
    </row>
    <row r="87" spans="1:5" x14ac:dyDescent="0.3">
      <c r="A87" t="s">
        <v>340</v>
      </c>
      <c r="B87" t="s">
        <v>704</v>
      </c>
      <c r="C87" t="s">
        <v>101</v>
      </c>
      <c r="D87" t="s">
        <v>41</v>
      </c>
      <c r="E87">
        <v>8</v>
      </c>
    </row>
    <row r="88" spans="1:5" x14ac:dyDescent="0.3">
      <c r="A88" t="s">
        <v>342</v>
      </c>
      <c r="B88" t="s">
        <v>567</v>
      </c>
      <c r="C88" t="s">
        <v>171</v>
      </c>
      <c r="D88" t="s">
        <v>55</v>
      </c>
      <c r="E88">
        <v>6</v>
      </c>
    </row>
    <row r="89" spans="1:5" x14ac:dyDescent="0.3">
      <c r="A89" t="s">
        <v>343</v>
      </c>
      <c r="B89" t="s">
        <v>892</v>
      </c>
      <c r="C89" t="s">
        <v>121</v>
      </c>
      <c r="D89" t="s">
        <v>91</v>
      </c>
      <c r="E89">
        <v>2</v>
      </c>
    </row>
    <row r="90" spans="1:5" x14ac:dyDescent="0.3">
      <c r="A90" t="s">
        <v>345</v>
      </c>
      <c r="B90" t="s">
        <v>460</v>
      </c>
      <c r="C90" t="s">
        <v>161</v>
      </c>
      <c r="D90" t="s">
        <v>51</v>
      </c>
      <c r="E90">
        <v>17</v>
      </c>
    </row>
    <row r="91" spans="1:5" x14ac:dyDescent="0.3">
      <c r="A91" t="s">
        <v>347</v>
      </c>
      <c r="B91" t="s">
        <v>583</v>
      </c>
      <c r="C91" t="s">
        <v>147</v>
      </c>
      <c r="D91" t="s">
        <v>37</v>
      </c>
      <c r="E91">
        <v>9</v>
      </c>
    </row>
    <row r="92" spans="1:5" x14ac:dyDescent="0.3">
      <c r="A92" t="s">
        <v>349</v>
      </c>
      <c r="B92" t="s">
        <v>208</v>
      </c>
      <c r="C92" t="s">
        <v>127</v>
      </c>
      <c r="D92" t="s">
        <v>57</v>
      </c>
      <c r="E92">
        <v>3</v>
      </c>
    </row>
    <row r="93" spans="1:5" x14ac:dyDescent="0.3">
      <c r="A93" t="s">
        <v>351</v>
      </c>
      <c r="B93" t="s">
        <v>460</v>
      </c>
      <c r="C93" t="s">
        <v>137</v>
      </c>
      <c r="D93" t="s">
        <v>63</v>
      </c>
      <c r="E93">
        <v>16</v>
      </c>
    </row>
    <row r="94" spans="1:5" x14ac:dyDescent="0.3">
      <c r="A94" t="s">
        <v>353</v>
      </c>
      <c r="B94" t="s">
        <v>681</v>
      </c>
      <c r="C94" t="s">
        <v>97</v>
      </c>
      <c r="D94" t="s">
        <v>43</v>
      </c>
      <c r="E94">
        <v>10</v>
      </c>
    </row>
    <row r="95" spans="1:5" x14ac:dyDescent="0.3">
      <c r="A95" t="s">
        <v>355</v>
      </c>
      <c r="B95" t="s">
        <v>460</v>
      </c>
      <c r="C95" t="s">
        <v>111</v>
      </c>
      <c r="D95" t="s">
        <v>31</v>
      </c>
      <c r="E95">
        <v>3</v>
      </c>
    </row>
    <row r="96" spans="1:5" x14ac:dyDescent="0.3">
      <c r="A96" t="s">
        <v>357</v>
      </c>
      <c r="B96" t="s">
        <v>460</v>
      </c>
      <c r="C96" t="s">
        <v>163</v>
      </c>
      <c r="D96" t="s">
        <v>31</v>
      </c>
      <c r="E96">
        <v>9</v>
      </c>
    </row>
    <row r="97" spans="1:5" x14ac:dyDescent="0.3">
      <c r="A97" t="s">
        <v>359</v>
      </c>
      <c r="B97" t="s">
        <v>422</v>
      </c>
      <c r="C97" t="s">
        <v>151</v>
      </c>
      <c r="D97" t="s">
        <v>65</v>
      </c>
      <c r="E97">
        <v>4</v>
      </c>
    </row>
    <row r="98" spans="1:5" x14ac:dyDescent="0.3">
      <c r="A98" t="s">
        <v>361</v>
      </c>
      <c r="B98" t="s">
        <v>949</v>
      </c>
      <c r="C98" t="s">
        <v>109</v>
      </c>
      <c r="D98" t="s">
        <v>59</v>
      </c>
      <c r="E98">
        <v>11</v>
      </c>
    </row>
    <row r="99" spans="1:5" x14ac:dyDescent="0.3">
      <c r="A99" t="s">
        <v>363</v>
      </c>
      <c r="B99" t="s">
        <v>948</v>
      </c>
      <c r="C99" t="s">
        <v>153</v>
      </c>
      <c r="D99" t="s">
        <v>79</v>
      </c>
      <c r="E99">
        <v>6</v>
      </c>
    </row>
    <row r="100" spans="1:5" x14ac:dyDescent="0.3">
      <c r="A100" t="s">
        <v>365</v>
      </c>
      <c r="B100" t="s">
        <v>953</v>
      </c>
      <c r="C100" t="s">
        <v>133</v>
      </c>
      <c r="D100" t="s">
        <v>81</v>
      </c>
      <c r="E100">
        <v>5</v>
      </c>
    </row>
    <row r="101" spans="1:5" x14ac:dyDescent="0.3">
      <c r="A101" t="s">
        <v>367</v>
      </c>
      <c r="B101" t="s">
        <v>949</v>
      </c>
      <c r="C101" t="s">
        <v>167</v>
      </c>
      <c r="D101" t="s">
        <v>73</v>
      </c>
      <c r="E101">
        <v>15</v>
      </c>
    </row>
    <row r="102" spans="1:5" x14ac:dyDescent="0.3">
      <c r="A102" t="s">
        <v>368</v>
      </c>
      <c r="B102" t="s">
        <v>950</v>
      </c>
      <c r="C102" t="s">
        <v>171</v>
      </c>
      <c r="D102" t="s">
        <v>57</v>
      </c>
      <c r="E102">
        <v>17</v>
      </c>
    </row>
    <row r="103" spans="1:5" x14ac:dyDescent="0.3">
      <c r="A103" t="s">
        <v>370</v>
      </c>
      <c r="B103" t="s">
        <v>900</v>
      </c>
      <c r="C103" t="s">
        <v>173</v>
      </c>
      <c r="D103" t="s">
        <v>43</v>
      </c>
      <c r="E103">
        <v>4</v>
      </c>
    </row>
    <row r="104" spans="1:5" x14ac:dyDescent="0.3">
      <c r="A104" t="s">
        <v>371</v>
      </c>
      <c r="B104" t="s">
        <v>730</v>
      </c>
      <c r="C104" t="s">
        <v>103</v>
      </c>
      <c r="D104" t="s">
        <v>87</v>
      </c>
      <c r="E104">
        <v>17</v>
      </c>
    </row>
    <row r="105" spans="1:5" x14ac:dyDescent="0.3">
      <c r="A105" t="s">
        <v>372</v>
      </c>
      <c r="B105" t="s">
        <v>770</v>
      </c>
      <c r="C105" t="s">
        <v>129</v>
      </c>
      <c r="D105" t="s">
        <v>46</v>
      </c>
      <c r="E105">
        <v>15</v>
      </c>
    </row>
    <row r="106" spans="1:5" x14ac:dyDescent="0.3">
      <c r="A106" t="s">
        <v>374</v>
      </c>
      <c r="B106" t="s">
        <v>952</v>
      </c>
      <c r="C106" t="s">
        <v>161</v>
      </c>
      <c r="D106" t="s">
        <v>49</v>
      </c>
      <c r="E106">
        <v>6</v>
      </c>
    </row>
    <row r="107" spans="1:5" x14ac:dyDescent="0.3">
      <c r="A107" t="s">
        <v>376</v>
      </c>
      <c r="B107" t="s">
        <v>884</v>
      </c>
      <c r="C107" t="s">
        <v>135</v>
      </c>
      <c r="D107" t="s">
        <v>59</v>
      </c>
      <c r="E107">
        <v>20</v>
      </c>
    </row>
    <row r="108" spans="1:5" x14ac:dyDescent="0.3">
      <c r="A108" t="s">
        <v>377</v>
      </c>
      <c r="B108" t="s">
        <v>892</v>
      </c>
      <c r="C108" t="s">
        <v>127</v>
      </c>
      <c r="D108" t="s">
        <v>55</v>
      </c>
      <c r="E108">
        <v>18</v>
      </c>
    </row>
    <row r="109" spans="1:5" x14ac:dyDescent="0.3">
      <c r="A109" t="s">
        <v>379</v>
      </c>
      <c r="B109" t="s">
        <v>892</v>
      </c>
      <c r="C109" t="s">
        <v>173</v>
      </c>
      <c r="D109" t="s">
        <v>55</v>
      </c>
      <c r="E109">
        <v>20</v>
      </c>
    </row>
    <row r="110" spans="1:5" x14ac:dyDescent="0.3">
      <c r="A110" t="s">
        <v>381</v>
      </c>
      <c r="B110" t="s">
        <v>793</v>
      </c>
      <c r="C110" t="s">
        <v>103</v>
      </c>
      <c r="D110" t="s">
        <v>34</v>
      </c>
      <c r="E110">
        <v>9</v>
      </c>
    </row>
    <row r="111" spans="1:5" x14ac:dyDescent="0.3">
      <c r="A111" t="s">
        <v>382</v>
      </c>
      <c r="B111" t="s">
        <v>681</v>
      </c>
      <c r="C111" t="s">
        <v>153</v>
      </c>
      <c r="D111" t="s">
        <v>49</v>
      </c>
      <c r="E111">
        <v>9</v>
      </c>
    </row>
    <row r="112" spans="1:5" x14ac:dyDescent="0.3">
      <c r="A112" t="s">
        <v>384</v>
      </c>
      <c r="B112" t="s">
        <v>793</v>
      </c>
      <c r="C112" t="s">
        <v>173</v>
      </c>
      <c r="D112" t="s">
        <v>43</v>
      </c>
      <c r="E112">
        <v>10</v>
      </c>
    </row>
    <row r="113" spans="1:5" x14ac:dyDescent="0.3">
      <c r="A113" t="s">
        <v>385</v>
      </c>
      <c r="B113" t="s">
        <v>233</v>
      </c>
      <c r="C113" t="s">
        <v>113</v>
      </c>
      <c r="D113" t="s">
        <v>53</v>
      </c>
      <c r="E113">
        <v>11</v>
      </c>
    </row>
    <row r="114" spans="1:5" x14ac:dyDescent="0.3">
      <c r="A114" t="s">
        <v>387</v>
      </c>
      <c r="B114" t="s">
        <v>947</v>
      </c>
      <c r="C114" t="s">
        <v>105</v>
      </c>
      <c r="D114" t="s">
        <v>77</v>
      </c>
      <c r="E114">
        <v>1</v>
      </c>
    </row>
    <row r="115" spans="1:5" x14ac:dyDescent="0.3">
      <c r="A115" t="s">
        <v>388</v>
      </c>
      <c r="B115" t="s">
        <v>924</v>
      </c>
      <c r="C115" t="s">
        <v>121</v>
      </c>
      <c r="D115" t="s">
        <v>59</v>
      </c>
      <c r="E115">
        <v>5</v>
      </c>
    </row>
    <row r="116" spans="1:5" x14ac:dyDescent="0.3">
      <c r="A116" t="s">
        <v>389</v>
      </c>
      <c r="B116" t="s">
        <v>770</v>
      </c>
      <c r="C116" t="s">
        <v>169</v>
      </c>
      <c r="D116" t="s">
        <v>91</v>
      </c>
      <c r="E116">
        <v>20</v>
      </c>
    </row>
    <row r="117" spans="1:5" x14ac:dyDescent="0.3">
      <c r="A117" t="s">
        <v>391</v>
      </c>
      <c r="B117" t="s">
        <v>793</v>
      </c>
      <c r="C117" t="s">
        <v>121</v>
      </c>
      <c r="D117" t="s">
        <v>73</v>
      </c>
      <c r="E117">
        <v>10</v>
      </c>
    </row>
    <row r="118" spans="1:5" x14ac:dyDescent="0.3">
      <c r="A118" t="s">
        <v>393</v>
      </c>
      <c r="B118" t="s">
        <v>947</v>
      </c>
      <c r="C118" t="s">
        <v>171</v>
      </c>
      <c r="D118" t="s">
        <v>37</v>
      </c>
      <c r="E118">
        <v>1</v>
      </c>
    </row>
    <row r="119" spans="1:5" x14ac:dyDescent="0.3">
      <c r="A119" t="s">
        <v>395</v>
      </c>
      <c r="B119" t="s">
        <v>408</v>
      </c>
      <c r="C119" t="s">
        <v>161</v>
      </c>
      <c r="D119" t="s">
        <v>81</v>
      </c>
      <c r="E119">
        <v>19</v>
      </c>
    </row>
    <row r="120" spans="1:5" x14ac:dyDescent="0.3">
      <c r="A120" t="s">
        <v>397</v>
      </c>
      <c r="B120" t="s">
        <v>951</v>
      </c>
      <c r="C120" t="s">
        <v>153</v>
      </c>
      <c r="D120" t="s">
        <v>46</v>
      </c>
      <c r="E120">
        <v>14</v>
      </c>
    </row>
    <row r="121" spans="1:5" x14ac:dyDescent="0.3">
      <c r="A121" t="s">
        <v>398</v>
      </c>
      <c r="B121" t="s">
        <v>900</v>
      </c>
      <c r="C121" t="s">
        <v>145</v>
      </c>
      <c r="D121" t="s">
        <v>31</v>
      </c>
      <c r="E121">
        <v>7</v>
      </c>
    </row>
    <row r="122" spans="1:5" x14ac:dyDescent="0.3">
      <c r="A122" t="s">
        <v>400</v>
      </c>
      <c r="B122" t="s">
        <v>954</v>
      </c>
      <c r="C122" t="s">
        <v>113</v>
      </c>
      <c r="D122" t="s">
        <v>83</v>
      </c>
      <c r="E122">
        <v>19</v>
      </c>
    </row>
    <row r="123" spans="1:5" x14ac:dyDescent="0.3">
      <c r="A123" t="s">
        <v>402</v>
      </c>
      <c r="B123" t="s">
        <v>950</v>
      </c>
      <c r="C123" t="s">
        <v>155</v>
      </c>
      <c r="D123" t="s">
        <v>37</v>
      </c>
      <c r="E123">
        <v>3</v>
      </c>
    </row>
    <row r="124" spans="1:5" x14ac:dyDescent="0.3">
      <c r="A124" t="s">
        <v>403</v>
      </c>
      <c r="B124" t="s">
        <v>337</v>
      </c>
      <c r="C124" t="s">
        <v>167</v>
      </c>
      <c r="D124" t="s">
        <v>39</v>
      </c>
      <c r="E124">
        <v>3</v>
      </c>
    </row>
    <row r="125" spans="1:5" x14ac:dyDescent="0.3">
      <c r="A125" t="s">
        <v>405</v>
      </c>
      <c r="B125" t="s">
        <v>448</v>
      </c>
      <c r="C125" t="s">
        <v>121</v>
      </c>
      <c r="D125" t="s">
        <v>51</v>
      </c>
      <c r="E125">
        <v>11</v>
      </c>
    </row>
    <row r="126" spans="1:5" x14ac:dyDescent="0.3">
      <c r="A126" t="s">
        <v>407</v>
      </c>
      <c r="B126" t="s">
        <v>478</v>
      </c>
      <c r="C126" t="s">
        <v>161</v>
      </c>
      <c r="D126" t="s">
        <v>49</v>
      </c>
      <c r="E126">
        <v>9</v>
      </c>
    </row>
    <row r="127" spans="1:5" x14ac:dyDescent="0.3">
      <c r="A127" t="s">
        <v>409</v>
      </c>
      <c r="B127" t="s">
        <v>448</v>
      </c>
      <c r="C127" t="s">
        <v>121</v>
      </c>
      <c r="D127" t="s">
        <v>39</v>
      </c>
      <c r="E127">
        <v>15</v>
      </c>
    </row>
    <row r="128" spans="1:5" x14ac:dyDescent="0.3">
      <c r="A128" t="s">
        <v>411</v>
      </c>
      <c r="B128" t="s">
        <v>408</v>
      </c>
      <c r="C128" t="s">
        <v>145</v>
      </c>
      <c r="D128" t="s">
        <v>57</v>
      </c>
      <c r="E128">
        <v>14</v>
      </c>
    </row>
    <row r="129" spans="1:5" x14ac:dyDescent="0.3">
      <c r="A129" t="s">
        <v>413</v>
      </c>
      <c r="B129" t="s">
        <v>460</v>
      </c>
      <c r="C129" t="s">
        <v>141</v>
      </c>
      <c r="D129" t="s">
        <v>83</v>
      </c>
      <c r="E129">
        <v>17</v>
      </c>
    </row>
    <row r="130" spans="1:5" x14ac:dyDescent="0.3">
      <c r="A130" t="s">
        <v>415</v>
      </c>
      <c r="B130" t="s">
        <v>448</v>
      </c>
      <c r="C130" t="s">
        <v>159</v>
      </c>
      <c r="D130" t="s">
        <v>43</v>
      </c>
      <c r="E130">
        <v>20</v>
      </c>
    </row>
    <row r="131" spans="1:5" x14ac:dyDescent="0.3">
      <c r="A131" t="s">
        <v>417</v>
      </c>
      <c r="B131" t="s">
        <v>567</v>
      </c>
      <c r="C131" t="s">
        <v>99</v>
      </c>
      <c r="D131" t="s">
        <v>73</v>
      </c>
      <c r="E131">
        <v>13</v>
      </c>
    </row>
    <row r="132" spans="1:5" x14ac:dyDescent="0.3">
      <c r="A132" t="s">
        <v>419</v>
      </c>
      <c r="B132" t="s">
        <v>730</v>
      </c>
      <c r="C132" t="s">
        <v>135</v>
      </c>
      <c r="D132" t="s">
        <v>39</v>
      </c>
      <c r="E132">
        <v>19</v>
      </c>
    </row>
    <row r="133" spans="1:5" x14ac:dyDescent="0.3">
      <c r="A133" t="s">
        <v>421</v>
      </c>
      <c r="B133" t="s">
        <v>948</v>
      </c>
      <c r="C133" t="s">
        <v>163</v>
      </c>
      <c r="D133" t="s">
        <v>59</v>
      </c>
      <c r="E133">
        <v>11</v>
      </c>
    </row>
    <row r="134" spans="1:5" x14ac:dyDescent="0.3">
      <c r="A134" t="s">
        <v>423</v>
      </c>
      <c r="B134" t="s">
        <v>951</v>
      </c>
      <c r="C134" t="s">
        <v>149</v>
      </c>
      <c r="D134" t="s">
        <v>55</v>
      </c>
      <c r="E134">
        <v>12</v>
      </c>
    </row>
    <row r="135" spans="1:5" x14ac:dyDescent="0.3">
      <c r="A135" t="s">
        <v>424</v>
      </c>
      <c r="B135" t="s">
        <v>900</v>
      </c>
      <c r="C135" t="s">
        <v>171</v>
      </c>
      <c r="D135" t="s">
        <v>31</v>
      </c>
      <c r="E135">
        <v>8</v>
      </c>
    </row>
    <row r="136" spans="1:5" x14ac:dyDescent="0.3">
      <c r="A136" t="s">
        <v>426</v>
      </c>
      <c r="B136" t="s">
        <v>948</v>
      </c>
      <c r="C136" t="s">
        <v>167</v>
      </c>
      <c r="D136" t="s">
        <v>71</v>
      </c>
      <c r="E136">
        <v>16</v>
      </c>
    </row>
    <row r="137" spans="1:5" x14ac:dyDescent="0.3">
      <c r="A137" t="s">
        <v>427</v>
      </c>
      <c r="B137" t="s">
        <v>589</v>
      </c>
      <c r="C137" t="s">
        <v>161</v>
      </c>
      <c r="D137" t="s">
        <v>57</v>
      </c>
      <c r="E137">
        <v>20</v>
      </c>
    </row>
    <row r="138" spans="1:5" x14ac:dyDescent="0.3">
      <c r="A138" t="s">
        <v>429</v>
      </c>
      <c r="B138" t="s">
        <v>900</v>
      </c>
      <c r="C138" t="s">
        <v>171</v>
      </c>
      <c r="D138" t="s">
        <v>57</v>
      </c>
      <c r="E138">
        <v>17</v>
      </c>
    </row>
    <row r="139" spans="1:5" x14ac:dyDescent="0.3">
      <c r="A139" t="s">
        <v>431</v>
      </c>
      <c r="B139" t="s">
        <v>953</v>
      </c>
      <c r="C139" t="s">
        <v>109</v>
      </c>
      <c r="D139" t="s">
        <v>91</v>
      </c>
      <c r="E139">
        <v>8</v>
      </c>
    </row>
    <row r="140" spans="1:5" x14ac:dyDescent="0.3">
      <c r="A140" t="s">
        <v>432</v>
      </c>
      <c r="B140" t="s">
        <v>589</v>
      </c>
      <c r="C140" t="s">
        <v>123</v>
      </c>
      <c r="D140" t="s">
        <v>77</v>
      </c>
      <c r="E140">
        <v>2</v>
      </c>
    </row>
    <row r="141" spans="1:5" x14ac:dyDescent="0.3">
      <c r="A141" t="s">
        <v>434</v>
      </c>
      <c r="B141" t="s">
        <v>770</v>
      </c>
      <c r="C141" t="s">
        <v>163</v>
      </c>
      <c r="D141" t="s">
        <v>79</v>
      </c>
      <c r="E141">
        <v>19</v>
      </c>
    </row>
    <row r="142" spans="1:5" x14ac:dyDescent="0.3">
      <c r="A142" t="s">
        <v>436</v>
      </c>
      <c r="B142" t="s">
        <v>567</v>
      </c>
      <c r="C142" t="s">
        <v>115</v>
      </c>
      <c r="D142" t="s">
        <v>49</v>
      </c>
      <c r="E142">
        <v>6</v>
      </c>
    </row>
    <row r="143" spans="1:5" x14ac:dyDescent="0.3">
      <c r="A143" t="s">
        <v>437</v>
      </c>
      <c r="B143" t="s">
        <v>478</v>
      </c>
      <c r="C143" t="s">
        <v>117</v>
      </c>
      <c r="D143" t="s">
        <v>63</v>
      </c>
      <c r="E143">
        <v>3</v>
      </c>
    </row>
    <row r="144" spans="1:5" x14ac:dyDescent="0.3">
      <c r="A144" t="s">
        <v>439</v>
      </c>
      <c r="B144" t="s">
        <v>681</v>
      </c>
      <c r="C144" t="s">
        <v>111</v>
      </c>
      <c r="D144" t="s">
        <v>49</v>
      </c>
      <c r="E144">
        <v>16</v>
      </c>
    </row>
    <row r="145" spans="1:5" x14ac:dyDescent="0.3">
      <c r="A145" t="s">
        <v>440</v>
      </c>
      <c r="B145" t="s">
        <v>583</v>
      </c>
      <c r="C145" t="s">
        <v>115</v>
      </c>
      <c r="D145" t="s">
        <v>77</v>
      </c>
      <c r="E145">
        <v>4</v>
      </c>
    </row>
    <row r="146" spans="1:5" x14ac:dyDescent="0.3">
      <c r="A146" t="s">
        <v>442</v>
      </c>
      <c r="B146" t="s">
        <v>704</v>
      </c>
      <c r="C146" t="s">
        <v>127</v>
      </c>
      <c r="D146" t="s">
        <v>55</v>
      </c>
      <c r="E146">
        <v>6</v>
      </c>
    </row>
    <row r="147" spans="1:5" x14ac:dyDescent="0.3">
      <c r="A147" t="s">
        <v>443</v>
      </c>
      <c r="B147" t="s">
        <v>233</v>
      </c>
      <c r="C147" t="s">
        <v>103</v>
      </c>
      <c r="D147" t="s">
        <v>69</v>
      </c>
      <c r="E147">
        <v>4</v>
      </c>
    </row>
    <row r="148" spans="1:5" x14ac:dyDescent="0.3">
      <c r="A148" t="s">
        <v>445</v>
      </c>
      <c r="B148" t="s">
        <v>793</v>
      </c>
      <c r="C148" t="s">
        <v>173</v>
      </c>
      <c r="D148" t="s">
        <v>75</v>
      </c>
      <c r="E148">
        <v>7</v>
      </c>
    </row>
    <row r="149" spans="1:5" x14ac:dyDescent="0.3">
      <c r="A149" t="s">
        <v>446</v>
      </c>
      <c r="B149" t="s">
        <v>950</v>
      </c>
      <c r="C149" t="s">
        <v>121</v>
      </c>
      <c r="D149" t="s">
        <v>57</v>
      </c>
      <c r="E149">
        <v>19</v>
      </c>
    </row>
    <row r="150" spans="1:5" x14ac:dyDescent="0.3">
      <c r="A150" t="s">
        <v>447</v>
      </c>
      <c r="B150" t="s">
        <v>408</v>
      </c>
      <c r="C150" t="s">
        <v>153</v>
      </c>
      <c r="D150" t="s">
        <v>65</v>
      </c>
      <c r="E150">
        <v>10</v>
      </c>
    </row>
    <row r="151" spans="1:5" x14ac:dyDescent="0.3">
      <c r="A151" t="s">
        <v>449</v>
      </c>
      <c r="B151" t="s">
        <v>947</v>
      </c>
      <c r="C151" t="s">
        <v>165</v>
      </c>
      <c r="D151" t="s">
        <v>93</v>
      </c>
      <c r="E151">
        <v>4</v>
      </c>
    </row>
    <row r="152" spans="1:5" x14ac:dyDescent="0.3">
      <c r="A152" t="s">
        <v>451</v>
      </c>
      <c r="B152" t="s">
        <v>730</v>
      </c>
      <c r="C152" t="s">
        <v>99</v>
      </c>
      <c r="D152" t="s">
        <v>89</v>
      </c>
      <c r="E152">
        <v>8</v>
      </c>
    </row>
    <row r="153" spans="1:5" x14ac:dyDescent="0.3">
      <c r="A153" t="s">
        <v>452</v>
      </c>
      <c r="B153" t="s">
        <v>233</v>
      </c>
      <c r="C153" t="s">
        <v>155</v>
      </c>
      <c r="D153" t="s">
        <v>37</v>
      </c>
      <c r="E153">
        <v>19</v>
      </c>
    </row>
    <row r="154" spans="1:5" x14ac:dyDescent="0.3">
      <c r="A154" t="s">
        <v>453</v>
      </c>
      <c r="B154" t="s">
        <v>478</v>
      </c>
      <c r="C154" t="s">
        <v>123</v>
      </c>
      <c r="D154" t="s">
        <v>65</v>
      </c>
      <c r="E154">
        <v>8</v>
      </c>
    </row>
    <row r="155" spans="1:5" x14ac:dyDescent="0.3">
      <c r="A155" t="s">
        <v>455</v>
      </c>
      <c r="B155" t="s">
        <v>567</v>
      </c>
      <c r="C155" t="s">
        <v>137</v>
      </c>
      <c r="D155" t="s">
        <v>91</v>
      </c>
      <c r="E155">
        <v>14</v>
      </c>
    </row>
    <row r="156" spans="1:5" x14ac:dyDescent="0.3">
      <c r="A156" t="s">
        <v>456</v>
      </c>
      <c r="B156" t="s">
        <v>208</v>
      </c>
      <c r="C156" t="s">
        <v>137</v>
      </c>
      <c r="D156" t="s">
        <v>71</v>
      </c>
      <c r="E156">
        <v>3</v>
      </c>
    </row>
    <row r="157" spans="1:5" x14ac:dyDescent="0.3">
      <c r="A157" t="s">
        <v>457</v>
      </c>
      <c r="B157" t="s">
        <v>460</v>
      </c>
      <c r="C157" t="s">
        <v>161</v>
      </c>
      <c r="D157" t="s">
        <v>43</v>
      </c>
      <c r="E157">
        <v>9</v>
      </c>
    </row>
    <row r="158" spans="1:5" x14ac:dyDescent="0.3">
      <c r="A158" t="s">
        <v>459</v>
      </c>
      <c r="B158" t="s">
        <v>884</v>
      </c>
      <c r="C158" t="s">
        <v>105</v>
      </c>
      <c r="D158" t="s">
        <v>59</v>
      </c>
      <c r="E158">
        <v>12</v>
      </c>
    </row>
    <row r="159" spans="1:5" x14ac:dyDescent="0.3">
      <c r="A159" t="s">
        <v>461</v>
      </c>
      <c r="B159" t="s">
        <v>949</v>
      </c>
      <c r="C159" t="s">
        <v>137</v>
      </c>
      <c r="D159" t="s">
        <v>83</v>
      </c>
      <c r="E159">
        <v>17</v>
      </c>
    </row>
    <row r="160" spans="1:5" x14ac:dyDescent="0.3">
      <c r="A160" t="s">
        <v>462</v>
      </c>
      <c r="B160" t="s">
        <v>233</v>
      </c>
      <c r="C160" t="s">
        <v>175</v>
      </c>
      <c r="D160" t="s">
        <v>61</v>
      </c>
      <c r="E160">
        <v>17</v>
      </c>
    </row>
    <row r="161" spans="1:5" x14ac:dyDescent="0.3">
      <c r="A161" t="s">
        <v>463</v>
      </c>
      <c r="B161" t="s">
        <v>950</v>
      </c>
      <c r="C161" t="s">
        <v>167</v>
      </c>
      <c r="D161" t="s">
        <v>34</v>
      </c>
      <c r="E161">
        <v>9</v>
      </c>
    </row>
    <row r="162" spans="1:5" x14ac:dyDescent="0.3">
      <c r="A162" t="s">
        <v>465</v>
      </c>
      <c r="B162" t="s">
        <v>951</v>
      </c>
      <c r="C162" t="s">
        <v>149</v>
      </c>
      <c r="D162" t="s">
        <v>43</v>
      </c>
      <c r="E162">
        <v>2</v>
      </c>
    </row>
    <row r="163" spans="1:5" x14ac:dyDescent="0.3">
      <c r="A163" t="s">
        <v>467</v>
      </c>
      <c r="B163" t="s">
        <v>567</v>
      </c>
      <c r="C163" t="s">
        <v>139</v>
      </c>
      <c r="D163" t="s">
        <v>89</v>
      </c>
      <c r="E163">
        <v>13</v>
      </c>
    </row>
    <row r="164" spans="1:5" x14ac:dyDescent="0.3">
      <c r="A164" t="s">
        <v>468</v>
      </c>
      <c r="B164" t="s">
        <v>950</v>
      </c>
      <c r="C164" t="s">
        <v>105</v>
      </c>
      <c r="D164" t="s">
        <v>49</v>
      </c>
      <c r="E164">
        <v>15</v>
      </c>
    </row>
    <row r="165" spans="1:5" x14ac:dyDescent="0.3">
      <c r="A165" t="s">
        <v>470</v>
      </c>
      <c r="B165" t="s">
        <v>951</v>
      </c>
      <c r="C165" t="s">
        <v>171</v>
      </c>
      <c r="D165" t="s">
        <v>31</v>
      </c>
      <c r="E165">
        <v>9</v>
      </c>
    </row>
    <row r="166" spans="1:5" x14ac:dyDescent="0.3">
      <c r="A166" t="s">
        <v>472</v>
      </c>
      <c r="B166" t="s">
        <v>408</v>
      </c>
      <c r="C166" t="s">
        <v>175</v>
      </c>
      <c r="D166" t="s">
        <v>46</v>
      </c>
      <c r="E166">
        <v>12</v>
      </c>
    </row>
    <row r="167" spans="1:5" x14ac:dyDescent="0.3">
      <c r="A167" t="s">
        <v>473</v>
      </c>
      <c r="B167" t="s">
        <v>884</v>
      </c>
      <c r="C167" t="s">
        <v>165</v>
      </c>
      <c r="D167" t="s">
        <v>39</v>
      </c>
      <c r="E167">
        <v>3</v>
      </c>
    </row>
    <row r="168" spans="1:5" x14ac:dyDescent="0.3">
      <c r="A168" t="s">
        <v>475</v>
      </c>
      <c r="B168" t="s">
        <v>954</v>
      </c>
      <c r="C168" t="s">
        <v>135</v>
      </c>
      <c r="D168" t="s">
        <v>65</v>
      </c>
      <c r="E168">
        <v>3</v>
      </c>
    </row>
    <row r="169" spans="1:5" x14ac:dyDescent="0.3">
      <c r="A169" t="s">
        <v>477</v>
      </c>
      <c r="B169" t="s">
        <v>567</v>
      </c>
      <c r="C169" t="s">
        <v>127</v>
      </c>
      <c r="D169" t="s">
        <v>46</v>
      </c>
      <c r="E169">
        <v>15</v>
      </c>
    </row>
    <row r="170" spans="1:5" x14ac:dyDescent="0.3">
      <c r="A170" t="s">
        <v>479</v>
      </c>
      <c r="B170" t="s">
        <v>953</v>
      </c>
      <c r="C170" t="s">
        <v>125</v>
      </c>
      <c r="D170" t="s">
        <v>46</v>
      </c>
      <c r="E170">
        <v>14</v>
      </c>
    </row>
    <row r="171" spans="1:5" x14ac:dyDescent="0.3">
      <c r="A171" t="s">
        <v>480</v>
      </c>
      <c r="B171" t="s">
        <v>951</v>
      </c>
      <c r="C171" t="s">
        <v>97</v>
      </c>
      <c r="D171" t="s">
        <v>77</v>
      </c>
      <c r="E171">
        <v>3</v>
      </c>
    </row>
    <row r="172" spans="1:5" x14ac:dyDescent="0.3">
      <c r="A172" t="s">
        <v>482</v>
      </c>
      <c r="B172" t="s">
        <v>924</v>
      </c>
      <c r="C172" t="s">
        <v>125</v>
      </c>
      <c r="D172" t="s">
        <v>71</v>
      </c>
      <c r="E172">
        <v>3</v>
      </c>
    </row>
    <row r="173" spans="1:5" x14ac:dyDescent="0.3">
      <c r="A173" t="s">
        <v>484</v>
      </c>
      <c r="B173" t="s">
        <v>951</v>
      </c>
      <c r="C173" t="s">
        <v>101</v>
      </c>
      <c r="D173" t="s">
        <v>55</v>
      </c>
      <c r="E173">
        <v>4</v>
      </c>
    </row>
    <row r="174" spans="1:5" x14ac:dyDescent="0.3">
      <c r="A174" t="s">
        <v>485</v>
      </c>
      <c r="B174" t="s">
        <v>208</v>
      </c>
      <c r="C174" t="s">
        <v>153</v>
      </c>
      <c r="D174" t="s">
        <v>46</v>
      </c>
      <c r="E174">
        <v>13</v>
      </c>
    </row>
    <row r="175" spans="1:5" x14ac:dyDescent="0.3">
      <c r="A175" t="s">
        <v>486</v>
      </c>
      <c r="B175" t="s">
        <v>583</v>
      </c>
      <c r="C175" t="s">
        <v>119</v>
      </c>
      <c r="D175" t="s">
        <v>75</v>
      </c>
      <c r="E175">
        <v>18</v>
      </c>
    </row>
    <row r="176" spans="1:5" x14ac:dyDescent="0.3">
      <c r="A176" t="s">
        <v>488</v>
      </c>
      <c r="B176" t="s">
        <v>952</v>
      </c>
      <c r="C176" t="s">
        <v>97</v>
      </c>
      <c r="D176" t="s">
        <v>81</v>
      </c>
      <c r="E176">
        <v>16</v>
      </c>
    </row>
    <row r="177" spans="1:5" x14ac:dyDescent="0.3">
      <c r="A177" t="s">
        <v>489</v>
      </c>
      <c r="B177" t="s">
        <v>704</v>
      </c>
      <c r="C177" t="s">
        <v>157</v>
      </c>
      <c r="D177" t="s">
        <v>81</v>
      </c>
      <c r="E177">
        <v>17</v>
      </c>
    </row>
    <row r="178" spans="1:5" x14ac:dyDescent="0.3">
      <c r="A178" t="s">
        <v>491</v>
      </c>
      <c r="B178" t="s">
        <v>704</v>
      </c>
      <c r="C178" t="s">
        <v>137</v>
      </c>
      <c r="D178" t="s">
        <v>41</v>
      </c>
      <c r="E178">
        <v>3</v>
      </c>
    </row>
    <row r="179" spans="1:5" x14ac:dyDescent="0.3">
      <c r="A179" t="s">
        <v>492</v>
      </c>
      <c r="B179" t="s">
        <v>951</v>
      </c>
      <c r="C179" t="s">
        <v>101</v>
      </c>
      <c r="D179" t="s">
        <v>43</v>
      </c>
      <c r="E179">
        <v>17</v>
      </c>
    </row>
    <row r="180" spans="1:5" x14ac:dyDescent="0.3">
      <c r="A180" t="s">
        <v>494</v>
      </c>
      <c r="B180" t="s">
        <v>770</v>
      </c>
      <c r="C180" t="s">
        <v>101</v>
      </c>
      <c r="D180" t="s">
        <v>63</v>
      </c>
      <c r="E180">
        <v>18</v>
      </c>
    </row>
    <row r="181" spans="1:5" x14ac:dyDescent="0.3">
      <c r="A181" t="s">
        <v>496</v>
      </c>
      <c r="B181" t="s">
        <v>770</v>
      </c>
      <c r="C181" t="s">
        <v>103</v>
      </c>
      <c r="D181" t="s">
        <v>53</v>
      </c>
      <c r="E181">
        <v>8</v>
      </c>
    </row>
    <row r="182" spans="1:5" x14ac:dyDescent="0.3">
      <c r="A182" t="s">
        <v>498</v>
      </c>
      <c r="B182" t="s">
        <v>583</v>
      </c>
      <c r="C182" t="s">
        <v>141</v>
      </c>
      <c r="D182" t="s">
        <v>81</v>
      </c>
      <c r="E182">
        <v>3</v>
      </c>
    </row>
    <row r="183" spans="1:5" x14ac:dyDescent="0.3">
      <c r="A183" t="s">
        <v>499</v>
      </c>
      <c r="B183" t="s">
        <v>233</v>
      </c>
      <c r="C183" t="s">
        <v>153</v>
      </c>
      <c r="D183" t="s">
        <v>41</v>
      </c>
      <c r="E183">
        <v>17</v>
      </c>
    </row>
    <row r="184" spans="1:5" x14ac:dyDescent="0.3">
      <c r="A184" t="s">
        <v>500</v>
      </c>
      <c r="B184" t="s">
        <v>704</v>
      </c>
      <c r="C184" t="s">
        <v>171</v>
      </c>
      <c r="D184" t="s">
        <v>91</v>
      </c>
      <c r="E184">
        <v>11</v>
      </c>
    </row>
    <row r="185" spans="1:5" x14ac:dyDescent="0.3">
      <c r="A185" t="s">
        <v>501</v>
      </c>
      <c r="B185" t="s">
        <v>952</v>
      </c>
      <c r="C185" t="s">
        <v>153</v>
      </c>
      <c r="D185" t="s">
        <v>77</v>
      </c>
      <c r="E185">
        <v>14</v>
      </c>
    </row>
    <row r="186" spans="1:5" x14ac:dyDescent="0.3">
      <c r="A186" t="s">
        <v>503</v>
      </c>
      <c r="B186" t="s">
        <v>589</v>
      </c>
      <c r="C186" t="s">
        <v>123</v>
      </c>
      <c r="D186" t="s">
        <v>75</v>
      </c>
      <c r="E186">
        <v>20</v>
      </c>
    </row>
    <row r="187" spans="1:5" x14ac:dyDescent="0.3">
      <c r="A187" t="s">
        <v>504</v>
      </c>
      <c r="B187" t="s">
        <v>583</v>
      </c>
      <c r="C187" t="s">
        <v>167</v>
      </c>
      <c r="D187" t="s">
        <v>37</v>
      </c>
      <c r="E187">
        <v>3</v>
      </c>
    </row>
    <row r="188" spans="1:5" x14ac:dyDescent="0.3">
      <c r="A188" t="s">
        <v>505</v>
      </c>
      <c r="B188" t="s">
        <v>952</v>
      </c>
      <c r="C188" t="s">
        <v>119</v>
      </c>
      <c r="D188" t="s">
        <v>75</v>
      </c>
      <c r="E188">
        <v>13</v>
      </c>
    </row>
    <row r="189" spans="1:5" x14ac:dyDescent="0.3">
      <c r="A189" t="s">
        <v>506</v>
      </c>
      <c r="B189" t="s">
        <v>730</v>
      </c>
      <c r="C189" t="s">
        <v>141</v>
      </c>
      <c r="D189" t="s">
        <v>73</v>
      </c>
      <c r="E189">
        <v>8</v>
      </c>
    </row>
    <row r="190" spans="1:5" x14ac:dyDescent="0.3">
      <c r="A190" t="s">
        <v>507</v>
      </c>
      <c r="B190" t="s">
        <v>448</v>
      </c>
      <c r="C190" t="s">
        <v>151</v>
      </c>
      <c r="D190" t="s">
        <v>31</v>
      </c>
      <c r="E190">
        <v>6</v>
      </c>
    </row>
    <row r="191" spans="1:5" x14ac:dyDescent="0.3">
      <c r="A191" t="s">
        <v>509</v>
      </c>
      <c r="B191" t="s">
        <v>704</v>
      </c>
      <c r="C191" t="s">
        <v>139</v>
      </c>
      <c r="D191" t="s">
        <v>89</v>
      </c>
      <c r="E191">
        <v>14</v>
      </c>
    </row>
    <row r="192" spans="1:5" x14ac:dyDescent="0.3">
      <c r="A192" t="s">
        <v>510</v>
      </c>
      <c r="B192" t="s">
        <v>422</v>
      </c>
      <c r="C192" t="s">
        <v>101</v>
      </c>
      <c r="D192" t="s">
        <v>93</v>
      </c>
      <c r="E192">
        <v>16</v>
      </c>
    </row>
    <row r="193" spans="1:5" x14ac:dyDescent="0.3">
      <c r="A193" t="s">
        <v>511</v>
      </c>
      <c r="B193" t="s">
        <v>233</v>
      </c>
      <c r="C193" t="s">
        <v>109</v>
      </c>
      <c r="D193" t="s">
        <v>65</v>
      </c>
      <c r="E193">
        <v>16</v>
      </c>
    </row>
    <row r="194" spans="1:5" x14ac:dyDescent="0.3">
      <c r="A194" t="s">
        <v>512</v>
      </c>
      <c r="B194" t="s">
        <v>948</v>
      </c>
      <c r="C194" t="s">
        <v>141</v>
      </c>
      <c r="D194" t="s">
        <v>34</v>
      </c>
      <c r="E194">
        <v>14</v>
      </c>
    </row>
    <row r="195" spans="1:5" x14ac:dyDescent="0.3">
      <c r="A195" t="s">
        <v>513</v>
      </c>
      <c r="B195" t="s">
        <v>256</v>
      </c>
      <c r="C195" t="s">
        <v>161</v>
      </c>
      <c r="D195" t="s">
        <v>37</v>
      </c>
      <c r="E195">
        <v>20</v>
      </c>
    </row>
    <row r="196" spans="1:5" x14ac:dyDescent="0.3">
      <c r="A196" t="s">
        <v>515</v>
      </c>
      <c r="B196" t="s">
        <v>955</v>
      </c>
      <c r="C196" t="s">
        <v>165</v>
      </c>
      <c r="D196" t="s">
        <v>87</v>
      </c>
      <c r="E196">
        <v>7</v>
      </c>
    </row>
    <row r="197" spans="1:5" x14ac:dyDescent="0.3">
      <c r="A197" t="s">
        <v>517</v>
      </c>
      <c r="B197" t="s">
        <v>460</v>
      </c>
      <c r="C197" t="s">
        <v>97</v>
      </c>
      <c r="D197" t="s">
        <v>49</v>
      </c>
      <c r="E197">
        <v>17</v>
      </c>
    </row>
    <row r="198" spans="1:5" x14ac:dyDescent="0.3">
      <c r="A198" t="s">
        <v>519</v>
      </c>
      <c r="B198" t="s">
        <v>948</v>
      </c>
      <c r="C198" t="s">
        <v>103</v>
      </c>
      <c r="D198" t="s">
        <v>65</v>
      </c>
      <c r="E198">
        <v>14</v>
      </c>
    </row>
    <row r="199" spans="1:5" x14ac:dyDescent="0.3">
      <c r="A199" t="s">
        <v>521</v>
      </c>
      <c r="B199" t="s">
        <v>952</v>
      </c>
      <c r="C199" t="s">
        <v>129</v>
      </c>
      <c r="D199" t="s">
        <v>77</v>
      </c>
      <c r="E199">
        <v>1</v>
      </c>
    </row>
    <row r="200" spans="1:5" x14ac:dyDescent="0.3">
      <c r="A200" t="s">
        <v>523</v>
      </c>
      <c r="B200" t="s">
        <v>337</v>
      </c>
      <c r="C200" t="s">
        <v>147</v>
      </c>
      <c r="D200" t="s">
        <v>46</v>
      </c>
      <c r="E200">
        <v>4</v>
      </c>
    </row>
    <row r="201" spans="1:5" x14ac:dyDescent="0.3">
      <c r="A201" t="s">
        <v>524</v>
      </c>
      <c r="B201" t="s">
        <v>704</v>
      </c>
      <c r="C201" t="s">
        <v>139</v>
      </c>
      <c r="D201" t="s">
        <v>65</v>
      </c>
      <c r="E201">
        <v>16</v>
      </c>
    </row>
    <row r="202" spans="1:5" x14ac:dyDescent="0.3">
      <c r="A202" t="s">
        <v>526</v>
      </c>
      <c r="B202" t="s">
        <v>770</v>
      </c>
      <c r="C202" t="s">
        <v>99</v>
      </c>
      <c r="D202" t="s">
        <v>77</v>
      </c>
      <c r="E202">
        <v>1</v>
      </c>
    </row>
    <row r="203" spans="1:5" x14ac:dyDescent="0.3">
      <c r="A203" t="s">
        <v>527</v>
      </c>
      <c r="B203" t="s">
        <v>589</v>
      </c>
      <c r="C203" t="s">
        <v>107</v>
      </c>
      <c r="D203" t="s">
        <v>85</v>
      </c>
      <c r="E203">
        <v>3</v>
      </c>
    </row>
    <row r="204" spans="1:5" x14ac:dyDescent="0.3">
      <c r="A204" t="s">
        <v>528</v>
      </c>
      <c r="B204" t="s">
        <v>583</v>
      </c>
      <c r="C204" t="s">
        <v>99</v>
      </c>
      <c r="D204" t="s">
        <v>39</v>
      </c>
      <c r="E204">
        <v>17</v>
      </c>
    </row>
    <row r="205" spans="1:5" x14ac:dyDescent="0.3">
      <c r="A205" t="s">
        <v>530</v>
      </c>
      <c r="B205" t="s">
        <v>337</v>
      </c>
      <c r="C205" t="s">
        <v>109</v>
      </c>
      <c r="D205" t="s">
        <v>61</v>
      </c>
      <c r="E205">
        <v>10</v>
      </c>
    </row>
    <row r="206" spans="1:5" x14ac:dyDescent="0.3">
      <c r="A206" t="s">
        <v>531</v>
      </c>
      <c r="B206" t="s">
        <v>256</v>
      </c>
      <c r="C206" t="s">
        <v>97</v>
      </c>
      <c r="D206" t="s">
        <v>81</v>
      </c>
      <c r="E206">
        <v>12</v>
      </c>
    </row>
    <row r="207" spans="1:5" x14ac:dyDescent="0.3">
      <c r="A207" t="s">
        <v>532</v>
      </c>
      <c r="B207" t="s">
        <v>884</v>
      </c>
      <c r="C207" t="s">
        <v>99</v>
      </c>
      <c r="D207" t="s">
        <v>46</v>
      </c>
      <c r="E207">
        <v>20</v>
      </c>
    </row>
    <row r="208" spans="1:5" x14ac:dyDescent="0.3">
      <c r="A208" t="s">
        <v>533</v>
      </c>
      <c r="B208" t="s">
        <v>589</v>
      </c>
      <c r="C208" t="s">
        <v>143</v>
      </c>
      <c r="D208" t="s">
        <v>93</v>
      </c>
      <c r="E208">
        <v>17</v>
      </c>
    </row>
    <row r="209" spans="1:5" x14ac:dyDescent="0.3">
      <c r="A209" t="s">
        <v>534</v>
      </c>
      <c r="B209" t="s">
        <v>460</v>
      </c>
      <c r="C209" t="s">
        <v>137</v>
      </c>
      <c r="D209" t="s">
        <v>39</v>
      </c>
      <c r="E209">
        <v>18</v>
      </c>
    </row>
    <row r="210" spans="1:5" x14ac:dyDescent="0.3">
      <c r="A210" t="s">
        <v>535</v>
      </c>
      <c r="B210" t="s">
        <v>583</v>
      </c>
      <c r="C210" t="s">
        <v>159</v>
      </c>
      <c r="D210" t="s">
        <v>37</v>
      </c>
      <c r="E210">
        <v>4</v>
      </c>
    </row>
    <row r="211" spans="1:5" x14ac:dyDescent="0.3">
      <c r="A211" t="s">
        <v>537</v>
      </c>
      <c r="B211" t="s">
        <v>448</v>
      </c>
      <c r="C211" t="s">
        <v>111</v>
      </c>
      <c r="D211" t="s">
        <v>39</v>
      </c>
      <c r="E211">
        <v>4</v>
      </c>
    </row>
    <row r="212" spans="1:5" x14ac:dyDescent="0.3">
      <c r="A212" t="s">
        <v>538</v>
      </c>
      <c r="B212" t="s">
        <v>422</v>
      </c>
      <c r="C212" t="s">
        <v>173</v>
      </c>
      <c r="D212" t="s">
        <v>43</v>
      </c>
      <c r="E212">
        <v>16</v>
      </c>
    </row>
    <row r="213" spans="1:5" x14ac:dyDescent="0.3">
      <c r="A213" t="s">
        <v>540</v>
      </c>
      <c r="B213" t="s">
        <v>955</v>
      </c>
      <c r="C213" t="s">
        <v>143</v>
      </c>
      <c r="D213" t="s">
        <v>87</v>
      </c>
      <c r="E213">
        <v>10</v>
      </c>
    </row>
    <row r="214" spans="1:5" x14ac:dyDescent="0.3">
      <c r="A214" t="s">
        <v>541</v>
      </c>
      <c r="B214" t="s">
        <v>951</v>
      </c>
      <c r="C214" t="s">
        <v>115</v>
      </c>
      <c r="D214" t="s">
        <v>81</v>
      </c>
      <c r="E214">
        <v>8</v>
      </c>
    </row>
    <row r="215" spans="1:5" x14ac:dyDescent="0.3">
      <c r="A215" t="s">
        <v>543</v>
      </c>
      <c r="B215" t="s">
        <v>478</v>
      </c>
      <c r="C215" t="s">
        <v>99</v>
      </c>
      <c r="D215" t="s">
        <v>61</v>
      </c>
      <c r="E215">
        <v>6</v>
      </c>
    </row>
    <row r="216" spans="1:5" x14ac:dyDescent="0.3">
      <c r="A216" t="s">
        <v>544</v>
      </c>
      <c r="B216" t="s">
        <v>408</v>
      </c>
      <c r="C216" t="s">
        <v>171</v>
      </c>
      <c r="D216" t="s">
        <v>75</v>
      </c>
      <c r="E216">
        <v>12</v>
      </c>
    </row>
    <row r="217" spans="1:5" x14ac:dyDescent="0.3">
      <c r="A217" t="s">
        <v>546</v>
      </c>
      <c r="B217" t="s">
        <v>408</v>
      </c>
      <c r="C217" t="s">
        <v>115</v>
      </c>
      <c r="D217" t="s">
        <v>91</v>
      </c>
      <c r="E217">
        <v>10</v>
      </c>
    </row>
    <row r="218" spans="1:5" x14ac:dyDescent="0.3">
      <c r="A218" t="s">
        <v>547</v>
      </c>
      <c r="B218" t="s">
        <v>954</v>
      </c>
      <c r="C218" t="s">
        <v>121</v>
      </c>
      <c r="D218" t="s">
        <v>73</v>
      </c>
      <c r="E218">
        <v>7</v>
      </c>
    </row>
    <row r="219" spans="1:5" x14ac:dyDescent="0.3">
      <c r="A219" t="s">
        <v>549</v>
      </c>
      <c r="B219" t="s">
        <v>589</v>
      </c>
      <c r="C219" t="s">
        <v>115</v>
      </c>
      <c r="D219" t="s">
        <v>81</v>
      </c>
      <c r="E219">
        <v>16</v>
      </c>
    </row>
    <row r="220" spans="1:5" x14ac:dyDescent="0.3">
      <c r="A220" t="s">
        <v>550</v>
      </c>
      <c r="B220" t="s">
        <v>583</v>
      </c>
      <c r="C220" t="s">
        <v>129</v>
      </c>
      <c r="D220" t="s">
        <v>59</v>
      </c>
      <c r="E220">
        <v>16</v>
      </c>
    </row>
    <row r="221" spans="1:5" x14ac:dyDescent="0.3">
      <c r="A221" t="s">
        <v>551</v>
      </c>
      <c r="B221" t="s">
        <v>892</v>
      </c>
      <c r="C221" t="s">
        <v>163</v>
      </c>
      <c r="D221" t="s">
        <v>65</v>
      </c>
      <c r="E221">
        <v>1</v>
      </c>
    </row>
    <row r="222" spans="1:5" x14ac:dyDescent="0.3">
      <c r="A222" t="s">
        <v>553</v>
      </c>
      <c r="B222" t="s">
        <v>256</v>
      </c>
      <c r="C222" t="s">
        <v>117</v>
      </c>
      <c r="D222" t="s">
        <v>59</v>
      </c>
      <c r="E222">
        <v>7</v>
      </c>
    </row>
    <row r="223" spans="1:5" x14ac:dyDescent="0.3">
      <c r="A223" t="s">
        <v>554</v>
      </c>
      <c r="B223" t="s">
        <v>951</v>
      </c>
      <c r="C223" t="s">
        <v>127</v>
      </c>
      <c r="D223" t="s">
        <v>65</v>
      </c>
      <c r="E223">
        <v>15</v>
      </c>
    </row>
    <row r="224" spans="1:5" x14ac:dyDescent="0.3">
      <c r="A224" t="s">
        <v>556</v>
      </c>
      <c r="B224" t="s">
        <v>589</v>
      </c>
      <c r="C224" t="s">
        <v>139</v>
      </c>
      <c r="D224" t="s">
        <v>51</v>
      </c>
      <c r="E224">
        <v>16</v>
      </c>
    </row>
    <row r="225" spans="1:5" x14ac:dyDescent="0.3">
      <c r="A225" t="s">
        <v>557</v>
      </c>
      <c r="B225" t="s">
        <v>256</v>
      </c>
      <c r="C225" t="s">
        <v>135</v>
      </c>
      <c r="D225" t="s">
        <v>55</v>
      </c>
      <c r="E225">
        <v>19</v>
      </c>
    </row>
    <row r="226" spans="1:5" x14ac:dyDescent="0.3">
      <c r="A226" t="s">
        <v>559</v>
      </c>
      <c r="B226" t="s">
        <v>583</v>
      </c>
      <c r="C226" t="s">
        <v>109</v>
      </c>
      <c r="D226" t="s">
        <v>61</v>
      </c>
      <c r="E226">
        <v>8</v>
      </c>
    </row>
    <row r="227" spans="1:5" x14ac:dyDescent="0.3">
      <c r="A227" t="s">
        <v>560</v>
      </c>
      <c r="B227" t="s">
        <v>955</v>
      </c>
      <c r="C227" t="s">
        <v>105</v>
      </c>
      <c r="D227" t="s">
        <v>59</v>
      </c>
      <c r="E227">
        <v>15</v>
      </c>
    </row>
    <row r="228" spans="1:5" x14ac:dyDescent="0.3">
      <c r="A228" t="s">
        <v>561</v>
      </c>
      <c r="B228" t="s">
        <v>208</v>
      </c>
      <c r="C228" t="s">
        <v>135</v>
      </c>
      <c r="D228" t="s">
        <v>67</v>
      </c>
      <c r="E228">
        <v>1</v>
      </c>
    </row>
    <row r="229" spans="1:5" x14ac:dyDescent="0.3">
      <c r="A229" t="s">
        <v>563</v>
      </c>
      <c r="B229" t="s">
        <v>900</v>
      </c>
      <c r="C229" t="s">
        <v>107</v>
      </c>
      <c r="D229" t="s">
        <v>51</v>
      </c>
      <c r="E229">
        <v>12</v>
      </c>
    </row>
    <row r="230" spans="1:5" x14ac:dyDescent="0.3">
      <c r="A230" t="s">
        <v>564</v>
      </c>
      <c r="B230" t="s">
        <v>955</v>
      </c>
      <c r="C230" t="s">
        <v>141</v>
      </c>
      <c r="D230" t="s">
        <v>69</v>
      </c>
      <c r="E230">
        <v>13</v>
      </c>
    </row>
    <row r="231" spans="1:5" x14ac:dyDescent="0.3">
      <c r="A231" t="s">
        <v>565</v>
      </c>
      <c r="B231" t="s">
        <v>950</v>
      </c>
      <c r="C231" t="s">
        <v>161</v>
      </c>
      <c r="D231" t="s">
        <v>67</v>
      </c>
      <c r="E231">
        <v>8</v>
      </c>
    </row>
    <row r="232" spans="1:5" x14ac:dyDescent="0.3">
      <c r="A232" t="s">
        <v>566</v>
      </c>
      <c r="B232" t="s">
        <v>892</v>
      </c>
      <c r="C232" t="s">
        <v>109</v>
      </c>
      <c r="D232" t="s">
        <v>43</v>
      </c>
      <c r="E232">
        <v>1</v>
      </c>
    </row>
    <row r="233" spans="1:5" x14ac:dyDescent="0.3">
      <c r="A233" t="s">
        <v>568</v>
      </c>
      <c r="B233" t="s">
        <v>478</v>
      </c>
      <c r="C233" t="s">
        <v>117</v>
      </c>
      <c r="D233" t="s">
        <v>87</v>
      </c>
      <c r="E233">
        <v>5</v>
      </c>
    </row>
    <row r="234" spans="1:5" x14ac:dyDescent="0.3">
      <c r="A234" t="s">
        <v>570</v>
      </c>
      <c r="B234" t="s">
        <v>422</v>
      </c>
      <c r="C234" t="s">
        <v>123</v>
      </c>
      <c r="D234" t="s">
        <v>89</v>
      </c>
      <c r="E234">
        <v>18</v>
      </c>
    </row>
    <row r="235" spans="1:5" x14ac:dyDescent="0.3">
      <c r="A235" t="s">
        <v>572</v>
      </c>
      <c r="B235" t="s">
        <v>952</v>
      </c>
      <c r="C235" t="s">
        <v>153</v>
      </c>
      <c r="D235" t="s">
        <v>85</v>
      </c>
      <c r="E235">
        <v>1</v>
      </c>
    </row>
    <row r="236" spans="1:5" x14ac:dyDescent="0.3">
      <c r="A236" t="s">
        <v>574</v>
      </c>
      <c r="B236" t="s">
        <v>948</v>
      </c>
      <c r="C236" t="s">
        <v>117</v>
      </c>
      <c r="D236" t="s">
        <v>87</v>
      </c>
      <c r="E236">
        <v>8</v>
      </c>
    </row>
    <row r="237" spans="1:5" x14ac:dyDescent="0.3">
      <c r="A237" t="s">
        <v>576</v>
      </c>
      <c r="B237" t="s">
        <v>793</v>
      </c>
      <c r="C237" t="s">
        <v>101</v>
      </c>
      <c r="D237" t="s">
        <v>55</v>
      </c>
      <c r="E237">
        <v>14</v>
      </c>
    </row>
    <row r="238" spans="1:5" x14ac:dyDescent="0.3">
      <c r="A238" t="s">
        <v>578</v>
      </c>
      <c r="B238" t="s">
        <v>337</v>
      </c>
      <c r="C238" t="s">
        <v>121</v>
      </c>
      <c r="D238" t="s">
        <v>93</v>
      </c>
      <c r="E238">
        <v>12</v>
      </c>
    </row>
    <row r="239" spans="1:5" x14ac:dyDescent="0.3">
      <c r="A239" t="s">
        <v>580</v>
      </c>
      <c r="B239" t="s">
        <v>884</v>
      </c>
      <c r="C239" t="s">
        <v>149</v>
      </c>
      <c r="D239" t="s">
        <v>81</v>
      </c>
      <c r="E239">
        <v>8</v>
      </c>
    </row>
    <row r="240" spans="1:5" x14ac:dyDescent="0.3">
      <c r="A240" t="s">
        <v>581</v>
      </c>
      <c r="B240" t="s">
        <v>460</v>
      </c>
      <c r="C240" t="s">
        <v>163</v>
      </c>
      <c r="D240" t="s">
        <v>63</v>
      </c>
      <c r="E240">
        <v>3</v>
      </c>
    </row>
    <row r="241" spans="1:5" x14ac:dyDescent="0.3">
      <c r="A241" t="s">
        <v>582</v>
      </c>
      <c r="B241" t="s">
        <v>793</v>
      </c>
      <c r="C241" t="s">
        <v>161</v>
      </c>
      <c r="D241" t="s">
        <v>55</v>
      </c>
      <c r="E241">
        <v>5</v>
      </c>
    </row>
    <row r="242" spans="1:5" x14ac:dyDescent="0.3">
      <c r="A242" t="s">
        <v>584</v>
      </c>
      <c r="B242" t="s">
        <v>704</v>
      </c>
      <c r="C242" t="s">
        <v>127</v>
      </c>
      <c r="D242" t="s">
        <v>85</v>
      </c>
      <c r="E242">
        <v>6</v>
      </c>
    </row>
    <row r="243" spans="1:5" x14ac:dyDescent="0.3">
      <c r="A243" t="s">
        <v>585</v>
      </c>
      <c r="B243" t="s">
        <v>954</v>
      </c>
      <c r="C243" t="s">
        <v>145</v>
      </c>
      <c r="D243" t="s">
        <v>55</v>
      </c>
      <c r="E243">
        <v>12</v>
      </c>
    </row>
    <row r="244" spans="1:5" x14ac:dyDescent="0.3">
      <c r="A244" t="s">
        <v>587</v>
      </c>
      <c r="B244" t="s">
        <v>892</v>
      </c>
      <c r="C244" t="s">
        <v>99</v>
      </c>
      <c r="D244" t="s">
        <v>63</v>
      </c>
      <c r="E244">
        <v>11</v>
      </c>
    </row>
    <row r="245" spans="1:5" x14ac:dyDescent="0.3">
      <c r="A245" t="s">
        <v>588</v>
      </c>
      <c r="B245" t="s">
        <v>793</v>
      </c>
      <c r="C245" t="s">
        <v>143</v>
      </c>
      <c r="D245" t="s">
        <v>89</v>
      </c>
      <c r="E245">
        <v>2</v>
      </c>
    </row>
    <row r="246" spans="1:5" x14ac:dyDescent="0.3">
      <c r="A246" t="s">
        <v>590</v>
      </c>
      <c r="B246" t="s">
        <v>567</v>
      </c>
      <c r="C246" t="s">
        <v>137</v>
      </c>
      <c r="D246" t="s">
        <v>31</v>
      </c>
      <c r="E246">
        <v>11</v>
      </c>
    </row>
    <row r="247" spans="1:5" x14ac:dyDescent="0.3">
      <c r="A247" t="s">
        <v>592</v>
      </c>
      <c r="B247" t="s">
        <v>583</v>
      </c>
      <c r="C247" t="s">
        <v>175</v>
      </c>
      <c r="D247" t="s">
        <v>75</v>
      </c>
      <c r="E247">
        <v>16</v>
      </c>
    </row>
    <row r="248" spans="1:5" x14ac:dyDescent="0.3">
      <c r="A248" t="s">
        <v>594</v>
      </c>
      <c r="B248" t="s">
        <v>793</v>
      </c>
      <c r="C248" t="s">
        <v>115</v>
      </c>
      <c r="D248" t="s">
        <v>55</v>
      </c>
      <c r="E248">
        <v>14</v>
      </c>
    </row>
    <row r="249" spans="1:5" x14ac:dyDescent="0.3">
      <c r="A249" t="s">
        <v>595</v>
      </c>
      <c r="B249" t="s">
        <v>884</v>
      </c>
      <c r="C249" t="s">
        <v>107</v>
      </c>
      <c r="D249" t="s">
        <v>63</v>
      </c>
      <c r="E249">
        <v>3</v>
      </c>
    </row>
    <row r="250" spans="1:5" x14ac:dyDescent="0.3">
      <c r="A250" t="s">
        <v>596</v>
      </c>
      <c r="B250" t="s">
        <v>954</v>
      </c>
      <c r="C250" t="s">
        <v>111</v>
      </c>
      <c r="D250" t="s">
        <v>87</v>
      </c>
      <c r="E250">
        <v>6</v>
      </c>
    </row>
    <row r="251" spans="1:5" x14ac:dyDescent="0.3">
      <c r="A251" t="s">
        <v>597</v>
      </c>
      <c r="B251" t="s">
        <v>478</v>
      </c>
      <c r="C251" t="s">
        <v>171</v>
      </c>
      <c r="D251" t="s">
        <v>83</v>
      </c>
      <c r="E251">
        <v>12</v>
      </c>
    </row>
    <row r="252" spans="1:5" x14ac:dyDescent="0.3">
      <c r="A252" t="s">
        <v>598</v>
      </c>
      <c r="B252" t="s">
        <v>408</v>
      </c>
      <c r="C252" t="s">
        <v>97</v>
      </c>
      <c r="D252" t="s">
        <v>93</v>
      </c>
      <c r="E252">
        <v>11</v>
      </c>
    </row>
    <row r="253" spans="1:5" x14ac:dyDescent="0.3">
      <c r="A253" t="s">
        <v>599</v>
      </c>
      <c r="B253" t="s">
        <v>460</v>
      </c>
      <c r="C253" t="s">
        <v>127</v>
      </c>
      <c r="D253" t="s">
        <v>71</v>
      </c>
      <c r="E253">
        <v>1</v>
      </c>
    </row>
    <row r="254" spans="1:5" x14ac:dyDescent="0.3">
      <c r="A254" t="s">
        <v>600</v>
      </c>
      <c r="B254" t="s">
        <v>924</v>
      </c>
      <c r="C254" t="s">
        <v>113</v>
      </c>
      <c r="D254" t="s">
        <v>81</v>
      </c>
      <c r="E254">
        <v>8</v>
      </c>
    </row>
    <row r="255" spans="1:5" x14ac:dyDescent="0.3">
      <c r="A255" t="s">
        <v>602</v>
      </c>
      <c r="B255" t="s">
        <v>950</v>
      </c>
      <c r="C255" t="s">
        <v>145</v>
      </c>
      <c r="D255" t="s">
        <v>67</v>
      </c>
      <c r="E255">
        <v>2</v>
      </c>
    </row>
    <row r="256" spans="1:5" x14ac:dyDescent="0.3">
      <c r="A256" t="s">
        <v>603</v>
      </c>
      <c r="B256" t="s">
        <v>422</v>
      </c>
      <c r="C256" t="s">
        <v>157</v>
      </c>
      <c r="D256" t="s">
        <v>91</v>
      </c>
      <c r="E256">
        <v>5</v>
      </c>
    </row>
    <row r="257" spans="1:5" x14ac:dyDescent="0.3">
      <c r="A257" t="s">
        <v>605</v>
      </c>
      <c r="B257" t="s">
        <v>948</v>
      </c>
      <c r="C257" t="s">
        <v>173</v>
      </c>
      <c r="D257" t="s">
        <v>43</v>
      </c>
      <c r="E257">
        <v>19</v>
      </c>
    </row>
    <row r="258" spans="1:5" x14ac:dyDescent="0.3">
      <c r="A258" t="s">
        <v>607</v>
      </c>
      <c r="B258" t="s">
        <v>730</v>
      </c>
      <c r="C258" t="s">
        <v>173</v>
      </c>
      <c r="D258" t="s">
        <v>91</v>
      </c>
      <c r="E258">
        <v>14</v>
      </c>
    </row>
    <row r="259" spans="1:5" x14ac:dyDescent="0.3">
      <c r="A259" t="s">
        <v>609</v>
      </c>
      <c r="B259" t="s">
        <v>900</v>
      </c>
      <c r="C259" t="s">
        <v>125</v>
      </c>
      <c r="D259" t="s">
        <v>34</v>
      </c>
      <c r="E259">
        <v>3</v>
      </c>
    </row>
    <row r="260" spans="1:5" x14ac:dyDescent="0.3">
      <c r="A260" t="s">
        <v>611</v>
      </c>
      <c r="B260" t="s">
        <v>583</v>
      </c>
      <c r="C260" t="s">
        <v>157</v>
      </c>
      <c r="D260" t="s">
        <v>89</v>
      </c>
      <c r="E260">
        <v>12</v>
      </c>
    </row>
    <row r="261" spans="1:5" x14ac:dyDescent="0.3">
      <c r="A261" t="s">
        <v>612</v>
      </c>
      <c r="B261" t="s">
        <v>892</v>
      </c>
      <c r="C261" t="s">
        <v>143</v>
      </c>
      <c r="D261" t="s">
        <v>55</v>
      </c>
      <c r="E261">
        <v>1</v>
      </c>
    </row>
    <row r="262" spans="1:5" x14ac:dyDescent="0.3">
      <c r="A262" t="s">
        <v>613</v>
      </c>
      <c r="B262" t="s">
        <v>900</v>
      </c>
      <c r="C262" t="s">
        <v>129</v>
      </c>
      <c r="D262" t="s">
        <v>31</v>
      </c>
      <c r="E262">
        <v>3</v>
      </c>
    </row>
    <row r="263" spans="1:5" x14ac:dyDescent="0.3">
      <c r="A263" t="s">
        <v>615</v>
      </c>
      <c r="B263" t="s">
        <v>256</v>
      </c>
      <c r="C263" t="s">
        <v>153</v>
      </c>
      <c r="D263" t="s">
        <v>65</v>
      </c>
      <c r="E263">
        <v>18</v>
      </c>
    </row>
    <row r="264" spans="1:5" x14ac:dyDescent="0.3">
      <c r="A264" t="s">
        <v>617</v>
      </c>
      <c r="B264" t="s">
        <v>951</v>
      </c>
      <c r="C264" t="s">
        <v>131</v>
      </c>
      <c r="D264" t="s">
        <v>89</v>
      </c>
      <c r="E264">
        <v>8</v>
      </c>
    </row>
    <row r="265" spans="1:5" x14ac:dyDescent="0.3">
      <c r="A265" t="s">
        <v>618</v>
      </c>
      <c r="B265" t="s">
        <v>233</v>
      </c>
      <c r="C265" t="s">
        <v>121</v>
      </c>
      <c r="D265" t="s">
        <v>85</v>
      </c>
      <c r="E265">
        <v>2</v>
      </c>
    </row>
    <row r="266" spans="1:5" x14ac:dyDescent="0.3">
      <c r="A266" t="s">
        <v>619</v>
      </c>
      <c r="B266" t="s">
        <v>730</v>
      </c>
      <c r="C266" t="s">
        <v>171</v>
      </c>
      <c r="D266" t="s">
        <v>55</v>
      </c>
      <c r="E266">
        <v>8</v>
      </c>
    </row>
    <row r="267" spans="1:5" x14ac:dyDescent="0.3">
      <c r="A267" t="s">
        <v>621</v>
      </c>
      <c r="B267" t="s">
        <v>337</v>
      </c>
      <c r="C267" t="s">
        <v>175</v>
      </c>
      <c r="D267" t="s">
        <v>69</v>
      </c>
      <c r="E267">
        <v>5</v>
      </c>
    </row>
    <row r="268" spans="1:5" x14ac:dyDescent="0.3">
      <c r="A268" t="s">
        <v>623</v>
      </c>
      <c r="B268" t="s">
        <v>949</v>
      </c>
      <c r="C268" t="s">
        <v>175</v>
      </c>
      <c r="D268" t="s">
        <v>73</v>
      </c>
      <c r="E268">
        <v>13</v>
      </c>
    </row>
    <row r="269" spans="1:5" x14ac:dyDescent="0.3">
      <c r="A269" t="s">
        <v>624</v>
      </c>
      <c r="B269" t="s">
        <v>422</v>
      </c>
      <c r="C269" t="s">
        <v>175</v>
      </c>
      <c r="D269" t="s">
        <v>77</v>
      </c>
      <c r="E269">
        <v>3</v>
      </c>
    </row>
    <row r="270" spans="1:5" x14ac:dyDescent="0.3">
      <c r="A270" t="s">
        <v>625</v>
      </c>
      <c r="B270" t="s">
        <v>949</v>
      </c>
      <c r="C270" t="s">
        <v>151</v>
      </c>
      <c r="D270" t="s">
        <v>41</v>
      </c>
      <c r="E270">
        <v>16</v>
      </c>
    </row>
    <row r="271" spans="1:5" x14ac:dyDescent="0.3">
      <c r="A271" t="s">
        <v>627</v>
      </c>
      <c r="B271" t="s">
        <v>953</v>
      </c>
      <c r="C271" t="s">
        <v>131</v>
      </c>
      <c r="D271" t="s">
        <v>53</v>
      </c>
      <c r="E271">
        <v>17</v>
      </c>
    </row>
    <row r="272" spans="1:5" x14ac:dyDescent="0.3">
      <c r="A272" t="s">
        <v>629</v>
      </c>
      <c r="B272" t="s">
        <v>953</v>
      </c>
      <c r="C272" t="s">
        <v>127</v>
      </c>
      <c r="D272" t="s">
        <v>34</v>
      </c>
      <c r="E272">
        <v>16</v>
      </c>
    </row>
    <row r="273" spans="1:5" x14ac:dyDescent="0.3">
      <c r="A273" t="s">
        <v>631</v>
      </c>
      <c r="B273" t="s">
        <v>950</v>
      </c>
      <c r="C273" t="s">
        <v>161</v>
      </c>
      <c r="D273" t="s">
        <v>31</v>
      </c>
      <c r="E273">
        <v>7</v>
      </c>
    </row>
    <row r="274" spans="1:5" x14ac:dyDescent="0.3">
      <c r="A274" t="s">
        <v>633</v>
      </c>
      <c r="B274" t="s">
        <v>422</v>
      </c>
      <c r="C274" t="s">
        <v>155</v>
      </c>
      <c r="D274" t="s">
        <v>41</v>
      </c>
      <c r="E274">
        <v>6</v>
      </c>
    </row>
    <row r="275" spans="1:5" x14ac:dyDescent="0.3">
      <c r="A275" t="s">
        <v>634</v>
      </c>
      <c r="B275" t="s">
        <v>949</v>
      </c>
      <c r="C275" t="s">
        <v>107</v>
      </c>
      <c r="D275" t="s">
        <v>63</v>
      </c>
      <c r="E275">
        <v>7</v>
      </c>
    </row>
    <row r="276" spans="1:5" x14ac:dyDescent="0.3">
      <c r="A276" t="s">
        <v>636</v>
      </c>
      <c r="B276" t="s">
        <v>951</v>
      </c>
      <c r="C276" t="s">
        <v>161</v>
      </c>
      <c r="D276" t="s">
        <v>87</v>
      </c>
      <c r="E276">
        <v>18</v>
      </c>
    </row>
    <row r="277" spans="1:5" x14ac:dyDescent="0.3">
      <c r="A277" t="s">
        <v>637</v>
      </c>
      <c r="B277" t="s">
        <v>947</v>
      </c>
      <c r="C277" t="s">
        <v>165</v>
      </c>
      <c r="D277" t="s">
        <v>93</v>
      </c>
      <c r="E277">
        <v>3</v>
      </c>
    </row>
    <row r="278" spans="1:5" x14ac:dyDescent="0.3">
      <c r="A278" t="s">
        <v>639</v>
      </c>
      <c r="B278" t="s">
        <v>954</v>
      </c>
      <c r="C278" t="s">
        <v>147</v>
      </c>
      <c r="D278" t="s">
        <v>41</v>
      </c>
      <c r="E278">
        <v>17</v>
      </c>
    </row>
    <row r="279" spans="1:5" x14ac:dyDescent="0.3">
      <c r="A279" t="s">
        <v>640</v>
      </c>
      <c r="B279" t="s">
        <v>408</v>
      </c>
      <c r="C279" t="s">
        <v>133</v>
      </c>
      <c r="D279" t="s">
        <v>71</v>
      </c>
      <c r="E279">
        <v>1</v>
      </c>
    </row>
    <row r="280" spans="1:5" x14ac:dyDescent="0.3">
      <c r="A280" t="s">
        <v>642</v>
      </c>
      <c r="B280" t="s">
        <v>583</v>
      </c>
      <c r="C280" t="s">
        <v>173</v>
      </c>
      <c r="D280" t="s">
        <v>49</v>
      </c>
      <c r="E280">
        <v>16</v>
      </c>
    </row>
    <row r="281" spans="1:5" x14ac:dyDescent="0.3">
      <c r="A281" t="s">
        <v>643</v>
      </c>
      <c r="B281" t="s">
        <v>949</v>
      </c>
      <c r="C281" t="s">
        <v>157</v>
      </c>
      <c r="D281" t="s">
        <v>31</v>
      </c>
      <c r="E281">
        <v>6</v>
      </c>
    </row>
    <row r="282" spans="1:5" x14ac:dyDescent="0.3">
      <c r="A282" t="s">
        <v>644</v>
      </c>
      <c r="B282" t="s">
        <v>924</v>
      </c>
      <c r="C282" t="s">
        <v>175</v>
      </c>
      <c r="D282" t="s">
        <v>71</v>
      </c>
      <c r="E282">
        <v>8</v>
      </c>
    </row>
    <row r="283" spans="1:5" x14ac:dyDescent="0.3">
      <c r="A283" t="s">
        <v>645</v>
      </c>
      <c r="B283" t="s">
        <v>924</v>
      </c>
      <c r="C283" t="s">
        <v>143</v>
      </c>
      <c r="D283" t="s">
        <v>83</v>
      </c>
      <c r="E283">
        <v>8</v>
      </c>
    </row>
    <row r="284" spans="1:5" x14ac:dyDescent="0.3">
      <c r="A284" t="s">
        <v>646</v>
      </c>
      <c r="B284" t="s">
        <v>949</v>
      </c>
      <c r="C284" t="s">
        <v>169</v>
      </c>
      <c r="D284" t="s">
        <v>89</v>
      </c>
      <c r="E284">
        <v>11</v>
      </c>
    </row>
    <row r="285" spans="1:5" x14ac:dyDescent="0.3">
      <c r="A285" t="s">
        <v>647</v>
      </c>
      <c r="B285" t="s">
        <v>770</v>
      </c>
      <c r="C285" t="s">
        <v>133</v>
      </c>
      <c r="D285" t="s">
        <v>67</v>
      </c>
      <c r="E285">
        <v>19</v>
      </c>
    </row>
    <row r="286" spans="1:5" x14ac:dyDescent="0.3">
      <c r="A286" t="s">
        <v>648</v>
      </c>
      <c r="B286" t="s">
        <v>952</v>
      </c>
      <c r="C286" t="s">
        <v>153</v>
      </c>
      <c r="D286" t="s">
        <v>85</v>
      </c>
      <c r="E286">
        <v>17</v>
      </c>
    </row>
    <row r="287" spans="1:5" x14ac:dyDescent="0.3">
      <c r="A287" t="s">
        <v>649</v>
      </c>
      <c r="B287" t="s">
        <v>948</v>
      </c>
      <c r="C287" t="s">
        <v>123</v>
      </c>
      <c r="D287" t="s">
        <v>73</v>
      </c>
      <c r="E287">
        <v>13</v>
      </c>
    </row>
    <row r="288" spans="1:5" x14ac:dyDescent="0.3">
      <c r="A288" t="s">
        <v>650</v>
      </c>
      <c r="B288" t="s">
        <v>948</v>
      </c>
      <c r="C288" t="s">
        <v>133</v>
      </c>
      <c r="D288" t="s">
        <v>34</v>
      </c>
      <c r="E288">
        <v>10</v>
      </c>
    </row>
    <row r="289" spans="1:5" x14ac:dyDescent="0.3">
      <c r="A289" t="s">
        <v>652</v>
      </c>
      <c r="B289" t="s">
        <v>952</v>
      </c>
      <c r="C289" t="s">
        <v>137</v>
      </c>
      <c r="D289" t="s">
        <v>49</v>
      </c>
      <c r="E289">
        <v>20</v>
      </c>
    </row>
    <row r="290" spans="1:5" x14ac:dyDescent="0.3">
      <c r="A290" t="s">
        <v>653</v>
      </c>
      <c r="B290" t="s">
        <v>953</v>
      </c>
      <c r="C290" t="s">
        <v>161</v>
      </c>
      <c r="D290" t="s">
        <v>79</v>
      </c>
      <c r="E290">
        <v>9</v>
      </c>
    </row>
    <row r="291" spans="1:5" x14ac:dyDescent="0.3">
      <c r="A291" t="s">
        <v>655</v>
      </c>
      <c r="B291" t="s">
        <v>422</v>
      </c>
      <c r="C291" t="s">
        <v>123</v>
      </c>
      <c r="D291" t="s">
        <v>79</v>
      </c>
      <c r="E291">
        <v>16</v>
      </c>
    </row>
    <row r="292" spans="1:5" x14ac:dyDescent="0.3">
      <c r="A292" t="s">
        <v>656</v>
      </c>
      <c r="B292" t="s">
        <v>952</v>
      </c>
      <c r="C292" t="s">
        <v>153</v>
      </c>
      <c r="D292" t="s">
        <v>89</v>
      </c>
      <c r="E292">
        <v>6</v>
      </c>
    </row>
    <row r="293" spans="1:5" x14ac:dyDescent="0.3">
      <c r="A293" t="s">
        <v>657</v>
      </c>
      <c r="B293" t="s">
        <v>337</v>
      </c>
      <c r="C293" t="s">
        <v>101</v>
      </c>
      <c r="D293" t="s">
        <v>81</v>
      </c>
      <c r="E293">
        <v>7</v>
      </c>
    </row>
    <row r="294" spans="1:5" x14ac:dyDescent="0.3">
      <c r="A294" t="s">
        <v>659</v>
      </c>
      <c r="B294" t="s">
        <v>951</v>
      </c>
      <c r="C294" t="s">
        <v>113</v>
      </c>
      <c r="D294" t="s">
        <v>75</v>
      </c>
      <c r="E294">
        <v>14</v>
      </c>
    </row>
    <row r="295" spans="1:5" x14ac:dyDescent="0.3">
      <c r="A295" t="s">
        <v>661</v>
      </c>
      <c r="B295" t="s">
        <v>947</v>
      </c>
      <c r="C295" t="s">
        <v>157</v>
      </c>
      <c r="D295" t="s">
        <v>67</v>
      </c>
      <c r="E295">
        <v>11</v>
      </c>
    </row>
    <row r="296" spans="1:5" x14ac:dyDescent="0.3">
      <c r="A296" t="s">
        <v>662</v>
      </c>
      <c r="B296" t="s">
        <v>704</v>
      </c>
      <c r="C296" t="s">
        <v>115</v>
      </c>
      <c r="D296" t="s">
        <v>69</v>
      </c>
      <c r="E296">
        <v>12</v>
      </c>
    </row>
    <row r="297" spans="1:5" x14ac:dyDescent="0.3">
      <c r="A297" t="s">
        <v>664</v>
      </c>
      <c r="B297" t="s">
        <v>950</v>
      </c>
      <c r="C297" t="s">
        <v>117</v>
      </c>
      <c r="D297" t="s">
        <v>79</v>
      </c>
      <c r="E297">
        <v>18</v>
      </c>
    </row>
    <row r="298" spans="1:5" x14ac:dyDescent="0.3">
      <c r="A298" t="s">
        <v>665</v>
      </c>
      <c r="B298" t="s">
        <v>583</v>
      </c>
      <c r="C298" t="s">
        <v>145</v>
      </c>
      <c r="D298" t="s">
        <v>31</v>
      </c>
      <c r="E298">
        <v>4</v>
      </c>
    </row>
    <row r="299" spans="1:5" x14ac:dyDescent="0.3">
      <c r="A299" t="s">
        <v>667</v>
      </c>
      <c r="B299" t="s">
        <v>949</v>
      </c>
      <c r="C299" t="s">
        <v>157</v>
      </c>
      <c r="D299" t="s">
        <v>81</v>
      </c>
      <c r="E299">
        <v>18</v>
      </c>
    </row>
    <row r="300" spans="1:5" x14ac:dyDescent="0.3">
      <c r="A300" t="s">
        <v>668</v>
      </c>
      <c r="B300" t="s">
        <v>948</v>
      </c>
      <c r="C300" t="s">
        <v>169</v>
      </c>
      <c r="D300" t="s">
        <v>57</v>
      </c>
      <c r="E300">
        <v>9</v>
      </c>
    </row>
    <row r="301" spans="1:5" x14ac:dyDescent="0.3">
      <c r="A301" t="s">
        <v>670</v>
      </c>
      <c r="B301" t="s">
        <v>947</v>
      </c>
      <c r="C301" t="s">
        <v>173</v>
      </c>
      <c r="D301" t="s">
        <v>77</v>
      </c>
      <c r="E301">
        <v>11</v>
      </c>
    </row>
    <row r="302" spans="1:5" x14ac:dyDescent="0.3">
      <c r="E302" s="6">
        <f>SUM(E2:E301)</f>
        <v>3137</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9AEEC-633D-45B3-9322-180903F448F8}">
  <sheetPr>
    <tabColor theme="3" tint="0.79998168889431442"/>
  </sheetPr>
  <dimension ref="A1:R182"/>
  <sheetViews>
    <sheetView workbookViewId="0">
      <selection activeCell="P1" sqref="P1:P2"/>
    </sheetView>
  </sheetViews>
  <sheetFormatPr baseColWidth="10" defaultColWidth="8.88671875" defaultRowHeight="14.4" x14ac:dyDescent="0.3"/>
  <cols>
    <col min="1" max="1" width="10.109375" bestFit="1" customWidth="1"/>
    <col min="2" max="2" width="10.33203125" bestFit="1" customWidth="1"/>
    <col min="3" max="3" width="10.44140625" bestFit="1" customWidth="1"/>
    <col min="4" max="4" width="10.5546875" bestFit="1" customWidth="1"/>
    <col min="5" max="5" width="6.88671875" bestFit="1" customWidth="1"/>
    <col min="9" max="9" width="20.109375" customWidth="1"/>
    <col min="15" max="15" width="17.44140625" bestFit="1" customWidth="1"/>
    <col min="18" max="18" width="40.44140625" bestFit="1" customWidth="1"/>
  </cols>
  <sheetData>
    <row r="1" spans="1:18" x14ac:dyDescent="0.3">
      <c r="A1" t="s">
        <v>177</v>
      </c>
      <c r="B1" t="s">
        <v>178</v>
      </c>
      <c r="C1" t="s">
        <v>95</v>
      </c>
      <c r="D1" t="s">
        <v>27</v>
      </c>
      <c r="E1" t="s">
        <v>179</v>
      </c>
      <c r="O1" s="7" t="s">
        <v>4687</v>
      </c>
      <c r="P1" s="16">
        <v>180</v>
      </c>
      <c r="Q1" s="8"/>
      <c r="R1" s="9" t="s">
        <v>4689</v>
      </c>
    </row>
    <row r="2" spans="1:18" x14ac:dyDescent="0.3">
      <c r="A2" t="s">
        <v>672</v>
      </c>
      <c r="B2" t="s">
        <v>871</v>
      </c>
      <c r="C2" t="s">
        <v>143</v>
      </c>
      <c r="D2" t="s">
        <v>31</v>
      </c>
      <c r="E2">
        <v>12</v>
      </c>
      <c r="O2" s="10" t="s">
        <v>4688</v>
      </c>
      <c r="P2" s="17">
        <f>$E$182</f>
        <v>1901</v>
      </c>
      <c r="Q2" s="11"/>
      <c r="R2" s="12"/>
    </row>
    <row r="3" spans="1:18" x14ac:dyDescent="0.3">
      <c r="A3" t="s">
        <v>673</v>
      </c>
      <c r="B3" t="s">
        <v>548</v>
      </c>
      <c r="C3" t="s">
        <v>133</v>
      </c>
      <c r="D3" t="s">
        <v>93</v>
      </c>
      <c r="E3">
        <v>19</v>
      </c>
    </row>
    <row r="4" spans="1:18" x14ac:dyDescent="0.3">
      <c r="A4" t="s">
        <v>674</v>
      </c>
      <c r="B4" t="s">
        <v>444</v>
      </c>
      <c r="C4" t="s">
        <v>163</v>
      </c>
      <c r="D4" t="s">
        <v>65</v>
      </c>
      <c r="E4">
        <v>15</v>
      </c>
    </row>
    <row r="5" spans="1:18" x14ac:dyDescent="0.3">
      <c r="A5" t="s">
        <v>675</v>
      </c>
      <c r="B5" t="s">
        <v>303</v>
      </c>
      <c r="C5" t="s">
        <v>123</v>
      </c>
      <c r="D5" t="s">
        <v>59</v>
      </c>
      <c r="E5">
        <v>15</v>
      </c>
    </row>
    <row r="6" spans="1:18" x14ac:dyDescent="0.3">
      <c r="A6" t="s">
        <v>677</v>
      </c>
      <c r="B6" t="s">
        <v>241</v>
      </c>
      <c r="C6" t="s">
        <v>135</v>
      </c>
      <c r="D6" t="s">
        <v>81</v>
      </c>
      <c r="E6">
        <v>9</v>
      </c>
    </row>
    <row r="7" spans="1:18" x14ac:dyDescent="0.3">
      <c r="A7" t="s">
        <v>678</v>
      </c>
      <c r="B7" t="s">
        <v>231</v>
      </c>
      <c r="C7" t="s">
        <v>163</v>
      </c>
      <c r="D7" t="s">
        <v>63</v>
      </c>
      <c r="E7">
        <v>2</v>
      </c>
    </row>
    <row r="8" spans="1:18" x14ac:dyDescent="0.3">
      <c r="A8" t="s">
        <v>679</v>
      </c>
      <c r="B8" t="s">
        <v>593</v>
      </c>
      <c r="C8" t="s">
        <v>157</v>
      </c>
      <c r="D8" t="s">
        <v>81</v>
      </c>
      <c r="E8">
        <v>7</v>
      </c>
    </row>
    <row r="9" spans="1:18" x14ac:dyDescent="0.3">
      <c r="A9" t="s">
        <v>680</v>
      </c>
      <c r="B9" t="s">
        <v>957</v>
      </c>
      <c r="C9" t="s">
        <v>121</v>
      </c>
      <c r="D9" t="s">
        <v>41</v>
      </c>
      <c r="E9">
        <v>18</v>
      </c>
    </row>
    <row r="10" spans="1:18" x14ac:dyDescent="0.3">
      <c r="A10" t="s">
        <v>682</v>
      </c>
      <c r="B10" t="s">
        <v>444</v>
      </c>
      <c r="C10" t="s">
        <v>161</v>
      </c>
      <c r="D10" t="s">
        <v>73</v>
      </c>
      <c r="E10">
        <v>8</v>
      </c>
    </row>
    <row r="11" spans="1:18" x14ac:dyDescent="0.3">
      <c r="A11" t="s">
        <v>683</v>
      </c>
      <c r="B11" t="s">
        <v>778</v>
      </c>
      <c r="C11" t="s">
        <v>165</v>
      </c>
      <c r="D11" t="s">
        <v>49</v>
      </c>
      <c r="E11">
        <v>15</v>
      </c>
    </row>
    <row r="12" spans="1:18" x14ac:dyDescent="0.3">
      <c r="A12" t="s">
        <v>685</v>
      </c>
      <c r="B12" t="s">
        <v>241</v>
      </c>
      <c r="C12" t="s">
        <v>127</v>
      </c>
      <c r="D12" t="s">
        <v>69</v>
      </c>
      <c r="E12">
        <v>6</v>
      </c>
    </row>
    <row r="13" spans="1:18" x14ac:dyDescent="0.3">
      <c r="A13" t="s">
        <v>686</v>
      </c>
      <c r="B13" t="s">
        <v>444</v>
      </c>
      <c r="C13" t="s">
        <v>147</v>
      </c>
      <c r="D13" t="s">
        <v>31</v>
      </c>
      <c r="E13">
        <v>4</v>
      </c>
    </row>
    <row r="14" spans="1:18" x14ac:dyDescent="0.3">
      <c r="A14" t="s">
        <v>687</v>
      </c>
      <c r="B14" t="s">
        <v>303</v>
      </c>
      <c r="C14" t="s">
        <v>147</v>
      </c>
      <c r="D14" t="s">
        <v>61</v>
      </c>
      <c r="E14">
        <v>4</v>
      </c>
    </row>
    <row r="15" spans="1:18" x14ac:dyDescent="0.3">
      <c r="A15" t="s">
        <v>688</v>
      </c>
      <c r="B15" t="s">
        <v>684</v>
      </c>
      <c r="C15" t="s">
        <v>111</v>
      </c>
      <c r="D15" t="s">
        <v>55</v>
      </c>
      <c r="E15">
        <v>14</v>
      </c>
    </row>
    <row r="16" spans="1:18" x14ac:dyDescent="0.3">
      <c r="A16" t="s">
        <v>690</v>
      </c>
      <c r="B16" t="s">
        <v>658</v>
      </c>
      <c r="C16" t="s">
        <v>103</v>
      </c>
      <c r="D16" t="s">
        <v>63</v>
      </c>
      <c r="E16">
        <v>15</v>
      </c>
    </row>
    <row r="17" spans="1:5" x14ac:dyDescent="0.3">
      <c r="A17" t="s">
        <v>692</v>
      </c>
      <c r="B17" t="s">
        <v>835</v>
      </c>
      <c r="C17" t="s">
        <v>167</v>
      </c>
      <c r="D17" t="s">
        <v>75</v>
      </c>
      <c r="E17">
        <v>10</v>
      </c>
    </row>
    <row r="18" spans="1:5" x14ac:dyDescent="0.3">
      <c r="A18" t="s">
        <v>693</v>
      </c>
      <c r="B18" t="s">
        <v>231</v>
      </c>
      <c r="C18" t="s">
        <v>175</v>
      </c>
      <c r="D18" t="s">
        <v>51</v>
      </c>
      <c r="E18">
        <v>5</v>
      </c>
    </row>
    <row r="19" spans="1:5" x14ac:dyDescent="0.3">
      <c r="A19" t="s">
        <v>695</v>
      </c>
      <c r="B19" t="s">
        <v>476</v>
      </c>
      <c r="C19" t="s">
        <v>123</v>
      </c>
      <c r="D19" t="s">
        <v>41</v>
      </c>
      <c r="E19">
        <v>12</v>
      </c>
    </row>
    <row r="20" spans="1:5" x14ac:dyDescent="0.3">
      <c r="A20" t="s">
        <v>697</v>
      </c>
      <c r="B20" t="s">
        <v>548</v>
      </c>
      <c r="C20" t="s">
        <v>153</v>
      </c>
      <c r="D20" t="s">
        <v>59</v>
      </c>
      <c r="E20">
        <v>13</v>
      </c>
    </row>
    <row r="21" spans="1:5" x14ac:dyDescent="0.3">
      <c r="A21" t="s">
        <v>699</v>
      </c>
      <c r="B21" t="s">
        <v>959</v>
      </c>
      <c r="C21" t="s">
        <v>107</v>
      </c>
      <c r="D21" t="s">
        <v>83</v>
      </c>
      <c r="E21">
        <v>2</v>
      </c>
    </row>
    <row r="22" spans="1:5" x14ac:dyDescent="0.3">
      <c r="A22" t="s">
        <v>700</v>
      </c>
      <c r="B22" t="s">
        <v>864</v>
      </c>
      <c r="C22" t="s">
        <v>151</v>
      </c>
      <c r="D22" t="s">
        <v>43</v>
      </c>
      <c r="E22">
        <v>15</v>
      </c>
    </row>
    <row r="23" spans="1:5" x14ac:dyDescent="0.3">
      <c r="A23" t="s">
        <v>701</v>
      </c>
      <c r="B23" t="s">
        <v>859</v>
      </c>
      <c r="C23" t="s">
        <v>103</v>
      </c>
      <c r="D23" t="s">
        <v>93</v>
      </c>
      <c r="E23">
        <v>14</v>
      </c>
    </row>
    <row r="24" spans="1:5" x14ac:dyDescent="0.3">
      <c r="A24" t="s">
        <v>703</v>
      </c>
      <c r="B24" t="s">
        <v>835</v>
      </c>
      <c r="C24" t="s">
        <v>129</v>
      </c>
      <c r="D24" t="s">
        <v>41</v>
      </c>
      <c r="E24">
        <v>15</v>
      </c>
    </row>
    <row r="25" spans="1:5" x14ac:dyDescent="0.3">
      <c r="A25" t="s">
        <v>705</v>
      </c>
      <c r="B25" t="s">
        <v>237</v>
      </c>
      <c r="C25" t="s">
        <v>109</v>
      </c>
      <c r="D25" t="s">
        <v>81</v>
      </c>
      <c r="E25">
        <v>5</v>
      </c>
    </row>
    <row r="26" spans="1:5" x14ac:dyDescent="0.3">
      <c r="A26" t="s">
        <v>706</v>
      </c>
      <c r="B26" t="s">
        <v>871</v>
      </c>
      <c r="C26" t="s">
        <v>133</v>
      </c>
      <c r="D26" t="s">
        <v>85</v>
      </c>
      <c r="E26">
        <v>5</v>
      </c>
    </row>
    <row r="27" spans="1:5" x14ac:dyDescent="0.3">
      <c r="A27" t="s">
        <v>708</v>
      </c>
      <c r="B27" t="s">
        <v>859</v>
      </c>
      <c r="C27" t="s">
        <v>111</v>
      </c>
      <c r="D27" t="s">
        <v>79</v>
      </c>
      <c r="E27">
        <v>1</v>
      </c>
    </row>
    <row r="28" spans="1:5" x14ac:dyDescent="0.3">
      <c r="A28" t="s">
        <v>710</v>
      </c>
      <c r="B28" t="s">
        <v>593</v>
      </c>
      <c r="C28" t="s">
        <v>169</v>
      </c>
      <c r="D28" t="s">
        <v>59</v>
      </c>
      <c r="E28">
        <v>9</v>
      </c>
    </row>
    <row r="29" spans="1:5" x14ac:dyDescent="0.3">
      <c r="A29" t="s">
        <v>712</v>
      </c>
      <c r="B29" t="s">
        <v>958</v>
      </c>
      <c r="C29" t="s">
        <v>153</v>
      </c>
      <c r="D29" t="s">
        <v>39</v>
      </c>
      <c r="E29">
        <v>3</v>
      </c>
    </row>
    <row r="30" spans="1:5" x14ac:dyDescent="0.3">
      <c r="A30" t="s">
        <v>714</v>
      </c>
      <c r="B30" t="s">
        <v>671</v>
      </c>
      <c r="C30" t="s">
        <v>165</v>
      </c>
      <c r="D30" t="s">
        <v>53</v>
      </c>
      <c r="E30">
        <v>10</v>
      </c>
    </row>
    <row r="31" spans="1:5" x14ac:dyDescent="0.3">
      <c r="A31" t="s">
        <v>716</v>
      </c>
      <c r="B31" t="s">
        <v>548</v>
      </c>
      <c r="C31" t="s">
        <v>113</v>
      </c>
      <c r="D31" t="s">
        <v>41</v>
      </c>
      <c r="E31">
        <v>6</v>
      </c>
    </row>
    <row r="32" spans="1:5" x14ac:dyDescent="0.3">
      <c r="A32" t="s">
        <v>718</v>
      </c>
      <c r="B32" t="s">
        <v>658</v>
      </c>
      <c r="C32" t="s">
        <v>117</v>
      </c>
      <c r="D32" t="s">
        <v>43</v>
      </c>
      <c r="E32">
        <v>18</v>
      </c>
    </row>
    <row r="33" spans="1:5" x14ac:dyDescent="0.3">
      <c r="A33" t="s">
        <v>720</v>
      </c>
      <c r="B33" t="s">
        <v>548</v>
      </c>
      <c r="C33" t="s">
        <v>155</v>
      </c>
      <c r="D33" t="s">
        <v>87</v>
      </c>
      <c r="E33">
        <v>5</v>
      </c>
    </row>
    <row r="34" spans="1:5" x14ac:dyDescent="0.3">
      <c r="A34" t="s">
        <v>721</v>
      </c>
      <c r="B34" t="s">
        <v>260</v>
      </c>
      <c r="C34" t="s">
        <v>157</v>
      </c>
      <c r="D34" t="s">
        <v>87</v>
      </c>
      <c r="E34">
        <v>7</v>
      </c>
    </row>
    <row r="35" spans="1:5" x14ac:dyDescent="0.3">
      <c r="A35" t="s">
        <v>722</v>
      </c>
      <c r="B35" t="s">
        <v>864</v>
      </c>
      <c r="C35" t="s">
        <v>127</v>
      </c>
      <c r="D35" t="s">
        <v>83</v>
      </c>
      <c r="E35">
        <v>19</v>
      </c>
    </row>
    <row r="36" spans="1:5" x14ac:dyDescent="0.3">
      <c r="A36" t="s">
        <v>724</v>
      </c>
      <c r="B36" t="s">
        <v>593</v>
      </c>
      <c r="C36" t="s">
        <v>123</v>
      </c>
      <c r="D36" t="s">
        <v>39</v>
      </c>
      <c r="E36">
        <v>12</v>
      </c>
    </row>
    <row r="37" spans="1:5" x14ac:dyDescent="0.3">
      <c r="A37" t="s">
        <v>726</v>
      </c>
      <c r="B37" t="s">
        <v>260</v>
      </c>
      <c r="C37" t="s">
        <v>171</v>
      </c>
      <c r="D37" t="s">
        <v>79</v>
      </c>
      <c r="E37">
        <v>5</v>
      </c>
    </row>
    <row r="38" spans="1:5" x14ac:dyDescent="0.3">
      <c r="A38" t="s">
        <v>728</v>
      </c>
      <c r="B38" t="s">
        <v>438</v>
      </c>
      <c r="C38" t="s">
        <v>159</v>
      </c>
      <c r="D38" t="s">
        <v>83</v>
      </c>
      <c r="E38">
        <v>16</v>
      </c>
    </row>
    <row r="39" spans="1:5" x14ac:dyDescent="0.3">
      <c r="A39" t="s">
        <v>729</v>
      </c>
      <c r="B39" t="s">
        <v>859</v>
      </c>
      <c r="C39" t="s">
        <v>173</v>
      </c>
      <c r="D39" t="s">
        <v>43</v>
      </c>
      <c r="E39">
        <v>20</v>
      </c>
    </row>
    <row r="40" spans="1:5" x14ac:dyDescent="0.3">
      <c r="A40" t="s">
        <v>731</v>
      </c>
      <c r="B40" t="s">
        <v>658</v>
      </c>
      <c r="C40" t="s">
        <v>103</v>
      </c>
      <c r="D40" t="s">
        <v>49</v>
      </c>
      <c r="E40">
        <v>2</v>
      </c>
    </row>
    <row r="41" spans="1:5" x14ac:dyDescent="0.3">
      <c r="A41" t="s">
        <v>732</v>
      </c>
      <c r="B41" t="s">
        <v>959</v>
      </c>
      <c r="C41" t="s">
        <v>115</v>
      </c>
      <c r="D41" t="s">
        <v>41</v>
      </c>
      <c r="E41">
        <v>13</v>
      </c>
    </row>
    <row r="42" spans="1:5" x14ac:dyDescent="0.3">
      <c r="A42" t="s">
        <v>734</v>
      </c>
      <c r="B42" t="s">
        <v>241</v>
      </c>
      <c r="C42" t="s">
        <v>141</v>
      </c>
      <c r="D42" t="s">
        <v>73</v>
      </c>
      <c r="E42">
        <v>1</v>
      </c>
    </row>
    <row r="43" spans="1:5" x14ac:dyDescent="0.3">
      <c r="A43" t="s">
        <v>736</v>
      </c>
      <c r="B43" t="s">
        <v>444</v>
      </c>
      <c r="C43" t="s">
        <v>121</v>
      </c>
      <c r="D43" t="s">
        <v>79</v>
      </c>
      <c r="E43">
        <v>19</v>
      </c>
    </row>
    <row r="44" spans="1:5" x14ac:dyDescent="0.3">
      <c r="A44" t="s">
        <v>737</v>
      </c>
      <c r="B44" t="s">
        <v>260</v>
      </c>
      <c r="C44" t="s">
        <v>113</v>
      </c>
      <c r="D44" t="s">
        <v>39</v>
      </c>
      <c r="E44">
        <v>16</v>
      </c>
    </row>
    <row r="45" spans="1:5" x14ac:dyDescent="0.3">
      <c r="A45" t="s">
        <v>738</v>
      </c>
      <c r="B45" t="s">
        <v>958</v>
      </c>
      <c r="C45" t="s">
        <v>161</v>
      </c>
      <c r="D45" t="s">
        <v>53</v>
      </c>
      <c r="E45">
        <v>2</v>
      </c>
    </row>
    <row r="46" spans="1:5" x14ac:dyDescent="0.3">
      <c r="A46" t="s">
        <v>739</v>
      </c>
      <c r="B46" t="s">
        <v>871</v>
      </c>
      <c r="C46" t="s">
        <v>147</v>
      </c>
      <c r="D46" t="s">
        <v>69</v>
      </c>
      <c r="E46">
        <v>16</v>
      </c>
    </row>
    <row r="47" spans="1:5" x14ac:dyDescent="0.3">
      <c r="A47" t="s">
        <v>740</v>
      </c>
      <c r="B47" t="s">
        <v>476</v>
      </c>
      <c r="C47" t="s">
        <v>165</v>
      </c>
      <c r="D47" t="s">
        <v>81</v>
      </c>
      <c r="E47">
        <v>15</v>
      </c>
    </row>
    <row r="48" spans="1:5" x14ac:dyDescent="0.3">
      <c r="A48" t="s">
        <v>741</v>
      </c>
      <c r="B48" t="s">
        <v>438</v>
      </c>
      <c r="C48" t="s">
        <v>141</v>
      </c>
      <c r="D48" t="s">
        <v>63</v>
      </c>
      <c r="E48">
        <v>3</v>
      </c>
    </row>
    <row r="49" spans="1:5" x14ac:dyDescent="0.3">
      <c r="A49" t="s">
        <v>743</v>
      </c>
      <c r="B49" t="s">
        <v>871</v>
      </c>
      <c r="C49" t="s">
        <v>107</v>
      </c>
      <c r="D49" t="s">
        <v>73</v>
      </c>
      <c r="E49">
        <v>2</v>
      </c>
    </row>
    <row r="50" spans="1:5" x14ac:dyDescent="0.3">
      <c r="A50" t="s">
        <v>745</v>
      </c>
      <c r="B50" t="s">
        <v>231</v>
      </c>
      <c r="C50" t="s">
        <v>175</v>
      </c>
      <c r="D50" t="s">
        <v>69</v>
      </c>
      <c r="E50">
        <v>6</v>
      </c>
    </row>
    <row r="51" spans="1:5" x14ac:dyDescent="0.3">
      <c r="A51" t="s">
        <v>746</v>
      </c>
      <c r="B51" t="s">
        <v>548</v>
      </c>
      <c r="C51" t="s">
        <v>157</v>
      </c>
      <c r="D51" t="s">
        <v>39</v>
      </c>
      <c r="E51">
        <v>11</v>
      </c>
    </row>
    <row r="52" spans="1:5" x14ac:dyDescent="0.3">
      <c r="A52" t="s">
        <v>747</v>
      </c>
      <c r="B52" t="s">
        <v>859</v>
      </c>
      <c r="C52" t="s">
        <v>137</v>
      </c>
      <c r="D52" t="s">
        <v>89</v>
      </c>
      <c r="E52">
        <v>14</v>
      </c>
    </row>
    <row r="53" spans="1:5" x14ac:dyDescent="0.3">
      <c r="A53" t="s">
        <v>748</v>
      </c>
      <c r="B53" t="s">
        <v>707</v>
      </c>
      <c r="C53" t="s">
        <v>129</v>
      </c>
      <c r="D53" t="s">
        <v>83</v>
      </c>
      <c r="E53">
        <v>10</v>
      </c>
    </row>
    <row r="54" spans="1:5" x14ac:dyDescent="0.3">
      <c r="A54" t="s">
        <v>750</v>
      </c>
      <c r="B54" t="s">
        <v>835</v>
      </c>
      <c r="C54" t="s">
        <v>119</v>
      </c>
      <c r="D54" t="s">
        <v>55</v>
      </c>
      <c r="E54">
        <v>4</v>
      </c>
    </row>
    <row r="55" spans="1:5" x14ac:dyDescent="0.3">
      <c r="A55" t="s">
        <v>751</v>
      </c>
      <c r="B55" t="s">
        <v>260</v>
      </c>
      <c r="C55" t="s">
        <v>131</v>
      </c>
      <c r="D55" t="s">
        <v>85</v>
      </c>
      <c r="E55">
        <v>20</v>
      </c>
    </row>
    <row r="56" spans="1:5" x14ac:dyDescent="0.3">
      <c r="A56" t="s">
        <v>752</v>
      </c>
      <c r="B56" t="s">
        <v>658</v>
      </c>
      <c r="C56" t="s">
        <v>163</v>
      </c>
      <c r="D56" t="s">
        <v>93</v>
      </c>
      <c r="E56">
        <v>7</v>
      </c>
    </row>
    <row r="57" spans="1:5" x14ac:dyDescent="0.3">
      <c r="A57" t="s">
        <v>753</v>
      </c>
      <c r="B57" t="s">
        <v>260</v>
      </c>
      <c r="C57" t="s">
        <v>97</v>
      </c>
      <c r="D57" t="s">
        <v>77</v>
      </c>
      <c r="E57">
        <v>14</v>
      </c>
    </row>
    <row r="58" spans="1:5" x14ac:dyDescent="0.3">
      <c r="A58" t="s">
        <v>754</v>
      </c>
      <c r="B58" t="s">
        <v>707</v>
      </c>
      <c r="C58" t="s">
        <v>133</v>
      </c>
      <c r="D58" t="s">
        <v>39</v>
      </c>
      <c r="E58">
        <v>6</v>
      </c>
    </row>
    <row r="59" spans="1:5" x14ac:dyDescent="0.3">
      <c r="A59" t="s">
        <v>755</v>
      </c>
      <c r="B59" t="s">
        <v>918</v>
      </c>
      <c r="C59" t="s">
        <v>109</v>
      </c>
      <c r="D59" t="s">
        <v>91</v>
      </c>
      <c r="E59">
        <v>4</v>
      </c>
    </row>
    <row r="60" spans="1:5" x14ac:dyDescent="0.3">
      <c r="A60" t="s">
        <v>756</v>
      </c>
      <c r="B60" t="s">
        <v>303</v>
      </c>
      <c r="C60" t="s">
        <v>109</v>
      </c>
      <c r="D60" t="s">
        <v>31</v>
      </c>
      <c r="E60">
        <v>7</v>
      </c>
    </row>
    <row r="61" spans="1:5" x14ac:dyDescent="0.3">
      <c r="A61" t="s">
        <v>758</v>
      </c>
      <c r="B61" t="s">
        <v>684</v>
      </c>
      <c r="C61" t="s">
        <v>157</v>
      </c>
      <c r="D61" t="s">
        <v>89</v>
      </c>
      <c r="E61">
        <v>10</v>
      </c>
    </row>
    <row r="62" spans="1:5" x14ac:dyDescent="0.3">
      <c r="A62" t="s">
        <v>759</v>
      </c>
      <c r="B62" t="s">
        <v>918</v>
      </c>
      <c r="C62" t="s">
        <v>141</v>
      </c>
      <c r="D62" t="s">
        <v>77</v>
      </c>
      <c r="E62">
        <v>1</v>
      </c>
    </row>
    <row r="63" spans="1:5" x14ac:dyDescent="0.3">
      <c r="A63" t="s">
        <v>760</v>
      </c>
      <c r="B63" t="s">
        <v>303</v>
      </c>
      <c r="C63" t="s">
        <v>167</v>
      </c>
      <c r="D63" t="s">
        <v>53</v>
      </c>
      <c r="E63">
        <v>10</v>
      </c>
    </row>
    <row r="64" spans="1:5" x14ac:dyDescent="0.3">
      <c r="A64" t="s">
        <v>761</v>
      </c>
      <c r="B64" t="s">
        <v>871</v>
      </c>
      <c r="C64" t="s">
        <v>99</v>
      </c>
      <c r="D64" t="s">
        <v>59</v>
      </c>
      <c r="E64">
        <v>7</v>
      </c>
    </row>
    <row r="65" spans="1:5" x14ac:dyDescent="0.3">
      <c r="A65" t="s">
        <v>762</v>
      </c>
      <c r="B65" t="s">
        <v>707</v>
      </c>
      <c r="C65" t="s">
        <v>167</v>
      </c>
      <c r="D65" t="s">
        <v>85</v>
      </c>
      <c r="E65">
        <v>11</v>
      </c>
    </row>
    <row r="66" spans="1:5" x14ac:dyDescent="0.3">
      <c r="A66" t="s">
        <v>763</v>
      </c>
      <c r="B66" t="s">
        <v>306</v>
      </c>
      <c r="C66" t="s">
        <v>103</v>
      </c>
      <c r="D66" t="s">
        <v>59</v>
      </c>
      <c r="E66">
        <v>1</v>
      </c>
    </row>
    <row r="67" spans="1:5" x14ac:dyDescent="0.3">
      <c r="A67" t="s">
        <v>765</v>
      </c>
      <c r="B67" t="s">
        <v>438</v>
      </c>
      <c r="C67" t="s">
        <v>147</v>
      </c>
      <c r="D67" t="s">
        <v>51</v>
      </c>
      <c r="E67">
        <v>10</v>
      </c>
    </row>
    <row r="68" spans="1:5" x14ac:dyDescent="0.3">
      <c r="A68" t="s">
        <v>766</v>
      </c>
      <c r="B68" t="s">
        <v>958</v>
      </c>
      <c r="C68" t="s">
        <v>109</v>
      </c>
      <c r="D68" t="s">
        <v>69</v>
      </c>
      <c r="E68">
        <v>16</v>
      </c>
    </row>
    <row r="69" spans="1:5" x14ac:dyDescent="0.3">
      <c r="A69" t="s">
        <v>768</v>
      </c>
      <c r="B69" t="s">
        <v>283</v>
      </c>
      <c r="C69" t="s">
        <v>165</v>
      </c>
      <c r="D69" t="s">
        <v>39</v>
      </c>
      <c r="E69">
        <v>16</v>
      </c>
    </row>
    <row r="70" spans="1:5" x14ac:dyDescent="0.3">
      <c r="A70" t="s">
        <v>769</v>
      </c>
      <c r="B70" t="s">
        <v>593</v>
      </c>
      <c r="C70" t="s">
        <v>173</v>
      </c>
      <c r="D70" t="s">
        <v>51</v>
      </c>
      <c r="E70">
        <v>5</v>
      </c>
    </row>
    <row r="71" spans="1:5" x14ac:dyDescent="0.3">
      <c r="A71" t="s">
        <v>771</v>
      </c>
      <c r="B71" t="s">
        <v>476</v>
      </c>
      <c r="C71" t="s">
        <v>119</v>
      </c>
      <c r="D71" t="s">
        <v>53</v>
      </c>
      <c r="E71">
        <v>8</v>
      </c>
    </row>
    <row r="72" spans="1:5" x14ac:dyDescent="0.3">
      <c r="A72" t="s">
        <v>773</v>
      </c>
      <c r="B72" t="s">
        <v>476</v>
      </c>
      <c r="C72" t="s">
        <v>157</v>
      </c>
      <c r="D72" t="s">
        <v>63</v>
      </c>
      <c r="E72">
        <v>2</v>
      </c>
    </row>
    <row r="73" spans="1:5" x14ac:dyDescent="0.3">
      <c r="A73" t="s">
        <v>775</v>
      </c>
      <c r="B73" t="s">
        <v>956</v>
      </c>
      <c r="C73" t="s">
        <v>117</v>
      </c>
      <c r="D73" t="s">
        <v>53</v>
      </c>
      <c r="E73">
        <v>2</v>
      </c>
    </row>
    <row r="74" spans="1:5" x14ac:dyDescent="0.3">
      <c r="A74" t="s">
        <v>776</v>
      </c>
      <c r="B74" t="s">
        <v>593</v>
      </c>
      <c r="C74" t="s">
        <v>159</v>
      </c>
      <c r="D74" t="s">
        <v>65</v>
      </c>
      <c r="E74">
        <v>20</v>
      </c>
    </row>
    <row r="75" spans="1:5" x14ac:dyDescent="0.3">
      <c r="A75" t="s">
        <v>777</v>
      </c>
      <c r="B75" t="s">
        <v>707</v>
      </c>
      <c r="C75" t="s">
        <v>149</v>
      </c>
      <c r="D75" t="s">
        <v>77</v>
      </c>
      <c r="E75">
        <v>7</v>
      </c>
    </row>
    <row r="76" spans="1:5" x14ac:dyDescent="0.3">
      <c r="A76" t="s">
        <v>779</v>
      </c>
      <c r="B76" t="s">
        <v>671</v>
      </c>
      <c r="C76" t="s">
        <v>157</v>
      </c>
      <c r="D76" t="s">
        <v>73</v>
      </c>
      <c r="E76">
        <v>9</v>
      </c>
    </row>
    <row r="77" spans="1:5" x14ac:dyDescent="0.3">
      <c r="A77" t="s">
        <v>781</v>
      </c>
      <c r="B77" t="s">
        <v>444</v>
      </c>
      <c r="C77" t="s">
        <v>169</v>
      </c>
      <c r="D77" t="s">
        <v>31</v>
      </c>
      <c r="E77">
        <v>19</v>
      </c>
    </row>
    <row r="78" spans="1:5" x14ac:dyDescent="0.3">
      <c r="A78" t="s">
        <v>783</v>
      </c>
      <c r="B78" t="s">
        <v>864</v>
      </c>
      <c r="C78" t="s">
        <v>107</v>
      </c>
      <c r="D78" t="s">
        <v>55</v>
      </c>
      <c r="E78">
        <v>18</v>
      </c>
    </row>
    <row r="79" spans="1:5" x14ac:dyDescent="0.3">
      <c r="A79" t="s">
        <v>784</v>
      </c>
      <c r="B79" t="s">
        <v>956</v>
      </c>
      <c r="C79" t="s">
        <v>101</v>
      </c>
      <c r="D79" t="s">
        <v>93</v>
      </c>
      <c r="E79">
        <v>2</v>
      </c>
    </row>
    <row r="80" spans="1:5" x14ac:dyDescent="0.3">
      <c r="A80" t="s">
        <v>785</v>
      </c>
      <c r="B80" t="s">
        <v>303</v>
      </c>
      <c r="C80" t="s">
        <v>133</v>
      </c>
      <c r="D80" t="s">
        <v>73</v>
      </c>
      <c r="E80">
        <v>17</v>
      </c>
    </row>
    <row r="81" spans="1:5" x14ac:dyDescent="0.3">
      <c r="A81" t="s">
        <v>787</v>
      </c>
      <c r="B81" t="s">
        <v>444</v>
      </c>
      <c r="C81" t="s">
        <v>161</v>
      </c>
      <c r="D81" t="s">
        <v>87</v>
      </c>
      <c r="E81">
        <v>6</v>
      </c>
    </row>
    <row r="82" spans="1:5" x14ac:dyDescent="0.3">
      <c r="A82" t="s">
        <v>788</v>
      </c>
      <c r="B82" t="s">
        <v>707</v>
      </c>
      <c r="C82" t="s">
        <v>153</v>
      </c>
      <c r="D82" t="s">
        <v>34</v>
      </c>
      <c r="E82">
        <v>10</v>
      </c>
    </row>
    <row r="83" spans="1:5" x14ac:dyDescent="0.3">
      <c r="A83" t="s">
        <v>789</v>
      </c>
      <c r="B83" t="s">
        <v>548</v>
      </c>
      <c r="C83" t="s">
        <v>125</v>
      </c>
      <c r="D83" t="s">
        <v>39</v>
      </c>
      <c r="E83">
        <v>4</v>
      </c>
    </row>
    <row r="84" spans="1:5" x14ac:dyDescent="0.3">
      <c r="A84" t="s">
        <v>790</v>
      </c>
      <c r="B84" t="s">
        <v>231</v>
      </c>
      <c r="C84" t="s">
        <v>103</v>
      </c>
      <c r="D84" t="s">
        <v>75</v>
      </c>
      <c r="E84">
        <v>8</v>
      </c>
    </row>
    <row r="85" spans="1:5" x14ac:dyDescent="0.3">
      <c r="A85" t="s">
        <v>792</v>
      </c>
      <c r="B85" t="s">
        <v>303</v>
      </c>
      <c r="C85" t="s">
        <v>141</v>
      </c>
      <c r="D85" t="s">
        <v>51</v>
      </c>
      <c r="E85">
        <v>7</v>
      </c>
    </row>
    <row r="86" spans="1:5" x14ac:dyDescent="0.3">
      <c r="A86" t="s">
        <v>794</v>
      </c>
      <c r="B86" t="s">
        <v>438</v>
      </c>
      <c r="C86" t="s">
        <v>115</v>
      </c>
      <c r="D86" t="s">
        <v>59</v>
      </c>
      <c r="E86">
        <v>15</v>
      </c>
    </row>
    <row r="87" spans="1:5" x14ac:dyDescent="0.3">
      <c r="A87" t="s">
        <v>795</v>
      </c>
      <c r="B87" t="s">
        <v>957</v>
      </c>
      <c r="C87" t="s">
        <v>141</v>
      </c>
      <c r="D87" t="s">
        <v>41</v>
      </c>
      <c r="E87">
        <v>9</v>
      </c>
    </row>
    <row r="88" spans="1:5" x14ac:dyDescent="0.3">
      <c r="A88" t="s">
        <v>796</v>
      </c>
      <c r="B88" t="s">
        <v>671</v>
      </c>
      <c r="C88" t="s">
        <v>109</v>
      </c>
      <c r="D88" t="s">
        <v>41</v>
      </c>
      <c r="E88">
        <v>11</v>
      </c>
    </row>
    <row r="89" spans="1:5" x14ac:dyDescent="0.3">
      <c r="A89" t="s">
        <v>797</v>
      </c>
      <c r="B89" t="s">
        <v>187</v>
      </c>
      <c r="C89" t="s">
        <v>133</v>
      </c>
      <c r="D89" t="s">
        <v>39</v>
      </c>
      <c r="E89">
        <v>11</v>
      </c>
    </row>
    <row r="90" spans="1:5" x14ac:dyDescent="0.3">
      <c r="A90" t="s">
        <v>798</v>
      </c>
      <c r="B90" t="s">
        <v>303</v>
      </c>
      <c r="C90" t="s">
        <v>159</v>
      </c>
      <c r="D90" t="s">
        <v>31</v>
      </c>
      <c r="E90">
        <v>19</v>
      </c>
    </row>
    <row r="91" spans="1:5" x14ac:dyDescent="0.3">
      <c r="A91" t="s">
        <v>799</v>
      </c>
      <c r="B91" t="s">
        <v>231</v>
      </c>
      <c r="C91" t="s">
        <v>137</v>
      </c>
      <c r="D91" t="s">
        <v>43</v>
      </c>
      <c r="E91">
        <v>13</v>
      </c>
    </row>
    <row r="92" spans="1:5" x14ac:dyDescent="0.3">
      <c r="A92" t="s">
        <v>800</v>
      </c>
      <c r="B92" t="s">
        <v>871</v>
      </c>
      <c r="C92" t="s">
        <v>137</v>
      </c>
      <c r="D92" t="s">
        <v>89</v>
      </c>
      <c r="E92">
        <v>19</v>
      </c>
    </row>
    <row r="93" spans="1:5" x14ac:dyDescent="0.3">
      <c r="A93" t="s">
        <v>801</v>
      </c>
      <c r="B93" t="s">
        <v>658</v>
      </c>
      <c r="C93" t="s">
        <v>155</v>
      </c>
      <c r="D93" t="s">
        <v>83</v>
      </c>
      <c r="E93">
        <v>3</v>
      </c>
    </row>
    <row r="94" spans="1:5" x14ac:dyDescent="0.3">
      <c r="A94" t="s">
        <v>803</v>
      </c>
      <c r="B94" t="s">
        <v>957</v>
      </c>
      <c r="C94" t="s">
        <v>143</v>
      </c>
      <c r="D94" t="s">
        <v>31</v>
      </c>
      <c r="E94">
        <v>11</v>
      </c>
    </row>
    <row r="95" spans="1:5" x14ac:dyDescent="0.3">
      <c r="A95" t="s">
        <v>804</v>
      </c>
      <c r="B95" t="s">
        <v>918</v>
      </c>
      <c r="C95" t="s">
        <v>169</v>
      </c>
      <c r="D95" t="s">
        <v>69</v>
      </c>
      <c r="E95">
        <v>3</v>
      </c>
    </row>
    <row r="96" spans="1:5" x14ac:dyDescent="0.3">
      <c r="A96" t="s">
        <v>805</v>
      </c>
      <c r="B96" t="s">
        <v>707</v>
      </c>
      <c r="C96" t="s">
        <v>97</v>
      </c>
      <c r="D96" t="s">
        <v>75</v>
      </c>
      <c r="E96">
        <v>20</v>
      </c>
    </row>
    <row r="97" spans="1:5" x14ac:dyDescent="0.3">
      <c r="A97" t="s">
        <v>806</v>
      </c>
      <c r="B97" t="s">
        <v>444</v>
      </c>
      <c r="C97" t="s">
        <v>143</v>
      </c>
      <c r="D97" t="s">
        <v>46</v>
      </c>
      <c r="E97">
        <v>1</v>
      </c>
    </row>
    <row r="98" spans="1:5" x14ac:dyDescent="0.3">
      <c r="A98" t="s">
        <v>807</v>
      </c>
      <c r="B98" t="s">
        <v>671</v>
      </c>
      <c r="C98" t="s">
        <v>99</v>
      </c>
      <c r="D98" t="s">
        <v>46</v>
      </c>
      <c r="E98">
        <v>8</v>
      </c>
    </row>
    <row r="99" spans="1:5" x14ac:dyDescent="0.3">
      <c r="A99" t="s">
        <v>808</v>
      </c>
      <c r="B99" t="s">
        <v>237</v>
      </c>
      <c r="C99" t="s">
        <v>169</v>
      </c>
      <c r="D99" t="s">
        <v>51</v>
      </c>
      <c r="E99">
        <v>1</v>
      </c>
    </row>
    <row r="100" spans="1:5" x14ac:dyDescent="0.3">
      <c r="A100" t="s">
        <v>809</v>
      </c>
      <c r="B100" t="s">
        <v>957</v>
      </c>
      <c r="C100" t="s">
        <v>111</v>
      </c>
      <c r="D100" t="s">
        <v>73</v>
      </c>
      <c r="E100">
        <v>15</v>
      </c>
    </row>
    <row r="101" spans="1:5" x14ac:dyDescent="0.3">
      <c r="A101" t="s">
        <v>811</v>
      </c>
      <c r="B101" t="s">
        <v>956</v>
      </c>
      <c r="C101" t="s">
        <v>97</v>
      </c>
      <c r="D101" t="s">
        <v>89</v>
      </c>
      <c r="E101">
        <v>17</v>
      </c>
    </row>
    <row r="102" spans="1:5" x14ac:dyDescent="0.3">
      <c r="A102" t="s">
        <v>812</v>
      </c>
      <c r="B102" t="s">
        <v>293</v>
      </c>
      <c r="C102" t="s">
        <v>151</v>
      </c>
      <c r="D102" t="s">
        <v>55</v>
      </c>
      <c r="E102">
        <v>5</v>
      </c>
    </row>
    <row r="103" spans="1:5" x14ac:dyDescent="0.3">
      <c r="A103" t="s">
        <v>814</v>
      </c>
      <c r="B103" t="s">
        <v>306</v>
      </c>
      <c r="C103" t="s">
        <v>135</v>
      </c>
      <c r="D103" t="s">
        <v>67</v>
      </c>
      <c r="E103">
        <v>12</v>
      </c>
    </row>
    <row r="104" spans="1:5" x14ac:dyDescent="0.3">
      <c r="A104" t="s">
        <v>815</v>
      </c>
      <c r="B104" t="s">
        <v>871</v>
      </c>
      <c r="C104" t="s">
        <v>169</v>
      </c>
      <c r="D104" t="s">
        <v>67</v>
      </c>
      <c r="E104">
        <v>12</v>
      </c>
    </row>
    <row r="105" spans="1:5" x14ac:dyDescent="0.3">
      <c r="A105" t="s">
        <v>816</v>
      </c>
      <c r="B105" t="s">
        <v>444</v>
      </c>
      <c r="C105" t="s">
        <v>127</v>
      </c>
      <c r="D105" t="s">
        <v>83</v>
      </c>
      <c r="E105">
        <v>5</v>
      </c>
    </row>
    <row r="106" spans="1:5" x14ac:dyDescent="0.3">
      <c r="A106" t="s">
        <v>817</v>
      </c>
      <c r="B106" t="s">
        <v>438</v>
      </c>
      <c r="C106" t="s">
        <v>141</v>
      </c>
      <c r="D106" t="s">
        <v>91</v>
      </c>
      <c r="E106">
        <v>8</v>
      </c>
    </row>
    <row r="107" spans="1:5" x14ac:dyDescent="0.3">
      <c r="A107" t="s">
        <v>818</v>
      </c>
      <c r="B107" t="s">
        <v>859</v>
      </c>
      <c r="C107" t="s">
        <v>117</v>
      </c>
      <c r="D107" t="s">
        <v>89</v>
      </c>
      <c r="E107">
        <v>14</v>
      </c>
    </row>
    <row r="108" spans="1:5" x14ac:dyDescent="0.3">
      <c r="A108" t="s">
        <v>819</v>
      </c>
      <c r="B108" t="s">
        <v>778</v>
      </c>
      <c r="C108" t="s">
        <v>161</v>
      </c>
      <c r="D108" t="s">
        <v>34</v>
      </c>
      <c r="E108">
        <v>9</v>
      </c>
    </row>
    <row r="109" spans="1:5" x14ac:dyDescent="0.3">
      <c r="A109" t="s">
        <v>820</v>
      </c>
      <c r="B109" t="s">
        <v>956</v>
      </c>
      <c r="C109" t="s">
        <v>111</v>
      </c>
      <c r="D109" t="s">
        <v>57</v>
      </c>
      <c r="E109">
        <v>13</v>
      </c>
    </row>
    <row r="110" spans="1:5" x14ac:dyDescent="0.3">
      <c r="A110" t="s">
        <v>822</v>
      </c>
      <c r="B110" t="s">
        <v>444</v>
      </c>
      <c r="C110" t="s">
        <v>137</v>
      </c>
      <c r="D110" t="s">
        <v>31</v>
      </c>
      <c r="E110">
        <v>12</v>
      </c>
    </row>
    <row r="111" spans="1:5" x14ac:dyDescent="0.3">
      <c r="A111" t="s">
        <v>823</v>
      </c>
      <c r="B111" t="s">
        <v>231</v>
      </c>
      <c r="C111" t="s">
        <v>111</v>
      </c>
      <c r="D111" t="s">
        <v>34</v>
      </c>
      <c r="E111">
        <v>16</v>
      </c>
    </row>
    <row r="112" spans="1:5" x14ac:dyDescent="0.3">
      <c r="A112" t="s">
        <v>824</v>
      </c>
      <c r="B112" t="s">
        <v>658</v>
      </c>
      <c r="C112" t="s">
        <v>117</v>
      </c>
      <c r="D112" t="s">
        <v>55</v>
      </c>
      <c r="E112">
        <v>2</v>
      </c>
    </row>
    <row r="113" spans="1:5" x14ac:dyDescent="0.3">
      <c r="A113" t="s">
        <v>825</v>
      </c>
      <c r="B113" t="s">
        <v>231</v>
      </c>
      <c r="C113" t="s">
        <v>111</v>
      </c>
      <c r="D113" t="s">
        <v>73</v>
      </c>
      <c r="E113">
        <v>3</v>
      </c>
    </row>
    <row r="114" spans="1:5" x14ac:dyDescent="0.3">
      <c r="A114" t="s">
        <v>826</v>
      </c>
      <c r="B114" t="s">
        <v>958</v>
      </c>
      <c r="C114" t="s">
        <v>137</v>
      </c>
      <c r="D114" t="s">
        <v>77</v>
      </c>
      <c r="E114">
        <v>14</v>
      </c>
    </row>
    <row r="115" spans="1:5" x14ac:dyDescent="0.3">
      <c r="A115" t="s">
        <v>827</v>
      </c>
      <c r="B115" t="s">
        <v>237</v>
      </c>
      <c r="C115" t="s">
        <v>145</v>
      </c>
      <c r="D115" t="s">
        <v>65</v>
      </c>
      <c r="E115">
        <v>3</v>
      </c>
    </row>
    <row r="116" spans="1:5" x14ac:dyDescent="0.3">
      <c r="A116" t="s">
        <v>828</v>
      </c>
      <c r="B116" t="s">
        <v>959</v>
      </c>
      <c r="C116" t="s">
        <v>129</v>
      </c>
      <c r="D116" t="s">
        <v>71</v>
      </c>
      <c r="E116">
        <v>9</v>
      </c>
    </row>
    <row r="117" spans="1:5" x14ac:dyDescent="0.3">
      <c r="A117" t="s">
        <v>830</v>
      </c>
      <c r="B117" t="s">
        <v>956</v>
      </c>
      <c r="C117" t="s">
        <v>111</v>
      </c>
      <c r="D117" t="s">
        <v>89</v>
      </c>
      <c r="E117">
        <v>10</v>
      </c>
    </row>
    <row r="118" spans="1:5" x14ac:dyDescent="0.3">
      <c r="A118" t="s">
        <v>831</v>
      </c>
      <c r="B118" t="s">
        <v>918</v>
      </c>
      <c r="C118" t="s">
        <v>145</v>
      </c>
      <c r="D118" t="s">
        <v>49</v>
      </c>
      <c r="E118">
        <v>3</v>
      </c>
    </row>
    <row r="119" spans="1:5" x14ac:dyDescent="0.3">
      <c r="A119" t="s">
        <v>833</v>
      </c>
      <c r="B119" t="s">
        <v>260</v>
      </c>
      <c r="C119" t="s">
        <v>101</v>
      </c>
      <c r="D119" t="s">
        <v>51</v>
      </c>
      <c r="E119">
        <v>19</v>
      </c>
    </row>
    <row r="120" spans="1:5" x14ac:dyDescent="0.3">
      <c r="A120" t="s">
        <v>834</v>
      </c>
      <c r="B120" t="s">
        <v>958</v>
      </c>
      <c r="C120" t="s">
        <v>151</v>
      </c>
      <c r="D120" t="s">
        <v>71</v>
      </c>
      <c r="E120">
        <v>7</v>
      </c>
    </row>
    <row r="121" spans="1:5" x14ac:dyDescent="0.3">
      <c r="A121" t="s">
        <v>836</v>
      </c>
      <c r="B121" t="s">
        <v>260</v>
      </c>
      <c r="C121" t="s">
        <v>157</v>
      </c>
      <c r="D121" t="s">
        <v>31</v>
      </c>
      <c r="E121">
        <v>2</v>
      </c>
    </row>
    <row r="122" spans="1:5" x14ac:dyDescent="0.3">
      <c r="A122" t="s">
        <v>837</v>
      </c>
      <c r="B122" t="s">
        <v>231</v>
      </c>
      <c r="C122" t="s">
        <v>99</v>
      </c>
      <c r="D122" t="s">
        <v>91</v>
      </c>
      <c r="E122">
        <v>11</v>
      </c>
    </row>
    <row r="123" spans="1:5" x14ac:dyDescent="0.3">
      <c r="A123" t="s">
        <v>838</v>
      </c>
      <c r="B123" t="s">
        <v>260</v>
      </c>
      <c r="C123" t="s">
        <v>173</v>
      </c>
      <c r="D123" t="s">
        <v>46</v>
      </c>
      <c r="E123">
        <v>18</v>
      </c>
    </row>
    <row r="124" spans="1:5" x14ac:dyDescent="0.3">
      <c r="A124" t="s">
        <v>839</v>
      </c>
      <c r="B124" t="s">
        <v>778</v>
      </c>
      <c r="C124" t="s">
        <v>157</v>
      </c>
      <c r="D124" t="s">
        <v>31</v>
      </c>
      <c r="E124">
        <v>12</v>
      </c>
    </row>
    <row r="125" spans="1:5" x14ac:dyDescent="0.3">
      <c r="A125" t="s">
        <v>840</v>
      </c>
      <c r="B125" t="s">
        <v>835</v>
      </c>
      <c r="C125" t="s">
        <v>145</v>
      </c>
      <c r="D125" t="s">
        <v>71</v>
      </c>
      <c r="E125">
        <v>20</v>
      </c>
    </row>
    <row r="126" spans="1:5" x14ac:dyDescent="0.3">
      <c r="A126" t="s">
        <v>842</v>
      </c>
      <c r="B126" t="s">
        <v>859</v>
      </c>
      <c r="C126" t="s">
        <v>175</v>
      </c>
      <c r="D126" t="s">
        <v>37</v>
      </c>
      <c r="E126">
        <v>1</v>
      </c>
    </row>
    <row r="127" spans="1:5" x14ac:dyDescent="0.3">
      <c r="A127" t="s">
        <v>843</v>
      </c>
      <c r="B127" t="s">
        <v>476</v>
      </c>
      <c r="C127" t="s">
        <v>127</v>
      </c>
      <c r="D127" t="s">
        <v>46</v>
      </c>
      <c r="E127">
        <v>18</v>
      </c>
    </row>
    <row r="128" spans="1:5" x14ac:dyDescent="0.3">
      <c r="A128" t="s">
        <v>845</v>
      </c>
      <c r="B128" t="s">
        <v>293</v>
      </c>
      <c r="C128" t="s">
        <v>113</v>
      </c>
      <c r="D128" t="s">
        <v>87</v>
      </c>
      <c r="E128">
        <v>19</v>
      </c>
    </row>
    <row r="129" spans="1:5" x14ac:dyDescent="0.3">
      <c r="A129" t="s">
        <v>847</v>
      </c>
      <c r="B129" t="s">
        <v>438</v>
      </c>
      <c r="C129" t="s">
        <v>155</v>
      </c>
      <c r="D129" t="s">
        <v>89</v>
      </c>
      <c r="E129">
        <v>9</v>
      </c>
    </row>
    <row r="130" spans="1:5" x14ac:dyDescent="0.3">
      <c r="A130" t="s">
        <v>849</v>
      </c>
      <c r="B130" t="s">
        <v>548</v>
      </c>
      <c r="C130" t="s">
        <v>143</v>
      </c>
      <c r="D130" t="s">
        <v>49</v>
      </c>
      <c r="E130">
        <v>8</v>
      </c>
    </row>
    <row r="131" spans="1:5" x14ac:dyDescent="0.3">
      <c r="A131" t="s">
        <v>850</v>
      </c>
      <c r="B131" t="s">
        <v>958</v>
      </c>
      <c r="C131" t="s">
        <v>101</v>
      </c>
      <c r="D131" t="s">
        <v>31</v>
      </c>
      <c r="E131">
        <v>13</v>
      </c>
    </row>
    <row r="132" spans="1:5" x14ac:dyDescent="0.3">
      <c r="A132" t="s">
        <v>851</v>
      </c>
      <c r="B132" t="s">
        <v>237</v>
      </c>
      <c r="C132" t="s">
        <v>153</v>
      </c>
      <c r="D132" t="s">
        <v>39</v>
      </c>
      <c r="E132">
        <v>20</v>
      </c>
    </row>
    <row r="133" spans="1:5" x14ac:dyDescent="0.3">
      <c r="A133" t="s">
        <v>852</v>
      </c>
      <c r="B133" t="s">
        <v>957</v>
      </c>
      <c r="C133" t="s">
        <v>165</v>
      </c>
      <c r="D133" t="s">
        <v>61</v>
      </c>
      <c r="E133">
        <v>8</v>
      </c>
    </row>
    <row r="134" spans="1:5" x14ac:dyDescent="0.3">
      <c r="A134" t="s">
        <v>853</v>
      </c>
      <c r="B134" t="s">
        <v>187</v>
      </c>
      <c r="C134" t="s">
        <v>131</v>
      </c>
      <c r="D134" t="s">
        <v>46</v>
      </c>
      <c r="E134">
        <v>18</v>
      </c>
    </row>
    <row r="135" spans="1:5" x14ac:dyDescent="0.3">
      <c r="A135" t="s">
        <v>854</v>
      </c>
      <c r="B135" t="s">
        <v>871</v>
      </c>
      <c r="C135" t="s">
        <v>175</v>
      </c>
      <c r="D135" t="s">
        <v>61</v>
      </c>
      <c r="E135">
        <v>15</v>
      </c>
    </row>
    <row r="136" spans="1:5" x14ac:dyDescent="0.3">
      <c r="A136" t="s">
        <v>855</v>
      </c>
      <c r="B136" t="s">
        <v>260</v>
      </c>
      <c r="C136" t="s">
        <v>111</v>
      </c>
      <c r="D136" t="s">
        <v>37</v>
      </c>
      <c r="E136">
        <v>13</v>
      </c>
    </row>
    <row r="137" spans="1:5" x14ac:dyDescent="0.3">
      <c r="A137" t="s">
        <v>856</v>
      </c>
      <c r="B137" t="s">
        <v>918</v>
      </c>
      <c r="C137" t="s">
        <v>99</v>
      </c>
      <c r="D137" t="s">
        <v>79</v>
      </c>
      <c r="E137">
        <v>3</v>
      </c>
    </row>
    <row r="138" spans="1:5" x14ac:dyDescent="0.3">
      <c r="A138" t="s">
        <v>858</v>
      </c>
      <c r="B138" t="s">
        <v>303</v>
      </c>
      <c r="C138" t="s">
        <v>103</v>
      </c>
      <c r="D138" t="s">
        <v>61</v>
      </c>
      <c r="E138">
        <v>20</v>
      </c>
    </row>
    <row r="139" spans="1:5" x14ac:dyDescent="0.3">
      <c r="A139" t="s">
        <v>860</v>
      </c>
      <c r="B139" t="s">
        <v>444</v>
      </c>
      <c r="C139" t="s">
        <v>121</v>
      </c>
      <c r="D139" t="s">
        <v>71</v>
      </c>
      <c r="E139">
        <v>17</v>
      </c>
    </row>
    <row r="140" spans="1:5" x14ac:dyDescent="0.3">
      <c r="A140" t="s">
        <v>862</v>
      </c>
      <c r="B140" t="s">
        <v>958</v>
      </c>
      <c r="C140" t="s">
        <v>143</v>
      </c>
      <c r="D140" t="s">
        <v>51</v>
      </c>
      <c r="E140">
        <v>3</v>
      </c>
    </row>
    <row r="141" spans="1:5" x14ac:dyDescent="0.3">
      <c r="A141" t="s">
        <v>863</v>
      </c>
      <c r="B141" t="s">
        <v>283</v>
      </c>
      <c r="C141" t="s">
        <v>129</v>
      </c>
      <c r="D141" t="s">
        <v>37</v>
      </c>
      <c r="E141">
        <v>7</v>
      </c>
    </row>
    <row r="142" spans="1:5" x14ac:dyDescent="0.3">
      <c r="A142" t="s">
        <v>865</v>
      </c>
      <c r="B142" t="s">
        <v>293</v>
      </c>
      <c r="C142" t="s">
        <v>129</v>
      </c>
      <c r="D142" t="s">
        <v>91</v>
      </c>
      <c r="E142">
        <v>11</v>
      </c>
    </row>
    <row r="143" spans="1:5" x14ac:dyDescent="0.3">
      <c r="A143" t="s">
        <v>867</v>
      </c>
      <c r="B143" t="s">
        <v>707</v>
      </c>
      <c r="C143" t="s">
        <v>117</v>
      </c>
      <c r="D143" t="s">
        <v>65</v>
      </c>
      <c r="E143">
        <v>16</v>
      </c>
    </row>
    <row r="144" spans="1:5" x14ac:dyDescent="0.3">
      <c r="A144" t="s">
        <v>869</v>
      </c>
      <c r="B144" t="s">
        <v>958</v>
      </c>
      <c r="C144" t="s">
        <v>137</v>
      </c>
      <c r="D144" t="s">
        <v>63</v>
      </c>
      <c r="E144">
        <v>10</v>
      </c>
    </row>
    <row r="145" spans="1:5" x14ac:dyDescent="0.3">
      <c r="A145" t="s">
        <v>870</v>
      </c>
      <c r="B145" t="s">
        <v>548</v>
      </c>
      <c r="C145" t="s">
        <v>137</v>
      </c>
      <c r="D145" t="s">
        <v>73</v>
      </c>
      <c r="E145">
        <v>8</v>
      </c>
    </row>
    <row r="146" spans="1:5" x14ac:dyDescent="0.3">
      <c r="A146" t="s">
        <v>872</v>
      </c>
      <c r="B146" t="s">
        <v>306</v>
      </c>
      <c r="C146" t="s">
        <v>129</v>
      </c>
      <c r="D146" t="s">
        <v>53</v>
      </c>
      <c r="E146">
        <v>14</v>
      </c>
    </row>
    <row r="147" spans="1:5" x14ac:dyDescent="0.3">
      <c r="A147" t="s">
        <v>873</v>
      </c>
      <c r="B147" t="s">
        <v>241</v>
      </c>
      <c r="C147" t="s">
        <v>99</v>
      </c>
      <c r="D147" t="s">
        <v>89</v>
      </c>
      <c r="E147">
        <v>16</v>
      </c>
    </row>
    <row r="148" spans="1:5" x14ac:dyDescent="0.3">
      <c r="A148" t="s">
        <v>875</v>
      </c>
      <c r="B148" t="s">
        <v>260</v>
      </c>
      <c r="C148" t="s">
        <v>111</v>
      </c>
      <c r="D148" t="s">
        <v>51</v>
      </c>
      <c r="E148">
        <v>11</v>
      </c>
    </row>
    <row r="149" spans="1:5" x14ac:dyDescent="0.3">
      <c r="A149" t="s">
        <v>877</v>
      </c>
      <c r="B149" t="s">
        <v>956</v>
      </c>
      <c r="C149" t="s">
        <v>139</v>
      </c>
      <c r="D149" t="s">
        <v>59</v>
      </c>
      <c r="E149">
        <v>14</v>
      </c>
    </row>
    <row r="150" spans="1:5" x14ac:dyDescent="0.3">
      <c r="A150" t="s">
        <v>879</v>
      </c>
      <c r="B150" t="s">
        <v>438</v>
      </c>
      <c r="C150" t="s">
        <v>161</v>
      </c>
      <c r="D150" t="s">
        <v>91</v>
      </c>
      <c r="E150">
        <v>18</v>
      </c>
    </row>
    <row r="151" spans="1:5" x14ac:dyDescent="0.3">
      <c r="A151" t="s">
        <v>880</v>
      </c>
      <c r="B151" t="s">
        <v>658</v>
      </c>
      <c r="C151" t="s">
        <v>137</v>
      </c>
      <c r="D151" t="s">
        <v>77</v>
      </c>
      <c r="E151">
        <v>5</v>
      </c>
    </row>
    <row r="152" spans="1:5" x14ac:dyDescent="0.3">
      <c r="A152" t="s">
        <v>881</v>
      </c>
      <c r="B152" t="s">
        <v>957</v>
      </c>
      <c r="C152" t="s">
        <v>143</v>
      </c>
      <c r="D152" t="s">
        <v>67</v>
      </c>
      <c r="E152">
        <v>2</v>
      </c>
    </row>
    <row r="153" spans="1:5" x14ac:dyDescent="0.3">
      <c r="A153" t="s">
        <v>882</v>
      </c>
      <c r="B153" t="s">
        <v>306</v>
      </c>
      <c r="C153" t="s">
        <v>109</v>
      </c>
      <c r="D153" t="s">
        <v>69</v>
      </c>
      <c r="E153">
        <v>17</v>
      </c>
    </row>
    <row r="154" spans="1:5" x14ac:dyDescent="0.3">
      <c r="A154" t="s">
        <v>883</v>
      </c>
      <c r="B154" t="s">
        <v>303</v>
      </c>
      <c r="C154" t="s">
        <v>169</v>
      </c>
      <c r="D154" t="s">
        <v>57</v>
      </c>
      <c r="E154">
        <v>14</v>
      </c>
    </row>
    <row r="155" spans="1:5" x14ac:dyDescent="0.3">
      <c r="A155" t="s">
        <v>885</v>
      </c>
      <c r="B155" t="s">
        <v>231</v>
      </c>
      <c r="C155" t="s">
        <v>131</v>
      </c>
      <c r="D155" t="s">
        <v>49</v>
      </c>
      <c r="E155">
        <v>12</v>
      </c>
    </row>
    <row r="156" spans="1:5" x14ac:dyDescent="0.3">
      <c r="A156" t="s">
        <v>887</v>
      </c>
      <c r="B156" t="s">
        <v>864</v>
      </c>
      <c r="C156" t="s">
        <v>167</v>
      </c>
      <c r="D156" t="s">
        <v>43</v>
      </c>
      <c r="E156">
        <v>17</v>
      </c>
    </row>
    <row r="157" spans="1:5" x14ac:dyDescent="0.3">
      <c r="A157" t="s">
        <v>889</v>
      </c>
      <c r="B157" t="s">
        <v>859</v>
      </c>
      <c r="C157" t="s">
        <v>133</v>
      </c>
      <c r="D157" t="s">
        <v>39</v>
      </c>
      <c r="E157">
        <v>19</v>
      </c>
    </row>
    <row r="158" spans="1:5" x14ac:dyDescent="0.3">
      <c r="A158" t="s">
        <v>890</v>
      </c>
      <c r="B158" t="s">
        <v>231</v>
      </c>
      <c r="C158" t="s">
        <v>159</v>
      </c>
      <c r="D158" t="s">
        <v>49</v>
      </c>
      <c r="E158">
        <v>4</v>
      </c>
    </row>
    <row r="159" spans="1:5" x14ac:dyDescent="0.3">
      <c r="A159" t="s">
        <v>891</v>
      </c>
      <c r="B159" t="s">
        <v>303</v>
      </c>
      <c r="C159" t="s">
        <v>143</v>
      </c>
      <c r="D159" t="s">
        <v>61</v>
      </c>
      <c r="E159">
        <v>12</v>
      </c>
    </row>
    <row r="160" spans="1:5" x14ac:dyDescent="0.3">
      <c r="A160" t="s">
        <v>893</v>
      </c>
      <c r="B160" t="s">
        <v>303</v>
      </c>
      <c r="C160" t="s">
        <v>167</v>
      </c>
      <c r="D160" t="s">
        <v>77</v>
      </c>
      <c r="E160">
        <v>18</v>
      </c>
    </row>
    <row r="161" spans="1:5" x14ac:dyDescent="0.3">
      <c r="A161" t="s">
        <v>894</v>
      </c>
      <c r="B161" t="s">
        <v>658</v>
      </c>
      <c r="C161" t="s">
        <v>169</v>
      </c>
      <c r="D161" t="s">
        <v>34</v>
      </c>
      <c r="E161">
        <v>3</v>
      </c>
    </row>
    <row r="162" spans="1:5" x14ac:dyDescent="0.3">
      <c r="A162" t="s">
        <v>896</v>
      </c>
      <c r="B162" t="s">
        <v>293</v>
      </c>
      <c r="C162" t="s">
        <v>117</v>
      </c>
      <c r="D162" t="s">
        <v>31</v>
      </c>
      <c r="E162">
        <v>5</v>
      </c>
    </row>
    <row r="163" spans="1:5" x14ac:dyDescent="0.3">
      <c r="A163" t="s">
        <v>897</v>
      </c>
      <c r="B163" t="s">
        <v>707</v>
      </c>
      <c r="C163" t="s">
        <v>97</v>
      </c>
      <c r="D163" t="s">
        <v>67</v>
      </c>
      <c r="E163">
        <v>14</v>
      </c>
    </row>
    <row r="164" spans="1:5" x14ac:dyDescent="0.3">
      <c r="A164" t="s">
        <v>898</v>
      </c>
      <c r="B164" t="s">
        <v>671</v>
      </c>
      <c r="C164" t="s">
        <v>123</v>
      </c>
      <c r="D164" t="s">
        <v>55</v>
      </c>
      <c r="E164">
        <v>7</v>
      </c>
    </row>
    <row r="165" spans="1:5" x14ac:dyDescent="0.3">
      <c r="A165" t="s">
        <v>899</v>
      </c>
      <c r="B165" t="s">
        <v>778</v>
      </c>
      <c r="C165" t="s">
        <v>149</v>
      </c>
      <c r="D165" t="s">
        <v>93</v>
      </c>
      <c r="E165">
        <v>12</v>
      </c>
    </row>
    <row r="166" spans="1:5" x14ac:dyDescent="0.3">
      <c r="A166" t="s">
        <v>901</v>
      </c>
      <c r="B166" t="s">
        <v>835</v>
      </c>
      <c r="C166" t="s">
        <v>117</v>
      </c>
      <c r="D166" t="s">
        <v>69</v>
      </c>
      <c r="E166">
        <v>18</v>
      </c>
    </row>
    <row r="167" spans="1:5" x14ac:dyDescent="0.3">
      <c r="A167" t="s">
        <v>902</v>
      </c>
      <c r="B167" t="s">
        <v>871</v>
      </c>
      <c r="C167" t="s">
        <v>113</v>
      </c>
      <c r="D167" t="s">
        <v>75</v>
      </c>
      <c r="E167">
        <v>10</v>
      </c>
    </row>
    <row r="168" spans="1:5" x14ac:dyDescent="0.3">
      <c r="A168" t="s">
        <v>903</v>
      </c>
      <c r="B168" t="s">
        <v>260</v>
      </c>
      <c r="C168" t="s">
        <v>101</v>
      </c>
      <c r="D168" t="s">
        <v>69</v>
      </c>
      <c r="E168">
        <v>15</v>
      </c>
    </row>
    <row r="169" spans="1:5" x14ac:dyDescent="0.3">
      <c r="A169" t="s">
        <v>905</v>
      </c>
      <c r="B169" t="s">
        <v>548</v>
      </c>
      <c r="C169" t="s">
        <v>155</v>
      </c>
      <c r="D169" t="s">
        <v>37</v>
      </c>
      <c r="E169">
        <v>19</v>
      </c>
    </row>
    <row r="170" spans="1:5" x14ac:dyDescent="0.3">
      <c r="A170" t="s">
        <v>906</v>
      </c>
      <c r="B170" t="s">
        <v>548</v>
      </c>
      <c r="C170" t="s">
        <v>123</v>
      </c>
      <c r="D170" t="s">
        <v>93</v>
      </c>
      <c r="E170">
        <v>1</v>
      </c>
    </row>
    <row r="171" spans="1:5" x14ac:dyDescent="0.3">
      <c r="A171" t="s">
        <v>908</v>
      </c>
      <c r="B171" t="s">
        <v>958</v>
      </c>
      <c r="C171" t="s">
        <v>117</v>
      </c>
      <c r="D171" t="s">
        <v>41</v>
      </c>
      <c r="E171">
        <v>4</v>
      </c>
    </row>
    <row r="172" spans="1:5" x14ac:dyDescent="0.3">
      <c r="A172" t="s">
        <v>910</v>
      </c>
      <c r="B172" t="s">
        <v>684</v>
      </c>
      <c r="C172" t="s">
        <v>175</v>
      </c>
      <c r="D172" t="s">
        <v>79</v>
      </c>
      <c r="E172">
        <v>16</v>
      </c>
    </row>
    <row r="173" spans="1:5" x14ac:dyDescent="0.3">
      <c r="A173" t="s">
        <v>911</v>
      </c>
      <c r="B173" t="s">
        <v>187</v>
      </c>
      <c r="C173" t="s">
        <v>139</v>
      </c>
      <c r="D173" t="s">
        <v>57</v>
      </c>
      <c r="E173">
        <v>16</v>
      </c>
    </row>
    <row r="174" spans="1:5" x14ac:dyDescent="0.3">
      <c r="A174" t="s">
        <v>912</v>
      </c>
      <c r="B174" t="s">
        <v>871</v>
      </c>
      <c r="C174" t="s">
        <v>121</v>
      </c>
      <c r="D174" t="s">
        <v>31</v>
      </c>
      <c r="E174">
        <v>19</v>
      </c>
    </row>
    <row r="175" spans="1:5" x14ac:dyDescent="0.3">
      <c r="A175" t="s">
        <v>913</v>
      </c>
      <c r="B175" t="s">
        <v>671</v>
      </c>
      <c r="C175" t="s">
        <v>121</v>
      </c>
      <c r="D175" t="s">
        <v>39</v>
      </c>
      <c r="E175">
        <v>13</v>
      </c>
    </row>
    <row r="176" spans="1:5" x14ac:dyDescent="0.3">
      <c r="A176" t="s">
        <v>914</v>
      </c>
      <c r="B176" t="s">
        <v>957</v>
      </c>
      <c r="C176" t="s">
        <v>109</v>
      </c>
      <c r="D176" t="s">
        <v>65</v>
      </c>
      <c r="E176">
        <v>17</v>
      </c>
    </row>
    <row r="177" spans="1:5" x14ac:dyDescent="0.3">
      <c r="A177" t="s">
        <v>915</v>
      </c>
      <c r="B177" t="s">
        <v>956</v>
      </c>
      <c r="C177" t="s">
        <v>147</v>
      </c>
      <c r="D177" t="s">
        <v>87</v>
      </c>
      <c r="E177">
        <v>5</v>
      </c>
    </row>
    <row r="178" spans="1:5" x14ac:dyDescent="0.3">
      <c r="A178" t="s">
        <v>917</v>
      </c>
      <c r="B178" t="s">
        <v>293</v>
      </c>
      <c r="C178" t="s">
        <v>129</v>
      </c>
      <c r="D178" t="s">
        <v>79</v>
      </c>
      <c r="E178">
        <v>20</v>
      </c>
    </row>
    <row r="179" spans="1:5" x14ac:dyDescent="0.3">
      <c r="A179" t="s">
        <v>919</v>
      </c>
      <c r="B179" t="s">
        <v>671</v>
      </c>
      <c r="C179" t="s">
        <v>141</v>
      </c>
      <c r="D179" t="s">
        <v>75</v>
      </c>
      <c r="E179">
        <v>4</v>
      </c>
    </row>
    <row r="180" spans="1:5" x14ac:dyDescent="0.3">
      <c r="A180" t="s">
        <v>920</v>
      </c>
      <c r="B180" t="s">
        <v>231</v>
      </c>
      <c r="C180" t="s">
        <v>105</v>
      </c>
      <c r="D180" t="s">
        <v>75</v>
      </c>
      <c r="E180">
        <v>14</v>
      </c>
    </row>
    <row r="181" spans="1:5" x14ac:dyDescent="0.3">
      <c r="A181" t="s">
        <v>921</v>
      </c>
      <c r="B181" t="s">
        <v>187</v>
      </c>
      <c r="C181" t="s">
        <v>139</v>
      </c>
      <c r="D181" t="s">
        <v>46</v>
      </c>
      <c r="E181">
        <v>16</v>
      </c>
    </row>
    <row r="182" spans="1:5" x14ac:dyDescent="0.3">
      <c r="E182" s="6">
        <f>SUM(E2:E181)</f>
        <v>1901</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04DDB-9D00-44CC-9B1B-E2F12668B8C5}">
  <sheetPr>
    <tabColor theme="3" tint="0.79998168889431442"/>
  </sheetPr>
  <dimension ref="A1:R422"/>
  <sheetViews>
    <sheetView workbookViewId="0">
      <selection activeCell="P1" sqref="P1:P2"/>
    </sheetView>
  </sheetViews>
  <sheetFormatPr baseColWidth="10" defaultColWidth="8.88671875" defaultRowHeight="14.4" x14ac:dyDescent="0.3"/>
  <cols>
    <col min="1" max="1" width="10.109375" bestFit="1" customWidth="1"/>
    <col min="2" max="2" width="10.33203125" bestFit="1" customWidth="1"/>
    <col min="3" max="3" width="10.44140625" bestFit="1" customWidth="1"/>
    <col min="4" max="4" width="10.5546875" bestFit="1" customWidth="1"/>
    <col min="5" max="5" width="6.88671875" bestFit="1" customWidth="1"/>
    <col min="9" max="9" width="20.109375" customWidth="1"/>
    <col min="15" max="15" width="17.44140625" bestFit="1" customWidth="1"/>
    <col min="18" max="18" width="40.44140625" bestFit="1" customWidth="1"/>
  </cols>
  <sheetData>
    <row r="1" spans="1:18" x14ac:dyDescent="0.3">
      <c r="A1" t="s">
        <v>177</v>
      </c>
      <c r="B1" t="s">
        <v>178</v>
      </c>
      <c r="C1" t="s">
        <v>95</v>
      </c>
      <c r="D1" t="s">
        <v>27</v>
      </c>
      <c r="E1" t="s">
        <v>179</v>
      </c>
      <c r="O1" s="7" t="s">
        <v>4687</v>
      </c>
      <c r="P1" s="16">
        <v>420</v>
      </c>
      <c r="Q1" s="8"/>
      <c r="R1" s="9" t="s">
        <v>4689</v>
      </c>
    </row>
    <row r="2" spans="1:18" x14ac:dyDescent="0.3">
      <c r="A2" t="s">
        <v>922</v>
      </c>
      <c r="B2" t="s">
        <v>651</v>
      </c>
      <c r="C2" t="s">
        <v>149</v>
      </c>
      <c r="D2" t="s">
        <v>83</v>
      </c>
      <c r="E2">
        <v>6</v>
      </c>
      <c r="O2" s="10" t="s">
        <v>4688</v>
      </c>
      <c r="P2" s="17">
        <f>$E$422</f>
        <v>4542</v>
      </c>
      <c r="Q2" s="11"/>
      <c r="R2" s="12"/>
    </row>
    <row r="3" spans="1:18" x14ac:dyDescent="0.3">
      <c r="A3" t="s">
        <v>923</v>
      </c>
      <c r="B3" t="s">
        <v>181</v>
      </c>
      <c r="C3" t="s">
        <v>159</v>
      </c>
      <c r="D3" t="s">
        <v>81</v>
      </c>
      <c r="E3">
        <v>15</v>
      </c>
    </row>
    <row r="4" spans="1:18" x14ac:dyDescent="0.3">
      <c r="A4" t="s">
        <v>925</v>
      </c>
      <c r="B4" t="s">
        <v>291</v>
      </c>
      <c r="C4" t="s">
        <v>175</v>
      </c>
      <c r="D4" t="s">
        <v>65</v>
      </c>
      <c r="E4">
        <v>19</v>
      </c>
    </row>
    <row r="5" spans="1:18" x14ac:dyDescent="0.3">
      <c r="A5" t="s">
        <v>926</v>
      </c>
      <c r="B5" t="s">
        <v>723</v>
      </c>
      <c r="C5" t="s">
        <v>173</v>
      </c>
      <c r="D5" t="s">
        <v>63</v>
      </c>
      <c r="E5">
        <v>1</v>
      </c>
    </row>
    <row r="6" spans="1:18" x14ac:dyDescent="0.3">
      <c r="A6" t="s">
        <v>927</v>
      </c>
      <c r="B6" t="s">
        <v>604</v>
      </c>
      <c r="C6" t="s">
        <v>131</v>
      </c>
      <c r="D6" t="s">
        <v>65</v>
      </c>
      <c r="E6">
        <v>2</v>
      </c>
    </row>
    <row r="7" spans="1:18" x14ac:dyDescent="0.3">
      <c r="A7" t="s">
        <v>929</v>
      </c>
      <c r="B7" t="s">
        <v>975</v>
      </c>
      <c r="C7" t="s">
        <v>163</v>
      </c>
      <c r="D7" t="s">
        <v>61</v>
      </c>
      <c r="E7">
        <v>8</v>
      </c>
    </row>
    <row r="8" spans="1:18" x14ac:dyDescent="0.3">
      <c r="A8" t="s">
        <v>930</v>
      </c>
      <c r="B8" t="s">
        <v>194</v>
      </c>
      <c r="C8" t="s">
        <v>167</v>
      </c>
      <c r="D8" t="s">
        <v>57</v>
      </c>
      <c r="E8">
        <v>14</v>
      </c>
    </row>
    <row r="9" spans="1:18" x14ac:dyDescent="0.3">
      <c r="A9" t="s">
        <v>931</v>
      </c>
      <c r="B9" t="s">
        <v>569</v>
      </c>
      <c r="C9" t="s">
        <v>147</v>
      </c>
      <c r="D9" t="s">
        <v>53</v>
      </c>
      <c r="E9">
        <v>18</v>
      </c>
    </row>
    <row r="10" spans="1:18" x14ac:dyDescent="0.3">
      <c r="A10" t="s">
        <v>932</v>
      </c>
      <c r="B10" t="s">
        <v>988</v>
      </c>
      <c r="C10" t="s">
        <v>135</v>
      </c>
      <c r="D10" t="s">
        <v>89</v>
      </c>
      <c r="E10">
        <v>10</v>
      </c>
    </row>
    <row r="11" spans="1:18" x14ac:dyDescent="0.3">
      <c r="A11" t="s">
        <v>933</v>
      </c>
      <c r="B11" t="s">
        <v>291</v>
      </c>
      <c r="C11" t="s">
        <v>97</v>
      </c>
      <c r="D11" t="s">
        <v>69</v>
      </c>
      <c r="E11">
        <v>1</v>
      </c>
    </row>
    <row r="12" spans="1:18" x14ac:dyDescent="0.3">
      <c r="A12" t="s">
        <v>935</v>
      </c>
      <c r="B12" t="s">
        <v>571</v>
      </c>
      <c r="C12" t="s">
        <v>133</v>
      </c>
      <c r="D12" t="s">
        <v>91</v>
      </c>
      <c r="E12">
        <v>13</v>
      </c>
    </row>
    <row r="13" spans="1:18" x14ac:dyDescent="0.3">
      <c r="A13" t="s">
        <v>936</v>
      </c>
      <c r="B13" t="s">
        <v>291</v>
      </c>
      <c r="C13" t="s">
        <v>119</v>
      </c>
      <c r="D13" t="s">
        <v>63</v>
      </c>
      <c r="E13">
        <v>13</v>
      </c>
    </row>
    <row r="14" spans="1:18" x14ac:dyDescent="0.3">
      <c r="A14" t="s">
        <v>937</v>
      </c>
      <c r="B14" t="s">
        <v>622</v>
      </c>
      <c r="C14" t="s">
        <v>157</v>
      </c>
      <c r="D14" t="s">
        <v>37</v>
      </c>
      <c r="E14">
        <v>19</v>
      </c>
    </row>
    <row r="15" spans="1:18" x14ac:dyDescent="0.3">
      <c r="A15" t="s">
        <v>938</v>
      </c>
      <c r="B15" t="s">
        <v>723</v>
      </c>
      <c r="C15" t="s">
        <v>155</v>
      </c>
      <c r="D15" t="s">
        <v>49</v>
      </c>
      <c r="E15">
        <v>1</v>
      </c>
    </row>
    <row r="16" spans="1:18" x14ac:dyDescent="0.3">
      <c r="A16" t="s">
        <v>940</v>
      </c>
      <c r="B16" t="s">
        <v>360</v>
      </c>
      <c r="C16" t="s">
        <v>111</v>
      </c>
      <c r="D16" t="s">
        <v>65</v>
      </c>
      <c r="E16">
        <v>2</v>
      </c>
    </row>
    <row r="17" spans="1:5" x14ac:dyDescent="0.3">
      <c r="A17" t="s">
        <v>941</v>
      </c>
      <c r="B17" t="s">
        <v>194</v>
      </c>
      <c r="C17" t="s">
        <v>125</v>
      </c>
      <c r="D17" t="s">
        <v>93</v>
      </c>
      <c r="E17">
        <v>11</v>
      </c>
    </row>
    <row r="18" spans="1:5" x14ac:dyDescent="0.3">
      <c r="A18" t="s">
        <v>942</v>
      </c>
      <c r="B18" t="s">
        <v>194</v>
      </c>
      <c r="C18" t="s">
        <v>161</v>
      </c>
      <c r="D18" t="s">
        <v>39</v>
      </c>
      <c r="E18">
        <v>4</v>
      </c>
    </row>
    <row r="19" spans="1:5" x14ac:dyDescent="0.3">
      <c r="A19" t="s">
        <v>943</v>
      </c>
      <c r="B19" t="s">
        <v>181</v>
      </c>
      <c r="C19" t="s">
        <v>105</v>
      </c>
      <c r="D19" t="s">
        <v>87</v>
      </c>
      <c r="E19">
        <v>9</v>
      </c>
    </row>
    <row r="20" spans="1:5" x14ac:dyDescent="0.3">
      <c r="A20" t="s">
        <v>945</v>
      </c>
      <c r="B20" t="s">
        <v>573</v>
      </c>
      <c r="C20" t="s">
        <v>175</v>
      </c>
      <c r="D20" t="s">
        <v>81</v>
      </c>
      <c r="E20">
        <v>11</v>
      </c>
    </row>
    <row r="21" spans="1:5" x14ac:dyDescent="0.3">
      <c r="A21" t="s">
        <v>946</v>
      </c>
      <c r="B21" t="s">
        <v>606</v>
      </c>
      <c r="C21" t="s">
        <v>151</v>
      </c>
      <c r="D21" t="s">
        <v>63</v>
      </c>
      <c r="E21">
        <v>6</v>
      </c>
    </row>
    <row r="22" spans="1:5" x14ac:dyDescent="0.3">
      <c r="A22" t="s">
        <v>1364</v>
      </c>
      <c r="B22" t="s">
        <v>210</v>
      </c>
      <c r="C22" t="s">
        <v>175</v>
      </c>
      <c r="D22" t="s">
        <v>46</v>
      </c>
      <c r="E22">
        <v>16</v>
      </c>
    </row>
    <row r="23" spans="1:5" x14ac:dyDescent="0.3">
      <c r="A23" t="s">
        <v>1363</v>
      </c>
      <c r="B23" t="s">
        <v>985</v>
      </c>
      <c r="C23" t="s">
        <v>153</v>
      </c>
      <c r="D23" t="s">
        <v>61</v>
      </c>
      <c r="E23">
        <v>20</v>
      </c>
    </row>
    <row r="24" spans="1:5" x14ac:dyDescent="0.3">
      <c r="A24" t="s">
        <v>1362</v>
      </c>
      <c r="B24" t="s">
        <v>874</v>
      </c>
      <c r="C24" t="s">
        <v>171</v>
      </c>
      <c r="D24" t="s">
        <v>53</v>
      </c>
      <c r="E24">
        <v>10</v>
      </c>
    </row>
    <row r="25" spans="1:5" x14ac:dyDescent="0.3">
      <c r="A25" t="s">
        <v>1361</v>
      </c>
      <c r="B25" t="s">
        <v>291</v>
      </c>
      <c r="C25" t="s">
        <v>113</v>
      </c>
      <c r="D25" t="s">
        <v>83</v>
      </c>
      <c r="E25">
        <v>7</v>
      </c>
    </row>
    <row r="26" spans="1:5" x14ac:dyDescent="0.3">
      <c r="A26" t="s">
        <v>1360</v>
      </c>
      <c r="B26" t="s">
        <v>416</v>
      </c>
      <c r="C26" t="s">
        <v>123</v>
      </c>
      <c r="D26" t="s">
        <v>57</v>
      </c>
      <c r="E26">
        <v>20</v>
      </c>
    </row>
    <row r="27" spans="1:5" x14ac:dyDescent="0.3">
      <c r="A27" t="s">
        <v>1359</v>
      </c>
      <c r="B27" t="s">
        <v>360</v>
      </c>
      <c r="C27" t="s">
        <v>135</v>
      </c>
      <c r="D27" t="s">
        <v>85</v>
      </c>
      <c r="E27">
        <v>20</v>
      </c>
    </row>
    <row r="28" spans="1:5" x14ac:dyDescent="0.3">
      <c r="A28" t="s">
        <v>1358</v>
      </c>
      <c r="B28" t="s">
        <v>571</v>
      </c>
      <c r="C28" t="s">
        <v>123</v>
      </c>
      <c r="D28" t="s">
        <v>93</v>
      </c>
      <c r="E28">
        <v>7</v>
      </c>
    </row>
    <row r="29" spans="1:5" x14ac:dyDescent="0.3">
      <c r="A29" t="s">
        <v>1357</v>
      </c>
      <c r="B29" t="s">
        <v>206</v>
      </c>
      <c r="C29" t="s">
        <v>119</v>
      </c>
      <c r="D29" t="s">
        <v>49</v>
      </c>
      <c r="E29">
        <v>10</v>
      </c>
    </row>
    <row r="30" spans="1:5" x14ac:dyDescent="0.3">
      <c r="A30" t="s">
        <v>1356</v>
      </c>
      <c r="B30" t="s">
        <v>210</v>
      </c>
      <c r="C30" t="s">
        <v>167</v>
      </c>
      <c r="D30" t="s">
        <v>49</v>
      </c>
      <c r="E30">
        <v>8</v>
      </c>
    </row>
    <row r="31" spans="1:5" x14ac:dyDescent="0.3">
      <c r="A31" t="s">
        <v>1355</v>
      </c>
      <c r="B31" t="s">
        <v>988</v>
      </c>
      <c r="C31" t="s">
        <v>157</v>
      </c>
      <c r="D31" t="s">
        <v>85</v>
      </c>
      <c r="E31">
        <v>17</v>
      </c>
    </row>
    <row r="32" spans="1:5" x14ac:dyDescent="0.3">
      <c r="A32" t="s">
        <v>1354</v>
      </c>
      <c r="B32" t="s">
        <v>189</v>
      </c>
      <c r="C32" t="s">
        <v>175</v>
      </c>
      <c r="D32" t="s">
        <v>65</v>
      </c>
      <c r="E32">
        <v>2</v>
      </c>
    </row>
    <row r="33" spans="1:5" x14ac:dyDescent="0.3">
      <c r="A33" t="s">
        <v>1353</v>
      </c>
      <c r="B33" t="s">
        <v>904</v>
      </c>
      <c r="C33" t="s">
        <v>131</v>
      </c>
      <c r="D33" t="s">
        <v>41</v>
      </c>
      <c r="E33">
        <v>2</v>
      </c>
    </row>
    <row r="34" spans="1:5" x14ac:dyDescent="0.3">
      <c r="A34" t="s">
        <v>1352</v>
      </c>
      <c r="B34" t="s">
        <v>606</v>
      </c>
      <c r="C34" t="s">
        <v>107</v>
      </c>
      <c r="D34" t="s">
        <v>49</v>
      </c>
      <c r="E34">
        <v>9</v>
      </c>
    </row>
    <row r="35" spans="1:5" x14ac:dyDescent="0.3">
      <c r="A35" t="s">
        <v>1351</v>
      </c>
      <c r="B35" t="s">
        <v>181</v>
      </c>
      <c r="C35" t="s">
        <v>133</v>
      </c>
      <c r="D35" t="s">
        <v>59</v>
      </c>
      <c r="E35">
        <v>16</v>
      </c>
    </row>
    <row r="36" spans="1:5" x14ac:dyDescent="0.3">
      <c r="A36" t="s">
        <v>1350</v>
      </c>
      <c r="B36" t="s">
        <v>291</v>
      </c>
      <c r="C36" t="s">
        <v>135</v>
      </c>
      <c r="D36" t="s">
        <v>77</v>
      </c>
      <c r="E36">
        <v>20</v>
      </c>
    </row>
    <row r="37" spans="1:5" x14ac:dyDescent="0.3">
      <c r="A37" t="s">
        <v>1349</v>
      </c>
      <c r="B37" t="s">
        <v>206</v>
      </c>
      <c r="C37" t="s">
        <v>131</v>
      </c>
      <c r="D37" t="s">
        <v>79</v>
      </c>
      <c r="E37">
        <v>3</v>
      </c>
    </row>
    <row r="38" spans="1:5" x14ac:dyDescent="0.3">
      <c r="A38" t="s">
        <v>1348</v>
      </c>
      <c r="B38" t="s">
        <v>717</v>
      </c>
      <c r="C38" t="s">
        <v>119</v>
      </c>
      <c r="D38" t="s">
        <v>85</v>
      </c>
      <c r="E38">
        <v>20</v>
      </c>
    </row>
    <row r="39" spans="1:5" x14ac:dyDescent="0.3">
      <c r="A39" t="s">
        <v>1347</v>
      </c>
      <c r="B39" t="s">
        <v>622</v>
      </c>
      <c r="C39" t="s">
        <v>167</v>
      </c>
      <c r="D39" t="s">
        <v>51</v>
      </c>
      <c r="E39">
        <v>19</v>
      </c>
    </row>
    <row r="40" spans="1:5" x14ac:dyDescent="0.3">
      <c r="A40" t="s">
        <v>1346</v>
      </c>
      <c r="B40" t="s">
        <v>378</v>
      </c>
      <c r="C40" t="s">
        <v>149</v>
      </c>
      <c r="D40" t="s">
        <v>41</v>
      </c>
      <c r="E40">
        <v>12</v>
      </c>
    </row>
    <row r="41" spans="1:5" x14ac:dyDescent="0.3">
      <c r="A41" t="s">
        <v>1345</v>
      </c>
      <c r="B41" t="s">
        <v>985</v>
      </c>
      <c r="C41" t="s">
        <v>127</v>
      </c>
      <c r="D41" t="s">
        <v>75</v>
      </c>
      <c r="E41">
        <v>3</v>
      </c>
    </row>
    <row r="42" spans="1:5" x14ac:dyDescent="0.3">
      <c r="A42" t="s">
        <v>1344</v>
      </c>
      <c r="B42" t="s">
        <v>181</v>
      </c>
      <c r="C42" t="s">
        <v>167</v>
      </c>
      <c r="D42" t="s">
        <v>93</v>
      </c>
      <c r="E42">
        <v>5</v>
      </c>
    </row>
    <row r="43" spans="1:5" x14ac:dyDescent="0.3">
      <c r="A43" t="s">
        <v>1343</v>
      </c>
      <c r="B43" t="s">
        <v>717</v>
      </c>
      <c r="C43" t="s">
        <v>127</v>
      </c>
      <c r="D43" t="s">
        <v>71</v>
      </c>
      <c r="E43">
        <v>8</v>
      </c>
    </row>
    <row r="44" spans="1:5" x14ac:dyDescent="0.3">
      <c r="A44" t="s">
        <v>1342</v>
      </c>
      <c r="B44" t="s">
        <v>606</v>
      </c>
      <c r="C44" t="s">
        <v>163</v>
      </c>
      <c r="D44" t="s">
        <v>91</v>
      </c>
      <c r="E44">
        <v>17</v>
      </c>
    </row>
    <row r="45" spans="1:5" x14ac:dyDescent="0.3">
      <c r="A45" t="s">
        <v>1341</v>
      </c>
      <c r="B45" t="s">
        <v>717</v>
      </c>
      <c r="C45" t="s">
        <v>151</v>
      </c>
      <c r="D45" t="s">
        <v>37</v>
      </c>
      <c r="E45">
        <v>7</v>
      </c>
    </row>
    <row r="46" spans="1:5" x14ac:dyDescent="0.3">
      <c r="A46" t="s">
        <v>1340</v>
      </c>
      <c r="B46" t="s">
        <v>651</v>
      </c>
      <c r="C46" t="s">
        <v>165</v>
      </c>
      <c r="D46" t="s">
        <v>75</v>
      </c>
      <c r="E46">
        <v>10</v>
      </c>
    </row>
    <row r="47" spans="1:5" x14ac:dyDescent="0.3">
      <c r="A47" t="s">
        <v>1339</v>
      </c>
      <c r="B47" t="s">
        <v>362</v>
      </c>
      <c r="C47" t="s">
        <v>147</v>
      </c>
      <c r="D47" t="s">
        <v>83</v>
      </c>
      <c r="E47">
        <v>15</v>
      </c>
    </row>
    <row r="48" spans="1:5" x14ac:dyDescent="0.3">
      <c r="A48" t="s">
        <v>1338</v>
      </c>
      <c r="B48" t="s">
        <v>604</v>
      </c>
      <c r="C48" t="s">
        <v>121</v>
      </c>
      <c r="D48" t="s">
        <v>57</v>
      </c>
      <c r="E48">
        <v>7</v>
      </c>
    </row>
    <row r="49" spans="1:5" x14ac:dyDescent="0.3">
      <c r="A49" t="s">
        <v>1337</v>
      </c>
      <c r="B49" t="s">
        <v>1007</v>
      </c>
      <c r="C49" t="s">
        <v>97</v>
      </c>
      <c r="D49" t="s">
        <v>59</v>
      </c>
      <c r="E49">
        <v>18</v>
      </c>
    </row>
    <row r="50" spans="1:5" x14ac:dyDescent="0.3">
      <c r="A50" t="s">
        <v>1336</v>
      </c>
      <c r="B50" t="s">
        <v>252</v>
      </c>
      <c r="C50" t="s">
        <v>127</v>
      </c>
      <c r="D50" t="s">
        <v>93</v>
      </c>
      <c r="E50">
        <v>3</v>
      </c>
    </row>
    <row r="51" spans="1:5" x14ac:dyDescent="0.3">
      <c r="A51" t="s">
        <v>1335</v>
      </c>
      <c r="B51" t="s">
        <v>378</v>
      </c>
      <c r="C51" t="s">
        <v>137</v>
      </c>
      <c r="D51" t="s">
        <v>51</v>
      </c>
      <c r="E51">
        <v>7</v>
      </c>
    </row>
    <row r="52" spans="1:5" x14ac:dyDescent="0.3">
      <c r="A52" t="s">
        <v>1334</v>
      </c>
      <c r="B52" t="s">
        <v>622</v>
      </c>
      <c r="C52" t="s">
        <v>119</v>
      </c>
      <c r="D52" t="s">
        <v>83</v>
      </c>
      <c r="E52">
        <v>4</v>
      </c>
    </row>
    <row r="53" spans="1:5" x14ac:dyDescent="0.3">
      <c r="A53" t="s">
        <v>1333</v>
      </c>
      <c r="B53" t="s">
        <v>454</v>
      </c>
      <c r="C53" t="s">
        <v>139</v>
      </c>
      <c r="D53" t="s">
        <v>67</v>
      </c>
      <c r="E53">
        <v>5</v>
      </c>
    </row>
    <row r="54" spans="1:5" x14ac:dyDescent="0.3">
      <c r="A54" t="s">
        <v>1332</v>
      </c>
      <c r="B54" t="s">
        <v>252</v>
      </c>
      <c r="C54" t="s">
        <v>99</v>
      </c>
      <c r="D54" t="s">
        <v>71</v>
      </c>
      <c r="E54">
        <v>20</v>
      </c>
    </row>
    <row r="55" spans="1:5" x14ac:dyDescent="0.3">
      <c r="A55" t="s">
        <v>1331</v>
      </c>
      <c r="B55" t="s">
        <v>210</v>
      </c>
      <c r="C55" t="s">
        <v>125</v>
      </c>
      <c r="D55" t="s">
        <v>34</v>
      </c>
      <c r="E55">
        <v>12</v>
      </c>
    </row>
    <row r="56" spans="1:5" x14ac:dyDescent="0.3">
      <c r="A56" t="s">
        <v>1330</v>
      </c>
      <c r="B56" t="s">
        <v>206</v>
      </c>
      <c r="C56" t="s">
        <v>149</v>
      </c>
      <c r="D56" t="s">
        <v>75</v>
      </c>
      <c r="E56">
        <v>8</v>
      </c>
    </row>
    <row r="57" spans="1:5" x14ac:dyDescent="0.3">
      <c r="A57" t="s">
        <v>1329</v>
      </c>
      <c r="B57" t="s">
        <v>416</v>
      </c>
      <c r="C57" t="s">
        <v>125</v>
      </c>
      <c r="D57" t="s">
        <v>83</v>
      </c>
      <c r="E57">
        <v>2</v>
      </c>
    </row>
    <row r="58" spans="1:5" x14ac:dyDescent="0.3">
      <c r="A58" t="s">
        <v>1328</v>
      </c>
      <c r="B58" t="s">
        <v>297</v>
      </c>
      <c r="C58" t="s">
        <v>171</v>
      </c>
      <c r="D58" t="s">
        <v>69</v>
      </c>
      <c r="E58">
        <v>16</v>
      </c>
    </row>
    <row r="59" spans="1:5" x14ac:dyDescent="0.3">
      <c r="A59" t="s">
        <v>1327</v>
      </c>
      <c r="B59" t="s">
        <v>189</v>
      </c>
      <c r="C59" t="s">
        <v>123</v>
      </c>
      <c r="D59" t="s">
        <v>46</v>
      </c>
      <c r="E59">
        <v>19</v>
      </c>
    </row>
    <row r="60" spans="1:5" x14ac:dyDescent="0.3">
      <c r="A60" t="s">
        <v>1326</v>
      </c>
      <c r="B60" t="s">
        <v>569</v>
      </c>
      <c r="C60" t="s">
        <v>155</v>
      </c>
      <c r="D60" t="s">
        <v>91</v>
      </c>
      <c r="E60">
        <v>14</v>
      </c>
    </row>
    <row r="61" spans="1:5" x14ac:dyDescent="0.3">
      <c r="A61" t="s">
        <v>1325</v>
      </c>
      <c r="B61" t="s">
        <v>189</v>
      </c>
      <c r="C61" t="s">
        <v>99</v>
      </c>
      <c r="D61" t="s">
        <v>87</v>
      </c>
      <c r="E61">
        <v>15</v>
      </c>
    </row>
    <row r="62" spans="1:5" x14ac:dyDescent="0.3">
      <c r="A62" t="s">
        <v>1324</v>
      </c>
      <c r="B62" t="s">
        <v>571</v>
      </c>
      <c r="C62" t="s">
        <v>143</v>
      </c>
      <c r="D62" t="s">
        <v>57</v>
      </c>
      <c r="E62">
        <v>9</v>
      </c>
    </row>
    <row r="63" spans="1:5" x14ac:dyDescent="0.3">
      <c r="A63" t="s">
        <v>1323</v>
      </c>
      <c r="B63" t="s">
        <v>970</v>
      </c>
      <c r="C63" t="s">
        <v>151</v>
      </c>
      <c r="D63" t="s">
        <v>79</v>
      </c>
      <c r="E63">
        <v>11</v>
      </c>
    </row>
    <row r="64" spans="1:5" x14ac:dyDescent="0.3">
      <c r="A64" t="s">
        <v>1322</v>
      </c>
      <c r="B64" t="s">
        <v>206</v>
      </c>
      <c r="C64" t="s">
        <v>99</v>
      </c>
      <c r="D64" t="s">
        <v>31</v>
      </c>
      <c r="E64">
        <v>19</v>
      </c>
    </row>
    <row r="65" spans="1:5" x14ac:dyDescent="0.3">
      <c r="A65" t="s">
        <v>1321</v>
      </c>
      <c r="B65" t="s">
        <v>723</v>
      </c>
      <c r="C65" t="s">
        <v>99</v>
      </c>
      <c r="D65" t="s">
        <v>39</v>
      </c>
      <c r="E65">
        <v>3</v>
      </c>
    </row>
    <row r="66" spans="1:5" x14ac:dyDescent="0.3">
      <c r="A66" t="s">
        <v>1320</v>
      </c>
      <c r="B66" t="s">
        <v>970</v>
      </c>
      <c r="C66" t="s">
        <v>171</v>
      </c>
      <c r="D66" t="s">
        <v>89</v>
      </c>
      <c r="E66">
        <v>12</v>
      </c>
    </row>
    <row r="67" spans="1:5" x14ac:dyDescent="0.3">
      <c r="A67" t="s">
        <v>1319</v>
      </c>
      <c r="B67" t="s">
        <v>1007</v>
      </c>
      <c r="C67" t="s">
        <v>155</v>
      </c>
      <c r="D67" t="s">
        <v>63</v>
      </c>
      <c r="E67">
        <v>2</v>
      </c>
    </row>
    <row r="68" spans="1:5" x14ac:dyDescent="0.3">
      <c r="A68" t="s">
        <v>1318</v>
      </c>
      <c r="B68" t="s">
        <v>378</v>
      </c>
      <c r="C68" t="s">
        <v>145</v>
      </c>
      <c r="D68" t="s">
        <v>79</v>
      </c>
      <c r="E68">
        <v>5</v>
      </c>
    </row>
    <row r="69" spans="1:5" x14ac:dyDescent="0.3">
      <c r="A69" t="s">
        <v>1317</v>
      </c>
      <c r="B69" t="s">
        <v>297</v>
      </c>
      <c r="C69" t="s">
        <v>145</v>
      </c>
      <c r="D69" t="s">
        <v>31</v>
      </c>
      <c r="E69">
        <v>7</v>
      </c>
    </row>
    <row r="70" spans="1:5" x14ac:dyDescent="0.3">
      <c r="A70" t="s">
        <v>1316</v>
      </c>
      <c r="B70" t="s">
        <v>717</v>
      </c>
      <c r="C70" t="s">
        <v>141</v>
      </c>
      <c r="D70" t="s">
        <v>73</v>
      </c>
      <c r="E70">
        <v>18</v>
      </c>
    </row>
    <row r="71" spans="1:5" x14ac:dyDescent="0.3">
      <c r="A71" t="s">
        <v>1315</v>
      </c>
      <c r="B71" t="s">
        <v>904</v>
      </c>
      <c r="C71" t="s">
        <v>113</v>
      </c>
      <c r="D71" t="s">
        <v>89</v>
      </c>
      <c r="E71">
        <v>16</v>
      </c>
    </row>
    <row r="72" spans="1:5" x14ac:dyDescent="0.3">
      <c r="A72" t="s">
        <v>1314</v>
      </c>
      <c r="B72" t="s">
        <v>717</v>
      </c>
      <c r="C72" t="s">
        <v>101</v>
      </c>
      <c r="D72" t="s">
        <v>79</v>
      </c>
      <c r="E72">
        <v>4</v>
      </c>
    </row>
    <row r="73" spans="1:5" x14ac:dyDescent="0.3">
      <c r="A73" t="s">
        <v>1313</v>
      </c>
      <c r="B73" t="s">
        <v>360</v>
      </c>
      <c r="C73" t="s">
        <v>127</v>
      </c>
      <c r="D73" t="s">
        <v>89</v>
      </c>
      <c r="E73">
        <v>10</v>
      </c>
    </row>
    <row r="74" spans="1:5" x14ac:dyDescent="0.3">
      <c r="A74" t="s">
        <v>1312</v>
      </c>
      <c r="B74" t="s">
        <v>874</v>
      </c>
      <c r="C74" t="s">
        <v>167</v>
      </c>
      <c r="D74" t="s">
        <v>55</v>
      </c>
      <c r="E74">
        <v>7</v>
      </c>
    </row>
    <row r="75" spans="1:5" x14ac:dyDescent="0.3">
      <c r="A75" t="s">
        <v>1311</v>
      </c>
      <c r="B75" t="s">
        <v>291</v>
      </c>
      <c r="C75" t="s">
        <v>97</v>
      </c>
      <c r="D75" t="s">
        <v>65</v>
      </c>
      <c r="E75">
        <v>13</v>
      </c>
    </row>
    <row r="76" spans="1:5" x14ac:dyDescent="0.3">
      <c r="A76" t="s">
        <v>1310</v>
      </c>
      <c r="B76" t="s">
        <v>985</v>
      </c>
      <c r="C76" t="s">
        <v>141</v>
      </c>
      <c r="D76" t="s">
        <v>51</v>
      </c>
      <c r="E76">
        <v>6</v>
      </c>
    </row>
    <row r="77" spans="1:5" x14ac:dyDescent="0.3">
      <c r="A77" t="s">
        <v>1309</v>
      </c>
      <c r="B77" t="s">
        <v>988</v>
      </c>
      <c r="C77" t="s">
        <v>115</v>
      </c>
      <c r="D77" t="s">
        <v>65</v>
      </c>
      <c r="E77">
        <v>11</v>
      </c>
    </row>
    <row r="78" spans="1:5" x14ac:dyDescent="0.3">
      <c r="A78" t="s">
        <v>1308</v>
      </c>
      <c r="B78" t="s">
        <v>874</v>
      </c>
      <c r="C78" t="s">
        <v>169</v>
      </c>
      <c r="D78" t="s">
        <v>49</v>
      </c>
      <c r="E78">
        <v>3</v>
      </c>
    </row>
    <row r="79" spans="1:5" x14ac:dyDescent="0.3">
      <c r="A79" t="s">
        <v>1307</v>
      </c>
      <c r="B79" t="s">
        <v>297</v>
      </c>
      <c r="C79" t="s">
        <v>137</v>
      </c>
      <c r="D79" t="s">
        <v>51</v>
      </c>
      <c r="E79">
        <v>8</v>
      </c>
    </row>
    <row r="80" spans="1:5" x14ac:dyDescent="0.3">
      <c r="A80" t="s">
        <v>1306</v>
      </c>
      <c r="B80" t="s">
        <v>717</v>
      </c>
      <c r="C80" t="s">
        <v>103</v>
      </c>
      <c r="D80" t="s">
        <v>49</v>
      </c>
      <c r="E80">
        <v>11</v>
      </c>
    </row>
    <row r="81" spans="1:5" x14ac:dyDescent="0.3">
      <c r="A81" t="s">
        <v>1305</v>
      </c>
      <c r="B81" t="s">
        <v>252</v>
      </c>
      <c r="C81" t="s">
        <v>153</v>
      </c>
      <c r="D81" t="s">
        <v>67</v>
      </c>
      <c r="E81">
        <v>18</v>
      </c>
    </row>
    <row r="82" spans="1:5" x14ac:dyDescent="0.3">
      <c r="A82" t="s">
        <v>1304</v>
      </c>
      <c r="B82" t="s">
        <v>606</v>
      </c>
      <c r="C82" t="s">
        <v>115</v>
      </c>
      <c r="D82" t="s">
        <v>87</v>
      </c>
      <c r="E82">
        <v>15</v>
      </c>
    </row>
    <row r="83" spans="1:5" x14ac:dyDescent="0.3">
      <c r="A83" t="s">
        <v>1303</v>
      </c>
      <c r="B83" t="s">
        <v>573</v>
      </c>
      <c r="C83" t="s">
        <v>123</v>
      </c>
      <c r="D83" t="s">
        <v>49</v>
      </c>
      <c r="E83">
        <v>4</v>
      </c>
    </row>
    <row r="84" spans="1:5" x14ac:dyDescent="0.3">
      <c r="A84" t="s">
        <v>1302</v>
      </c>
      <c r="B84" t="s">
        <v>606</v>
      </c>
      <c r="C84" t="s">
        <v>151</v>
      </c>
      <c r="D84" t="s">
        <v>81</v>
      </c>
      <c r="E84">
        <v>2</v>
      </c>
    </row>
    <row r="85" spans="1:5" x14ac:dyDescent="0.3">
      <c r="A85" t="s">
        <v>1301</v>
      </c>
      <c r="B85" t="s">
        <v>569</v>
      </c>
      <c r="C85" t="s">
        <v>135</v>
      </c>
      <c r="D85" t="s">
        <v>53</v>
      </c>
      <c r="E85">
        <v>16</v>
      </c>
    </row>
    <row r="86" spans="1:5" x14ac:dyDescent="0.3">
      <c r="A86" t="s">
        <v>1300</v>
      </c>
      <c r="B86" t="s">
        <v>571</v>
      </c>
      <c r="C86" t="s">
        <v>157</v>
      </c>
      <c r="D86" t="s">
        <v>71</v>
      </c>
      <c r="E86">
        <v>8</v>
      </c>
    </row>
    <row r="87" spans="1:5" x14ac:dyDescent="0.3">
      <c r="A87" t="s">
        <v>1299</v>
      </c>
      <c r="B87" t="s">
        <v>454</v>
      </c>
      <c r="C87" t="s">
        <v>155</v>
      </c>
      <c r="D87" t="s">
        <v>87</v>
      </c>
      <c r="E87">
        <v>20</v>
      </c>
    </row>
    <row r="88" spans="1:5" x14ac:dyDescent="0.3">
      <c r="A88" t="s">
        <v>1298</v>
      </c>
      <c r="B88" t="s">
        <v>194</v>
      </c>
      <c r="C88" t="s">
        <v>143</v>
      </c>
      <c r="D88" t="s">
        <v>91</v>
      </c>
      <c r="E88">
        <v>6</v>
      </c>
    </row>
    <row r="89" spans="1:5" x14ac:dyDescent="0.3">
      <c r="A89" t="s">
        <v>1297</v>
      </c>
      <c r="B89" t="s">
        <v>604</v>
      </c>
      <c r="C89" t="s">
        <v>169</v>
      </c>
      <c r="D89" t="s">
        <v>34</v>
      </c>
      <c r="E89">
        <v>18</v>
      </c>
    </row>
    <row r="90" spans="1:5" x14ac:dyDescent="0.3">
      <c r="A90" t="s">
        <v>1296</v>
      </c>
      <c r="B90" t="s">
        <v>518</v>
      </c>
      <c r="C90" t="s">
        <v>129</v>
      </c>
      <c r="D90" t="s">
        <v>63</v>
      </c>
      <c r="E90">
        <v>13</v>
      </c>
    </row>
    <row r="91" spans="1:5" x14ac:dyDescent="0.3">
      <c r="A91" t="s">
        <v>1295</v>
      </c>
      <c r="B91" t="s">
        <v>360</v>
      </c>
      <c r="C91" t="s">
        <v>109</v>
      </c>
      <c r="D91" t="s">
        <v>79</v>
      </c>
      <c r="E91">
        <v>16</v>
      </c>
    </row>
    <row r="92" spans="1:5" x14ac:dyDescent="0.3">
      <c r="A92" t="s">
        <v>1294</v>
      </c>
      <c r="B92" t="s">
        <v>717</v>
      </c>
      <c r="C92" t="s">
        <v>135</v>
      </c>
      <c r="D92" t="s">
        <v>79</v>
      </c>
      <c r="E92">
        <v>9</v>
      </c>
    </row>
    <row r="93" spans="1:5" x14ac:dyDescent="0.3">
      <c r="A93" t="s">
        <v>1293</v>
      </c>
      <c r="B93" t="s">
        <v>874</v>
      </c>
      <c r="C93" t="s">
        <v>155</v>
      </c>
      <c r="D93" t="s">
        <v>46</v>
      </c>
      <c r="E93">
        <v>1</v>
      </c>
    </row>
    <row r="94" spans="1:5" x14ac:dyDescent="0.3">
      <c r="A94" t="s">
        <v>1292</v>
      </c>
      <c r="B94" t="s">
        <v>717</v>
      </c>
      <c r="C94" t="s">
        <v>111</v>
      </c>
      <c r="D94" t="s">
        <v>59</v>
      </c>
      <c r="E94">
        <v>16</v>
      </c>
    </row>
    <row r="95" spans="1:5" x14ac:dyDescent="0.3">
      <c r="A95" t="s">
        <v>1291</v>
      </c>
      <c r="B95" t="s">
        <v>723</v>
      </c>
      <c r="C95" t="s">
        <v>103</v>
      </c>
      <c r="D95" t="s">
        <v>81</v>
      </c>
      <c r="E95">
        <v>12</v>
      </c>
    </row>
    <row r="96" spans="1:5" x14ac:dyDescent="0.3">
      <c r="A96" t="s">
        <v>1290</v>
      </c>
      <c r="B96" t="s">
        <v>297</v>
      </c>
      <c r="C96" t="s">
        <v>137</v>
      </c>
      <c r="D96" t="s">
        <v>89</v>
      </c>
      <c r="E96">
        <v>13</v>
      </c>
    </row>
    <row r="97" spans="1:5" x14ac:dyDescent="0.3">
      <c r="A97" t="s">
        <v>1289</v>
      </c>
      <c r="B97" t="s">
        <v>291</v>
      </c>
      <c r="C97" t="s">
        <v>101</v>
      </c>
      <c r="D97" t="s">
        <v>87</v>
      </c>
      <c r="E97">
        <v>19</v>
      </c>
    </row>
    <row r="98" spans="1:5" x14ac:dyDescent="0.3">
      <c r="A98" t="s">
        <v>1288</v>
      </c>
      <c r="B98" t="s">
        <v>874</v>
      </c>
      <c r="C98" t="s">
        <v>167</v>
      </c>
      <c r="D98" t="s">
        <v>81</v>
      </c>
      <c r="E98">
        <v>12</v>
      </c>
    </row>
    <row r="99" spans="1:5" x14ac:dyDescent="0.3">
      <c r="A99" t="s">
        <v>1287</v>
      </c>
      <c r="B99" t="s">
        <v>985</v>
      </c>
      <c r="C99" t="s">
        <v>133</v>
      </c>
      <c r="D99" t="s">
        <v>55</v>
      </c>
      <c r="E99">
        <v>17</v>
      </c>
    </row>
    <row r="100" spans="1:5" x14ac:dyDescent="0.3">
      <c r="A100" t="s">
        <v>1286</v>
      </c>
      <c r="B100" t="s">
        <v>1007</v>
      </c>
      <c r="C100" t="s">
        <v>143</v>
      </c>
      <c r="D100" t="s">
        <v>87</v>
      </c>
      <c r="E100">
        <v>1</v>
      </c>
    </row>
    <row r="101" spans="1:5" x14ac:dyDescent="0.3">
      <c r="A101" t="s">
        <v>1285</v>
      </c>
      <c r="B101" t="s">
        <v>573</v>
      </c>
      <c r="C101" t="s">
        <v>103</v>
      </c>
      <c r="D101" t="s">
        <v>83</v>
      </c>
      <c r="E101">
        <v>1</v>
      </c>
    </row>
    <row r="102" spans="1:5" x14ac:dyDescent="0.3">
      <c r="A102" t="s">
        <v>1284</v>
      </c>
      <c r="B102" t="s">
        <v>252</v>
      </c>
      <c r="C102" t="s">
        <v>131</v>
      </c>
      <c r="D102" t="s">
        <v>77</v>
      </c>
      <c r="E102">
        <v>13</v>
      </c>
    </row>
    <row r="103" spans="1:5" x14ac:dyDescent="0.3">
      <c r="A103" t="s">
        <v>1283</v>
      </c>
      <c r="B103" t="s">
        <v>378</v>
      </c>
      <c r="C103" t="s">
        <v>131</v>
      </c>
      <c r="D103" t="s">
        <v>37</v>
      </c>
      <c r="E103">
        <v>6</v>
      </c>
    </row>
    <row r="104" spans="1:5" x14ac:dyDescent="0.3">
      <c r="A104" t="s">
        <v>1282</v>
      </c>
      <c r="B104" t="s">
        <v>416</v>
      </c>
      <c r="C104" t="s">
        <v>155</v>
      </c>
      <c r="D104" t="s">
        <v>53</v>
      </c>
      <c r="E104">
        <v>15</v>
      </c>
    </row>
    <row r="105" spans="1:5" x14ac:dyDescent="0.3">
      <c r="A105" t="s">
        <v>1281</v>
      </c>
      <c r="B105" t="s">
        <v>904</v>
      </c>
      <c r="C105" t="s">
        <v>119</v>
      </c>
      <c r="D105" t="s">
        <v>34</v>
      </c>
      <c r="E105">
        <v>9</v>
      </c>
    </row>
    <row r="106" spans="1:5" x14ac:dyDescent="0.3">
      <c r="A106" t="s">
        <v>1280</v>
      </c>
      <c r="B106" t="s">
        <v>181</v>
      </c>
      <c r="C106" t="s">
        <v>131</v>
      </c>
      <c r="D106" t="s">
        <v>65</v>
      </c>
      <c r="E106">
        <v>20</v>
      </c>
    </row>
    <row r="107" spans="1:5" x14ac:dyDescent="0.3">
      <c r="A107" t="s">
        <v>1279</v>
      </c>
      <c r="B107" t="s">
        <v>622</v>
      </c>
      <c r="C107" t="s">
        <v>107</v>
      </c>
      <c r="D107" t="s">
        <v>49</v>
      </c>
      <c r="E107">
        <v>3</v>
      </c>
    </row>
    <row r="108" spans="1:5" x14ac:dyDescent="0.3">
      <c r="A108" t="s">
        <v>1278</v>
      </c>
      <c r="B108" t="s">
        <v>416</v>
      </c>
      <c r="C108" t="s">
        <v>151</v>
      </c>
      <c r="D108" t="s">
        <v>41</v>
      </c>
      <c r="E108">
        <v>4</v>
      </c>
    </row>
    <row r="109" spans="1:5" x14ac:dyDescent="0.3">
      <c r="A109" t="s">
        <v>1277</v>
      </c>
      <c r="B109" t="s">
        <v>297</v>
      </c>
      <c r="C109" t="s">
        <v>99</v>
      </c>
      <c r="D109" t="s">
        <v>71</v>
      </c>
      <c r="E109">
        <v>17</v>
      </c>
    </row>
    <row r="110" spans="1:5" x14ac:dyDescent="0.3">
      <c r="A110" t="s">
        <v>1276</v>
      </c>
      <c r="B110" t="s">
        <v>651</v>
      </c>
      <c r="C110" t="s">
        <v>171</v>
      </c>
      <c r="D110" t="s">
        <v>34</v>
      </c>
      <c r="E110">
        <v>13</v>
      </c>
    </row>
    <row r="111" spans="1:5" x14ac:dyDescent="0.3">
      <c r="A111" t="s">
        <v>1275</v>
      </c>
      <c r="B111" t="s">
        <v>252</v>
      </c>
      <c r="C111" t="s">
        <v>109</v>
      </c>
      <c r="D111" t="s">
        <v>73</v>
      </c>
      <c r="E111">
        <v>5</v>
      </c>
    </row>
    <row r="112" spans="1:5" x14ac:dyDescent="0.3">
      <c r="A112" t="s">
        <v>1274</v>
      </c>
      <c r="B112" t="s">
        <v>362</v>
      </c>
      <c r="C112" t="s">
        <v>121</v>
      </c>
      <c r="D112" t="s">
        <v>75</v>
      </c>
      <c r="E112">
        <v>16</v>
      </c>
    </row>
    <row r="113" spans="1:5" x14ac:dyDescent="0.3">
      <c r="A113" t="s">
        <v>1273</v>
      </c>
      <c r="B113" t="s">
        <v>622</v>
      </c>
      <c r="C113" t="s">
        <v>173</v>
      </c>
      <c r="D113" t="s">
        <v>41</v>
      </c>
      <c r="E113">
        <v>7</v>
      </c>
    </row>
    <row r="114" spans="1:5" x14ac:dyDescent="0.3">
      <c r="A114" t="s">
        <v>1272</v>
      </c>
      <c r="B114" t="s">
        <v>985</v>
      </c>
      <c r="C114" t="s">
        <v>137</v>
      </c>
      <c r="D114" t="s">
        <v>63</v>
      </c>
      <c r="E114">
        <v>12</v>
      </c>
    </row>
    <row r="115" spans="1:5" x14ac:dyDescent="0.3">
      <c r="A115" t="s">
        <v>1271</v>
      </c>
      <c r="B115" t="s">
        <v>651</v>
      </c>
      <c r="C115" t="s">
        <v>129</v>
      </c>
      <c r="D115" t="s">
        <v>93</v>
      </c>
      <c r="E115">
        <v>7</v>
      </c>
    </row>
    <row r="116" spans="1:5" x14ac:dyDescent="0.3">
      <c r="A116" t="s">
        <v>1270</v>
      </c>
      <c r="B116" t="s">
        <v>210</v>
      </c>
      <c r="C116" t="s">
        <v>139</v>
      </c>
      <c r="D116" t="s">
        <v>75</v>
      </c>
      <c r="E116">
        <v>1</v>
      </c>
    </row>
    <row r="117" spans="1:5" x14ac:dyDescent="0.3">
      <c r="A117" t="s">
        <v>1269</v>
      </c>
      <c r="B117" t="s">
        <v>181</v>
      </c>
      <c r="C117" t="s">
        <v>135</v>
      </c>
      <c r="D117" t="s">
        <v>77</v>
      </c>
      <c r="E117">
        <v>19</v>
      </c>
    </row>
    <row r="118" spans="1:5" x14ac:dyDescent="0.3">
      <c r="A118" t="s">
        <v>1268</v>
      </c>
      <c r="B118" t="s">
        <v>416</v>
      </c>
      <c r="C118" t="s">
        <v>113</v>
      </c>
      <c r="D118" t="s">
        <v>93</v>
      </c>
      <c r="E118">
        <v>3</v>
      </c>
    </row>
    <row r="119" spans="1:5" x14ac:dyDescent="0.3">
      <c r="A119" t="s">
        <v>1267</v>
      </c>
      <c r="B119" t="s">
        <v>651</v>
      </c>
      <c r="C119" t="s">
        <v>105</v>
      </c>
      <c r="D119" t="s">
        <v>34</v>
      </c>
      <c r="E119">
        <v>3</v>
      </c>
    </row>
    <row r="120" spans="1:5" x14ac:dyDescent="0.3">
      <c r="A120" t="s">
        <v>1266</v>
      </c>
      <c r="B120" t="s">
        <v>291</v>
      </c>
      <c r="C120" t="s">
        <v>101</v>
      </c>
      <c r="D120" t="s">
        <v>55</v>
      </c>
      <c r="E120">
        <v>16</v>
      </c>
    </row>
    <row r="121" spans="1:5" x14ac:dyDescent="0.3">
      <c r="A121" t="s">
        <v>1265</v>
      </c>
      <c r="B121" t="s">
        <v>362</v>
      </c>
      <c r="C121" t="s">
        <v>175</v>
      </c>
      <c r="D121" t="s">
        <v>37</v>
      </c>
      <c r="E121">
        <v>7</v>
      </c>
    </row>
    <row r="122" spans="1:5" x14ac:dyDescent="0.3">
      <c r="A122" t="s">
        <v>1264</v>
      </c>
      <c r="B122" t="s">
        <v>189</v>
      </c>
      <c r="C122" t="s">
        <v>123</v>
      </c>
      <c r="D122" t="s">
        <v>91</v>
      </c>
      <c r="E122">
        <v>3</v>
      </c>
    </row>
    <row r="123" spans="1:5" x14ac:dyDescent="0.3">
      <c r="A123" t="s">
        <v>1263</v>
      </c>
      <c r="B123" t="s">
        <v>189</v>
      </c>
      <c r="C123" t="s">
        <v>149</v>
      </c>
      <c r="D123" t="s">
        <v>37</v>
      </c>
      <c r="E123">
        <v>11</v>
      </c>
    </row>
    <row r="124" spans="1:5" x14ac:dyDescent="0.3">
      <c r="A124" t="s">
        <v>1262</v>
      </c>
      <c r="B124" t="s">
        <v>181</v>
      </c>
      <c r="C124" t="s">
        <v>153</v>
      </c>
      <c r="D124" t="s">
        <v>91</v>
      </c>
      <c r="E124">
        <v>12</v>
      </c>
    </row>
    <row r="125" spans="1:5" x14ac:dyDescent="0.3">
      <c r="A125" t="s">
        <v>1261</v>
      </c>
      <c r="B125" t="s">
        <v>970</v>
      </c>
      <c r="C125" t="s">
        <v>151</v>
      </c>
      <c r="D125" t="s">
        <v>65</v>
      </c>
      <c r="E125">
        <v>5</v>
      </c>
    </row>
    <row r="126" spans="1:5" x14ac:dyDescent="0.3">
      <c r="A126" t="s">
        <v>1260</v>
      </c>
      <c r="B126" t="s">
        <v>252</v>
      </c>
      <c r="C126" t="s">
        <v>175</v>
      </c>
      <c r="D126" t="s">
        <v>83</v>
      </c>
      <c r="E126">
        <v>5</v>
      </c>
    </row>
    <row r="127" spans="1:5" x14ac:dyDescent="0.3">
      <c r="A127" t="s">
        <v>1259</v>
      </c>
      <c r="B127" t="s">
        <v>569</v>
      </c>
      <c r="C127" t="s">
        <v>103</v>
      </c>
      <c r="D127" t="s">
        <v>31</v>
      </c>
      <c r="E127">
        <v>2</v>
      </c>
    </row>
    <row r="128" spans="1:5" x14ac:dyDescent="0.3">
      <c r="A128" t="s">
        <v>1258</v>
      </c>
      <c r="B128" t="s">
        <v>988</v>
      </c>
      <c r="C128" t="s">
        <v>117</v>
      </c>
      <c r="D128" t="s">
        <v>77</v>
      </c>
      <c r="E128">
        <v>2</v>
      </c>
    </row>
    <row r="129" spans="1:5" x14ac:dyDescent="0.3">
      <c r="A129" t="s">
        <v>1257</v>
      </c>
      <c r="B129" t="s">
        <v>252</v>
      </c>
      <c r="C129" t="s">
        <v>131</v>
      </c>
      <c r="D129" t="s">
        <v>63</v>
      </c>
      <c r="E129">
        <v>11</v>
      </c>
    </row>
    <row r="130" spans="1:5" x14ac:dyDescent="0.3">
      <c r="A130" t="s">
        <v>1256</v>
      </c>
      <c r="B130" t="s">
        <v>206</v>
      </c>
      <c r="C130" t="s">
        <v>131</v>
      </c>
      <c r="D130" t="s">
        <v>51</v>
      </c>
      <c r="E130">
        <v>13</v>
      </c>
    </row>
    <row r="131" spans="1:5" x14ac:dyDescent="0.3">
      <c r="A131" t="s">
        <v>1255</v>
      </c>
      <c r="B131" t="s">
        <v>985</v>
      </c>
      <c r="C131" t="s">
        <v>115</v>
      </c>
      <c r="D131" t="s">
        <v>31</v>
      </c>
      <c r="E131">
        <v>10</v>
      </c>
    </row>
    <row r="132" spans="1:5" x14ac:dyDescent="0.3">
      <c r="A132" t="s">
        <v>1254</v>
      </c>
      <c r="B132" t="s">
        <v>297</v>
      </c>
      <c r="C132" t="s">
        <v>117</v>
      </c>
      <c r="D132" t="s">
        <v>61</v>
      </c>
      <c r="E132">
        <v>9</v>
      </c>
    </row>
    <row r="133" spans="1:5" x14ac:dyDescent="0.3">
      <c r="A133" t="s">
        <v>1253</v>
      </c>
      <c r="B133" t="s">
        <v>297</v>
      </c>
      <c r="C133" t="s">
        <v>125</v>
      </c>
      <c r="D133" t="s">
        <v>59</v>
      </c>
      <c r="E133">
        <v>7</v>
      </c>
    </row>
    <row r="134" spans="1:5" x14ac:dyDescent="0.3">
      <c r="A134" t="s">
        <v>1252</v>
      </c>
      <c r="B134" t="s">
        <v>569</v>
      </c>
      <c r="C134" t="s">
        <v>175</v>
      </c>
      <c r="D134" t="s">
        <v>79</v>
      </c>
      <c r="E134">
        <v>3</v>
      </c>
    </row>
    <row r="135" spans="1:5" x14ac:dyDescent="0.3">
      <c r="A135" t="s">
        <v>1251</v>
      </c>
      <c r="B135" t="s">
        <v>454</v>
      </c>
      <c r="C135" t="s">
        <v>139</v>
      </c>
      <c r="D135" t="s">
        <v>83</v>
      </c>
      <c r="E135">
        <v>19</v>
      </c>
    </row>
    <row r="136" spans="1:5" x14ac:dyDescent="0.3">
      <c r="A136" t="s">
        <v>1250</v>
      </c>
      <c r="B136" t="s">
        <v>189</v>
      </c>
      <c r="C136" t="s">
        <v>113</v>
      </c>
      <c r="D136" t="s">
        <v>51</v>
      </c>
      <c r="E136">
        <v>20</v>
      </c>
    </row>
    <row r="137" spans="1:5" x14ac:dyDescent="0.3">
      <c r="A137" t="s">
        <v>1249</v>
      </c>
      <c r="B137" t="s">
        <v>569</v>
      </c>
      <c r="C137" t="s">
        <v>169</v>
      </c>
      <c r="D137" t="s">
        <v>77</v>
      </c>
      <c r="E137">
        <v>19</v>
      </c>
    </row>
    <row r="138" spans="1:5" x14ac:dyDescent="0.3">
      <c r="A138" t="s">
        <v>1248</v>
      </c>
      <c r="B138" t="s">
        <v>210</v>
      </c>
      <c r="C138" t="s">
        <v>109</v>
      </c>
      <c r="D138" t="s">
        <v>77</v>
      </c>
      <c r="E138">
        <v>15</v>
      </c>
    </row>
    <row r="139" spans="1:5" x14ac:dyDescent="0.3">
      <c r="A139" t="s">
        <v>1247</v>
      </c>
      <c r="B139" t="s">
        <v>181</v>
      </c>
      <c r="C139" t="s">
        <v>99</v>
      </c>
      <c r="D139" t="s">
        <v>49</v>
      </c>
      <c r="E139">
        <v>13</v>
      </c>
    </row>
    <row r="140" spans="1:5" x14ac:dyDescent="0.3">
      <c r="A140" t="s">
        <v>1246</v>
      </c>
      <c r="B140" t="s">
        <v>360</v>
      </c>
      <c r="C140" t="s">
        <v>101</v>
      </c>
      <c r="D140" t="s">
        <v>41</v>
      </c>
      <c r="E140">
        <v>6</v>
      </c>
    </row>
    <row r="141" spans="1:5" x14ac:dyDescent="0.3">
      <c r="A141" t="s">
        <v>1245</v>
      </c>
      <c r="B141" t="s">
        <v>988</v>
      </c>
      <c r="C141" t="s">
        <v>103</v>
      </c>
      <c r="D141" t="s">
        <v>73</v>
      </c>
      <c r="E141">
        <v>20</v>
      </c>
    </row>
    <row r="142" spans="1:5" x14ac:dyDescent="0.3">
      <c r="A142" t="s">
        <v>1244</v>
      </c>
      <c r="B142" t="s">
        <v>571</v>
      </c>
      <c r="C142" t="s">
        <v>99</v>
      </c>
      <c r="D142" t="s">
        <v>31</v>
      </c>
      <c r="E142">
        <v>20</v>
      </c>
    </row>
    <row r="143" spans="1:5" x14ac:dyDescent="0.3">
      <c r="A143" t="s">
        <v>1243</v>
      </c>
      <c r="B143" t="s">
        <v>252</v>
      </c>
      <c r="C143" t="s">
        <v>169</v>
      </c>
      <c r="D143" t="s">
        <v>75</v>
      </c>
      <c r="E143">
        <v>18</v>
      </c>
    </row>
    <row r="144" spans="1:5" x14ac:dyDescent="0.3">
      <c r="A144" t="s">
        <v>1242</v>
      </c>
      <c r="B144" t="s">
        <v>975</v>
      </c>
      <c r="C144" t="s">
        <v>147</v>
      </c>
      <c r="D144" t="s">
        <v>93</v>
      </c>
      <c r="E144">
        <v>19</v>
      </c>
    </row>
    <row r="145" spans="1:5" x14ac:dyDescent="0.3">
      <c r="A145" t="s">
        <v>1241</v>
      </c>
      <c r="B145" t="s">
        <v>975</v>
      </c>
      <c r="C145" t="s">
        <v>165</v>
      </c>
      <c r="D145" t="s">
        <v>49</v>
      </c>
      <c r="E145">
        <v>1</v>
      </c>
    </row>
    <row r="146" spans="1:5" x14ac:dyDescent="0.3">
      <c r="A146" t="s">
        <v>1240</v>
      </c>
      <c r="B146" t="s">
        <v>297</v>
      </c>
      <c r="C146" t="s">
        <v>163</v>
      </c>
      <c r="D146" t="s">
        <v>77</v>
      </c>
      <c r="E146">
        <v>17</v>
      </c>
    </row>
    <row r="147" spans="1:5" x14ac:dyDescent="0.3">
      <c r="A147" t="s">
        <v>1239</v>
      </c>
      <c r="B147" t="s">
        <v>1007</v>
      </c>
      <c r="C147" t="s">
        <v>129</v>
      </c>
      <c r="D147" t="s">
        <v>37</v>
      </c>
      <c r="E147">
        <v>5</v>
      </c>
    </row>
    <row r="148" spans="1:5" x14ac:dyDescent="0.3">
      <c r="A148" t="s">
        <v>1238</v>
      </c>
      <c r="B148" t="s">
        <v>252</v>
      </c>
      <c r="C148" t="s">
        <v>107</v>
      </c>
      <c r="D148" t="s">
        <v>91</v>
      </c>
      <c r="E148">
        <v>12</v>
      </c>
    </row>
    <row r="149" spans="1:5" x14ac:dyDescent="0.3">
      <c r="A149" t="s">
        <v>1237</v>
      </c>
      <c r="B149" t="s">
        <v>518</v>
      </c>
      <c r="C149" t="s">
        <v>149</v>
      </c>
      <c r="D149" t="s">
        <v>77</v>
      </c>
      <c r="E149">
        <v>13</v>
      </c>
    </row>
    <row r="150" spans="1:5" x14ac:dyDescent="0.3">
      <c r="A150" t="s">
        <v>1236</v>
      </c>
      <c r="B150" t="s">
        <v>416</v>
      </c>
      <c r="C150" t="s">
        <v>159</v>
      </c>
      <c r="D150" t="s">
        <v>51</v>
      </c>
      <c r="E150">
        <v>8</v>
      </c>
    </row>
    <row r="151" spans="1:5" x14ac:dyDescent="0.3">
      <c r="A151" t="s">
        <v>1235</v>
      </c>
      <c r="B151" t="s">
        <v>975</v>
      </c>
      <c r="C151" t="s">
        <v>119</v>
      </c>
      <c r="D151" t="s">
        <v>46</v>
      </c>
      <c r="E151">
        <v>4</v>
      </c>
    </row>
    <row r="152" spans="1:5" x14ac:dyDescent="0.3">
      <c r="A152" t="s">
        <v>1234</v>
      </c>
      <c r="B152" t="s">
        <v>571</v>
      </c>
      <c r="C152" t="s">
        <v>129</v>
      </c>
      <c r="D152" t="s">
        <v>43</v>
      </c>
      <c r="E152">
        <v>12</v>
      </c>
    </row>
    <row r="153" spans="1:5" x14ac:dyDescent="0.3">
      <c r="A153" t="s">
        <v>1233</v>
      </c>
      <c r="B153" t="s">
        <v>518</v>
      </c>
      <c r="C153" t="s">
        <v>173</v>
      </c>
      <c r="D153" t="s">
        <v>65</v>
      </c>
      <c r="E153">
        <v>7</v>
      </c>
    </row>
    <row r="154" spans="1:5" x14ac:dyDescent="0.3">
      <c r="A154" t="s">
        <v>1232</v>
      </c>
      <c r="B154" t="s">
        <v>970</v>
      </c>
      <c r="C154" t="s">
        <v>131</v>
      </c>
      <c r="D154" t="s">
        <v>93</v>
      </c>
      <c r="E154">
        <v>5</v>
      </c>
    </row>
    <row r="155" spans="1:5" x14ac:dyDescent="0.3">
      <c r="A155" t="s">
        <v>1231</v>
      </c>
      <c r="B155" t="s">
        <v>569</v>
      </c>
      <c r="C155" t="s">
        <v>107</v>
      </c>
      <c r="D155" t="s">
        <v>63</v>
      </c>
      <c r="E155">
        <v>15</v>
      </c>
    </row>
    <row r="156" spans="1:5" x14ac:dyDescent="0.3">
      <c r="A156" t="s">
        <v>1230</v>
      </c>
      <c r="B156" t="s">
        <v>988</v>
      </c>
      <c r="C156" t="s">
        <v>123</v>
      </c>
      <c r="D156" t="s">
        <v>71</v>
      </c>
      <c r="E156">
        <v>4</v>
      </c>
    </row>
    <row r="157" spans="1:5" x14ac:dyDescent="0.3">
      <c r="A157" t="s">
        <v>1229</v>
      </c>
      <c r="B157" t="s">
        <v>362</v>
      </c>
      <c r="C157" t="s">
        <v>145</v>
      </c>
      <c r="D157" t="s">
        <v>53</v>
      </c>
      <c r="E157">
        <v>14</v>
      </c>
    </row>
    <row r="158" spans="1:5" x14ac:dyDescent="0.3">
      <c r="A158" t="s">
        <v>1228</v>
      </c>
      <c r="B158" t="s">
        <v>717</v>
      </c>
      <c r="C158" t="s">
        <v>121</v>
      </c>
      <c r="D158" t="s">
        <v>87</v>
      </c>
      <c r="E158">
        <v>2</v>
      </c>
    </row>
    <row r="159" spans="1:5" x14ac:dyDescent="0.3">
      <c r="A159" t="s">
        <v>1227</v>
      </c>
      <c r="B159" t="s">
        <v>874</v>
      </c>
      <c r="C159" t="s">
        <v>111</v>
      </c>
      <c r="D159" t="s">
        <v>85</v>
      </c>
      <c r="E159">
        <v>3</v>
      </c>
    </row>
    <row r="160" spans="1:5" x14ac:dyDescent="0.3">
      <c r="A160" t="s">
        <v>1226</v>
      </c>
      <c r="B160" t="s">
        <v>454</v>
      </c>
      <c r="C160" t="s">
        <v>101</v>
      </c>
      <c r="D160" t="s">
        <v>85</v>
      </c>
      <c r="E160">
        <v>18</v>
      </c>
    </row>
    <row r="161" spans="1:5" x14ac:dyDescent="0.3">
      <c r="A161" t="s">
        <v>1225</v>
      </c>
      <c r="B161" t="s">
        <v>606</v>
      </c>
      <c r="C161" t="s">
        <v>151</v>
      </c>
      <c r="D161" t="s">
        <v>69</v>
      </c>
      <c r="E161">
        <v>1</v>
      </c>
    </row>
    <row r="162" spans="1:5" x14ac:dyDescent="0.3">
      <c r="A162" t="s">
        <v>1224</v>
      </c>
      <c r="B162" t="s">
        <v>362</v>
      </c>
      <c r="C162" t="s">
        <v>107</v>
      </c>
      <c r="D162" t="s">
        <v>79</v>
      </c>
      <c r="E162">
        <v>3</v>
      </c>
    </row>
    <row r="163" spans="1:5" x14ac:dyDescent="0.3">
      <c r="A163" t="s">
        <v>1223</v>
      </c>
      <c r="B163" t="s">
        <v>416</v>
      </c>
      <c r="C163" t="s">
        <v>99</v>
      </c>
      <c r="D163" t="s">
        <v>85</v>
      </c>
      <c r="E163">
        <v>17</v>
      </c>
    </row>
    <row r="164" spans="1:5" x14ac:dyDescent="0.3">
      <c r="A164" t="s">
        <v>1222</v>
      </c>
      <c r="B164" t="s">
        <v>985</v>
      </c>
      <c r="C164" t="s">
        <v>111</v>
      </c>
      <c r="D164" t="s">
        <v>87</v>
      </c>
      <c r="E164">
        <v>19</v>
      </c>
    </row>
    <row r="165" spans="1:5" x14ac:dyDescent="0.3">
      <c r="A165" t="s">
        <v>1221</v>
      </c>
      <c r="B165" t="s">
        <v>573</v>
      </c>
      <c r="C165" t="s">
        <v>143</v>
      </c>
      <c r="D165" t="s">
        <v>81</v>
      </c>
      <c r="E165">
        <v>14</v>
      </c>
    </row>
    <row r="166" spans="1:5" x14ac:dyDescent="0.3">
      <c r="A166" t="s">
        <v>1220</v>
      </c>
      <c r="B166" t="s">
        <v>717</v>
      </c>
      <c r="C166" t="s">
        <v>153</v>
      </c>
      <c r="D166" t="s">
        <v>75</v>
      </c>
      <c r="E166">
        <v>18</v>
      </c>
    </row>
    <row r="167" spans="1:5" x14ac:dyDescent="0.3">
      <c r="A167" t="s">
        <v>1219</v>
      </c>
      <c r="B167" t="s">
        <v>874</v>
      </c>
      <c r="C167" t="s">
        <v>99</v>
      </c>
      <c r="D167" t="s">
        <v>31</v>
      </c>
      <c r="E167">
        <v>2</v>
      </c>
    </row>
    <row r="168" spans="1:5" x14ac:dyDescent="0.3">
      <c r="A168" t="s">
        <v>1218</v>
      </c>
      <c r="B168" t="s">
        <v>360</v>
      </c>
      <c r="C168" t="s">
        <v>157</v>
      </c>
      <c r="D168" t="s">
        <v>85</v>
      </c>
      <c r="E168">
        <v>10</v>
      </c>
    </row>
    <row r="169" spans="1:5" x14ac:dyDescent="0.3">
      <c r="A169" t="s">
        <v>1217</v>
      </c>
      <c r="B169" t="s">
        <v>717</v>
      </c>
      <c r="C169" t="s">
        <v>143</v>
      </c>
      <c r="D169" t="s">
        <v>55</v>
      </c>
      <c r="E169">
        <v>6</v>
      </c>
    </row>
    <row r="170" spans="1:5" x14ac:dyDescent="0.3">
      <c r="A170" t="s">
        <v>1216</v>
      </c>
      <c r="B170" t="s">
        <v>651</v>
      </c>
      <c r="C170" t="s">
        <v>129</v>
      </c>
      <c r="D170" t="s">
        <v>43</v>
      </c>
      <c r="E170">
        <v>2</v>
      </c>
    </row>
    <row r="171" spans="1:5" x14ac:dyDescent="0.3">
      <c r="A171" t="s">
        <v>1215</v>
      </c>
      <c r="B171" t="s">
        <v>874</v>
      </c>
      <c r="C171" t="s">
        <v>119</v>
      </c>
      <c r="D171" t="s">
        <v>59</v>
      </c>
      <c r="E171">
        <v>14</v>
      </c>
    </row>
    <row r="172" spans="1:5" x14ac:dyDescent="0.3">
      <c r="A172" t="s">
        <v>1214</v>
      </c>
      <c r="B172" t="s">
        <v>985</v>
      </c>
      <c r="C172" t="s">
        <v>131</v>
      </c>
      <c r="D172" t="s">
        <v>85</v>
      </c>
      <c r="E172">
        <v>11</v>
      </c>
    </row>
    <row r="173" spans="1:5" x14ac:dyDescent="0.3">
      <c r="A173" t="s">
        <v>1213</v>
      </c>
      <c r="B173" t="s">
        <v>988</v>
      </c>
      <c r="C173" t="s">
        <v>151</v>
      </c>
      <c r="D173" t="s">
        <v>51</v>
      </c>
      <c r="E173">
        <v>2</v>
      </c>
    </row>
    <row r="174" spans="1:5" x14ac:dyDescent="0.3">
      <c r="A174" t="s">
        <v>1212</v>
      </c>
      <c r="B174" t="s">
        <v>904</v>
      </c>
      <c r="C174" t="s">
        <v>135</v>
      </c>
      <c r="D174" t="s">
        <v>37</v>
      </c>
      <c r="E174">
        <v>20</v>
      </c>
    </row>
    <row r="175" spans="1:5" x14ac:dyDescent="0.3">
      <c r="A175" t="s">
        <v>1211</v>
      </c>
      <c r="B175" t="s">
        <v>604</v>
      </c>
      <c r="C175" t="s">
        <v>165</v>
      </c>
      <c r="D175" t="s">
        <v>59</v>
      </c>
      <c r="E175">
        <v>14</v>
      </c>
    </row>
    <row r="176" spans="1:5" x14ac:dyDescent="0.3">
      <c r="A176" t="s">
        <v>1210</v>
      </c>
      <c r="B176" t="s">
        <v>210</v>
      </c>
      <c r="C176" t="s">
        <v>121</v>
      </c>
      <c r="D176" t="s">
        <v>39</v>
      </c>
      <c r="E176">
        <v>8</v>
      </c>
    </row>
    <row r="177" spans="1:5" x14ac:dyDescent="0.3">
      <c r="A177" t="s">
        <v>1209</v>
      </c>
      <c r="B177" t="s">
        <v>569</v>
      </c>
      <c r="C177" t="s">
        <v>99</v>
      </c>
      <c r="D177" t="s">
        <v>79</v>
      </c>
      <c r="E177">
        <v>18</v>
      </c>
    </row>
    <row r="178" spans="1:5" x14ac:dyDescent="0.3">
      <c r="A178" t="s">
        <v>1208</v>
      </c>
      <c r="B178" t="s">
        <v>181</v>
      </c>
      <c r="C178" t="s">
        <v>101</v>
      </c>
      <c r="D178" t="s">
        <v>71</v>
      </c>
      <c r="E178">
        <v>11</v>
      </c>
    </row>
    <row r="179" spans="1:5" x14ac:dyDescent="0.3">
      <c r="A179" t="s">
        <v>1207</v>
      </c>
      <c r="B179" t="s">
        <v>252</v>
      </c>
      <c r="C179" t="s">
        <v>163</v>
      </c>
      <c r="D179" t="s">
        <v>69</v>
      </c>
      <c r="E179">
        <v>15</v>
      </c>
    </row>
    <row r="180" spans="1:5" x14ac:dyDescent="0.3">
      <c r="A180" t="s">
        <v>1206</v>
      </c>
      <c r="B180" t="s">
        <v>252</v>
      </c>
      <c r="C180" t="s">
        <v>173</v>
      </c>
      <c r="D180" t="s">
        <v>31</v>
      </c>
      <c r="E180">
        <v>19</v>
      </c>
    </row>
    <row r="181" spans="1:5" x14ac:dyDescent="0.3">
      <c r="A181" t="s">
        <v>1205</v>
      </c>
      <c r="B181" t="s">
        <v>518</v>
      </c>
      <c r="C181" t="s">
        <v>149</v>
      </c>
      <c r="D181" t="s">
        <v>69</v>
      </c>
      <c r="E181">
        <v>6</v>
      </c>
    </row>
    <row r="182" spans="1:5" x14ac:dyDescent="0.3">
      <c r="A182" t="s">
        <v>1204</v>
      </c>
      <c r="B182" t="s">
        <v>194</v>
      </c>
      <c r="C182" t="s">
        <v>103</v>
      </c>
      <c r="D182" t="s">
        <v>51</v>
      </c>
      <c r="E182">
        <v>8</v>
      </c>
    </row>
    <row r="183" spans="1:5" x14ac:dyDescent="0.3">
      <c r="A183" t="s">
        <v>1203</v>
      </c>
      <c r="B183" t="s">
        <v>651</v>
      </c>
      <c r="C183" t="s">
        <v>129</v>
      </c>
      <c r="D183" t="s">
        <v>41</v>
      </c>
      <c r="E183">
        <v>15</v>
      </c>
    </row>
    <row r="184" spans="1:5" x14ac:dyDescent="0.3">
      <c r="A184" t="s">
        <v>1202</v>
      </c>
      <c r="B184" t="s">
        <v>297</v>
      </c>
      <c r="C184" t="s">
        <v>161</v>
      </c>
      <c r="D184" t="s">
        <v>53</v>
      </c>
      <c r="E184">
        <v>8</v>
      </c>
    </row>
    <row r="185" spans="1:5" x14ac:dyDescent="0.3">
      <c r="A185" t="s">
        <v>1201</v>
      </c>
      <c r="B185" t="s">
        <v>717</v>
      </c>
      <c r="C185" t="s">
        <v>131</v>
      </c>
      <c r="D185" t="s">
        <v>93</v>
      </c>
      <c r="E185">
        <v>11</v>
      </c>
    </row>
    <row r="186" spans="1:5" x14ac:dyDescent="0.3">
      <c r="A186" t="s">
        <v>1200</v>
      </c>
      <c r="B186" t="s">
        <v>189</v>
      </c>
      <c r="C186" t="s">
        <v>133</v>
      </c>
      <c r="D186" t="s">
        <v>89</v>
      </c>
      <c r="E186">
        <v>16</v>
      </c>
    </row>
    <row r="187" spans="1:5" x14ac:dyDescent="0.3">
      <c r="A187" t="s">
        <v>1199</v>
      </c>
      <c r="B187" t="s">
        <v>723</v>
      </c>
      <c r="C187" t="s">
        <v>125</v>
      </c>
      <c r="D187" t="s">
        <v>34</v>
      </c>
      <c r="E187">
        <v>17</v>
      </c>
    </row>
    <row r="188" spans="1:5" x14ac:dyDescent="0.3">
      <c r="A188" t="s">
        <v>1198</v>
      </c>
      <c r="B188" t="s">
        <v>206</v>
      </c>
      <c r="C188" t="s">
        <v>103</v>
      </c>
      <c r="D188" t="s">
        <v>69</v>
      </c>
      <c r="E188">
        <v>7</v>
      </c>
    </row>
    <row r="189" spans="1:5" x14ac:dyDescent="0.3">
      <c r="A189" t="s">
        <v>1197</v>
      </c>
      <c r="B189" t="s">
        <v>189</v>
      </c>
      <c r="C189" t="s">
        <v>129</v>
      </c>
      <c r="D189" t="s">
        <v>81</v>
      </c>
      <c r="E189">
        <v>19</v>
      </c>
    </row>
    <row r="190" spans="1:5" x14ac:dyDescent="0.3">
      <c r="A190" t="s">
        <v>1196</v>
      </c>
      <c r="B190" t="s">
        <v>454</v>
      </c>
      <c r="C190" t="s">
        <v>147</v>
      </c>
      <c r="D190" t="s">
        <v>39</v>
      </c>
      <c r="E190">
        <v>8</v>
      </c>
    </row>
    <row r="191" spans="1:5" x14ac:dyDescent="0.3">
      <c r="A191" t="s">
        <v>1195</v>
      </c>
      <c r="B191" t="s">
        <v>181</v>
      </c>
      <c r="C191" t="s">
        <v>131</v>
      </c>
      <c r="D191" t="s">
        <v>67</v>
      </c>
      <c r="E191">
        <v>18</v>
      </c>
    </row>
    <row r="192" spans="1:5" x14ac:dyDescent="0.3">
      <c r="A192" t="s">
        <v>1194</v>
      </c>
      <c r="B192" t="s">
        <v>416</v>
      </c>
      <c r="C192" t="s">
        <v>175</v>
      </c>
      <c r="D192" t="s">
        <v>67</v>
      </c>
      <c r="E192">
        <v>18</v>
      </c>
    </row>
    <row r="193" spans="1:5" x14ac:dyDescent="0.3">
      <c r="A193" t="s">
        <v>1193</v>
      </c>
      <c r="B193" t="s">
        <v>416</v>
      </c>
      <c r="C193" t="s">
        <v>157</v>
      </c>
      <c r="D193" t="s">
        <v>59</v>
      </c>
      <c r="E193">
        <v>20</v>
      </c>
    </row>
    <row r="194" spans="1:5" x14ac:dyDescent="0.3">
      <c r="A194" t="s">
        <v>1192</v>
      </c>
      <c r="B194" t="s">
        <v>717</v>
      </c>
      <c r="C194" t="s">
        <v>137</v>
      </c>
      <c r="D194" t="s">
        <v>77</v>
      </c>
      <c r="E194">
        <v>18</v>
      </c>
    </row>
    <row r="195" spans="1:5" x14ac:dyDescent="0.3">
      <c r="A195" t="s">
        <v>1191</v>
      </c>
      <c r="B195" t="s">
        <v>252</v>
      </c>
      <c r="C195" t="s">
        <v>121</v>
      </c>
      <c r="D195" t="s">
        <v>81</v>
      </c>
      <c r="E195">
        <v>10</v>
      </c>
    </row>
    <row r="196" spans="1:5" x14ac:dyDescent="0.3">
      <c r="A196" t="s">
        <v>1190</v>
      </c>
      <c r="B196" t="s">
        <v>651</v>
      </c>
      <c r="C196" t="s">
        <v>101</v>
      </c>
      <c r="D196" t="s">
        <v>31</v>
      </c>
      <c r="E196">
        <v>20</v>
      </c>
    </row>
    <row r="197" spans="1:5" x14ac:dyDescent="0.3">
      <c r="A197" t="s">
        <v>1189</v>
      </c>
      <c r="B197" t="s">
        <v>378</v>
      </c>
      <c r="C197" t="s">
        <v>133</v>
      </c>
      <c r="D197" t="s">
        <v>31</v>
      </c>
      <c r="E197">
        <v>11</v>
      </c>
    </row>
    <row r="198" spans="1:5" x14ac:dyDescent="0.3">
      <c r="A198" t="s">
        <v>1188</v>
      </c>
      <c r="B198" t="s">
        <v>518</v>
      </c>
      <c r="C198" t="s">
        <v>151</v>
      </c>
      <c r="D198" t="s">
        <v>87</v>
      </c>
      <c r="E198">
        <v>10</v>
      </c>
    </row>
    <row r="199" spans="1:5" x14ac:dyDescent="0.3">
      <c r="A199" t="s">
        <v>1187</v>
      </c>
      <c r="B199" t="s">
        <v>569</v>
      </c>
      <c r="C199" t="s">
        <v>97</v>
      </c>
      <c r="D199" t="s">
        <v>65</v>
      </c>
      <c r="E199">
        <v>10</v>
      </c>
    </row>
    <row r="200" spans="1:5" x14ac:dyDescent="0.3">
      <c r="A200" t="s">
        <v>1186</v>
      </c>
      <c r="B200" t="s">
        <v>723</v>
      </c>
      <c r="C200" t="s">
        <v>169</v>
      </c>
      <c r="D200" t="s">
        <v>59</v>
      </c>
      <c r="E200">
        <v>14</v>
      </c>
    </row>
    <row r="201" spans="1:5" x14ac:dyDescent="0.3">
      <c r="A201" t="s">
        <v>1185</v>
      </c>
      <c r="B201" t="s">
        <v>571</v>
      </c>
      <c r="C201" t="s">
        <v>175</v>
      </c>
      <c r="D201" t="s">
        <v>63</v>
      </c>
      <c r="E201">
        <v>1</v>
      </c>
    </row>
    <row r="202" spans="1:5" x14ac:dyDescent="0.3">
      <c r="A202" t="s">
        <v>1184</v>
      </c>
      <c r="B202" t="s">
        <v>604</v>
      </c>
      <c r="C202" t="s">
        <v>163</v>
      </c>
      <c r="D202" t="s">
        <v>41</v>
      </c>
      <c r="E202">
        <v>18</v>
      </c>
    </row>
    <row r="203" spans="1:5" x14ac:dyDescent="0.3">
      <c r="A203" t="s">
        <v>1183</v>
      </c>
      <c r="B203" t="s">
        <v>210</v>
      </c>
      <c r="C203" t="s">
        <v>149</v>
      </c>
      <c r="D203" t="s">
        <v>71</v>
      </c>
      <c r="E203">
        <v>11</v>
      </c>
    </row>
    <row r="204" spans="1:5" x14ac:dyDescent="0.3">
      <c r="A204" t="s">
        <v>1182</v>
      </c>
      <c r="B204" t="s">
        <v>622</v>
      </c>
      <c r="C204" t="s">
        <v>139</v>
      </c>
      <c r="D204" t="s">
        <v>31</v>
      </c>
      <c r="E204">
        <v>11</v>
      </c>
    </row>
    <row r="205" spans="1:5" x14ac:dyDescent="0.3">
      <c r="A205" t="s">
        <v>1181</v>
      </c>
      <c r="B205" t="s">
        <v>360</v>
      </c>
      <c r="C205" t="s">
        <v>133</v>
      </c>
      <c r="D205" t="s">
        <v>39</v>
      </c>
      <c r="E205">
        <v>2</v>
      </c>
    </row>
    <row r="206" spans="1:5" x14ac:dyDescent="0.3">
      <c r="A206" t="s">
        <v>1180</v>
      </c>
      <c r="B206" t="s">
        <v>606</v>
      </c>
      <c r="C206" t="s">
        <v>173</v>
      </c>
      <c r="D206" t="s">
        <v>57</v>
      </c>
      <c r="E206">
        <v>4</v>
      </c>
    </row>
    <row r="207" spans="1:5" x14ac:dyDescent="0.3">
      <c r="A207" t="s">
        <v>1179</v>
      </c>
      <c r="B207" t="s">
        <v>297</v>
      </c>
      <c r="C207" t="s">
        <v>159</v>
      </c>
      <c r="D207" t="s">
        <v>53</v>
      </c>
      <c r="E207">
        <v>7</v>
      </c>
    </row>
    <row r="208" spans="1:5" x14ac:dyDescent="0.3">
      <c r="A208" t="s">
        <v>1178</v>
      </c>
      <c r="B208" t="s">
        <v>297</v>
      </c>
      <c r="C208" t="s">
        <v>107</v>
      </c>
      <c r="D208" t="s">
        <v>46</v>
      </c>
      <c r="E208">
        <v>9</v>
      </c>
    </row>
    <row r="209" spans="1:5" x14ac:dyDescent="0.3">
      <c r="A209" t="s">
        <v>1177</v>
      </c>
      <c r="B209" t="s">
        <v>1007</v>
      </c>
      <c r="C209" t="s">
        <v>119</v>
      </c>
      <c r="D209" t="s">
        <v>73</v>
      </c>
      <c r="E209">
        <v>15</v>
      </c>
    </row>
    <row r="210" spans="1:5" x14ac:dyDescent="0.3">
      <c r="A210" t="s">
        <v>1176</v>
      </c>
      <c r="B210" t="s">
        <v>988</v>
      </c>
      <c r="C210" t="s">
        <v>115</v>
      </c>
      <c r="D210" t="s">
        <v>43</v>
      </c>
      <c r="E210">
        <v>18</v>
      </c>
    </row>
    <row r="211" spans="1:5" x14ac:dyDescent="0.3">
      <c r="A211" t="s">
        <v>1175</v>
      </c>
      <c r="B211" t="s">
        <v>1007</v>
      </c>
      <c r="C211" t="s">
        <v>121</v>
      </c>
      <c r="D211" t="s">
        <v>43</v>
      </c>
      <c r="E211">
        <v>11</v>
      </c>
    </row>
    <row r="212" spans="1:5" x14ac:dyDescent="0.3">
      <c r="A212" t="s">
        <v>1174</v>
      </c>
      <c r="B212" t="s">
        <v>297</v>
      </c>
      <c r="C212" t="s">
        <v>129</v>
      </c>
      <c r="D212" t="s">
        <v>51</v>
      </c>
      <c r="E212">
        <v>12</v>
      </c>
    </row>
    <row r="213" spans="1:5" x14ac:dyDescent="0.3">
      <c r="A213" t="s">
        <v>1173</v>
      </c>
      <c r="B213" t="s">
        <v>1007</v>
      </c>
      <c r="C213" t="s">
        <v>129</v>
      </c>
      <c r="D213" t="s">
        <v>87</v>
      </c>
      <c r="E213">
        <v>15</v>
      </c>
    </row>
    <row r="214" spans="1:5" x14ac:dyDescent="0.3">
      <c r="A214" t="s">
        <v>1172</v>
      </c>
      <c r="B214" t="s">
        <v>378</v>
      </c>
      <c r="C214" t="s">
        <v>145</v>
      </c>
      <c r="D214" t="s">
        <v>34</v>
      </c>
      <c r="E214">
        <v>18</v>
      </c>
    </row>
    <row r="215" spans="1:5" x14ac:dyDescent="0.3">
      <c r="A215" t="s">
        <v>1171</v>
      </c>
      <c r="B215" t="s">
        <v>454</v>
      </c>
      <c r="C215" t="s">
        <v>97</v>
      </c>
      <c r="D215" t="s">
        <v>41</v>
      </c>
      <c r="E215">
        <v>4</v>
      </c>
    </row>
    <row r="216" spans="1:5" x14ac:dyDescent="0.3">
      <c r="A216" t="s">
        <v>1170</v>
      </c>
      <c r="B216" t="s">
        <v>416</v>
      </c>
      <c r="C216" t="s">
        <v>105</v>
      </c>
      <c r="D216" t="s">
        <v>79</v>
      </c>
      <c r="E216">
        <v>19</v>
      </c>
    </row>
    <row r="217" spans="1:5" x14ac:dyDescent="0.3">
      <c r="A217" t="s">
        <v>1169</v>
      </c>
      <c r="B217" t="s">
        <v>194</v>
      </c>
      <c r="C217" t="s">
        <v>173</v>
      </c>
      <c r="D217" t="s">
        <v>61</v>
      </c>
      <c r="E217">
        <v>8</v>
      </c>
    </row>
    <row r="218" spans="1:5" x14ac:dyDescent="0.3">
      <c r="A218" t="s">
        <v>1168</v>
      </c>
      <c r="B218" t="s">
        <v>189</v>
      </c>
      <c r="C218" t="s">
        <v>153</v>
      </c>
      <c r="D218" t="s">
        <v>69</v>
      </c>
      <c r="E218">
        <v>14</v>
      </c>
    </row>
    <row r="219" spans="1:5" x14ac:dyDescent="0.3">
      <c r="A219" t="s">
        <v>1167</v>
      </c>
      <c r="B219" t="s">
        <v>975</v>
      </c>
      <c r="C219" t="s">
        <v>139</v>
      </c>
      <c r="D219" t="s">
        <v>55</v>
      </c>
      <c r="E219">
        <v>18</v>
      </c>
    </row>
    <row r="220" spans="1:5" x14ac:dyDescent="0.3">
      <c r="A220" t="s">
        <v>1166</v>
      </c>
      <c r="B220" t="s">
        <v>975</v>
      </c>
      <c r="C220" t="s">
        <v>117</v>
      </c>
      <c r="D220" t="s">
        <v>67</v>
      </c>
      <c r="E220">
        <v>15</v>
      </c>
    </row>
    <row r="221" spans="1:5" x14ac:dyDescent="0.3">
      <c r="A221" t="s">
        <v>1165</v>
      </c>
      <c r="B221" t="s">
        <v>874</v>
      </c>
      <c r="C221" t="s">
        <v>119</v>
      </c>
      <c r="D221" t="s">
        <v>53</v>
      </c>
      <c r="E221">
        <v>5</v>
      </c>
    </row>
    <row r="222" spans="1:5" x14ac:dyDescent="0.3">
      <c r="A222" t="s">
        <v>1164</v>
      </c>
      <c r="B222" t="s">
        <v>297</v>
      </c>
      <c r="C222" t="s">
        <v>105</v>
      </c>
      <c r="D222" t="s">
        <v>77</v>
      </c>
      <c r="E222">
        <v>13</v>
      </c>
    </row>
    <row r="223" spans="1:5" x14ac:dyDescent="0.3">
      <c r="A223" t="s">
        <v>1163</v>
      </c>
      <c r="B223" t="s">
        <v>985</v>
      </c>
      <c r="C223" t="s">
        <v>131</v>
      </c>
      <c r="D223" t="s">
        <v>79</v>
      </c>
      <c r="E223">
        <v>15</v>
      </c>
    </row>
    <row r="224" spans="1:5" x14ac:dyDescent="0.3">
      <c r="A224" t="s">
        <v>1162</v>
      </c>
      <c r="B224" t="s">
        <v>252</v>
      </c>
      <c r="C224" t="s">
        <v>119</v>
      </c>
      <c r="D224" t="s">
        <v>41</v>
      </c>
      <c r="E224">
        <v>15</v>
      </c>
    </row>
    <row r="225" spans="1:5" x14ac:dyDescent="0.3">
      <c r="A225" t="s">
        <v>1161</v>
      </c>
      <c r="B225" t="s">
        <v>206</v>
      </c>
      <c r="C225" t="s">
        <v>167</v>
      </c>
      <c r="D225" t="s">
        <v>91</v>
      </c>
      <c r="E225">
        <v>17</v>
      </c>
    </row>
    <row r="226" spans="1:5" x14ac:dyDescent="0.3">
      <c r="A226" t="s">
        <v>1160</v>
      </c>
      <c r="B226" t="s">
        <v>362</v>
      </c>
      <c r="C226" t="s">
        <v>119</v>
      </c>
      <c r="D226" t="s">
        <v>91</v>
      </c>
      <c r="E226">
        <v>8</v>
      </c>
    </row>
    <row r="227" spans="1:5" x14ac:dyDescent="0.3">
      <c r="A227" t="s">
        <v>1159</v>
      </c>
      <c r="B227" t="s">
        <v>252</v>
      </c>
      <c r="C227" t="s">
        <v>143</v>
      </c>
      <c r="D227" t="s">
        <v>49</v>
      </c>
      <c r="E227">
        <v>14</v>
      </c>
    </row>
    <row r="228" spans="1:5" x14ac:dyDescent="0.3">
      <c r="A228" t="s">
        <v>1158</v>
      </c>
      <c r="B228" t="s">
        <v>181</v>
      </c>
      <c r="C228" t="s">
        <v>107</v>
      </c>
      <c r="D228" t="s">
        <v>83</v>
      </c>
      <c r="E228">
        <v>19</v>
      </c>
    </row>
    <row r="229" spans="1:5" x14ac:dyDescent="0.3">
      <c r="A229" t="s">
        <v>1157</v>
      </c>
      <c r="B229" t="s">
        <v>723</v>
      </c>
      <c r="C229" t="s">
        <v>151</v>
      </c>
      <c r="D229" t="s">
        <v>73</v>
      </c>
      <c r="E229">
        <v>10</v>
      </c>
    </row>
    <row r="230" spans="1:5" x14ac:dyDescent="0.3">
      <c r="A230" t="s">
        <v>1156</v>
      </c>
      <c r="B230" t="s">
        <v>988</v>
      </c>
      <c r="C230" t="s">
        <v>147</v>
      </c>
      <c r="D230" t="s">
        <v>65</v>
      </c>
      <c r="E230">
        <v>10</v>
      </c>
    </row>
    <row r="231" spans="1:5" x14ac:dyDescent="0.3">
      <c r="A231" t="s">
        <v>1155</v>
      </c>
      <c r="B231" t="s">
        <v>904</v>
      </c>
      <c r="C231" t="s">
        <v>125</v>
      </c>
      <c r="D231" t="s">
        <v>91</v>
      </c>
      <c r="E231">
        <v>12</v>
      </c>
    </row>
    <row r="232" spans="1:5" x14ac:dyDescent="0.3">
      <c r="A232" t="s">
        <v>1154</v>
      </c>
      <c r="B232" t="s">
        <v>975</v>
      </c>
      <c r="C232" t="s">
        <v>135</v>
      </c>
      <c r="D232" t="s">
        <v>41</v>
      </c>
      <c r="E232">
        <v>18</v>
      </c>
    </row>
    <row r="233" spans="1:5" x14ac:dyDescent="0.3">
      <c r="A233" t="s">
        <v>1153</v>
      </c>
      <c r="B233" t="s">
        <v>360</v>
      </c>
      <c r="C233" t="s">
        <v>105</v>
      </c>
      <c r="D233" t="s">
        <v>41</v>
      </c>
      <c r="E233">
        <v>5</v>
      </c>
    </row>
    <row r="234" spans="1:5" x14ac:dyDescent="0.3">
      <c r="A234" t="s">
        <v>1152</v>
      </c>
      <c r="B234" t="s">
        <v>252</v>
      </c>
      <c r="C234" t="s">
        <v>101</v>
      </c>
      <c r="D234" t="s">
        <v>65</v>
      </c>
      <c r="E234">
        <v>6</v>
      </c>
    </row>
    <row r="235" spans="1:5" x14ac:dyDescent="0.3">
      <c r="A235" t="s">
        <v>1151</v>
      </c>
      <c r="B235" t="s">
        <v>297</v>
      </c>
      <c r="C235" t="s">
        <v>171</v>
      </c>
      <c r="D235" t="s">
        <v>59</v>
      </c>
      <c r="E235">
        <v>20</v>
      </c>
    </row>
    <row r="236" spans="1:5" x14ac:dyDescent="0.3">
      <c r="A236" t="s">
        <v>1150</v>
      </c>
      <c r="B236" t="s">
        <v>518</v>
      </c>
      <c r="C236" t="s">
        <v>149</v>
      </c>
      <c r="D236" t="s">
        <v>85</v>
      </c>
      <c r="E236">
        <v>20</v>
      </c>
    </row>
    <row r="237" spans="1:5" x14ac:dyDescent="0.3">
      <c r="A237" t="s">
        <v>1149</v>
      </c>
      <c r="B237" t="s">
        <v>1007</v>
      </c>
      <c r="C237" t="s">
        <v>139</v>
      </c>
      <c r="D237" t="s">
        <v>43</v>
      </c>
      <c r="E237">
        <v>5</v>
      </c>
    </row>
    <row r="238" spans="1:5" x14ac:dyDescent="0.3">
      <c r="A238" t="s">
        <v>1148</v>
      </c>
      <c r="B238" t="s">
        <v>717</v>
      </c>
      <c r="C238" t="s">
        <v>97</v>
      </c>
      <c r="D238" t="s">
        <v>93</v>
      </c>
      <c r="E238">
        <v>13</v>
      </c>
    </row>
    <row r="239" spans="1:5" x14ac:dyDescent="0.3">
      <c r="A239" t="s">
        <v>1147</v>
      </c>
      <c r="B239" t="s">
        <v>416</v>
      </c>
      <c r="C239" t="s">
        <v>109</v>
      </c>
      <c r="D239" t="s">
        <v>77</v>
      </c>
      <c r="E239">
        <v>20</v>
      </c>
    </row>
    <row r="240" spans="1:5" x14ac:dyDescent="0.3">
      <c r="A240" t="s">
        <v>1146</v>
      </c>
      <c r="B240" t="s">
        <v>975</v>
      </c>
      <c r="C240" t="s">
        <v>155</v>
      </c>
      <c r="D240" t="s">
        <v>77</v>
      </c>
      <c r="E240">
        <v>9</v>
      </c>
    </row>
    <row r="241" spans="1:5" x14ac:dyDescent="0.3">
      <c r="A241" t="s">
        <v>1145</v>
      </c>
      <c r="B241" t="s">
        <v>518</v>
      </c>
      <c r="C241" t="s">
        <v>101</v>
      </c>
      <c r="D241" t="s">
        <v>53</v>
      </c>
      <c r="E241">
        <v>5</v>
      </c>
    </row>
    <row r="242" spans="1:5" x14ac:dyDescent="0.3">
      <c r="A242" t="s">
        <v>1144</v>
      </c>
      <c r="B242" t="s">
        <v>416</v>
      </c>
      <c r="C242" t="s">
        <v>175</v>
      </c>
      <c r="D242" t="s">
        <v>43</v>
      </c>
      <c r="E242">
        <v>20</v>
      </c>
    </row>
    <row r="243" spans="1:5" x14ac:dyDescent="0.3">
      <c r="A243" t="s">
        <v>1143</v>
      </c>
      <c r="B243" t="s">
        <v>194</v>
      </c>
      <c r="C243" t="s">
        <v>157</v>
      </c>
      <c r="D243" t="s">
        <v>63</v>
      </c>
      <c r="E243">
        <v>4</v>
      </c>
    </row>
    <row r="244" spans="1:5" x14ac:dyDescent="0.3">
      <c r="A244" t="s">
        <v>1142</v>
      </c>
      <c r="B244" t="s">
        <v>604</v>
      </c>
      <c r="C244" t="s">
        <v>115</v>
      </c>
      <c r="D244" t="s">
        <v>83</v>
      </c>
      <c r="E244">
        <v>12</v>
      </c>
    </row>
    <row r="245" spans="1:5" x14ac:dyDescent="0.3">
      <c r="A245" t="s">
        <v>1141</v>
      </c>
      <c r="B245" t="s">
        <v>975</v>
      </c>
      <c r="C245" t="s">
        <v>107</v>
      </c>
      <c r="D245" t="s">
        <v>65</v>
      </c>
      <c r="E245">
        <v>13</v>
      </c>
    </row>
    <row r="246" spans="1:5" x14ac:dyDescent="0.3">
      <c r="A246" t="s">
        <v>1140</v>
      </c>
      <c r="B246" t="s">
        <v>378</v>
      </c>
      <c r="C246" t="s">
        <v>163</v>
      </c>
      <c r="D246" t="s">
        <v>69</v>
      </c>
      <c r="E246">
        <v>2</v>
      </c>
    </row>
    <row r="247" spans="1:5" x14ac:dyDescent="0.3">
      <c r="A247" t="s">
        <v>1139</v>
      </c>
      <c r="B247" t="s">
        <v>297</v>
      </c>
      <c r="C247" t="s">
        <v>151</v>
      </c>
      <c r="D247" t="s">
        <v>93</v>
      </c>
      <c r="E247">
        <v>20</v>
      </c>
    </row>
    <row r="248" spans="1:5" x14ac:dyDescent="0.3">
      <c r="A248" t="s">
        <v>1138</v>
      </c>
      <c r="B248" t="s">
        <v>454</v>
      </c>
      <c r="C248" t="s">
        <v>161</v>
      </c>
      <c r="D248" t="s">
        <v>77</v>
      </c>
      <c r="E248">
        <v>2</v>
      </c>
    </row>
    <row r="249" spans="1:5" x14ac:dyDescent="0.3">
      <c r="A249" t="s">
        <v>1137</v>
      </c>
      <c r="B249" t="s">
        <v>291</v>
      </c>
      <c r="C249" t="s">
        <v>149</v>
      </c>
      <c r="D249" t="s">
        <v>81</v>
      </c>
      <c r="E249">
        <v>17</v>
      </c>
    </row>
    <row r="250" spans="1:5" x14ac:dyDescent="0.3">
      <c r="A250" t="s">
        <v>1136</v>
      </c>
      <c r="B250" t="s">
        <v>723</v>
      </c>
      <c r="C250" t="s">
        <v>143</v>
      </c>
      <c r="D250" t="s">
        <v>77</v>
      </c>
      <c r="E250">
        <v>8</v>
      </c>
    </row>
    <row r="251" spans="1:5" x14ac:dyDescent="0.3">
      <c r="A251" t="s">
        <v>1135</v>
      </c>
      <c r="B251" t="s">
        <v>181</v>
      </c>
      <c r="C251" t="s">
        <v>165</v>
      </c>
      <c r="D251" t="s">
        <v>34</v>
      </c>
      <c r="E251">
        <v>3</v>
      </c>
    </row>
    <row r="252" spans="1:5" x14ac:dyDescent="0.3">
      <c r="A252" t="s">
        <v>1134</v>
      </c>
      <c r="B252" t="s">
        <v>904</v>
      </c>
      <c r="C252" t="s">
        <v>99</v>
      </c>
      <c r="D252" t="s">
        <v>34</v>
      </c>
      <c r="E252">
        <v>6</v>
      </c>
    </row>
    <row r="253" spans="1:5" x14ac:dyDescent="0.3">
      <c r="A253" t="s">
        <v>1133</v>
      </c>
      <c r="B253" t="s">
        <v>970</v>
      </c>
      <c r="C253" t="s">
        <v>133</v>
      </c>
      <c r="D253" t="s">
        <v>71</v>
      </c>
      <c r="E253">
        <v>3</v>
      </c>
    </row>
    <row r="254" spans="1:5" x14ac:dyDescent="0.3">
      <c r="A254" t="s">
        <v>1132</v>
      </c>
      <c r="B254" t="s">
        <v>291</v>
      </c>
      <c r="C254" t="s">
        <v>141</v>
      </c>
      <c r="D254" t="s">
        <v>41</v>
      </c>
      <c r="E254">
        <v>5</v>
      </c>
    </row>
    <row r="255" spans="1:5" x14ac:dyDescent="0.3">
      <c r="A255" t="s">
        <v>1131</v>
      </c>
      <c r="B255" t="s">
        <v>416</v>
      </c>
      <c r="C255" t="s">
        <v>173</v>
      </c>
      <c r="D255" t="s">
        <v>55</v>
      </c>
      <c r="E255">
        <v>14</v>
      </c>
    </row>
    <row r="256" spans="1:5" x14ac:dyDescent="0.3">
      <c r="A256" t="s">
        <v>1130</v>
      </c>
      <c r="B256" t="s">
        <v>874</v>
      </c>
      <c r="C256" t="s">
        <v>155</v>
      </c>
      <c r="D256" t="s">
        <v>87</v>
      </c>
      <c r="E256">
        <v>3</v>
      </c>
    </row>
    <row r="257" spans="1:5" x14ac:dyDescent="0.3">
      <c r="A257" t="s">
        <v>1129</v>
      </c>
      <c r="B257" t="s">
        <v>622</v>
      </c>
      <c r="C257" t="s">
        <v>143</v>
      </c>
      <c r="D257" t="s">
        <v>91</v>
      </c>
      <c r="E257">
        <v>3</v>
      </c>
    </row>
    <row r="258" spans="1:5" x14ac:dyDescent="0.3">
      <c r="A258" t="s">
        <v>1128</v>
      </c>
      <c r="B258" t="s">
        <v>606</v>
      </c>
      <c r="C258" t="s">
        <v>175</v>
      </c>
      <c r="D258" t="s">
        <v>49</v>
      </c>
      <c r="E258">
        <v>9</v>
      </c>
    </row>
    <row r="259" spans="1:5" x14ac:dyDescent="0.3">
      <c r="A259" t="s">
        <v>1127</v>
      </c>
      <c r="B259" t="s">
        <v>604</v>
      </c>
      <c r="C259" t="s">
        <v>103</v>
      </c>
      <c r="D259" t="s">
        <v>65</v>
      </c>
      <c r="E259">
        <v>17</v>
      </c>
    </row>
    <row r="260" spans="1:5" x14ac:dyDescent="0.3">
      <c r="A260" t="s">
        <v>1126</v>
      </c>
      <c r="B260" t="s">
        <v>988</v>
      </c>
      <c r="C260" t="s">
        <v>115</v>
      </c>
      <c r="D260" t="s">
        <v>89</v>
      </c>
      <c r="E260">
        <v>12</v>
      </c>
    </row>
    <row r="261" spans="1:5" x14ac:dyDescent="0.3">
      <c r="A261" t="s">
        <v>1125</v>
      </c>
      <c r="B261" t="s">
        <v>606</v>
      </c>
      <c r="C261" t="s">
        <v>97</v>
      </c>
      <c r="D261" t="s">
        <v>39</v>
      </c>
      <c r="E261">
        <v>6</v>
      </c>
    </row>
    <row r="262" spans="1:5" x14ac:dyDescent="0.3">
      <c r="A262" t="s">
        <v>1124</v>
      </c>
      <c r="B262" t="s">
        <v>1007</v>
      </c>
      <c r="C262" t="s">
        <v>103</v>
      </c>
      <c r="D262" t="s">
        <v>75</v>
      </c>
      <c r="E262">
        <v>8</v>
      </c>
    </row>
    <row r="263" spans="1:5" x14ac:dyDescent="0.3">
      <c r="A263" t="s">
        <v>1123</v>
      </c>
      <c r="B263" t="s">
        <v>569</v>
      </c>
      <c r="C263" t="s">
        <v>149</v>
      </c>
      <c r="D263" t="s">
        <v>75</v>
      </c>
      <c r="E263">
        <v>17</v>
      </c>
    </row>
    <row r="264" spans="1:5" x14ac:dyDescent="0.3">
      <c r="A264" t="s">
        <v>1122</v>
      </c>
      <c r="B264" t="s">
        <v>378</v>
      </c>
      <c r="C264" t="s">
        <v>103</v>
      </c>
      <c r="D264" t="s">
        <v>69</v>
      </c>
      <c r="E264">
        <v>6</v>
      </c>
    </row>
    <row r="265" spans="1:5" x14ac:dyDescent="0.3">
      <c r="A265" t="s">
        <v>1121</v>
      </c>
      <c r="B265" t="s">
        <v>975</v>
      </c>
      <c r="C265" t="s">
        <v>169</v>
      </c>
      <c r="D265" t="s">
        <v>61</v>
      </c>
      <c r="E265">
        <v>18</v>
      </c>
    </row>
    <row r="266" spans="1:5" x14ac:dyDescent="0.3">
      <c r="A266" t="s">
        <v>1120</v>
      </c>
      <c r="B266" t="s">
        <v>378</v>
      </c>
      <c r="C266" t="s">
        <v>171</v>
      </c>
      <c r="D266" t="s">
        <v>79</v>
      </c>
      <c r="E266">
        <v>18</v>
      </c>
    </row>
    <row r="267" spans="1:5" x14ac:dyDescent="0.3">
      <c r="A267" t="s">
        <v>1119</v>
      </c>
      <c r="B267" t="s">
        <v>975</v>
      </c>
      <c r="C267" t="s">
        <v>113</v>
      </c>
      <c r="D267" t="s">
        <v>51</v>
      </c>
      <c r="E267">
        <v>8</v>
      </c>
    </row>
    <row r="268" spans="1:5" x14ac:dyDescent="0.3">
      <c r="A268" t="s">
        <v>1118</v>
      </c>
      <c r="B268" t="s">
        <v>569</v>
      </c>
      <c r="C268" t="s">
        <v>105</v>
      </c>
      <c r="D268" t="s">
        <v>91</v>
      </c>
      <c r="E268">
        <v>1</v>
      </c>
    </row>
    <row r="269" spans="1:5" x14ac:dyDescent="0.3">
      <c r="A269" t="s">
        <v>1117</v>
      </c>
      <c r="B269" t="s">
        <v>362</v>
      </c>
      <c r="C269" t="s">
        <v>159</v>
      </c>
      <c r="D269" t="s">
        <v>89</v>
      </c>
      <c r="E269">
        <v>6</v>
      </c>
    </row>
    <row r="270" spans="1:5" x14ac:dyDescent="0.3">
      <c r="A270" t="s">
        <v>1116</v>
      </c>
      <c r="B270" t="s">
        <v>1007</v>
      </c>
      <c r="C270" t="s">
        <v>97</v>
      </c>
      <c r="D270" t="s">
        <v>59</v>
      </c>
      <c r="E270">
        <v>9</v>
      </c>
    </row>
    <row r="271" spans="1:5" x14ac:dyDescent="0.3">
      <c r="A271" t="s">
        <v>1115</v>
      </c>
      <c r="B271" t="s">
        <v>206</v>
      </c>
      <c r="C271" t="s">
        <v>173</v>
      </c>
      <c r="D271" t="s">
        <v>85</v>
      </c>
      <c r="E271">
        <v>9</v>
      </c>
    </row>
    <row r="272" spans="1:5" x14ac:dyDescent="0.3">
      <c r="A272" t="s">
        <v>1114</v>
      </c>
      <c r="B272" t="s">
        <v>454</v>
      </c>
      <c r="C272" t="s">
        <v>163</v>
      </c>
      <c r="D272" t="s">
        <v>73</v>
      </c>
      <c r="E272">
        <v>6</v>
      </c>
    </row>
    <row r="273" spans="1:5" x14ac:dyDescent="0.3">
      <c r="A273" t="s">
        <v>1113</v>
      </c>
      <c r="B273" t="s">
        <v>189</v>
      </c>
      <c r="C273" t="s">
        <v>129</v>
      </c>
      <c r="D273" t="s">
        <v>61</v>
      </c>
      <c r="E273">
        <v>2</v>
      </c>
    </row>
    <row r="274" spans="1:5" x14ac:dyDescent="0.3">
      <c r="A274" t="s">
        <v>1112</v>
      </c>
      <c r="B274" t="s">
        <v>291</v>
      </c>
      <c r="C274" t="s">
        <v>125</v>
      </c>
      <c r="D274" t="s">
        <v>31</v>
      </c>
      <c r="E274">
        <v>8</v>
      </c>
    </row>
    <row r="275" spans="1:5" x14ac:dyDescent="0.3">
      <c r="A275" t="s">
        <v>1111</v>
      </c>
      <c r="B275" t="s">
        <v>378</v>
      </c>
      <c r="C275" t="s">
        <v>111</v>
      </c>
      <c r="D275" t="s">
        <v>61</v>
      </c>
      <c r="E275">
        <v>10</v>
      </c>
    </row>
    <row r="276" spans="1:5" x14ac:dyDescent="0.3">
      <c r="A276" t="s">
        <v>1110</v>
      </c>
      <c r="B276" t="s">
        <v>210</v>
      </c>
      <c r="C276" t="s">
        <v>125</v>
      </c>
      <c r="D276" t="s">
        <v>89</v>
      </c>
      <c r="E276">
        <v>7</v>
      </c>
    </row>
    <row r="277" spans="1:5" x14ac:dyDescent="0.3">
      <c r="A277" t="s">
        <v>1109</v>
      </c>
      <c r="B277" t="s">
        <v>970</v>
      </c>
      <c r="C277" t="s">
        <v>103</v>
      </c>
      <c r="D277" t="s">
        <v>79</v>
      </c>
      <c r="E277">
        <v>15</v>
      </c>
    </row>
    <row r="278" spans="1:5" x14ac:dyDescent="0.3">
      <c r="A278" t="s">
        <v>1108</v>
      </c>
      <c r="B278" t="s">
        <v>378</v>
      </c>
      <c r="C278" t="s">
        <v>129</v>
      </c>
      <c r="D278" t="s">
        <v>51</v>
      </c>
      <c r="E278">
        <v>12</v>
      </c>
    </row>
    <row r="279" spans="1:5" x14ac:dyDescent="0.3">
      <c r="A279" t="s">
        <v>1107</v>
      </c>
      <c r="B279" t="s">
        <v>651</v>
      </c>
      <c r="C279" t="s">
        <v>149</v>
      </c>
      <c r="D279" t="s">
        <v>67</v>
      </c>
      <c r="E279">
        <v>4</v>
      </c>
    </row>
    <row r="280" spans="1:5" x14ac:dyDescent="0.3">
      <c r="A280" t="s">
        <v>1106</v>
      </c>
      <c r="B280" t="s">
        <v>252</v>
      </c>
      <c r="C280" t="s">
        <v>167</v>
      </c>
      <c r="D280" t="s">
        <v>55</v>
      </c>
      <c r="E280">
        <v>3</v>
      </c>
    </row>
    <row r="281" spans="1:5" x14ac:dyDescent="0.3">
      <c r="A281" t="s">
        <v>1105</v>
      </c>
      <c r="B281" t="s">
        <v>189</v>
      </c>
      <c r="C281" t="s">
        <v>145</v>
      </c>
      <c r="D281" t="s">
        <v>73</v>
      </c>
      <c r="E281">
        <v>15</v>
      </c>
    </row>
    <row r="282" spans="1:5" x14ac:dyDescent="0.3">
      <c r="A282" t="s">
        <v>1104</v>
      </c>
      <c r="B282" t="s">
        <v>291</v>
      </c>
      <c r="C282" t="s">
        <v>123</v>
      </c>
      <c r="D282" t="s">
        <v>57</v>
      </c>
      <c r="E282">
        <v>13</v>
      </c>
    </row>
    <row r="283" spans="1:5" x14ac:dyDescent="0.3">
      <c r="A283" t="s">
        <v>1103</v>
      </c>
      <c r="B283" t="s">
        <v>378</v>
      </c>
      <c r="C283" t="s">
        <v>169</v>
      </c>
      <c r="D283" t="s">
        <v>67</v>
      </c>
      <c r="E283">
        <v>8</v>
      </c>
    </row>
    <row r="284" spans="1:5" x14ac:dyDescent="0.3">
      <c r="A284" t="s">
        <v>1102</v>
      </c>
      <c r="B284" t="s">
        <v>360</v>
      </c>
      <c r="C284" t="s">
        <v>135</v>
      </c>
      <c r="D284" t="s">
        <v>39</v>
      </c>
      <c r="E284">
        <v>8</v>
      </c>
    </row>
    <row r="285" spans="1:5" x14ac:dyDescent="0.3">
      <c r="A285" t="s">
        <v>1101</v>
      </c>
      <c r="B285" t="s">
        <v>454</v>
      </c>
      <c r="C285" t="s">
        <v>165</v>
      </c>
      <c r="D285" t="s">
        <v>73</v>
      </c>
      <c r="E285">
        <v>10</v>
      </c>
    </row>
    <row r="286" spans="1:5" x14ac:dyDescent="0.3">
      <c r="A286" t="s">
        <v>1100</v>
      </c>
      <c r="B286" t="s">
        <v>569</v>
      </c>
      <c r="C286" t="s">
        <v>133</v>
      </c>
      <c r="D286" t="s">
        <v>81</v>
      </c>
      <c r="E286">
        <v>2</v>
      </c>
    </row>
    <row r="287" spans="1:5" x14ac:dyDescent="0.3">
      <c r="A287" t="s">
        <v>1099</v>
      </c>
      <c r="B287" t="s">
        <v>210</v>
      </c>
      <c r="C287" t="s">
        <v>147</v>
      </c>
      <c r="D287" t="s">
        <v>31</v>
      </c>
      <c r="E287">
        <v>12</v>
      </c>
    </row>
    <row r="288" spans="1:5" x14ac:dyDescent="0.3">
      <c r="A288" t="s">
        <v>1098</v>
      </c>
      <c r="B288" t="s">
        <v>622</v>
      </c>
      <c r="C288" t="s">
        <v>151</v>
      </c>
      <c r="D288" t="s">
        <v>55</v>
      </c>
      <c r="E288">
        <v>20</v>
      </c>
    </row>
    <row r="289" spans="1:5" x14ac:dyDescent="0.3">
      <c r="A289" t="s">
        <v>1097</v>
      </c>
      <c r="B289" t="s">
        <v>573</v>
      </c>
      <c r="C289" t="s">
        <v>139</v>
      </c>
      <c r="D289" t="s">
        <v>39</v>
      </c>
      <c r="E289">
        <v>5</v>
      </c>
    </row>
    <row r="290" spans="1:5" x14ac:dyDescent="0.3">
      <c r="A290" t="s">
        <v>1096</v>
      </c>
      <c r="B290" t="s">
        <v>194</v>
      </c>
      <c r="C290" t="s">
        <v>145</v>
      </c>
      <c r="D290" t="s">
        <v>89</v>
      </c>
      <c r="E290">
        <v>1</v>
      </c>
    </row>
    <row r="291" spans="1:5" x14ac:dyDescent="0.3">
      <c r="A291" t="s">
        <v>1095</v>
      </c>
      <c r="B291" t="s">
        <v>723</v>
      </c>
      <c r="C291" t="s">
        <v>163</v>
      </c>
      <c r="D291" t="s">
        <v>65</v>
      </c>
      <c r="E291">
        <v>10</v>
      </c>
    </row>
    <row r="292" spans="1:5" x14ac:dyDescent="0.3">
      <c r="A292" t="s">
        <v>1094</v>
      </c>
      <c r="B292" t="s">
        <v>518</v>
      </c>
      <c r="C292" t="s">
        <v>125</v>
      </c>
      <c r="D292" t="s">
        <v>71</v>
      </c>
      <c r="E292">
        <v>13</v>
      </c>
    </row>
    <row r="293" spans="1:5" x14ac:dyDescent="0.3">
      <c r="A293" t="s">
        <v>1093</v>
      </c>
      <c r="B293" t="s">
        <v>717</v>
      </c>
      <c r="C293" t="s">
        <v>133</v>
      </c>
      <c r="D293" t="s">
        <v>31</v>
      </c>
      <c r="E293">
        <v>12</v>
      </c>
    </row>
    <row r="294" spans="1:5" x14ac:dyDescent="0.3">
      <c r="A294" t="s">
        <v>1092</v>
      </c>
      <c r="B294" t="s">
        <v>297</v>
      </c>
      <c r="C294" t="s">
        <v>161</v>
      </c>
      <c r="D294" t="s">
        <v>46</v>
      </c>
      <c r="E294">
        <v>19</v>
      </c>
    </row>
    <row r="295" spans="1:5" x14ac:dyDescent="0.3">
      <c r="A295" t="s">
        <v>1091</v>
      </c>
      <c r="B295" t="s">
        <v>988</v>
      </c>
      <c r="C295" t="s">
        <v>155</v>
      </c>
      <c r="D295" t="s">
        <v>55</v>
      </c>
      <c r="E295">
        <v>2</v>
      </c>
    </row>
    <row r="296" spans="1:5" x14ac:dyDescent="0.3">
      <c r="A296" t="s">
        <v>1090</v>
      </c>
      <c r="B296" t="s">
        <v>717</v>
      </c>
      <c r="C296" t="s">
        <v>139</v>
      </c>
      <c r="D296" t="s">
        <v>69</v>
      </c>
      <c r="E296">
        <v>16</v>
      </c>
    </row>
    <row r="297" spans="1:5" x14ac:dyDescent="0.3">
      <c r="A297" t="s">
        <v>1089</v>
      </c>
      <c r="B297" t="s">
        <v>569</v>
      </c>
      <c r="C297" t="s">
        <v>111</v>
      </c>
      <c r="D297" t="s">
        <v>77</v>
      </c>
      <c r="E297">
        <v>2</v>
      </c>
    </row>
    <row r="298" spans="1:5" x14ac:dyDescent="0.3">
      <c r="A298" t="s">
        <v>1088</v>
      </c>
      <c r="B298" t="s">
        <v>297</v>
      </c>
      <c r="C298" t="s">
        <v>175</v>
      </c>
      <c r="D298" t="s">
        <v>63</v>
      </c>
      <c r="E298">
        <v>1</v>
      </c>
    </row>
    <row r="299" spans="1:5" x14ac:dyDescent="0.3">
      <c r="A299" t="s">
        <v>1087</v>
      </c>
      <c r="B299" t="s">
        <v>206</v>
      </c>
      <c r="C299" t="s">
        <v>101</v>
      </c>
      <c r="D299" t="s">
        <v>73</v>
      </c>
      <c r="E299">
        <v>16</v>
      </c>
    </row>
    <row r="300" spans="1:5" x14ac:dyDescent="0.3">
      <c r="A300" t="s">
        <v>1086</v>
      </c>
      <c r="B300" t="s">
        <v>717</v>
      </c>
      <c r="C300" t="s">
        <v>159</v>
      </c>
      <c r="D300" t="s">
        <v>61</v>
      </c>
      <c r="E300">
        <v>11</v>
      </c>
    </row>
    <row r="301" spans="1:5" x14ac:dyDescent="0.3">
      <c r="A301" t="s">
        <v>1085</v>
      </c>
      <c r="B301" t="s">
        <v>362</v>
      </c>
      <c r="C301" t="s">
        <v>111</v>
      </c>
      <c r="D301" t="s">
        <v>79</v>
      </c>
      <c r="E301">
        <v>5</v>
      </c>
    </row>
    <row r="302" spans="1:5" x14ac:dyDescent="0.3">
      <c r="A302" t="s">
        <v>1084</v>
      </c>
      <c r="B302" t="s">
        <v>975</v>
      </c>
      <c r="C302" t="s">
        <v>149</v>
      </c>
      <c r="D302" t="s">
        <v>31</v>
      </c>
      <c r="E302">
        <v>19</v>
      </c>
    </row>
    <row r="303" spans="1:5" x14ac:dyDescent="0.3">
      <c r="A303" t="s">
        <v>1083</v>
      </c>
      <c r="B303" t="s">
        <v>571</v>
      </c>
      <c r="C303" t="s">
        <v>161</v>
      </c>
      <c r="D303" t="s">
        <v>37</v>
      </c>
      <c r="E303">
        <v>15</v>
      </c>
    </row>
    <row r="304" spans="1:5" x14ac:dyDescent="0.3">
      <c r="A304" t="s">
        <v>1082</v>
      </c>
      <c r="B304" t="s">
        <v>206</v>
      </c>
      <c r="C304" t="s">
        <v>127</v>
      </c>
      <c r="D304" t="s">
        <v>41</v>
      </c>
      <c r="E304">
        <v>19</v>
      </c>
    </row>
    <row r="305" spans="1:5" x14ac:dyDescent="0.3">
      <c r="A305" t="s">
        <v>1081</v>
      </c>
      <c r="B305" t="s">
        <v>569</v>
      </c>
      <c r="C305" t="s">
        <v>111</v>
      </c>
      <c r="D305" t="s">
        <v>83</v>
      </c>
      <c r="E305">
        <v>13</v>
      </c>
    </row>
    <row r="306" spans="1:5" x14ac:dyDescent="0.3">
      <c r="A306" t="s">
        <v>1080</v>
      </c>
      <c r="B306" t="s">
        <v>291</v>
      </c>
      <c r="C306" t="s">
        <v>149</v>
      </c>
      <c r="D306" t="s">
        <v>41</v>
      </c>
      <c r="E306">
        <v>7</v>
      </c>
    </row>
    <row r="307" spans="1:5" x14ac:dyDescent="0.3">
      <c r="A307" t="s">
        <v>1079</v>
      </c>
      <c r="B307" t="s">
        <v>975</v>
      </c>
      <c r="C307" t="s">
        <v>131</v>
      </c>
      <c r="D307" t="s">
        <v>75</v>
      </c>
      <c r="E307">
        <v>9</v>
      </c>
    </row>
    <row r="308" spans="1:5" x14ac:dyDescent="0.3">
      <c r="A308" t="s">
        <v>1078</v>
      </c>
      <c r="B308" t="s">
        <v>975</v>
      </c>
      <c r="C308" t="s">
        <v>127</v>
      </c>
      <c r="D308" t="s">
        <v>65</v>
      </c>
      <c r="E308">
        <v>1</v>
      </c>
    </row>
    <row r="309" spans="1:5" x14ac:dyDescent="0.3">
      <c r="A309" t="s">
        <v>1077</v>
      </c>
      <c r="B309" t="s">
        <v>181</v>
      </c>
      <c r="C309" t="s">
        <v>113</v>
      </c>
      <c r="D309" t="s">
        <v>91</v>
      </c>
      <c r="E309">
        <v>1</v>
      </c>
    </row>
    <row r="310" spans="1:5" x14ac:dyDescent="0.3">
      <c r="A310" t="s">
        <v>1076</v>
      </c>
      <c r="B310" t="s">
        <v>291</v>
      </c>
      <c r="C310" t="s">
        <v>119</v>
      </c>
      <c r="D310" t="s">
        <v>39</v>
      </c>
      <c r="E310">
        <v>20</v>
      </c>
    </row>
    <row r="311" spans="1:5" x14ac:dyDescent="0.3">
      <c r="A311" t="s">
        <v>1075</v>
      </c>
      <c r="B311" t="s">
        <v>988</v>
      </c>
      <c r="C311" t="s">
        <v>127</v>
      </c>
      <c r="D311" t="s">
        <v>55</v>
      </c>
      <c r="E311">
        <v>12</v>
      </c>
    </row>
    <row r="312" spans="1:5" x14ac:dyDescent="0.3">
      <c r="A312" t="s">
        <v>1074</v>
      </c>
      <c r="B312" t="s">
        <v>569</v>
      </c>
      <c r="C312" t="s">
        <v>163</v>
      </c>
      <c r="D312" t="s">
        <v>41</v>
      </c>
      <c r="E312">
        <v>12</v>
      </c>
    </row>
    <row r="313" spans="1:5" x14ac:dyDescent="0.3">
      <c r="A313" t="s">
        <v>1073</v>
      </c>
      <c r="B313" t="s">
        <v>454</v>
      </c>
      <c r="C313" t="s">
        <v>157</v>
      </c>
      <c r="D313" t="s">
        <v>75</v>
      </c>
      <c r="E313">
        <v>14</v>
      </c>
    </row>
    <row r="314" spans="1:5" x14ac:dyDescent="0.3">
      <c r="A314" t="s">
        <v>1072</v>
      </c>
      <c r="B314" t="s">
        <v>723</v>
      </c>
      <c r="C314" t="s">
        <v>169</v>
      </c>
      <c r="D314" t="s">
        <v>85</v>
      </c>
      <c r="E314">
        <v>14</v>
      </c>
    </row>
    <row r="315" spans="1:5" x14ac:dyDescent="0.3">
      <c r="A315" t="s">
        <v>1071</v>
      </c>
      <c r="B315" t="s">
        <v>651</v>
      </c>
      <c r="C315" t="s">
        <v>165</v>
      </c>
      <c r="D315" t="s">
        <v>85</v>
      </c>
      <c r="E315">
        <v>2</v>
      </c>
    </row>
    <row r="316" spans="1:5" x14ac:dyDescent="0.3">
      <c r="A316" t="s">
        <v>1070</v>
      </c>
      <c r="B316" t="s">
        <v>569</v>
      </c>
      <c r="C316" t="s">
        <v>159</v>
      </c>
      <c r="D316" t="s">
        <v>61</v>
      </c>
      <c r="E316">
        <v>20</v>
      </c>
    </row>
    <row r="317" spans="1:5" x14ac:dyDescent="0.3">
      <c r="A317" t="s">
        <v>1069</v>
      </c>
      <c r="B317" t="s">
        <v>206</v>
      </c>
      <c r="C317" t="s">
        <v>137</v>
      </c>
      <c r="D317" t="s">
        <v>34</v>
      </c>
      <c r="E317">
        <v>4</v>
      </c>
    </row>
    <row r="318" spans="1:5" x14ac:dyDescent="0.3">
      <c r="A318" t="s">
        <v>1068</v>
      </c>
      <c r="B318" t="s">
        <v>606</v>
      </c>
      <c r="C318" t="s">
        <v>155</v>
      </c>
      <c r="D318" t="s">
        <v>91</v>
      </c>
      <c r="E318">
        <v>15</v>
      </c>
    </row>
    <row r="319" spans="1:5" x14ac:dyDescent="0.3">
      <c r="A319" t="s">
        <v>1067</v>
      </c>
      <c r="B319" t="s">
        <v>206</v>
      </c>
      <c r="C319" t="s">
        <v>97</v>
      </c>
      <c r="D319" t="s">
        <v>57</v>
      </c>
      <c r="E319">
        <v>14</v>
      </c>
    </row>
    <row r="320" spans="1:5" x14ac:dyDescent="0.3">
      <c r="A320" t="s">
        <v>1066</v>
      </c>
      <c r="B320" t="s">
        <v>606</v>
      </c>
      <c r="C320" t="s">
        <v>151</v>
      </c>
      <c r="D320" t="s">
        <v>43</v>
      </c>
      <c r="E320">
        <v>9</v>
      </c>
    </row>
    <row r="321" spans="1:5" x14ac:dyDescent="0.3">
      <c r="A321" t="s">
        <v>1065</v>
      </c>
      <c r="B321" t="s">
        <v>571</v>
      </c>
      <c r="C321" t="s">
        <v>107</v>
      </c>
      <c r="D321" t="s">
        <v>61</v>
      </c>
      <c r="E321">
        <v>17</v>
      </c>
    </row>
    <row r="322" spans="1:5" x14ac:dyDescent="0.3">
      <c r="A322" t="s">
        <v>1064</v>
      </c>
      <c r="B322" t="s">
        <v>416</v>
      </c>
      <c r="C322" t="s">
        <v>111</v>
      </c>
      <c r="D322" t="s">
        <v>89</v>
      </c>
      <c r="E322">
        <v>19</v>
      </c>
    </row>
    <row r="323" spans="1:5" x14ac:dyDescent="0.3">
      <c r="A323" t="s">
        <v>1063</v>
      </c>
      <c r="B323" t="s">
        <v>622</v>
      </c>
      <c r="C323" t="s">
        <v>161</v>
      </c>
      <c r="D323" t="s">
        <v>53</v>
      </c>
      <c r="E323">
        <v>3</v>
      </c>
    </row>
    <row r="324" spans="1:5" x14ac:dyDescent="0.3">
      <c r="A324" t="s">
        <v>1062</v>
      </c>
      <c r="B324" t="s">
        <v>291</v>
      </c>
      <c r="C324" t="s">
        <v>115</v>
      </c>
      <c r="D324" t="s">
        <v>77</v>
      </c>
      <c r="E324">
        <v>15</v>
      </c>
    </row>
    <row r="325" spans="1:5" x14ac:dyDescent="0.3">
      <c r="A325" t="s">
        <v>1061</v>
      </c>
      <c r="B325" t="s">
        <v>970</v>
      </c>
      <c r="C325" t="s">
        <v>139</v>
      </c>
      <c r="D325" t="s">
        <v>46</v>
      </c>
      <c r="E325">
        <v>7</v>
      </c>
    </row>
    <row r="326" spans="1:5" x14ac:dyDescent="0.3">
      <c r="A326" t="s">
        <v>1060</v>
      </c>
      <c r="B326" t="s">
        <v>454</v>
      </c>
      <c r="C326" t="s">
        <v>157</v>
      </c>
      <c r="D326" t="s">
        <v>85</v>
      </c>
      <c r="E326">
        <v>14</v>
      </c>
    </row>
    <row r="327" spans="1:5" x14ac:dyDescent="0.3">
      <c r="A327" t="s">
        <v>1059</v>
      </c>
      <c r="B327" t="s">
        <v>189</v>
      </c>
      <c r="C327" t="s">
        <v>131</v>
      </c>
      <c r="D327" t="s">
        <v>85</v>
      </c>
      <c r="E327">
        <v>14</v>
      </c>
    </row>
    <row r="328" spans="1:5" x14ac:dyDescent="0.3">
      <c r="A328" t="s">
        <v>1058</v>
      </c>
      <c r="B328" t="s">
        <v>252</v>
      </c>
      <c r="C328" t="s">
        <v>171</v>
      </c>
      <c r="D328" t="s">
        <v>79</v>
      </c>
      <c r="E328">
        <v>13</v>
      </c>
    </row>
    <row r="329" spans="1:5" x14ac:dyDescent="0.3">
      <c r="A329" t="s">
        <v>1057</v>
      </c>
      <c r="B329" t="s">
        <v>362</v>
      </c>
      <c r="C329" t="s">
        <v>137</v>
      </c>
      <c r="D329" t="s">
        <v>87</v>
      </c>
      <c r="E329">
        <v>15</v>
      </c>
    </row>
    <row r="330" spans="1:5" x14ac:dyDescent="0.3">
      <c r="A330" t="s">
        <v>1056</v>
      </c>
      <c r="B330" t="s">
        <v>571</v>
      </c>
      <c r="C330" t="s">
        <v>103</v>
      </c>
      <c r="D330" t="s">
        <v>71</v>
      </c>
      <c r="E330">
        <v>1</v>
      </c>
    </row>
    <row r="331" spans="1:5" x14ac:dyDescent="0.3">
      <c r="A331" t="s">
        <v>1055</v>
      </c>
      <c r="B331" t="s">
        <v>291</v>
      </c>
      <c r="C331" t="s">
        <v>149</v>
      </c>
      <c r="D331" t="s">
        <v>53</v>
      </c>
      <c r="E331">
        <v>13</v>
      </c>
    </row>
    <row r="332" spans="1:5" x14ac:dyDescent="0.3">
      <c r="A332" t="s">
        <v>1054</v>
      </c>
      <c r="B332" t="s">
        <v>291</v>
      </c>
      <c r="C332" t="s">
        <v>165</v>
      </c>
      <c r="D332" t="s">
        <v>69</v>
      </c>
      <c r="E332">
        <v>19</v>
      </c>
    </row>
    <row r="333" spans="1:5" x14ac:dyDescent="0.3">
      <c r="A333" t="s">
        <v>1053</v>
      </c>
      <c r="B333" t="s">
        <v>569</v>
      </c>
      <c r="C333" t="s">
        <v>141</v>
      </c>
      <c r="D333" t="s">
        <v>75</v>
      </c>
      <c r="E333">
        <v>18</v>
      </c>
    </row>
    <row r="334" spans="1:5" x14ac:dyDescent="0.3">
      <c r="A334" t="s">
        <v>1052</v>
      </c>
      <c r="B334" t="s">
        <v>970</v>
      </c>
      <c r="C334" t="s">
        <v>99</v>
      </c>
      <c r="D334" t="s">
        <v>87</v>
      </c>
      <c r="E334">
        <v>4</v>
      </c>
    </row>
    <row r="335" spans="1:5" x14ac:dyDescent="0.3">
      <c r="A335" t="s">
        <v>1051</v>
      </c>
      <c r="B335" t="s">
        <v>985</v>
      </c>
      <c r="C335" t="s">
        <v>103</v>
      </c>
      <c r="D335" t="s">
        <v>53</v>
      </c>
      <c r="E335">
        <v>17</v>
      </c>
    </row>
    <row r="336" spans="1:5" x14ac:dyDescent="0.3">
      <c r="A336" t="s">
        <v>1050</v>
      </c>
      <c r="B336" t="s">
        <v>291</v>
      </c>
      <c r="C336" t="s">
        <v>169</v>
      </c>
      <c r="D336" t="s">
        <v>65</v>
      </c>
      <c r="E336">
        <v>6</v>
      </c>
    </row>
    <row r="337" spans="1:5" x14ac:dyDescent="0.3">
      <c r="A337" t="s">
        <v>1049</v>
      </c>
      <c r="B337" t="s">
        <v>975</v>
      </c>
      <c r="C337" t="s">
        <v>99</v>
      </c>
      <c r="D337" t="s">
        <v>61</v>
      </c>
      <c r="E337">
        <v>15</v>
      </c>
    </row>
    <row r="338" spans="1:5" x14ac:dyDescent="0.3">
      <c r="A338" t="s">
        <v>1048</v>
      </c>
      <c r="B338" t="s">
        <v>985</v>
      </c>
      <c r="C338" t="s">
        <v>115</v>
      </c>
      <c r="D338" t="s">
        <v>43</v>
      </c>
      <c r="E338">
        <v>4</v>
      </c>
    </row>
    <row r="339" spans="1:5" x14ac:dyDescent="0.3">
      <c r="A339" t="s">
        <v>1047</v>
      </c>
      <c r="B339" t="s">
        <v>189</v>
      </c>
      <c r="C339" t="s">
        <v>99</v>
      </c>
      <c r="D339" t="s">
        <v>85</v>
      </c>
      <c r="E339">
        <v>11</v>
      </c>
    </row>
    <row r="340" spans="1:5" x14ac:dyDescent="0.3">
      <c r="A340" t="s">
        <v>1046</v>
      </c>
      <c r="B340" t="s">
        <v>360</v>
      </c>
      <c r="C340" t="s">
        <v>153</v>
      </c>
      <c r="D340" t="s">
        <v>67</v>
      </c>
      <c r="E340">
        <v>17</v>
      </c>
    </row>
    <row r="341" spans="1:5" x14ac:dyDescent="0.3">
      <c r="A341" t="s">
        <v>1045</v>
      </c>
      <c r="B341" t="s">
        <v>1007</v>
      </c>
      <c r="C341" t="s">
        <v>125</v>
      </c>
      <c r="D341" t="s">
        <v>69</v>
      </c>
      <c r="E341">
        <v>13</v>
      </c>
    </row>
    <row r="342" spans="1:5" x14ac:dyDescent="0.3">
      <c r="A342" t="s">
        <v>1044</v>
      </c>
      <c r="B342" t="s">
        <v>651</v>
      </c>
      <c r="C342" t="s">
        <v>159</v>
      </c>
      <c r="D342" t="s">
        <v>81</v>
      </c>
      <c r="E342">
        <v>10</v>
      </c>
    </row>
    <row r="343" spans="1:5" x14ac:dyDescent="0.3">
      <c r="A343" t="s">
        <v>1043</v>
      </c>
      <c r="B343" t="s">
        <v>604</v>
      </c>
      <c r="C343" t="s">
        <v>113</v>
      </c>
      <c r="D343" t="s">
        <v>67</v>
      </c>
      <c r="E343">
        <v>5</v>
      </c>
    </row>
    <row r="344" spans="1:5" x14ac:dyDescent="0.3">
      <c r="A344" t="s">
        <v>1042</v>
      </c>
      <c r="B344" t="s">
        <v>717</v>
      </c>
      <c r="C344" t="s">
        <v>157</v>
      </c>
      <c r="D344" t="s">
        <v>51</v>
      </c>
      <c r="E344">
        <v>17</v>
      </c>
    </row>
    <row r="345" spans="1:5" x14ac:dyDescent="0.3">
      <c r="A345" t="s">
        <v>1041</v>
      </c>
      <c r="B345" t="s">
        <v>252</v>
      </c>
      <c r="C345" t="s">
        <v>163</v>
      </c>
      <c r="D345" t="s">
        <v>67</v>
      </c>
      <c r="E345">
        <v>18</v>
      </c>
    </row>
    <row r="346" spans="1:5" x14ac:dyDescent="0.3">
      <c r="A346" t="s">
        <v>1040</v>
      </c>
      <c r="B346" t="s">
        <v>717</v>
      </c>
      <c r="C346" t="s">
        <v>131</v>
      </c>
      <c r="D346" t="s">
        <v>53</v>
      </c>
      <c r="E346">
        <v>14</v>
      </c>
    </row>
    <row r="347" spans="1:5" x14ac:dyDescent="0.3">
      <c r="A347" t="s">
        <v>1039</v>
      </c>
      <c r="B347" t="s">
        <v>181</v>
      </c>
      <c r="C347" t="s">
        <v>141</v>
      </c>
      <c r="D347" t="s">
        <v>87</v>
      </c>
      <c r="E347">
        <v>20</v>
      </c>
    </row>
    <row r="348" spans="1:5" x14ac:dyDescent="0.3">
      <c r="A348" t="s">
        <v>1038</v>
      </c>
      <c r="B348" t="s">
        <v>604</v>
      </c>
      <c r="C348" t="s">
        <v>133</v>
      </c>
      <c r="D348" t="s">
        <v>39</v>
      </c>
      <c r="E348">
        <v>1</v>
      </c>
    </row>
    <row r="349" spans="1:5" x14ac:dyDescent="0.3">
      <c r="A349" t="s">
        <v>1037</v>
      </c>
      <c r="B349" t="s">
        <v>985</v>
      </c>
      <c r="C349" t="s">
        <v>103</v>
      </c>
      <c r="D349" t="s">
        <v>75</v>
      </c>
      <c r="E349">
        <v>9</v>
      </c>
    </row>
    <row r="350" spans="1:5" x14ac:dyDescent="0.3">
      <c r="A350" t="s">
        <v>1036</v>
      </c>
      <c r="B350" t="s">
        <v>210</v>
      </c>
      <c r="C350" t="s">
        <v>149</v>
      </c>
      <c r="D350" t="s">
        <v>39</v>
      </c>
      <c r="E350">
        <v>6</v>
      </c>
    </row>
    <row r="351" spans="1:5" x14ac:dyDescent="0.3">
      <c r="A351" t="s">
        <v>1035</v>
      </c>
      <c r="B351" t="s">
        <v>874</v>
      </c>
      <c r="C351" t="s">
        <v>175</v>
      </c>
      <c r="D351" t="s">
        <v>57</v>
      </c>
      <c r="E351">
        <v>19</v>
      </c>
    </row>
    <row r="352" spans="1:5" x14ac:dyDescent="0.3">
      <c r="A352" t="s">
        <v>1034</v>
      </c>
      <c r="B352" t="s">
        <v>571</v>
      </c>
      <c r="C352" t="s">
        <v>175</v>
      </c>
      <c r="D352" t="s">
        <v>75</v>
      </c>
      <c r="E352">
        <v>8</v>
      </c>
    </row>
    <row r="353" spans="1:5" x14ac:dyDescent="0.3">
      <c r="A353" t="s">
        <v>1033</v>
      </c>
      <c r="B353" t="s">
        <v>622</v>
      </c>
      <c r="C353" t="s">
        <v>159</v>
      </c>
      <c r="D353" t="s">
        <v>63</v>
      </c>
      <c r="E353">
        <v>19</v>
      </c>
    </row>
    <row r="354" spans="1:5" x14ac:dyDescent="0.3">
      <c r="A354" t="s">
        <v>1032</v>
      </c>
      <c r="B354" t="s">
        <v>210</v>
      </c>
      <c r="C354" t="s">
        <v>163</v>
      </c>
      <c r="D354" t="s">
        <v>34</v>
      </c>
      <c r="E354">
        <v>14</v>
      </c>
    </row>
    <row r="355" spans="1:5" x14ac:dyDescent="0.3">
      <c r="A355" t="s">
        <v>1031</v>
      </c>
      <c r="B355" t="s">
        <v>454</v>
      </c>
      <c r="C355" t="s">
        <v>119</v>
      </c>
      <c r="D355" t="s">
        <v>81</v>
      </c>
      <c r="E355">
        <v>1</v>
      </c>
    </row>
    <row r="356" spans="1:5" x14ac:dyDescent="0.3">
      <c r="A356" t="s">
        <v>1030</v>
      </c>
      <c r="B356" t="s">
        <v>573</v>
      </c>
      <c r="C356" t="s">
        <v>167</v>
      </c>
      <c r="D356" t="s">
        <v>37</v>
      </c>
      <c r="E356">
        <v>6</v>
      </c>
    </row>
    <row r="357" spans="1:5" x14ac:dyDescent="0.3">
      <c r="A357" t="s">
        <v>1029</v>
      </c>
      <c r="B357" t="s">
        <v>723</v>
      </c>
      <c r="C357" t="s">
        <v>109</v>
      </c>
      <c r="D357" t="s">
        <v>81</v>
      </c>
      <c r="E357">
        <v>15</v>
      </c>
    </row>
    <row r="358" spans="1:5" x14ac:dyDescent="0.3">
      <c r="A358" t="s">
        <v>1028</v>
      </c>
      <c r="B358" t="s">
        <v>252</v>
      </c>
      <c r="C358" t="s">
        <v>107</v>
      </c>
      <c r="D358" t="s">
        <v>77</v>
      </c>
      <c r="E358">
        <v>11</v>
      </c>
    </row>
    <row r="359" spans="1:5" x14ac:dyDescent="0.3">
      <c r="A359" t="s">
        <v>1027</v>
      </c>
      <c r="B359" t="s">
        <v>975</v>
      </c>
      <c r="C359" t="s">
        <v>103</v>
      </c>
      <c r="D359" t="s">
        <v>91</v>
      </c>
      <c r="E359">
        <v>10</v>
      </c>
    </row>
    <row r="360" spans="1:5" x14ac:dyDescent="0.3">
      <c r="A360" t="s">
        <v>1026</v>
      </c>
      <c r="B360" t="s">
        <v>189</v>
      </c>
      <c r="C360" t="s">
        <v>173</v>
      </c>
      <c r="D360" t="s">
        <v>85</v>
      </c>
      <c r="E360">
        <v>20</v>
      </c>
    </row>
    <row r="361" spans="1:5" x14ac:dyDescent="0.3">
      <c r="A361" t="s">
        <v>1025</v>
      </c>
      <c r="B361" t="s">
        <v>378</v>
      </c>
      <c r="C361" t="s">
        <v>149</v>
      </c>
      <c r="D361" t="s">
        <v>63</v>
      </c>
      <c r="E361">
        <v>20</v>
      </c>
    </row>
    <row r="362" spans="1:5" x14ac:dyDescent="0.3">
      <c r="A362" t="s">
        <v>1024</v>
      </c>
      <c r="B362" t="s">
        <v>874</v>
      </c>
      <c r="C362" t="s">
        <v>139</v>
      </c>
      <c r="D362" t="s">
        <v>77</v>
      </c>
      <c r="E362">
        <v>19</v>
      </c>
    </row>
    <row r="363" spans="1:5" x14ac:dyDescent="0.3">
      <c r="A363" t="s">
        <v>1023</v>
      </c>
      <c r="B363" t="s">
        <v>874</v>
      </c>
      <c r="C363" t="s">
        <v>171</v>
      </c>
      <c r="D363" t="s">
        <v>49</v>
      </c>
      <c r="E363">
        <v>4</v>
      </c>
    </row>
    <row r="364" spans="1:5" x14ac:dyDescent="0.3">
      <c r="A364" t="s">
        <v>1022</v>
      </c>
      <c r="B364" t="s">
        <v>723</v>
      </c>
      <c r="C364" t="s">
        <v>143</v>
      </c>
      <c r="D364" t="s">
        <v>81</v>
      </c>
      <c r="E364">
        <v>11</v>
      </c>
    </row>
    <row r="365" spans="1:5" x14ac:dyDescent="0.3">
      <c r="A365" t="s">
        <v>1021</v>
      </c>
      <c r="B365" t="s">
        <v>985</v>
      </c>
      <c r="C365" t="s">
        <v>159</v>
      </c>
      <c r="D365" t="s">
        <v>55</v>
      </c>
      <c r="E365">
        <v>14</v>
      </c>
    </row>
    <row r="366" spans="1:5" x14ac:dyDescent="0.3">
      <c r="A366" t="s">
        <v>1020</v>
      </c>
      <c r="B366" t="s">
        <v>723</v>
      </c>
      <c r="C366" t="s">
        <v>161</v>
      </c>
      <c r="D366" t="s">
        <v>91</v>
      </c>
      <c r="E366">
        <v>20</v>
      </c>
    </row>
    <row r="367" spans="1:5" x14ac:dyDescent="0.3">
      <c r="A367" t="s">
        <v>1019</v>
      </c>
      <c r="B367" t="s">
        <v>297</v>
      </c>
      <c r="C367" t="s">
        <v>141</v>
      </c>
      <c r="D367" t="s">
        <v>46</v>
      </c>
      <c r="E367">
        <v>11</v>
      </c>
    </row>
    <row r="368" spans="1:5" x14ac:dyDescent="0.3">
      <c r="A368" t="s">
        <v>1018</v>
      </c>
      <c r="B368" t="s">
        <v>622</v>
      </c>
      <c r="C368" t="s">
        <v>155</v>
      </c>
      <c r="D368" t="s">
        <v>61</v>
      </c>
      <c r="E368">
        <v>6</v>
      </c>
    </row>
    <row r="369" spans="1:5" x14ac:dyDescent="0.3">
      <c r="A369" t="s">
        <v>1017</v>
      </c>
      <c r="B369" t="s">
        <v>297</v>
      </c>
      <c r="C369" t="s">
        <v>149</v>
      </c>
      <c r="D369" t="s">
        <v>31</v>
      </c>
      <c r="E369">
        <v>5</v>
      </c>
    </row>
    <row r="370" spans="1:5" x14ac:dyDescent="0.3">
      <c r="A370" t="s">
        <v>1016</v>
      </c>
      <c r="B370" t="s">
        <v>518</v>
      </c>
      <c r="C370" t="s">
        <v>169</v>
      </c>
      <c r="D370" t="s">
        <v>49</v>
      </c>
      <c r="E370">
        <v>6</v>
      </c>
    </row>
    <row r="371" spans="1:5" x14ac:dyDescent="0.3">
      <c r="A371" t="s">
        <v>1015</v>
      </c>
      <c r="B371" t="s">
        <v>252</v>
      </c>
      <c r="C371" t="s">
        <v>113</v>
      </c>
      <c r="D371" t="s">
        <v>43</v>
      </c>
      <c r="E371">
        <v>16</v>
      </c>
    </row>
    <row r="372" spans="1:5" x14ac:dyDescent="0.3">
      <c r="A372" t="s">
        <v>1014</v>
      </c>
      <c r="B372" t="s">
        <v>717</v>
      </c>
      <c r="C372" t="s">
        <v>153</v>
      </c>
      <c r="D372" t="s">
        <v>91</v>
      </c>
      <c r="E372">
        <v>7</v>
      </c>
    </row>
    <row r="373" spans="1:5" x14ac:dyDescent="0.3">
      <c r="A373" t="s">
        <v>1013</v>
      </c>
      <c r="B373" t="s">
        <v>622</v>
      </c>
      <c r="C373" t="s">
        <v>173</v>
      </c>
      <c r="D373" t="s">
        <v>61</v>
      </c>
      <c r="E373">
        <v>4</v>
      </c>
    </row>
    <row r="374" spans="1:5" x14ac:dyDescent="0.3">
      <c r="A374" t="s">
        <v>1012</v>
      </c>
      <c r="B374" t="s">
        <v>622</v>
      </c>
      <c r="C374" t="s">
        <v>123</v>
      </c>
      <c r="D374" t="s">
        <v>89</v>
      </c>
      <c r="E374">
        <v>16</v>
      </c>
    </row>
    <row r="375" spans="1:5" x14ac:dyDescent="0.3">
      <c r="A375" t="s">
        <v>1011</v>
      </c>
      <c r="B375" t="s">
        <v>573</v>
      </c>
      <c r="C375" t="s">
        <v>147</v>
      </c>
      <c r="D375" t="s">
        <v>69</v>
      </c>
      <c r="E375">
        <v>14</v>
      </c>
    </row>
    <row r="376" spans="1:5" x14ac:dyDescent="0.3">
      <c r="A376" t="s">
        <v>1010</v>
      </c>
      <c r="B376" t="s">
        <v>252</v>
      </c>
      <c r="C376" t="s">
        <v>173</v>
      </c>
      <c r="D376" t="s">
        <v>57</v>
      </c>
      <c r="E376">
        <v>10</v>
      </c>
    </row>
    <row r="377" spans="1:5" x14ac:dyDescent="0.3">
      <c r="A377" t="s">
        <v>1009</v>
      </c>
      <c r="B377" t="s">
        <v>181</v>
      </c>
      <c r="C377" t="s">
        <v>173</v>
      </c>
      <c r="D377" t="s">
        <v>75</v>
      </c>
      <c r="E377">
        <v>5</v>
      </c>
    </row>
    <row r="378" spans="1:5" x14ac:dyDescent="0.3">
      <c r="A378" t="s">
        <v>1008</v>
      </c>
      <c r="B378" t="s">
        <v>1007</v>
      </c>
      <c r="C378" t="s">
        <v>143</v>
      </c>
      <c r="D378" t="s">
        <v>61</v>
      </c>
      <c r="E378">
        <v>14</v>
      </c>
    </row>
    <row r="379" spans="1:5" x14ac:dyDescent="0.3">
      <c r="A379" t="s">
        <v>1006</v>
      </c>
      <c r="B379" t="s">
        <v>189</v>
      </c>
      <c r="C379" t="s">
        <v>97</v>
      </c>
      <c r="D379" t="s">
        <v>34</v>
      </c>
      <c r="E379">
        <v>2</v>
      </c>
    </row>
    <row r="380" spans="1:5" x14ac:dyDescent="0.3">
      <c r="A380" t="s">
        <v>1005</v>
      </c>
      <c r="B380" t="s">
        <v>378</v>
      </c>
      <c r="C380" t="s">
        <v>155</v>
      </c>
      <c r="D380" t="s">
        <v>73</v>
      </c>
      <c r="E380">
        <v>3</v>
      </c>
    </row>
    <row r="381" spans="1:5" x14ac:dyDescent="0.3">
      <c r="A381" t="s">
        <v>1004</v>
      </c>
      <c r="B381" t="s">
        <v>189</v>
      </c>
      <c r="C381" t="s">
        <v>141</v>
      </c>
      <c r="D381" t="s">
        <v>73</v>
      </c>
      <c r="E381">
        <v>8</v>
      </c>
    </row>
    <row r="382" spans="1:5" x14ac:dyDescent="0.3">
      <c r="A382" t="s">
        <v>1003</v>
      </c>
      <c r="B382" t="s">
        <v>194</v>
      </c>
      <c r="C382" t="s">
        <v>139</v>
      </c>
      <c r="D382" t="s">
        <v>37</v>
      </c>
      <c r="E382">
        <v>3</v>
      </c>
    </row>
    <row r="383" spans="1:5" x14ac:dyDescent="0.3">
      <c r="A383" t="s">
        <v>1002</v>
      </c>
      <c r="B383" t="s">
        <v>604</v>
      </c>
      <c r="C383" t="s">
        <v>109</v>
      </c>
      <c r="D383" t="s">
        <v>31</v>
      </c>
      <c r="E383">
        <v>11</v>
      </c>
    </row>
    <row r="384" spans="1:5" x14ac:dyDescent="0.3">
      <c r="A384" t="s">
        <v>1001</v>
      </c>
      <c r="B384" t="s">
        <v>297</v>
      </c>
      <c r="C384" t="s">
        <v>139</v>
      </c>
      <c r="D384" t="s">
        <v>57</v>
      </c>
      <c r="E384">
        <v>18</v>
      </c>
    </row>
    <row r="385" spans="1:5" x14ac:dyDescent="0.3">
      <c r="A385" t="s">
        <v>1000</v>
      </c>
      <c r="B385" t="s">
        <v>454</v>
      </c>
      <c r="C385" t="s">
        <v>109</v>
      </c>
      <c r="D385" t="s">
        <v>43</v>
      </c>
      <c r="E385">
        <v>20</v>
      </c>
    </row>
    <row r="386" spans="1:5" x14ac:dyDescent="0.3">
      <c r="A386" t="s">
        <v>999</v>
      </c>
      <c r="B386" t="s">
        <v>571</v>
      </c>
      <c r="C386" t="s">
        <v>159</v>
      </c>
      <c r="D386" t="s">
        <v>43</v>
      </c>
      <c r="E386">
        <v>11</v>
      </c>
    </row>
    <row r="387" spans="1:5" x14ac:dyDescent="0.3">
      <c r="A387" t="s">
        <v>998</v>
      </c>
      <c r="B387" t="s">
        <v>297</v>
      </c>
      <c r="C387" t="s">
        <v>107</v>
      </c>
      <c r="D387" t="s">
        <v>77</v>
      </c>
      <c r="E387">
        <v>16</v>
      </c>
    </row>
    <row r="388" spans="1:5" x14ac:dyDescent="0.3">
      <c r="A388" t="s">
        <v>997</v>
      </c>
      <c r="B388" t="s">
        <v>904</v>
      </c>
      <c r="C388" t="s">
        <v>155</v>
      </c>
      <c r="D388" t="s">
        <v>83</v>
      </c>
      <c r="E388">
        <v>5</v>
      </c>
    </row>
    <row r="389" spans="1:5" x14ac:dyDescent="0.3">
      <c r="A389" t="s">
        <v>996</v>
      </c>
      <c r="B389" t="s">
        <v>975</v>
      </c>
      <c r="C389" t="s">
        <v>153</v>
      </c>
      <c r="D389" t="s">
        <v>65</v>
      </c>
      <c r="E389">
        <v>13</v>
      </c>
    </row>
    <row r="390" spans="1:5" x14ac:dyDescent="0.3">
      <c r="A390" t="s">
        <v>995</v>
      </c>
      <c r="B390" t="s">
        <v>189</v>
      </c>
      <c r="C390" t="s">
        <v>119</v>
      </c>
      <c r="D390" t="s">
        <v>67</v>
      </c>
      <c r="E390">
        <v>2</v>
      </c>
    </row>
    <row r="391" spans="1:5" x14ac:dyDescent="0.3">
      <c r="A391" t="s">
        <v>994</v>
      </c>
      <c r="B391" t="s">
        <v>975</v>
      </c>
      <c r="C391" t="s">
        <v>137</v>
      </c>
      <c r="D391" t="s">
        <v>34</v>
      </c>
      <c r="E391">
        <v>5</v>
      </c>
    </row>
    <row r="392" spans="1:5" x14ac:dyDescent="0.3">
      <c r="A392" t="s">
        <v>993</v>
      </c>
      <c r="B392" t="s">
        <v>194</v>
      </c>
      <c r="C392" t="s">
        <v>133</v>
      </c>
      <c r="D392" t="s">
        <v>77</v>
      </c>
      <c r="E392">
        <v>2</v>
      </c>
    </row>
    <row r="393" spans="1:5" x14ac:dyDescent="0.3">
      <c r="A393" t="s">
        <v>992</v>
      </c>
      <c r="B393" t="s">
        <v>454</v>
      </c>
      <c r="C393" t="s">
        <v>133</v>
      </c>
      <c r="D393" t="s">
        <v>61</v>
      </c>
      <c r="E393">
        <v>17</v>
      </c>
    </row>
    <row r="394" spans="1:5" x14ac:dyDescent="0.3">
      <c r="A394" t="s">
        <v>991</v>
      </c>
      <c r="B394" t="s">
        <v>291</v>
      </c>
      <c r="C394" t="s">
        <v>133</v>
      </c>
      <c r="D394" t="s">
        <v>61</v>
      </c>
      <c r="E394">
        <v>4</v>
      </c>
    </row>
    <row r="395" spans="1:5" x14ac:dyDescent="0.3">
      <c r="A395" t="s">
        <v>990</v>
      </c>
      <c r="B395" t="s">
        <v>904</v>
      </c>
      <c r="C395" t="s">
        <v>149</v>
      </c>
      <c r="D395" t="s">
        <v>71</v>
      </c>
      <c r="E395">
        <v>7</v>
      </c>
    </row>
    <row r="396" spans="1:5" x14ac:dyDescent="0.3">
      <c r="A396" t="s">
        <v>989</v>
      </c>
      <c r="B396" t="s">
        <v>988</v>
      </c>
      <c r="C396" t="s">
        <v>165</v>
      </c>
      <c r="D396" t="s">
        <v>43</v>
      </c>
      <c r="E396">
        <v>16</v>
      </c>
    </row>
    <row r="397" spans="1:5" x14ac:dyDescent="0.3">
      <c r="A397" t="s">
        <v>987</v>
      </c>
      <c r="B397" t="s">
        <v>297</v>
      </c>
      <c r="C397" t="s">
        <v>145</v>
      </c>
      <c r="D397" t="s">
        <v>69</v>
      </c>
      <c r="E397">
        <v>12</v>
      </c>
    </row>
    <row r="398" spans="1:5" x14ac:dyDescent="0.3">
      <c r="A398" t="s">
        <v>986</v>
      </c>
      <c r="B398" t="s">
        <v>985</v>
      </c>
      <c r="C398" t="s">
        <v>131</v>
      </c>
      <c r="D398" t="s">
        <v>37</v>
      </c>
      <c r="E398">
        <v>18</v>
      </c>
    </row>
    <row r="399" spans="1:5" x14ac:dyDescent="0.3">
      <c r="A399" t="s">
        <v>984</v>
      </c>
      <c r="B399" t="s">
        <v>194</v>
      </c>
      <c r="C399" t="s">
        <v>155</v>
      </c>
      <c r="D399" t="s">
        <v>81</v>
      </c>
      <c r="E399">
        <v>20</v>
      </c>
    </row>
    <row r="400" spans="1:5" x14ac:dyDescent="0.3">
      <c r="A400" t="s">
        <v>983</v>
      </c>
      <c r="B400" t="s">
        <v>416</v>
      </c>
      <c r="C400" t="s">
        <v>151</v>
      </c>
      <c r="D400" t="s">
        <v>57</v>
      </c>
      <c r="E400">
        <v>11</v>
      </c>
    </row>
    <row r="401" spans="1:5" x14ac:dyDescent="0.3">
      <c r="A401" t="s">
        <v>982</v>
      </c>
      <c r="B401" t="s">
        <v>454</v>
      </c>
      <c r="C401" t="s">
        <v>97</v>
      </c>
      <c r="D401" t="s">
        <v>46</v>
      </c>
      <c r="E401">
        <v>10</v>
      </c>
    </row>
    <row r="402" spans="1:5" x14ac:dyDescent="0.3">
      <c r="A402" t="s">
        <v>981</v>
      </c>
      <c r="B402" t="s">
        <v>622</v>
      </c>
      <c r="C402" t="s">
        <v>135</v>
      </c>
      <c r="D402" t="s">
        <v>87</v>
      </c>
      <c r="E402">
        <v>3</v>
      </c>
    </row>
    <row r="403" spans="1:5" x14ac:dyDescent="0.3">
      <c r="A403" t="s">
        <v>980</v>
      </c>
      <c r="B403" t="s">
        <v>194</v>
      </c>
      <c r="C403" t="s">
        <v>101</v>
      </c>
      <c r="D403" t="s">
        <v>49</v>
      </c>
      <c r="E403">
        <v>16</v>
      </c>
    </row>
    <row r="404" spans="1:5" x14ac:dyDescent="0.3">
      <c r="A404" t="s">
        <v>979</v>
      </c>
      <c r="B404" t="s">
        <v>362</v>
      </c>
      <c r="C404" t="s">
        <v>137</v>
      </c>
      <c r="D404" t="s">
        <v>57</v>
      </c>
      <c r="E404">
        <v>15</v>
      </c>
    </row>
    <row r="405" spans="1:5" x14ac:dyDescent="0.3">
      <c r="A405" t="s">
        <v>978</v>
      </c>
      <c r="B405" t="s">
        <v>291</v>
      </c>
      <c r="C405" t="s">
        <v>97</v>
      </c>
      <c r="D405" t="s">
        <v>34</v>
      </c>
      <c r="E405">
        <v>15</v>
      </c>
    </row>
    <row r="406" spans="1:5" x14ac:dyDescent="0.3">
      <c r="A406" t="s">
        <v>977</v>
      </c>
      <c r="B406" t="s">
        <v>904</v>
      </c>
      <c r="C406" t="s">
        <v>145</v>
      </c>
      <c r="D406" t="s">
        <v>85</v>
      </c>
      <c r="E406">
        <v>16</v>
      </c>
    </row>
    <row r="407" spans="1:5" x14ac:dyDescent="0.3">
      <c r="A407" t="s">
        <v>976</v>
      </c>
      <c r="B407" t="s">
        <v>975</v>
      </c>
      <c r="C407" t="s">
        <v>125</v>
      </c>
      <c r="D407" t="s">
        <v>87</v>
      </c>
      <c r="E407">
        <v>18</v>
      </c>
    </row>
    <row r="408" spans="1:5" x14ac:dyDescent="0.3">
      <c r="A408" t="s">
        <v>974</v>
      </c>
      <c r="B408" t="s">
        <v>573</v>
      </c>
      <c r="C408" t="s">
        <v>157</v>
      </c>
      <c r="D408" t="s">
        <v>89</v>
      </c>
      <c r="E408">
        <v>2</v>
      </c>
    </row>
    <row r="409" spans="1:5" x14ac:dyDescent="0.3">
      <c r="A409" t="s">
        <v>973</v>
      </c>
      <c r="B409" t="s">
        <v>416</v>
      </c>
      <c r="C409" t="s">
        <v>153</v>
      </c>
      <c r="D409" t="s">
        <v>81</v>
      </c>
      <c r="E409">
        <v>15</v>
      </c>
    </row>
    <row r="410" spans="1:5" x14ac:dyDescent="0.3">
      <c r="A410" t="s">
        <v>972</v>
      </c>
      <c r="B410" t="s">
        <v>622</v>
      </c>
      <c r="C410" t="s">
        <v>173</v>
      </c>
      <c r="D410" t="s">
        <v>55</v>
      </c>
      <c r="E410">
        <v>20</v>
      </c>
    </row>
    <row r="411" spans="1:5" x14ac:dyDescent="0.3">
      <c r="A411" t="s">
        <v>971</v>
      </c>
      <c r="B411" t="s">
        <v>970</v>
      </c>
      <c r="C411" t="s">
        <v>121</v>
      </c>
      <c r="D411" t="s">
        <v>43</v>
      </c>
      <c r="E411">
        <v>8</v>
      </c>
    </row>
    <row r="412" spans="1:5" x14ac:dyDescent="0.3">
      <c r="A412" t="s">
        <v>969</v>
      </c>
      <c r="B412" t="s">
        <v>291</v>
      </c>
      <c r="C412" t="s">
        <v>99</v>
      </c>
      <c r="D412" t="s">
        <v>46</v>
      </c>
      <c r="E412">
        <v>19</v>
      </c>
    </row>
    <row r="413" spans="1:5" x14ac:dyDescent="0.3">
      <c r="A413" t="s">
        <v>968</v>
      </c>
      <c r="B413" t="s">
        <v>181</v>
      </c>
      <c r="C413" t="s">
        <v>129</v>
      </c>
      <c r="D413" t="s">
        <v>53</v>
      </c>
      <c r="E413">
        <v>12</v>
      </c>
    </row>
    <row r="414" spans="1:5" x14ac:dyDescent="0.3">
      <c r="A414" t="s">
        <v>967</v>
      </c>
      <c r="B414" t="s">
        <v>573</v>
      </c>
      <c r="C414" t="s">
        <v>163</v>
      </c>
      <c r="D414" t="s">
        <v>55</v>
      </c>
      <c r="E414">
        <v>13</v>
      </c>
    </row>
    <row r="415" spans="1:5" x14ac:dyDescent="0.3">
      <c r="A415" t="s">
        <v>966</v>
      </c>
      <c r="B415" t="s">
        <v>723</v>
      </c>
      <c r="C415" t="s">
        <v>171</v>
      </c>
      <c r="D415" t="s">
        <v>69</v>
      </c>
      <c r="E415">
        <v>2</v>
      </c>
    </row>
    <row r="416" spans="1:5" x14ac:dyDescent="0.3">
      <c r="A416" t="s">
        <v>965</v>
      </c>
      <c r="B416" t="s">
        <v>717</v>
      </c>
      <c r="C416" t="s">
        <v>121</v>
      </c>
      <c r="D416" t="s">
        <v>85</v>
      </c>
      <c r="E416">
        <v>14</v>
      </c>
    </row>
    <row r="417" spans="1:5" x14ac:dyDescent="0.3">
      <c r="A417" t="s">
        <v>964</v>
      </c>
      <c r="B417" t="s">
        <v>297</v>
      </c>
      <c r="C417" t="s">
        <v>99</v>
      </c>
      <c r="D417" t="s">
        <v>63</v>
      </c>
      <c r="E417">
        <v>20</v>
      </c>
    </row>
    <row r="418" spans="1:5" x14ac:dyDescent="0.3">
      <c r="A418" t="s">
        <v>963</v>
      </c>
      <c r="B418" t="s">
        <v>194</v>
      </c>
      <c r="C418" t="s">
        <v>133</v>
      </c>
      <c r="D418" t="s">
        <v>51</v>
      </c>
      <c r="E418">
        <v>17</v>
      </c>
    </row>
    <row r="419" spans="1:5" x14ac:dyDescent="0.3">
      <c r="A419" t="s">
        <v>962</v>
      </c>
      <c r="B419" t="s">
        <v>362</v>
      </c>
      <c r="C419" t="s">
        <v>169</v>
      </c>
      <c r="D419" t="s">
        <v>83</v>
      </c>
      <c r="E419">
        <v>1</v>
      </c>
    </row>
    <row r="420" spans="1:5" x14ac:dyDescent="0.3">
      <c r="A420" t="s">
        <v>961</v>
      </c>
      <c r="B420" t="s">
        <v>194</v>
      </c>
      <c r="C420" t="s">
        <v>153</v>
      </c>
      <c r="D420" t="s">
        <v>69</v>
      </c>
      <c r="E420">
        <v>9</v>
      </c>
    </row>
    <row r="421" spans="1:5" x14ac:dyDescent="0.3">
      <c r="A421" t="s">
        <v>960</v>
      </c>
      <c r="B421" t="s">
        <v>378</v>
      </c>
      <c r="C421" t="s">
        <v>139</v>
      </c>
      <c r="D421" t="s">
        <v>51</v>
      </c>
      <c r="E421">
        <v>3</v>
      </c>
    </row>
    <row r="422" spans="1:5" x14ac:dyDescent="0.3">
      <c r="E422" s="6">
        <f>SUM(E2:E421)</f>
        <v>4542</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E6532-BEFA-4D59-9F7A-0CA12622F72D}">
  <sheetPr>
    <tabColor theme="3" tint="0.79998168889431442"/>
  </sheetPr>
  <dimension ref="A1:R262"/>
  <sheetViews>
    <sheetView workbookViewId="0">
      <selection activeCell="P1" sqref="P1:P2"/>
    </sheetView>
  </sheetViews>
  <sheetFormatPr baseColWidth="10" defaultColWidth="8.88671875" defaultRowHeight="14.4" x14ac:dyDescent="0.3"/>
  <cols>
    <col min="1" max="1" width="10.109375" bestFit="1" customWidth="1"/>
    <col min="2" max="2" width="10.33203125" bestFit="1" customWidth="1"/>
    <col min="3" max="3" width="10.44140625" bestFit="1" customWidth="1"/>
    <col min="4" max="4" width="10.5546875" bestFit="1" customWidth="1"/>
    <col min="5" max="5" width="6.88671875" bestFit="1" customWidth="1"/>
    <col min="9" max="9" width="20.109375" customWidth="1"/>
    <col min="15" max="15" width="17.44140625" bestFit="1" customWidth="1"/>
    <col min="18" max="18" width="40.44140625" bestFit="1" customWidth="1"/>
  </cols>
  <sheetData>
    <row r="1" spans="1:18" x14ac:dyDescent="0.3">
      <c r="A1" t="s">
        <v>177</v>
      </c>
      <c r="B1" t="s">
        <v>178</v>
      </c>
      <c r="C1" t="s">
        <v>95</v>
      </c>
      <c r="D1" t="s">
        <v>27</v>
      </c>
      <c r="E1" t="s">
        <v>179</v>
      </c>
      <c r="O1" s="7" t="s">
        <v>4687</v>
      </c>
      <c r="P1" s="16">
        <v>260</v>
      </c>
      <c r="Q1" s="8"/>
      <c r="R1" s="9" t="s">
        <v>4689</v>
      </c>
    </row>
    <row r="2" spans="1:18" x14ac:dyDescent="0.3">
      <c r="A2" t="s">
        <v>1636</v>
      </c>
      <c r="B2" t="s">
        <v>1377</v>
      </c>
      <c r="C2" t="s">
        <v>149</v>
      </c>
      <c r="D2" t="s">
        <v>41</v>
      </c>
      <c r="E2">
        <v>9</v>
      </c>
      <c r="O2" s="10" t="s">
        <v>4688</v>
      </c>
      <c r="P2" s="17">
        <f>$E$262</f>
        <v>2662</v>
      </c>
      <c r="Q2" s="11"/>
      <c r="R2" s="12"/>
    </row>
    <row r="3" spans="1:18" x14ac:dyDescent="0.3">
      <c r="A3" t="s">
        <v>1635</v>
      </c>
      <c r="B3" t="s">
        <v>1449</v>
      </c>
      <c r="C3" t="s">
        <v>103</v>
      </c>
      <c r="D3" t="s">
        <v>37</v>
      </c>
      <c r="E3">
        <v>5</v>
      </c>
    </row>
    <row r="4" spans="1:18" x14ac:dyDescent="0.3">
      <c r="A4" t="s">
        <v>1634</v>
      </c>
      <c r="B4" t="s">
        <v>1379</v>
      </c>
      <c r="C4" t="s">
        <v>137</v>
      </c>
      <c r="D4" t="s">
        <v>93</v>
      </c>
      <c r="E4">
        <v>10</v>
      </c>
    </row>
    <row r="5" spans="1:18" x14ac:dyDescent="0.3">
      <c r="A5" t="s">
        <v>1633</v>
      </c>
      <c r="B5" t="s">
        <v>250</v>
      </c>
      <c r="C5" t="s">
        <v>97</v>
      </c>
      <c r="D5" t="s">
        <v>75</v>
      </c>
      <c r="E5">
        <v>1</v>
      </c>
    </row>
    <row r="6" spans="1:18" x14ac:dyDescent="0.3">
      <c r="A6" t="s">
        <v>1632</v>
      </c>
      <c r="B6" t="s">
        <v>216</v>
      </c>
      <c r="C6" t="s">
        <v>111</v>
      </c>
      <c r="D6" t="s">
        <v>87</v>
      </c>
      <c r="E6">
        <v>6</v>
      </c>
    </row>
    <row r="7" spans="1:18" x14ac:dyDescent="0.3">
      <c r="A7" t="s">
        <v>1631</v>
      </c>
      <c r="B7" t="s">
        <v>1449</v>
      </c>
      <c r="C7" t="s">
        <v>103</v>
      </c>
      <c r="D7" t="s">
        <v>51</v>
      </c>
      <c r="E7">
        <v>20</v>
      </c>
    </row>
    <row r="8" spans="1:18" x14ac:dyDescent="0.3">
      <c r="A8" t="s">
        <v>1630</v>
      </c>
      <c r="B8" t="s">
        <v>390</v>
      </c>
      <c r="C8" t="s">
        <v>171</v>
      </c>
      <c r="D8" t="s">
        <v>83</v>
      </c>
      <c r="E8">
        <v>7</v>
      </c>
    </row>
    <row r="9" spans="1:18" x14ac:dyDescent="0.3">
      <c r="A9" t="s">
        <v>1629</v>
      </c>
      <c r="B9" t="s">
        <v>317</v>
      </c>
      <c r="C9" t="s">
        <v>169</v>
      </c>
      <c r="D9" t="s">
        <v>85</v>
      </c>
      <c r="E9">
        <v>12</v>
      </c>
    </row>
    <row r="10" spans="1:18" x14ac:dyDescent="0.3">
      <c r="A10" t="s">
        <v>1628</v>
      </c>
      <c r="B10" t="s">
        <v>1389</v>
      </c>
      <c r="C10" t="s">
        <v>117</v>
      </c>
      <c r="D10" t="s">
        <v>67</v>
      </c>
      <c r="E10">
        <v>15</v>
      </c>
    </row>
    <row r="11" spans="1:18" x14ac:dyDescent="0.3">
      <c r="A11" t="s">
        <v>1627</v>
      </c>
      <c r="B11" t="s">
        <v>1381</v>
      </c>
      <c r="C11" t="s">
        <v>115</v>
      </c>
      <c r="D11" t="s">
        <v>51</v>
      </c>
      <c r="E11">
        <v>17</v>
      </c>
    </row>
    <row r="12" spans="1:18" x14ac:dyDescent="0.3">
      <c r="A12" t="s">
        <v>1626</v>
      </c>
      <c r="B12" t="s">
        <v>317</v>
      </c>
      <c r="C12" t="s">
        <v>111</v>
      </c>
      <c r="D12" t="s">
        <v>65</v>
      </c>
      <c r="E12">
        <v>5</v>
      </c>
    </row>
    <row r="13" spans="1:18" x14ac:dyDescent="0.3">
      <c r="A13" t="s">
        <v>1625</v>
      </c>
      <c r="B13" t="s">
        <v>1369</v>
      </c>
      <c r="C13" t="s">
        <v>145</v>
      </c>
      <c r="D13" t="s">
        <v>61</v>
      </c>
      <c r="E13">
        <v>14</v>
      </c>
    </row>
    <row r="14" spans="1:18" x14ac:dyDescent="0.3">
      <c r="A14" t="s">
        <v>1624</v>
      </c>
      <c r="B14" t="s">
        <v>281</v>
      </c>
      <c r="C14" t="s">
        <v>153</v>
      </c>
      <c r="D14" t="s">
        <v>85</v>
      </c>
      <c r="E14">
        <v>10</v>
      </c>
    </row>
    <row r="15" spans="1:18" x14ac:dyDescent="0.3">
      <c r="A15" t="s">
        <v>1623</v>
      </c>
      <c r="B15" t="s">
        <v>414</v>
      </c>
      <c r="C15" t="s">
        <v>135</v>
      </c>
      <c r="D15" t="s">
        <v>65</v>
      </c>
      <c r="E15">
        <v>1</v>
      </c>
    </row>
    <row r="16" spans="1:18" x14ac:dyDescent="0.3">
      <c r="A16" t="s">
        <v>1622</v>
      </c>
      <c r="B16" t="s">
        <v>274</v>
      </c>
      <c r="C16" t="s">
        <v>159</v>
      </c>
      <c r="D16" t="s">
        <v>34</v>
      </c>
      <c r="E16">
        <v>12</v>
      </c>
    </row>
    <row r="17" spans="1:5" x14ac:dyDescent="0.3">
      <c r="A17" t="s">
        <v>1621</v>
      </c>
      <c r="B17" t="s">
        <v>733</v>
      </c>
      <c r="C17" t="s">
        <v>111</v>
      </c>
      <c r="D17" t="s">
        <v>85</v>
      </c>
      <c r="E17">
        <v>5</v>
      </c>
    </row>
    <row r="18" spans="1:5" x14ac:dyDescent="0.3">
      <c r="A18" t="s">
        <v>1620</v>
      </c>
      <c r="B18" t="s">
        <v>414</v>
      </c>
      <c r="C18" t="s">
        <v>153</v>
      </c>
      <c r="D18" t="s">
        <v>79</v>
      </c>
      <c r="E18">
        <v>7</v>
      </c>
    </row>
    <row r="19" spans="1:5" x14ac:dyDescent="0.3">
      <c r="A19" t="s">
        <v>1619</v>
      </c>
      <c r="B19" t="s">
        <v>1379</v>
      </c>
      <c r="C19" t="s">
        <v>173</v>
      </c>
      <c r="D19" t="s">
        <v>91</v>
      </c>
      <c r="E19">
        <v>19</v>
      </c>
    </row>
    <row r="20" spans="1:5" x14ac:dyDescent="0.3">
      <c r="A20" t="s">
        <v>1618</v>
      </c>
      <c r="B20" t="s">
        <v>733</v>
      </c>
      <c r="C20" t="s">
        <v>103</v>
      </c>
      <c r="D20" t="s">
        <v>63</v>
      </c>
      <c r="E20">
        <v>15</v>
      </c>
    </row>
    <row r="21" spans="1:5" x14ac:dyDescent="0.3">
      <c r="A21" t="s">
        <v>1617</v>
      </c>
      <c r="B21" t="s">
        <v>1407</v>
      </c>
      <c r="C21" t="s">
        <v>99</v>
      </c>
      <c r="D21" t="s">
        <v>61</v>
      </c>
      <c r="E21">
        <v>16</v>
      </c>
    </row>
    <row r="22" spans="1:5" x14ac:dyDescent="0.3">
      <c r="A22" t="s">
        <v>1616</v>
      </c>
      <c r="B22" t="s">
        <v>1405</v>
      </c>
      <c r="C22" t="s">
        <v>173</v>
      </c>
      <c r="D22" t="s">
        <v>73</v>
      </c>
      <c r="E22">
        <v>14</v>
      </c>
    </row>
    <row r="23" spans="1:5" x14ac:dyDescent="0.3">
      <c r="A23" t="s">
        <v>1615</v>
      </c>
      <c r="B23" t="s">
        <v>888</v>
      </c>
      <c r="C23" t="s">
        <v>145</v>
      </c>
      <c r="D23" t="s">
        <v>83</v>
      </c>
      <c r="E23">
        <v>20</v>
      </c>
    </row>
    <row r="24" spans="1:5" x14ac:dyDescent="0.3">
      <c r="A24" t="s">
        <v>1614</v>
      </c>
      <c r="B24" t="s">
        <v>1377</v>
      </c>
      <c r="C24" t="s">
        <v>97</v>
      </c>
      <c r="D24" t="s">
        <v>85</v>
      </c>
      <c r="E24">
        <v>2</v>
      </c>
    </row>
    <row r="25" spans="1:5" x14ac:dyDescent="0.3">
      <c r="A25" t="s">
        <v>1613</v>
      </c>
      <c r="B25" t="s">
        <v>386</v>
      </c>
      <c r="C25" t="s">
        <v>171</v>
      </c>
      <c r="D25" t="s">
        <v>61</v>
      </c>
      <c r="E25">
        <v>7</v>
      </c>
    </row>
    <row r="26" spans="1:5" x14ac:dyDescent="0.3">
      <c r="A26" t="s">
        <v>1612</v>
      </c>
      <c r="B26" t="s">
        <v>1369</v>
      </c>
      <c r="C26" t="s">
        <v>165</v>
      </c>
      <c r="D26" t="s">
        <v>87</v>
      </c>
      <c r="E26">
        <v>14</v>
      </c>
    </row>
    <row r="27" spans="1:5" x14ac:dyDescent="0.3">
      <c r="A27" t="s">
        <v>1611</v>
      </c>
      <c r="B27" t="s">
        <v>390</v>
      </c>
      <c r="C27" t="s">
        <v>159</v>
      </c>
      <c r="D27" t="s">
        <v>73</v>
      </c>
      <c r="E27">
        <v>7</v>
      </c>
    </row>
    <row r="28" spans="1:5" x14ac:dyDescent="0.3">
      <c r="A28" t="s">
        <v>1610</v>
      </c>
      <c r="B28" t="s">
        <v>529</v>
      </c>
      <c r="C28" t="s">
        <v>157</v>
      </c>
      <c r="D28" t="s">
        <v>34</v>
      </c>
      <c r="E28">
        <v>10</v>
      </c>
    </row>
    <row r="29" spans="1:5" x14ac:dyDescent="0.3">
      <c r="A29" t="s">
        <v>1609</v>
      </c>
      <c r="B29" t="s">
        <v>1365</v>
      </c>
      <c r="C29" t="s">
        <v>173</v>
      </c>
      <c r="D29" t="s">
        <v>85</v>
      </c>
      <c r="E29">
        <v>17</v>
      </c>
    </row>
    <row r="30" spans="1:5" x14ac:dyDescent="0.3">
      <c r="A30" t="s">
        <v>1608</v>
      </c>
      <c r="B30" t="s">
        <v>341</v>
      </c>
      <c r="C30" t="s">
        <v>143</v>
      </c>
      <c r="D30" t="s">
        <v>31</v>
      </c>
      <c r="E30">
        <v>3</v>
      </c>
    </row>
    <row r="31" spans="1:5" x14ac:dyDescent="0.3">
      <c r="A31" t="s">
        <v>1607</v>
      </c>
      <c r="B31" t="s">
        <v>1437</v>
      </c>
      <c r="C31" t="s">
        <v>115</v>
      </c>
      <c r="D31" t="s">
        <v>41</v>
      </c>
      <c r="E31">
        <v>7</v>
      </c>
    </row>
    <row r="32" spans="1:5" x14ac:dyDescent="0.3">
      <c r="A32" t="s">
        <v>1606</v>
      </c>
      <c r="B32" t="s">
        <v>321</v>
      </c>
      <c r="C32" t="s">
        <v>139</v>
      </c>
      <c r="D32" t="s">
        <v>57</v>
      </c>
      <c r="E32">
        <v>4</v>
      </c>
    </row>
    <row r="33" spans="1:5" x14ac:dyDescent="0.3">
      <c r="A33" t="s">
        <v>1605</v>
      </c>
      <c r="B33" t="s">
        <v>414</v>
      </c>
      <c r="C33" t="s">
        <v>173</v>
      </c>
      <c r="D33" t="s">
        <v>73</v>
      </c>
      <c r="E33">
        <v>14</v>
      </c>
    </row>
    <row r="34" spans="1:5" x14ac:dyDescent="0.3">
      <c r="A34" t="s">
        <v>1604</v>
      </c>
      <c r="B34" t="s">
        <v>250</v>
      </c>
      <c r="C34" t="s">
        <v>159</v>
      </c>
      <c r="D34" t="s">
        <v>39</v>
      </c>
      <c r="E34">
        <v>11</v>
      </c>
    </row>
    <row r="35" spans="1:5" x14ac:dyDescent="0.3">
      <c r="A35" t="s">
        <v>1603</v>
      </c>
      <c r="B35" t="s">
        <v>281</v>
      </c>
      <c r="C35" t="s">
        <v>127</v>
      </c>
      <c r="D35" t="s">
        <v>77</v>
      </c>
      <c r="E35">
        <v>5</v>
      </c>
    </row>
    <row r="36" spans="1:5" x14ac:dyDescent="0.3">
      <c r="A36" t="s">
        <v>1602</v>
      </c>
      <c r="B36" t="s">
        <v>888</v>
      </c>
      <c r="C36" t="s">
        <v>171</v>
      </c>
      <c r="D36" t="s">
        <v>63</v>
      </c>
      <c r="E36">
        <v>16</v>
      </c>
    </row>
    <row r="37" spans="1:5" x14ac:dyDescent="0.3">
      <c r="A37" t="s">
        <v>1601</v>
      </c>
      <c r="B37" t="s">
        <v>250</v>
      </c>
      <c r="C37" t="s">
        <v>103</v>
      </c>
      <c r="D37" t="s">
        <v>53</v>
      </c>
      <c r="E37">
        <v>11</v>
      </c>
    </row>
    <row r="38" spans="1:5" x14ac:dyDescent="0.3">
      <c r="A38" t="s">
        <v>1600</v>
      </c>
      <c r="B38" t="s">
        <v>1405</v>
      </c>
      <c r="C38" t="s">
        <v>159</v>
      </c>
      <c r="D38" t="s">
        <v>71</v>
      </c>
      <c r="E38">
        <v>5</v>
      </c>
    </row>
    <row r="39" spans="1:5" x14ac:dyDescent="0.3">
      <c r="A39" t="s">
        <v>1599</v>
      </c>
      <c r="B39" t="s">
        <v>281</v>
      </c>
      <c r="C39" t="s">
        <v>115</v>
      </c>
      <c r="D39" t="s">
        <v>55</v>
      </c>
      <c r="E39">
        <v>19</v>
      </c>
    </row>
    <row r="40" spans="1:5" x14ac:dyDescent="0.3">
      <c r="A40" t="s">
        <v>1598</v>
      </c>
      <c r="B40" t="s">
        <v>250</v>
      </c>
      <c r="C40" t="s">
        <v>101</v>
      </c>
      <c r="D40" t="s">
        <v>57</v>
      </c>
      <c r="E40">
        <v>10</v>
      </c>
    </row>
    <row r="41" spans="1:5" x14ac:dyDescent="0.3">
      <c r="A41" t="s">
        <v>1597</v>
      </c>
      <c r="B41" t="s">
        <v>1367</v>
      </c>
      <c r="C41" t="s">
        <v>105</v>
      </c>
      <c r="D41" t="s">
        <v>79</v>
      </c>
      <c r="E41">
        <v>18</v>
      </c>
    </row>
    <row r="42" spans="1:5" x14ac:dyDescent="0.3">
      <c r="A42" t="s">
        <v>1596</v>
      </c>
      <c r="B42" t="s">
        <v>229</v>
      </c>
      <c r="C42" t="s">
        <v>129</v>
      </c>
      <c r="D42" t="s">
        <v>93</v>
      </c>
      <c r="E42">
        <v>11</v>
      </c>
    </row>
    <row r="43" spans="1:5" x14ac:dyDescent="0.3">
      <c r="A43" t="s">
        <v>1595</v>
      </c>
      <c r="B43" t="s">
        <v>1377</v>
      </c>
      <c r="C43" t="s">
        <v>127</v>
      </c>
      <c r="D43" t="s">
        <v>63</v>
      </c>
      <c r="E43">
        <v>3</v>
      </c>
    </row>
    <row r="44" spans="1:5" x14ac:dyDescent="0.3">
      <c r="A44" t="s">
        <v>1594</v>
      </c>
      <c r="B44" t="s">
        <v>229</v>
      </c>
      <c r="C44" t="s">
        <v>117</v>
      </c>
      <c r="D44" t="s">
        <v>53</v>
      </c>
      <c r="E44">
        <v>4</v>
      </c>
    </row>
    <row r="45" spans="1:5" x14ac:dyDescent="0.3">
      <c r="A45" t="s">
        <v>1593</v>
      </c>
      <c r="B45" t="s">
        <v>274</v>
      </c>
      <c r="C45" t="s">
        <v>143</v>
      </c>
      <c r="D45" t="s">
        <v>79</v>
      </c>
      <c r="E45">
        <v>3</v>
      </c>
    </row>
    <row r="46" spans="1:5" x14ac:dyDescent="0.3">
      <c r="A46" t="s">
        <v>1592</v>
      </c>
      <c r="B46" t="s">
        <v>239</v>
      </c>
      <c r="C46" t="s">
        <v>163</v>
      </c>
      <c r="D46" t="s">
        <v>46</v>
      </c>
      <c r="E46">
        <v>7</v>
      </c>
    </row>
    <row r="47" spans="1:5" x14ac:dyDescent="0.3">
      <c r="A47" t="s">
        <v>1591</v>
      </c>
      <c r="B47" t="s">
        <v>420</v>
      </c>
      <c r="C47" t="s">
        <v>161</v>
      </c>
      <c r="D47" t="s">
        <v>69</v>
      </c>
      <c r="E47">
        <v>15</v>
      </c>
    </row>
    <row r="48" spans="1:5" x14ac:dyDescent="0.3">
      <c r="A48" t="s">
        <v>1590</v>
      </c>
      <c r="B48" t="s">
        <v>414</v>
      </c>
      <c r="C48" t="s">
        <v>101</v>
      </c>
      <c r="D48" t="s">
        <v>89</v>
      </c>
      <c r="E48">
        <v>18</v>
      </c>
    </row>
    <row r="49" spans="1:5" x14ac:dyDescent="0.3">
      <c r="A49" t="s">
        <v>1589</v>
      </c>
      <c r="B49" t="s">
        <v>1367</v>
      </c>
      <c r="C49" t="s">
        <v>107</v>
      </c>
      <c r="D49" t="s">
        <v>87</v>
      </c>
      <c r="E49">
        <v>18</v>
      </c>
    </row>
    <row r="50" spans="1:5" x14ac:dyDescent="0.3">
      <c r="A50" t="s">
        <v>1588</v>
      </c>
      <c r="B50" t="s">
        <v>239</v>
      </c>
      <c r="C50" t="s">
        <v>111</v>
      </c>
      <c r="D50" t="s">
        <v>69</v>
      </c>
      <c r="E50">
        <v>11</v>
      </c>
    </row>
    <row r="51" spans="1:5" x14ac:dyDescent="0.3">
      <c r="A51" t="s">
        <v>1587</v>
      </c>
      <c r="B51" t="s">
        <v>250</v>
      </c>
      <c r="C51" t="s">
        <v>157</v>
      </c>
      <c r="D51" t="s">
        <v>89</v>
      </c>
      <c r="E51">
        <v>16</v>
      </c>
    </row>
    <row r="52" spans="1:5" x14ac:dyDescent="0.3">
      <c r="A52" t="s">
        <v>1586</v>
      </c>
      <c r="B52" t="s">
        <v>1365</v>
      </c>
      <c r="C52" t="s">
        <v>173</v>
      </c>
      <c r="D52" t="s">
        <v>53</v>
      </c>
      <c r="E52">
        <v>12</v>
      </c>
    </row>
    <row r="53" spans="1:5" x14ac:dyDescent="0.3">
      <c r="A53" t="s">
        <v>1585</v>
      </c>
      <c r="B53" t="s">
        <v>390</v>
      </c>
      <c r="C53" t="s">
        <v>113</v>
      </c>
      <c r="D53" t="s">
        <v>49</v>
      </c>
      <c r="E53">
        <v>10</v>
      </c>
    </row>
    <row r="54" spans="1:5" x14ac:dyDescent="0.3">
      <c r="A54" t="s">
        <v>1584</v>
      </c>
      <c r="B54" t="s">
        <v>471</v>
      </c>
      <c r="C54" t="s">
        <v>97</v>
      </c>
      <c r="D54" t="s">
        <v>57</v>
      </c>
      <c r="E54">
        <v>20</v>
      </c>
    </row>
    <row r="55" spans="1:5" x14ac:dyDescent="0.3">
      <c r="A55" t="s">
        <v>1583</v>
      </c>
      <c r="B55" t="s">
        <v>1367</v>
      </c>
      <c r="C55" t="s">
        <v>165</v>
      </c>
      <c r="D55" t="s">
        <v>73</v>
      </c>
      <c r="E55">
        <v>8</v>
      </c>
    </row>
    <row r="56" spans="1:5" x14ac:dyDescent="0.3">
      <c r="A56" t="s">
        <v>1582</v>
      </c>
      <c r="B56" t="s">
        <v>1367</v>
      </c>
      <c r="C56" t="s">
        <v>169</v>
      </c>
      <c r="D56" t="s">
        <v>79</v>
      </c>
      <c r="E56">
        <v>5</v>
      </c>
    </row>
    <row r="57" spans="1:5" x14ac:dyDescent="0.3">
      <c r="A57" t="s">
        <v>1581</v>
      </c>
      <c r="B57" t="s">
        <v>529</v>
      </c>
      <c r="C57" t="s">
        <v>119</v>
      </c>
      <c r="D57" t="s">
        <v>87</v>
      </c>
      <c r="E57">
        <v>20</v>
      </c>
    </row>
    <row r="58" spans="1:5" x14ac:dyDescent="0.3">
      <c r="A58" t="s">
        <v>1580</v>
      </c>
      <c r="B58" t="s">
        <v>317</v>
      </c>
      <c r="C58" t="s">
        <v>111</v>
      </c>
      <c r="D58" t="s">
        <v>59</v>
      </c>
      <c r="E58">
        <v>14</v>
      </c>
    </row>
    <row r="59" spans="1:5" x14ac:dyDescent="0.3">
      <c r="A59" t="s">
        <v>1579</v>
      </c>
      <c r="B59" t="s">
        <v>216</v>
      </c>
      <c r="C59" t="s">
        <v>97</v>
      </c>
      <c r="D59" t="s">
        <v>87</v>
      </c>
      <c r="E59">
        <v>16</v>
      </c>
    </row>
    <row r="60" spans="1:5" x14ac:dyDescent="0.3">
      <c r="A60" t="s">
        <v>1578</v>
      </c>
      <c r="B60" t="s">
        <v>216</v>
      </c>
      <c r="C60" t="s">
        <v>121</v>
      </c>
      <c r="D60" t="s">
        <v>31</v>
      </c>
      <c r="E60">
        <v>5</v>
      </c>
    </row>
    <row r="61" spans="1:5" x14ac:dyDescent="0.3">
      <c r="A61" t="s">
        <v>1577</v>
      </c>
      <c r="B61" t="s">
        <v>471</v>
      </c>
      <c r="C61" t="s">
        <v>167</v>
      </c>
      <c r="D61" t="s">
        <v>87</v>
      </c>
      <c r="E61">
        <v>9</v>
      </c>
    </row>
    <row r="62" spans="1:5" x14ac:dyDescent="0.3">
      <c r="A62" t="s">
        <v>1576</v>
      </c>
      <c r="B62" t="s">
        <v>341</v>
      </c>
      <c r="C62" t="s">
        <v>119</v>
      </c>
      <c r="D62" t="s">
        <v>61</v>
      </c>
      <c r="E62">
        <v>8</v>
      </c>
    </row>
    <row r="63" spans="1:5" x14ac:dyDescent="0.3">
      <c r="A63" t="s">
        <v>1575</v>
      </c>
      <c r="B63" t="s">
        <v>1379</v>
      </c>
      <c r="C63" t="s">
        <v>127</v>
      </c>
      <c r="D63" t="s">
        <v>79</v>
      </c>
      <c r="E63">
        <v>6</v>
      </c>
    </row>
    <row r="64" spans="1:5" x14ac:dyDescent="0.3">
      <c r="A64" t="s">
        <v>1574</v>
      </c>
      <c r="B64" t="s">
        <v>414</v>
      </c>
      <c r="C64" t="s">
        <v>97</v>
      </c>
      <c r="D64" t="s">
        <v>81</v>
      </c>
      <c r="E64">
        <v>17</v>
      </c>
    </row>
    <row r="65" spans="1:5" x14ac:dyDescent="0.3">
      <c r="A65" t="s">
        <v>1573</v>
      </c>
      <c r="B65" t="s">
        <v>386</v>
      </c>
      <c r="C65" t="s">
        <v>111</v>
      </c>
      <c r="D65" t="s">
        <v>46</v>
      </c>
      <c r="E65">
        <v>9</v>
      </c>
    </row>
    <row r="66" spans="1:5" x14ac:dyDescent="0.3">
      <c r="A66" t="s">
        <v>1572</v>
      </c>
      <c r="B66" t="s">
        <v>239</v>
      </c>
      <c r="C66" t="s">
        <v>113</v>
      </c>
      <c r="D66" t="s">
        <v>55</v>
      </c>
      <c r="E66">
        <v>5</v>
      </c>
    </row>
    <row r="67" spans="1:5" x14ac:dyDescent="0.3">
      <c r="A67" t="s">
        <v>1571</v>
      </c>
      <c r="B67" t="s">
        <v>225</v>
      </c>
      <c r="C67" t="s">
        <v>127</v>
      </c>
      <c r="D67" t="s">
        <v>87</v>
      </c>
      <c r="E67">
        <v>11</v>
      </c>
    </row>
    <row r="68" spans="1:5" x14ac:dyDescent="0.3">
      <c r="A68" t="s">
        <v>1570</v>
      </c>
      <c r="B68" t="s">
        <v>1381</v>
      </c>
      <c r="C68" t="s">
        <v>101</v>
      </c>
      <c r="D68" t="s">
        <v>67</v>
      </c>
      <c r="E68">
        <v>19</v>
      </c>
    </row>
    <row r="69" spans="1:5" x14ac:dyDescent="0.3">
      <c r="A69" t="s">
        <v>1569</v>
      </c>
      <c r="B69" t="s">
        <v>274</v>
      </c>
      <c r="C69" t="s">
        <v>111</v>
      </c>
      <c r="D69" t="s">
        <v>69</v>
      </c>
      <c r="E69">
        <v>1</v>
      </c>
    </row>
    <row r="70" spans="1:5" x14ac:dyDescent="0.3">
      <c r="A70" t="s">
        <v>1568</v>
      </c>
      <c r="B70" t="s">
        <v>1369</v>
      </c>
      <c r="C70" t="s">
        <v>121</v>
      </c>
      <c r="D70" t="s">
        <v>39</v>
      </c>
      <c r="E70">
        <v>10</v>
      </c>
    </row>
    <row r="71" spans="1:5" x14ac:dyDescent="0.3">
      <c r="A71" t="s">
        <v>1567</v>
      </c>
      <c r="B71" t="s">
        <v>281</v>
      </c>
      <c r="C71" t="s">
        <v>153</v>
      </c>
      <c r="D71" t="s">
        <v>73</v>
      </c>
      <c r="E71">
        <v>19</v>
      </c>
    </row>
    <row r="72" spans="1:5" x14ac:dyDescent="0.3">
      <c r="A72" t="s">
        <v>1566</v>
      </c>
      <c r="B72" t="s">
        <v>471</v>
      </c>
      <c r="C72" t="s">
        <v>169</v>
      </c>
      <c r="D72" t="s">
        <v>81</v>
      </c>
      <c r="E72">
        <v>2</v>
      </c>
    </row>
    <row r="73" spans="1:5" x14ac:dyDescent="0.3">
      <c r="A73" t="s">
        <v>1565</v>
      </c>
      <c r="B73" t="s">
        <v>216</v>
      </c>
      <c r="C73" t="s">
        <v>163</v>
      </c>
      <c r="D73" t="s">
        <v>39</v>
      </c>
      <c r="E73">
        <v>15</v>
      </c>
    </row>
    <row r="74" spans="1:5" x14ac:dyDescent="0.3">
      <c r="A74" t="s">
        <v>1564</v>
      </c>
      <c r="B74" t="s">
        <v>216</v>
      </c>
      <c r="C74" t="s">
        <v>109</v>
      </c>
      <c r="D74" t="s">
        <v>77</v>
      </c>
      <c r="E74">
        <v>13</v>
      </c>
    </row>
    <row r="75" spans="1:5" x14ac:dyDescent="0.3">
      <c r="A75" t="s">
        <v>1563</v>
      </c>
      <c r="B75" t="s">
        <v>386</v>
      </c>
      <c r="C75" t="s">
        <v>117</v>
      </c>
      <c r="D75" t="s">
        <v>41</v>
      </c>
      <c r="E75">
        <v>8</v>
      </c>
    </row>
    <row r="76" spans="1:5" x14ac:dyDescent="0.3">
      <c r="A76" t="s">
        <v>1562</v>
      </c>
      <c r="B76" t="s">
        <v>250</v>
      </c>
      <c r="C76" t="s">
        <v>153</v>
      </c>
      <c r="D76" t="s">
        <v>87</v>
      </c>
      <c r="E76">
        <v>20</v>
      </c>
    </row>
    <row r="77" spans="1:5" x14ac:dyDescent="0.3">
      <c r="A77" t="s">
        <v>1561</v>
      </c>
      <c r="B77" t="s">
        <v>281</v>
      </c>
      <c r="C77" t="s">
        <v>119</v>
      </c>
      <c r="D77" t="s">
        <v>87</v>
      </c>
      <c r="E77">
        <v>6</v>
      </c>
    </row>
    <row r="78" spans="1:5" x14ac:dyDescent="0.3">
      <c r="A78" t="s">
        <v>1560</v>
      </c>
      <c r="B78" t="s">
        <v>341</v>
      </c>
      <c r="C78" t="s">
        <v>105</v>
      </c>
      <c r="D78" t="s">
        <v>75</v>
      </c>
      <c r="E78">
        <v>17</v>
      </c>
    </row>
    <row r="79" spans="1:5" x14ac:dyDescent="0.3">
      <c r="A79" t="s">
        <v>1559</v>
      </c>
      <c r="B79" t="s">
        <v>1401</v>
      </c>
      <c r="C79" t="s">
        <v>175</v>
      </c>
      <c r="D79" t="s">
        <v>57</v>
      </c>
      <c r="E79">
        <v>16</v>
      </c>
    </row>
    <row r="80" spans="1:5" x14ac:dyDescent="0.3">
      <c r="A80" t="s">
        <v>1558</v>
      </c>
      <c r="B80" t="s">
        <v>1405</v>
      </c>
      <c r="C80" t="s">
        <v>121</v>
      </c>
      <c r="D80" t="s">
        <v>57</v>
      </c>
      <c r="E80">
        <v>20</v>
      </c>
    </row>
    <row r="81" spans="1:5" x14ac:dyDescent="0.3">
      <c r="A81" t="s">
        <v>1557</v>
      </c>
      <c r="B81" t="s">
        <v>229</v>
      </c>
      <c r="C81" t="s">
        <v>175</v>
      </c>
      <c r="D81" t="s">
        <v>63</v>
      </c>
      <c r="E81">
        <v>9</v>
      </c>
    </row>
    <row r="82" spans="1:5" x14ac:dyDescent="0.3">
      <c r="A82" t="s">
        <v>1556</v>
      </c>
      <c r="B82" t="s">
        <v>341</v>
      </c>
      <c r="C82" t="s">
        <v>161</v>
      </c>
      <c r="D82" t="s">
        <v>81</v>
      </c>
      <c r="E82">
        <v>4</v>
      </c>
    </row>
    <row r="83" spans="1:5" x14ac:dyDescent="0.3">
      <c r="A83" t="s">
        <v>1555</v>
      </c>
      <c r="B83" t="s">
        <v>274</v>
      </c>
      <c r="C83" t="s">
        <v>125</v>
      </c>
      <c r="D83" t="s">
        <v>67</v>
      </c>
      <c r="E83">
        <v>6</v>
      </c>
    </row>
    <row r="84" spans="1:5" x14ac:dyDescent="0.3">
      <c r="A84" t="s">
        <v>1554</v>
      </c>
      <c r="B84" t="s">
        <v>1437</v>
      </c>
      <c r="C84" t="s">
        <v>131</v>
      </c>
      <c r="D84" t="s">
        <v>87</v>
      </c>
      <c r="E84">
        <v>11</v>
      </c>
    </row>
    <row r="85" spans="1:5" x14ac:dyDescent="0.3">
      <c r="A85" t="s">
        <v>1553</v>
      </c>
      <c r="B85" t="s">
        <v>317</v>
      </c>
      <c r="C85" t="s">
        <v>109</v>
      </c>
      <c r="D85" t="s">
        <v>46</v>
      </c>
      <c r="E85">
        <v>16</v>
      </c>
    </row>
    <row r="86" spans="1:5" x14ac:dyDescent="0.3">
      <c r="A86" t="s">
        <v>1552</v>
      </c>
      <c r="B86" t="s">
        <v>1389</v>
      </c>
      <c r="C86" t="s">
        <v>133</v>
      </c>
      <c r="D86" t="s">
        <v>31</v>
      </c>
      <c r="E86">
        <v>2</v>
      </c>
    </row>
    <row r="87" spans="1:5" x14ac:dyDescent="0.3">
      <c r="A87" t="s">
        <v>1551</v>
      </c>
      <c r="B87" t="s">
        <v>321</v>
      </c>
      <c r="C87" t="s">
        <v>139</v>
      </c>
      <c r="D87" t="s">
        <v>41</v>
      </c>
      <c r="E87">
        <v>16</v>
      </c>
    </row>
    <row r="88" spans="1:5" x14ac:dyDescent="0.3">
      <c r="A88" t="s">
        <v>1550</v>
      </c>
      <c r="B88" t="s">
        <v>341</v>
      </c>
      <c r="C88" t="s">
        <v>129</v>
      </c>
      <c r="D88" t="s">
        <v>57</v>
      </c>
      <c r="E88">
        <v>12</v>
      </c>
    </row>
    <row r="89" spans="1:5" x14ac:dyDescent="0.3">
      <c r="A89" t="s">
        <v>1549</v>
      </c>
      <c r="B89" t="s">
        <v>1367</v>
      </c>
      <c r="C89" t="s">
        <v>111</v>
      </c>
      <c r="D89" t="s">
        <v>71</v>
      </c>
      <c r="E89">
        <v>17</v>
      </c>
    </row>
    <row r="90" spans="1:5" x14ac:dyDescent="0.3">
      <c r="A90" t="s">
        <v>1548</v>
      </c>
      <c r="B90" t="s">
        <v>420</v>
      </c>
      <c r="C90" t="s">
        <v>173</v>
      </c>
      <c r="D90" t="s">
        <v>89</v>
      </c>
      <c r="E90">
        <v>13</v>
      </c>
    </row>
    <row r="91" spans="1:5" x14ac:dyDescent="0.3">
      <c r="A91" t="s">
        <v>1547</v>
      </c>
      <c r="B91" t="s">
        <v>1401</v>
      </c>
      <c r="C91" t="s">
        <v>153</v>
      </c>
      <c r="D91" t="s">
        <v>77</v>
      </c>
      <c r="E91">
        <v>9</v>
      </c>
    </row>
    <row r="92" spans="1:5" x14ac:dyDescent="0.3">
      <c r="A92" t="s">
        <v>1546</v>
      </c>
      <c r="B92" t="s">
        <v>1381</v>
      </c>
      <c r="C92" t="s">
        <v>113</v>
      </c>
      <c r="D92" t="s">
        <v>53</v>
      </c>
      <c r="E92">
        <v>18</v>
      </c>
    </row>
    <row r="93" spans="1:5" x14ac:dyDescent="0.3">
      <c r="A93" t="s">
        <v>1545</v>
      </c>
      <c r="B93" t="s">
        <v>1449</v>
      </c>
      <c r="C93" t="s">
        <v>101</v>
      </c>
      <c r="D93" t="s">
        <v>57</v>
      </c>
      <c r="E93">
        <v>9</v>
      </c>
    </row>
    <row r="94" spans="1:5" x14ac:dyDescent="0.3">
      <c r="A94" t="s">
        <v>1544</v>
      </c>
      <c r="B94" t="s">
        <v>341</v>
      </c>
      <c r="C94" t="s">
        <v>109</v>
      </c>
      <c r="D94" t="s">
        <v>63</v>
      </c>
      <c r="E94">
        <v>7</v>
      </c>
    </row>
    <row r="95" spans="1:5" x14ac:dyDescent="0.3">
      <c r="A95" t="s">
        <v>1543</v>
      </c>
      <c r="B95" t="s">
        <v>1381</v>
      </c>
      <c r="C95" t="s">
        <v>165</v>
      </c>
      <c r="D95" t="s">
        <v>73</v>
      </c>
      <c r="E95">
        <v>5</v>
      </c>
    </row>
    <row r="96" spans="1:5" x14ac:dyDescent="0.3">
      <c r="A96" t="s">
        <v>1542</v>
      </c>
      <c r="B96" t="s">
        <v>386</v>
      </c>
      <c r="C96" t="s">
        <v>111</v>
      </c>
      <c r="D96" t="s">
        <v>39</v>
      </c>
      <c r="E96">
        <v>2</v>
      </c>
    </row>
    <row r="97" spans="1:5" x14ac:dyDescent="0.3">
      <c r="A97" t="s">
        <v>1541</v>
      </c>
      <c r="B97" t="s">
        <v>1405</v>
      </c>
      <c r="C97" t="s">
        <v>111</v>
      </c>
      <c r="D97" t="s">
        <v>77</v>
      </c>
      <c r="E97">
        <v>7</v>
      </c>
    </row>
    <row r="98" spans="1:5" x14ac:dyDescent="0.3">
      <c r="A98" t="s">
        <v>1540</v>
      </c>
      <c r="B98" t="s">
        <v>733</v>
      </c>
      <c r="C98" t="s">
        <v>97</v>
      </c>
      <c r="D98" t="s">
        <v>87</v>
      </c>
      <c r="E98">
        <v>18</v>
      </c>
    </row>
    <row r="99" spans="1:5" x14ac:dyDescent="0.3">
      <c r="A99" t="s">
        <v>1539</v>
      </c>
      <c r="B99" t="s">
        <v>529</v>
      </c>
      <c r="C99" t="s">
        <v>117</v>
      </c>
      <c r="D99" t="s">
        <v>59</v>
      </c>
      <c r="E99">
        <v>1</v>
      </c>
    </row>
    <row r="100" spans="1:5" x14ac:dyDescent="0.3">
      <c r="A100" t="s">
        <v>1538</v>
      </c>
      <c r="B100" t="s">
        <v>317</v>
      </c>
      <c r="C100" t="s">
        <v>149</v>
      </c>
      <c r="D100" t="s">
        <v>37</v>
      </c>
      <c r="E100">
        <v>8</v>
      </c>
    </row>
    <row r="101" spans="1:5" x14ac:dyDescent="0.3">
      <c r="A101" t="s">
        <v>1537</v>
      </c>
      <c r="B101" t="s">
        <v>239</v>
      </c>
      <c r="C101" t="s">
        <v>147</v>
      </c>
      <c r="D101" t="s">
        <v>91</v>
      </c>
      <c r="E101">
        <v>14</v>
      </c>
    </row>
    <row r="102" spans="1:5" x14ac:dyDescent="0.3">
      <c r="A102" t="s">
        <v>1536</v>
      </c>
      <c r="B102" t="s">
        <v>341</v>
      </c>
      <c r="C102" t="s">
        <v>133</v>
      </c>
      <c r="D102" t="s">
        <v>59</v>
      </c>
      <c r="E102">
        <v>8</v>
      </c>
    </row>
    <row r="103" spans="1:5" x14ac:dyDescent="0.3">
      <c r="A103" t="s">
        <v>1535</v>
      </c>
      <c r="B103" t="s">
        <v>216</v>
      </c>
      <c r="C103" t="s">
        <v>157</v>
      </c>
      <c r="D103" t="s">
        <v>81</v>
      </c>
      <c r="E103">
        <v>15</v>
      </c>
    </row>
    <row r="104" spans="1:5" x14ac:dyDescent="0.3">
      <c r="A104" t="s">
        <v>1534</v>
      </c>
      <c r="B104" t="s">
        <v>1401</v>
      </c>
      <c r="C104" t="s">
        <v>153</v>
      </c>
      <c r="D104" t="s">
        <v>71</v>
      </c>
      <c r="E104">
        <v>2</v>
      </c>
    </row>
    <row r="105" spans="1:5" x14ac:dyDescent="0.3">
      <c r="A105" t="s">
        <v>1533</v>
      </c>
      <c r="B105" t="s">
        <v>274</v>
      </c>
      <c r="C105" t="s">
        <v>139</v>
      </c>
      <c r="D105" t="s">
        <v>87</v>
      </c>
      <c r="E105">
        <v>20</v>
      </c>
    </row>
    <row r="106" spans="1:5" x14ac:dyDescent="0.3">
      <c r="A106" t="s">
        <v>1532</v>
      </c>
      <c r="B106" t="s">
        <v>250</v>
      </c>
      <c r="C106" t="s">
        <v>153</v>
      </c>
      <c r="D106" t="s">
        <v>77</v>
      </c>
      <c r="E106">
        <v>16</v>
      </c>
    </row>
    <row r="107" spans="1:5" x14ac:dyDescent="0.3">
      <c r="A107" t="s">
        <v>1531</v>
      </c>
      <c r="B107" t="s">
        <v>1381</v>
      </c>
      <c r="C107" t="s">
        <v>107</v>
      </c>
      <c r="D107" t="s">
        <v>31</v>
      </c>
      <c r="E107">
        <v>9</v>
      </c>
    </row>
    <row r="108" spans="1:5" x14ac:dyDescent="0.3">
      <c r="A108" t="s">
        <v>1530</v>
      </c>
      <c r="B108" t="s">
        <v>229</v>
      </c>
      <c r="C108" t="s">
        <v>147</v>
      </c>
      <c r="D108" t="s">
        <v>87</v>
      </c>
      <c r="E108">
        <v>2</v>
      </c>
    </row>
    <row r="109" spans="1:5" x14ac:dyDescent="0.3">
      <c r="A109" t="s">
        <v>1529</v>
      </c>
      <c r="B109" t="s">
        <v>529</v>
      </c>
      <c r="C109" t="s">
        <v>153</v>
      </c>
      <c r="D109" t="s">
        <v>34</v>
      </c>
      <c r="E109">
        <v>15</v>
      </c>
    </row>
    <row r="110" spans="1:5" x14ac:dyDescent="0.3">
      <c r="A110" t="s">
        <v>1528</v>
      </c>
      <c r="B110" t="s">
        <v>317</v>
      </c>
      <c r="C110" t="s">
        <v>129</v>
      </c>
      <c r="D110" t="s">
        <v>69</v>
      </c>
      <c r="E110">
        <v>6</v>
      </c>
    </row>
    <row r="111" spans="1:5" x14ac:dyDescent="0.3">
      <c r="A111" t="s">
        <v>1527</v>
      </c>
      <c r="B111" t="s">
        <v>1377</v>
      </c>
      <c r="C111" t="s">
        <v>131</v>
      </c>
      <c r="D111" t="s">
        <v>49</v>
      </c>
      <c r="E111">
        <v>16</v>
      </c>
    </row>
    <row r="112" spans="1:5" x14ac:dyDescent="0.3">
      <c r="A112" t="s">
        <v>1526</v>
      </c>
      <c r="B112" t="s">
        <v>420</v>
      </c>
      <c r="C112" t="s">
        <v>155</v>
      </c>
      <c r="D112" t="s">
        <v>37</v>
      </c>
      <c r="E112">
        <v>18</v>
      </c>
    </row>
    <row r="113" spans="1:5" x14ac:dyDescent="0.3">
      <c r="A113" t="s">
        <v>1525</v>
      </c>
      <c r="B113" t="s">
        <v>250</v>
      </c>
      <c r="C113" t="s">
        <v>141</v>
      </c>
      <c r="D113" t="s">
        <v>37</v>
      </c>
      <c r="E113">
        <v>8</v>
      </c>
    </row>
    <row r="114" spans="1:5" x14ac:dyDescent="0.3">
      <c r="A114" t="s">
        <v>1524</v>
      </c>
      <c r="B114" t="s">
        <v>733</v>
      </c>
      <c r="C114" t="s">
        <v>97</v>
      </c>
      <c r="D114" t="s">
        <v>51</v>
      </c>
      <c r="E114">
        <v>3</v>
      </c>
    </row>
    <row r="115" spans="1:5" x14ac:dyDescent="0.3">
      <c r="A115" t="s">
        <v>1523</v>
      </c>
      <c r="B115" t="s">
        <v>1401</v>
      </c>
      <c r="C115" t="s">
        <v>157</v>
      </c>
      <c r="D115" t="s">
        <v>53</v>
      </c>
      <c r="E115">
        <v>1</v>
      </c>
    </row>
    <row r="116" spans="1:5" x14ac:dyDescent="0.3">
      <c r="A116" t="s">
        <v>1522</v>
      </c>
      <c r="B116" t="s">
        <v>1365</v>
      </c>
      <c r="C116" t="s">
        <v>161</v>
      </c>
      <c r="D116" t="s">
        <v>46</v>
      </c>
      <c r="E116">
        <v>5</v>
      </c>
    </row>
    <row r="117" spans="1:5" x14ac:dyDescent="0.3">
      <c r="A117" t="s">
        <v>1521</v>
      </c>
      <c r="B117" t="s">
        <v>414</v>
      </c>
      <c r="C117" t="s">
        <v>165</v>
      </c>
      <c r="D117" t="s">
        <v>61</v>
      </c>
      <c r="E117">
        <v>17</v>
      </c>
    </row>
    <row r="118" spans="1:5" x14ac:dyDescent="0.3">
      <c r="A118" t="s">
        <v>1520</v>
      </c>
      <c r="B118" t="s">
        <v>239</v>
      </c>
      <c r="C118" t="s">
        <v>169</v>
      </c>
      <c r="D118" t="s">
        <v>46</v>
      </c>
      <c r="E118">
        <v>2</v>
      </c>
    </row>
    <row r="119" spans="1:5" x14ac:dyDescent="0.3">
      <c r="A119" t="s">
        <v>1519</v>
      </c>
      <c r="B119" t="s">
        <v>471</v>
      </c>
      <c r="C119" t="s">
        <v>143</v>
      </c>
      <c r="D119" t="s">
        <v>77</v>
      </c>
      <c r="E119">
        <v>9</v>
      </c>
    </row>
    <row r="120" spans="1:5" x14ac:dyDescent="0.3">
      <c r="A120" t="s">
        <v>1518</v>
      </c>
      <c r="B120" t="s">
        <v>1377</v>
      </c>
      <c r="C120" t="s">
        <v>131</v>
      </c>
      <c r="D120" t="s">
        <v>75</v>
      </c>
      <c r="E120">
        <v>4</v>
      </c>
    </row>
    <row r="121" spans="1:5" x14ac:dyDescent="0.3">
      <c r="A121" t="s">
        <v>1517</v>
      </c>
      <c r="B121" t="s">
        <v>341</v>
      </c>
      <c r="C121" t="s">
        <v>103</v>
      </c>
      <c r="D121" t="s">
        <v>73</v>
      </c>
      <c r="E121">
        <v>17</v>
      </c>
    </row>
    <row r="122" spans="1:5" x14ac:dyDescent="0.3">
      <c r="A122" t="s">
        <v>1516</v>
      </c>
      <c r="B122" t="s">
        <v>1389</v>
      </c>
      <c r="C122" t="s">
        <v>141</v>
      </c>
      <c r="D122" t="s">
        <v>49</v>
      </c>
      <c r="E122">
        <v>10</v>
      </c>
    </row>
    <row r="123" spans="1:5" x14ac:dyDescent="0.3">
      <c r="A123" t="s">
        <v>1515</v>
      </c>
      <c r="B123" t="s">
        <v>229</v>
      </c>
      <c r="C123" t="s">
        <v>151</v>
      </c>
      <c r="D123" t="s">
        <v>37</v>
      </c>
      <c r="E123">
        <v>20</v>
      </c>
    </row>
    <row r="124" spans="1:5" x14ac:dyDescent="0.3">
      <c r="A124" t="s">
        <v>1514</v>
      </c>
      <c r="B124" t="s">
        <v>888</v>
      </c>
      <c r="C124" t="s">
        <v>135</v>
      </c>
      <c r="D124" t="s">
        <v>83</v>
      </c>
      <c r="E124">
        <v>19</v>
      </c>
    </row>
    <row r="125" spans="1:5" x14ac:dyDescent="0.3">
      <c r="A125" t="s">
        <v>1513</v>
      </c>
      <c r="B125" t="s">
        <v>1369</v>
      </c>
      <c r="C125" t="s">
        <v>119</v>
      </c>
      <c r="D125" t="s">
        <v>87</v>
      </c>
      <c r="E125">
        <v>15</v>
      </c>
    </row>
    <row r="126" spans="1:5" x14ac:dyDescent="0.3">
      <c r="A126" t="s">
        <v>1512</v>
      </c>
      <c r="B126" t="s">
        <v>1369</v>
      </c>
      <c r="C126" t="s">
        <v>169</v>
      </c>
      <c r="D126" t="s">
        <v>65</v>
      </c>
      <c r="E126">
        <v>5</v>
      </c>
    </row>
    <row r="127" spans="1:5" x14ac:dyDescent="0.3">
      <c r="A127" t="s">
        <v>1511</v>
      </c>
      <c r="B127" t="s">
        <v>471</v>
      </c>
      <c r="C127" t="s">
        <v>111</v>
      </c>
      <c r="D127" t="s">
        <v>61</v>
      </c>
      <c r="E127">
        <v>10</v>
      </c>
    </row>
    <row r="128" spans="1:5" x14ac:dyDescent="0.3">
      <c r="A128" t="s">
        <v>1510</v>
      </c>
      <c r="B128" t="s">
        <v>1379</v>
      </c>
      <c r="C128" t="s">
        <v>147</v>
      </c>
      <c r="D128" t="s">
        <v>69</v>
      </c>
      <c r="E128">
        <v>17</v>
      </c>
    </row>
    <row r="129" spans="1:5" x14ac:dyDescent="0.3">
      <c r="A129" t="s">
        <v>1509</v>
      </c>
      <c r="B129" t="s">
        <v>1389</v>
      </c>
      <c r="C129" t="s">
        <v>99</v>
      </c>
      <c r="D129" t="s">
        <v>61</v>
      </c>
      <c r="E129">
        <v>10</v>
      </c>
    </row>
    <row r="130" spans="1:5" x14ac:dyDescent="0.3">
      <c r="A130" t="s">
        <v>1508</v>
      </c>
      <c r="B130" t="s">
        <v>1377</v>
      </c>
      <c r="C130" t="s">
        <v>145</v>
      </c>
      <c r="D130" t="s">
        <v>83</v>
      </c>
      <c r="E130">
        <v>5</v>
      </c>
    </row>
    <row r="131" spans="1:5" x14ac:dyDescent="0.3">
      <c r="A131" t="s">
        <v>1507</v>
      </c>
      <c r="B131" t="s">
        <v>471</v>
      </c>
      <c r="C131" t="s">
        <v>97</v>
      </c>
      <c r="D131" t="s">
        <v>85</v>
      </c>
      <c r="E131">
        <v>14</v>
      </c>
    </row>
    <row r="132" spans="1:5" x14ac:dyDescent="0.3">
      <c r="A132" t="s">
        <v>1506</v>
      </c>
      <c r="B132" t="s">
        <v>529</v>
      </c>
      <c r="C132" t="s">
        <v>159</v>
      </c>
      <c r="D132" t="s">
        <v>69</v>
      </c>
      <c r="E132">
        <v>15</v>
      </c>
    </row>
    <row r="133" spans="1:5" x14ac:dyDescent="0.3">
      <c r="A133" t="s">
        <v>1505</v>
      </c>
      <c r="B133" t="s">
        <v>529</v>
      </c>
      <c r="C133" t="s">
        <v>137</v>
      </c>
      <c r="D133" t="s">
        <v>46</v>
      </c>
      <c r="E133">
        <v>3</v>
      </c>
    </row>
    <row r="134" spans="1:5" x14ac:dyDescent="0.3">
      <c r="A134" t="s">
        <v>1504</v>
      </c>
      <c r="B134" t="s">
        <v>1407</v>
      </c>
      <c r="C134" t="s">
        <v>171</v>
      </c>
      <c r="D134" t="s">
        <v>67</v>
      </c>
      <c r="E134">
        <v>19</v>
      </c>
    </row>
    <row r="135" spans="1:5" x14ac:dyDescent="0.3">
      <c r="A135" t="s">
        <v>1503</v>
      </c>
      <c r="B135" t="s">
        <v>1365</v>
      </c>
      <c r="C135" t="s">
        <v>137</v>
      </c>
      <c r="D135" t="s">
        <v>65</v>
      </c>
      <c r="E135">
        <v>20</v>
      </c>
    </row>
    <row r="136" spans="1:5" x14ac:dyDescent="0.3">
      <c r="A136" t="s">
        <v>1502</v>
      </c>
      <c r="B136" t="s">
        <v>1407</v>
      </c>
      <c r="C136" t="s">
        <v>133</v>
      </c>
      <c r="D136" t="s">
        <v>79</v>
      </c>
      <c r="E136">
        <v>13</v>
      </c>
    </row>
    <row r="137" spans="1:5" x14ac:dyDescent="0.3">
      <c r="A137" t="s">
        <v>1501</v>
      </c>
      <c r="B137" t="s">
        <v>1379</v>
      </c>
      <c r="C137" t="s">
        <v>167</v>
      </c>
      <c r="D137" t="s">
        <v>61</v>
      </c>
      <c r="E137">
        <v>6</v>
      </c>
    </row>
    <row r="138" spans="1:5" x14ac:dyDescent="0.3">
      <c r="A138" t="s">
        <v>1500</v>
      </c>
      <c r="B138" t="s">
        <v>274</v>
      </c>
      <c r="C138" t="s">
        <v>123</v>
      </c>
      <c r="D138" t="s">
        <v>89</v>
      </c>
      <c r="E138">
        <v>15</v>
      </c>
    </row>
    <row r="139" spans="1:5" x14ac:dyDescent="0.3">
      <c r="A139" t="s">
        <v>1499</v>
      </c>
      <c r="B139" t="s">
        <v>1389</v>
      </c>
      <c r="C139" t="s">
        <v>141</v>
      </c>
      <c r="D139" t="s">
        <v>43</v>
      </c>
      <c r="E139">
        <v>14</v>
      </c>
    </row>
    <row r="140" spans="1:5" x14ac:dyDescent="0.3">
      <c r="A140" t="s">
        <v>1498</v>
      </c>
      <c r="B140" t="s">
        <v>281</v>
      </c>
      <c r="C140" t="s">
        <v>119</v>
      </c>
      <c r="D140" t="s">
        <v>93</v>
      </c>
      <c r="E140">
        <v>2</v>
      </c>
    </row>
    <row r="141" spans="1:5" x14ac:dyDescent="0.3">
      <c r="A141" t="s">
        <v>1497</v>
      </c>
      <c r="B141" t="s">
        <v>1437</v>
      </c>
      <c r="C141" t="s">
        <v>147</v>
      </c>
      <c r="D141" t="s">
        <v>69</v>
      </c>
      <c r="E141">
        <v>8</v>
      </c>
    </row>
    <row r="142" spans="1:5" x14ac:dyDescent="0.3">
      <c r="A142" t="s">
        <v>1496</v>
      </c>
      <c r="B142" t="s">
        <v>1437</v>
      </c>
      <c r="C142" t="s">
        <v>169</v>
      </c>
      <c r="D142" t="s">
        <v>46</v>
      </c>
      <c r="E142">
        <v>14</v>
      </c>
    </row>
    <row r="143" spans="1:5" x14ac:dyDescent="0.3">
      <c r="A143" t="s">
        <v>1495</v>
      </c>
      <c r="B143" t="s">
        <v>321</v>
      </c>
      <c r="C143" t="s">
        <v>163</v>
      </c>
      <c r="D143" t="s">
        <v>55</v>
      </c>
      <c r="E143">
        <v>7</v>
      </c>
    </row>
    <row r="144" spans="1:5" x14ac:dyDescent="0.3">
      <c r="A144" t="s">
        <v>1494</v>
      </c>
      <c r="B144" t="s">
        <v>1407</v>
      </c>
      <c r="C144" t="s">
        <v>105</v>
      </c>
      <c r="D144" t="s">
        <v>63</v>
      </c>
      <c r="E144">
        <v>8</v>
      </c>
    </row>
    <row r="145" spans="1:5" x14ac:dyDescent="0.3">
      <c r="A145" t="s">
        <v>1493</v>
      </c>
      <c r="B145" t="s">
        <v>321</v>
      </c>
      <c r="C145" t="s">
        <v>149</v>
      </c>
      <c r="D145" t="s">
        <v>79</v>
      </c>
      <c r="E145">
        <v>3</v>
      </c>
    </row>
    <row r="146" spans="1:5" x14ac:dyDescent="0.3">
      <c r="A146" t="s">
        <v>1492</v>
      </c>
      <c r="B146" t="s">
        <v>733</v>
      </c>
      <c r="C146" t="s">
        <v>161</v>
      </c>
      <c r="D146" t="s">
        <v>87</v>
      </c>
      <c r="E146">
        <v>10</v>
      </c>
    </row>
    <row r="147" spans="1:5" x14ac:dyDescent="0.3">
      <c r="A147" t="s">
        <v>1491</v>
      </c>
      <c r="B147" t="s">
        <v>1381</v>
      </c>
      <c r="C147" t="s">
        <v>143</v>
      </c>
      <c r="D147" t="s">
        <v>34</v>
      </c>
      <c r="E147">
        <v>7</v>
      </c>
    </row>
    <row r="148" spans="1:5" x14ac:dyDescent="0.3">
      <c r="A148" t="s">
        <v>1490</v>
      </c>
      <c r="B148" t="s">
        <v>317</v>
      </c>
      <c r="C148" t="s">
        <v>133</v>
      </c>
      <c r="D148" t="s">
        <v>75</v>
      </c>
      <c r="E148">
        <v>8</v>
      </c>
    </row>
    <row r="149" spans="1:5" x14ac:dyDescent="0.3">
      <c r="A149" t="s">
        <v>1489</v>
      </c>
      <c r="B149" t="s">
        <v>888</v>
      </c>
      <c r="C149" t="s">
        <v>147</v>
      </c>
      <c r="D149" t="s">
        <v>34</v>
      </c>
      <c r="E149">
        <v>15</v>
      </c>
    </row>
    <row r="150" spans="1:5" x14ac:dyDescent="0.3">
      <c r="A150" t="s">
        <v>1488</v>
      </c>
      <c r="B150" t="s">
        <v>239</v>
      </c>
      <c r="C150" t="s">
        <v>113</v>
      </c>
      <c r="D150" t="s">
        <v>53</v>
      </c>
      <c r="E150">
        <v>20</v>
      </c>
    </row>
    <row r="151" spans="1:5" x14ac:dyDescent="0.3">
      <c r="A151" t="s">
        <v>1487</v>
      </c>
      <c r="B151" t="s">
        <v>250</v>
      </c>
      <c r="C151" t="s">
        <v>173</v>
      </c>
      <c r="D151" t="s">
        <v>41</v>
      </c>
      <c r="E151">
        <v>7</v>
      </c>
    </row>
    <row r="152" spans="1:5" x14ac:dyDescent="0.3">
      <c r="A152" t="s">
        <v>1486</v>
      </c>
      <c r="B152" t="s">
        <v>317</v>
      </c>
      <c r="C152" t="s">
        <v>139</v>
      </c>
      <c r="D152" t="s">
        <v>61</v>
      </c>
      <c r="E152">
        <v>7</v>
      </c>
    </row>
    <row r="153" spans="1:5" x14ac:dyDescent="0.3">
      <c r="A153" t="s">
        <v>1485</v>
      </c>
      <c r="B153" t="s">
        <v>1401</v>
      </c>
      <c r="C153" t="s">
        <v>147</v>
      </c>
      <c r="D153" t="s">
        <v>37</v>
      </c>
      <c r="E153">
        <v>18</v>
      </c>
    </row>
    <row r="154" spans="1:5" x14ac:dyDescent="0.3">
      <c r="A154" t="s">
        <v>1484</v>
      </c>
      <c r="B154" t="s">
        <v>1389</v>
      </c>
      <c r="C154" t="s">
        <v>121</v>
      </c>
      <c r="D154" t="s">
        <v>43</v>
      </c>
      <c r="E154">
        <v>13</v>
      </c>
    </row>
    <row r="155" spans="1:5" x14ac:dyDescent="0.3">
      <c r="A155" t="s">
        <v>1483</v>
      </c>
      <c r="B155" t="s">
        <v>1407</v>
      </c>
      <c r="C155" t="s">
        <v>135</v>
      </c>
      <c r="D155" t="s">
        <v>57</v>
      </c>
      <c r="E155">
        <v>4</v>
      </c>
    </row>
    <row r="156" spans="1:5" x14ac:dyDescent="0.3">
      <c r="A156" t="s">
        <v>1482</v>
      </c>
      <c r="B156" t="s">
        <v>888</v>
      </c>
      <c r="C156" t="s">
        <v>137</v>
      </c>
      <c r="D156" t="s">
        <v>34</v>
      </c>
      <c r="E156">
        <v>2</v>
      </c>
    </row>
    <row r="157" spans="1:5" x14ac:dyDescent="0.3">
      <c r="A157" t="s">
        <v>1481</v>
      </c>
      <c r="B157" t="s">
        <v>386</v>
      </c>
      <c r="C157" t="s">
        <v>171</v>
      </c>
      <c r="D157" t="s">
        <v>91</v>
      </c>
      <c r="E157">
        <v>20</v>
      </c>
    </row>
    <row r="158" spans="1:5" x14ac:dyDescent="0.3">
      <c r="A158" t="s">
        <v>1480</v>
      </c>
      <c r="B158" t="s">
        <v>1369</v>
      </c>
      <c r="C158" t="s">
        <v>115</v>
      </c>
      <c r="D158" t="s">
        <v>34</v>
      </c>
      <c r="E158">
        <v>1</v>
      </c>
    </row>
    <row r="159" spans="1:5" x14ac:dyDescent="0.3">
      <c r="A159" t="s">
        <v>1479</v>
      </c>
      <c r="B159" t="s">
        <v>229</v>
      </c>
      <c r="C159" t="s">
        <v>143</v>
      </c>
      <c r="D159" t="s">
        <v>43</v>
      </c>
      <c r="E159">
        <v>13</v>
      </c>
    </row>
    <row r="160" spans="1:5" x14ac:dyDescent="0.3">
      <c r="A160" t="s">
        <v>1478</v>
      </c>
      <c r="B160" t="s">
        <v>1377</v>
      </c>
      <c r="C160" t="s">
        <v>149</v>
      </c>
      <c r="D160" t="s">
        <v>69</v>
      </c>
      <c r="E160">
        <v>3</v>
      </c>
    </row>
    <row r="161" spans="1:5" x14ac:dyDescent="0.3">
      <c r="A161" t="s">
        <v>1477</v>
      </c>
      <c r="B161" t="s">
        <v>1407</v>
      </c>
      <c r="C161" t="s">
        <v>101</v>
      </c>
      <c r="D161" t="s">
        <v>71</v>
      </c>
      <c r="E161">
        <v>4</v>
      </c>
    </row>
    <row r="162" spans="1:5" x14ac:dyDescent="0.3">
      <c r="A162" t="s">
        <v>1476</v>
      </c>
      <c r="B162" t="s">
        <v>386</v>
      </c>
      <c r="C162" t="s">
        <v>99</v>
      </c>
      <c r="D162" t="s">
        <v>75</v>
      </c>
      <c r="E162">
        <v>4</v>
      </c>
    </row>
    <row r="163" spans="1:5" x14ac:dyDescent="0.3">
      <c r="A163" t="s">
        <v>1475</v>
      </c>
      <c r="B163" t="s">
        <v>250</v>
      </c>
      <c r="C163" t="s">
        <v>127</v>
      </c>
      <c r="D163" t="s">
        <v>53</v>
      </c>
      <c r="E163">
        <v>7</v>
      </c>
    </row>
    <row r="164" spans="1:5" x14ac:dyDescent="0.3">
      <c r="A164" t="s">
        <v>1474</v>
      </c>
      <c r="B164" t="s">
        <v>317</v>
      </c>
      <c r="C164" t="s">
        <v>167</v>
      </c>
      <c r="D164" t="s">
        <v>51</v>
      </c>
      <c r="E164">
        <v>6</v>
      </c>
    </row>
    <row r="165" spans="1:5" x14ac:dyDescent="0.3">
      <c r="A165" t="s">
        <v>1473</v>
      </c>
      <c r="B165" t="s">
        <v>386</v>
      </c>
      <c r="C165" t="s">
        <v>149</v>
      </c>
      <c r="D165" t="s">
        <v>93</v>
      </c>
      <c r="E165">
        <v>6</v>
      </c>
    </row>
    <row r="166" spans="1:5" x14ac:dyDescent="0.3">
      <c r="A166" t="s">
        <v>1472</v>
      </c>
      <c r="B166" t="s">
        <v>414</v>
      </c>
      <c r="C166" t="s">
        <v>149</v>
      </c>
      <c r="D166" t="s">
        <v>34</v>
      </c>
      <c r="E166">
        <v>8</v>
      </c>
    </row>
    <row r="167" spans="1:5" x14ac:dyDescent="0.3">
      <c r="A167" t="s">
        <v>1471</v>
      </c>
      <c r="B167" t="s">
        <v>414</v>
      </c>
      <c r="C167" t="s">
        <v>171</v>
      </c>
      <c r="D167" t="s">
        <v>31</v>
      </c>
      <c r="E167">
        <v>2</v>
      </c>
    </row>
    <row r="168" spans="1:5" x14ac:dyDescent="0.3">
      <c r="A168" t="s">
        <v>1470</v>
      </c>
      <c r="B168" t="s">
        <v>1389</v>
      </c>
      <c r="C168" t="s">
        <v>163</v>
      </c>
      <c r="D168" t="s">
        <v>69</v>
      </c>
      <c r="E168">
        <v>7</v>
      </c>
    </row>
    <row r="169" spans="1:5" x14ac:dyDescent="0.3">
      <c r="A169" t="s">
        <v>1469</v>
      </c>
      <c r="B169" t="s">
        <v>1381</v>
      </c>
      <c r="C169" t="s">
        <v>119</v>
      </c>
      <c r="D169" t="s">
        <v>85</v>
      </c>
      <c r="E169">
        <v>1</v>
      </c>
    </row>
    <row r="170" spans="1:5" x14ac:dyDescent="0.3">
      <c r="A170" t="s">
        <v>1468</v>
      </c>
      <c r="B170" t="s">
        <v>420</v>
      </c>
      <c r="C170" t="s">
        <v>129</v>
      </c>
      <c r="D170" t="s">
        <v>83</v>
      </c>
      <c r="E170">
        <v>9</v>
      </c>
    </row>
    <row r="171" spans="1:5" x14ac:dyDescent="0.3">
      <c r="A171" t="s">
        <v>1467</v>
      </c>
      <c r="B171" t="s">
        <v>529</v>
      </c>
      <c r="C171" t="s">
        <v>153</v>
      </c>
      <c r="D171" t="s">
        <v>65</v>
      </c>
      <c r="E171">
        <v>10</v>
      </c>
    </row>
    <row r="172" spans="1:5" x14ac:dyDescent="0.3">
      <c r="A172" t="s">
        <v>1466</v>
      </c>
      <c r="B172" t="s">
        <v>225</v>
      </c>
      <c r="C172" t="s">
        <v>123</v>
      </c>
      <c r="D172" t="s">
        <v>31</v>
      </c>
      <c r="E172">
        <v>6</v>
      </c>
    </row>
    <row r="173" spans="1:5" x14ac:dyDescent="0.3">
      <c r="A173" t="s">
        <v>1465</v>
      </c>
      <c r="B173" t="s">
        <v>390</v>
      </c>
      <c r="C173" t="s">
        <v>97</v>
      </c>
      <c r="D173" t="s">
        <v>39</v>
      </c>
      <c r="E173">
        <v>13</v>
      </c>
    </row>
    <row r="174" spans="1:5" x14ac:dyDescent="0.3">
      <c r="A174" t="s">
        <v>1464</v>
      </c>
      <c r="B174" t="s">
        <v>529</v>
      </c>
      <c r="C174" t="s">
        <v>111</v>
      </c>
      <c r="D174" t="s">
        <v>46</v>
      </c>
      <c r="E174">
        <v>13</v>
      </c>
    </row>
    <row r="175" spans="1:5" x14ac:dyDescent="0.3">
      <c r="A175" t="s">
        <v>1463</v>
      </c>
      <c r="B175" t="s">
        <v>317</v>
      </c>
      <c r="C175" t="s">
        <v>115</v>
      </c>
      <c r="D175" t="s">
        <v>75</v>
      </c>
      <c r="E175">
        <v>5</v>
      </c>
    </row>
    <row r="176" spans="1:5" x14ac:dyDescent="0.3">
      <c r="A176" t="s">
        <v>1462</v>
      </c>
      <c r="B176" t="s">
        <v>216</v>
      </c>
      <c r="C176" t="s">
        <v>97</v>
      </c>
      <c r="D176" t="s">
        <v>49</v>
      </c>
      <c r="E176">
        <v>6</v>
      </c>
    </row>
    <row r="177" spans="1:5" x14ac:dyDescent="0.3">
      <c r="A177" t="s">
        <v>1461</v>
      </c>
      <c r="B177" t="s">
        <v>1405</v>
      </c>
      <c r="C177" t="s">
        <v>111</v>
      </c>
      <c r="D177" t="s">
        <v>69</v>
      </c>
      <c r="E177">
        <v>10</v>
      </c>
    </row>
    <row r="178" spans="1:5" x14ac:dyDescent="0.3">
      <c r="A178" t="s">
        <v>1460</v>
      </c>
      <c r="B178" t="s">
        <v>250</v>
      </c>
      <c r="C178" t="s">
        <v>163</v>
      </c>
      <c r="D178" t="s">
        <v>55</v>
      </c>
      <c r="E178">
        <v>18</v>
      </c>
    </row>
    <row r="179" spans="1:5" x14ac:dyDescent="0.3">
      <c r="A179" t="s">
        <v>1459</v>
      </c>
      <c r="B179" t="s">
        <v>1405</v>
      </c>
      <c r="C179" t="s">
        <v>149</v>
      </c>
      <c r="D179" t="s">
        <v>57</v>
      </c>
      <c r="E179">
        <v>20</v>
      </c>
    </row>
    <row r="180" spans="1:5" x14ac:dyDescent="0.3">
      <c r="A180" t="s">
        <v>1458</v>
      </c>
      <c r="B180" t="s">
        <v>529</v>
      </c>
      <c r="C180" t="s">
        <v>97</v>
      </c>
      <c r="D180" t="s">
        <v>85</v>
      </c>
      <c r="E180">
        <v>14</v>
      </c>
    </row>
    <row r="181" spans="1:5" x14ac:dyDescent="0.3">
      <c r="A181" t="s">
        <v>1457</v>
      </c>
      <c r="B181" t="s">
        <v>471</v>
      </c>
      <c r="C181" t="s">
        <v>113</v>
      </c>
      <c r="D181" t="s">
        <v>91</v>
      </c>
      <c r="E181">
        <v>3</v>
      </c>
    </row>
    <row r="182" spans="1:5" x14ac:dyDescent="0.3">
      <c r="A182" t="s">
        <v>1456</v>
      </c>
      <c r="B182" t="s">
        <v>341</v>
      </c>
      <c r="C182" t="s">
        <v>139</v>
      </c>
      <c r="D182" t="s">
        <v>63</v>
      </c>
      <c r="E182">
        <v>7</v>
      </c>
    </row>
    <row r="183" spans="1:5" x14ac:dyDescent="0.3">
      <c r="A183" t="s">
        <v>1455</v>
      </c>
      <c r="B183" t="s">
        <v>229</v>
      </c>
      <c r="C183" t="s">
        <v>163</v>
      </c>
      <c r="D183" t="s">
        <v>59</v>
      </c>
      <c r="E183">
        <v>1</v>
      </c>
    </row>
    <row r="184" spans="1:5" x14ac:dyDescent="0.3">
      <c r="A184" t="s">
        <v>1454</v>
      </c>
      <c r="B184" t="s">
        <v>225</v>
      </c>
      <c r="C184" t="s">
        <v>107</v>
      </c>
      <c r="D184" t="s">
        <v>31</v>
      </c>
      <c r="E184">
        <v>11</v>
      </c>
    </row>
    <row r="185" spans="1:5" x14ac:dyDescent="0.3">
      <c r="A185" t="s">
        <v>1453</v>
      </c>
      <c r="B185" t="s">
        <v>341</v>
      </c>
      <c r="C185" t="s">
        <v>145</v>
      </c>
      <c r="D185" t="s">
        <v>55</v>
      </c>
      <c r="E185">
        <v>1</v>
      </c>
    </row>
    <row r="186" spans="1:5" x14ac:dyDescent="0.3">
      <c r="A186" t="s">
        <v>1452</v>
      </c>
      <c r="B186" t="s">
        <v>229</v>
      </c>
      <c r="C186" t="s">
        <v>137</v>
      </c>
      <c r="D186" t="s">
        <v>75</v>
      </c>
      <c r="E186">
        <v>5</v>
      </c>
    </row>
    <row r="187" spans="1:5" x14ac:dyDescent="0.3">
      <c r="A187" t="s">
        <v>1451</v>
      </c>
      <c r="B187" t="s">
        <v>1381</v>
      </c>
      <c r="C187" t="s">
        <v>171</v>
      </c>
      <c r="D187" t="s">
        <v>51</v>
      </c>
      <c r="E187">
        <v>7</v>
      </c>
    </row>
    <row r="188" spans="1:5" x14ac:dyDescent="0.3">
      <c r="A188" t="s">
        <v>1450</v>
      </c>
      <c r="B188" t="s">
        <v>1449</v>
      </c>
      <c r="C188" t="s">
        <v>121</v>
      </c>
      <c r="D188" t="s">
        <v>39</v>
      </c>
      <c r="E188">
        <v>5</v>
      </c>
    </row>
    <row r="189" spans="1:5" x14ac:dyDescent="0.3">
      <c r="A189" t="s">
        <v>1448</v>
      </c>
      <c r="B189" t="s">
        <v>1381</v>
      </c>
      <c r="C189" t="s">
        <v>157</v>
      </c>
      <c r="D189" t="s">
        <v>53</v>
      </c>
      <c r="E189">
        <v>15</v>
      </c>
    </row>
    <row r="190" spans="1:5" x14ac:dyDescent="0.3">
      <c r="A190" t="s">
        <v>1447</v>
      </c>
      <c r="B190" t="s">
        <v>274</v>
      </c>
      <c r="C190" t="s">
        <v>103</v>
      </c>
      <c r="D190" t="s">
        <v>77</v>
      </c>
      <c r="E190">
        <v>10</v>
      </c>
    </row>
    <row r="191" spans="1:5" x14ac:dyDescent="0.3">
      <c r="A191" t="s">
        <v>1446</v>
      </c>
      <c r="B191" t="s">
        <v>1379</v>
      </c>
      <c r="C191" t="s">
        <v>163</v>
      </c>
      <c r="D191" t="s">
        <v>57</v>
      </c>
      <c r="E191">
        <v>6</v>
      </c>
    </row>
    <row r="192" spans="1:5" x14ac:dyDescent="0.3">
      <c r="A192" t="s">
        <v>1445</v>
      </c>
      <c r="B192" t="s">
        <v>390</v>
      </c>
      <c r="C192" t="s">
        <v>139</v>
      </c>
      <c r="D192" t="s">
        <v>73</v>
      </c>
      <c r="E192">
        <v>7</v>
      </c>
    </row>
    <row r="193" spans="1:5" x14ac:dyDescent="0.3">
      <c r="A193" t="s">
        <v>1444</v>
      </c>
      <c r="B193" t="s">
        <v>317</v>
      </c>
      <c r="C193" t="s">
        <v>105</v>
      </c>
      <c r="D193" t="s">
        <v>87</v>
      </c>
      <c r="E193">
        <v>4</v>
      </c>
    </row>
    <row r="194" spans="1:5" x14ac:dyDescent="0.3">
      <c r="A194" t="s">
        <v>1443</v>
      </c>
      <c r="B194" t="s">
        <v>1401</v>
      </c>
      <c r="C194" t="s">
        <v>105</v>
      </c>
      <c r="D194" t="s">
        <v>31</v>
      </c>
      <c r="E194">
        <v>5</v>
      </c>
    </row>
    <row r="195" spans="1:5" x14ac:dyDescent="0.3">
      <c r="A195" t="s">
        <v>1442</v>
      </c>
      <c r="B195" t="s">
        <v>1377</v>
      </c>
      <c r="C195" t="s">
        <v>99</v>
      </c>
      <c r="D195" t="s">
        <v>87</v>
      </c>
      <c r="E195">
        <v>14</v>
      </c>
    </row>
    <row r="196" spans="1:5" x14ac:dyDescent="0.3">
      <c r="A196" t="s">
        <v>1441</v>
      </c>
      <c r="B196" t="s">
        <v>420</v>
      </c>
      <c r="C196" t="s">
        <v>107</v>
      </c>
      <c r="D196" t="s">
        <v>63</v>
      </c>
      <c r="E196">
        <v>2</v>
      </c>
    </row>
    <row r="197" spans="1:5" x14ac:dyDescent="0.3">
      <c r="A197" t="s">
        <v>1440</v>
      </c>
      <c r="B197" t="s">
        <v>888</v>
      </c>
      <c r="C197" t="s">
        <v>143</v>
      </c>
      <c r="D197" t="s">
        <v>73</v>
      </c>
      <c r="E197">
        <v>3</v>
      </c>
    </row>
    <row r="198" spans="1:5" x14ac:dyDescent="0.3">
      <c r="A198" t="s">
        <v>1439</v>
      </c>
      <c r="B198" t="s">
        <v>317</v>
      </c>
      <c r="C198" t="s">
        <v>139</v>
      </c>
      <c r="D198" t="s">
        <v>81</v>
      </c>
      <c r="E198">
        <v>18</v>
      </c>
    </row>
    <row r="199" spans="1:5" x14ac:dyDescent="0.3">
      <c r="A199" t="s">
        <v>1438</v>
      </c>
      <c r="B199" t="s">
        <v>1437</v>
      </c>
      <c r="C199" t="s">
        <v>167</v>
      </c>
      <c r="D199" t="s">
        <v>55</v>
      </c>
      <c r="E199">
        <v>9</v>
      </c>
    </row>
    <row r="200" spans="1:5" x14ac:dyDescent="0.3">
      <c r="A200" t="s">
        <v>1436</v>
      </c>
      <c r="B200" t="s">
        <v>317</v>
      </c>
      <c r="C200" t="s">
        <v>149</v>
      </c>
      <c r="D200" t="s">
        <v>81</v>
      </c>
      <c r="E200">
        <v>13</v>
      </c>
    </row>
    <row r="201" spans="1:5" x14ac:dyDescent="0.3">
      <c r="A201" t="s">
        <v>1435</v>
      </c>
      <c r="B201" t="s">
        <v>733</v>
      </c>
      <c r="C201" t="s">
        <v>127</v>
      </c>
      <c r="D201" t="s">
        <v>81</v>
      </c>
      <c r="E201">
        <v>13</v>
      </c>
    </row>
    <row r="202" spans="1:5" x14ac:dyDescent="0.3">
      <c r="A202" t="s">
        <v>1434</v>
      </c>
      <c r="B202" t="s">
        <v>386</v>
      </c>
      <c r="C202" t="s">
        <v>173</v>
      </c>
      <c r="D202" t="s">
        <v>85</v>
      </c>
      <c r="E202">
        <v>14</v>
      </c>
    </row>
    <row r="203" spans="1:5" x14ac:dyDescent="0.3">
      <c r="A203" t="s">
        <v>1433</v>
      </c>
      <c r="B203" t="s">
        <v>1369</v>
      </c>
      <c r="C203" t="s">
        <v>107</v>
      </c>
      <c r="D203" t="s">
        <v>81</v>
      </c>
      <c r="E203">
        <v>9</v>
      </c>
    </row>
    <row r="204" spans="1:5" x14ac:dyDescent="0.3">
      <c r="A204" t="s">
        <v>1432</v>
      </c>
      <c r="B204" t="s">
        <v>216</v>
      </c>
      <c r="C204" t="s">
        <v>125</v>
      </c>
      <c r="D204" t="s">
        <v>61</v>
      </c>
      <c r="E204">
        <v>14</v>
      </c>
    </row>
    <row r="205" spans="1:5" x14ac:dyDescent="0.3">
      <c r="A205" t="s">
        <v>1431</v>
      </c>
      <c r="B205" t="s">
        <v>1369</v>
      </c>
      <c r="C205" t="s">
        <v>129</v>
      </c>
      <c r="D205" t="s">
        <v>91</v>
      </c>
      <c r="E205">
        <v>20</v>
      </c>
    </row>
    <row r="206" spans="1:5" x14ac:dyDescent="0.3">
      <c r="A206" t="s">
        <v>1430</v>
      </c>
      <c r="B206" t="s">
        <v>420</v>
      </c>
      <c r="C206" t="s">
        <v>107</v>
      </c>
      <c r="D206" t="s">
        <v>63</v>
      </c>
      <c r="E206">
        <v>9</v>
      </c>
    </row>
    <row r="207" spans="1:5" x14ac:dyDescent="0.3">
      <c r="A207" t="s">
        <v>1429</v>
      </c>
      <c r="B207" t="s">
        <v>281</v>
      </c>
      <c r="C207" t="s">
        <v>97</v>
      </c>
      <c r="D207" t="s">
        <v>93</v>
      </c>
      <c r="E207">
        <v>9</v>
      </c>
    </row>
    <row r="208" spans="1:5" x14ac:dyDescent="0.3">
      <c r="A208" t="s">
        <v>1428</v>
      </c>
      <c r="B208" t="s">
        <v>341</v>
      </c>
      <c r="C208" t="s">
        <v>143</v>
      </c>
      <c r="D208" t="s">
        <v>67</v>
      </c>
      <c r="E208">
        <v>1</v>
      </c>
    </row>
    <row r="209" spans="1:5" x14ac:dyDescent="0.3">
      <c r="A209" t="s">
        <v>1427</v>
      </c>
      <c r="B209" t="s">
        <v>341</v>
      </c>
      <c r="C209" t="s">
        <v>163</v>
      </c>
      <c r="D209" t="s">
        <v>34</v>
      </c>
      <c r="E209">
        <v>10</v>
      </c>
    </row>
    <row r="210" spans="1:5" x14ac:dyDescent="0.3">
      <c r="A210" t="s">
        <v>1426</v>
      </c>
      <c r="B210" t="s">
        <v>1405</v>
      </c>
      <c r="C210" t="s">
        <v>143</v>
      </c>
      <c r="D210" t="s">
        <v>43</v>
      </c>
      <c r="E210">
        <v>7</v>
      </c>
    </row>
    <row r="211" spans="1:5" x14ac:dyDescent="0.3">
      <c r="A211" t="s">
        <v>1425</v>
      </c>
      <c r="B211" t="s">
        <v>529</v>
      </c>
      <c r="C211" t="s">
        <v>119</v>
      </c>
      <c r="D211" t="s">
        <v>83</v>
      </c>
      <c r="E211">
        <v>2</v>
      </c>
    </row>
    <row r="212" spans="1:5" x14ac:dyDescent="0.3">
      <c r="A212" t="s">
        <v>1424</v>
      </c>
      <c r="B212" t="s">
        <v>281</v>
      </c>
      <c r="C212" t="s">
        <v>173</v>
      </c>
      <c r="D212" t="s">
        <v>46</v>
      </c>
      <c r="E212">
        <v>8</v>
      </c>
    </row>
    <row r="213" spans="1:5" x14ac:dyDescent="0.3">
      <c r="A213" t="s">
        <v>1423</v>
      </c>
      <c r="B213" t="s">
        <v>1369</v>
      </c>
      <c r="C213" t="s">
        <v>155</v>
      </c>
      <c r="D213" t="s">
        <v>34</v>
      </c>
      <c r="E213">
        <v>2</v>
      </c>
    </row>
    <row r="214" spans="1:5" x14ac:dyDescent="0.3">
      <c r="A214" t="s">
        <v>1422</v>
      </c>
      <c r="B214" t="s">
        <v>321</v>
      </c>
      <c r="C214" t="s">
        <v>121</v>
      </c>
      <c r="D214" t="s">
        <v>43</v>
      </c>
      <c r="E214">
        <v>19</v>
      </c>
    </row>
    <row r="215" spans="1:5" x14ac:dyDescent="0.3">
      <c r="A215" t="s">
        <v>1421</v>
      </c>
      <c r="B215" t="s">
        <v>250</v>
      </c>
      <c r="C215" t="s">
        <v>175</v>
      </c>
      <c r="D215" t="s">
        <v>85</v>
      </c>
      <c r="E215">
        <v>2</v>
      </c>
    </row>
    <row r="216" spans="1:5" x14ac:dyDescent="0.3">
      <c r="A216" t="s">
        <v>1420</v>
      </c>
      <c r="B216" t="s">
        <v>250</v>
      </c>
      <c r="C216" t="s">
        <v>141</v>
      </c>
      <c r="D216" t="s">
        <v>53</v>
      </c>
      <c r="E216">
        <v>11</v>
      </c>
    </row>
    <row r="217" spans="1:5" x14ac:dyDescent="0.3">
      <c r="A217" t="s">
        <v>1419</v>
      </c>
      <c r="B217" t="s">
        <v>420</v>
      </c>
      <c r="C217" t="s">
        <v>171</v>
      </c>
      <c r="D217" t="s">
        <v>69</v>
      </c>
      <c r="E217">
        <v>17</v>
      </c>
    </row>
    <row r="218" spans="1:5" x14ac:dyDescent="0.3">
      <c r="A218" t="s">
        <v>1418</v>
      </c>
      <c r="B218" t="s">
        <v>529</v>
      </c>
      <c r="C218" t="s">
        <v>157</v>
      </c>
      <c r="D218" t="s">
        <v>63</v>
      </c>
      <c r="E218">
        <v>12</v>
      </c>
    </row>
    <row r="219" spans="1:5" x14ac:dyDescent="0.3">
      <c r="A219" t="s">
        <v>1417</v>
      </c>
      <c r="B219" t="s">
        <v>1407</v>
      </c>
      <c r="C219" t="s">
        <v>155</v>
      </c>
      <c r="D219" t="s">
        <v>83</v>
      </c>
      <c r="E219">
        <v>12</v>
      </c>
    </row>
    <row r="220" spans="1:5" x14ac:dyDescent="0.3">
      <c r="A220" t="s">
        <v>1416</v>
      </c>
      <c r="B220" t="s">
        <v>341</v>
      </c>
      <c r="C220" t="s">
        <v>127</v>
      </c>
      <c r="D220" t="s">
        <v>34</v>
      </c>
      <c r="E220">
        <v>1</v>
      </c>
    </row>
    <row r="221" spans="1:5" x14ac:dyDescent="0.3">
      <c r="A221" t="s">
        <v>1415</v>
      </c>
      <c r="B221" t="s">
        <v>1367</v>
      </c>
      <c r="C221" t="s">
        <v>111</v>
      </c>
      <c r="D221" t="s">
        <v>43</v>
      </c>
      <c r="E221">
        <v>11</v>
      </c>
    </row>
    <row r="222" spans="1:5" x14ac:dyDescent="0.3">
      <c r="A222" t="s">
        <v>1414</v>
      </c>
      <c r="B222" t="s">
        <v>321</v>
      </c>
      <c r="C222" t="s">
        <v>121</v>
      </c>
      <c r="D222" t="s">
        <v>77</v>
      </c>
      <c r="E222">
        <v>15</v>
      </c>
    </row>
    <row r="223" spans="1:5" x14ac:dyDescent="0.3">
      <c r="A223" t="s">
        <v>1413</v>
      </c>
      <c r="B223" t="s">
        <v>414</v>
      </c>
      <c r="C223" t="s">
        <v>105</v>
      </c>
      <c r="D223" t="s">
        <v>41</v>
      </c>
      <c r="E223">
        <v>19</v>
      </c>
    </row>
    <row r="224" spans="1:5" x14ac:dyDescent="0.3">
      <c r="A224" t="s">
        <v>1412</v>
      </c>
      <c r="B224" t="s">
        <v>414</v>
      </c>
      <c r="C224" t="s">
        <v>145</v>
      </c>
      <c r="D224" t="s">
        <v>81</v>
      </c>
      <c r="E224">
        <v>7</v>
      </c>
    </row>
    <row r="225" spans="1:5" x14ac:dyDescent="0.3">
      <c r="A225" t="s">
        <v>1411</v>
      </c>
      <c r="B225" t="s">
        <v>390</v>
      </c>
      <c r="C225" t="s">
        <v>115</v>
      </c>
      <c r="D225" t="s">
        <v>73</v>
      </c>
      <c r="E225">
        <v>20</v>
      </c>
    </row>
    <row r="226" spans="1:5" x14ac:dyDescent="0.3">
      <c r="A226" t="s">
        <v>1410</v>
      </c>
      <c r="B226" t="s">
        <v>1365</v>
      </c>
      <c r="C226" t="s">
        <v>101</v>
      </c>
      <c r="D226" t="s">
        <v>53</v>
      </c>
      <c r="E226">
        <v>7</v>
      </c>
    </row>
    <row r="227" spans="1:5" x14ac:dyDescent="0.3">
      <c r="A227" t="s">
        <v>1409</v>
      </c>
      <c r="B227" t="s">
        <v>471</v>
      </c>
      <c r="C227" t="s">
        <v>141</v>
      </c>
      <c r="D227" t="s">
        <v>79</v>
      </c>
      <c r="E227">
        <v>5</v>
      </c>
    </row>
    <row r="228" spans="1:5" x14ac:dyDescent="0.3">
      <c r="A228" t="s">
        <v>1408</v>
      </c>
      <c r="B228" t="s">
        <v>1407</v>
      </c>
      <c r="C228" t="s">
        <v>105</v>
      </c>
      <c r="D228" t="s">
        <v>34</v>
      </c>
      <c r="E228">
        <v>7</v>
      </c>
    </row>
    <row r="229" spans="1:5" x14ac:dyDescent="0.3">
      <c r="A229" t="s">
        <v>1406</v>
      </c>
      <c r="B229" t="s">
        <v>1405</v>
      </c>
      <c r="C229" t="s">
        <v>111</v>
      </c>
      <c r="D229" t="s">
        <v>61</v>
      </c>
      <c r="E229">
        <v>16</v>
      </c>
    </row>
    <row r="230" spans="1:5" x14ac:dyDescent="0.3">
      <c r="A230" t="s">
        <v>1404</v>
      </c>
      <c r="B230" t="s">
        <v>1377</v>
      </c>
      <c r="C230" t="s">
        <v>145</v>
      </c>
      <c r="D230" t="s">
        <v>61</v>
      </c>
      <c r="E230">
        <v>8</v>
      </c>
    </row>
    <row r="231" spans="1:5" x14ac:dyDescent="0.3">
      <c r="A231" t="s">
        <v>1403</v>
      </c>
      <c r="B231" t="s">
        <v>250</v>
      </c>
      <c r="C231" t="s">
        <v>141</v>
      </c>
      <c r="D231" t="s">
        <v>79</v>
      </c>
      <c r="E231">
        <v>12</v>
      </c>
    </row>
    <row r="232" spans="1:5" x14ac:dyDescent="0.3">
      <c r="A232" t="s">
        <v>1402</v>
      </c>
      <c r="B232" t="s">
        <v>1401</v>
      </c>
      <c r="C232" t="s">
        <v>171</v>
      </c>
      <c r="D232" t="s">
        <v>51</v>
      </c>
      <c r="E232">
        <v>11</v>
      </c>
    </row>
    <row r="233" spans="1:5" x14ac:dyDescent="0.3">
      <c r="A233" t="s">
        <v>1400</v>
      </c>
      <c r="B233" t="s">
        <v>414</v>
      </c>
      <c r="C233" t="s">
        <v>153</v>
      </c>
      <c r="D233" t="s">
        <v>87</v>
      </c>
      <c r="E233">
        <v>9</v>
      </c>
    </row>
    <row r="234" spans="1:5" x14ac:dyDescent="0.3">
      <c r="A234" t="s">
        <v>1399</v>
      </c>
      <c r="B234" t="s">
        <v>216</v>
      </c>
      <c r="C234" t="s">
        <v>147</v>
      </c>
      <c r="D234" t="s">
        <v>61</v>
      </c>
      <c r="E234">
        <v>6</v>
      </c>
    </row>
    <row r="235" spans="1:5" x14ac:dyDescent="0.3">
      <c r="A235" t="s">
        <v>1398</v>
      </c>
      <c r="B235" t="s">
        <v>1381</v>
      </c>
      <c r="C235" t="s">
        <v>113</v>
      </c>
      <c r="D235" t="s">
        <v>85</v>
      </c>
      <c r="E235">
        <v>6</v>
      </c>
    </row>
    <row r="236" spans="1:5" x14ac:dyDescent="0.3">
      <c r="A236" t="s">
        <v>1397</v>
      </c>
      <c r="B236" t="s">
        <v>733</v>
      </c>
      <c r="C236" t="s">
        <v>155</v>
      </c>
      <c r="D236" t="s">
        <v>79</v>
      </c>
      <c r="E236">
        <v>12</v>
      </c>
    </row>
    <row r="237" spans="1:5" x14ac:dyDescent="0.3">
      <c r="A237" t="s">
        <v>1396</v>
      </c>
      <c r="B237" t="s">
        <v>733</v>
      </c>
      <c r="C237" t="s">
        <v>97</v>
      </c>
      <c r="D237" t="s">
        <v>83</v>
      </c>
      <c r="E237">
        <v>6</v>
      </c>
    </row>
    <row r="238" spans="1:5" x14ac:dyDescent="0.3">
      <c r="A238" t="s">
        <v>1395</v>
      </c>
      <c r="B238" t="s">
        <v>386</v>
      </c>
      <c r="C238" t="s">
        <v>145</v>
      </c>
      <c r="D238" t="s">
        <v>83</v>
      </c>
      <c r="E238">
        <v>9</v>
      </c>
    </row>
    <row r="239" spans="1:5" x14ac:dyDescent="0.3">
      <c r="A239" t="s">
        <v>1394</v>
      </c>
      <c r="B239" t="s">
        <v>1381</v>
      </c>
      <c r="C239" t="s">
        <v>99</v>
      </c>
      <c r="D239" t="s">
        <v>69</v>
      </c>
      <c r="E239">
        <v>8</v>
      </c>
    </row>
    <row r="240" spans="1:5" x14ac:dyDescent="0.3">
      <c r="A240" t="s">
        <v>1393</v>
      </c>
      <c r="B240" t="s">
        <v>414</v>
      </c>
      <c r="C240" t="s">
        <v>113</v>
      </c>
      <c r="D240" t="s">
        <v>79</v>
      </c>
      <c r="E240">
        <v>12</v>
      </c>
    </row>
    <row r="241" spans="1:5" x14ac:dyDescent="0.3">
      <c r="A241" t="s">
        <v>1392</v>
      </c>
      <c r="B241" t="s">
        <v>414</v>
      </c>
      <c r="C241" t="s">
        <v>157</v>
      </c>
      <c r="D241" t="s">
        <v>85</v>
      </c>
      <c r="E241">
        <v>20</v>
      </c>
    </row>
    <row r="242" spans="1:5" x14ac:dyDescent="0.3">
      <c r="A242" t="s">
        <v>1391</v>
      </c>
      <c r="B242" t="s">
        <v>1367</v>
      </c>
      <c r="C242" t="s">
        <v>129</v>
      </c>
      <c r="D242" t="s">
        <v>43</v>
      </c>
      <c r="E242">
        <v>12</v>
      </c>
    </row>
    <row r="243" spans="1:5" x14ac:dyDescent="0.3">
      <c r="A243" t="s">
        <v>1390</v>
      </c>
      <c r="B243" t="s">
        <v>1389</v>
      </c>
      <c r="C243" t="s">
        <v>103</v>
      </c>
      <c r="D243" t="s">
        <v>59</v>
      </c>
      <c r="E243">
        <v>14</v>
      </c>
    </row>
    <row r="244" spans="1:5" x14ac:dyDescent="0.3">
      <c r="A244" t="s">
        <v>1388</v>
      </c>
      <c r="B244" t="s">
        <v>216</v>
      </c>
      <c r="C244" t="s">
        <v>125</v>
      </c>
      <c r="D244" t="s">
        <v>79</v>
      </c>
      <c r="E244">
        <v>8</v>
      </c>
    </row>
    <row r="245" spans="1:5" x14ac:dyDescent="0.3">
      <c r="A245" t="s">
        <v>1387</v>
      </c>
      <c r="B245" t="s">
        <v>1365</v>
      </c>
      <c r="C245" t="s">
        <v>169</v>
      </c>
      <c r="D245" t="s">
        <v>61</v>
      </c>
      <c r="E245">
        <v>18</v>
      </c>
    </row>
    <row r="246" spans="1:5" x14ac:dyDescent="0.3">
      <c r="A246" t="s">
        <v>1386</v>
      </c>
      <c r="B246" t="s">
        <v>274</v>
      </c>
      <c r="C246" t="s">
        <v>127</v>
      </c>
      <c r="D246" t="s">
        <v>79</v>
      </c>
      <c r="E246">
        <v>13</v>
      </c>
    </row>
    <row r="247" spans="1:5" x14ac:dyDescent="0.3">
      <c r="A247" t="s">
        <v>1385</v>
      </c>
      <c r="B247" t="s">
        <v>317</v>
      </c>
      <c r="C247" t="s">
        <v>117</v>
      </c>
      <c r="D247" t="s">
        <v>41</v>
      </c>
      <c r="E247">
        <v>15</v>
      </c>
    </row>
    <row r="248" spans="1:5" x14ac:dyDescent="0.3">
      <c r="A248" t="s">
        <v>1384</v>
      </c>
      <c r="B248" t="s">
        <v>1381</v>
      </c>
      <c r="C248" t="s">
        <v>133</v>
      </c>
      <c r="D248" t="s">
        <v>79</v>
      </c>
      <c r="E248">
        <v>4</v>
      </c>
    </row>
    <row r="249" spans="1:5" x14ac:dyDescent="0.3">
      <c r="A249" t="s">
        <v>1383</v>
      </c>
      <c r="B249" t="s">
        <v>1377</v>
      </c>
      <c r="C249" t="s">
        <v>155</v>
      </c>
      <c r="D249" t="s">
        <v>91</v>
      </c>
      <c r="E249">
        <v>5</v>
      </c>
    </row>
    <row r="250" spans="1:5" x14ac:dyDescent="0.3">
      <c r="A250" t="s">
        <v>1382</v>
      </c>
      <c r="B250" t="s">
        <v>1381</v>
      </c>
      <c r="C250" t="s">
        <v>105</v>
      </c>
      <c r="D250" t="s">
        <v>91</v>
      </c>
      <c r="E250">
        <v>13</v>
      </c>
    </row>
    <row r="251" spans="1:5" x14ac:dyDescent="0.3">
      <c r="A251" t="s">
        <v>1380</v>
      </c>
      <c r="B251" t="s">
        <v>1379</v>
      </c>
      <c r="C251" t="s">
        <v>145</v>
      </c>
      <c r="D251" t="s">
        <v>85</v>
      </c>
      <c r="E251">
        <v>17</v>
      </c>
    </row>
    <row r="252" spans="1:5" x14ac:dyDescent="0.3">
      <c r="A252" t="s">
        <v>1378</v>
      </c>
      <c r="B252" t="s">
        <v>1377</v>
      </c>
      <c r="C252" t="s">
        <v>165</v>
      </c>
      <c r="D252" t="s">
        <v>61</v>
      </c>
      <c r="E252">
        <v>16</v>
      </c>
    </row>
    <row r="253" spans="1:5" x14ac:dyDescent="0.3">
      <c r="A253" t="s">
        <v>1376</v>
      </c>
      <c r="B253" t="s">
        <v>250</v>
      </c>
      <c r="C253" t="s">
        <v>149</v>
      </c>
      <c r="D253" t="s">
        <v>37</v>
      </c>
      <c r="E253">
        <v>15</v>
      </c>
    </row>
    <row r="254" spans="1:5" x14ac:dyDescent="0.3">
      <c r="A254" t="s">
        <v>1375</v>
      </c>
      <c r="B254" t="s">
        <v>471</v>
      </c>
      <c r="C254" t="s">
        <v>99</v>
      </c>
      <c r="D254" t="s">
        <v>61</v>
      </c>
      <c r="E254">
        <v>5</v>
      </c>
    </row>
    <row r="255" spans="1:5" x14ac:dyDescent="0.3">
      <c r="A255" t="s">
        <v>1374</v>
      </c>
      <c r="B255" t="s">
        <v>471</v>
      </c>
      <c r="C255" t="s">
        <v>137</v>
      </c>
      <c r="D255" t="s">
        <v>81</v>
      </c>
      <c r="E255">
        <v>16</v>
      </c>
    </row>
    <row r="256" spans="1:5" x14ac:dyDescent="0.3">
      <c r="A256" t="s">
        <v>1373</v>
      </c>
      <c r="B256" t="s">
        <v>1365</v>
      </c>
      <c r="C256" t="s">
        <v>139</v>
      </c>
      <c r="D256" t="s">
        <v>75</v>
      </c>
      <c r="E256">
        <v>2</v>
      </c>
    </row>
    <row r="257" spans="1:5" x14ac:dyDescent="0.3">
      <c r="A257" t="s">
        <v>1372</v>
      </c>
      <c r="B257" t="s">
        <v>420</v>
      </c>
      <c r="C257" t="s">
        <v>163</v>
      </c>
      <c r="D257" t="s">
        <v>83</v>
      </c>
      <c r="E257">
        <v>19</v>
      </c>
    </row>
    <row r="258" spans="1:5" x14ac:dyDescent="0.3">
      <c r="A258" t="s">
        <v>1371</v>
      </c>
      <c r="B258" t="s">
        <v>321</v>
      </c>
      <c r="C258" t="s">
        <v>145</v>
      </c>
      <c r="D258" t="s">
        <v>91</v>
      </c>
      <c r="E258">
        <v>10</v>
      </c>
    </row>
    <row r="259" spans="1:5" x14ac:dyDescent="0.3">
      <c r="A259" t="s">
        <v>1370</v>
      </c>
      <c r="B259" t="s">
        <v>1369</v>
      </c>
      <c r="C259" t="s">
        <v>133</v>
      </c>
      <c r="D259" t="s">
        <v>83</v>
      </c>
      <c r="E259">
        <v>19</v>
      </c>
    </row>
    <row r="260" spans="1:5" x14ac:dyDescent="0.3">
      <c r="A260" t="s">
        <v>1368</v>
      </c>
      <c r="B260" t="s">
        <v>1367</v>
      </c>
      <c r="C260" t="s">
        <v>111</v>
      </c>
      <c r="D260" t="s">
        <v>41</v>
      </c>
      <c r="E260">
        <v>11</v>
      </c>
    </row>
    <row r="261" spans="1:5" x14ac:dyDescent="0.3">
      <c r="A261" t="s">
        <v>1366</v>
      </c>
      <c r="B261" t="s">
        <v>1365</v>
      </c>
      <c r="C261" t="s">
        <v>165</v>
      </c>
      <c r="D261" t="s">
        <v>46</v>
      </c>
      <c r="E261">
        <v>13</v>
      </c>
    </row>
    <row r="262" spans="1:5" x14ac:dyDescent="0.3">
      <c r="E262" s="6">
        <f>SUM(E2:E261)</f>
        <v>2662</v>
      </c>
    </row>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2E70C-A8FA-48C5-8036-4C52D4C7080D}">
  <sheetPr>
    <tabColor theme="3" tint="0.79998168889431442"/>
  </sheetPr>
  <dimension ref="A1:R512"/>
  <sheetViews>
    <sheetView workbookViewId="0">
      <selection activeCell="P1" sqref="P1:P2"/>
    </sheetView>
  </sheetViews>
  <sheetFormatPr baseColWidth="10" defaultColWidth="8.88671875" defaultRowHeight="14.4" x14ac:dyDescent="0.3"/>
  <cols>
    <col min="1" max="1" width="10.109375" bestFit="1" customWidth="1"/>
    <col min="2" max="2" width="10.33203125" bestFit="1" customWidth="1"/>
    <col min="3" max="3" width="10.44140625" bestFit="1" customWidth="1"/>
    <col min="4" max="4" width="10.5546875" bestFit="1" customWidth="1"/>
    <col min="5" max="5" width="6.88671875" bestFit="1" customWidth="1"/>
    <col min="9" max="9" width="20.109375" customWidth="1"/>
    <col min="15" max="15" width="17.44140625" bestFit="1" customWidth="1"/>
    <col min="18" max="18" width="40.44140625" bestFit="1" customWidth="1"/>
  </cols>
  <sheetData>
    <row r="1" spans="1:18" x14ac:dyDescent="0.3">
      <c r="A1" t="s">
        <v>177</v>
      </c>
      <c r="B1" t="s">
        <v>178</v>
      </c>
      <c r="C1" t="s">
        <v>95</v>
      </c>
      <c r="D1" t="s">
        <v>27</v>
      </c>
      <c r="E1" t="s">
        <v>179</v>
      </c>
      <c r="O1" s="7" t="s">
        <v>4687</v>
      </c>
      <c r="P1" s="16">
        <v>510</v>
      </c>
      <c r="Q1" s="8"/>
      <c r="R1" s="9" t="s">
        <v>4689</v>
      </c>
    </row>
    <row r="2" spans="1:18" x14ac:dyDescent="0.3">
      <c r="A2" t="s">
        <v>2155</v>
      </c>
      <c r="B2" t="s">
        <v>1660</v>
      </c>
      <c r="C2" t="s">
        <v>159</v>
      </c>
      <c r="D2" t="s">
        <v>43</v>
      </c>
      <c r="E2">
        <v>14</v>
      </c>
      <c r="O2" s="10" t="s">
        <v>4688</v>
      </c>
      <c r="P2" s="17">
        <f>$E$512</f>
        <v>5528</v>
      </c>
      <c r="Q2" s="11"/>
      <c r="R2" s="12"/>
    </row>
    <row r="3" spans="1:18" x14ac:dyDescent="0.3">
      <c r="A3" t="s">
        <v>2154</v>
      </c>
      <c r="B3" t="s">
        <v>276</v>
      </c>
      <c r="C3" t="s">
        <v>131</v>
      </c>
      <c r="D3" t="s">
        <v>85</v>
      </c>
      <c r="E3">
        <v>9</v>
      </c>
    </row>
    <row r="4" spans="1:18" x14ac:dyDescent="0.3">
      <c r="A4" t="s">
        <v>2153</v>
      </c>
      <c r="B4" t="s">
        <v>813</v>
      </c>
      <c r="C4" t="s">
        <v>101</v>
      </c>
      <c r="D4" t="s">
        <v>71</v>
      </c>
      <c r="E4">
        <v>11</v>
      </c>
    </row>
    <row r="5" spans="1:18" x14ac:dyDescent="0.3">
      <c r="A5" t="s">
        <v>2152</v>
      </c>
      <c r="B5" t="s">
        <v>1677</v>
      </c>
      <c r="C5" t="s">
        <v>165</v>
      </c>
      <c r="D5" t="s">
        <v>37</v>
      </c>
      <c r="E5">
        <v>20</v>
      </c>
    </row>
    <row r="6" spans="1:18" x14ac:dyDescent="0.3">
      <c r="A6" t="s">
        <v>2151</v>
      </c>
      <c r="B6" t="s">
        <v>725</v>
      </c>
      <c r="C6" t="s">
        <v>119</v>
      </c>
      <c r="D6" t="s">
        <v>91</v>
      </c>
      <c r="E6">
        <v>19</v>
      </c>
    </row>
    <row r="7" spans="1:18" x14ac:dyDescent="0.3">
      <c r="A7" t="s">
        <v>2150</v>
      </c>
      <c r="B7" t="s">
        <v>346</v>
      </c>
      <c r="C7" t="s">
        <v>147</v>
      </c>
      <c r="D7" t="s">
        <v>31</v>
      </c>
      <c r="E7">
        <v>10</v>
      </c>
    </row>
    <row r="8" spans="1:18" x14ac:dyDescent="0.3">
      <c r="A8" t="s">
        <v>2149</v>
      </c>
      <c r="B8" t="s">
        <v>1662</v>
      </c>
      <c r="C8" t="s">
        <v>109</v>
      </c>
      <c r="D8" t="s">
        <v>43</v>
      </c>
      <c r="E8">
        <v>3</v>
      </c>
    </row>
    <row r="9" spans="1:18" x14ac:dyDescent="0.3">
      <c r="A9" t="s">
        <v>2148</v>
      </c>
      <c r="B9" t="s">
        <v>725</v>
      </c>
      <c r="C9" t="s">
        <v>161</v>
      </c>
      <c r="D9" t="s">
        <v>91</v>
      </c>
      <c r="E9">
        <v>9</v>
      </c>
    </row>
    <row r="10" spans="1:18" x14ac:dyDescent="0.3">
      <c r="A10" t="s">
        <v>2147</v>
      </c>
      <c r="B10" t="s">
        <v>450</v>
      </c>
      <c r="C10" t="s">
        <v>173</v>
      </c>
      <c r="D10" t="s">
        <v>79</v>
      </c>
      <c r="E10">
        <v>15</v>
      </c>
    </row>
    <row r="11" spans="1:18" x14ac:dyDescent="0.3">
      <c r="A11" t="s">
        <v>2146</v>
      </c>
      <c r="B11" t="s">
        <v>1702</v>
      </c>
      <c r="C11" t="s">
        <v>163</v>
      </c>
      <c r="D11" t="s">
        <v>67</v>
      </c>
      <c r="E11">
        <v>18</v>
      </c>
    </row>
    <row r="12" spans="1:18" x14ac:dyDescent="0.3">
      <c r="A12" t="s">
        <v>2145</v>
      </c>
      <c r="B12" t="s">
        <v>539</v>
      </c>
      <c r="C12" t="s">
        <v>145</v>
      </c>
      <c r="D12" t="s">
        <v>37</v>
      </c>
      <c r="E12">
        <v>17</v>
      </c>
    </row>
    <row r="13" spans="1:18" x14ac:dyDescent="0.3">
      <c r="A13" t="s">
        <v>2144</v>
      </c>
      <c r="B13" t="s">
        <v>841</v>
      </c>
      <c r="C13" t="s">
        <v>129</v>
      </c>
      <c r="D13" t="s">
        <v>34</v>
      </c>
      <c r="E13">
        <v>15</v>
      </c>
    </row>
    <row r="14" spans="1:18" x14ac:dyDescent="0.3">
      <c r="A14" t="s">
        <v>2143</v>
      </c>
      <c r="B14" t="s">
        <v>1662</v>
      </c>
      <c r="C14" t="s">
        <v>121</v>
      </c>
      <c r="D14" t="s">
        <v>83</v>
      </c>
      <c r="E14">
        <v>6</v>
      </c>
    </row>
    <row r="15" spans="1:18" x14ac:dyDescent="0.3">
      <c r="A15" t="s">
        <v>2142</v>
      </c>
      <c r="B15" t="s">
        <v>428</v>
      </c>
      <c r="C15" t="s">
        <v>107</v>
      </c>
      <c r="D15" t="s">
        <v>59</v>
      </c>
      <c r="E15">
        <v>15</v>
      </c>
    </row>
    <row r="16" spans="1:18" x14ac:dyDescent="0.3">
      <c r="A16" t="s">
        <v>2141</v>
      </c>
      <c r="B16" t="s">
        <v>1656</v>
      </c>
      <c r="C16" t="s">
        <v>163</v>
      </c>
      <c r="D16" t="s">
        <v>31</v>
      </c>
      <c r="E16">
        <v>13</v>
      </c>
    </row>
    <row r="17" spans="1:5" x14ac:dyDescent="0.3">
      <c r="A17" t="s">
        <v>2140</v>
      </c>
      <c r="B17" t="s">
        <v>450</v>
      </c>
      <c r="C17" t="s">
        <v>123</v>
      </c>
      <c r="D17" t="s">
        <v>71</v>
      </c>
      <c r="E17">
        <v>2</v>
      </c>
    </row>
    <row r="18" spans="1:5" x14ac:dyDescent="0.3">
      <c r="A18" t="s">
        <v>2139</v>
      </c>
      <c r="B18" t="s">
        <v>313</v>
      </c>
      <c r="C18" t="s">
        <v>117</v>
      </c>
      <c r="D18" t="s">
        <v>69</v>
      </c>
      <c r="E18">
        <v>3</v>
      </c>
    </row>
    <row r="19" spans="1:5" x14ac:dyDescent="0.3">
      <c r="A19" t="s">
        <v>2138</v>
      </c>
      <c r="B19" t="s">
        <v>1660</v>
      </c>
      <c r="C19" t="s">
        <v>121</v>
      </c>
      <c r="D19" t="s">
        <v>55</v>
      </c>
      <c r="E19">
        <v>7</v>
      </c>
    </row>
    <row r="20" spans="1:5" x14ac:dyDescent="0.3">
      <c r="A20" t="s">
        <v>2137</v>
      </c>
      <c r="B20" t="s">
        <v>319</v>
      </c>
      <c r="C20" t="s">
        <v>149</v>
      </c>
      <c r="D20" t="s">
        <v>43</v>
      </c>
      <c r="E20">
        <v>20</v>
      </c>
    </row>
    <row r="21" spans="1:5" x14ac:dyDescent="0.3">
      <c r="A21" t="s">
        <v>2136</v>
      </c>
      <c r="B21" t="s">
        <v>319</v>
      </c>
      <c r="C21" t="s">
        <v>117</v>
      </c>
      <c r="D21" t="s">
        <v>31</v>
      </c>
      <c r="E21">
        <v>14</v>
      </c>
    </row>
    <row r="22" spans="1:5" x14ac:dyDescent="0.3">
      <c r="A22" t="s">
        <v>2135</v>
      </c>
      <c r="B22" t="s">
        <v>346</v>
      </c>
      <c r="C22" t="s">
        <v>97</v>
      </c>
      <c r="D22" t="s">
        <v>89</v>
      </c>
      <c r="E22">
        <v>15</v>
      </c>
    </row>
    <row r="23" spans="1:5" x14ac:dyDescent="0.3">
      <c r="A23" t="s">
        <v>2134</v>
      </c>
      <c r="B23" t="s">
        <v>1662</v>
      </c>
      <c r="C23" t="s">
        <v>117</v>
      </c>
      <c r="D23" t="s">
        <v>65</v>
      </c>
      <c r="E23">
        <v>8</v>
      </c>
    </row>
    <row r="24" spans="1:5" x14ac:dyDescent="0.3">
      <c r="A24" t="s">
        <v>2133</v>
      </c>
      <c r="B24" t="s">
        <v>868</v>
      </c>
      <c r="C24" t="s">
        <v>101</v>
      </c>
      <c r="D24" t="s">
        <v>49</v>
      </c>
      <c r="E24">
        <v>1</v>
      </c>
    </row>
    <row r="25" spans="1:5" x14ac:dyDescent="0.3">
      <c r="A25" t="s">
        <v>2132</v>
      </c>
      <c r="B25" t="s">
        <v>319</v>
      </c>
      <c r="C25" t="s">
        <v>137</v>
      </c>
      <c r="D25" t="s">
        <v>93</v>
      </c>
      <c r="E25">
        <v>9</v>
      </c>
    </row>
    <row r="26" spans="1:5" x14ac:dyDescent="0.3">
      <c r="A26" t="s">
        <v>2131</v>
      </c>
      <c r="B26" t="s">
        <v>841</v>
      </c>
      <c r="C26" t="s">
        <v>171</v>
      </c>
      <c r="D26" t="s">
        <v>69</v>
      </c>
      <c r="E26">
        <v>12</v>
      </c>
    </row>
    <row r="27" spans="1:5" x14ac:dyDescent="0.3">
      <c r="A27" t="s">
        <v>2130</v>
      </c>
      <c r="B27" t="s">
        <v>868</v>
      </c>
      <c r="C27" t="s">
        <v>155</v>
      </c>
      <c r="D27" t="s">
        <v>34</v>
      </c>
      <c r="E27">
        <v>19</v>
      </c>
    </row>
    <row r="28" spans="1:5" x14ac:dyDescent="0.3">
      <c r="A28" t="s">
        <v>2129</v>
      </c>
      <c r="B28" t="s">
        <v>346</v>
      </c>
      <c r="C28" t="s">
        <v>173</v>
      </c>
      <c r="D28" t="s">
        <v>81</v>
      </c>
      <c r="E28">
        <v>18</v>
      </c>
    </row>
    <row r="29" spans="1:5" x14ac:dyDescent="0.3">
      <c r="A29" t="s">
        <v>2128</v>
      </c>
      <c r="B29" t="s">
        <v>1673</v>
      </c>
      <c r="C29" t="s">
        <v>151</v>
      </c>
      <c r="D29" t="s">
        <v>79</v>
      </c>
      <c r="E29">
        <v>15</v>
      </c>
    </row>
    <row r="30" spans="1:5" x14ac:dyDescent="0.3">
      <c r="A30" t="s">
        <v>2127</v>
      </c>
      <c r="B30" t="s">
        <v>813</v>
      </c>
      <c r="C30" t="s">
        <v>127</v>
      </c>
      <c r="D30" t="s">
        <v>55</v>
      </c>
      <c r="E30">
        <v>19</v>
      </c>
    </row>
    <row r="31" spans="1:5" x14ac:dyDescent="0.3">
      <c r="A31" t="s">
        <v>2126</v>
      </c>
      <c r="B31" t="s">
        <v>1646</v>
      </c>
      <c r="C31" t="s">
        <v>143</v>
      </c>
      <c r="D31" t="s">
        <v>51</v>
      </c>
      <c r="E31">
        <v>2</v>
      </c>
    </row>
    <row r="32" spans="1:5" x14ac:dyDescent="0.3">
      <c r="A32" t="s">
        <v>2125</v>
      </c>
      <c r="B32" t="s">
        <v>356</v>
      </c>
      <c r="C32" t="s">
        <v>145</v>
      </c>
      <c r="D32" t="s">
        <v>31</v>
      </c>
      <c r="E32">
        <v>7</v>
      </c>
    </row>
    <row r="33" spans="1:5" x14ac:dyDescent="0.3">
      <c r="A33" t="s">
        <v>2124</v>
      </c>
      <c r="B33" t="s">
        <v>1656</v>
      </c>
      <c r="C33" t="s">
        <v>107</v>
      </c>
      <c r="D33" t="s">
        <v>83</v>
      </c>
      <c r="E33">
        <v>2</v>
      </c>
    </row>
    <row r="34" spans="1:5" x14ac:dyDescent="0.3">
      <c r="A34" t="s">
        <v>2123</v>
      </c>
      <c r="B34" t="s">
        <v>394</v>
      </c>
      <c r="C34" t="s">
        <v>113</v>
      </c>
      <c r="D34" t="s">
        <v>77</v>
      </c>
      <c r="E34">
        <v>17</v>
      </c>
    </row>
    <row r="35" spans="1:5" x14ac:dyDescent="0.3">
      <c r="A35" t="s">
        <v>2122</v>
      </c>
      <c r="B35" t="s">
        <v>1662</v>
      </c>
      <c r="C35" t="s">
        <v>175</v>
      </c>
      <c r="D35" t="s">
        <v>41</v>
      </c>
      <c r="E35">
        <v>19</v>
      </c>
    </row>
    <row r="36" spans="1:5" x14ac:dyDescent="0.3">
      <c r="A36" t="s">
        <v>2121</v>
      </c>
      <c r="B36" t="s">
        <v>1656</v>
      </c>
      <c r="C36" t="s">
        <v>121</v>
      </c>
      <c r="D36" t="s">
        <v>69</v>
      </c>
      <c r="E36">
        <v>9</v>
      </c>
    </row>
    <row r="37" spans="1:5" x14ac:dyDescent="0.3">
      <c r="A37" t="s">
        <v>2120</v>
      </c>
      <c r="B37" t="s">
        <v>1644</v>
      </c>
      <c r="C37" t="s">
        <v>129</v>
      </c>
      <c r="D37" t="s">
        <v>37</v>
      </c>
      <c r="E37">
        <v>18</v>
      </c>
    </row>
    <row r="38" spans="1:5" x14ac:dyDescent="0.3">
      <c r="A38" t="s">
        <v>2119</v>
      </c>
      <c r="B38" t="s">
        <v>313</v>
      </c>
      <c r="C38" t="s">
        <v>135</v>
      </c>
      <c r="D38" t="s">
        <v>51</v>
      </c>
      <c r="E38">
        <v>18</v>
      </c>
    </row>
    <row r="39" spans="1:5" x14ac:dyDescent="0.3">
      <c r="A39" t="s">
        <v>2118</v>
      </c>
      <c r="B39" t="s">
        <v>352</v>
      </c>
      <c r="C39" t="s">
        <v>149</v>
      </c>
      <c r="D39" t="s">
        <v>63</v>
      </c>
      <c r="E39">
        <v>2</v>
      </c>
    </row>
    <row r="40" spans="1:5" x14ac:dyDescent="0.3">
      <c r="A40" t="s">
        <v>2117</v>
      </c>
      <c r="B40" t="s">
        <v>1673</v>
      </c>
      <c r="C40" t="s">
        <v>165</v>
      </c>
      <c r="D40" t="s">
        <v>93</v>
      </c>
      <c r="E40">
        <v>7</v>
      </c>
    </row>
    <row r="41" spans="1:5" x14ac:dyDescent="0.3">
      <c r="A41" t="s">
        <v>2116</v>
      </c>
      <c r="B41" t="s">
        <v>610</v>
      </c>
      <c r="C41" t="s">
        <v>151</v>
      </c>
      <c r="D41" t="s">
        <v>37</v>
      </c>
      <c r="E41">
        <v>1</v>
      </c>
    </row>
    <row r="42" spans="1:5" x14ac:dyDescent="0.3">
      <c r="A42" t="s">
        <v>2115</v>
      </c>
      <c r="B42" t="s">
        <v>276</v>
      </c>
      <c r="C42" t="s">
        <v>119</v>
      </c>
      <c r="D42" t="s">
        <v>49</v>
      </c>
      <c r="E42">
        <v>18</v>
      </c>
    </row>
    <row r="43" spans="1:5" x14ac:dyDescent="0.3">
      <c r="A43" t="s">
        <v>2114</v>
      </c>
      <c r="B43" t="s">
        <v>428</v>
      </c>
      <c r="C43" t="s">
        <v>135</v>
      </c>
      <c r="D43" t="s">
        <v>69</v>
      </c>
      <c r="E43">
        <v>2</v>
      </c>
    </row>
    <row r="44" spans="1:5" x14ac:dyDescent="0.3">
      <c r="A44" t="s">
        <v>2113</v>
      </c>
      <c r="B44" t="s">
        <v>1662</v>
      </c>
      <c r="C44" t="s">
        <v>105</v>
      </c>
      <c r="D44" t="s">
        <v>41</v>
      </c>
      <c r="E44">
        <v>8</v>
      </c>
    </row>
    <row r="45" spans="1:5" x14ac:dyDescent="0.3">
      <c r="A45" t="s">
        <v>2112</v>
      </c>
      <c r="B45" t="s">
        <v>1660</v>
      </c>
      <c r="C45" t="s">
        <v>115</v>
      </c>
      <c r="D45" t="s">
        <v>31</v>
      </c>
      <c r="E45">
        <v>8</v>
      </c>
    </row>
    <row r="46" spans="1:5" x14ac:dyDescent="0.3">
      <c r="A46" t="s">
        <v>2111</v>
      </c>
      <c r="B46" t="s">
        <v>356</v>
      </c>
      <c r="C46" t="s">
        <v>127</v>
      </c>
      <c r="D46" t="s">
        <v>34</v>
      </c>
      <c r="E46">
        <v>19</v>
      </c>
    </row>
    <row r="47" spans="1:5" x14ac:dyDescent="0.3">
      <c r="A47" t="s">
        <v>2110</v>
      </c>
      <c r="B47" t="s">
        <v>356</v>
      </c>
      <c r="C47" t="s">
        <v>125</v>
      </c>
      <c r="D47" t="s">
        <v>61</v>
      </c>
      <c r="E47">
        <v>19</v>
      </c>
    </row>
    <row r="48" spans="1:5" x14ac:dyDescent="0.3">
      <c r="A48" t="s">
        <v>2109</v>
      </c>
      <c r="B48" t="s">
        <v>1656</v>
      </c>
      <c r="C48" t="s">
        <v>155</v>
      </c>
      <c r="D48" t="s">
        <v>81</v>
      </c>
      <c r="E48">
        <v>8</v>
      </c>
    </row>
    <row r="49" spans="1:5" x14ac:dyDescent="0.3">
      <c r="A49" t="s">
        <v>2108</v>
      </c>
      <c r="B49" t="s">
        <v>319</v>
      </c>
      <c r="C49" t="s">
        <v>109</v>
      </c>
      <c r="D49" t="s">
        <v>65</v>
      </c>
      <c r="E49">
        <v>6</v>
      </c>
    </row>
    <row r="50" spans="1:5" x14ac:dyDescent="0.3">
      <c r="A50" t="s">
        <v>2107</v>
      </c>
      <c r="B50" t="s">
        <v>1673</v>
      </c>
      <c r="C50" t="s">
        <v>171</v>
      </c>
      <c r="D50" t="s">
        <v>51</v>
      </c>
      <c r="E50">
        <v>7</v>
      </c>
    </row>
    <row r="51" spans="1:5" x14ac:dyDescent="0.3">
      <c r="A51" t="s">
        <v>2106</v>
      </c>
      <c r="B51" t="s">
        <v>813</v>
      </c>
      <c r="C51" t="s">
        <v>115</v>
      </c>
      <c r="D51" t="s">
        <v>75</v>
      </c>
      <c r="E51">
        <v>17</v>
      </c>
    </row>
    <row r="52" spans="1:5" x14ac:dyDescent="0.3">
      <c r="A52" t="s">
        <v>2105</v>
      </c>
      <c r="B52" t="s">
        <v>1644</v>
      </c>
      <c r="C52" t="s">
        <v>119</v>
      </c>
      <c r="D52" t="s">
        <v>67</v>
      </c>
      <c r="E52">
        <v>20</v>
      </c>
    </row>
    <row r="53" spans="1:5" x14ac:dyDescent="0.3">
      <c r="A53" t="s">
        <v>2104</v>
      </c>
      <c r="B53" t="s">
        <v>352</v>
      </c>
      <c r="C53" t="s">
        <v>153</v>
      </c>
      <c r="D53" t="s">
        <v>75</v>
      </c>
      <c r="E53">
        <v>5</v>
      </c>
    </row>
    <row r="54" spans="1:5" x14ac:dyDescent="0.3">
      <c r="A54" t="s">
        <v>2103</v>
      </c>
      <c r="B54" t="s">
        <v>1646</v>
      </c>
      <c r="C54" t="s">
        <v>159</v>
      </c>
      <c r="D54" t="s">
        <v>89</v>
      </c>
      <c r="E54">
        <v>9</v>
      </c>
    </row>
    <row r="55" spans="1:5" x14ac:dyDescent="0.3">
      <c r="A55" t="s">
        <v>2102</v>
      </c>
      <c r="B55" t="s">
        <v>1677</v>
      </c>
      <c r="C55" t="s">
        <v>155</v>
      </c>
      <c r="D55" t="s">
        <v>55</v>
      </c>
      <c r="E55">
        <v>20</v>
      </c>
    </row>
    <row r="56" spans="1:5" x14ac:dyDescent="0.3">
      <c r="A56" t="s">
        <v>2101</v>
      </c>
      <c r="B56" t="s">
        <v>394</v>
      </c>
      <c r="C56" t="s">
        <v>119</v>
      </c>
      <c r="D56" t="s">
        <v>49</v>
      </c>
      <c r="E56">
        <v>7</v>
      </c>
    </row>
    <row r="57" spans="1:5" x14ac:dyDescent="0.3">
      <c r="A57" t="s">
        <v>2100</v>
      </c>
      <c r="B57" t="s">
        <v>841</v>
      </c>
      <c r="C57" t="s">
        <v>103</v>
      </c>
      <c r="D57" t="s">
        <v>31</v>
      </c>
      <c r="E57">
        <v>15</v>
      </c>
    </row>
    <row r="58" spans="1:5" x14ac:dyDescent="0.3">
      <c r="A58" t="s">
        <v>2099</v>
      </c>
      <c r="B58" t="s">
        <v>428</v>
      </c>
      <c r="C58" t="s">
        <v>147</v>
      </c>
      <c r="D58" t="s">
        <v>71</v>
      </c>
      <c r="E58">
        <v>3</v>
      </c>
    </row>
    <row r="59" spans="1:5" x14ac:dyDescent="0.3">
      <c r="A59" t="s">
        <v>2098</v>
      </c>
      <c r="B59" t="s">
        <v>767</v>
      </c>
      <c r="C59" t="s">
        <v>175</v>
      </c>
      <c r="D59" t="s">
        <v>83</v>
      </c>
      <c r="E59">
        <v>13</v>
      </c>
    </row>
    <row r="60" spans="1:5" x14ac:dyDescent="0.3">
      <c r="A60" t="s">
        <v>2097</v>
      </c>
      <c r="B60" t="s">
        <v>610</v>
      </c>
      <c r="C60" t="s">
        <v>129</v>
      </c>
      <c r="D60" t="s">
        <v>59</v>
      </c>
      <c r="E60">
        <v>18</v>
      </c>
    </row>
    <row r="61" spans="1:5" x14ac:dyDescent="0.3">
      <c r="A61" t="s">
        <v>2096</v>
      </c>
      <c r="B61" t="s">
        <v>358</v>
      </c>
      <c r="C61" t="s">
        <v>157</v>
      </c>
      <c r="D61" t="s">
        <v>93</v>
      </c>
      <c r="E61">
        <v>14</v>
      </c>
    </row>
    <row r="62" spans="1:5" x14ac:dyDescent="0.3">
      <c r="A62" t="s">
        <v>2095</v>
      </c>
      <c r="B62" t="s">
        <v>1656</v>
      </c>
      <c r="C62" t="s">
        <v>107</v>
      </c>
      <c r="D62" t="s">
        <v>91</v>
      </c>
      <c r="E62">
        <v>3</v>
      </c>
    </row>
    <row r="63" spans="1:5" x14ac:dyDescent="0.3">
      <c r="A63" t="s">
        <v>2094</v>
      </c>
      <c r="B63" t="s">
        <v>1660</v>
      </c>
      <c r="C63" t="s">
        <v>151</v>
      </c>
      <c r="D63" t="s">
        <v>91</v>
      </c>
      <c r="E63">
        <v>6</v>
      </c>
    </row>
    <row r="64" spans="1:5" x14ac:dyDescent="0.3">
      <c r="A64" t="s">
        <v>2093</v>
      </c>
      <c r="B64" t="s">
        <v>450</v>
      </c>
      <c r="C64" t="s">
        <v>115</v>
      </c>
      <c r="D64" t="s">
        <v>75</v>
      </c>
      <c r="E64">
        <v>8</v>
      </c>
    </row>
    <row r="65" spans="1:5" x14ac:dyDescent="0.3">
      <c r="A65" t="s">
        <v>2092</v>
      </c>
      <c r="B65" t="s">
        <v>539</v>
      </c>
      <c r="C65" t="s">
        <v>137</v>
      </c>
      <c r="D65" t="s">
        <v>79</v>
      </c>
      <c r="E65">
        <v>10</v>
      </c>
    </row>
    <row r="66" spans="1:5" x14ac:dyDescent="0.3">
      <c r="A66" t="s">
        <v>2091</v>
      </c>
      <c r="B66" t="s">
        <v>1808</v>
      </c>
      <c r="C66" t="s">
        <v>101</v>
      </c>
      <c r="D66" t="s">
        <v>41</v>
      </c>
      <c r="E66">
        <v>12</v>
      </c>
    </row>
    <row r="67" spans="1:5" x14ac:dyDescent="0.3">
      <c r="A67" t="s">
        <v>2090</v>
      </c>
      <c r="B67" t="s">
        <v>601</v>
      </c>
      <c r="C67" t="s">
        <v>127</v>
      </c>
      <c r="D67" t="s">
        <v>39</v>
      </c>
      <c r="E67">
        <v>2</v>
      </c>
    </row>
    <row r="68" spans="1:5" x14ac:dyDescent="0.3">
      <c r="A68" t="s">
        <v>2089</v>
      </c>
      <c r="B68" t="s">
        <v>352</v>
      </c>
      <c r="C68" t="s">
        <v>101</v>
      </c>
      <c r="D68" t="s">
        <v>63</v>
      </c>
      <c r="E68">
        <v>13</v>
      </c>
    </row>
    <row r="69" spans="1:5" x14ac:dyDescent="0.3">
      <c r="A69" t="s">
        <v>2088</v>
      </c>
      <c r="B69" t="s">
        <v>1702</v>
      </c>
      <c r="C69" t="s">
        <v>145</v>
      </c>
      <c r="D69" t="s">
        <v>85</v>
      </c>
      <c r="E69">
        <v>7</v>
      </c>
    </row>
    <row r="70" spans="1:5" x14ac:dyDescent="0.3">
      <c r="A70" t="s">
        <v>2087</v>
      </c>
      <c r="B70" t="s">
        <v>841</v>
      </c>
      <c r="C70" t="s">
        <v>99</v>
      </c>
      <c r="D70" t="s">
        <v>67</v>
      </c>
      <c r="E70">
        <v>4</v>
      </c>
    </row>
    <row r="71" spans="1:5" x14ac:dyDescent="0.3">
      <c r="A71" t="s">
        <v>2086</v>
      </c>
      <c r="B71" t="s">
        <v>346</v>
      </c>
      <c r="C71" t="s">
        <v>123</v>
      </c>
      <c r="D71" t="s">
        <v>75</v>
      </c>
      <c r="E71">
        <v>18</v>
      </c>
    </row>
    <row r="72" spans="1:5" x14ac:dyDescent="0.3">
      <c r="A72" t="s">
        <v>2085</v>
      </c>
      <c r="B72" t="s">
        <v>313</v>
      </c>
      <c r="C72" t="s">
        <v>103</v>
      </c>
      <c r="D72" t="s">
        <v>51</v>
      </c>
      <c r="E72">
        <v>15</v>
      </c>
    </row>
    <row r="73" spans="1:5" x14ac:dyDescent="0.3">
      <c r="A73" t="s">
        <v>2084</v>
      </c>
      <c r="B73" t="s">
        <v>725</v>
      </c>
      <c r="C73" t="s">
        <v>139</v>
      </c>
      <c r="D73" t="s">
        <v>63</v>
      </c>
      <c r="E73">
        <v>18</v>
      </c>
    </row>
    <row r="74" spans="1:5" x14ac:dyDescent="0.3">
      <c r="A74" t="s">
        <v>2083</v>
      </c>
      <c r="B74" t="s">
        <v>1702</v>
      </c>
      <c r="C74" t="s">
        <v>99</v>
      </c>
      <c r="D74" t="s">
        <v>37</v>
      </c>
      <c r="E74">
        <v>20</v>
      </c>
    </row>
    <row r="75" spans="1:5" x14ac:dyDescent="0.3">
      <c r="A75" t="s">
        <v>2082</v>
      </c>
      <c r="B75" t="s">
        <v>276</v>
      </c>
      <c r="C75" t="s">
        <v>149</v>
      </c>
      <c r="D75" t="s">
        <v>91</v>
      </c>
      <c r="E75">
        <v>1</v>
      </c>
    </row>
    <row r="76" spans="1:5" x14ac:dyDescent="0.3">
      <c r="A76" t="s">
        <v>2081</v>
      </c>
      <c r="B76" t="s">
        <v>319</v>
      </c>
      <c r="C76" t="s">
        <v>135</v>
      </c>
      <c r="D76" t="s">
        <v>83</v>
      </c>
      <c r="E76">
        <v>4</v>
      </c>
    </row>
    <row r="77" spans="1:5" x14ac:dyDescent="0.3">
      <c r="A77" t="s">
        <v>2080</v>
      </c>
      <c r="B77" t="s">
        <v>1677</v>
      </c>
      <c r="C77" t="s">
        <v>127</v>
      </c>
      <c r="D77" t="s">
        <v>71</v>
      </c>
      <c r="E77">
        <v>12</v>
      </c>
    </row>
    <row r="78" spans="1:5" x14ac:dyDescent="0.3">
      <c r="A78" t="s">
        <v>2079</v>
      </c>
      <c r="B78" t="s">
        <v>841</v>
      </c>
      <c r="C78" t="s">
        <v>175</v>
      </c>
      <c r="D78" t="s">
        <v>61</v>
      </c>
      <c r="E78">
        <v>10</v>
      </c>
    </row>
    <row r="79" spans="1:5" x14ac:dyDescent="0.3">
      <c r="A79" t="s">
        <v>2078</v>
      </c>
      <c r="B79" t="s">
        <v>1660</v>
      </c>
      <c r="C79" t="s">
        <v>149</v>
      </c>
      <c r="D79" t="s">
        <v>53</v>
      </c>
      <c r="E79">
        <v>19</v>
      </c>
    </row>
    <row r="80" spans="1:5" x14ac:dyDescent="0.3">
      <c r="A80" t="s">
        <v>2077</v>
      </c>
      <c r="B80" t="s">
        <v>1662</v>
      </c>
      <c r="C80" t="s">
        <v>157</v>
      </c>
      <c r="D80" t="s">
        <v>71</v>
      </c>
      <c r="E80">
        <v>16</v>
      </c>
    </row>
    <row r="81" spans="1:5" x14ac:dyDescent="0.3">
      <c r="A81" t="s">
        <v>2076</v>
      </c>
      <c r="B81" t="s">
        <v>346</v>
      </c>
      <c r="C81" t="s">
        <v>143</v>
      </c>
      <c r="D81" t="s">
        <v>59</v>
      </c>
      <c r="E81">
        <v>14</v>
      </c>
    </row>
    <row r="82" spans="1:5" x14ac:dyDescent="0.3">
      <c r="A82" t="s">
        <v>2075</v>
      </c>
      <c r="B82" t="s">
        <v>319</v>
      </c>
      <c r="C82" t="s">
        <v>165</v>
      </c>
      <c r="D82" t="s">
        <v>55</v>
      </c>
      <c r="E82">
        <v>7</v>
      </c>
    </row>
    <row r="83" spans="1:5" x14ac:dyDescent="0.3">
      <c r="A83" t="s">
        <v>2074</v>
      </c>
      <c r="B83" t="s">
        <v>313</v>
      </c>
      <c r="C83" t="s">
        <v>113</v>
      </c>
      <c r="D83" t="s">
        <v>55</v>
      </c>
      <c r="E83">
        <v>6</v>
      </c>
    </row>
    <row r="84" spans="1:5" x14ac:dyDescent="0.3">
      <c r="A84" t="s">
        <v>2073</v>
      </c>
      <c r="B84" t="s">
        <v>352</v>
      </c>
      <c r="C84" t="s">
        <v>171</v>
      </c>
      <c r="D84" t="s">
        <v>39</v>
      </c>
      <c r="E84">
        <v>17</v>
      </c>
    </row>
    <row r="85" spans="1:5" x14ac:dyDescent="0.3">
      <c r="A85" t="s">
        <v>2072</v>
      </c>
      <c r="B85" t="s">
        <v>352</v>
      </c>
      <c r="C85" t="s">
        <v>97</v>
      </c>
      <c r="D85" t="s">
        <v>65</v>
      </c>
      <c r="E85">
        <v>8</v>
      </c>
    </row>
    <row r="86" spans="1:5" x14ac:dyDescent="0.3">
      <c r="A86" t="s">
        <v>2071</v>
      </c>
      <c r="B86" t="s">
        <v>725</v>
      </c>
      <c r="C86" t="s">
        <v>113</v>
      </c>
      <c r="D86" t="s">
        <v>71</v>
      </c>
      <c r="E86">
        <v>8</v>
      </c>
    </row>
    <row r="87" spans="1:5" x14ac:dyDescent="0.3">
      <c r="A87" t="s">
        <v>2070</v>
      </c>
      <c r="B87" t="s">
        <v>1673</v>
      </c>
      <c r="C87" t="s">
        <v>115</v>
      </c>
      <c r="D87" t="s">
        <v>67</v>
      </c>
      <c r="E87">
        <v>5</v>
      </c>
    </row>
    <row r="88" spans="1:5" x14ac:dyDescent="0.3">
      <c r="A88" t="s">
        <v>2069</v>
      </c>
      <c r="B88" t="s">
        <v>610</v>
      </c>
      <c r="C88" t="s">
        <v>161</v>
      </c>
      <c r="D88" t="s">
        <v>37</v>
      </c>
      <c r="E88">
        <v>11</v>
      </c>
    </row>
    <row r="89" spans="1:5" x14ac:dyDescent="0.3">
      <c r="A89" t="s">
        <v>2068</v>
      </c>
      <c r="B89" t="s">
        <v>1656</v>
      </c>
      <c r="C89" t="s">
        <v>119</v>
      </c>
      <c r="D89" t="s">
        <v>39</v>
      </c>
      <c r="E89">
        <v>2</v>
      </c>
    </row>
    <row r="90" spans="1:5" x14ac:dyDescent="0.3">
      <c r="A90" t="s">
        <v>2067</v>
      </c>
      <c r="B90" t="s">
        <v>358</v>
      </c>
      <c r="C90" t="s">
        <v>157</v>
      </c>
      <c r="D90" t="s">
        <v>61</v>
      </c>
      <c r="E90">
        <v>4</v>
      </c>
    </row>
    <row r="91" spans="1:5" x14ac:dyDescent="0.3">
      <c r="A91" t="s">
        <v>2066</v>
      </c>
      <c r="B91" t="s">
        <v>1662</v>
      </c>
      <c r="C91" t="s">
        <v>111</v>
      </c>
      <c r="D91" t="s">
        <v>34</v>
      </c>
      <c r="E91">
        <v>13</v>
      </c>
    </row>
    <row r="92" spans="1:5" x14ac:dyDescent="0.3">
      <c r="A92" t="s">
        <v>2065</v>
      </c>
      <c r="B92" t="s">
        <v>610</v>
      </c>
      <c r="C92" t="s">
        <v>127</v>
      </c>
      <c r="D92" t="s">
        <v>87</v>
      </c>
      <c r="E92">
        <v>14</v>
      </c>
    </row>
    <row r="93" spans="1:5" x14ac:dyDescent="0.3">
      <c r="A93" t="s">
        <v>2064</v>
      </c>
      <c r="B93" t="s">
        <v>323</v>
      </c>
      <c r="C93" t="s">
        <v>147</v>
      </c>
      <c r="D93" t="s">
        <v>73</v>
      </c>
      <c r="E93">
        <v>15</v>
      </c>
    </row>
    <row r="94" spans="1:5" x14ac:dyDescent="0.3">
      <c r="A94" t="s">
        <v>2063</v>
      </c>
      <c r="B94" t="s">
        <v>1677</v>
      </c>
      <c r="C94" t="s">
        <v>163</v>
      </c>
      <c r="D94" t="s">
        <v>57</v>
      </c>
      <c r="E94">
        <v>10</v>
      </c>
    </row>
    <row r="95" spans="1:5" x14ac:dyDescent="0.3">
      <c r="A95" t="s">
        <v>2062</v>
      </c>
      <c r="B95" t="s">
        <v>352</v>
      </c>
      <c r="C95" t="s">
        <v>113</v>
      </c>
      <c r="D95" t="s">
        <v>73</v>
      </c>
      <c r="E95">
        <v>9</v>
      </c>
    </row>
    <row r="96" spans="1:5" x14ac:dyDescent="0.3">
      <c r="A96" t="s">
        <v>2061</v>
      </c>
      <c r="B96" t="s">
        <v>868</v>
      </c>
      <c r="C96" t="s">
        <v>153</v>
      </c>
      <c r="D96" t="s">
        <v>39</v>
      </c>
      <c r="E96">
        <v>14</v>
      </c>
    </row>
    <row r="97" spans="1:5" x14ac:dyDescent="0.3">
      <c r="A97" t="s">
        <v>2060</v>
      </c>
      <c r="B97" t="s">
        <v>610</v>
      </c>
      <c r="C97" t="s">
        <v>149</v>
      </c>
      <c r="D97" t="s">
        <v>49</v>
      </c>
      <c r="E97">
        <v>1</v>
      </c>
    </row>
    <row r="98" spans="1:5" x14ac:dyDescent="0.3">
      <c r="A98" t="s">
        <v>2059</v>
      </c>
      <c r="B98" t="s">
        <v>394</v>
      </c>
      <c r="C98" t="s">
        <v>117</v>
      </c>
      <c r="D98" t="s">
        <v>87</v>
      </c>
      <c r="E98">
        <v>16</v>
      </c>
    </row>
    <row r="99" spans="1:5" x14ac:dyDescent="0.3">
      <c r="A99" t="s">
        <v>2058</v>
      </c>
      <c r="B99" t="s">
        <v>311</v>
      </c>
      <c r="C99" t="s">
        <v>143</v>
      </c>
      <c r="D99" t="s">
        <v>55</v>
      </c>
      <c r="E99">
        <v>18</v>
      </c>
    </row>
    <row r="100" spans="1:5" x14ac:dyDescent="0.3">
      <c r="A100" t="s">
        <v>2057</v>
      </c>
      <c r="B100" t="s">
        <v>319</v>
      </c>
      <c r="C100" t="s">
        <v>125</v>
      </c>
      <c r="D100" t="s">
        <v>77</v>
      </c>
      <c r="E100">
        <v>11</v>
      </c>
    </row>
    <row r="101" spans="1:5" x14ac:dyDescent="0.3">
      <c r="A101" t="s">
        <v>2056</v>
      </c>
      <c r="B101" t="s">
        <v>358</v>
      </c>
      <c r="C101" t="s">
        <v>137</v>
      </c>
      <c r="D101" t="s">
        <v>73</v>
      </c>
      <c r="E101">
        <v>5</v>
      </c>
    </row>
    <row r="102" spans="1:5" x14ac:dyDescent="0.3">
      <c r="A102" t="s">
        <v>2055</v>
      </c>
      <c r="B102" t="s">
        <v>539</v>
      </c>
      <c r="C102" t="s">
        <v>171</v>
      </c>
      <c r="D102" t="s">
        <v>53</v>
      </c>
      <c r="E102">
        <v>3</v>
      </c>
    </row>
    <row r="103" spans="1:5" x14ac:dyDescent="0.3">
      <c r="A103" t="s">
        <v>2054</v>
      </c>
      <c r="B103" t="s">
        <v>352</v>
      </c>
      <c r="C103" t="s">
        <v>165</v>
      </c>
      <c r="D103" t="s">
        <v>67</v>
      </c>
      <c r="E103">
        <v>4</v>
      </c>
    </row>
    <row r="104" spans="1:5" x14ac:dyDescent="0.3">
      <c r="A104" t="s">
        <v>2053</v>
      </c>
      <c r="B104" t="s">
        <v>601</v>
      </c>
      <c r="C104" t="s">
        <v>129</v>
      </c>
      <c r="D104" t="s">
        <v>87</v>
      </c>
      <c r="E104">
        <v>12</v>
      </c>
    </row>
    <row r="105" spans="1:5" x14ac:dyDescent="0.3">
      <c r="A105" t="s">
        <v>2052</v>
      </c>
      <c r="B105" t="s">
        <v>1660</v>
      </c>
      <c r="C105" t="s">
        <v>107</v>
      </c>
      <c r="D105" t="s">
        <v>31</v>
      </c>
      <c r="E105">
        <v>8</v>
      </c>
    </row>
    <row r="106" spans="1:5" x14ac:dyDescent="0.3">
      <c r="A106" t="s">
        <v>2051</v>
      </c>
      <c r="B106" t="s">
        <v>356</v>
      </c>
      <c r="C106" t="s">
        <v>167</v>
      </c>
      <c r="D106" t="s">
        <v>73</v>
      </c>
      <c r="E106">
        <v>14</v>
      </c>
    </row>
    <row r="107" spans="1:5" x14ac:dyDescent="0.3">
      <c r="A107" t="s">
        <v>2050</v>
      </c>
      <c r="B107" t="s">
        <v>428</v>
      </c>
      <c r="C107" t="s">
        <v>167</v>
      </c>
      <c r="D107" t="s">
        <v>43</v>
      </c>
      <c r="E107">
        <v>16</v>
      </c>
    </row>
    <row r="108" spans="1:5" x14ac:dyDescent="0.3">
      <c r="A108" t="s">
        <v>2049</v>
      </c>
      <c r="B108" t="s">
        <v>450</v>
      </c>
      <c r="C108" t="s">
        <v>175</v>
      </c>
      <c r="D108" t="s">
        <v>55</v>
      </c>
      <c r="E108">
        <v>3</v>
      </c>
    </row>
    <row r="109" spans="1:5" x14ac:dyDescent="0.3">
      <c r="A109" t="s">
        <v>2048</v>
      </c>
      <c r="B109" t="s">
        <v>1646</v>
      </c>
      <c r="C109" t="s">
        <v>161</v>
      </c>
      <c r="D109" t="s">
        <v>91</v>
      </c>
      <c r="E109">
        <v>18</v>
      </c>
    </row>
    <row r="110" spans="1:5" x14ac:dyDescent="0.3">
      <c r="A110" t="s">
        <v>2047</v>
      </c>
      <c r="B110" t="s">
        <v>450</v>
      </c>
      <c r="C110" t="s">
        <v>129</v>
      </c>
      <c r="D110" t="s">
        <v>63</v>
      </c>
      <c r="E110">
        <v>7</v>
      </c>
    </row>
    <row r="111" spans="1:5" x14ac:dyDescent="0.3">
      <c r="A111" t="s">
        <v>2046</v>
      </c>
      <c r="B111" t="s">
        <v>1656</v>
      </c>
      <c r="C111" t="s">
        <v>143</v>
      </c>
      <c r="D111" t="s">
        <v>57</v>
      </c>
      <c r="E111">
        <v>10</v>
      </c>
    </row>
    <row r="112" spans="1:5" x14ac:dyDescent="0.3">
      <c r="A112" t="s">
        <v>2045</v>
      </c>
      <c r="B112" t="s">
        <v>813</v>
      </c>
      <c r="C112" t="s">
        <v>147</v>
      </c>
      <c r="D112" t="s">
        <v>87</v>
      </c>
      <c r="E112">
        <v>10</v>
      </c>
    </row>
    <row r="113" spans="1:5" x14ac:dyDescent="0.3">
      <c r="A113" t="s">
        <v>2044</v>
      </c>
      <c r="B113" t="s">
        <v>641</v>
      </c>
      <c r="C113" t="s">
        <v>141</v>
      </c>
      <c r="D113" t="s">
        <v>67</v>
      </c>
      <c r="E113">
        <v>16</v>
      </c>
    </row>
    <row r="114" spans="1:5" x14ac:dyDescent="0.3">
      <c r="A114" t="s">
        <v>2043</v>
      </c>
      <c r="B114" t="s">
        <v>428</v>
      </c>
      <c r="C114" t="s">
        <v>119</v>
      </c>
      <c r="D114" t="s">
        <v>93</v>
      </c>
      <c r="E114">
        <v>5</v>
      </c>
    </row>
    <row r="115" spans="1:5" x14ac:dyDescent="0.3">
      <c r="A115" t="s">
        <v>2042</v>
      </c>
      <c r="B115" t="s">
        <v>352</v>
      </c>
      <c r="C115" t="s">
        <v>121</v>
      </c>
      <c r="D115" t="s">
        <v>41</v>
      </c>
      <c r="E115">
        <v>10</v>
      </c>
    </row>
    <row r="116" spans="1:5" x14ac:dyDescent="0.3">
      <c r="A116" t="s">
        <v>2041</v>
      </c>
      <c r="B116" t="s">
        <v>841</v>
      </c>
      <c r="C116" t="s">
        <v>107</v>
      </c>
      <c r="D116" t="s">
        <v>75</v>
      </c>
      <c r="E116">
        <v>2</v>
      </c>
    </row>
    <row r="117" spans="1:5" x14ac:dyDescent="0.3">
      <c r="A117" t="s">
        <v>2040</v>
      </c>
      <c r="B117" t="s">
        <v>767</v>
      </c>
      <c r="C117" t="s">
        <v>97</v>
      </c>
      <c r="D117" t="s">
        <v>79</v>
      </c>
      <c r="E117">
        <v>19</v>
      </c>
    </row>
    <row r="118" spans="1:5" x14ac:dyDescent="0.3">
      <c r="A118" t="s">
        <v>2039</v>
      </c>
      <c r="B118" t="s">
        <v>610</v>
      </c>
      <c r="C118" t="s">
        <v>173</v>
      </c>
      <c r="D118" t="s">
        <v>69</v>
      </c>
      <c r="E118">
        <v>7</v>
      </c>
    </row>
    <row r="119" spans="1:5" x14ac:dyDescent="0.3">
      <c r="A119" t="s">
        <v>2038</v>
      </c>
      <c r="B119" t="s">
        <v>276</v>
      </c>
      <c r="C119" t="s">
        <v>113</v>
      </c>
      <c r="D119" t="s">
        <v>69</v>
      </c>
      <c r="E119">
        <v>11</v>
      </c>
    </row>
    <row r="120" spans="1:5" x14ac:dyDescent="0.3">
      <c r="A120" t="s">
        <v>2037</v>
      </c>
      <c r="B120" t="s">
        <v>725</v>
      </c>
      <c r="C120" t="s">
        <v>109</v>
      </c>
      <c r="D120" t="s">
        <v>63</v>
      </c>
      <c r="E120">
        <v>11</v>
      </c>
    </row>
    <row r="121" spans="1:5" x14ac:dyDescent="0.3">
      <c r="A121" t="s">
        <v>2036</v>
      </c>
      <c r="B121" t="s">
        <v>356</v>
      </c>
      <c r="C121" t="s">
        <v>163</v>
      </c>
      <c r="D121" t="s">
        <v>55</v>
      </c>
      <c r="E121">
        <v>20</v>
      </c>
    </row>
    <row r="122" spans="1:5" x14ac:dyDescent="0.3">
      <c r="A122" t="s">
        <v>2035</v>
      </c>
      <c r="B122" t="s">
        <v>1662</v>
      </c>
      <c r="C122" t="s">
        <v>143</v>
      </c>
      <c r="D122" t="s">
        <v>83</v>
      </c>
      <c r="E122">
        <v>15</v>
      </c>
    </row>
    <row r="123" spans="1:5" x14ac:dyDescent="0.3">
      <c r="A123" t="s">
        <v>2034</v>
      </c>
      <c r="B123" t="s">
        <v>813</v>
      </c>
      <c r="C123" t="s">
        <v>173</v>
      </c>
      <c r="D123" t="s">
        <v>73</v>
      </c>
      <c r="E123">
        <v>4</v>
      </c>
    </row>
    <row r="124" spans="1:5" x14ac:dyDescent="0.3">
      <c r="A124" t="s">
        <v>2033</v>
      </c>
      <c r="B124" t="s">
        <v>276</v>
      </c>
      <c r="C124" t="s">
        <v>99</v>
      </c>
      <c r="D124" t="s">
        <v>43</v>
      </c>
      <c r="E124">
        <v>13</v>
      </c>
    </row>
    <row r="125" spans="1:5" x14ac:dyDescent="0.3">
      <c r="A125" t="s">
        <v>2032</v>
      </c>
      <c r="B125" t="s">
        <v>1702</v>
      </c>
      <c r="C125" t="s">
        <v>107</v>
      </c>
      <c r="D125" t="s">
        <v>93</v>
      </c>
      <c r="E125">
        <v>19</v>
      </c>
    </row>
    <row r="126" spans="1:5" x14ac:dyDescent="0.3">
      <c r="A126" t="s">
        <v>2031</v>
      </c>
      <c r="B126" t="s">
        <v>394</v>
      </c>
      <c r="C126" t="s">
        <v>161</v>
      </c>
      <c r="D126" t="s">
        <v>39</v>
      </c>
      <c r="E126">
        <v>15</v>
      </c>
    </row>
    <row r="127" spans="1:5" x14ac:dyDescent="0.3">
      <c r="A127" t="s">
        <v>2030</v>
      </c>
      <c r="B127" t="s">
        <v>725</v>
      </c>
      <c r="C127" t="s">
        <v>143</v>
      </c>
      <c r="D127" t="s">
        <v>53</v>
      </c>
      <c r="E127">
        <v>3</v>
      </c>
    </row>
    <row r="128" spans="1:5" x14ac:dyDescent="0.3">
      <c r="A128" t="s">
        <v>2029</v>
      </c>
      <c r="B128" t="s">
        <v>725</v>
      </c>
      <c r="C128" t="s">
        <v>133</v>
      </c>
      <c r="D128" t="s">
        <v>85</v>
      </c>
      <c r="E128">
        <v>6</v>
      </c>
    </row>
    <row r="129" spans="1:5" x14ac:dyDescent="0.3">
      <c r="A129" t="s">
        <v>2028</v>
      </c>
      <c r="B129" t="s">
        <v>601</v>
      </c>
      <c r="C129" t="s">
        <v>129</v>
      </c>
      <c r="D129" t="s">
        <v>77</v>
      </c>
      <c r="E129">
        <v>20</v>
      </c>
    </row>
    <row r="130" spans="1:5" x14ac:dyDescent="0.3">
      <c r="A130" t="s">
        <v>2027</v>
      </c>
      <c r="B130" t="s">
        <v>1808</v>
      </c>
      <c r="C130" t="s">
        <v>97</v>
      </c>
      <c r="D130" t="s">
        <v>59</v>
      </c>
      <c r="E130">
        <v>1</v>
      </c>
    </row>
    <row r="131" spans="1:5" x14ac:dyDescent="0.3">
      <c r="A131" t="s">
        <v>2026</v>
      </c>
      <c r="B131" t="s">
        <v>1808</v>
      </c>
      <c r="C131" t="s">
        <v>165</v>
      </c>
      <c r="D131" t="s">
        <v>77</v>
      </c>
      <c r="E131">
        <v>4</v>
      </c>
    </row>
    <row r="132" spans="1:5" x14ac:dyDescent="0.3">
      <c r="A132" t="s">
        <v>2025</v>
      </c>
      <c r="B132" t="s">
        <v>1660</v>
      </c>
      <c r="C132" t="s">
        <v>167</v>
      </c>
      <c r="D132" t="s">
        <v>87</v>
      </c>
      <c r="E132">
        <v>13</v>
      </c>
    </row>
    <row r="133" spans="1:5" x14ac:dyDescent="0.3">
      <c r="A133" t="s">
        <v>2024</v>
      </c>
      <c r="B133" t="s">
        <v>313</v>
      </c>
      <c r="C133" t="s">
        <v>99</v>
      </c>
      <c r="D133" t="s">
        <v>77</v>
      </c>
      <c r="E133">
        <v>18</v>
      </c>
    </row>
    <row r="134" spans="1:5" x14ac:dyDescent="0.3">
      <c r="A134" t="s">
        <v>2023</v>
      </c>
      <c r="B134" t="s">
        <v>813</v>
      </c>
      <c r="C134" t="s">
        <v>159</v>
      </c>
      <c r="D134" t="s">
        <v>71</v>
      </c>
      <c r="E134">
        <v>3</v>
      </c>
    </row>
    <row r="135" spans="1:5" x14ac:dyDescent="0.3">
      <c r="A135" t="s">
        <v>2022</v>
      </c>
      <c r="B135" t="s">
        <v>813</v>
      </c>
      <c r="C135" t="s">
        <v>163</v>
      </c>
      <c r="D135" t="s">
        <v>43</v>
      </c>
      <c r="E135">
        <v>3</v>
      </c>
    </row>
    <row r="136" spans="1:5" x14ac:dyDescent="0.3">
      <c r="A136" t="s">
        <v>2021</v>
      </c>
      <c r="B136" t="s">
        <v>1656</v>
      </c>
      <c r="C136" t="s">
        <v>121</v>
      </c>
      <c r="D136" t="s">
        <v>51</v>
      </c>
      <c r="E136">
        <v>14</v>
      </c>
    </row>
    <row r="137" spans="1:5" x14ac:dyDescent="0.3">
      <c r="A137" t="s">
        <v>2020</v>
      </c>
      <c r="B137" t="s">
        <v>276</v>
      </c>
      <c r="C137" t="s">
        <v>123</v>
      </c>
      <c r="D137" t="s">
        <v>51</v>
      </c>
      <c r="E137">
        <v>2</v>
      </c>
    </row>
    <row r="138" spans="1:5" x14ac:dyDescent="0.3">
      <c r="A138" t="s">
        <v>2019</v>
      </c>
      <c r="B138" t="s">
        <v>725</v>
      </c>
      <c r="C138" t="s">
        <v>101</v>
      </c>
      <c r="D138" t="s">
        <v>34</v>
      </c>
      <c r="E138">
        <v>13</v>
      </c>
    </row>
    <row r="139" spans="1:5" x14ac:dyDescent="0.3">
      <c r="A139" t="s">
        <v>2018</v>
      </c>
      <c r="B139" t="s">
        <v>1660</v>
      </c>
      <c r="C139" t="s">
        <v>167</v>
      </c>
      <c r="D139" t="s">
        <v>39</v>
      </c>
      <c r="E139">
        <v>5</v>
      </c>
    </row>
    <row r="140" spans="1:5" x14ac:dyDescent="0.3">
      <c r="A140" t="s">
        <v>2017</v>
      </c>
      <c r="B140" t="s">
        <v>767</v>
      </c>
      <c r="C140" t="s">
        <v>125</v>
      </c>
      <c r="D140" t="s">
        <v>59</v>
      </c>
      <c r="E140">
        <v>1</v>
      </c>
    </row>
    <row r="141" spans="1:5" x14ac:dyDescent="0.3">
      <c r="A141" t="s">
        <v>2016</v>
      </c>
      <c r="B141" t="s">
        <v>1808</v>
      </c>
      <c r="C141" t="s">
        <v>161</v>
      </c>
      <c r="D141" t="s">
        <v>85</v>
      </c>
      <c r="E141">
        <v>12</v>
      </c>
    </row>
    <row r="142" spans="1:5" x14ac:dyDescent="0.3">
      <c r="A142" t="s">
        <v>2015</v>
      </c>
      <c r="B142" t="s">
        <v>767</v>
      </c>
      <c r="C142" t="s">
        <v>167</v>
      </c>
      <c r="D142" t="s">
        <v>41</v>
      </c>
      <c r="E142">
        <v>11</v>
      </c>
    </row>
    <row r="143" spans="1:5" x14ac:dyDescent="0.3">
      <c r="A143" t="s">
        <v>2014</v>
      </c>
      <c r="B143" t="s">
        <v>767</v>
      </c>
      <c r="C143" t="s">
        <v>173</v>
      </c>
      <c r="D143" t="s">
        <v>85</v>
      </c>
      <c r="E143">
        <v>13</v>
      </c>
    </row>
    <row r="144" spans="1:5" x14ac:dyDescent="0.3">
      <c r="A144" t="s">
        <v>2013</v>
      </c>
      <c r="B144" t="s">
        <v>276</v>
      </c>
      <c r="C144" t="s">
        <v>127</v>
      </c>
      <c r="D144" t="s">
        <v>43</v>
      </c>
      <c r="E144">
        <v>6</v>
      </c>
    </row>
    <row r="145" spans="1:5" x14ac:dyDescent="0.3">
      <c r="A145" t="s">
        <v>2012</v>
      </c>
      <c r="B145" t="s">
        <v>813</v>
      </c>
      <c r="C145" t="s">
        <v>117</v>
      </c>
      <c r="D145" t="s">
        <v>49</v>
      </c>
      <c r="E145">
        <v>7</v>
      </c>
    </row>
    <row r="146" spans="1:5" x14ac:dyDescent="0.3">
      <c r="A146" t="s">
        <v>2011</v>
      </c>
      <c r="B146" t="s">
        <v>641</v>
      </c>
      <c r="C146" t="s">
        <v>155</v>
      </c>
      <c r="D146" t="s">
        <v>65</v>
      </c>
      <c r="E146">
        <v>8</v>
      </c>
    </row>
    <row r="147" spans="1:5" x14ac:dyDescent="0.3">
      <c r="A147" t="s">
        <v>2010</v>
      </c>
      <c r="B147" t="s">
        <v>841</v>
      </c>
      <c r="C147" t="s">
        <v>173</v>
      </c>
      <c r="D147" t="s">
        <v>41</v>
      </c>
      <c r="E147">
        <v>14</v>
      </c>
    </row>
    <row r="148" spans="1:5" x14ac:dyDescent="0.3">
      <c r="A148" t="s">
        <v>2009</v>
      </c>
      <c r="B148" t="s">
        <v>1656</v>
      </c>
      <c r="C148" t="s">
        <v>113</v>
      </c>
      <c r="D148" t="s">
        <v>71</v>
      </c>
      <c r="E148">
        <v>20</v>
      </c>
    </row>
    <row r="149" spans="1:5" x14ac:dyDescent="0.3">
      <c r="A149" t="s">
        <v>2008</v>
      </c>
      <c r="B149" t="s">
        <v>276</v>
      </c>
      <c r="C149" t="s">
        <v>149</v>
      </c>
      <c r="D149" t="s">
        <v>65</v>
      </c>
      <c r="E149">
        <v>9</v>
      </c>
    </row>
    <row r="150" spans="1:5" x14ac:dyDescent="0.3">
      <c r="A150" t="s">
        <v>2007</v>
      </c>
      <c r="B150" t="s">
        <v>323</v>
      </c>
      <c r="C150" t="s">
        <v>173</v>
      </c>
      <c r="D150" t="s">
        <v>83</v>
      </c>
      <c r="E150">
        <v>20</v>
      </c>
    </row>
    <row r="151" spans="1:5" x14ac:dyDescent="0.3">
      <c r="A151" t="s">
        <v>2006</v>
      </c>
      <c r="B151" t="s">
        <v>1677</v>
      </c>
      <c r="C151" t="s">
        <v>103</v>
      </c>
      <c r="D151" t="s">
        <v>59</v>
      </c>
      <c r="E151">
        <v>20</v>
      </c>
    </row>
    <row r="152" spans="1:5" x14ac:dyDescent="0.3">
      <c r="A152" t="s">
        <v>2005</v>
      </c>
      <c r="B152" t="s">
        <v>311</v>
      </c>
      <c r="C152" t="s">
        <v>125</v>
      </c>
      <c r="D152" t="s">
        <v>87</v>
      </c>
      <c r="E152">
        <v>3</v>
      </c>
    </row>
    <row r="153" spans="1:5" x14ac:dyDescent="0.3">
      <c r="A153" t="s">
        <v>2004</v>
      </c>
      <c r="B153" t="s">
        <v>346</v>
      </c>
      <c r="C153" t="s">
        <v>117</v>
      </c>
      <c r="D153" t="s">
        <v>87</v>
      </c>
      <c r="E153">
        <v>16</v>
      </c>
    </row>
    <row r="154" spans="1:5" x14ac:dyDescent="0.3">
      <c r="A154" t="s">
        <v>2003</v>
      </c>
      <c r="B154" t="s">
        <v>767</v>
      </c>
      <c r="C154" t="s">
        <v>117</v>
      </c>
      <c r="D154" t="s">
        <v>59</v>
      </c>
      <c r="E154">
        <v>8</v>
      </c>
    </row>
    <row r="155" spans="1:5" x14ac:dyDescent="0.3">
      <c r="A155" t="s">
        <v>2002</v>
      </c>
      <c r="B155" t="s">
        <v>1677</v>
      </c>
      <c r="C155" t="s">
        <v>169</v>
      </c>
      <c r="D155" t="s">
        <v>63</v>
      </c>
      <c r="E155">
        <v>1</v>
      </c>
    </row>
    <row r="156" spans="1:5" x14ac:dyDescent="0.3">
      <c r="A156" t="s">
        <v>2001</v>
      </c>
      <c r="B156" t="s">
        <v>1646</v>
      </c>
      <c r="C156" t="s">
        <v>151</v>
      </c>
      <c r="D156" t="s">
        <v>55</v>
      </c>
      <c r="E156">
        <v>8</v>
      </c>
    </row>
    <row r="157" spans="1:5" x14ac:dyDescent="0.3">
      <c r="A157" t="s">
        <v>2000</v>
      </c>
      <c r="B157" t="s">
        <v>358</v>
      </c>
      <c r="C157" t="s">
        <v>113</v>
      </c>
      <c r="D157" t="s">
        <v>61</v>
      </c>
      <c r="E157">
        <v>1</v>
      </c>
    </row>
    <row r="158" spans="1:5" x14ac:dyDescent="0.3">
      <c r="A158" t="s">
        <v>1999</v>
      </c>
      <c r="B158" t="s">
        <v>813</v>
      </c>
      <c r="C158" t="s">
        <v>103</v>
      </c>
      <c r="D158" t="s">
        <v>61</v>
      </c>
      <c r="E158">
        <v>3</v>
      </c>
    </row>
    <row r="159" spans="1:5" x14ac:dyDescent="0.3">
      <c r="A159" t="s">
        <v>1998</v>
      </c>
      <c r="B159" t="s">
        <v>1662</v>
      </c>
      <c r="C159" t="s">
        <v>123</v>
      </c>
      <c r="D159" t="s">
        <v>51</v>
      </c>
      <c r="E159">
        <v>19</v>
      </c>
    </row>
    <row r="160" spans="1:5" x14ac:dyDescent="0.3">
      <c r="A160" t="s">
        <v>1997</v>
      </c>
      <c r="B160" t="s">
        <v>428</v>
      </c>
      <c r="C160" t="s">
        <v>173</v>
      </c>
      <c r="D160" t="s">
        <v>67</v>
      </c>
      <c r="E160">
        <v>14</v>
      </c>
    </row>
    <row r="161" spans="1:5" x14ac:dyDescent="0.3">
      <c r="A161" t="s">
        <v>1996</v>
      </c>
      <c r="B161" t="s">
        <v>610</v>
      </c>
      <c r="C161" t="s">
        <v>159</v>
      </c>
      <c r="D161" t="s">
        <v>46</v>
      </c>
      <c r="E161">
        <v>19</v>
      </c>
    </row>
    <row r="162" spans="1:5" x14ac:dyDescent="0.3">
      <c r="A162" t="s">
        <v>1995</v>
      </c>
      <c r="B162" t="s">
        <v>813</v>
      </c>
      <c r="C162" t="s">
        <v>105</v>
      </c>
      <c r="D162" t="s">
        <v>65</v>
      </c>
      <c r="E162">
        <v>8</v>
      </c>
    </row>
    <row r="163" spans="1:5" x14ac:dyDescent="0.3">
      <c r="A163" t="s">
        <v>1994</v>
      </c>
      <c r="B163" t="s">
        <v>610</v>
      </c>
      <c r="C163" t="s">
        <v>131</v>
      </c>
      <c r="D163" t="s">
        <v>71</v>
      </c>
      <c r="E163">
        <v>12</v>
      </c>
    </row>
    <row r="164" spans="1:5" x14ac:dyDescent="0.3">
      <c r="A164" t="s">
        <v>1993</v>
      </c>
      <c r="B164" t="s">
        <v>1673</v>
      </c>
      <c r="C164" t="s">
        <v>153</v>
      </c>
      <c r="D164" t="s">
        <v>63</v>
      </c>
      <c r="E164">
        <v>6</v>
      </c>
    </row>
    <row r="165" spans="1:5" x14ac:dyDescent="0.3">
      <c r="A165" t="s">
        <v>1992</v>
      </c>
      <c r="B165" t="s">
        <v>1646</v>
      </c>
      <c r="C165" t="s">
        <v>171</v>
      </c>
      <c r="D165" t="s">
        <v>71</v>
      </c>
      <c r="E165">
        <v>3</v>
      </c>
    </row>
    <row r="166" spans="1:5" x14ac:dyDescent="0.3">
      <c r="A166" t="s">
        <v>1991</v>
      </c>
      <c r="B166" t="s">
        <v>1656</v>
      </c>
      <c r="C166" t="s">
        <v>121</v>
      </c>
      <c r="D166" t="s">
        <v>79</v>
      </c>
      <c r="E166">
        <v>19</v>
      </c>
    </row>
    <row r="167" spans="1:5" x14ac:dyDescent="0.3">
      <c r="A167" t="s">
        <v>1990</v>
      </c>
      <c r="B167" t="s">
        <v>1808</v>
      </c>
      <c r="C167" t="s">
        <v>165</v>
      </c>
      <c r="D167" t="s">
        <v>57</v>
      </c>
      <c r="E167">
        <v>11</v>
      </c>
    </row>
    <row r="168" spans="1:5" x14ac:dyDescent="0.3">
      <c r="A168" t="s">
        <v>1989</v>
      </c>
      <c r="B168" t="s">
        <v>1673</v>
      </c>
      <c r="C168" t="s">
        <v>127</v>
      </c>
      <c r="D168" t="s">
        <v>65</v>
      </c>
      <c r="E168">
        <v>13</v>
      </c>
    </row>
    <row r="169" spans="1:5" x14ac:dyDescent="0.3">
      <c r="A169" t="s">
        <v>1988</v>
      </c>
      <c r="B169" t="s">
        <v>641</v>
      </c>
      <c r="C169" t="s">
        <v>113</v>
      </c>
      <c r="D169" t="s">
        <v>81</v>
      </c>
      <c r="E169">
        <v>18</v>
      </c>
    </row>
    <row r="170" spans="1:5" x14ac:dyDescent="0.3">
      <c r="A170" t="s">
        <v>1987</v>
      </c>
      <c r="B170" t="s">
        <v>1662</v>
      </c>
      <c r="C170" t="s">
        <v>165</v>
      </c>
      <c r="D170" t="s">
        <v>57</v>
      </c>
      <c r="E170">
        <v>7</v>
      </c>
    </row>
    <row r="171" spans="1:5" x14ac:dyDescent="0.3">
      <c r="A171" t="s">
        <v>1986</v>
      </c>
      <c r="B171" t="s">
        <v>1656</v>
      </c>
      <c r="C171" t="s">
        <v>139</v>
      </c>
      <c r="D171" t="s">
        <v>83</v>
      </c>
      <c r="E171">
        <v>17</v>
      </c>
    </row>
    <row r="172" spans="1:5" x14ac:dyDescent="0.3">
      <c r="A172" t="s">
        <v>1985</v>
      </c>
      <c r="B172" t="s">
        <v>841</v>
      </c>
      <c r="C172" t="s">
        <v>97</v>
      </c>
      <c r="D172" t="s">
        <v>89</v>
      </c>
      <c r="E172">
        <v>3</v>
      </c>
    </row>
    <row r="173" spans="1:5" x14ac:dyDescent="0.3">
      <c r="A173" t="s">
        <v>1984</v>
      </c>
      <c r="B173" t="s">
        <v>346</v>
      </c>
      <c r="C173" t="s">
        <v>137</v>
      </c>
      <c r="D173" t="s">
        <v>79</v>
      </c>
      <c r="E173">
        <v>20</v>
      </c>
    </row>
    <row r="174" spans="1:5" x14ac:dyDescent="0.3">
      <c r="A174" t="s">
        <v>1983</v>
      </c>
      <c r="B174" t="s">
        <v>319</v>
      </c>
      <c r="C174" t="s">
        <v>171</v>
      </c>
      <c r="D174" t="s">
        <v>55</v>
      </c>
      <c r="E174">
        <v>20</v>
      </c>
    </row>
    <row r="175" spans="1:5" x14ac:dyDescent="0.3">
      <c r="A175" t="s">
        <v>1982</v>
      </c>
      <c r="B175" t="s">
        <v>1646</v>
      </c>
      <c r="C175" t="s">
        <v>115</v>
      </c>
      <c r="D175" t="s">
        <v>59</v>
      </c>
      <c r="E175">
        <v>10</v>
      </c>
    </row>
    <row r="176" spans="1:5" x14ac:dyDescent="0.3">
      <c r="A176" t="s">
        <v>1981</v>
      </c>
      <c r="B176" t="s">
        <v>311</v>
      </c>
      <c r="C176" t="s">
        <v>105</v>
      </c>
      <c r="D176" t="s">
        <v>65</v>
      </c>
      <c r="E176">
        <v>15</v>
      </c>
    </row>
    <row r="177" spans="1:5" x14ac:dyDescent="0.3">
      <c r="A177" t="s">
        <v>1980</v>
      </c>
      <c r="B177" t="s">
        <v>1673</v>
      </c>
      <c r="C177" t="s">
        <v>113</v>
      </c>
      <c r="D177" t="s">
        <v>87</v>
      </c>
      <c r="E177">
        <v>8</v>
      </c>
    </row>
    <row r="178" spans="1:5" x14ac:dyDescent="0.3">
      <c r="A178" t="s">
        <v>1979</v>
      </c>
      <c r="B178" t="s">
        <v>311</v>
      </c>
      <c r="C178" t="s">
        <v>101</v>
      </c>
      <c r="D178" t="s">
        <v>43</v>
      </c>
      <c r="E178">
        <v>1</v>
      </c>
    </row>
    <row r="179" spans="1:5" x14ac:dyDescent="0.3">
      <c r="A179" t="s">
        <v>1978</v>
      </c>
      <c r="B179" t="s">
        <v>1808</v>
      </c>
      <c r="C179" t="s">
        <v>159</v>
      </c>
      <c r="D179" t="s">
        <v>59</v>
      </c>
      <c r="E179">
        <v>3</v>
      </c>
    </row>
    <row r="180" spans="1:5" x14ac:dyDescent="0.3">
      <c r="A180" t="s">
        <v>1977</v>
      </c>
      <c r="B180" t="s">
        <v>1660</v>
      </c>
      <c r="C180" t="s">
        <v>109</v>
      </c>
      <c r="D180" t="s">
        <v>31</v>
      </c>
      <c r="E180">
        <v>16</v>
      </c>
    </row>
    <row r="181" spans="1:5" x14ac:dyDescent="0.3">
      <c r="A181" t="s">
        <v>1976</v>
      </c>
      <c r="B181" t="s">
        <v>1660</v>
      </c>
      <c r="C181" t="s">
        <v>121</v>
      </c>
      <c r="D181" t="s">
        <v>83</v>
      </c>
      <c r="E181">
        <v>12</v>
      </c>
    </row>
    <row r="182" spans="1:5" x14ac:dyDescent="0.3">
      <c r="A182" t="s">
        <v>1975</v>
      </c>
      <c r="B182" t="s">
        <v>1656</v>
      </c>
      <c r="C182" t="s">
        <v>165</v>
      </c>
      <c r="D182" t="s">
        <v>63</v>
      </c>
      <c r="E182">
        <v>11</v>
      </c>
    </row>
    <row r="183" spans="1:5" x14ac:dyDescent="0.3">
      <c r="A183" t="s">
        <v>1974</v>
      </c>
      <c r="B183" t="s">
        <v>323</v>
      </c>
      <c r="C183" t="s">
        <v>117</v>
      </c>
      <c r="D183" t="s">
        <v>81</v>
      </c>
      <c r="E183">
        <v>1</v>
      </c>
    </row>
    <row r="184" spans="1:5" x14ac:dyDescent="0.3">
      <c r="A184" t="s">
        <v>1973</v>
      </c>
      <c r="B184" t="s">
        <v>1808</v>
      </c>
      <c r="C184" t="s">
        <v>99</v>
      </c>
      <c r="D184" t="s">
        <v>75</v>
      </c>
      <c r="E184">
        <v>19</v>
      </c>
    </row>
    <row r="185" spans="1:5" x14ac:dyDescent="0.3">
      <c r="A185" t="s">
        <v>1972</v>
      </c>
      <c r="B185" t="s">
        <v>1646</v>
      </c>
      <c r="C185" t="s">
        <v>103</v>
      </c>
      <c r="D185" t="s">
        <v>31</v>
      </c>
      <c r="E185">
        <v>15</v>
      </c>
    </row>
    <row r="186" spans="1:5" x14ac:dyDescent="0.3">
      <c r="A186" t="s">
        <v>1971</v>
      </c>
      <c r="B186" t="s">
        <v>1662</v>
      </c>
      <c r="C186" t="s">
        <v>141</v>
      </c>
      <c r="D186" t="s">
        <v>65</v>
      </c>
      <c r="E186">
        <v>6</v>
      </c>
    </row>
    <row r="187" spans="1:5" x14ac:dyDescent="0.3">
      <c r="A187" t="s">
        <v>1970</v>
      </c>
      <c r="B187" t="s">
        <v>813</v>
      </c>
      <c r="C187" t="s">
        <v>161</v>
      </c>
      <c r="D187" t="s">
        <v>51</v>
      </c>
      <c r="E187">
        <v>19</v>
      </c>
    </row>
    <row r="188" spans="1:5" x14ac:dyDescent="0.3">
      <c r="A188" t="s">
        <v>1969</v>
      </c>
      <c r="B188" t="s">
        <v>450</v>
      </c>
      <c r="C188" t="s">
        <v>147</v>
      </c>
      <c r="D188" t="s">
        <v>67</v>
      </c>
      <c r="E188">
        <v>8</v>
      </c>
    </row>
    <row r="189" spans="1:5" x14ac:dyDescent="0.3">
      <c r="A189" t="s">
        <v>1968</v>
      </c>
      <c r="B189" t="s">
        <v>352</v>
      </c>
      <c r="C189" t="s">
        <v>161</v>
      </c>
      <c r="D189" t="s">
        <v>39</v>
      </c>
      <c r="E189">
        <v>2</v>
      </c>
    </row>
    <row r="190" spans="1:5" x14ac:dyDescent="0.3">
      <c r="A190" t="s">
        <v>1967</v>
      </c>
      <c r="B190" t="s">
        <v>358</v>
      </c>
      <c r="C190" t="s">
        <v>175</v>
      </c>
      <c r="D190" t="s">
        <v>31</v>
      </c>
      <c r="E190">
        <v>12</v>
      </c>
    </row>
    <row r="191" spans="1:5" x14ac:dyDescent="0.3">
      <c r="A191" t="s">
        <v>1966</v>
      </c>
      <c r="B191" t="s">
        <v>539</v>
      </c>
      <c r="C191" t="s">
        <v>123</v>
      </c>
      <c r="D191" t="s">
        <v>85</v>
      </c>
      <c r="E191">
        <v>9</v>
      </c>
    </row>
    <row r="192" spans="1:5" x14ac:dyDescent="0.3">
      <c r="A192" t="s">
        <v>1965</v>
      </c>
      <c r="B192" t="s">
        <v>641</v>
      </c>
      <c r="C192" t="s">
        <v>143</v>
      </c>
      <c r="D192" t="s">
        <v>71</v>
      </c>
      <c r="E192">
        <v>7</v>
      </c>
    </row>
    <row r="193" spans="1:5" x14ac:dyDescent="0.3">
      <c r="A193" t="s">
        <v>1964</v>
      </c>
      <c r="B193" t="s">
        <v>358</v>
      </c>
      <c r="C193" t="s">
        <v>157</v>
      </c>
      <c r="D193" t="s">
        <v>46</v>
      </c>
      <c r="E193">
        <v>18</v>
      </c>
    </row>
    <row r="194" spans="1:5" x14ac:dyDescent="0.3">
      <c r="A194" t="s">
        <v>1963</v>
      </c>
      <c r="B194" t="s">
        <v>313</v>
      </c>
      <c r="C194" t="s">
        <v>113</v>
      </c>
      <c r="D194" t="s">
        <v>55</v>
      </c>
      <c r="E194">
        <v>7</v>
      </c>
    </row>
    <row r="195" spans="1:5" x14ac:dyDescent="0.3">
      <c r="A195" t="s">
        <v>1962</v>
      </c>
      <c r="B195" t="s">
        <v>841</v>
      </c>
      <c r="C195" t="s">
        <v>175</v>
      </c>
      <c r="D195" t="s">
        <v>79</v>
      </c>
      <c r="E195">
        <v>17</v>
      </c>
    </row>
    <row r="196" spans="1:5" x14ac:dyDescent="0.3">
      <c r="A196" t="s">
        <v>1961</v>
      </c>
      <c r="B196" t="s">
        <v>450</v>
      </c>
      <c r="C196" t="s">
        <v>111</v>
      </c>
      <c r="D196" t="s">
        <v>67</v>
      </c>
      <c r="E196">
        <v>16</v>
      </c>
    </row>
    <row r="197" spans="1:5" x14ac:dyDescent="0.3">
      <c r="A197" t="s">
        <v>1960</v>
      </c>
      <c r="B197" t="s">
        <v>1660</v>
      </c>
      <c r="C197" t="s">
        <v>109</v>
      </c>
      <c r="D197" t="s">
        <v>73</v>
      </c>
      <c r="E197">
        <v>6</v>
      </c>
    </row>
    <row r="198" spans="1:5" x14ac:dyDescent="0.3">
      <c r="A198" t="s">
        <v>1959</v>
      </c>
      <c r="B198" t="s">
        <v>323</v>
      </c>
      <c r="C198" t="s">
        <v>109</v>
      </c>
      <c r="D198" t="s">
        <v>39</v>
      </c>
      <c r="E198">
        <v>3</v>
      </c>
    </row>
    <row r="199" spans="1:5" x14ac:dyDescent="0.3">
      <c r="A199" t="s">
        <v>1958</v>
      </c>
      <c r="B199" t="s">
        <v>610</v>
      </c>
      <c r="C199" t="s">
        <v>121</v>
      </c>
      <c r="D199" t="s">
        <v>79</v>
      </c>
      <c r="E199">
        <v>18</v>
      </c>
    </row>
    <row r="200" spans="1:5" x14ac:dyDescent="0.3">
      <c r="A200" t="s">
        <v>1957</v>
      </c>
      <c r="B200" t="s">
        <v>868</v>
      </c>
      <c r="C200" t="s">
        <v>127</v>
      </c>
      <c r="D200" t="s">
        <v>77</v>
      </c>
      <c r="E200">
        <v>11</v>
      </c>
    </row>
    <row r="201" spans="1:5" x14ac:dyDescent="0.3">
      <c r="A201" t="s">
        <v>1956</v>
      </c>
      <c r="B201" t="s">
        <v>725</v>
      </c>
      <c r="C201" t="s">
        <v>159</v>
      </c>
      <c r="D201" t="s">
        <v>37</v>
      </c>
      <c r="E201">
        <v>7</v>
      </c>
    </row>
    <row r="202" spans="1:5" x14ac:dyDescent="0.3">
      <c r="A202" t="s">
        <v>1955</v>
      </c>
      <c r="B202" t="s">
        <v>1656</v>
      </c>
      <c r="C202" t="s">
        <v>123</v>
      </c>
      <c r="D202" t="s">
        <v>59</v>
      </c>
      <c r="E202">
        <v>18</v>
      </c>
    </row>
    <row r="203" spans="1:5" x14ac:dyDescent="0.3">
      <c r="A203" t="s">
        <v>1954</v>
      </c>
      <c r="B203" t="s">
        <v>356</v>
      </c>
      <c r="C203" t="s">
        <v>141</v>
      </c>
      <c r="D203" t="s">
        <v>34</v>
      </c>
      <c r="E203">
        <v>1</v>
      </c>
    </row>
    <row r="204" spans="1:5" x14ac:dyDescent="0.3">
      <c r="A204" t="s">
        <v>1953</v>
      </c>
      <c r="B204" t="s">
        <v>1702</v>
      </c>
      <c r="C204" t="s">
        <v>175</v>
      </c>
      <c r="D204" t="s">
        <v>63</v>
      </c>
      <c r="E204">
        <v>19</v>
      </c>
    </row>
    <row r="205" spans="1:5" x14ac:dyDescent="0.3">
      <c r="A205" t="s">
        <v>1952</v>
      </c>
      <c r="B205" t="s">
        <v>356</v>
      </c>
      <c r="C205" t="s">
        <v>165</v>
      </c>
      <c r="D205" t="s">
        <v>85</v>
      </c>
      <c r="E205">
        <v>8</v>
      </c>
    </row>
    <row r="206" spans="1:5" x14ac:dyDescent="0.3">
      <c r="A206" t="s">
        <v>1951</v>
      </c>
      <c r="B206" t="s">
        <v>356</v>
      </c>
      <c r="C206" t="s">
        <v>155</v>
      </c>
      <c r="D206" t="s">
        <v>46</v>
      </c>
      <c r="E206">
        <v>15</v>
      </c>
    </row>
    <row r="207" spans="1:5" x14ac:dyDescent="0.3">
      <c r="A207" t="s">
        <v>1950</v>
      </c>
      <c r="B207" t="s">
        <v>319</v>
      </c>
      <c r="C207" t="s">
        <v>173</v>
      </c>
      <c r="D207" t="s">
        <v>77</v>
      </c>
      <c r="E207">
        <v>8</v>
      </c>
    </row>
    <row r="208" spans="1:5" x14ac:dyDescent="0.3">
      <c r="A208" t="s">
        <v>1949</v>
      </c>
      <c r="B208" t="s">
        <v>1677</v>
      </c>
      <c r="C208" t="s">
        <v>127</v>
      </c>
      <c r="D208" t="s">
        <v>69</v>
      </c>
      <c r="E208">
        <v>1</v>
      </c>
    </row>
    <row r="209" spans="1:5" x14ac:dyDescent="0.3">
      <c r="A209" t="s">
        <v>1948</v>
      </c>
      <c r="B209" t="s">
        <v>428</v>
      </c>
      <c r="C209" t="s">
        <v>101</v>
      </c>
      <c r="D209" t="s">
        <v>46</v>
      </c>
      <c r="E209">
        <v>10</v>
      </c>
    </row>
    <row r="210" spans="1:5" x14ac:dyDescent="0.3">
      <c r="A210" t="s">
        <v>1947</v>
      </c>
      <c r="B210" t="s">
        <v>601</v>
      </c>
      <c r="C210" t="s">
        <v>161</v>
      </c>
      <c r="D210" t="s">
        <v>89</v>
      </c>
      <c r="E210">
        <v>3</v>
      </c>
    </row>
    <row r="211" spans="1:5" x14ac:dyDescent="0.3">
      <c r="A211" t="s">
        <v>1946</v>
      </c>
      <c r="B211" t="s">
        <v>356</v>
      </c>
      <c r="C211" t="s">
        <v>167</v>
      </c>
      <c r="D211" t="s">
        <v>85</v>
      </c>
      <c r="E211">
        <v>1</v>
      </c>
    </row>
    <row r="212" spans="1:5" x14ac:dyDescent="0.3">
      <c r="A212" t="s">
        <v>1945</v>
      </c>
      <c r="B212" t="s">
        <v>868</v>
      </c>
      <c r="C212" t="s">
        <v>121</v>
      </c>
      <c r="D212" t="s">
        <v>49</v>
      </c>
      <c r="E212">
        <v>5</v>
      </c>
    </row>
    <row r="213" spans="1:5" x14ac:dyDescent="0.3">
      <c r="A213" t="s">
        <v>1944</v>
      </c>
      <c r="B213" t="s">
        <v>1673</v>
      </c>
      <c r="C213" t="s">
        <v>161</v>
      </c>
      <c r="D213" t="s">
        <v>53</v>
      </c>
      <c r="E213">
        <v>12</v>
      </c>
    </row>
    <row r="214" spans="1:5" x14ac:dyDescent="0.3">
      <c r="A214" t="s">
        <v>1943</v>
      </c>
      <c r="B214" t="s">
        <v>1662</v>
      </c>
      <c r="C214" t="s">
        <v>99</v>
      </c>
      <c r="D214" t="s">
        <v>77</v>
      </c>
      <c r="E214">
        <v>4</v>
      </c>
    </row>
    <row r="215" spans="1:5" x14ac:dyDescent="0.3">
      <c r="A215" t="s">
        <v>1942</v>
      </c>
      <c r="B215" t="s">
        <v>601</v>
      </c>
      <c r="C215" t="s">
        <v>109</v>
      </c>
      <c r="D215" t="s">
        <v>65</v>
      </c>
      <c r="E215">
        <v>14</v>
      </c>
    </row>
    <row r="216" spans="1:5" x14ac:dyDescent="0.3">
      <c r="A216" t="s">
        <v>1941</v>
      </c>
      <c r="B216" t="s">
        <v>1673</v>
      </c>
      <c r="C216" t="s">
        <v>147</v>
      </c>
      <c r="D216" t="s">
        <v>85</v>
      </c>
      <c r="E216">
        <v>16</v>
      </c>
    </row>
    <row r="217" spans="1:5" x14ac:dyDescent="0.3">
      <c r="A217" t="s">
        <v>1940</v>
      </c>
      <c r="B217" t="s">
        <v>1673</v>
      </c>
      <c r="C217" t="s">
        <v>119</v>
      </c>
      <c r="D217" t="s">
        <v>34</v>
      </c>
      <c r="E217">
        <v>13</v>
      </c>
    </row>
    <row r="218" spans="1:5" x14ac:dyDescent="0.3">
      <c r="A218" t="s">
        <v>1939</v>
      </c>
      <c r="B218" t="s">
        <v>868</v>
      </c>
      <c r="C218" t="s">
        <v>101</v>
      </c>
      <c r="D218" t="s">
        <v>79</v>
      </c>
      <c r="E218">
        <v>12</v>
      </c>
    </row>
    <row r="219" spans="1:5" x14ac:dyDescent="0.3">
      <c r="A219" t="s">
        <v>1938</v>
      </c>
      <c r="B219" t="s">
        <v>610</v>
      </c>
      <c r="C219" t="s">
        <v>149</v>
      </c>
      <c r="D219" t="s">
        <v>69</v>
      </c>
      <c r="E219">
        <v>9</v>
      </c>
    </row>
    <row r="220" spans="1:5" x14ac:dyDescent="0.3">
      <c r="A220" t="s">
        <v>1937</v>
      </c>
      <c r="B220" t="s">
        <v>346</v>
      </c>
      <c r="C220" t="s">
        <v>171</v>
      </c>
      <c r="D220" t="s">
        <v>85</v>
      </c>
      <c r="E220">
        <v>1</v>
      </c>
    </row>
    <row r="221" spans="1:5" x14ac:dyDescent="0.3">
      <c r="A221" t="s">
        <v>1936</v>
      </c>
      <c r="B221" t="s">
        <v>601</v>
      </c>
      <c r="C221" t="s">
        <v>121</v>
      </c>
      <c r="D221" t="s">
        <v>59</v>
      </c>
      <c r="E221">
        <v>7</v>
      </c>
    </row>
    <row r="222" spans="1:5" x14ac:dyDescent="0.3">
      <c r="A222" t="s">
        <v>1935</v>
      </c>
      <c r="B222" t="s">
        <v>346</v>
      </c>
      <c r="C222" t="s">
        <v>119</v>
      </c>
      <c r="D222" t="s">
        <v>85</v>
      </c>
      <c r="E222">
        <v>3</v>
      </c>
    </row>
    <row r="223" spans="1:5" x14ac:dyDescent="0.3">
      <c r="A223" t="s">
        <v>1934</v>
      </c>
      <c r="B223" t="s">
        <v>319</v>
      </c>
      <c r="C223" t="s">
        <v>121</v>
      </c>
      <c r="D223" t="s">
        <v>46</v>
      </c>
      <c r="E223">
        <v>6</v>
      </c>
    </row>
    <row r="224" spans="1:5" x14ac:dyDescent="0.3">
      <c r="A224" t="s">
        <v>1933</v>
      </c>
      <c r="B224" t="s">
        <v>1677</v>
      </c>
      <c r="C224" t="s">
        <v>133</v>
      </c>
      <c r="D224" t="s">
        <v>65</v>
      </c>
      <c r="E224">
        <v>20</v>
      </c>
    </row>
    <row r="225" spans="1:5" x14ac:dyDescent="0.3">
      <c r="A225" t="s">
        <v>1932</v>
      </c>
      <c r="B225" t="s">
        <v>394</v>
      </c>
      <c r="C225" t="s">
        <v>115</v>
      </c>
      <c r="D225" t="s">
        <v>63</v>
      </c>
      <c r="E225">
        <v>16</v>
      </c>
    </row>
    <row r="226" spans="1:5" x14ac:dyDescent="0.3">
      <c r="A226" t="s">
        <v>1931</v>
      </c>
      <c r="B226" t="s">
        <v>813</v>
      </c>
      <c r="C226" t="s">
        <v>113</v>
      </c>
      <c r="D226" t="s">
        <v>41</v>
      </c>
      <c r="E226">
        <v>18</v>
      </c>
    </row>
    <row r="227" spans="1:5" x14ac:dyDescent="0.3">
      <c r="A227" t="s">
        <v>1930</v>
      </c>
      <c r="B227" t="s">
        <v>1677</v>
      </c>
      <c r="C227" t="s">
        <v>165</v>
      </c>
      <c r="D227" t="s">
        <v>79</v>
      </c>
      <c r="E227">
        <v>11</v>
      </c>
    </row>
    <row r="228" spans="1:5" x14ac:dyDescent="0.3">
      <c r="A228" t="s">
        <v>1929</v>
      </c>
      <c r="B228" t="s">
        <v>841</v>
      </c>
      <c r="C228" t="s">
        <v>141</v>
      </c>
      <c r="D228" t="s">
        <v>91</v>
      </c>
      <c r="E228">
        <v>5</v>
      </c>
    </row>
    <row r="229" spans="1:5" x14ac:dyDescent="0.3">
      <c r="A229" t="s">
        <v>1928</v>
      </c>
      <c r="B229" t="s">
        <v>1644</v>
      </c>
      <c r="C229" t="s">
        <v>123</v>
      </c>
      <c r="D229" t="s">
        <v>61</v>
      </c>
      <c r="E229">
        <v>7</v>
      </c>
    </row>
    <row r="230" spans="1:5" x14ac:dyDescent="0.3">
      <c r="A230" t="s">
        <v>1927</v>
      </c>
      <c r="B230" t="s">
        <v>841</v>
      </c>
      <c r="C230" t="s">
        <v>103</v>
      </c>
      <c r="D230" t="s">
        <v>46</v>
      </c>
      <c r="E230">
        <v>11</v>
      </c>
    </row>
    <row r="231" spans="1:5" x14ac:dyDescent="0.3">
      <c r="A231" t="s">
        <v>1926</v>
      </c>
      <c r="B231" t="s">
        <v>841</v>
      </c>
      <c r="C231" t="s">
        <v>119</v>
      </c>
      <c r="D231" t="s">
        <v>57</v>
      </c>
      <c r="E231">
        <v>1</v>
      </c>
    </row>
    <row r="232" spans="1:5" x14ac:dyDescent="0.3">
      <c r="A232" t="s">
        <v>1925</v>
      </c>
      <c r="B232" t="s">
        <v>394</v>
      </c>
      <c r="C232" t="s">
        <v>175</v>
      </c>
      <c r="D232" t="s">
        <v>87</v>
      </c>
      <c r="E232">
        <v>15</v>
      </c>
    </row>
    <row r="233" spans="1:5" x14ac:dyDescent="0.3">
      <c r="A233" t="s">
        <v>1924</v>
      </c>
      <c r="B233" t="s">
        <v>841</v>
      </c>
      <c r="C233" t="s">
        <v>159</v>
      </c>
      <c r="D233" t="s">
        <v>67</v>
      </c>
      <c r="E233">
        <v>2</v>
      </c>
    </row>
    <row r="234" spans="1:5" x14ac:dyDescent="0.3">
      <c r="A234" t="s">
        <v>1923</v>
      </c>
      <c r="B234" t="s">
        <v>1808</v>
      </c>
      <c r="C234" t="s">
        <v>103</v>
      </c>
      <c r="D234" t="s">
        <v>49</v>
      </c>
      <c r="E234">
        <v>17</v>
      </c>
    </row>
    <row r="235" spans="1:5" x14ac:dyDescent="0.3">
      <c r="A235" t="s">
        <v>1922</v>
      </c>
      <c r="B235" t="s">
        <v>428</v>
      </c>
      <c r="C235" t="s">
        <v>173</v>
      </c>
      <c r="D235" t="s">
        <v>85</v>
      </c>
      <c r="E235">
        <v>7</v>
      </c>
    </row>
    <row r="236" spans="1:5" x14ac:dyDescent="0.3">
      <c r="A236" t="s">
        <v>1921</v>
      </c>
      <c r="B236" t="s">
        <v>767</v>
      </c>
      <c r="C236" t="s">
        <v>163</v>
      </c>
      <c r="D236" t="s">
        <v>67</v>
      </c>
      <c r="E236">
        <v>16</v>
      </c>
    </row>
    <row r="237" spans="1:5" x14ac:dyDescent="0.3">
      <c r="A237" t="s">
        <v>1920</v>
      </c>
      <c r="B237" t="s">
        <v>767</v>
      </c>
      <c r="C237" t="s">
        <v>135</v>
      </c>
      <c r="D237" t="s">
        <v>65</v>
      </c>
      <c r="E237">
        <v>11</v>
      </c>
    </row>
    <row r="238" spans="1:5" x14ac:dyDescent="0.3">
      <c r="A238" t="s">
        <v>1919</v>
      </c>
      <c r="B238" t="s">
        <v>356</v>
      </c>
      <c r="C238" t="s">
        <v>105</v>
      </c>
      <c r="D238" t="s">
        <v>83</v>
      </c>
      <c r="E238">
        <v>7</v>
      </c>
    </row>
    <row r="239" spans="1:5" x14ac:dyDescent="0.3">
      <c r="A239" t="s">
        <v>1918</v>
      </c>
      <c r="B239" t="s">
        <v>276</v>
      </c>
      <c r="C239" t="s">
        <v>139</v>
      </c>
      <c r="D239" t="s">
        <v>69</v>
      </c>
      <c r="E239">
        <v>1</v>
      </c>
    </row>
    <row r="240" spans="1:5" x14ac:dyDescent="0.3">
      <c r="A240" t="s">
        <v>1917</v>
      </c>
      <c r="B240" t="s">
        <v>319</v>
      </c>
      <c r="C240" t="s">
        <v>111</v>
      </c>
      <c r="D240" t="s">
        <v>93</v>
      </c>
      <c r="E240">
        <v>14</v>
      </c>
    </row>
    <row r="241" spans="1:5" x14ac:dyDescent="0.3">
      <c r="A241" t="s">
        <v>1916</v>
      </c>
      <c r="B241" t="s">
        <v>641</v>
      </c>
      <c r="C241" t="s">
        <v>107</v>
      </c>
      <c r="D241" t="s">
        <v>85</v>
      </c>
      <c r="E241">
        <v>4</v>
      </c>
    </row>
    <row r="242" spans="1:5" x14ac:dyDescent="0.3">
      <c r="A242" t="s">
        <v>1915</v>
      </c>
      <c r="B242" t="s">
        <v>813</v>
      </c>
      <c r="C242" t="s">
        <v>109</v>
      </c>
      <c r="D242" t="s">
        <v>41</v>
      </c>
      <c r="E242">
        <v>18</v>
      </c>
    </row>
    <row r="243" spans="1:5" x14ac:dyDescent="0.3">
      <c r="A243" t="s">
        <v>1914</v>
      </c>
      <c r="B243" t="s">
        <v>1656</v>
      </c>
      <c r="C243" t="s">
        <v>141</v>
      </c>
      <c r="D243" t="s">
        <v>39</v>
      </c>
      <c r="E243">
        <v>3</v>
      </c>
    </row>
    <row r="244" spans="1:5" x14ac:dyDescent="0.3">
      <c r="A244" t="s">
        <v>1913</v>
      </c>
      <c r="B244" t="s">
        <v>1673</v>
      </c>
      <c r="C244" t="s">
        <v>99</v>
      </c>
      <c r="D244" t="s">
        <v>61</v>
      </c>
      <c r="E244">
        <v>2</v>
      </c>
    </row>
    <row r="245" spans="1:5" x14ac:dyDescent="0.3">
      <c r="A245" t="s">
        <v>1912</v>
      </c>
      <c r="B245" t="s">
        <v>276</v>
      </c>
      <c r="C245" t="s">
        <v>113</v>
      </c>
      <c r="D245" t="s">
        <v>49</v>
      </c>
      <c r="E245">
        <v>15</v>
      </c>
    </row>
    <row r="246" spans="1:5" x14ac:dyDescent="0.3">
      <c r="A246" t="s">
        <v>1911</v>
      </c>
      <c r="B246" t="s">
        <v>1702</v>
      </c>
      <c r="C246" t="s">
        <v>111</v>
      </c>
      <c r="D246" t="s">
        <v>83</v>
      </c>
      <c r="E246">
        <v>8</v>
      </c>
    </row>
    <row r="247" spans="1:5" x14ac:dyDescent="0.3">
      <c r="A247" t="s">
        <v>1910</v>
      </c>
      <c r="B247" t="s">
        <v>311</v>
      </c>
      <c r="C247" t="s">
        <v>155</v>
      </c>
      <c r="D247" t="s">
        <v>73</v>
      </c>
      <c r="E247">
        <v>13</v>
      </c>
    </row>
    <row r="248" spans="1:5" x14ac:dyDescent="0.3">
      <c r="A248" t="s">
        <v>1909</v>
      </c>
      <c r="B248" t="s">
        <v>1677</v>
      </c>
      <c r="C248" t="s">
        <v>125</v>
      </c>
      <c r="D248" t="s">
        <v>34</v>
      </c>
      <c r="E248">
        <v>4</v>
      </c>
    </row>
    <row r="249" spans="1:5" x14ac:dyDescent="0.3">
      <c r="A249" t="s">
        <v>1908</v>
      </c>
      <c r="B249" t="s">
        <v>323</v>
      </c>
      <c r="C249" t="s">
        <v>113</v>
      </c>
      <c r="D249" t="s">
        <v>51</v>
      </c>
      <c r="E249">
        <v>7</v>
      </c>
    </row>
    <row r="250" spans="1:5" x14ac:dyDescent="0.3">
      <c r="A250" t="s">
        <v>1907</v>
      </c>
      <c r="B250" t="s">
        <v>841</v>
      </c>
      <c r="C250" t="s">
        <v>99</v>
      </c>
      <c r="D250" t="s">
        <v>34</v>
      </c>
      <c r="E250">
        <v>9</v>
      </c>
    </row>
    <row r="251" spans="1:5" x14ac:dyDescent="0.3">
      <c r="A251" t="s">
        <v>1906</v>
      </c>
      <c r="B251" t="s">
        <v>1808</v>
      </c>
      <c r="C251" t="s">
        <v>147</v>
      </c>
      <c r="D251" t="s">
        <v>89</v>
      </c>
      <c r="E251">
        <v>16</v>
      </c>
    </row>
    <row r="252" spans="1:5" x14ac:dyDescent="0.3">
      <c r="A252" t="s">
        <v>1905</v>
      </c>
      <c r="B252" t="s">
        <v>394</v>
      </c>
      <c r="C252" t="s">
        <v>159</v>
      </c>
      <c r="D252" t="s">
        <v>89</v>
      </c>
      <c r="E252">
        <v>19</v>
      </c>
    </row>
    <row r="253" spans="1:5" x14ac:dyDescent="0.3">
      <c r="A253" t="s">
        <v>1904</v>
      </c>
      <c r="B253" t="s">
        <v>767</v>
      </c>
      <c r="C253" t="s">
        <v>101</v>
      </c>
      <c r="D253" t="s">
        <v>63</v>
      </c>
      <c r="E253">
        <v>2</v>
      </c>
    </row>
    <row r="254" spans="1:5" x14ac:dyDescent="0.3">
      <c r="A254" t="s">
        <v>1903</v>
      </c>
      <c r="B254" t="s">
        <v>1644</v>
      </c>
      <c r="C254" t="s">
        <v>173</v>
      </c>
      <c r="D254" t="s">
        <v>53</v>
      </c>
      <c r="E254">
        <v>15</v>
      </c>
    </row>
    <row r="255" spans="1:5" x14ac:dyDescent="0.3">
      <c r="A255" t="s">
        <v>1902</v>
      </c>
      <c r="B255" t="s">
        <v>356</v>
      </c>
      <c r="C255" t="s">
        <v>147</v>
      </c>
      <c r="D255" t="s">
        <v>49</v>
      </c>
      <c r="E255">
        <v>7</v>
      </c>
    </row>
    <row r="256" spans="1:5" x14ac:dyDescent="0.3">
      <c r="A256" t="s">
        <v>1901</v>
      </c>
      <c r="B256" t="s">
        <v>725</v>
      </c>
      <c r="C256" t="s">
        <v>127</v>
      </c>
      <c r="D256" t="s">
        <v>93</v>
      </c>
      <c r="E256">
        <v>15</v>
      </c>
    </row>
    <row r="257" spans="1:5" x14ac:dyDescent="0.3">
      <c r="A257" t="s">
        <v>1900</v>
      </c>
      <c r="B257" t="s">
        <v>394</v>
      </c>
      <c r="C257" t="s">
        <v>151</v>
      </c>
      <c r="D257" t="s">
        <v>83</v>
      </c>
      <c r="E257">
        <v>18</v>
      </c>
    </row>
    <row r="258" spans="1:5" x14ac:dyDescent="0.3">
      <c r="A258" t="s">
        <v>1899</v>
      </c>
      <c r="B258" t="s">
        <v>1644</v>
      </c>
      <c r="C258" t="s">
        <v>161</v>
      </c>
      <c r="D258" t="s">
        <v>55</v>
      </c>
      <c r="E258">
        <v>13</v>
      </c>
    </row>
    <row r="259" spans="1:5" x14ac:dyDescent="0.3">
      <c r="A259" t="s">
        <v>1898</v>
      </c>
      <c r="B259" t="s">
        <v>1662</v>
      </c>
      <c r="C259" t="s">
        <v>109</v>
      </c>
      <c r="D259" t="s">
        <v>34</v>
      </c>
      <c r="E259">
        <v>3</v>
      </c>
    </row>
    <row r="260" spans="1:5" x14ac:dyDescent="0.3">
      <c r="A260" t="s">
        <v>1897</v>
      </c>
      <c r="B260" t="s">
        <v>813</v>
      </c>
      <c r="C260" t="s">
        <v>153</v>
      </c>
      <c r="D260" t="s">
        <v>55</v>
      </c>
      <c r="E260">
        <v>16</v>
      </c>
    </row>
    <row r="261" spans="1:5" x14ac:dyDescent="0.3">
      <c r="A261" t="s">
        <v>1896</v>
      </c>
      <c r="B261" t="s">
        <v>1677</v>
      </c>
      <c r="C261" t="s">
        <v>119</v>
      </c>
      <c r="D261" t="s">
        <v>57</v>
      </c>
      <c r="E261">
        <v>8</v>
      </c>
    </row>
    <row r="262" spans="1:5" x14ac:dyDescent="0.3">
      <c r="A262" t="s">
        <v>1895</v>
      </c>
      <c r="B262" t="s">
        <v>1673</v>
      </c>
      <c r="C262" t="s">
        <v>147</v>
      </c>
      <c r="D262" t="s">
        <v>91</v>
      </c>
      <c r="E262">
        <v>17</v>
      </c>
    </row>
    <row r="263" spans="1:5" x14ac:dyDescent="0.3">
      <c r="A263" t="s">
        <v>1894</v>
      </c>
      <c r="B263" t="s">
        <v>346</v>
      </c>
      <c r="C263" t="s">
        <v>173</v>
      </c>
      <c r="D263" t="s">
        <v>49</v>
      </c>
      <c r="E263">
        <v>2</v>
      </c>
    </row>
    <row r="264" spans="1:5" x14ac:dyDescent="0.3">
      <c r="A264" t="s">
        <v>1893</v>
      </c>
      <c r="B264" t="s">
        <v>1646</v>
      </c>
      <c r="C264" t="s">
        <v>159</v>
      </c>
      <c r="D264" t="s">
        <v>67</v>
      </c>
      <c r="E264">
        <v>10</v>
      </c>
    </row>
    <row r="265" spans="1:5" x14ac:dyDescent="0.3">
      <c r="A265" t="s">
        <v>1892</v>
      </c>
      <c r="B265" t="s">
        <v>610</v>
      </c>
      <c r="C265" t="s">
        <v>161</v>
      </c>
      <c r="D265" t="s">
        <v>89</v>
      </c>
      <c r="E265">
        <v>19</v>
      </c>
    </row>
    <row r="266" spans="1:5" x14ac:dyDescent="0.3">
      <c r="A266" t="s">
        <v>1891</v>
      </c>
      <c r="B266" t="s">
        <v>813</v>
      </c>
      <c r="C266" t="s">
        <v>111</v>
      </c>
      <c r="D266" t="s">
        <v>63</v>
      </c>
      <c r="E266">
        <v>14</v>
      </c>
    </row>
    <row r="267" spans="1:5" x14ac:dyDescent="0.3">
      <c r="A267" t="s">
        <v>1890</v>
      </c>
      <c r="B267" t="s">
        <v>841</v>
      </c>
      <c r="C267" t="s">
        <v>141</v>
      </c>
      <c r="D267" t="s">
        <v>91</v>
      </c>
      <c r="E267">
        <v>2</v>
      </c>
    </row>
    <row r="268" spans="1:5" x14ac:dyDescent="0.3">
      <c r="A268" t="s">
        <v>1889</v>
      </c>
      <c r="B268" t="s">
        <v>641</v>
      </c>
      <c r="C268" t="s">
        <v>141</v>
      </c>
      <c r="D268" t="s">
        <v>91</v>
      </c>
      <c r="E268">
        <v>12</v>
      </c>
    </row>
    <row r="269" spans="1:5" x14ac:dyDescent="0.3">
      <c r="A269" t="s">
        <v>1888</v>
      </c>
      <c r="B269" t="s">
        <v>1644</v>
      </c>
      <c r="C269" t="s">
        <v>97</v>
      </c>
      <c r="D269" t="s">
        <v>31</v>
      </c>
      <c r="E269">
        <v>17</v>
      </c>
    </row>
    <row r="270" spans="1:5" x14ac:dyDescent="0.3">
      <c r="A270" t="s">
        <v>1887</v>
      </c>
      <c r="B270" t="s">
        <v>610</v>
      </c>
      <c r="C270" t="s">
        <v>101</v>
      </c>
      <c r="D270" t="s">
        <v>57</v>
      </c>
      <c r="E270">
        <v>18</v>
      </c>
    </row>
    <row r="271" spans="1:5" x14ac:dyDescent="0.3">
      <c r="A271" t="s">
        <v>1886</v>
      </c>
      <c r="B271" t="s">
        <v>1808</v>
      </c>
      <c r="C271" t="s">
        <v>159</v>
      </c>
      <c r="D271" t="s">
        <v>43</v>
      </c>
      <c r="E271">
        <v>9</v>
      </c>
    </row>
    <row r="272" spans="1:5" x14ac:dyDescent="0.3">
      <c r="A272" t="s">
        <v>1885</v>
      </c>
      <c r="B272" t="s">
        <v>276</v>
      </c>
      <c r="C272" t="s">
        <v>155</v>
      </c>
      <c r="D272" t="s">
        <v>75</v>
      </c>
      <c r="E272">
        <v>12</v>
      </c>
    </row>
    <row r="273" spans="1:5" x14ac:dyDescent="0.3">
      <c r="A273" t="s">
        <v>1884</v>
      </c>
      <c r="B273" t="s">
        <v>1808</v>
      </c>
      <c r="C273" t="s">
        <v>99</v>
      </c>
      <c r="D273" t="s">
        <v>91</v>
      </c>
      <c r="E273">
        <v>13</v>
      </c>
    </row>
    <row r="274" spans="1:5" x14ac:dyDescent="0.3">
      <c r="A274" t="s">
        <v>1883</v>
      </c>
      <c r="B274" t="s">
        <v>610</v>
      </c>
      <c r="C274" t="s">
        <v>145</v>
      </c>
      <c r="D274" t="s">
        <v>61</v>
      </c>
      <c r="E274">
        <v>16</v>
      </c>
    </row>
    <row r="275" spans="1:5" x14ac:dyDescent="0.3">
      <c r="A275" t="s">
        <v>1882</v>
      </c>
      <c r="B275" t="s">
        <v>311</v>
      </c>
      <c r="C275" t="s">
        <v>123</v>
      </c>
      <c r="D275" t="s">
        <v>65</v>
      </c>
      <c r="E275">
        <v>4</v>
      </c>
    </row>
    <row r="276" spans="1:5" x14ac:dyDescent="0.3">
      <c r="A276" t="s">
        <v>1881</v>
      </c>
      <c r="B276" t="s">
        <v>539</v>
      </c>
      <c r="C276" t="s">
        <v>145</v>
      </c>
      <c r="D276" t="s">
        <v>59</v>
      </c>
      <c r="E276">
        <v>17</v>
      </c>
    </row>
    <row r="277" spans="1:5" x14ac:dyDescent="0.3">
      <c r="A277" t="s">
        <v>1880</v>
      </c>
      <c r="B277" t="s">
        <v>1808</v>
      </c>
      <c r="C277" t="s">
        <v>153</v>
      </c>
      <c r="D277" t="s">
        <v>75</v>
      </c>
      <c r="E277">
        <v>1</v>
      </c>
    </row>
    <row r="278" spans="1:5" x14ac:dyDescent="0.3">
      <c r="A278" t="s">
        <v>1879</v>
      </c>
      <c r="B278" t="s">
        <v>358</v>
      </c>
      <c r="C278" t="s">
        <v>119</v>
      </c>
      <c r="D278" t="s">
        <v>39</v>
      </c>
      <c r="E278">
        <v>7</v>
      </c>
    </row>
    <row r="279" spans="1:5" x14ac:dyDescent="0.3">
      <c r="A279" t="s">
        <v>1878</v>
      </c>
      <c r="B279" t="s">
        <v>352</v>
      </c>
      <c r="C279" t="s">
        <v>117</v>
      </c>
      <c r="D279" t="s">
        <v>87</v>
      </c>
      <c r="E279">
        <v>13</v>
      </c>
    </row>
    <row r="280" spans="1:5" x14ac:dyDescent="0.3">
      <c r="A280" t="s">
        <v>1877</v>
      </c>
      <c r="B280" t="s">
        <v>356</v>
      </c>
      <c r="C280" t="s">
        <v>101</v>
      </c>
      <c r="D280" t="s">
        <v>69</v>
      </c>
      <c r="E280">
        <v>14</v>
      </c>
    </row>
    <row r="281" spans="1:5" x14ac:dyDescent="0.3">
      <c r="A281" t="s">
        <v>1876</v>
      </c>
      <c r="B281" t="s">
        <v>841</v>
      </c>
      <c r="C281" t="s">
        <v>101</v>
      </c>
      <c r="D281" t="s">
        <v>75</v>
      </c>
      <c r="E281">
        <v>17</v>
      </c>
    </row>
    <row r="282" spans="1:5" x14ac:dyDescent="0.3">
      <c r="A282" t="s">
        <v>1875</v>
      </c>
      <c r="B282" t="s">
        <v>1656</v>
      </c>
      <c r="C282" t="s">
        <v>167</v>
      </c>
      <c r="D282" t="s">
        <v>55</v>
      </c>
      <c r="E282">
        <v>14</v>
      </c>
    </row>
    <row r="283" spans="1:5" x14ac:dyDescent="0.3">
      <c r="A283" t="s">
        <v>1874</v>
      </c>
      <c r="B283" t="s">
        <v>868</v>
      </c>
      <c r="C283" t="s">
        <v>145</v>
      </c>
      <c r="D283" t="s">
        <v>46</v>
      </c>
      <c r="E283">
        <v>5</v>
      </c>
    </row>
    <row r="284" spans="1:5" x14ac:dyDescent="0.3">
      <c r="A284" t="s">
        <v>1873</v>
      </c>
      <c r="B284" t="s">
        <v>313</v>
      </c>
      <c r="C284" t="s">
        <v>143</v>
      </c>
      <c r="D284" t="s">
        <v>31</v>
      </c>
      <c r="E284">
        <v>6</v>
      </c>
    </row>
    <row r="285" spans="1:5" x14ac:dyDescent="0.3">
      <c r="A285" t="s">
        <v>1872</v>
      </c>
      <c r="B285" t="s">
        <v>1808</v>
      </c>
      <c r="C285" t="s">
        <v>137</v>
      </c>
      <c r="D285" t="s">
        <v>79</v>
      </c>
      <c r="E285">
        <v>15</v>
      </c>
    </row>
    <row r="286" spans="1:5" x14ac:dyDescent="0.3">
      <c r="A286" t="s">
        <v>1871</v>
      </c>
      <c r="B286" t="s">
        <v>868</v>
      </c>
      <c r="C286" t="s">
        <v>115</v>
      </c>
      <c r="D286" t="s">
        <v>83</v>
      </c>
      <c r="E286">
        <v>17</v>
      </c>
    </row>
    <row r="287" spans="1:5" x14ac:dyDescent="0.3">
      <c r="A287" t="s">
        <v>1870</v>
      </c>
      <c r="B287" t="s">
        <v>841</v>
      </c>
      <c r="C287" t="s">
        <v>133</v>
      </c>
      <c r="D287" t="s">
        <v>31</v>
      </c>
      <c r="E287">
        <v>6</v>
      </c>
    </row>
    <row r="288" spans="1:5" x14ac:dyDescent="0.3">
      <c r="A288" t="s">
        <v>1869</v>
      </c>
      <c r="B288" t="s">
        <v>311</v>
      </c>
      <c r="C288" t="s">
        <v>149</v>
      </c>
      <c r="D288" t="s">
        <v>43</v>
      </c>
      <c r="E288">
        <v>12</v>
      </c>
    </row>
    <row r="289" spans="1:5" x14ac:dyDescent="0.3">
      <c r="A289" t="s">
        <v>1868</v>
      </c>
      <c r="B289" t="s">
        <v>346</v>
      </c>
      <c r="C289" t="s">
        <v>141</v>
      </c>
      <c r="D289" t="s">
        <v>55</v>
      </c>
      <c r="E289">
        <v>19</v>
      </c>
    </row>
    <row r="290" spans="1:5" x14ac:dyDescent="0.3">
      <c r="A290" t="s">
        <v>1867</v>
      </c>
      <c r="B290" t="s">
        <v>394</v>
      </c>
      <c r="C290" t="s">
        <v>105</v>
      </c>
      <c r="D290" t="s">
        <v>93</v>
      </c>
      <c r="E290">
        <v>19</v>
      </c>
    </row>
    <row r="291" spans="1:5" x14ac:dyDescent="0.3">
      <c r="A291" t="s">
        <v>1866</v>
      </c>
      <c r="B291" t="s">
        <v>1808</v>
      </c>
      <c r="C291" t="s">
        <v>137</v>
      </c>
      <c r="D291" t="s">
        <v>53</v>
      </c>
      <c r="E291">
        <v>6</v>
      </c>
    </row>
    <row r="292" spans="1:5" x14ac:dyDescent="0.3">
      <c r="A292" t="s">
        <v>1865</v>
      </c>
      <c r="B292" t="s">
        <v>767</v>
      </c>
      <c r="C292" t="s">
        <v>175</v>
      </c>
      <c r="D292" t="s">
        <v>75</v>
      </c>
      <c r="E292">
        <v>14</v>
      </c>
    </row>
    <row r="293" spans="1:5" x14ac:dyDescent="0.3">
      <c r="A293" t="s">
        <v>1864</v>
      </c>
      <c r="B293" t="s">
        <v>601</v>
      </c>
      <c r="C293" t="s">
        <v>125</v>
      </c>
      <c r="D293" t="s">
        <v>73</v>
      </c>
      <c r="E293">
        <v>14</v>
      </c>
    </row>
    <row r="294" spans="1:5" x14ac:dyDescent="0.3">
      <c r="A294" t="s">
        <v>1863</v>
      </c>
      <c r="B294" t="s">
        <v>641</v>
      </c>
      <c r="C294" t="s">
        <v>135</v>
      </c>
      <c r="D294" t="s">
        <v>43</v>
      </c>
      <c r="E294">
        <v>16</v>
      </c>
    </row>
    <row r="295" spans="1:5" x14ac:dyDescent="0.3">
      <c r="A295" t="s">
        <v>1862</v>
      </c>
      <c r="B295" t="s">
        <v>311</v>
      </c>
      <c r="C295" t="s">
        <v>113</v>
      </c>
      <c r="D295" t="s">
        <v>87</v>
      </c>
      <c r="E295">
        <v>9</v>
      </c>
    </row>
    <row r="296" spans="1:5" x14ac:dyDescent="0.3">
      <c r="A296" t="s">
        <v>1861</v>
      </c>
      <c r="B296" t="s">
        <v>841</v>
      </c>
      <c r="C296" t="s">
        <v>123</v>
      </c>
      <c r="D296" t="s">
        <v>43</v>
      </c>
      <c r="E296">
        <v>18</v>
      </c>
    </row>
    <row r="297" spans="1:5" x14ac:dyDescent="0.3">
      <c r="A297" t="s">
        <v>1860</v>
      </c>
      <c r="B297" t="s">
        <v>610</v>
      </c>
      <c r="C297" t="s">
        <v>165</v>
      </c>
      <c r="D297" t="s">
        <v>87</v>
      </c>
      <c r="E297">
        <v>7</v>
      </c>
    </row>
    <row r="298" spans="1:5" x14ac:dyDescent="0.3">
      <c r="A298" t="s">
        <v>1859</v>
      </c>
      <c r="B298" t="s">
        <v>725</v>
      </c>
      <c r="C298" t="s">
        <v>123</v>
      </c>
      <c r="D298" t="s">
        <v>83</v>
      </c>
      <c r="E298">
        <v>12</v>
      </c>
    </row>
    <row r="299" spans="1:5" x14ac:dyDescent="0.3">
      <c r="A299" t="s">
        <v>1858</v>
      </c>
      <c r="B299" t="s">
        <v>313</v>
      </c>
      <c r="C299" t="s">
        <v>155</v>
      </c>
      <c r="D299" t="s">
        <v>37</v>
      </c>
      <c r="E299">
        <v>12</v>
      </c>
    </row>
    <row r="300" spans="1:5" x14ac:dyDescent="0.3">
      <c r="A300" t="s">
        <v>1857</v>
      </c>
      <c r="B300" t="s">
        <v>868</v>
      </c>
      <c r="C300" t="s">
        <v>125</v>
      </c>
      <c r="D300" t="s">
        <v>83</v>
      </c>
      <c r="E300">
        <v>1</v>
      </c>
    </row>
    <row r="301" spans="1:5" x14ac:dyDescent="0.3">
      <c r="A301" t="s">
        <v>1856</v>
      </c>
      <c r="B301" t="s">
        <v>1646</v>
      </c>
      <c r="C301" t="s">
        <v>147</v>
      </c>
      <c r="D301" t="s">
        <v>59</v>
      </c>
      <c r="E301">
        <v>8</v>
      </c>
    </row>
    <row r="302" spans="1:5" x14ac:dyDescent="0.3">
      <c r="A302" t="s">
        <v>1855</v>
      </c>
      <c r="B302" t="s">
        <v>1644</v>
      </c>
      <c r="C302" t="s">
        <v>131</v>
      </c>
      <c r="D302" t="s">
        <v>69</v>
      </c>
      <c r="E302">
        <v>1</v>
      </c>
    </row>
    <row r="303" spans="1:5" x14ac:dyDescent="0.3">
      <c r="A303" t="s">
        <v>1854</v>
      </c>
      <c r="B303" t="s">
        <v>601</v>
      </c>
      <c r="C303" t="s">
        <v>163</v>
      </c>
      <c r="D303" t="s">
        <v>67</v>
      </c>
      <c r="E303">
        <v>11</v>
      </c>
    </row>
    <row r="304" spans="1:5" x14ac:dyDescent="0.3">
      <c r="A304" t="s">
        <v>1853</v>
      </c>
      <c r="B304" t="s">
        <v>1673</v>
      </c>
      <c r="C304" t="s">
        <v>169</v>
      </c>
      <c r="D304" t="s">
        <v>75</v>
      </c>
      <c r="E304">
        <v>20</v>
      </c>
    </row>
    <row r="305" spans="1:5" x14ac:dyDescent="0.3">
      <c r="A305" t="s">
        <v>1852</v>
      </c>
      <c r="B305" t="s">
        <v>841</v>
      </c>
      <c r="C305" t="s">
        <v>151</v>
      </c>
      <c r="D305" t="s">
        <v>34</v>
      </c>
      <c r="E305">
        <v>13</v>
      </c>
    </row>
    <row r="306" spans="1:5" x14ac:dyDescent="0.3">
      <c r="A306" t="s">
        <v>1851</v>
      </c>
      <c r="B306" t="s">
        <v>641</v>
      </c>
      <c r="C306" t="s">
        <v>117</v>
      </c>
      <c r="D306" t="s">
        <v>81</v>
      </c>
      <c r="E306">
        <v>15</v>
      </c>
    </row>
    <row r="307" spans="1:5" x14ac:dyDescent="0.3">
      <c r="A307" t="s">
        <v>1850</v>
      </c>
      <c r="B307" t="s">
        <v>428</v>
      </c>
      <c r="C307" t="s">
        <v>143</v>
      </c>
      <c r="D307" t="s">
        <v>67</v>
      </c>
      <c r="E307">
        <v>2</v>
      </c>
    </row>
    <row r="308" spans="1:5" x14ac:dyDescent="0.3">
      <c r="A308" t="s">
        <v>1849</v>
      </c>
      <c r="B308" t="s">
        <v>1646</v>
      </c>
      <c r="C308" t="s">
        <v>107</v>
      </c>
      <c r="D308" t="s">
        <v>79</v>
      </c>
      <c r="E308">
        <v>14</v>
      </c>
    </row>
    <row r="309" spans="1:5" x14ac:dyDescent="0.3">
      <c r="A309" t="s">
        <v>1848</v>
      </c>
      <c r="B309" t="s">
        <v>313</v>
      </c>
      <c r="C309" t="s">
        <v>175</v>
      </c>
      <c r="D309" t="s">
        <v>51</v>
      </c>
      <c r="E309">
        <v>7</v>
      </c>
    </row>
    <row r="310" spans="1:5" x14ac:dyDescent="0.3">
      <c r="A310" t="s">
        <v>1847</v>
      </c>
      <c r="B310" t="s">
        <v>1660</v>
      </c>
      <c r="C310" t="s">
        <v>153</v>
      </c>
      <c r="D310" t="s">
        <v>59</v>
      </c>
      <c r="E310">
        <v>6</v>
      </c>
    </row>
    <row r="311" spans="1:5" x14ac:dyDescent="0.3">
      <c r="A311" t="s">
        <v>1846</v>
      </c>
      <c r="B311" t="s">
        <v>1808</v>
      </c>
      <c r="C311" t="s">
        <v>159</v>
      </c>
      <c r="D311" t="s">
        <v>59</v>
      </c>
      <c r="E311">
        <v>18</v>
      </c>
    </row>
    <row r="312" spans="1:5" x14ac:dyDescent="0.3">
      <c r="A312" t="s">
        <v>1845</v>
      </c>
      <c r="B312" t="s">
        <v>450</v>
      </c>
      <c r="C312" t="s">
        <v>107</v>
      </c>
      <c r="D312" t="s">
        <v>57</v>
      </c>
      <c r="E312">
        <v>13</v>
      </c>
    </row>
    <row r="313" spans="1:5" x14ac:dyDescent="0.3">
      <c r="A313" t="s">
        <v>1844</v>
      </c>
      <c r="B313" t="s">
        <v>1677</v>
      </c>
      <c r="C313" t="s">
        <v>139</v>
      </c>
      <c r="D313" t="s">
        <v>37</v>
      </c>
      <c r="E313">
        <v>10</v>
      </c>
    </row>
    <row r="314" spans="1:5" x14ac:dyDescent="0.3">
      <c r="A314" t="s">
        <v>1843</v>
      </c>
      <c r="B314" t="s">
        <v>1808</v>
      </c>
      <c r="C314" t="s">
        <v>165</v>
      </c>
      <c r="D314" t="s">
        <v>67</v>
      </c>
      <c r="E314">
        <v>19</v>
      </c>
    </row>
    <row r="315" spans="1:5" x14ac:dyDescent="0.3">
      <c r="A315" t="s">
        <v>1842</v>
      </c>
      <c r="B315" t="s">
        <v>394</v>
      </c>
      <c r="C315" t="s">
        <v>101</v>
      </c>
      <c r="D315" t="s">
        <v>81</v>
      </c>
      <c r="E315">
        <v>12</v>
      </c>
    </row>
    <row r="316" spans="1:5" x14ac:dyDescent="0.3">
      <c r="A316" t="s">
        <v>1841</v>
      </c>
      <c r="B316" t="s">
        <v>1673</v>
      </c>
      <c r="C316" t="s">
        <v>157</v>
      </c>
      <c r="D316" t="s">
        <v>83</v>
      </c>
      <c r="E316">
        <v>16</v>
      </c>
    </row>
    <row r="317" spans="1:5" x14ac:dyDescent="0.3">
      <c r="A317" t="s">
        <v>1840</v>
      </c>
      <c r="B317" t="s">
        <v>841</v>
      </c>
      <c r="C317" t="s">
        <v>121</v>
      </c>
      <c r="D317" t="s">
        <v>85</v>
      </c>
      <c r="E317">
        <v>20</v>
      </c>
    </row>
    <row r="318" spans="1:5" x14ac:dyDescent="0.3">
      <c r="A318" t="s">
        <v>1839</v>
      </c>
      <c r="B318" t="s">
        <v>610</v>
      </c>
      <c r="C318" t="s">
        <v>97</v>
      </c>
      <c r="D318" t="s">
        <v>55</v>
      </c>
      <c r="E318">
        <v>13</v>
      </c>
    </row>
    <row r="319" spans="1:5" x14ac:dyDescent="0.3">
      <c r="A319" t="s">
        <v>1838</v>
      </c>
      <c r="B319" t="s">
        <v>1646</v>
      </c>
      <c r="C319" t="s">
        <v>131</v>
      </c>
      <c r="D319" t="s">
        <v>89</v>
      </c>
      <c r="E319">
        <v>7</v>
      </c>
    </row>
    <row r="320" spans="1:5" x14ac:dyDescent="0.3">
      <c r="A320" t="s">
        <v>1837</v>
      </c>
      <c r="B320" t="s">
        <v>428</v>
      </c>
      <c r="C320" t="s">
        <v>157</v>
      </c>
      <c r="D320" t="s">
        <v>83</v>
      </c>
      <c r="E320">
        <v>16</v>
      </c>
    </row>
    <row r="321" spans="1:5" x14ac:dyDescent="0.3">
      <c r="A321" t="s">
        <v>1836</v>
      </c>
      <c r="B321" t="s">
        <v>394</v>
      </c>
      <c r="C321" t="s">
        <v>141</v>
      </c>
      <c r="D321" t="s">
        <v>65</v>
      </c>
      <c r="E321">
        <v>13</v>
      </c>
    </row>
    <row r="322" spans="1:5" x14ac:dyDescent="0.3">
      <c r="A322" t="s">
        <v>1835</v>
      </c>
      <c r="B322" t="s">
        <v>1673</v>
      </c>
      <c r="C322" t="s">
        <v>141</v>
      </c>
      <c r="D322" t="s">
        <v>87</v>
      </c>
      <c r="E322">
        <v>4</v>
      </c>
    </row>
    <row r="323" spans="1:5" x14ac:dyDescent="0.3">
      <c r="A323" t="s">
        <v>1834</v>
      </c>
      <c r="B323" t="s">
        <v>868</v>
      </c>
      <c r="C323" t="s">
        <v>103</v>
      </c>
      <c r="D323" t="s">
        <v>81</v>
      </c>
      <c r="E323">
        <v>20</v>
      </c>
    </row>
    <row r="324" spans="1:5" x14ac:dyDescent="0.3">
      <c r="A324" t="s">
        <v>1833</v>
      </c>
      <c r="B324" t="s">
        <v>450</v>
      </c>
      <c r="C324" t="s">
        <v>105</v>
      </c>
      <c r="D324" t="s">
        <v>71</v>
      </c>
      <c r="E324">
        <v>14</v>
      </c>
    </row>
    <row r="325" spans="1:5" x14ac:dyDescent="0.3">
      <c r="A325" t="s">
        <v>1832</v>
      </c>
      <c r="B325" t="s">
        <v>394</v>
      </c>
      <c r="C325" t="s">
        <v>157</v>
      </c>
      <c r="D325" t="s">
        <v>59</v>
      </c>
      <c r="E325">
        <v>13</v>
      </c>
    </row>
    <row r="326" spans="1:5" x14ac:dyDescent="0.3">
      <c r="A326" t="s">
        <v>1831</v>
      </c>
      <c r="B326" t="s">
        <v>767</v>
      </c>
      <c r="C326" t="s">
        <v>127</v>
      </c>
      <c r="D326" t="s">
        <v>37</v>
      </c>
      <c r="E326">
        <v>4</v>
      </c>
    </row>
    <row r="327" spans="1:5" x14ac:dyDescent="0.3">
      <c r="A327" t="s">
        <v>1830</v>
      </c>
      <c r="B327" t="s">
        <v>725</v>
      </c>
      <c r="C327" t="s">
        <v>115</v>
      </c>
      <c r="D327" t="s">
        <v>51</v>
      </c>
      <c r="E327">
        <v>3</v>
      </c>
    </row>
    <row r="328" spans="1:5" x14ac:dyDescent="0.3">
      <c r="A328" t="s">
        <v>1829</v>
      </c>
      <c r="B328" t="s">
        <v>1702</v>
      </c>
      <c r="C328" t="s">
        <v>175</v>
      </c>
      <c r="D328" t="s">
        <v>71</v>
      </c>
      <c r="E328">
        <v>1</v>
      </c>
    </row>
    <row r="329" spans="1:5" x14ac:dyDescent="0.3">
      <c r="A329" t="s">
        <v>1828</v>
      </c>
      <c r="B329" t="s">
        <v>767</v>
      </c>
      <c r="C329" t="s">
        <v>123</v>
      </c>
      <c r="D329" t="s">
        <v>31</v>
      </c>
      <c r="E329">
        <v>15</v>
      </c>
    </row>
    <row r="330" spans="1:5" x14ac:dyDescent="0.3">
      <c r="A330" t="s">
        <v>1827</v>
      </c>
      <c r="B330" t="s">
        <v>276</v>
      </c>
      <c r="C330" t="s">
        <v>109</v>
      </c>
      <c r="D330" t="s">
        <v>83</v>
      </c>
      <c r="E330">
        <v>12</v>
      </c>
    </row>
    <row r="331" spans="1:5" x14ac:dyDescent="0.3">
      <c r="A331" t="s">
        <v>1826</v>
      </c>
      <c r="B331" t="s">
        <v>311</v>
      </c>
      <c r="C331" t="s">
        <v>153</v>
      </c>
      <c r="D331" t="s">
        <v>53</v>
      </c>
      <c r="E331">
        <v>11</v>
      </c>
    </row>
    <row r="332" spans="1:5" x14ac:dyDescent="0.3">
      <c r="A332" t="s">
        <v>1825</v>
      </c>
      <c r="B332" t="s">
        <v>1673</v>
      </c>
      <c r="C332" t="s">
        <v>157</v>
      </c>
      <c r="D332" t="s">
        <v>79</v>
      </c>
      <c r="E332">
        <v>1</v>
      </c>
    </row>
    <row r="333" spans="1:5" x14ac:dyDescent="0.3">
      <c r="A333" t="s">
        <v>1824</v>
      </c>
      <c r="B333" t="s">
        <v>276</v>
      </c>
      <c r="C333" t="s">
        <v>169</v>
      </c>
      <c r="D333" t="s">
        <v>61</v>
      </c>
      <c r="E333">
        <v>1</v>
      </c>
    </row>
    <row r="334" spans="1:5" x14ac:dyDescent="0.3">
      <c r="A334" t="s">
        <v>1823</v>
      </c>
      <c r="B334" t="s">
        <v>276</v>
      </c>
      <c r="C334" t="s">
        <v>115</v>
      </c>
      <c r="D334" t="s">
        <v>81</v>
      </c>
      <c r="E334">
        <v>4</v>
      </c>
    </row>
    <row r="335" spans="1:5" x14ac:dyDescent="0.3">
      <c r="A335" t="s">
        <v>1822</v>
      </c>
      <c r="B335" t="s">
        <v>346</v>
      </c>
      <c r="C335" t="s">
        <v>105</v>
      </c>
      <c r="D335" t="s">
        <v>85</v>
      </c>
      <c r="E335">
        <v>12</v>
      </c>
    </row>
    <row r="336" spans="1:5" x14ac:dyDescent="0.3">
      <c r="A336" t="s">
        <v>1821</v>
      </c>
      <c r="B336" t="s">
        <v>1646</v>
      </c>
      <c r="C336" t="s">
        <v>131</v>
      </c>
      <c r="D336" t="s">
        <v>77</v>
      </c>
      <c r="E336">
        <v>10</v>
      </c>
    </row>
    <row r="337" spans="1:5" x14ac:dyDescent="0.3">
      <c r="A337" t="s">
        <v>1820</v>
      </c>
      <c r="B337" t="s">
        <v>1702</v>
      </c>
      <c r="C337" t="s">
        <v>99</v>
      </c>
      <c r="D337" t="s">
        <v>57</v>
      </c>
      <c r="E337">
        <v>8</v>
      </c>
    </row>
    <row r="338" spans="1:5" x14ac:dyDescent="0.3">
      <c r="A338" t="s">
        <v>1819</v>
      </c>
      <c r="B338" t="s">
        <v>1673</v>
      </c>
      <c r="C338" t="s">
        <v>167</v>
      </c>
      <c r="D338" t="s">
        <v>85</v>
      </c>
      <c r="E338">
        <v>18</v>
      </c>
    </row>
    <row r="339" spans="1:5" x14ac:dyDescent="0.3">
      <c r="A339" t="s">
        <v>1818</v>
      </c>
      <c r="B339" t="s">
        <v>323</v>
      </c>
      <c r="C339" t="s">
        <v>151</v>
      </c>
      <c r="D339" t="s">
        <v>63</v>
      </c>
      <c r="E339">
        <v>11</v>
      </c>
    </row>
    <row r="340" spans="1:5" x14ac:dyDescent="0.3">
      <c r="A340" t="s">
        <v>1817</v>
      </c>
      <c r="B340" t="s">
        <v>1677</v>
      </c>
      <c r="C340" t="s">
        <v>149</v>
      </c>
      <c r="D340" t="s">
        <v>49</v>
      </c>
      <c r="E340">
        <v>8</v>
      </c>
    </row>
    <row r="341" spans="1:5" x14ac:dyDescent="0.3">
      <c r="A341" t="s">
        <v>1816</v>
      </c>
      <c r="B341" t="s">
        <v>1656</v>
      </c>
      <c r="C341" t="s">
        <v>171</v>
      </c>
      <c r="D341" t="s">
        <v>75</v>
      </c>
      <c r="E341">
        <v>19</v>
      </c>
    </row>
    <row r="342" spans="1:5" x14ac:dyDescent="0.3">
      <c r="A342" t="s">
        <v>1815</v>
      </c>
      <c r="B342" t="s">
        <v>394</v>
      </c>
      <c r="C342" t="s">
        <v>175</v>
      </c>
      <c r="D342" t="s">
        <v>69</v>
      </c>
      <c r="E342">
        <v>5</v>
      </c>
    </row>
    <row r="343" spans="1:5" x14ac:dyDescent="0.3">
      <c r="A343" t="s">
        <v>1814</v>
      </c>
      <c r="B343" t="s">
        <v>841</v>
      </c>
      <c r="C343" t="s">
        <v>157</v>
      </c>
      <c r="D343" t="s">
        <v>87</v>
      </c>
      <c r="E343">
        <v>13</v>
      </c>
    </row>
    <row r="344" spans="1:5" x14ac:dyDescent="0.3">
      <c r="A344" t="s">
        <v>1813</v>
      </c>
      <c r="B344" t="s">
        <v>813</v>
      </c>
      <c r="C344" t="s">
        <v>157</v>
      </c>
      <c r="D344" t="s">
        <v>46</v>
      </c>
      <c r="E344">
        <v>17</v>
      </c>
    </row>
    <row r="345" spans="1:5" x14ac:dyDescent="0.3">
      <c r="A345" t="s">
        <v>1812</v>
      </c>
      <c r="B345" t="s">
        <v>641</v>
      </c>
      <c r="C345" t="s">
        <v>123</v>
      </c>
      <c r="D345" t="s">
        <v>46</v>
      </c>
      <c r="E345">
        <v>4</v>
      </c>
    </row>
    <row r="346" spans="1:5" x14ac:dyDescent="0.3">
      <c r="A346" t="s">
        <v>1811</v>
      </c>
      <c r="B346" t="s">
        <v>394</v>
      </c>
      <c r="C346" t="s">
        <v>169</v>
      </c>
      <c r="D346" t="s">
        <v>91</v>
      </c>
      <c r="E346">
        <v>15</v>
      </c>
    </row>
    <row r="347" spans="1:5" x14ac:dyDescent="0.3">
      <c r="A347" t="s">
        <v>1810</v>
      </c>
      <c r="B347" t="s">
        <v>1644</v>
      </c>
      <c r="C347" t="s">
        <v>165</v>
      </c>
      <c r="D347" t="s">
        <v>79</v>
      </c>
      <c r="E347">
        <v>14</v>
      </c>
    </row>
    <row r="348" spans="1:5" x14ac:dyDescent="0.3">
      <c r="A348" t="s">
        <v>1809</v>
      </c>
      <c r="B348" t="s">
        <v>1808</v>
      </c>
      <c r="C348" t="s">
        <v>99</v>
      </c>
      <c r="D348" t="s">
        <v>73</v>
      </c>
      <c r="E348">
        <v>9</v>
      </c>
    </row>
    <row r="349" spans="1:5" x14ac:dyDescent="0.3">
      <c r="A349" t="s">
        <v>1807</v>
      </c>
      <c r="B349" t="s">
        <v>1646</v>
      </c>
      <c r="C349" t="s">
        <v>169</v>
      </c>
      <c r="D349" t="s">
        <v>31</v>
      </c>
      <c r="E349">
        <v>9</v>
      </c>
    </row>
    <row r="350" spans="1:5" x14ac:dyDescent="0.3">
      <c r="A350" t="s">
        <v>1806</v>
      </c>
      <c r="B350" t="s">
        <v>450</v>
      </c>
      <c r="C350" t="s">
        <v>129</v>
      </c>
      <c r="D350" t="s">
        <v>69</v>
      </c>
      <c r="E350">
        <v>19</v>
      </c>
    </row>
    <row r="351" spans="1:5" x14ac:dyDescent="0.3">
      <c r="A351" t="s">
        <v>1805</v>
      </c>
      <c r="B351" t="s">
        <v>841</v>
      </c>
      <c r="C351" t="s">
        <v>143</v>
      </c>
      <c r="D351" t="s">
        <v>37</v>
      </c>
      <c r="E351">
        <v>8</v>
      </c>
    </row>
    <row r="352" spans="1:5" x14ac:dyDescent="0.3">
      <c r="A352" t="s">
        <v>1804</v>
      </c>
      <c r="B352" t="s">
        <v>1644</v>
      </c>
      <c r="C352" t="s">
        <v>111</v>
      </c>
      <c r="D352" t="s">
        <v>83</v>
      </c>
      <c r="E352">
        <v>2</v>
      </c>
    </row>
    <row r="353" spans="1:5" x14ac:dyDescent="0.3">
      <c r="A353" t="s">
        <v>1803</v>
      </c>
      <c r="B353" t="s">
        <v>1702</v>
      </c>
      <c r="C353" t="s">
        <v>117</v>
      </c>
      <c r="D353" t="s">
        <v>67</v>
      </c>
      <c r="E353">
        <v>10</v>
      </c>
    </row>
    <row r="354" spans="1:5" x14ac:dyDescent="0.3">
      <c r="A354" t="s">
        <v>1802</v>
      </c>
      <c r="B354" t="s">
        <v>601</v>
      </c>
      <c r="C354" t="s">
        <v>175</v>
      </c>
      <c r="D354" t="s">
        <v>83</v>
      </c>
      <c r="E354">
        <v>8</v>
      </c>
    </row>
    <row r="355" spans="1:5" x14ac:dyDescent="0.3">
      <c r="A355" t="s">
        <v>1801</v>
      </c>
      <c r="B355" t="s">
        <v>394</v>
      </c>
      <c r="C355" t="s">
        <v>155</v>
      </c>
      <c r="D355" t="s">
        <v>85</v>
      </c>
      <c r="E355">
        <v>4</v>
      </c>
    </row>
    <row r="356" spans="1:5" x14ac:dyDescent="0.3">
      <c r="A356" t="s">
        <v>1800</v>
      </c>
      <c r="B356" t="s">
        <v>394</v>
      </c>
      <c r="C356" t="s">
        <v>105</v>
      </c>
      <c r="D356" t="s">
        <v>79</v>
      </c>
      <c r="E356">
        <v>18</v>
      </c>
    </row>
    <row r="357" spans="1:5" x14ac:dyDescent="0.3">
      <c r="A357" t="s">
        <v>1799</v>
      </c>
      <c r="B357" t="s">
        <v>358</v>
      </c>
      <c r="C357" t="s">
        <v>103</v>
      </c>
      <c r="D357" t="s">
        <v>61</v>
      </c>
      <c r="E357">
        <v>14</v>
      </c>
    </row>
    <row r="358" spans="1:5" x14ac:dyDescent="0.3">
      <c r="A358" t="s">
        <v>1798</v>
      </c>
      <c r="B358" t="s">
        <v>450</v>
      </c>
      <c r="C358" t="s">
        <v>127</v>
      </c>
      <c r="D358" t="s">
        <v>34</v>
      </c>
      <c r="E358">
        <v>5</v>
      </c>
    </row>
    <row r="359" spans="1:5" x14ac:dyDescent="0.3">
      <c r="A359" t="s">
        <v>1797</v>
      </c>
      <c r="B359" t="s">
        <v>428</v>
      </c>
      <c r="C359" t="s">
        <v>147</v>
      </c>
      <c r="D359" t="s">
        <v>53</v>
      </c>
      <c r="E359">
        <v>12</v>
      </c>
    </row>
    <row r="360" spans="1:5" x14ac:dyDescent="0.3">
      <c r="A360" t="s">
        <v>1796</v>
      </c>
      <c r="B360" t="s">
        <v>841</v>
      </c>
      <c r="C360" t="s">
        <v>143</v>
      </c>
      <c r="D360" t="s">
        <v>81</v>
      </c>
      <c r="E360">
        <v>15</v>
      </c>
    </row>
    <row r="361" spans="1:5" x14ac:dyDescent="0.3">
      <c r="A361" t="s">
        <v>1795</v>
      </c>
      <c r="B361" t="s">
        <v>394</v>
      </c>
      <c r="C361" t="s">
        <v>135</v>
      </c>
      <c r="D361" t="s">
        <v>89</v>
      </c>
      <c r="E361">
        <v>18</v>
      </c>
    </row>
    <row r="362" spans="1:5" x14ac:dyDescent="0.3">
      <c r="A362" t="s">
        <v>1794</v>
      </c>
      <c r="B362" t="s">
        <v>841</v>
      </c>
      <c r="C362" t="s">
        <v>111</v>
      </c>
      <c r="D362" t="s">
        <v>41</v>
      </c>
      <c r="E362">
        <v>16</v>
      </c>
    </row>
    <row r="363" spans="1:5" x14ac:dyDescent="0.3">
      <c r="A363" t="s">
        <v>1793</v>
      </c>
      <c r="B363" t="s">
        <v>319</v>
      </c>
      <c r="C363" t="s">
        <v>147</v>
      </c>
      <c r="D363" t="s">
        <v>93</v>
      </c>
      <c r="E363">
        <v>9</v>
      </c>
    </row>
    <row r="364" spans="1:5" x14ac:dyDescent="0.3">
      <c r="A364" t="s">
        <v>1792</v>
      </c>
      <c r="B364" t="s">
        <v>868</v>
      </c>
      <c r="C364" t="s">
        <v>125</v>
      </c>
      <c r="D364" t="s">
        <v>67</v>
      </c>
      <c r="E364">
        <v>7</v>
      </c>
    </row>
    <row r="365" spans="1:5" x14ac:dyDescent="0.3">
      <c r="A365" t="s">
        <v>1791</v>
      </c>
      <c r="B365" t="s">
        <v>1673</v>
      </c>
      <c r="C365" t="s">
        <v>155</v>
      </c>
      <c r="D365" t="s">
        <v>65</v>
      </c>
      <c r="E365">
        <v>13</v>
      </c>
    </row>
    <row r="366" spans="1:5" x14ac:dyDescent="0.3">
      <c r="A366" t="s">
        <v>1790</v>
      </c>
      <c r="B366" t="s">
        <v>767</v>
      </c>
      <c r="C366" t="s">
        <v>139</v>
      </c>
      <c r="D366" t="s">
        <v>87</v>
      </c>
      <c r="E366">
        <v>7</v>
      </c>
    </row>
    <row r="367" spans="1:5" x14ac:dyDescent="0.3">
      <c r="A367" t="s">
        <v>1789</v>
      </c>
      <c r="B367" t="s">
        <v>356</v>
      </c>
      <c r="C367" t="s">
        <v>121</v>
      </c>
      <c r="D367" t="s">
        <v>37</v>
      </c>
      <c r="E367">
        <v>15</v>
      </c>
    </row>
    <row r="368" spans="1:5" x14ac:dyDescent="0.3">
      <c r="A368" t="s">
        <v>1788</v>
      </c>
      <c r="B368" t="s">
        <v>1660</v>
      </c>
      <c r="C368" t="s">
        <v>165</v>
      </c>
      <c r="D368" t="s">
        <v>83</v>
      </c>
      <c r="E368">
        <v>4</v>
      </c>
    </row>
    <row r="369" spans="1:5" x14ac:dyDescent="0.3">
      <c r="A369" t="s">
        <v>1787</v>
      </c>
      <c r="B369" t="s">
        <v>601</v>
      </c>
      <c r="C369" t="s">
        <v>169</v>
      </c>
      <c r="D369" t="s">
        <v>55</v>
      </c>
      <c r="E369">
        <v>17</v>
      </c>
    </row>
    <row r="370" spans="1:5" x14ac:dyDescent="0.3">
      <c r="A370" t="s">
        <v>1786</v>
      </c>
      <c r="B370" t="s">
        <v>725</v>
      </c>
      <c r="C370" t="s">
        <v>151</v>
      </c>
      <c r="D370" t="s">
        <v>65</v>
      </c>
      <c r="E370">
        <v>2</v>
      </c>
    </row>
    <row r="371" spans="1:5" x14ac:dyDescent="0.3">
      <c r="A371" t="s">
        <v>1785</v>
      </c>
      <c r="B371" t="s">
        <v>319</v>
      </c>
      <c r="C371" t="s">
        <v>113</v>
      </c>
      <c r="D371" t="s">
        <v>39</v>
      </c>
      <c r="E371">
        <v>1</v>
      </c>
    </row>
    <row r="372" spans="1:5" x14ac:dyDescent="0.3">
      <c r="A372" t="s">
        <v>1784</v>
      </c>
      <c r="B372" t="s">
        <v>1662</v>
      </c>
      <c r="C372" t="s">
        <v>169</v>
      </c>
      <c r="D372" t="s">
        <v>79</v>
      </c>
      <c r="E372">
        <v>14</v>
      </c>
    </row>
    <row r="373" spans="1:5" x14ac:dyDescent="0.3">
      <c r="A373" t="s">
        <v>1783</v>
      </c>
      <c r="B373" t="s">
        <v>319</v>
      </c>
      <c r="C373" t="s">
        <v>143</v>
      </c>
      <c r="D373" t="s">
        <v>69</v>
      </c>
      <c r="E373">
        <v>15</v>
      </c>
    </row>
    <row r="374" spans="1:5" x14ac:dyDescent="0.3">
      <c r="A374" t="s">
        <v>1782</v>
      </c>
      <c r="B374" t="s">
        <v>1677</v>
      </c>
      <c r="C374" t="s">
        <v>155</v>
      </c>
      <c r="D374" t="s">
        <v>43</v>
      </c>
      <c r="E374">
        <v>14</v>
      </c>
    </row>
    <row r="375" spans="1:5" x14ac:dyDescent="0.3">
      <c r="A375" t="s">
        <v>1781</v>
      </c>
      <c r="B375" t="s">
        <v>767</v>
      </c>
      <c r="C375" t="s">
        <v>131</v>
      </c>
      <c r="D375" t="s">
        <v>93</v>
      </c>
      <c r="E375">
        <v>5</v>
      </c>
    </row>
    <row r="376" spans="1:5" x14ac:dyDescent="0.3">
      <c r="A376" t="s">
        <v>1780</v>
      </c>
      <c r="B376" t="s">
        <v>813</v>
      </c>
      <c r="C376" t="s">
        <v>117</v>
      </c>
      <c r="D376" t="s">
        <v>59</v>
      </c>
      <c r="E376">
        <v>6</v>
      </c>
    </row>
    <row r="377" spans="1:5" x14ac:dyDescent="0.3">
      <c r="A377" t="s">
        <v>1779</v>
      </c>
      <c r="B377" t="s">
        <v>323</v>
      </c>
      <c r="C377" t="s">
        <v>111</v>
      </c>
      <c r="D377" t="s">
        <v>59</v>
      </c>
      <c r="E377">
        <v>13</v>
      </c>
    </row>
    <row r="378" spans="1:5" x14ac:dyDescent="0.3">
      <c r="A378" t="s">
        <v>1778</v>
      </c>
      <c r="B378" t="s">
        <v>323</v>
      </c>
      <c r="C378" t="s">
        <v>147</v>
      </c>
      <c r="D378" t="s">
        <v>43</v>
      </c>
      <c r="E378">
        <v>2</v>
      </c>
    </row>
    <row r="379" spans="1:5" x14ac:dyDescent="0.3">
      <c r="A379" t="s">
        <v>1777</v>
      </c>
      <c r="B379" t="s">
        <v>428</v>
      </c>
      <c r="C379" t="s">
        <v>175</v>
      </c>
      <c r="D379" t="s">
        <v>81</v>
      </c>
      <c r="E379">
        <v>9</v>
      </c>
    </row>
    <row r="380" spans="1:5" x14ac:dyDescent="0.3">
      <c r="A380" t="s">
        <v>1776</v>
      </c>
      <c r="B380" t="s">
        <v>323</v>
      </c>
      <c r="C380" t="s">
        <v>107</v>
      </c>
      <c r="D380" t="s">
        <v>79</v>
      </c>
      <c r="E380">
        <v>15</v>
      </c>
    </row>
    <row r="381" spans="1:5" x14ac:dyDescent="0.3">
      <c r="A381" t="s">
        <v>1775</v>
      </c>
      <c r="B381" t="s">
        <v>319</v>
      </c>
      <c r="C381" t="s">
        <v>123</v>
      </c>
      <c r="D381" t="s">
        <v>87</v>
      </c>
      <c r="E381">
        <v>20</v>
      </c>
    </row>
    <row r="382" spans="1:5" x14ac:dyDescent="0.3">
      <c r="A382" t="s">
        <v>1774</v>
      </c>
      <c r="B382" t="s">
        <v>1677</v>
      </c>
      <c r="C382" t="s">
        <v>133</v>
      </c>
      <c r="D382" t="s">
        <v>91</v>
      </c>
      <c r="E382">
        <v>11</v>
      </c>
    </row>
    <row r="383" spans="1:5" x14ac:dyDescent="0.3">
      <c r="A383" t="s">
        <v>1773</v>
      </c>
      <c r="B383" t="s">
        <v>313</v>
      </c>
      <c r="C383" t="s">
        <v>139</v>
      </c>
      <c r="D383" t="s">
        <v>79</v>
      </c>
      <c r="E383">
        <v>1</v>
      </c>
    </row>
    <row r="384" spans="1:5" x14ac:dyDescent="0.3">
      <c r="A384" t="s">
        <v>1772</v>
      </c>
      <c r="B384" t="s">
        <v>1662</v>
      </c>
      <c r="C384" t="s">
        <v>133</v>
      </c>
      <c r="D384" t="s">
        <v>69</v>
      </c>
      <c r="E384">
        <v>5</v>
      </c>
    </row>
    <row r="385" spans="1:5" x14ac:dyDescent="0.3">
      <c r="A385" t="s">
        <v>1771</v>
      </c>
      <c r="B385" t="s">
        <v>641</v>
      </c>
      <c r="C385" t="s">
        <v>121</v>
      </c>
      <c r="D385" t="s">
        <v>87</v>
      </c>
      <c r="E385">
        <v>20</v>
      </c>
    </row>
    <row r="386" spans="1:5" x14ac:dyDescent="0.3">
      <c r="A386" t="s">
        <v>1770</v>
      </c>
      <c r="B386" t="s">
        <v>1677</v>
      </c>
      <c r="C386" t="s">
        <v>113</v>
      </c>
      <c r="D386" t="s">
        <v>63</v>
      </c>
      <c r="E386">
        <v>7</v>
      </c>
    </row>
    <row r="387" spans="1:5" x14ac:dyDescent="0.3">
      <c r="A387" t="s">
        <v>1769</v>
      </c>
      <c r="B387" t="s">
        <v>1646</v>
      </c>
      <c r="C387" t="s">
        <v>143</v>
      </c>
      <c r="D387" t="s">
        <v>93</v>
      </c>
      <c r="E387">
        <v>15</v>
      </c>
    </row>
    <row r="388" spans="1:5" x14ac:dyDescent="0.3">
      <c r="A388" t="s">
        <v>1768</v>
      </c>
      <c r="B388" t="s">
        <v>394</v>
      </c>
      <c r="C388" t="s">
        <v>131</v>
      </c>
      <c r="D388" t="s">
        <v>71</v>
      </c>
      <c r="E388">
        <v>12</v>
      </c>
    </row>
    <row r="389" spans="1:5" x14ac:dyDescent="0.3">
      <c r="A389" t="s">
        <v>1767</v>
      </c>
      <c r="B389" t="s">
        <v>868</v>
      </c>
      <c r="C389" t="s">
        <v>103</v>
      </c>
      <c r="D389" t="s">
        <v>75</v>
      </c>
      <c r="E389">
        <v>4</v>
      </c>
    </row>
    <row r="390" spans="1:5" x14ac:dyDescent="0.3">
      <c r="A390" t="s">
        <v>1766</v>
      </c>
      <c r="B390" t="s">
        <v>311</v>
      </c>
      <c r="C390" t="s">
        <v>113</v>
      </c>
      <c r="D390" t="s">
        <v>57</v>
      </c>
      <c r="E390">
        <v>15</v>
      </c>
    </row>
    <row r="391" spans="1:5" x14ac:dyDescent="0.3">
      <c r="A391" t="s">
        <v>1765</v>
      </c>
      <c r="B391" t="s">
        <v>1644</v>
      </c>
      <c r="C391" t="s">
        <v>153</v>
      </c>
      <c r="D391" t="s">
        <v>46</v>
      </c>
      <c r="E391">
        <v>11</v>
      </c>
    </row>
    <row r="392" spans="1:5" x14ac:dyDescent="0.3">
      <c r="A392" t="s">
        <v>1764</v>
      </c>
      <c r="B392" t="s">
        <v>725</v>
      </c>
      <c r="C392" t="s">
        <v>157</v>
      </c>
      <c r="D392" t="s">
        <v>91</v>
      </c>
      <c r="E392">
        <v>2</v>
      </c>
    </row>
    <row r="393" spans="1:5" x14ac:dyDescent="0.3">
      <c r="A393" t="s">
        <v>1763</v>
      </c>
      <c r="B393" t="s">
        <v>539</v>
      </c>
      <c r="C393" t="s">
        <v>107</v>
      </c>
      <c r="D393" t="s">
        <v>39</v>
      </c>
      <c r="E393">
        <v>19</v>
      </c>
    </row>
    <row r="394" spans="1:5" x14ac:dyDescent="0.3">
      <c r="A394" t="s">
        <v>1762</v>
      </c>
      <c r="B394" t="s">
        <v>1656</v>
      </c>
      <c r="C394" t="s">
        <v>141</v>
      </c>
      <c r="D394" t="s">
        <v>41</v>
      </c>
      <c r="E394">
        <v>5</v>
      </c>
    </row>
    <row r="395" spans="1:5" x14ac:dyDescent="0.3">
      <c r="A395" t="s">
        <v>1761</v>
      </c>
      <c r="B395" t="s">
        <v>323</v>
      </c>
      <c r="C395" t="s">
        <v>159</v>
      </c>
      <c r="D395" t="s">
        <v>71</v>
      </c>
      <c r="E395">
        <v>12</v>
      </c>
    </row>
    <row r="396" spans="1:5" x14ac:dyDescent="0.3">
      <c r="A396" t="s">
        <v>1760</v>
      </c>
      <c r="B396" t="s">
        <v>841</v>
      </c>
      <c r="C396" t="s">
        <v>143</v>
      </c>
      <c r="D396" t="s">
        <v>59</v>
      </c>
      <c r="E396">
        <v>19</v>
      </c>
    </row>
    <row r="397" spans="1:5" x14ac:dyDescent="0.3">
      <c r="A397" t="s">
        <v>1759</v>
      </c>
      <c r="B397" t="s">
        <v>323</v>
      </c>
      <c r="C397" t="s">
        <v>121</v>
      </c>
      <c r="D397" t="s">
        <v>37</v>
      </c>
      <c r="E397">
        <v>4</v>
      </c>
    </row>
    <row r="398" spans="1:5" x14ac:dyDescent="0.3">
      <c r="A398" t="s">
        <v>1758</v>
      </c>
      <c r="B398" t="s">
        <v>641</v>
      </c>
      <c r="C398" t="s">
        <v>113</v>
      </c>
      <c r="D398" t="s">
        <v>43</v>
      </c>
      <c r="E398">
        <v>2</v>
      </c>
    </row>
    <row r="399" spans="1:5" x14ac:dyDescent="0.3">
      <c r="A399" t="s">
        <v>1757</v>
      </c>
      <c r="B399" t="s">
        <v>346</v>
      </c>
      <c r="C399" t="s">
        <v>109</v>
      </c>
      <c r="D399" t="s">
        <v>63</v>
      </c>
      <c r="E399">
        <v>2</v>
      </c>
    </row>
    <row r="400" spans="1:5" x14ac:dyDescent="0.3">
      <c r="A400" t="s">
        <v>1756</v>
      </c>
      <c r="B400" t="s">
        <v>1644</v>
      </c>
      <c r="C400" t="s">
        <v>139</v>
      </c>
      <c r="D400" t="s">
        <v>37</v>
      </c>
      <c r="E400">
        <v>11</v>
      </c>
    </row>
    <row r="401" spans="1:5" x14ac:dyDescent="0.3">
      <c r="A401" t="s">
        <v>1755</v>
      </c>
      <c r="B401" t="s">
        <v>313</v>
      </c>
      <c r="C401" t="s">
        <v>143</v>
      </c>
      <c r="D401" t="s">
        <v>55</v>
      </c>
      <c r="E401">
        <v>8</v>
      </c>
    </row>
    <row r="402" spans="1:5" x14ac:dyDescent="0.3">
      <c r="A402" t="s">
        <v>1754</v>
      </c>
      <c r="B402" t="s">
        <v>767</v>
      </c>
      <c r="C402" t="s">
        <v>145</v>
      </c>
      <c r="D402" t="s">
        <v>89</v>
      </c>
      <c r="E402">
        <v>19</v>
      </c>
    </row>
    <row r="403" spans="1:5" x14ac:dyDescent="0.3">
      <c r="A403" t="s">
        <v>1753</v>
      </c>
      <c r="B403" t="s">
        <v>725</v>
      </c>
      <c r="C403" t="s">
        <v>157</v>
      </c>
      <c r="D403" t="s">
        <v>91</v>
      </c>
      <c r="E403">
        <v>1</v>
      </c>
    </row>
    <row r="404" spans="1:5" x14ac:dyDescent="0.3">
      <c r="A404" t="s">
        <v>1752</v>
      </c>
      <c r="B404" t="s">
        <v>1662</v>
      </c>
      <c r="C404" t="s">
        <v>115</v>
      </c>
      <c r="D404" t="s">
        <v>57</v>
      </c>
      <c r="E404">
        <v>6</v>
      </c>
    </row>
    <row r="405" spans="1:5" x14ac:dyDescent="0.3">
      <c r="A405" t="s">
        <v>1751</v>
      </c>
      <c r="B405" t="s">
        <v>767</v>
      </c>
      <c r="C405" t="s">
        <v>147</v>
      </c>
      <c r="D405" t="s">
        <v>87</v>
      </c>
      <c r="E405">
        <v>3</v>
      </c>
    </row>
    <row r="406" spans="1:5" x14ac:dyDescent="0.3">
      <c r="A406" t="s">
        <v>1750</v>
      </c>
      <c r="B406" t="s">
        <v>539</v>
      </c>
      <c r="C406" t="s">
        <v>131</v>
      </c>
      <c r="D406" t="s">
        <v>71</v>
      </c>
      <c r="E406">
        <v>14</v>
      </c>
    </row>
    <row r="407" spans="1:5" x14ac:dyDescent="0.3">
      <c r="A407" t="s">
        <v>1749</v>
      </c>
      <c r="B407" t="s">
        <v>767</v>
      </c>
      <c r="C407" t="s">
        <v>135</v>
      </c>
      <c r="D407" t="s">
        <v>89</v>
      </c>
      <c r="E407">
        <v>4</v>
      </c>
    </row>
    <row r="408" spans="1:5" x14ac:dyDescent="0.3">
      <c r="A408" t="s">
        <v>1748</v>
      </c>
      <c r="B408" t="s">
        <v>1644</v>
      </c>
      <c r="C408" t="s">
        <v>123</v>
      </c>
      <c r="D408" t="s">
        <v>37</v>
      </c>
      <c r="E408">
        <v>8</v>
      </c>
    </row>
    <row r="409" spans="1:5" x14ac:dyDescent="0.3">
      <c r="A409" t="s">
        <v>1747</v>
      </c>
      <c r="B409" t="s">
        <v>319</v>
      </c>
      <c r="C409" t="s">
        <v>139</v>
      </c>
      <c r="D409" t="s">
        <v>67</v>
      </c>
      <c r="E409">
        <v>11</v>
      </c>
    </row>
    <row r="410" spans="1:5" x14ac:dyDescent="0.3">
      <c r="A410" t="s">
        <v>1746</v>
      </c>
      <c r="B410" t="s">
        <v>868</v>
      </c>
      <c r="C410" t="s">
        <v>159</v>
      </c>
      <c r="D410" t="s">
        <v>37</v>
      </c>
      <c r="E410">
        <v>16</v>
      </c>
    </row>
    <row r="411" spans="1:5" x14ac:dyDescent="0.3">
      <c r="A411" t="s">
        <v>1745</v>
      </c>
      <c r="B411" t="s">
        <v>356</v>
      </c>
      <c r="C411" t="s">
        <v>133</v>
      </c>
      <c r="D411" t="s">
        <v>59</v>
      </c>
      <c r="E411">
        <v>9</v>
      </c>
    </row>
    <row r="412" spans="1:5" x14ac:dyDescent="0.3">
      <c r="A412" t="s">
        <v>1744</v>
      </c>
      <c r="B412" t="s">
        <v>725</v>
      </c>
      <c r="C412" t="s">
        <v>169</v>
      </c>
      <c r="D412" t="s">
        <v>77</v>
      </c>
      <c r="E412">
        <v>19</v>
      </c>
    </row>
    <row r="413" spans="1:5" x14ac:dyDescent="0.3">
      <c r="A413" t="s">
        <v>1743</v>
      </c>
      <c r="B413" t="s">
        <v>428</v>
      </c>
      <c r="C413" t="s">
        <v>173</v>
      </c>
      <c r="D413" t="s">
        <v>57</v>
      </c>
      <c r="E413">
        <v>20</v>
      </c>
    </row>
    <row r="414" spans="1:5" x14ac:dyDescent="0.3">
      <c r="A414" t="s">
        <v>1742</v>
      </c>
      <c r="B414" t="s">
        <v>323</v>
      </c>
      <c r="C414" t="s">
        <v>133</v>
      </c>
      <c r="D414" t="s">
        <v>46</v>
      </c>
      <c r="E414">
        <v>6</v>
      </c>
    </row>
    <row r="415" spans="1:5" x14ac:dyDescent="0.3">
      <c r="A415" t="s">
        <v>1741</v>
      </c>
      <c r="B415" t="s">
        <v>1644</v>
      </c>
      <c r="C415" t="s">
        <v>111</v>
      </c>
      <c r="D415" t="s">
        <v>51</v>
      </c>
      <c r="E415">
        <v>13</v>
      </c>
    </row>
    <row r="416" spans="1:5" x14ac:dyDescent="0.3">
      <c r="A416" t="s">
        <v>1740</v>
      </c>
      <c r="B416" t="s">
        <v>313</v>
      </c>
      <c r="C416" t="s">
        <v>173</v>
      </c>
      <c r="D416" t="s">
        <v>77</v>
      </c>
      <c r="E416">
        <v>17</v>
      </c>
    </row>
    <row r="417" spans="1:5" x14ac:dyDescent="0.3">
      <c r="A417" t="s">
        <v>1739</v>
      </c>
      <c r="B417" t="s">
        <v>346</v>
      </c>
      <c r="C417" t="s">
        <v>119</v>
      </c>
      <c r="D417" t="s">
        <v>59</v>
      </c>
      <c r="E417">
        <v>17</v>
      </c>
    </row>
    <row r="418" spans="1:5" x14ac:dyDescent="0.3">
      <c r="A418" t="s">
        <v>1738</v>
      </c>
      <c r="B418" t="s">
        <v>276</v>
      </c>
      <c r="C418" t="s">
        <v>155</v>
      </c>
      <c r="D418" t="s">
        <v>57</v>
      </c>
      <c r="E418">
        <v>8</v>
      </c>
    </row>
    <row r="419" spans="1:5" x14ac:dyDescent="0.3">
      <c r="A419" t="s">
        <v>1737</v>
      </c>
      <c r="B419" t="s">
        <v>311</v>
      </c>
      <c r="C419" t="s">
        <v>141</v>
      </c>
      <c r="D419" t="s">
        <v>43</v>
      </c>
      <c r="E419">
        <v>16</v>
      </c>
    </row>
    <row r="420" spans="1:5" x14ac:dyDescent="0.3">
      <c r="A420" t="s">
        <v>1736</v>
      </c>
      <c r="B420" t="s">
        <v>356</v>
      </c>
      <c r="C420" t="s">
        <v>139</v>
      </c>
      <c r="D420" t="s">
        <v>91</v>
      </c>
      <c r="E420">
        <v>5</v>
      </c>
    </row>
    <row r="421" spans="1:5" x14ac:dyDescent="0.3">
      <c r="A421" t="s">
        <v>1735</v>
      </c>
      <c r="B421" t="s">
        <v>1660</v>
      </c>
      <c r="C421" t="s">
        <v>119</v>
      </c>
      <c r="D421" t="s">
        <v>61</v>
      </c>
      <c r="E421">
        <v>15</v>
      </c>
    </row>
    <row r="422" spans="1:5" x14ac:dyDescent="0.3">
      <c r="A422" t="s">
        <v>1734</v>
      </c>
      <c r="B422" t="s">
        <v>1677</v>
      </c>
      <c r="C422" t="s">
        <v>175</v>
      </c>
      <c r="D422" t="s">
        <v>61</v>
      </c>
      <c r="E422">
        <v>2</v>
      </c>
    </row>
    <row r="423" spans="1:5" x14ac:dyDescent="0.3">
      <c r="A423" t="s">
        <v>1733</v>
      </c>
      <c r="B423" t="s">
        <v>767</v>
      </c>
      <c r="C423" t="s">
        <v>107</v>
      </c>
      <c r="D423" t="s">
        <v>57</v>
      </c>
      <c r="E423">
        <v>16</v>
      </c>
    </row>
    <row r="424" spans="1:5" x14ac:dyDescent="0.3">
      <c r="A424" t="s">
        <v>1732</v>
      </c>
      <c r="B424" t="s">
        <v>394</v>
      </c>
      <c r="C424" t="s">
        <v>147</v>
      </c>
      <c r="D424" t="s">
        <v>53</v>
      </c>
      <c r="E424">
        <v>11</v>
      </c>
    </row>
    <row r="425" spans="1:5" x14ac:dyDescent="0.3">
      <c r="A425" t="s">
        <v>1731</v>
      </c>
      <c r="B425" t="s">
        <v>1677</v>
      </c>
      <c r="C425" t="s">
        <v>103</v>
      </c>
      <c r="D425" t="s">
        <v>49</v>
      </c>
      <c r="E425">
        <v>20</v>
      </c>
    </row>
    <row r="426" spans="1:5" x14ac:dyDescent="0.3">
      <c r="A426" t="s">
        <v>1730</v>
      </c>
      <c r="B426" t="s">
        <v>1644</v>
      </c>
      <c r="C426" t="s">
        <v>155</v>
      </c>
      <c r="D426" t="s">
        <v>43</v>
      </c>
      <c r="E426">
        <v>8</v>
      </c>
    </row>
    <row r="427" spans="1:5" x14ac:dyDescent="0.3">
      <c r="A427" t="s">
        <v>1729</v>
      </c>
      <c r="B427" t="s">
        <v>319</v>
      </c>
      <c r="C427" t="s">
        <v>127</v>
      </c>
      <c r="D427" t="s">
        <v>37</v>
      </c>
      <c r="E427">
        <v>12</v>
      </c>
    </row>
    <row r="428" spans="1:5" x14ac:dyDescent="0.3">
      <c r="A428" t="s">
        <v>1728</v>
      </c>
      <c r="B428" t="s">
        <v>356</v>
      </c>
      <c r="C428" t="s">
        <v>107</v>
      </c>
      <c r="D428" t="s">
        <v>71</v>
      </c>
      <c r="E428">
        <v>16</v>
      </c>
    </row>
    <row r="429" spans="1:5" x14ac:dyDescent="0.3">
      <c r="A429" t="s">
        <v>1727</v>
      </c>
      <c r="B429" t="s">
        <v>813</v>
      </c>
      <c r="C429" t="s">
        <v>111</v>
      </c>
      <c r="D429" t="s">
        <v>73</v>
      </c>
      <c r="E429">
        <v>18</v>
      </c>
    </row>
    <row r="430" spans="1:5" x14ac:dyDescent="0.3">
      <c r="A430" t="s">
        <v>1726</v>
      </c>
      <c r="B430" t="s">
        <v>841</v>
      </c>
      <c r="C430" t="s">
        <v>151</v>
      </c>
      <c r="D430" t="s">
        <v>46</v>
      </c>
      <c r="E430">
        <v>4</v>
      </c>
    </row>
    <row r="431" spans="1:5" x14ac:dyDescent="0.3">
      <c r="A431" t="s">
        <v>1725</v>
      </c>
      <c r="B431" t="s">
        <v>539</v>
      </c>
      <c r="C431" t="s">
        <v>109</v>
      </c>
      <c r="D431" t="s">
        <v>69</v>
      </c>
      <c r="E431">
        <v>10</v>
      </c>
    </row>
    <row r="432" spans="1:5" x14ac:dyDescent="0.3">
      <c r="A432" t="s">
        <v>1724</v>
      </c>
      <c r="B432" t="s">
        <v>394</v>
      </c>
      <c r="C432" t="s">
        <v>99</v>
      </c>
      <c r="D432" t="s">
        <v>53</v>
      </c>
      <c r="E432">
        <v>10</v>
      </c>
    </row>
    <row r="433" spans="1:5" x14ac:dyDescent="0.3">
      <c r="A433" t="s">
        <v>1723</v>
      </c>
      <c r="B433" t="s">
        <v>450</v>
      </c>
      <c r="C433" t="s">
        <v>111</v>
      </c>
      <c r="D433" t="s">
        <v>53</v>
      </c>
      <c r="E433">
        <v>13</v>
      </c>
    </row>
    <row r="434" spans="1:5" x14ac:dyDescent="0.3">
      <c r="A434" t="s">
        <v>1722</v>
      </c>
      <c r="B434" t="s">
        <v>358</v>
      </c>
      <c r="C434" t="s">
        <v>161</v>
      </c>
      <c r="D434" t="s">
        <v>93</v>
      </c>
      <c r="E434">
        <v>15</v>
      </c>
    </row>
    <row r="435" spans="1:5" x14ac:dyDescent="0.3">
      <c r="A435" t="s">
        <v>1721</v>
      </c>
      <c r="B435" t="s">
        <v>1656</v>
      </c>
      <c r="C435" t="s">
        <v>149</v>
      </c>
      <c r="D435" t="s">
        <v>69</v>
      </c>
      <c r="E435">
        <v>19</v>
      </c>
    </row>
    <row r="436" spans="1:5" x14ac:dyDescent="0.3">
      <c r="A436" t="s">
        <v>1720</v>
      </c>
      <c r="B436" t="s">
        <v>346</v>
      </c>
      <c r="C436" t="s">
        <v>173</v>
      </c>
      <c r="D436" t="s">
        <v>57</v>
      </c>
      <c r="E436">
        <v>17</v>
      </c>
    </row>
    <row r="437" spans="1:5" x14ac:dyDescent="0.3">
      <c r="A437" t="s">
        <v>1719</v>
      </c>
      <c r="B437" t="s">
        <v>313</v>
      </c>
      <c r="C437" t="s">
        <v>115</v>
      </c>
      <c r="D437" t="s">
        <v>85</v>
      </c>
      <c r="E437">
        <v>10</v>
      </c>
    </row>
    <row r="438" spans="1:5" x14ac:dyDescent="0.3">
      <c r="A438" t="s">
        <v>1718</v>
      </c>
      <c r="B438" t="s">
        <v>539</v>
      </c>
      <c r="C438" t="s">
        <v>97</v>
      </c>
      <c r="D438" t="s">
        <v>31</v>
      </c>
      <c r="E438">
        <v>18</v>
      </c>
    </row>
    <row r="439" spans="1:5" x14ac:dyDescent="0.3">
      <c r="A439" t="s">
        <v>1717</v>
      </c>
      <c r="B439" t="s">
        <v>813</v>
      </c>
      <c r="C439" t="s">
        <v>141</v>
      </c>
      <c r="D439" t="s">
        <v>41</v>
      </c>
      <c r="E439">
        <v>7</v>
      </c>
    </row>
    <row r="440" spans="1:5" x14ac:dyDescent="0.3">
      <c r="A440" t="s">
        <v>1716</v>
      </c>
      <c r="B440" t="s">
        <v>1646</v>
      </c>
      <c r="C440" t="s">
        <v>131</v>
      </c>
      <c r="D440" t="s">
        <v>79</v>
      </c>
      <c r="E440">
        <v>16</v>
      </c>
    </row>
    <row r="441" spans="1:5" x14ac:dyDescent="0.3">
      <c r="A441" t="s">
        <v>1715</v>
      </c>
      <c r="B441" t="s">
        <v>868</v>
      </c>
      <c r="C441" t="s">
        <v>149</v>
      </c>
      <c r="D441" t="s">
        <v>49</v>
      </c>
      <c r="E441">
        <v>13</v>
      </c>
    </row>
    <row r="442" spans="1:5" x14ac:dyDescent="0.3">
      <c r="A442" t="s">
        <v>1714</v>
      </c>
      <c r="B442" t="s">
        <v>358</v>
      </c>
      <c r="C442" t="s">
        <v>155</v>
      </c>
      <c r="D442" t="s">
        <v>91</v>
      </c>
      <c r="E442">
        <v>10</v>
      </c>
    </row>
    <row r="443" spans="1:5" x14ac:dyDescent="0.3">
      <c r="A443" t="s">
        <v>1713</v>
      </c>
      <c r="B443" t="s">
        <v>358</v>
      </c>
      <c r="C443" t="s">
        <v>97</v>
      </c>
      <c r="D443" t="s">
        <v>63</v>
      </c>
      <c r="E443">
        <v>19</v>
      </c>
    </row>
    <row r="444" spans="1:5" x14ac:dyDescent="0.3">
      <c r="A444" t="s">
        <v>1712</v>
      </c>
      <c r="B444" t="s">
        <v>428</v>
      </c>
      <c r="C444" t="s">
        <v>129</v>
      </c>
      <c r="D444" t="s">
        <v>65</v>
      </c>
      <c r="E444">
        <v>7</v>
      </c>
    </row>
    <row r="445" spans="1:5" x14ac:dyDescent="0.3">
      <c r="A445" t="s">
        <v>1711</v>
      </c>
      <c r="B445" t="s">
        <v>450</v>
      </c>
      <c r="C445" t="s">
        <v>119</v>
      </c>
      <c r="D445" t="s">
        <v>91</v>
      </c>
      <c r="E445">
        <v>12</v>
      </c>
    </row>
    <row r="446" spans="1:5" x14ac:dyDescent="0.3">
      <c r="A446" t="s">
        <v>1710</v>
      </c>
      <c r="B446" t="s">
        <v>641</v>
      </c>
      <c r="C446" t="s">
        <v>155</v>
      </c>
      <c r="D446" t="s">
        <v>39</v>
      </c>
      <c r="E446">
        <v>6</v>
      </c>
    </row>
    <row r="447" spans="1:5" x14ac:dyDescent="0.3">
      <c r="A447" t="s">
        <v>1709</v>
      </c>
      <c r="B447" t="s">
        <v>394</v>
      </c>
      <c r="C447" t="s">
        <v>119</v>
      </c>
      <c r="D447" t="s">
        <v>93</v>
      </c>
      <c r="E447">
        <v>19</v>
      </c>
    </row>
    <row r="448" spans="1:5" x14ac:dyDescent="0.3">
      <c r="A448" t="s">
        <v>1708</v>
      </c>
      <c r="B448" t="s">
        <v>319</v>
      </c>
      <c r="C448" t="s">
        <v>161</v>
      </c>
      <c r="D448" t="s">
        <v>67</v>
      </c>
      <c r="E448">
        <v>18</v>
      </c>
    </row>
    <row r="449" spans="1:5" x14ac:dyDescent="0.3">
      <c r="A449" t="s">
        <v>1707</v>
      </c>
      <c r="B449" t="s">
        <v>868</v>
      </c>
      <c r="C449" t="s">
        <v>99</v>
      </c>
      <c r="D449" t="s">
        <v>83</v>
      </c>
      <c r="E449">
        <v>17</v>
      </c>
    </row>
    <row r="450" spans="1:5" x14ac:dyDescent="0.3">
      <c r="A450" t="s">
        <v>1706</v>
      </c>
      <c r="B450" t="s">
        <v>1662</v>
      </c>
      <c r="C450" t="s">
        <v>123</v>
      </c>
      <c r="D450" t="s">
        <v>87</v>
      </c>
      <c r="E450">
        <v>8</v>
      </c>
    </row>
    <row r="451" spans="1:5" x14ac:dyDescent="0.3">
      <c r="A451" t="s">
        <v>1705</v>
      </c>
      <c r="B451" t="s">
        <v>450</v>
      </c>
      <c r="C451" t="s">
        <v>101</v>
      </c>
      <c r="D451" t="s">
        <v>73</v>
      </c>
      <c r="E451">
        <v>18</v>
      </c>
    </row>
    <row r="452" spans="1:5" x14ac:dyDescent="0.3">
      <c r="A452" t="s">
        <v>1704</v>
      </c>
      <c r="B452" t="s">
        <v>319</v>
      </c>
      <c r="C452" t="s">
        <v>155</v>
      </c>
      <c r="D452" t="s">
        <v>61</v>
      </c>
      <c r="E452">
        <v>14</v>
      </c>
    </row>
    <row r="453" spans="1:5" x14ac:dyDescent="0.3">
      <c r="A453" t="s">
        <v>1703</v>
      </c>
      <c r="B453" t="s">
        <v>1702</v>
      </c>
      <c r="C453" t="s">
        <v>117</v>
      </c>
      <c r="D453" t="s">
        <v>73</v>
      </c>
      <c r="E453">
        <v>19</v>
      </c>
    </row>
    <row r="454" spans="1:5" x14ac:dyDescent="0.3">
      <c r="A454" t="s">
        <v>1701</v>
      </c>
      <c r="B454" t="s">
        <v>868</v>
      </c>
      <c r="C454" t="s">
        <v>123</v>
      </c>
      <c r="D454" t="s">
        <v>71</v>
      </c>
      <c r="E454">
        <v>2</v>
      </c>
    </row>
    <row r="455" spans="1:5" x14ac:dyDescent="0.3">
      <c r="A455" t="s">
        <v>1700</v>
      </c>
      <c r="B455" t="s">
        <v>352</v>
      </c>
      <c r="C455" t="s">
        <v>165</v>
      </c>
      <c r="D455" t="s">
        <v>51</v>
      </c>
      <c r="E455">
        <v>20</v>
      </c>
    </row>
    <row r="456" spans="1:5" x14ac:dyDescent="0.3">
      <c r="A456" t="s">
        <v>1699</v>
      </c>
      <c r="B456" t="s">
        <v>1660</v>
      </c>
      <c r="C456" t="s">
        <v>137</v>
      </c>
      <c r="D456" t="s">
        <v>81</v>
      </c>
      <c r="E456">
        <v>13</v>
      </c>
    </row>
    <row r="457" spans="1:5" x14ac:dyDescent="0.3">
      <c r="A457" t="s">
        <v>1698</v>
      </c>
      <c r="B457" t="s">
        <v>1660</v>
      </c>
      <c r="C457" t="s">
        <v>151</v>
      </c>
      <c r="D457" t="s">
        <v>46</v>
      </c>
      <c r="E457">
        <v>9</v>
      </c>
    </row>
    <row r="458" spans="1:5" x14ac:dyDescent="0.3">
      <c r="A458" t="s">
        <v>1697</v>
      </c>
      <c r="B458" t="s">
        <v>346</v>
      </c>
      <c r="C458" t="s">
        <v>173</v>
      </c>
      <c r="D458" t="s">
        <v>57</v>
      </c>
      <c r="E458">
        <v>12</v>
      </c>
    </row>
    <row r="459" spans="1:5" x14ac:dyDescent="0.3">
      <c r="A459" t="s">
        <v>1696</v>
      </c>
      <c r="B459" t="s">
        <v>539</v>
      </c>
      <c r="C459" t="s">
        <v>121</v>
      </c>
      <c r="D459" t="s">
        <v>49</v>
      </c>
      <c r="E459">
        <v>19</v>
      </c>
    </row>
    <row r="460" spans="1:5" x14ac:dyDescent="0.3">
      <c r="A460" t="s">
        <v>1695</v>
      </c>
      <c r="B460" t="s">
        <v>641</v>
      </c>
      <c r="C460" t="s">
        <v>103</v>
      </c>
      <c r="D460" t="s">
        <v>81</v>
      </c>
      <c r="E460">
        <v>10</v>
      </c>
    </row>
    <row r="461" spans="1:5" x14ac:dyDescent="0.3">
      <c r="A461" t="s">
        <v>1694</v>
      </c>
      <c r="B461" t="s">
        <v>539</v>
      </c>
      <c r="C461" t="s">
        <v>151</v>
      </c>
      <c r="D461" t="s">
        <v>81</v>
      </c>
      <c r="E461">
        <v>15</v>
      </c>
    </row>
    <row r="462" spans="1:5" x14ac:dyDescent="0.3">
      <c r="A462" t="s">
        <v>1693</v>
      </c>
      <c r="B462" t="s">
        <v>1662</v>
      </c>
      <c r="C462" t="s">
        <v>115</v>
      </c>
      <c r="D462" t="s">
        <v>49</v>
      </c>
      <c r="E462">
        <v>1</v>
      </c>
    </row>
    <row r="463" spans="1:5" x14ac:dyDescent="0.3">
      <c r="A463" t="s">
        <v>1692</v>
      </c>
      <c r="B463" t="s">
        <v>356</v>
      </c>
      <c r="C463" t="s">
        <v>129</v>
      </c>
      <c r="D463" t="s">
        <v>43</v>
      </c>
      <c r="E463">
        <v>3</v>
      </c>
    </row>
    <row r="464" spans="1:5" x14ac:dyDescent="0.3">
      <c r="A464" t="s">
        <v>1691</v>
      </c>
      <c r="B464" t="s">
        <v>394</v>
      </c>
      <c r="C464" t="s">
        <v>143</v>
      </c>
      <c r="D464" t="s">
        <v>55</v>
      </c>
      <c r="E464">
        <v>3</v>
      </c>
    </row>
    <row r="465" spans="1:5" x14ac:dyDescent="0.3">
      <c r="A465" t="s">
        <v>1690</v>
      </c>
      <c r="B465" t="s">
        <v>539</v>
      </c>
      <c r="C465" t="s">
        <v>147</v>
      </c>
      <c r="D465" t="s">
        <v>69</v>
      </c>
      <c r="E465">
        <v>9</v>
      </c>
    </row>
    <row r="466" spans="1:5" x14ac:dyDescent="0.3">
      <c r="A466" t="s">
        <v>1689</v>
      </c>
      <c r="B466" t="s">
        <v>358</v>
      </c>
      <c r="C466" t="s">
        <v>141</v>
      </c>
      <c r="D466" t="s">
        <v>87</v>
      </c>
      <c r="E466">
        <v>11</v>
      </c>
    </row>
    <row r="467" spans="1:5" x14ac:dyDescent="0.3">
      <c r="A467" t="s">
        <v>1688</v>
      </c>
      <c r="B467" t="s">
        <v>1660</v>
      </c>
      <c r="C467" t="s">
        <v>139</v>
      </c>
      <c r="D467" t="s">
        <v>31</v>
      </c>
      <c r="E467">
        <v>14</v>
      </c>
    </row>
    <row r="468" spans="1:5" x14ac:dyDescent="0.3">
      <c r="A468" t="s">
        <v>1687</v>
      </c>
      <c r="B468" t="s">
        <v>1646</v>
      </c>
      <c r="C468" t="s">
        <v>103</v>
      </c>
      <c r="D468" t="s">
        <v>81</v>
      </c>
      <c r="E468">
        <v>5</v>
      </c>
    </row>
    <row r="469" spans="1:5" x14ac:dyDescent="0.3">
      <c r="A469" t="s">
        <v>1686</v>
      </c>
      <c r="B469" t="s">
        <v>1644</v>
      </c>
      <c r="C469" t="s">
        <v>133</v>
      </c>
      <c r="D469" t="s">
        <v>37</v>
      </c>
      <c r="E469">
        <v>14</v>
      </c>
    </row>
    <row r="470" spans="1:5" x14ac:dyDescent="0.3">
      <c r="A470" t="s">
        <v>1685</v>
      </c>
      <c r="B470" t="s">
        <v>610</v>
      </c>
      <c r="C470" t="s">
        <v>175</v>
      </c>
      <c r="D470" t="s">
        <v>55</v>
      </c>
      <c r="E470">
        <v>3</v>
      </c>
    </row>
    <row r="471" spans="1:5" x14ac:dyDescent="0.3">
      <c r="A471" t="s">
        <v>1684</v>
      </c>
      <c r="B471" t="s">
        <v>725</v>
      </c>
      <c r="C471" t="s">
        <v>157</v>
      </c>
      <c r="D471" t="s">
        <v>57</v>
      </c>
      <c r="E471">
        <v>4</v>
      </c>
    </row>
    <row r="472" spans="1:5" x14ac:dyDescent="0.3">
      <c r="A472" t="s">
        <v>1683</v>
      </c>
      <c r="B472" t="s">
        <v>813</v>
      </c>
      <c r="C472" t="s">
        <v>97</v>
      </c>
      <c r="D472" t="s">
        <v>41</v>
      </c>
      <c r="E472">
        <v>20</v>
      </c>
    </row>
    <row r="473" spans="1:5" x14ac:dyDescent="0.3">
      <c r="A473" t="s">
        <v>1682</v>
      </c>
      <c r="B473" t="s">
        <v>276</v>
      </c>
      <c r="C473" t="s">
        <v>155</v>
      </c>
      <c r="D473" t="s">
        <v>79</v>
      </c>
      <c r="E473">
        <v>19</v>
      </c>
    </row>
    <row r="474" spans="1:5" x14ac:dyDescent="0.3">
      <c r="A474" t="s">
        <v>1681</v>
      </c>
      <c r="B474" t="s">
        <v>394</v>
      </c>
      <c r="C474" t="s">
        <v>103</v>
      </c>
      <c r="D474" t="s">
        <v>89</v>
      </c>
      <c r="E474">
        <v>4</v>
      </c>
    </row>
    <row r="475" spans="1:5" x14ac:dyDescent="0.3">
      <c r="A475" t="s">
        <v>1680</v>
      </c>
      <c r="B475" t="s">
        <v>352</v>
      </c>
      <c r="C475" t="s">
        <v>101</v>
      </c>
      <c r="D475" t="s">
        <v>49</v>
      </c>
      <c r="E475">
        <v>6</v>
      </c>
    </row>
    <row r="476" spans="1:5" x14ac:dyDescent="0.3">
      <c r="A476" t="s">
        <v>1679</v>
      </c>
      <c r="B476" t="s">
        <v>352</v>
      </c>
      <c r="C476" t="s">
        <v>149</v>
      </c>
      <c r="D476" t="s">
        <v>85</v>
      </c>
      <c r="E476">
        <v>7</v>
      </c>
    </row>
    <row r="477" spans="1:5" x14ac:dyDescent="0.3">
      <c r="A477" t="s">
        <v>1678</v>
      </c>
      <c r="B477" t="s">
        <v>1677</v>
      </c>
      <c r="C477" t="s">
        <v>123</v>
      </c>
      <c r="D477" t="s">
        <v>69</v>
      </c>
      <c r="E477">
        <v>3</v>
      </c>
    </row>
    <row r="478" spans="1:5" x14ac:dyDescent="0.3">
      <c r="A478" t="s">
        <v>1676</v>
      </c>
      <c r="B478" t="s">
        <v>1673</v>
      </c>
      <c r="C478" t="s">
        <v>143</v>
      </c>
      <c r="D478" t="s">
        <v>83</v>
      </c>
      <c r="E478">
        <v>16</v>
      </c>
    </row>
    <row r="479" spans="1:5" x14ac:dyDescent="0.3">
      <c r="A479" t="s">
        <v>1675</v>
      </c>
      <c r="B479" t="s">
        <v>1660</v>
      </c>
      <c r="C479" t="s">
        <v>103</v>
      </c>
      <c r="D479" t="s">
        <v>51</v>
      </c>
      <c r="E479">
        <v>9</v>
      </c>
    </row>
    <row r="480" spans="1:5" x14ac:dyDescent="0.3">
      <c r="A480" t="s">
        <v>1674</v>
      </c>
      <c r="B480" t="s">
        <v>1673</v>
      </c>
      <c r="C480" t="s">
        <v>137</v>
      </c>
      <c r="D480" t="s">
        <v>83</v>
      </c>
      <c r="E480">
        <v>1</v>
      </c>
    </row>
    <row r="481" spans="1:5" x14ac:dyDescent="0.3">
      <c r="A481" t="s">
        <v>1672</v>
      </c>
      <c r="B481" t="s">
        <v>450</v>
      </c>
      <c r="C481" t="s">
        <v>159</v>
      </c>
      <c r="D481" t="s">
        <v>85</v>
      </c>
      <c r="E481">
        <v>19</v>
      </c>
    </row>
    <row r="482" spans="1:5" x14ac:dyDescent="0.3">
      <c r="A482" t="s">
        <v>1671</v>
      </c>
      <c r="B482" t="s">
        <v>319</v>
      </c>
      <c r="C482" t="s">
        <v>159</v>
      </c>
      <c r="D482" t="s">
        <v>51</v>
      </c>
      <c r="E482">
        <v>2</v>
      </c>
    </row>
    <row r="483" spans="1:5" x14ac:dyDescent="0.3">
      <c r="A483" t="s">
        <v>1670</v>
      </c>
      <c r="B483" t="s">
        <v>1656</v>
      </c>
      <c r="C483" t="s">
        <v>109</v>
      </c>
      <c r="D483" t="s">
        <v>69</v>
      </c>
      <c r="E483">
        <v>1</v>
      </c>
    </row>
    <row r="484" spans="1:5" x14ac:dyDescent="0.3">
      <c r="A484" t="s">
        <v>1669</v>
      </c>
      <c r="B484" t="s">
        <v>610</v>
      </c>
      <c r="C484" t="s">
        <v>117</v>
      </c>
      <c r="D484" t="s">
        <v>67</v>
      </c>
      <c r="E484">
        <v>11</v>
      </c>
    </row>
    <row r="485" spans="1:5" x14ac:dyDescent="0.3">
      <c r="A485" t="s">
        <v>1668</v>
      </c>
      <c r="B485" t="s">
        <v>868</v>
      </c>
      <c r="C485" t="s">
        <v>167</v>
      </c>
      <c r="D485" t="s">
        <v>71</v>
      </c>
      <c r="E485">
        <v>18</v>
      </c>
    </row>
    <row r="486" spans="1:5" x14ac:dyDescent="0.3">
      <c r="A486" t="s">
        <v>1667</v>
      </c>
      <c r="B486" t="s">
        <v>539</v>
      </c>
      <c r="C486" t="s">
        <v>153</v>
      </c>
      <c r="D486" t="s">
        <v>81</v>
      </c>
      <c r="E486">
        <v>18</v>
      </c>
    </row>
    <row r="487" spans="1:5" x14ac:dyDescent="0.3">
      <c r="A487" t="s">
        <v>1666</v>
      </c>
      <c r="B487" t="s">
        <v>610</v>
      </c>
      <c r="C487" t="s">
        <v>141</v>
      </c>
      <c r="D487" t="s">
        <v>53</v>
      </c>
      <c r="E487">
        <v>18</v>
      </c>
    </row>
    <row r="488" spans="1:5" x14ac:dyDescent="0.3">
      <c r="A488" t="s">
        <v>1665</v>
      </c>
      <c r="B488" t="s">
        <v>868</v>
      </c>
      <c r="C488" t="s">
        <v>111</v>
      </c>
      <c r="D488" t="s">
        <v>51</v>
      </c>
      <c r="E488">
        <v>13</v>
      </c>
    </row>
    <row r="489" spans="1:5" x14ac:dyDescent="0.3">
      <c r="A489" t="s">
        <v>1664</v>
      </c>
      <c r="B489" t="s">
        <v>323</v>
      </c>
      <c r="C489" t="s">
        <v>163</v>
      </c>
      <c r="D489" t="s">
        <v>91</v>
      </c>
      <c r="E489">
        <v>13</v>
      </c>
    </row>
    <row r="490" spans="1:5" x14ac:dyDescent="0.3">
      <c r="A490" t="s">
        <v>1663</v>
      </c>
      <c r="B490" t="s">
        <v>1662</v>
      </c>
      <c r="C490" t="s">
        <v>123</v>
      </c>
      <c r="D490" t="s">
        <v>63</v>
      </c>
      <c r="E490">
        <v>8</v>
      </c>
    </row>
    <row r="491" spans="1:5" x14ac:dyDescent="0.3">
      <c r="A491" t="s">
        <v>1661</v>
      </c>
      <c r="B491" t="s">
        <v>1660</v>
      </c>
      <c r="C491" t="s">
        <v>107</v>
      </c>
      <c r="D491" t="s">
        <v>67</v>
      </c>
      <c r="E491">
        <v>15</v>
      </c>
    </row>
    <row r="492" spans="1:5" x14ac:dyDescent="0.3">
      <c r="A492" t="s">
        <v>1659</v>
      </c>
      <c r="B492" t="s">
        <v>346</v>
      </c>
      <c r="C492" t="s">
        <v>113</v>
      </c>
      <c r="D492" t="s">
        <v>31</v>
      </c>
      <c r="E492">
        <v>10</v>
      </c>
    </row>
    <row r="493" spans="1:5" x14ac:dyDescent="0.3">
      <c r="A493" t="s">
        <v>1658</v>
      </c>
      <c r="B493" t="s">
        <v>1646</v>
      </c>
      <c r="C493" t="s">
        <v>147</v>
      </c>
      <c r="D493" t="s">
        <v>93</v>
      </c>
      <c r="E493">
        <v>13</v>
      </c>
    </row>
    <row r="494" spans="1:5" x14ac:dyDescent="0.3">
      <c r="A494" t="s">
        <v>1657</v>
      </c>
      <c r="B494" t="s">
        <v>1656</v>
      </c>
      <c r="C494" t="s">
        <v>123</v>
      </c>
      <c r="D494" t="s">
        <v>67</v>
      </c>
      <c r="E494">
        <v>3</v>
      </c>
    </row>
    <row r="495" spans="1:5" x14ac:dyDescent="0.3">
      <c r="A495" t="s">
        <v>1655</v>
      </c>
      <c r="B495" t="s">
        <v>868</v>
      </c>
      <c r="C495" t="s">
        <v>167</v>
      </c>
      <c r="D495" t="s">
        <v>67</v>
      </c>
      <c r="E495">
        <v>17</v>
      </c>
    </row>
    <row r="496" spans="1:5" x14ac:dyDescent="0.3">
      <c r="A496" t="s">
        <v>1654</v>
      </c>
      <c r="B496" t="s">
        <v>725</v>
      </c>
      <c r="C496" t="s">
        <v>119</v>
      </c>
      <c r="D496" t="s">
        <v>85</v>
      </c>
      <c r="E496">
        <v>15</v>
      </c>
    </row>
    <row r="497" spans="1:5" x14ac:dyDescent="0.3">
      <c r="A497" t="s">
        <v>1653</v>
      </c>
      <c r="B497" t="s">
        <v>841</v>
      </c>
      <c r="C497" t="s">
        <v>111</v>
      </c>
      <c r="D497" t="s">
        <v>89</v>
      </c>
      <c r="E497">
        <v>10</v>
      </c>
    </row>
    <row r="498" spans="1:5" x14ac:dyDescent="0.3">
      <c r="A498" t="s">
        <v>1652</v>
      </c>
      <c r="B498" t="s">
        <v>276</v>
      </c>
      <c r="C498" t="s">
        <v>121</v>
      </c>
      <c r="D498" t="s">
        <v>71</v>
      </c>
      <c r="E498">
        <v>9</v>
      </c>
    </row>
    <row r="499" spans="1:5" x14ac:dyDescent="0.3">
      <c r="A499" t="s">
        <v>1651</v>
      </c>
      <c r="B499" t="s">
        <v>539</v>
      </c>
      <c r="C499" t="s">
        <v>129</v>
      </c>
      <c r="D499" t="s">
        <v>43</v>
      </c>
      <c r="E499">
        <v>19</v>
      </c>
    </row>
    <row r="500" spans="1:5" x14ac:dyDescent="0.3">
      <c r="A500" t="s">
        <v>1650</v>
      </c>
      <c r="B500" t="s">
        <v>610</v>
      </c>
      <c r="C500" t="s">
        <v>121</v>
      </c>
      <c r="D500" t="s">
        <v>59</v>
      </c>
      <c r="E500">
        <v>20</v>
      </c>
    </row>
    <row r="501" spans="1:5" x14ac:dyDescent="0.3">
      <c r="A501" t="s">
        <v>1649</v>
      </c>
      <c r="B501" t="s">
        <v>356</v>
      </c>
      <c r="C501" t="s">
        <v>157</v>
      </c>
      <c r="D501" t="s">
        <v>87</v>
      </c>
      <c r="E501">
        <v>11</v>
      </c>
    </row>
    <row r="502" spans="1:5" x14ac:dyDescent="0.3">
      <c r="A502" t="s">
        <v>1648</v>
      </c>
      <c r="B502" t="s">
        <v>346</v>
      </c>
      <c r="C502" t="s">
        <v>123</v>
      </c>
      <c r="D502" t="s">
        <v>87</v>
      </c>
      <c r="E502">
        <v>16</v>
      </c>
    </row>
    <row r="503" spans="1:5" x14ac:dyDescent="0.3">
      <c r="A503" t="s">
        <v>1647</v>
      </c>
      <c r="B503" t="s">
        <v>1646</v>
      </c>
      <c r="C503" t="s">
        <v>117</v>
      </c>
      <c r="D503" t="s">
        <v>83</v>
      </c>
      <c r="E503">
        <v>20</v>
      </c>
    </row>
    <row r="504" spans="1:5" x14ac:dyDescent="0.3">
      <c r="A504" t="s">
        <v>1645</v>
      </c>
      <c r="B504" t="s">
        <v>1644</v>
      </c>
      <c r="C504" t="s">
        <v>161</v>
      </c>
      <c r="D504" t="s">
        <v>37</v>
      </c>
      <c r="E504">
        <v>13</v>
      </c>
    </row>
    <row r="505" spans="1:5" x14ac:dyDescent="0.3">
      <c r="A505" t="s">
        <v>1643</v>
      </c>
      <c r="B505" t="s">
        <v>276</v>
      </c>
      <c r="C505" t="s">
        <v>109</v>
      </c>
      <c r="D505" t="s">
        <v>93</v>
      </c>
      <c r="E505">
        <v>20</v>
      </c>
    </row>
    <row r="506" spans="1:5" x14ac:dyDescent="0.3">
      <c r="A506" t="s">
        <v>1642</v>
      </c>
      <c r="B506" t="s">
        <v>767</v>
      </c>
      <c r="C506" t="s">
        <v>169</v>
      </c>
      <c r="D506" t="s">
        <v>34</v>
      </c>
      <c r="E506">
        <v>9</v>
      </c>
    </row>
    <row r="507" spans="1:5" x14ac:dyDescent="0.3">
      <c r="A507" t="s">
        <v>1641</v>
      </c>
      <c r="B507" t="s">
        <v>323</v>
      </c>
      <c r="C507" t="s">
        <v>131</v>
      </c>
      <c r="D507" t="s">
        <v>49</v>
      </c>
      <c r="E507">
        <v>6</v>
      </c>
    </row>
    <row r="508" spans="1:5" x14ac:dyDescent="0.3">
      <c r="A508" t="s">
        <v>1640</v>
      </c>
      <c r="B508" t="s">
        <v>868</v>
      </c>
      <c r="C508" t="s">
        <v>137</v>
      </c>
      <c r="D508" t="s">
        <v>71</v>
      </c>
      <c r="E508">
        <v>5</v>
      </c>
    </row>
    <row r="509" spans="1:5" x14ac:dyDescent="0.3">
      <c r="A509" t="s">
        <v>1639</v>
      </c>
      <c r="B509" t="s">
        <v>311</v>
      </c>
      <c r="C509" t="s">
        <v>119</v>
      </c>
      <c r="D509" t="s">
        <v>57</v>
      </c>
      <c r="E509">
        <v>9</v>
      </c>
    </row>
    <row r="510" spans="1:5" x14ac:dyDescent="0.3">
      <c r="A510" t="s">
        <v>1638</v>
      </c>
      <c r="B510" t="s">
        <v>323</v>
      </c>
      <c r="C510" t="s">
        <v>105</v>
      </c>
      <c r="D510" t="s">
        <v>67</v>
      </c>
      <c r="E510">
        <v>19</v>
      </c>
    </row>
    <row r="511" spans="1:5" x14ac:dyDescent="0.3">
      <c r="A511" t="s">
        <v>1637</v>
      </c>
      <c r="B511" t="s">
        <v>323</v>
      </c>
      <c r="C511" t="s">
        <v>115</v>
      </c>
      <c r="D511" t="s">
        <v>75</v>
      </c>
      <c r="E511">
        <v>16</v>
      </c>
    </row>
    <row r="512" spans="1:5" x14ac:dyDescent="0.3">
      <c r="E512" s="6">
        <f>SUM(E2:E511)</f>
        <v>5528</v>
      </c>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E7595-F877-471F-9955-7A9D5DF9E2BE}">
  <sheetPr>
    <tabColor theme="3" tint="0.79998168889431442"/>
  </sheetPr>
  <dimension ref="A1:R342"/>
  <sheetViews>
    <sheetView workbookViewId="0">
      <selection activeCell="P1" sqref="P1:P2"/>
    </sheetView>
  </sheetViews>
  <sheetFormatPr baseColWidth="10" defaultColWidth="8.88671875" defaultRowHeight="14.4" x14ac:dyDescent="0.3"/>
  <cols>
    <col min="1" max="1" width="10.109375" bestFit="1" customWidth="1"/>
    <col min="2" max="2" width="10.33203125" bestFit="1" customWidth="1"/>
    <col min="3" max="3" width="10.44140625" bestFit="1" customWidth="1"/>
    <col min="4" max="4" width="10.5546875" bestFit="1" customWidth="1"/>
    <col min="5" max="5" width="6.88671875" bestFit="1" customWidth="1"/>
    <col min="9" max="9" width="20.109375" customWidth="1"/>
    <col min="15" max="15" width="17.44140625" bestFit="1" customWidth="1"/>
    <col min="18" max="18" width="40.44140625" bestFit="1" customWidth="1"/>
  </cols>
  <sheetData>
    <row r="1" spans="1:18" x14ac:dyDescent="0.3">
      <c r="A1" t="s">
        <v>177</v>
      </c>
      <c r="B1" t="s">
        <v>178</v>
      </c>
      <c r="C1" t="s">
        <v>95</v>
      </c>
      <c r="D1" t="s">
        <v>27</v>
      </c>
      <c r="E1" t="s">
        <v>179</v>
      </c>
      <c r="O1" s="7" t="s">
        <v>4687</v>
      </c>
      <c r="P1" s="16">
        <v>340</v>
      </c>
      <c r="Q1" s="8"/>
      <c r="R1" s="9" t="s">
        <v>4689</v>
      </c>
    </row>
    <row r="2" spans="1:18" x14ac:dyDescent="0.3">
      <c r="A2" t="s">
        <v>2504</v>
      </c>
      <c r="B2" t="s">
        <v>848</v>
      </c>
      <c r="C2" t="s">
        <v>139</v>
      </c>
      <c r="D2" t="s">
        <v>77</v>
      </c>
      <c r="E2">
        <v>13</v>
      </c>
      <c r="O2" s="10" t="s">
        <v>4688</v>
      </c>
      <c r="P2" s="17">
        <f>$E$342</f>
        <v>3565</v>
      </c>
      <c r="Q2" s="11"/>
      <c r="R2" s="12"/>
    </row>
    <row r="3" spans="1:18" x14ac:dyDescent="0.3">
      <c r="A3" t="s">
        <v>2503</v>
      </c>
      <c r="B3" t="s">
        <v>638</v>
      </c>
      <c r="C3" t="s">
        <v>111</v>
      </c>
      <c r="D3" t="s">
        <v>37</v>
      </c>
      <c r="E3">
        <v>2</v>
      </c>
    </row>
    <row r="4" spans="1:18" x14ac:dyDescent="0.3">
      <c r="A4" t="s">
        <v>2502</v>
      </c>
      <c r="B4" t="s">
        <v>285</v>
      </c>
      <c r="C4" t="s">
        <v>125</v>
      </c>
      <c r="D4" t="s">
        <v>71</v>
      </c>
      <c r="E4">
        <v>10</v>
      </c>
    </row>
    <row r="5" spans="1:18" x14ac:dyDescent="0.3">
      <c r="A5" t="s">
        <v>2501</v>
      </c>
      <c r="B5" t="s">
        <v>628</v>
      </c>
      <c r="C5" t="s">
        <v>149</v>
      </c>
      <c r="D5" t="s">
        <v>73</v>
      </c>
      <c r="E5">
        <v>1</v>
      </c>
    </row>
    <row r="6" spans="1:18" x14ac:dyDescent="0.3">
      <c r="A6" t="s">
        <v>2500</v>
      </c>
      <c r="B6" t="s">
        <v>295</v>
      </c>
      <c r="C6" t="s">
        <v>117</v>
      </c>
      <c r="D6" t="s">
        <v>77</v>
      </c>
      <c r="E6">
        <v>10</v>
      </c>
    </row>
    <row r="7" spans="1:18" x14ac:dyDescent="0.3">
      <c r="A7" t="s">
        <v>2499</v>
      </c>
      <c r="B7" t="s">
        <v>689</v>
      </c>
      <c r="C7" t="s">
        <v>97</v>
      </c>
      <c r="D7" t="s">
        <v>91</v>
      </c>
      <c r="E7">
        <v>2</v>
      </c>
    </row>
    <row r="8" spans="1:18" x14ac:dyDescent="0.3">
      <c r="A8" t="s">
        <v>2498</v>
      </c>
      <c r="B8" t="s">
        <v>764</v>
      </c>
      <c r="C8" t="s">
        <v>109</v>
      </c>
      <c r="D8" t="s">
        <v>39</v>
      </c>
      <c r="E8">
        <v>2</v>
      </c>
    </row>
    <row r="9" spans="1:18" x14ac:dyDescent="0.3">
      <c r="A9" t="s">
        <v>2497</v>
      </c>
      <c r="B9" t="s">
        <v>749</v>
      </c>
      <c r="C9" t="s">
        <v>151</v>
      </c>
      <c r="D9" t="s">
        <v>69</v>
      </c>
      <c r="E9">
        <v>15</v>
      </c>
    </row>
    <row r="10" spans="1:18" x14ac:dyDescent="0.3">
      <c r="A10" t="s">
        <v>2496</v>
      </c>
      <c r="B10" t="s">
        <v>555</v>
      </c>
      <c r="C10" t="s">
        <v>107</v>
      </c>
      <c r="D10" t="s">
        <v>31</v>
      </c>
      <c r="E10">
        <v>20</v>
      </c>
    </row>
    <row r="11" spans="1:18" x14ac:dyDescent="0.3">
      <c r="A11" t="s">
        <v>2495</v>
      </c>
      <c r="B11" t="s">
        <v>764</v>
      </c>
      <c r="C11" t="s">
        <v>139</v>
      </c>
      <c r="D11" t="s">
        <v>75</v>
      </c>
      <c r="E11">
        <v>4</v>
      </c>
    </row>
    <row r="12" spans="1:18" x14ac:dyDescent="0.3">
      <c r="A12" t="s">
        <v>2494</v>
      </c>
      <c r="B12" t="s">
        <v>2188</v>
      </c>
      <c r="C12" t="s">
        <v>157</v>
      </c>
      <c r="D12" t="s">
        <v>53</v>
      </c>
      <c r="E12">
        <v>17</v>
      </c>
    </row>
    <row r="13" spans="1:18" x14ac:dyDescent="0.3">
      <c r="A13" t="s">
        <v>2493</v>
      </c>
      <c r="B13" t="s">
        <v>2176</v>
      </c>
      <c r="C13" t="s">
        <v>145</v>
      </c>
      <c r="D13" t="s">
        <v>59</v>
      </c>
      <c r="E13">
        <v>4</v>
      </c>
    </row>
    <row r="14" spans="1:18" x14ac:dyDescent="0.3">
      <c r="A14" t="s">
        <v>2492</v>
      </c>
      <c r="B14" t="s">
        <v>2214</v>
      </c>
      <c r="C14" t="s">
        <v>149</v>
      </c>
      <c r="D14" t="s">
        <v>67</v>
      </c>
      <c r="E14">
        <v>7</v>
      </c>
    </row>
    <row r="15" spans="1:18" x14ac:dyDescent="0.3">
      <c r="A15" t="s">
        <v>2491</v>
      </c>
      <c r="B15" t="s">
        <v>555</v>
      </c>
      <c r="C15" t="s">
        <v>157</v>
      </c>
      <c r="D15" t="s">
        <v>67</v>
      </c>
      <c r="E15">
        <v>14</v>
      </c>
    </row>
    <row r="16" spans="1:18" x14ac:dyDescent="0.3">
      <c r="A16" t="s">
        <v>2490</v>
      </c>
      <c r="B16" t="s">
        <v>295</v>
      </c>
      <c r="C16" t="s">
        <v>129</v>
      </c>
      <c r="D16" t="s">
        <v>39</v>
      </c>
      <c r="E16">
        <v>19</v>
      </c>
    </row>
    <row r="17" spans="1:5" x14ac:dyDescent="0.3">
      <c r="A17" t="s">
        <v>2489</v>
      </c>
      <c r="B17" t="s">
        <v>2161</v>
      </c>
      <c r="C17" t="s">
        <v>133</v>
      </c>
      <c r="D17" t="s">
        <v>77</v>
      </c>
      <c r="E17">
        <v>5</v>
      </c>
    </row>
    <row r="18" spans="1:5" x14ac:dyDescent="0.3">
      <c r="A18" t="s">
        <v>2488</v>
      </c>
      <c r="B18" t="s">
        <v>295</v>
      </c>
      <c r="C18" t="s">
        <v>163</v>
      </c>
      <c r="D18" t="s">
        <v>71</v>
      </c>
      <c r="E18">
        <v>10</v>
      </c>
    </row>
    <row r="19" spans="1:5" x14ac:dyDescent="0.3">
      <c r="A19" t="s">
        <v>2487</v>
      </c>
      <c r="B19" t="s">
        <v>689</v>
      </c>
      <c r="C19" t="s">
        <v>145</v>
      </c>
      <c r="D19" t="s">
        <v>91</v>
      </c>
      <c r="E19">
        <v>17</v>
      </c>
    </row>
    <row r="20" spans="1:5" x14ac:dyDescent="0.3">
      <c r="A20" t="s">
        <v>2486</v>
      </c>
      <c r="B20" t="s">
        <v>2214</v>
      </c>
      <c r="C20" t="s">
        <v>109</v>
      </c>
      <c r="D20" t="s">
        <v>87</v>
      </c>
      <c r="E20">
        <v>14</v>
      </c>
    </row>
    <row r="21" spans="1:5" x14ac:dyDescent="0.3">
      <c r="A21" t="s">
        <v>2485</v>
      </c>
      <c r="B21" t="s">
        <v>2180</v>
      </c>
      <c r="C21" t="s">
        <v>107</v>
      </c>
      <c r="D21" t="s">
        <v>61</v>
      </c>
      <c r="E21">
        <v>10</v>
      </c>
    </row>
    <row r="22" spans="1:5" x14ac:dyDescent="0.3">
      <c r="A22" t="s">
        <v>2484</v>
      </c>
      <c r="B22" t="s">
        <v>545</v>
      </c>
      <c r="C22" t="s">
        <v>161</v>
      </c>
      <c r="D22" t="s">
        <v>46</v>
      </c>
      <c r="E22">
        <v>17</v>
      </c>
    </row>
    <row r="23" spans="1:5" x14ac:dyDescent="0.3">
      <c r="A23" t="s">
        <v>2483</v>
      </c>
      <c r="B23" t="s">
        <v>764</v>
      </c>
      <c r="C23" t="s">
        <v>117</v>
      </c>
      <c r="D23" t="s">
        <v>91</v>
      </c>
      <c r="E23">
        <v>6</v>
      </c>
    </row>
    <row r="24" spans="1:5" x14ac:dyDescent="0.3">
      <c r="A24" t="s">
        <v>2482</v>
      </c>
      <c r="B24" t="s">
        <v>2214</v>
      </c>
      <c r="C24" t="s">
        <v>103</v>
      </c>
      <c r="D24" t="s">
        <v>83</v>
      </c>
      <c r="E24">
        <v>16</v>
      </c>
    </row>
    <row r="25" spans="1:5" x14ac:dyDescent="0.3">
      <c r="A25" t="s">
        <v>2481</v>
      </c>
      <c r="B25" t="s">
        <v>514</v>
      </c>
      <c r="C25" t="s">
        <v>113</v>
      </c>
      <c r="D25" t="s">
        <v>69</v>
      </c>
      <c r="E25">
        <v>20</v>
      </c>
    </row>
    <row r="26" spans="1:5" x14ac:dyDescent="0.3">
      <c r="A26" t="s">
        <v>2480</v>
      </c>
      <c r="B26" t="s">
        <v>626</v>
      </c>
      <c r="C26" t="s">
        <v>119</v>
      </c>
      <c r="D26" t="s">
        <v>55</v>
      </c>
      <c r="E26">
        <v>8</v>
      </c>
    </row>
    <row r="27" spans="1:5" x14ac:dyDescent="0.3">
      <c r="A27" t="s">
        <v>2479</v>
      </c>
      <c r="B27" t="s">
        <v>591</v>
      </c>
      <c r="C27" t="s">
        <v>109</v>
      </c>
      <c r="D27" t="s">
        <v>59</v>
      </c>
      <c r="E27">
        <v>2</v>
      </c>
    </row>
    <row r="28" spans="1:5" x14ac:dyDescent="0.3">
      <c r="A28" t="s">
        <v>2478</v>
      </c>
      <c r="B28" t="s">
        <v>2171</v>
      </c>
      <c r="C28" t="s">
        <v>137</v>
      </c>
      <c r="D28" t="s">
        <v>89</v>
      </c>
      <c r="E28">
        <v>6</v>
      </c>
    </row>
    <row r="29" spans="1:5" x14ac:dyDescent="0.3">
      <c r="A29" t="s">
        <v>2477</v>
      </c>
      <c r="B29" t="s">
        <v>2161</v>
      </c>
      <c r="C29" t="s">
        <v>121</v>
      </c>
      <c r="D29" t="s">
        <v>71</v>
      </c>
      <c r="E29">
        <v>7</v>
      </c>
    </row>
    <row r="30" spans="1:5" x14ac:dyDescent="0.3">
      <c r="A30" t="s">
        <v>2476</v>
      </c>
      <c r="B30" t="s">
        <v>2176</v>
      </c>
      <c r="C30" t="s">
        <v>137</v>
      </c>
      <c r="D30" t="s">
        <v>53</v>
      </c>
      <c r="E30">
        <v>19</v>
      </c>
    </row>
    <row r="31" spans="1:5" x14ac:dyDescent="0.3">
      <c r="A31" t="s">
        <v>2475</v>
      </c>
      <c r="B31" t="s">
        <v>258</v>
      </c>
      <c r="C31" t="s">
        <v>143</v>
      </c>
      <c r="D31" t="s">
        <v>49</v>
      </c>
      <c r="E31">
        <v>2</v>
      </c>
    </row>
    <row r="32" spans="1:5" x14ac:dyDescent="0.3">
      <c r="A32" t="s">
        <v>2474</v>
      </c>
      <c r="B32" t="s">
        <v>626</v>
      </c>
      <c r="C32" t="s">
        <v>107</v>
      </c>
      <c r="D32" t="s">
        <v>61</v>
      </c>
      <c r="E32">
        <v>4</v>
      </c>
    </row>
    <row r="33" spans="1:5" x14ac:dyDescent="0.3">
      <c r="A33" t="s">
        <v>2473</v>
      </c>
      <c r="B33" t="s">
        <v>555</v>
      </c>
      <c r="C33" t="s">
        <v>163</v>
      </c>
      <c r="D33" t="s">
        <v>59</v>
      </c>
      <c r="E33">
        <v>17</v>
      </c>
    </row>
    <row r="34" spans="1:5" x14ac:dyDescent="0.3">
      <c r="A34" t="s">
        <v>2472</v>
      </c>
      <c r="B34" t="s">
        <v>2161</v>
      </c>
      <c r="C34" t="s">
        <v>137</v>
      </c>
      <c r="D34" t="s">
        <v>75</v>
      </c>
      <c r="E34">
        <v>13</v>
      </c>
    </row>
    <row r="35" spans="1:5" x14ac:dyDescent="0.3">
      <c r="A35" t="s">
        <v>2471</v>
      </c>
      <c r="B35" t="s">
        <v>848</v>
      </c>
      <c r="C35" t="s">
        <v>173</v>
      </c>
      <c r="D35" t="s">
        <v>49</v>
      </c>
      <c r="E35">
        <v>15</v>
      </c>
    </row>
    <row r="36" spans="1:5" x14ac:dyDescent="0.3">
      <c r="A36" t="s">
        <v>2470</v>
      </c>
      <c r="B36" t="s">
        <v>764</v>
      </c>
      <c r="C36" t="s">
        <v>105</v>
      </c>
      <c r="D36" t="s">
        <v>65</v>
      </c>
      <c r="E36">
        <v>10</v>
      </c>
    </row>
    <row r="37" spans="1:5" x14ac:dyDescent="0.3">
      <c r="A37" t="s">
        <v>2469</v>
      </c>
      <c r="B37" t="s">
        <v>285</v>
      </c>
      <c r="C37" t="s">
        <v>165</v>
      </c>
      <c r="D37" t="s">
        <v>61</v>
      </c>
      <c r="E37">
        <v>12</v>
      </c>
    </row>
    <row r="38" spans="1:5" x14ac:dyDescent="0.3">
      <c r="A38" t="s">
        <v>2468</v>
      </c>
      <c r="B38" t="s">
        <v>555</v>
      </c>
      <c r="C38" t="s">
        <v>115</v>
      </c>
      <c r="D38" t="s">
        <v>85</v>
      </c>
      <c r="E38">
        <v>8</v>
      </c>
    </row>
    <row r="39" spans="1:5" x14ac:dyDescent="0.3">
      <c r="A39" t="s">
        <v>2467</v>
      </c>
      <c r="B39" t="s">
        <v>295</v>
      </c>
      <c r="C39" t="s">
        <v>157</v>
      </c>
      <c r="D39" t="s">
        <v>65</v>
      </c>
      <c r="E39">
        <v>12</v>
      </c>
    </row>
    <row r="40" spans="1:5" x14ac:dyDescent="0.3">
      <c r="A40" t="s">
        <v>2466</v>
      </c>
      <c r="B40" t="s">
        <v>676</v>
      </c>
      <c r="C40" t="s">
        <v>161</v>
      </c>
      <c r="D40" t="s">
        <v>43</v>
      </c>
      <c r="E40">
        <v>15</v>
      </c>
    </row>
    <row r="41" spans="1:5" x14ac:dyDescent="0.3">
      <c r="A41" t="s">
        <v>2465</v>
      </c>
      <c r="B41" t="s">
        <v>749</v>
      </c>
      <c r="C41" t="s">
        <v>155</v>
      </c>
      <c r="D41" t="s">
        <v>81</v>
      </c>
      <c r="E41">
        <v>5</v>
      </c>
    </row>
    <row r="42" spans="1:5" x14ac:dyDescent="0.3">
      <c r="A42" t="s">
        <v>2464</v>
      </c>
      <c r="B42" t="s">
        <v>514</v>
      </c>
      <c r="C42" t="s">
        <v>145</v>
      </c>
      <c r="D42" t="s">
        <v>77</v>
      </c>
      <c r="E42">
        <v>19</v>
      </c>
    </row>
    <row r="43" spans="1:5" x14ac:dyDescent="0.3">
      <c r="A43" t="s">
        <v>2463</v>
      </c>
      <c r="B43" t="s">
        <v>2240</v>
      </c>
      <c r="C43" t="s">
        <v>159</v>
      </c>
      <c r="D43" t="s">
        <v>59</v>
      </c>
      <c r="E43">
        <v>16</v>
      </c>
    </row>
    <row r="44" spans="1:5" x14ac:dyDescent="0.3">
      <c r="A44" t="s">
        <v>2462</v>
      </c>
      <c r="B44" t="s">
        <v>2176</v>
      </c>
      <c r="C44" t="s">
        <v>125</v>
      </c>
      <c r="D44" t="s">
        <v>87</v>
      </c>
      <c r="E44">
        <v>7</v>
      </c>
    </row>
    <row r="45" spans="1:5" x14ac:dyDescent="0.3">
      <c r="A45" t="s">
        <v>2461</v>
      </c>
      <c r="B45" t="s">
        <v>258</v>
      </c>
      <c r="C45" t="s">
        <v>145</v>
      </c>
      <c r="D45" t="s">
        <v>31</v>
      </c>
      <c r="E45">
        <v>2</v>
      </c>
    </row>
    <row r="46" spans="1:5" x14ac:dyDescent="0.3">
      <c r="A46" t="s">
        <v>2460</v>
      </c>
      <c r="B46" t="s">
        <v>764</v>
      </c>
      <c r="C46" t="s">
        <v>153</v>
      </c>
      <c r="D46" t="s">
        <v>63</v>
      </c>
      <c r="E46">
        <v>11</v>
      </c>
    </row>
    <row r="47" spans="1:5" x14ac:dyDescent="0.3">
      <c r="A47" t="s">
        <v>2459</v>
      </c>
      <c r="B47" t="s">
        <v>2200</v>
      </c>
      <c r="C47" t="s">
        <v>159</v>
      </c>
      <c r="D47" t="s">
        <v>57</v>
      </c>
      <c r="E47">
        <v>18</v>
      </c>
    </row>
    <row r="48" spans="1:5" x14ac:dyDescent="0.3">
      <c r="A48" t="s">
        <v>2458</v>
      </c>
      <c r="B48" t="s">
        <v>2161</v>
      </c>
      <c r="C48" t="s">
        <v>143</v>
      </c>
      <c r="D48" t="s">
        <v>83</v>
      </c>
      <c r="E48">
        <v>3</v>
      </c>
    </row>
    <row r="49" spans="1:5" x14ac:dyDescent="0.3">
      <c r="A49" t="s">
        <v>2457</v>
      </c>
      <c r="B49" t="s">
        <v>638</v>
      </c>
      <c r="C49" t="s">
        <v>167</v>
      </c>
      <c r="D49" t="s">
        <v>83</v>
      </c>
      <c r="E49">
        <v>18</v>
      </c>
    </row>
    <row r="50" spans="1:5" x14ac:dyDescent="0.3">
      <c r="A50" t="s">
        <v>2456</v>
      </c>
      <c r="B50" t="s">
        <v>698</v>
      </c>
      <c r="C50" t="s">
        <v>153</v>
      </c>
      <c r="D50" t="s">
        <v>67</v>
      </c>
      <c r="E50">
        <v>16</v>
      </c>
    </row>
    <row r="51" spans="1:5" x14ac:dyDescent="0.3">
      <c r="A51" t="s">
        <v>2455</v>
      </c>
      <c r="B51" t="s">
        <v>2214</v>
      </c>
      <c r="C51" t="s">
        <v>123</v>
      </c>
      <c r="D51" t="s">
        <v>79</v>
      </c>
      <c r="E51">
        <v>9</v>
      </c>
    </row>
    <row r="52" spans="1:5" x14ac:dyDescent="0.3">
      <c r="A52" t="s">
        <v>2454</v>
      </c>
      <c r="B52" t="s">
        <v>2171</v>
      </c>
      <c r="C52" t="s">
        <v>121</v>
      </c>
      <c r="D52" t="s">
        <v>81</v>
      </c>
      <c r="E52">
        <v>19</v>
      </c>
    </row>
    <row r="53" spans="1:5" x14ac:dyDescent="0.3">
      <c r="A53" t="s">
        <v>2453</v>
      </c>
      <c r="B53" t="s">
        <v>591</v>
      </c>
      <c r="C53" t="s">
        <v>113</v>
      </c>
      <c r="D53" t="s">
        <v>77</v>
      </c>
      <c r="E53">
        <v>5</v>
      </c>
    </row>
    <row r="54" spans="1:5" x14ac:dyDescent="0.3">
      <c r="A54" t="s">
        <v>2452</v>
      </c>
      <c r="B54" t="s">
        <v>628</v>
      </c>
      <c r="C54" t="s">
        <v>103</v>
      </c>
      <c r="D54" t="s">
        <v>75</v>
      </c>
      <c r="E54">
        <v>19</v>
      </c>
    </row>
    <row r="55" spans="1:5" x14ac:dyDescent="0.3">
      <c r="A55" t="s">
        <v>2451</v>
      </c>
      <c r="B55" t="s">
        <v>2214</v>
      </c>
      <c r="C55" t="s">
        <v>149</v>
      </c>
      <c r="D55" t="s">
        <v>93</v>
      </c>
      <c r="E55">
        <v>7</v>
      </c>
    </row>
    <row r="56" spans="1:5" x14ac:dyDescent="0.3">
      <c r="A56" t="s">
        <v>2450</v>
      </c>
      <c r="B56" t="s">
        <v>383</v>
      </c>
      <c r="C56" t="s">
        <v>107</v>
      </c>
      <c r="D56" t="s">
        <v>55</v>
      </c>
      <c r="E56">
        <v>8</v>
      </c>
    </row>
    <row r="57" spans="1:5" x14ac:dyDescent="0.3">
      <c r="A57" t="s">
        <v>2449</v>
      </c>
      <c r="B57" t="s">
        <v>295</v>
      </c>
      <c r="C57" t="s">
        <v>113</v>
      </c>
      <c r="D57" t="s">
        <v>49</v>
      </c>
      <c r="E57">
        <v>4</v>
      </c>
    </row>
    <row r="58" spans="1:5" x14ac:dyDescent="0.3">
      <c r="A58" t="s">
        <v>2448</v>
      </c>
      <c r="B58" t="s">
        <v>2240</v>
      </c>
      <c r="C58" t="s">
        <v>131</v>
      </c>
      <c r="D58" t="s">
        <v>89</v>
      </c>
      <c r="E58">
        <v>15</v>
      </c>
    </row>
    <row r="59" spans="1:5" x14ac:dyDescent="0.3">
      <c r="A59" t="s">
        <v>2447</v>
      </c>
      <c r="B59" t="s">
        <v>2171</v>
      </c>
      <c r="C59" t="s">
        <v>171</v>
      </c>
      <c r="D59" t="s">
        <v>46</v>
      </c>
      <c r="E59">
        <v>16</v>
      </c>
    </row>
    <row r="60" spans="1:5" x14ac:dyDescent="0.3">
      <c r="A60" t="s">
        <v>2446</v>
      </c>
      <c r="B60" t="s">
        <v>638</v>
      </c>
      <c r="C60" t="s">
        <v>113</v>
      </c>
      <c r="D60" t="s">
        <v>69</v>
      </c>
      <c r="E60">
        <v>1</v>
      </c>
    </row>
    <row r="61" spans="1:5" x14ac:dyDescent="0.3">
      <c r="A61" t="s">
        <v>2445</v>
      </c>
      <c r="B61" t="s">
        <v>764</v>
      </c>
      <c r="C61" t="s">
        <v>161</v>
      </c>
      <c r="D61" t="s">
        <v>37</v>
      </c>
      <c r="E61">
        <v>6</v>
      </c>
    </row>
    <row r="62" spans="1:5" x14ac:dyDescent="0.3">
      <c r="A62" t="s">
        <v>2444</v>
      </c>
      <c r="B62" t="s">
        <v>2161</v>
      </c>
      <c r="C62" t="s">
        <v>165</v>
      </c>
      <c r="D62" t="s">
        <v>37</v>
      </c>
      <c r="E62">
        <v>17</v>
      </c>
    </row>
    <row r="63" spans="1:5" x14ac:dyDescent="0.3">
      <c r="A63" t="s">
        <v>2443</v>
      </c>
      <c r="B63" t="s">
        <v>383</v>
      </c>
      <c r="C63" t="s">
        <v>133</v>
      </c>
      <c r="D63" t="s">
        <v>41</v>
      </c>
      <c r="E63">
        <v>1</v>
      </c>
    </row>
    <row r="64" spans="1:5" x14ac:dyDescent="0.3">
      <c r="A64" t="s">
        <v>2442</v>
      </c>
      <c r="B64" t="s">
        <v>2214</v>
      </c>
      <c r="C64" t="s">
        <v>153</v>
      </c>
      <c r="D64" t="s">
        <v>61</v>
      </c>
      <c r="E64">
        <v>18</v>
      </c>
    </row>
    <row r="65" spans="1:5" x14ac:dyDescent="0.3">
      <c r="A65" t="s">
        <v>2441</v>
      </c>
      <c r="B65" t="s">
        <v>2161</v>
      </c>
      <c r="C65" t="s">
        <v>103</v>
      </c>
      <c r="D65" t="s">
        <v>69</v>
      </c>
      <c r="E65">
        <v>4</v>
      </c>
    </row>
    <row r="66" spans="1:5" x14ac:dyDescent="0.3">
      <c r="A66" t="s">
        <v>2440</v>
      </c>
      <c r="B66" t="s">
        <v>848</v>
      </c>
      <c r="C66" t="s">
        <v>141</v>
      </c>
      <c r="D66" t="s">
        <v>75</v>
      </c>
      <c r="E66">
        <v>13</v>
      </c>
    </row>
    <row r="67" spans="1:5" x14ac:dyDescent="0.3">
      <c r="A67" t="s">
        <v>2439</v>
      </c>
      <c r="B67" t="s">
        <v>258</v>
      </c>
      <c r="C67" t="s">
        <v>113</v>
      </c>
      <c r="D67" t="s">
        <v>43</v>
      </c>
      <c r="E67">
        <v>2</v>
      </c>
    </row>
    <row r="68" spans="1:5" x14ac:dyDescent="0.3">
      <c r="A68" t="s">
        <v>2438</v>
      </c>
      <c r="B68" t="s">
        <v>2240</v>
      </c>
      <c r="C68" t="s">
        <v>119</v>
      </c>
      <c r="D68" t="s">
        <v>39</v>
      </c>
      <c r="E68">
        <v>4</v>
      </c>
    </row>
    <row r="69" spans="1:5" x14ac:dyDescent="0.3">
      <c r="A69" t="s">
        <v>2437</v>
      </c>
      <c r="B69" t="s">
        <v>2176</v>
      </c>
      <c r="C69" t="s">
        <v>135</v>
      </c>
      <c r="D69" t="s">
        <v>75</v>
      </c>
      <c r="E69">
        <v>10</v>
      </c>
    </row>
    <row r="70" spans="1:5" x14ac:dyDescent="0.3">
      <c r="A70" t="s">
        <v>2436</v>
      </c>
      <c r="B70" t="s">
        <v>774</v>
      </c>
      <c r="C70" t="s">
        <v>175</v>
      </c>
      <c r="D70" t="s">
        <v>53</v>
      </c>
      <c r="E70">
        <v>13</v>
      </c>
    </row>
    <row r="71" spans="1:5" x14ac:dyDescent="0.3">
      <c r="A71" t="s">
        <v>2435</v>
      </c>
      <c r="B71" t="s">
        <v>383</v>
      </c>
      <c r="C71" t="s">
        <v>119</v>
      </c>
      <c r="D71" t="s">
        <v>69</v>
      </c>
      <c r="E71">
        <v>1</v>
      </c>
    </row>
    <row r="72" spans="1:5" x14ac:dyDescent="0.3">
      <c r="A72" t="s">
        <v>2434</v>
      </c>
      <c r="B72" t="s">
        <v>295</v>
      </c>
      <c r="C72" t="s">
        <v>103</v>
      </c>
      <c r="D72" t="s">
        <v>57</v>
      </c>
      <c r="E72">
        <v>18</v>
      </c>
    </row>
    <row r="73" spans="1:5" x14ac:dyDescent="0.3">
      <c r="A73" t="s">
        <v>2433</v>
      </c>
      <c r="B73" t="s">
        <v>514</v>
      </c>
      <c r="C73" t="s">
        <v>163</v>
      </c>
      <c r="D73" t="s">
        <v>41</v>
      </c>
      <c r="E73">
        <v>13</v>
      </c>
    </row>
    <row r="74" spans="1:5" x14ac:dyDescent="0.3">
      <c r="A74" t="s">
        <v>2432</v>
      </c>
      <c r="B74" t="s">
        <v>2176</v>
      </c>
      <c r="C74" t="s">
        <v>99</v>
      </c>
      <c r="D74" t="s">
        <v>73</v>
      </c>
      <c r="E74">
        <v>2</v>
      </c>
    </row>
    <row r="75" spans="1:5" x14ac:dyDescent="0.3">
      <c r="A75" t="s">
        <v>2431</v>
      </c>
      <c r="B75" t="s">
        <v>2200</v>
      </c>
      <c r="C75" t="s">
        <v>153</v>
      </c>
      <c r="D75" t="s">
        <v>61</v>
      </c>
      <c r="E75">
        <v>5</v>
      </c>
    </row>
    <row r="76" spans="1:5" x14ac:dyDescent="0.3">
      <c r="A76" t="s">
        <v>2430</v>
      </c>
      <c r="B76" t="s">
        <v>2180</v>
      </c>
      <c r="C76" t="s">
        <v>163</v>
      </c>
      <c r="D76" t="s">
        <v>51</v>
      </c>
      <c r="E76">
        <v>13</v>
      </c>
    </row>
    <row r="77" spans="1:5" x14ac:dyDescent="0.3">
      <c r="A77" t="s">
        <v>2429</v>
      </c>
      <c r="B77" t="s">
        <v>2176</v>
      </c>
      <c r="C77" t="s">
        <v>161</v>
      </c>
      <c r="D77" t="s">
        <v>53</v>
      </c>
      <c r="E77">
        <v>16</v>
      </c>
    </row>
    <row r="78" spans="1:5" x14ac:dyDescent="0.3">
      <c r="A78" t="s">
        <v>2428</v>
      </c>
      <c r="B78" t="s">
        <v>638</v>
      </c>
      <c r="C78" t="s">
        <v>109</v>
      </c>
      <c r="D78" t="s">
        <v>37</v>
      </c>
      <c r="E78">
        <v>9</v>
      </c>
    </row>
    <row r="79" spans="1:5" x14ac:dyDescent="0.3">
      <c r="A79" t="s">
        <v>2427</v>
      </c>
      <c r="B79" t="s">
        <v>258</v>
      </c>
      <c r="C79" t="s">
        <v>147</v>
      </c>
      <c r="D79" t="s">
        <v>51</v>
      </c>
      <c r="E79">
        <v>11</v>
      </c>
    </row>
    <row r="80" spans="1:5" x14ac:dyDescent="0.3">
      <c r="A80" t="s">
        <v>2426</v>
      </c>
      <c r="B80" t="s">
        <v>383</v>
      </c>
      <c r="C80" t="s">
        <v>143</v>
      </c>
      <c r="D80" t="s">
        <v>85</v>
      </c>
      <c r="E80">
        <v>2</v>
      </c>
    </row>
    <row r="81" spans="1:5" x14ac:dyDescent="0.3">
      <c r="A81" t="s">
        <v>2425</v>
      </c>
      <c r="B81" t="s">
        <v>295</v>
      </c>
      <c r="C81" t="s">
        <v>115</v>
      </c>
      <c r="D81" t="s">
        <v>79</v>
      </c>
      <c r="E81">
        <v>4</v>
      </c>
    </row>
    <row r="82" spans="1:5" x14ac:dyDescent="0.3">
      <c r="A82" t="s">
        <v>2424</v>
      </c>
      <c r="B82" t="s">
        <v>268</v>
      </c>
      <c r="C82" t="s">
        <v>107</v>
      </c>
      <c r="D82" t="s">
        <v>71</v>
      </c>
      <c r="E82">
        <v>2</v>
      </c>
    </row>
    <row r="83" spans="1:5" x14ac:dyDescent="0.3">
      <c r="A83" t="s">
        <v>2423</v>
      </c>
      <c r="B83" t="s">
        <v>2200</v>
      </c>
      <c r="C83" t="s">
        <v>153</v>
      </c>
      <c r="D83" t="s">
        <v>65</v>
      </c>
      <c r="E83">
        <v>9</v>
      </c>
    </row>
    <row r="84" spans="1:5" x14ac:dyDescent="0.3">
      <c r="A84" t="s">
        <v>2422</v>
      </c>
      <c r="B84" t="s">
        <v>268</v>
      </c>
      <c r="C84" t="s">
        <v>111</v>
      </c>
      <c r="D84" t="s">
        <v>37</v>
      </c>
      <c r="E84">
        <v>16</v>
      </c>
    </row>
    <row r="85" spans="1:5" x14ac:dyDescent="0.3">
      <c r="A85" t="s">
        <v>2421</v>
      </c>
      <c r="B85" t="s">
        <v>895</v>
      </c>
      <c r="C85" t="s">
        <v>129</v>
      </c>
      <c r="D85" t="s">
        <v>91</v>
      </c>
      <c r="E85">
        <v>15</v>
      </c>
    </row>
    <row r="86" spans="1:5" x14ac:dyDescent="0.3">
      <c r="A86" t="s">
        <v>2420</v>
      </c>
      <c r="B86" t="s">
        <v>848</v>
      </c>
      <c r="C86" t="s">
        <v>121</v>
      </c>
      <c r="D86" t="s">
        <v>85</v>
      </c>
      <c r="E86">
        <v>20</v>
      </c>
    </row>
    <row r="87" spans="1:5" x14ac:dyDescent="0.3">
      <c r="A87" t="s">
        <v>2419</v>
      </c>
      <c r="B87" t="s">
        <v>2180</v>
      </c>
      <c r="C87" t="s">
        <v>103</v>
      </c>
      <c r="D87" t="s">
        <v>93</v>
      </c>
      <c r="E87">
        <v>9</v>
      </c>
    </row>
    <row r="88" spans="1:5" x14ac:dyDescent="0.3">
      <c r="A88" t="s">
        <v>2418</v>
      </c>
      <c r="B88" t="s">
        <v>2171</v>
      </c>
      <c r="C88" t="s">
        <v>135</v>
      </c>
      <c r="D88" t="s">
        <v>77</v>
      </c>
      <c r="E88">
        <v>17</v>
      </c>
    </row>
    <row r="89" spans="1:5" x14ac:dyDescent="0.3">
      <c r="A89" t="s">
        <v>2417</v>
      </c>
      <c r="B89" t="s">
        <v>698</v>
      </c>
      <c r="C89" t="s">
        <v>171</v>
      </c>
      <c r="D89" t="s">
        <v>75</v>
      </c>
      <c r="E89">
        <v>13</v>
      </c>
    </row>
    <row r="90" spans="1:5" x14ac:dyDescent="0.3">
      <c r="A90" t="s">
        <v>2416</v>
      </c>
      <c r="B90" t="s">
        <v>2188</v>
      </c>
      <c r="C90" t="s">
        <v>173</v>
      </c>
      <c r="D90" t="s">
        <v>87</v>
      </c>
      <c r="E90">
        <v>3</v>
      </c>
    </row>
    <row r="91" spans="1:5" x14ac:dyDescent="0.3">
      <c r="A91" t="s">
        <v>2415</v>
      </c>
      <c r="B91" t="s">
        <v>764</v>
      </c>
      <c r="C91" t="s">
        <v>169</v>
      </c>
      <c r="D91" t="s">
        <v>81</v>
      </c>
      <c r="E91">
        <v>1</v>
      </c>
    </row>
    <row r="92" spans="1:5" x14ac:dyDescent="0.3">
      <c r="A92" t="s">
        <v>2414</v>
      </c>
      <c r="B92" t="s">
        <v>774</v>
      </c>
      <c r="C92" t="s">
        <v>151</v>
      </c>
      <c r="D92" t="s">
        <v>53</v>
      </c>
      <c r="E92">
        <v>16</v>
      </c>
    </row>
    <row r="93" spans="1:5" x14ac:dyDescent="0.3">
      <c r="A93" t="s">
        <v>2413</v>
      </c>
      <c r="B93" t="s">
        <v>2240</v>
      </c>
      <c r="C93" t="s">
        <v>151</v>
      </c>
      <c r="D93" t="s">
        <v>43</v>
      </c>
      <c r="E93">
        <v>12</v>
      </c>
    </row>
    <row r="94" spans="1:5" x14ac:dyDescent="0.3">
      <c r="A94" t="s">
        <v>2412</v>
      </c>
      <c r="B94" t="s">
        <v>764</v>
      </c>
      <c r="C94" t="s">
        <v>147</v>
      </c>
      <c r="D94" t="s">
        <v>67</v>
      </c>
      <c r="E94">
        <v>18</v>
      </c>
    </row>
    <row r="95" spans="1:5" x14ac:dyDescent="0.3">
      <c r="A95" t="s">
        <v>2411</v>
      </c>
      <c r="B95" t="s">
        <v>2161</v>
      </c>
      <c r="C95" t="s">
        <v>121</v>
      </c>
      <c r="D95" t="s">
        <v>55</v>
      </c>
      <c r="E95">
        <v>1</v>
      </c>
    </row>
    <row r="96" spans="1:5" x14ac:dyDescent="0.3">
      <c r="A96" t="s">
        <v>2410</v>
      </c>
      <c r="B96" t="s">
        <v>698</v>
      </c>
      <c r="C96" t="s">
        <v>143</v>
      </c>
      <c r="D96" t="s">
        <v>34</v>
      </c>
      <c r="E96">
        <v>14</v>
      </c>
    </row>
    <row r="97" spans="1:5" x14ac:dyDescent="0.3">
      <c r="A97" t="s">
        <v>2409</v>
      </c>
      <c r="B97" t="s">
        <v>764</v>
      </c>
      <c r="C97" t="s">
        <v>151</v>
      </c>
      <c r="D97" t="s">
        <v>87</v>
      </c>
      <c r="E97">
        <v>8</v>
      </c>
    </row>
    <row r="98" spans="1:5" x14ac:dyDescent="0.3">
      <c r="A98" t="s">
        <v>2408</v>
      </c>
      <c r="B98" t="s">
        <v>2188</v>
      </c>
      <c r="C98" t="s">
        <v>143</v>
      </c>
      <c r="D98" t="s">
        <v>67</v>
      </c>
      <c r="E98">
        <v>2</v>
      </c>
    </row>
    <row r="99" spans="1:5" x14ac:dyDescent="0.3">
      <c r="A99" t="s">
        <v>2407</v>
      </c>
      <c r="B99" t="s">
        <v>2240</v>
      </c>
      <c r="C99" t="s">
        <v>115</v>
      </c>
      <c r="D99" t="s">
        <v>51</v>
      </c>
      <c r="E99">
        <v>18</v>
      </c>
    </row>
    <row r="100" spans="1:5" x14ac:dyDescent="0.3">
      <c r="A100" t="s">
        <v>2406</v>
      </c>
      <c r="B100" t="s">
        <v>2240</v>
      </c>
      <c r="C100" t="s">
        <v>155</v>
      </c>
      <c r="D100" t="s">
        <v>67</v>
      </c>
      <c r="E100">
        <v>12</v>
      </c>
    </row>
    <row r="101" spans="1:5" x14ac:dyDescent="0.3">
      <c r="A101" t="s">
        <v>2405</v>
      </c>
      <c r="B101" t="s">
        <v>2197</v>
      </c>
      <c r="C101" t="s">
        <v>163</v>
      </c>
      <c r="D101" t="s">
        <v>91</v>
      </c>
      <c r="E101">
        <v>12</v>
      </c>
    </row>
    <row r="102" spans="1:5" x14ac:dyDescent="0.3">
      <c r="A102" t="s">
        <v>2404</v>
      </c>
      <c r="B102" t="s">
        <v>698</v>
      </c>
      <c r="C102" t="s">
        <v>171</v>
      </c>
      <c r="D102" t="s">
        <v>49</v>
      </c>
      <c r="E102">
        <v>16</v>
      </c>
    </row>
    <row r="103" spans="1:5" x14ac:dyDescent="0.3">
      <c r="A103" t="s">
        <v>2403</v>
      </c>
      <c r="B103" t="s">
        <v>514</v>
      </c>
      <c r="C103" t="s">
        <v>161</v>
      </c>
      <c r="D103" t="s">
        <v>81</v>
      </c>
      <c r="E103">
        <v>17</v>
      </c>
    </row>
    <row r="104" spans="1:5" x14ac:dyDescent="0.3">
      <c r="A104" t="s">
        <v>2402</v>
      </c>
      <c r="B104" t="s">
        <v>895</v>
      </c>
      <c r="C104" t="s">
        <v>117</v>
      </c>
      <c r="D104" t="s">
        <v>79</v>
      </c>
      <c r="E104">
        <v>10</v>
      </c>
    </row>
    <row r="105" spans="1:5" x14ac:dyDescent="0.3">
      <c r="A105" t="s">
        <v>2401</v>
      </c>
      <c r="B105" t="s">
        <v>698</v>
      </c>
      <c r="C105" t="s">
        <v>137</v>
      </c>
      <c r="D105" t="s">
        <v>67</v>
      </c>
      <c r="E105">
        <v>17</v>
      </c>
    </row>
    <row r="106" spans="1:5" x14ac:dyDescent="0.3">
      <c r="A106" t="s">
        <v>2400</v>
      </c>
      <c r="B106" t="s">
        <v>383</v>
      </c>
      <c r="C106" t="s">
        <v>107</v>
      </c>
      <c r="D106" t="s">
        <v>85</v>
      </c>
      <c r="E106">
        <v>19</v>
      </c>
    </row>
    <row r="107" spans="1:5" x14ac:dyDescent="0.3">
      <c r="A107" t="s">
        <v>2399</v>
      </c>
      <c r="B107" t="s">
        <v>2176</v>
      </c>
      <c r="C107" t="s">
        <v>161</v>
      </c>
      <c r="D107" t="s">
        <v>93</v>
      </c>
      <c r="E107">
        <v>7</v>
      </c>
    </row>
    <row r="108" spans="1:5" x14ac:dyDescent="0.3">
      <c r="A108" t="s">
        <v>2398</v>
      </c>
      <c r="B108" t="s">
        <v>676</v>
      </c>
      <c r="C108" t="s">
        <v>109</v>
      </c>
      <c r="D108" t="s">
        <v>87</v>
      </c>
      <c r="E108">
        <v>7</v>
      </c>
    </row>
    <row r="109" spans="1:5" x14ac:dyDescent="0.3">
      <c r="A109" t="s">
        <v>2397</v>
      </c>
      <c r="B109" t="s">
        <v>689</v>
      </c>
      <c r="C109" t="s">
        <v>155</v>
      </c>
      <c r="D109" t="s">
        <v>31</v>
      </c>
      <c r="E109">
        <v>14</v>
      </c>
    </row>
    <row r="110" spans="1:5" x14ac:dyDescent="0.3">
      <c r="A110" t="s">
        <v>2396</v>
      </c>
      <c r="B110" t="s">
        <v>749</v>
      </c>
      <c r="C110" t="s">
        <v>171</v>
      </c>
      <c r="D110" t="s">
        <v>75</v>
      </c>
      <c r="E110">
        <v>14</v>
      </c>
    </row>
    <row r="111" spans="1:5" x14ac:dyDescent="0.3">
      <c r="A111" t="s">
        <v>2395</v>
      </c>
      <c r="B111" t="s">
        <v>676</v>
      </c>
      <c r="C111" t="s">
        <v>107</v>
      </c>
      <c r="D111" t="s">
        <v>63</v>
      </c>
      <c r="E111">
        <v>18</v>
      </c>
    </row>
    <row r="112" spans="1:5" x14ac:dyDescent="0.3">
      <c r="A112" t="s">
        <v>2394</v>
      </c>
      <c r="B112" t="s">
        <v>295</v>
      </c>
      <c r="C112" t="s">
        <v>163</v>
      </c>
      <c r="D112" t="s">
        <v>77</v>
      </c>
      <c r="E112">
        <v>16</v>
      </c>
    </row>
    <row r="113" spans="1:5" x14ac:dyDescent="0.3">
      <c r="A113" t="s">
        <v>2393</v>
      </c>
      <c r="B113" t="s">
        <v>514</v>
      </c>
      <c r="C113" t="s">
        <v>133</v>
      </c>
      <c r="D113" t="s">
        <v>31</v>
      </c>
      <c r="E113">
        <v>14</v>
      </c>
    </row>
    <row r="114" spans="1:5" x14ac:dyDescent="0.3">
      <c r="A114" t="s">
        <v>2392</v>
      </c>
      <c r="B114" t="s">
        <v>676</v>
      </c>
      <c r="C114" t="s">
        <v>115</v>
      </c>
      <c r="D114" t="s">
        <v>51</v>
      </c>
      <c r="E114">
        <v>10</v>
      </c>
    </row>
    <row r="115" spans="1:5" x14ac:dyDescent="0.3">
      <c r="A115" t="s">
        <v>2391</v>
      </c>
      <c r="B115" t="s">
        <v>545</v>
      </c>
      <c r="C115" t="s">
        <v>109</v>
      </c>
      <c r="D115" t="s">
        <v>39</v>
      </c>
      <c r="E115">
        <v>12</v>
      </c>
    </row>
    <row r="116" spans="1:5" x14ac:dyDescent="0.3">
      <c r="A116" t="s">
        <v>2390</v>
      </c>
      <c r="B116" t="s">
        <v>2171</v>
      </c>
      <c r="C116" t="s">
        <v>159</v>
      </c>
      <c r="D116" t="s">
        <v>55</v>
      </c>
      <c r="E116">
        <v>20</v>
      </c>
    </row>
    <row r="117" spans="1:5" x14ac:dyDescent="0.3">
      <c r="A117" t="s">
        <v>2389</v>
      </c>
      <c r="B117" t="s">
        <v>545</v>
      </c>
      <c r="C117" t="s">
        <v>159</v>
      </c>
      <c r="D117" t="s">
        <v>85</v>
      </c>
      <c r="E117">
        <v>20</v>
      </c>
    </row>
    <row r="118" spans="1:5" x14ac:dyDescent="0.3">
      <c r="A118" t="s">
        <v>2388</v>
      </c>
      <c r="B118" t="s">
        <v>895</v>
      </c>
      <c r="C118" t="s">
        <v>137</v>
      </c>
      <c r="D118" t="s">
        <v>77</v>
      </c>
      <c r="E118">
        <v>1</v>
      </c>
    </row>
    <row r="119" spans="1:5" x14ac:dyDescent="0.3">
      <c r="A119" t="s">
        <v>2387</v>
      </c>
      <c r="B119" t="s">
        <v>749</v>
      </c>
      <c r="C119" t="s">
        <v>99</v>
      </c>
      <c r="D119" t="s">
        <v>57</v>
      </c>
      <c r="E119">
        <v>9</v>
      </c>
    </row>
    <row r="120" spans="1:5" x14ac:dyDescent="0.3">
      <c r="A120" t="s">
        <v>2386</v>
      </c>
      <c r="B120" t="s">
        <v>764</v>
      </c>
      <c r="C120" t="s">
        <v>105</v>
      </c>
      <c r="D120" t="s">
        <v>85</v>
      </c>
      <c r="E120">
        <v>15</v>
      </c>
    </row>
    <row r="121" spans="1:5" x14ac:dyDescent="0.3">
      <c r="A121" t="s">
        <v>2385</v>
      </c>
      <c r="B121" t="s">
        <v>295</v>
      </c>
      <c r="C121" t="s">
        <v>99</v>
      </c>
      <c r="D121" t="s">
        <v>75</v>
      </c>
      <c r="E121">
        <v>3</v>
      </c>
    </row>
    <row r="122" spans="1:5" x14ac:dyDescent="0.3">
      <c r="A122" t="s">
        <v>2384</v>
      </c>
      <c r="B122" t="s">
        <v>689</v>
      </c>
      <c r="C122" t="s">
        <v>117</v>
      </c>
      <c r="D122" t="s">
        <v>61</v>
      </c>
      <c r="E122">
        <v>2</v>
      </c>
    </row>
    <row r="123" spans="1:5" x14ac:dyDescent="0.3">
      <c r="A123" t="s">
        <v>2383</v>
      </c>
      <c r="B123" t="s">
        <v>2214</v>
      </c>
      <c r="C123" t="s">
        <v>141</v>
      </c>
      <c r="D123" t="s">
        <v>39</v>
      </c>
      <c r="E123">
        <v>20</v>
      </c>
    </row>
    <row r="124" spans="1:5" x14ac:dyDescent="0.3">
      <c r="A124" t="s">
        <v>2382</v>
      </c>
      <c r="B124" t="s">
        <v>295</v>
      </c>
      <c r="C124" t="s">
        <v>117</v>
      </c>
      <c r="D124" t="s">
        <v>63</v>
      </c>
      <c r="E124">
        <v>3</v>
      </c>
    </row>
    <row r="125" spans="1:5" x14ac:dyDescent="0.3">
      <c r="A125" t="s">
        <v>2381</v>
      </c>
      <c r="B125" t="s">
        <v>2171</v>
      </c>
      <c r="C125" t="s">
        <v>137</v>
      </c>
      <c r="D125" t="s">
        <v>65</v>
      </c>
      <c r="E125">
        <v>18</v>
      </c>
    </row>
    <row r="126" spans="1:5" x14ac:dyDescent="0.3">
      <c r="A126" t="s">
        <v>2380</v>
      </c>
      <c r="B126" t="s">
        <v>545</v>
      </c>
      <c r="C126" t="s">
        <v>107</v>
      </c>
      <c r="D126" t="s">
        <v>63</v>
      </c>
      <c r="E126">
        <v>17</v>
      </c>
    </row>
    <row r="127" spans="1:5" x14ac:dyDescent="0.3">
      <c r="A127" t="s">
        <v>2379</v>
      </c>
      <c r="B127" t="s">
        <v>698</v>
      </c>
      <c r="C127" t="s">
        <v>169</v>
      </c>
      <c r="D127" t="s">
        <v>63</v>
      </c>
      <c r="E127">
        <v>1</v>
      </c>
    </row>
    <row r="128" spans="1:5" x14ac:dyDescent="0.3">
      <c r="A128" t="s">
        <v>2378</v>
      </c>
      <c r="B128" t="s">
        <v>676</v>
      </c>
      <c r="C128" t="s">
        <v>157</v>
      </c>
      <c r="D128" t="s">
        <v>75</v>
      </c>
      <c r="E128">
        <v>6</v>
      </c>
    </row>
    <row r="129" spans="1:5" x14ac:dyDescent="0.3">
      <c r="A129" t="s">
        <v>2377</v>
      </c>
      <c r="B129" t="s">
        <v>591</v>
      </c>
      <c r="C129" t="s">
        <v>171</v>
      </c>
      <c r="D129" t="s">
        <v>67</v>
      </c>
      <c r="E129">
        <v>7</v>
      </c>
    </row>
    <row r="130" spans="1:5" x14ac:dyDescent="0.3">
      <c r="A130" t="s">
        <v>2376</v>
      </c>
      <c r="B130" t="s">
        <v>2171</v>
      </c>
      <c r="C130" t="s">
        <v>143</v>
      </c>
      <c r="D130" t="s">
        <v>34</v>
      </c>
      <c r="E130">
        <v>11</v>
      </c>
    </row>
    <row r="131" spans="1:5" x14ac:dyDescent="0.3">
      <c r="A131" t="s">
        <v>2375</v>
      </c>
      <c r="B131" t="s">
        <v>258</v>
      </c>
      <c r="C131" t="s">
        <v>169</v>
      </c>
      <c r="D131" t="s">
        <v>75</v>
      </c>
      <c r="E131">
        <v>12</v>
      </c>
    </row>
    <row r="132" spans="1:5" x14ac:dyDescent="0.3">
      <c r="A132" t="s">
        <v>2374</v>
      </c>
      <c r="B132" t="s">
        <v>591</v>
      </c>
      <c r="C132" t="s">
        <v>107</v>
      </c>
      <c r="D132" t="s">
        <v>37</v>
      </c>
      <c r="E132">
        <v>16</v>
      </c>
    </row>
    <row r="133" spans="1:5" x14ac:dyDescent="0.3">
      <c r="A133" t="s">
        <v>2373</v>
      </c>
      <c r="B133" t="s">
        <v>698</v>
      </c>
      <c r="C133" t="s">
        <v>97</v>
      </c>
      <c r="D133" t="s">
        <v>89</v>
      </c>
      <c r="E133">
        <v>18</v>
      </c>
    </row>
    <row r="134" spans="1:5" x14ac:dyDescent="0.3">
      <c r="A134" t="s">
        <v>2372</v>
      </c>
      <c r="B134" t="s">
        <v>285</v>
      </c>
      <c r="C134" t="s">
        <v>137</v>
      </c>
      <c r="D134" t="s">
        <v>41</v>
      </c>
      <c r="E134">
        <v>5</v>
      </c>
    </row>
    <row r="135" spans="1:5" x14ac:dyDescent="0.3">
      <c r="A135" t="s">
        <v>2371</v>
      </c>
      <c r="B135" t="s">
        <v>2188</v>
      </c>
      <c r="C135" t="s">
        <v>167</v>
      </c>
      <c r="D135" t="s">
        <v>46</v>
      </c>
      <c r="E135">
        <v>3</v>
      </c>
    </row>
    <row r="136" spans="1:5" x14ac:dyDescent="0.3">
      <c r="A136" t="s">
        <v>2370</v>
      </c>
      <c r="B136" t="s">
        <v>676</v>
      </c>
      <c r="C136" t="s">
        <v>119</v>
      </c>
      <c r="D136" t="s">
        <v>69</v>
      </c>
      <c r="E136">
        <v>11</v>
      </c>
    </row>
    <row r="137" spans="1:5" x14ac:dyDescent="0.3">
      <c r="A137" t="s">
        <v>2369</v>
      </c>
      <c r="B137" t="s">
        <v>676</v>
      </c>
      <c r="C137" t="s">
        <v>111</v>
      </c>
      <c r="D137" t="s">
        <v>85</v>
      </c>
      <c r="E137">
        <v>11</v>
      </c>
    </row>
    <row r="138" spans="1:5" x14ac:dyDescent="0.3">
      <c r="A138" t="s">
        <v>2368</v>
      </c>
      <c r="B138" t="s">
        <v>514</v>
      </c>
      <c r="C138" t="s">
        <v>163</v>
      </c>
      <c r="D138" t="s">
        <v>41</v>
      </c>
      <c r="E138">
        <v>17</v>
      </c>
    </row>
    <row r="139" spans="1:5" x14ac:dyDescent="0.3">
      <c r="A139" t="s">
        <v>2367</v>
      </c>
      <c r="B139" t="s">
        <v>628</v>
      </c>
      <c r="C139" t="s">
        <v>103</v>
      </c>
      <c r="D139" t="s">
        <v>75</v>
      </c>
      <c r="E139">
        <v>7</v>
      </c>
    </row>
    <row r="140" spans="1:5" x14ac:dyDescent="0.3">
      <c r="A140" t="s">
        <v>2366</v>
      </c>
      <c r="B140" t="s">
        <v>2197</v>
      </c>
      <c r="C140" t="s">
        <v>161</v>
      </c>
      <c r="D140" t="s">
        <v>31</v>
      </c>
      <c r="E140">
        <v>11</v>
      </c>
    </row>
    <row r="141" spans="1:5" x14ac:dyDescent="0.3">
      <c r="A141" t="s">
        <v>2365</v>
      </c>
      <c r="B141" t="s">
        <v>638</v>
      </c>
      <c r="C141" t="s">
        <v>129</v>
      </c>
      <c r="D141" t="s">
        <v>31</v>
      </c>
      <c r="E141">
        <v>13</v>
      </c>
    </row>
    <row r="142" spans="1:5" x14ac:dyDescent="0.3">
      <c r="A142" t="s">
        <v>2364</v>
      </c>
      <c r="B142" t="s">
        <v>383</v>
      </c>
      <c r="C142" t="s">
        <v>115</v>
      </c>
      <c r="D142" t="s">
        <v>91</v>
      </c>
      <c r="E142">
        <v>4</v>
      </c>
    </row>
    <row r="143" spans="1:5" x14ac:dyDescent="0.3">
      <c r="A143" t="s">
        <v>2363</v>
      </c>
      <c r="B143" t="s">
        <v>689</v>
      </c>
      <c r="C143" t="s">
        <v>123</v>
      </c>
      <c r="D143" t="s">
        <v>93</v>
      </c>
      <c r="E143">
        <v>8</v>
      </c>
    </row>
    <row r="144" spans="1:5" x14ac:dyDescent="0.3">
      <c r="A144" t="s">
        <v>2362</v>
      </c>
      <c r="B144" t="s">
        <v>555</v>
      </c>
      <c r="C144" t="s">
        <v>171</v>
      </c>
      <c r="D144" t="s">
        <v>87</v>
      </c>
      <c r="E144">
        <v>6</v>
      </c>
    </row>
    <row r="145" spans="1:5" x14ac:dyDescent="0.3">
      <c r="A145" t="s">
        <v>2361</v>
      </c>
      <c r="B145" t="s">
        <v>774</v>
      </c>
      <c r="C145" t="s">
        <v>175</v>
      </c>
      <c r="D145" t="s">
        <v>81</v>
      </c>
      <c r="E145">
        <v>18</v>
      </c>
    </row>
    <row r="146" spans="1:5" x14ac:dyDescent="0.3">
      <c r="A146" t="s">
        <v>2360</v>
      </c>
      <c r="B146" t="s">
        <v>628</v>
      </c>
      <c r="C146" t="s">
        <v>139</v>
      </c>
      <c r="D146" t="s">
        <v>53</v>
      </c>
      <c r="E146">
        <v>10</v>
      </c>
    </row>
    <row r="147" spans="1:5" x14ac:dyDescent="0.3">
      <c r="A147" t="s">
        <v>2359</v>
      </c>
      <c r="B147" t="s">
        <v>2176</v>
      </c>
      <c r="C147" t="s">
        <v>155</v>
      </c>
      <c r="D147" t="s">
        <v>41</v>
      </c>
      <c r="E147">
        <v>13</v>
      </c>
    </row>
    <row r="148" spans="1:5" x14ac:dyDescent="0.3">
      <c r="A148" t="s">
        <v>2358</v>
      </c>
      <c r="B148" t="s">
        <v>628</v>
      </c>
      <c r="C148" t="s">
        <v>161</v>
      </c>
      <c r="D148" t="s">
        <v>46</v>
      </c>
      <c r="E148">
        <v>7</v>
      </c>
    </row>
    <row r="149" spans="1:5" x14ac:dyDescent="0.3">
      <c r="A149" t="s">
        <v>2357</v>
      </c>
      <c r="B149" t="s">
        <v>2180</v>
      </c>
      <c r="C149" t="s">
        <v>99</v>
      </c>
      <c r="D149" t="s">
        <v>41</v>
      </c>
      <c r="E149">
        <v>9</v>
      </c>
    </row>
    <row r="150" spans="1:5" x14ac:dyDescent="0.3">
      <c r="A150" t="s">
        <v>2356</v>
      </c>
      <c r="B150" t="s">
        <v>626</v>
      </c>
      <c r="C150" t="s">
        <v>169</v>
      </c>
      <c r="D150" t="s">
        <v>83</v>
      </c>
      <c r="E150">
        <v>20</v>
      </c>
    </row>
    <row r="151" spans="1:5" x14ac:dyDescent="0.3">
      <c r="A151" t="s">
        <v>2355</v>
      </c>
      <c r="B151" t="s">
        <v>764</v>
      </c>
      <c r="C151" t="s">
        <v>97</v>
      </c>
      <c r="D151" t="s">
        <v>77</v>
      </c>
      <c r="E151">
        <v>19</v>
      </c>
    </row>
    <row r="152" spans="1:5" x14ac:dyDescent="0.3">
      <c r="A152" t="s">
        <v>2354</v>
      </c>
      <c r="B152" t="s">
        <v>2176</v>
      </c>
      <c r="C152" t="s">
        <v>103</v>
      </c>
      <c r="D152" t="s">
        <v>65</v>
      </c>
      <c r="E152">
        <v>10</v>
      </c>
    </row>
    <row r="153" spans="1:5" x14ac:dyDescent="0.3">
      <c r="A153" t="s">
        <v>2353</v>
      </c>
      <c r="B153" t="s">
        <v>514</v>
      </c>
      <c r="C153" t="s">
        <v>117</v>
      </c>
      <c r="D153" t="s">
        <v>87</v>
      </c>
      <c r="E153">
        <v>4</v>
      </c>
    </row>
    <row r="154" spans="1:5" x14ac:dyDescent="0.3">
      <c r="A154" t="s">
        <v>2352</v>
      </c>
      <c r="B154" t="s">
        <v>555</v>
      </c>
      <c r="C154" t="s">
        <v>173</v>
      </c>
      <c r="D154" t="s">
        <v>83</v>
      </c>
      <c r="E154">
        <v>2</v>
      </c>
    </row>
    <row r="155" spans="1:5" x14ac:dyDescent="0.3">
      <c r="A155" t="s">
        <v>2351</v>
      </c>
      <c r="B155" t="s">
        <v>2200</v>
      </c>
      <c r="C155" t="s">
        <v>171</v>
      </c>
      <c r="D155" t="s">
        <v>39</v>
      </c>
      <c r="E155">
        <v>4</v>
      </c>
    </row>
    <row r="156" spans="1:5" x14ac:dyDescent="0.3">
      <c r="A156" t="s">
        <v>2350</v>
      </c>
      <c r="B156" t="s">
        <v>774</v>
      </c>
      <c r="C156" t="s">
        <v>125</v>
      </c>
      <c r="D156" t="s">
        <v>37</v>
      </c>
      <c r="E156">
        <v>9</v>
      </c>
    </row>
    <row r="157" spans="1:5" x14ac:dyDescent="0.3">
      <c r="A157" t="s">
        <v>2349</v>
      </c>
      <c r="B157" t="s">
        <v>401</v>
      </c>
      <c r="C157" t="s">
        <v>105</v>
      </c>
      <c r="D157" t="s">
        <v>59</v>
      </c>
      <c r="E157">
        <v>20</v>
      </c>
    </row>
    <row r="158" spans="1:5" x14ac:dyDescent="0.3">
      <c r="A158" t="s">
        <v>2348</v>
      </c>
      <c r="B158" t="s">
        <v>514</v>
      </c>
      <c r="C158" t="s">
        <v>145</v>
      </c>
      <c r="D158" t="s">
        <v>53</v>
      </c>
      <c r="E158">
        <v>12</v>
      </c>
    </row>
    <row r="159" spans="1:5" x14ac:dyDescent="0.3">
      <c r="A159" t="s">
        <v>2347</v>
      </c>
      <c r="B159" t="s">
        <v>2240</v>
      </c>
      <c r="C159" t="s">
        <v>149</v>
      </c>
      <c r="D159" t="s">
        <v>85</v>
      </c>
      <c r="E159">
        <v>16</v>
      </c>
    </row>
    <row r="160" spans="1:5" x14ac:dyDescent="0.3">
      <c r="A160" t="s">
        <v>2346</v>
      </c>
      <c r="B160" t="s">
        <v>258</v>
      </c>
      <c r="C160" t="s">
        <v>147</v>
      </c>
      <c r="D160" t="s">
        <v>93</v>
      </c>
      <c r="E160">
        <v>9</v>
      </c>
    </row>
    <row r="161" spans="1:5" x14ac:dyDescent="0.3">
      <c r="A161" t="s">
        <v>2345</v>
      </c>
      <c r="B161" t="s">
        <v>258</v>
      </c>
      <c r="C161" t="s">
        <v>153</v>
      </c>
      <c r="D161" t="s">
        <v>87</v>
      </c>
      <c r="E161">
        <v>18</v>
      </c>
    </row>
    <row r="162" spans="1:5" x14ac:dyDescent="0.3">
      <c r="A162" t="s">
        <v>2344</v>
      </c>
      <c r="B162" t="s">
        <v>2161</v>
      </c>
      <c r="C162" t="s">
        <v>111</v>
      </c>
      <c r="D162" t="s">
        <v>39</v>
      </c>
      <c r="E162">
        <v>8</v>
      </c>
    </row>
    <row r="163" spans="1:5" x14ac:dyDescent="0.3">
      <c r="A163" t="s">
        <v>2343</v>
      </c>
      <c r="B163" t="s">
        <v>749</v>
      </c>
      <c r="C163" t="s">
        <v>169</v>
      </c>
      <c r="D163" t="s">
        <v>77</v>
      </c>
      <c r="E163">
        <v>14</v>
      </c>
    </row>
    <row r="164" spans="1:5" x14ac:dyDescent="0.3">
      <c r="A164" t="s">
        <v>2342</v>
      </c>
      <c r="B164" t="s">
        <v>749</v>
      </c>
      <c r="C164" t="s">
        <v>107</v>
      </c>
      <c r="D164" t="s">
        <v>61</v>
      </c>
      <c r="E164">
        <v>4</v>
      </c>
    </row>
    <row r="165" spans="1:5" x14ac:dyDescent="0.3">
      <c r="A165" t="s">
        <v>2341</v>
      </c>
      <c r="B165" t="s">
        <v>676</v>
      </c>
      <c r="C165" t="s">
        <v>109</v>
      </c>
      <c r="D165" t="s">
        <v>71</v>
      </c>
      <c r="E165">
        <v>5</v>
      </c>
    </row>
    <row r="166" spans="1:5" x14ac:dyDescent="0.3">
      <c r="A166" t="s">
        <v>2340</v>
      </c>
      <c r="B166" t="s">
        <v>2171</v>
      </c>
      <c r="C166" t="s">
        <v>171</v>
      </c>
      <c r="D166" t="s">
        <v>77</v>
      </c>
      <c r="E166">
        <v>7</v>
      </c>
    </row>
    <row r="167" spans="1:5" x14ac:dyDescent="0.3">
      <c r="A167" t="s">
        <v>2339</v>
      </c>
      <c r="B167" t="s">
        <v>2188</v>
      </c>
      <c r="C167" t="s">
        <v>109</v>
      </c>
      <c r="D167" t="s">
        <v>49</v>
      </c>
      <c r="E167">
        <v>14</v>
      </c>
    </row>
    <row r="168" spans="1:5" x14ac:dyDescent="0.3">
      <c r="A168" t="s">
        <v>2338</v>
      </c>
      <c r="B168" t="s">
        <v>2200</v>
      </c>
      <c r="C168" t="s">
        <v>127</v>
      </c>
      <c r="D168" t="s">
        <v>39</v>
      </c>
      <c r="E168">
        <v>13</v>
      </c>
    </row>
    <row r="169" spans="1:5" x14ac:dyDescent="0.3">
      <c r="A169" t="s">
        <v>2337</v>
      </c>
      <c r="B169" t="s">
        <v>749</v>
      </c>
      <c r="C169" t="s">
        <v>113</v>
      </c>
      <c r="D169" t="s">
        <v>61</v>
      </c>
      <c r="E169">
        <v>20</v>
      </c>
    </row>
    <row r="170" spans="1:5" x14ac:dyDescent="0.3">
      <c r="A170" t="s">
        <v>2336</v>
      </c>
      <c r="B170" t="s">
        <v>295</v>
      </c>
      <c r="C170" t="s">
        <v>173</v>
      </c>
      <c r="D170" t="s">
        <v>67</v>
      </c>
      <c r="E170">
        <v>12</v>
      </c>
    </row>
    <row r="171" spans="1:5" x14ac:dyDescent="0.3">
      <c r="A171" t="s">
        <v>2335</v>
      </c>
      <c r="B171" t="s">
        <v>628</v>
      </c>
      <c r="C171" t="s">
        <v>115</v>
      </c>
      <c r="D171" t="s">
        <v>83</v>
      </c>
      <c r="E171">
        <v>20</v>
      </c>
    </row>
    <row r="172" spans="1:5" x14ac:dyDescent="0.3">
      <c r="A172" t="s">
        <v>2334</v>
      </c>
      <c r="B172" t="s">
        <v>2188</v>
      </c>
      <c r="C172" t="s">
        <v>107</v>
      </c>
      <c r="D172" t="s">
        <v>89</v>
      </c>
      <c r="E172">
        <v>8</v>
      </c>
    </row>
    <row r="173" spans="1:5" x14ac:dyDescent="0.3">
      <c r="A173" t="s">
        <v>2333</v>
      </c>
      <c r="B173" t="s">
        <v>2171</v>
      </c>
      <c r="C173" t="s">
        <v>119</v>
      </c>
      <c r="D173" t="s">
        <v>61</v>
      </c>
      <c r="E173">
        <v>4</v>
      </c>
    </row>
    <row r="174" spans="1:5" x14ac:dyDescent="0.3">
      <c r="A174" t="s">
        <v>2332</v>
      </c>
      <c r="B174" t="s">
        <v>749</v>
      </c>
      <c r="C174" t="s">
        <v>101</v>
      </c>
      <c r="D174" t="s">
        <v>87</v>
      </c>
      <c r="E174">
        <v>19</v>
      </c>
    </row>
    <row r="175" spans="1:5" x14ac:dyDescent="0.3">
      <c r="A175" t="s">
        <v>2331</v>
      </c>
      <c r="B175" t="s">
        <v>2176</v>
      </c>
      <c r="C175" t="s">
        <v>141</v>
      </c>
      <c r="D175" t="s">
        <v>37</v>
      </c>
      <c r="E175">
        <v>13</v>
      </c>
    </row>
    <row r="176" spans="1:5" x14ac:dyDescent="0.3">
      <c r="A176" t="s">
        <v>2330</v>
      </c>
      <c r="B176" t="s">
        <v>258</v>
      </c>
      <c r="C176" t="s">
        <v>161</v>
      </c>
      <c r="D176" t="s">
        <v>69</v>
      </c>
      <c r="E176">
        <v>13</v>
      </c>
    </row>
    <row r="177" spans="1:5" x14ac:dyDescent="0.3">
      <c r="A177" t="s">
        <v>2329</v>
      </c>
      <c r="B177" t="s">
        <v>749</v>
      </c>
      <c r="C177" t="s">
        <v>117</v>
      </c>
      <c r="D177" t="s">
        <v>37</v>
      </c>
      <c r="E177">
        <v>7</v>
      </c>
    </row>
    <row r="178" spans="1:5" x14ac:dyDescent="0.3">
      <c r="A178" t="s">
        <v>2328</v>
      </c>
      <c r="B178" t="s">
        <v>2200</v>
      </c>
      <c r="C178" t="s">
        <v>147</v>
      </c>
      <c r="D178" t="s">
        <v>51</v>
      </c>
      <c r="E178">
        <v>18</v>
      </c>
    </row>
    <row r="179" spans="1:5" x14ac:dyDescent="0.3">
      <c r="A179" t="s">
        <v>2327</v>
      </c>
      <c r="B179" t="s">
        <v>285</v>
      </c>
      <c r="C179" t="s">
        <v>115</v>
      </c>
      <c r="D179" t="s">
        <v>37</v>
      </c>
      <c r="E179">
        <v>17</v>
      </c>
    </row>
    <row r="180" spans="1:5" x14ac:dyDescent="0.3">
      <c r="A180" t="s">
        <v>2326</v>
      </c>
      <c r="B180" t="s">
        <v>638</v>
      </c>
      <c r="C180" t="s">
        <v>159</v>
      </c>
      <c r="D180" t="s">
        <v>34</v>
      </c>
      <c r="E180">
        <v>3</v>
      </c>
    </row>
    <row r="181" spans="1:5" x14ac:dyDescent="0.3">
      <c r="A181" t="s">
        <v>2325</v>
      </c>
      <c r="B181" t="s">
        <v>698</v>
      </c>
      <c r="C181" t="s">
        <v>107</v>
      </c>
      <c r="D181" t="s">
        <v>91</v>
      </c>
      <c r="E181">
        <v>4</v>
      </c>
    </row>
    <row r="182" spans="1:5" x14ac:dyDescent="0.3">
      <c r="A182" t="s">
        <v>2324</v>
      </c>
      <c r="B182" t="s">
        <v>2197</v>
      </c>
      <c r="C182" t="s">
        <v>129</v>
      </c>
      <c r="D182" t="s">
        <v>37</v>
      </c>
      <c r="E182">
        <v>2</v>
      </c>
    </row>
    <row r="183" spans="1:5" x14ac:dyDescent="0.3">
      <c r="A183" t="s">
        <v>2323</v>
      </c>
      <c r="B183" t="s">
        <v>749</v>
      </c>
      <c r="C183" t="s">
        <v>167</v>
      </c>
      <c r="D183" t="s">
        <v>61</v>
      </c>
      <c r="E183">
        <v>19</v>
      </c>
    </row>
    <row r="184" spans="1:5" x14ac:dyDescent="0.3">
      <c r="A184" t="s">
        <v>2322</v>
      </c>
      <c r="B184" t="s">
        <v>749</v>
      </c>
      <c r="C184" t="s">
        <v>123</v>
      </c>
      <c r="D184" t="s">
        <v>79</v>
      </c>
      <c r="E184">
        <v>7</v>
      </c>
    </row>
    <row r="185" spans="1:5" x14ac:dyDescent="0.3">
      <c r="A185" t="s">
        <v>2321</v>
      </c>
      <c r="B185" t="s">
        <v>383</v>
      </c>
      <c r="C185" t="s">
        <v>103</v>
      </c>
      <c r="D185" t="s">
        <v>67</v>
      </c>
      <c r="E185">
        <v>7</v>
      </c>
    </row>
    <row r="186" spans="1:5" x14ac:dyDescent="0.3">
      <c r="A186" t="s">
        <v>2320</v>
      </c>
      <c r="B186" t="s">
        <v>545</v>
      </c>
      <c r="C186" t="s">
        <v>149</v>
      </c>
      <c r="D186" t="s">
        <v>77</v>
      </c>
      <c r="E186">
        <v>19</v>
      </c>
    </row>
    <row r="187" spans="1:5" x14ac:dyDescent="0.3">
      <c r="A187" t="s">
        <v>2319</v>
      </c>
      <c r="B187" t="s">
        <v>555</v>
      </c>
      <c r="C187" t="s">
        <v>155</v>
      </c>
      <c r="D187" t="s">
        <v>93</v>
      </c>
      <c r="E187">
        <v>5</v>
      </c>
    </row>
    <row r="188" spans="1:5" x14ac:dyDescent="0.3">
      <c r="A188" t="s">
        <v>2318</v>
      </c>
      <c r="B188" t="s">
        <v>2161</v>
      </c>
      <c r="C188" t="s">
        <v>147</v>
      </c>
      <c r="D188" t="s">
        <v>43</v>
      </c>
      <c r="E188">
        <v>15</v>
      </c>
    </row>
    <row r="189" spans="1:5" x14ac:dyDescent="0.3">
      <c r="A189" t="s">
        <v>2317</v>
      </c>
      <c r="B189" t="s">
        <v>676</v>
      </c>
      <c r="C189" t="s">
        <v>149</v>
      </c>
      <c r="D189" t="s">
        <v>73</v>
      </c>
      <c r="E189">
        <v>7</v>
      </c>
    </row>
    <row r="190" spans="1:5" x14ac:dyDescent="0.3">
      <c r="A190" t="s">
        <v>2316</v>
      </c>
      <c r="B190" t="s">
        <v>2214</v>
      </c>
      <c r="C190" t="s">
        <v>99</v>
      </c>
      <c r="D190" t="s">
        <v>49</v>
      </c>
      <c r="E190">
        <v>20</v>
      </c>
    </row>
    <row r="191" spans="1:5" x14ac:dyDescent="0.3">
      <c r="A191" t="s">
        <v>2315</v>
      </c>
      <c r="B191" t="s">
        <v>268</v>
      </c>
      <c r="C191" t="s">
        <v>107</v>
      </c>
      <c r="D191" t="s">
        <v>75</v>
      </c>
      <c r="E191">
        <v>16</v>
      </c>
    </row>
    <row r="192" spans="1:5" x14ac:dyDescent="0.3">
      <c r="A192" t="s">
        <v>2314</v>
      </c>
      <c r="B192" t="s">
        <v>676</v>
      </c>
      <c r="C192" t="s">
        <v>159</v>
      </c>
      <c r="D192" t="s">
        <v>49</v>
      </c>
      <c r="E192">
        <v>15</v>
      </c>
    </row>
    <row r="193" spans="1:5" x14ac:dyDescent="0.3">
      <c r="A193" t="s">
        <v>2313</v>
      </c>
      <c r="B193" t="s">
        <v>628</v>
      </c>
      <c r="C193" t="s">
        <v>129</v>
      </c>
      <c r="D193" t="s">
        <v>65</v>
      </c>
      <c r="E193">
        <v>14</v>
      </c>
    </row>
    <row r="194" spans="1:5" x14ac:dyDescent="0.3">
      <c r="A194" t="s">
        <v>2312</v>
      </c>
      <c r="B194" t="s">
        <v>2171</v>
      </c>
      <c r="C194" t="s">
        <v>165</v>
      </c>
      <c r="D194" t="s">
        <v>69</v>
      </c>
      <c r="E194">
        <v>17</v>
      </c>
    </row>
    <row r="195" spans="1:5" x14ac:dyDescent="0.3">
      <c r="A195" t="s">
        <v>2311</v>
      </c>
      <c r="B195" t="s">
        <v>626</v>
      </c>
      <c r="C195" t="s">
        <v>129</v>
      </c>
      <c r="D195" t="s">
        <v>71</v>
      </c>
      <c r="E195">
        <v>11</v>
      </c>
    </row>
    <row r="196" spans="1:5" x14ac:dyDescent="0.3">
      <c r="A196" t="s">
        <v>2310</v>
      </c>
      <c r="B196" t="s">
        <v>749</v>
      </c>
      <c r="C196" t="s">
        <v>161</v>
      </c>
      <c r="D196" t="s">
        <v>41</v>
      </c>
      <c r="E196">
        <v>15</v>
      </c>
    </row>
    <row r="197" spans="1:5" x14ac:dyDescent="0.3">
      <c r="A197" t="s">
        <v>2309</v>
      </c>
      <c r="B197" t="s">
        <v>749</v>
      </c>
      <c r="C197" t="s">
        <v>111</v>
      </c>
      <c r="D197" t="s">
        <v>37</v>
      </c>
      <c r="E197">
        <v>17</v>
      </c>
    </row>
    <row r="198" spans="1:5" x14ac:dyDescent="0.3">
      <c r="A198" t="s">
        <v>2308</v>
      </c>
      <c r="B198" t="s">
        <v>774</v>
      </c>
      <c r="C198" t="s">
        <v>117</v>
      </c>
      <c r="D198" t="s">
        <v>53</v>
      </c>
      <c r="E198">
        <v>17</v>
      </c>
    </row>
    <row r="199" spans="1:5" x14ac:dyDescent="0.3">
      <c r="A199" t="s">
        <v>2307</v>
      </c>
      <c r="B199" t="s">
        <v>2188</v>
      </c>
      <c r="C199" t="s">
        <v>133</v>
      </c>
      <c r="D199" t="s">
        <v>59</v>
      </c>
      <c r="E199">
        <v>10</v>
      </c>
    </row>
    <row r="200" spans="1:5" x14ac:dyDescent="0.3">
      <c r="A200" t="s">
        <v>2306</v>
      </c>
      <c r="B200" t="s">
        <v>689</v>
      </c>
      <c r="C200" t="s">
        <v>161</v>
      </c>
      <c r="D200" t="s">
        <v>55</v>
      </c>
      <c r="E200">
        <v>15</v>
      </c>
    </row>
    <row r="201" spans="1:5" x14ac:dyDescent="0.3">
      <c r="A201" t="s">
        <v>2305</v>
      </c>
      <c r="B201" t="s">
        <v>626</v>
      </c>
      <c r="C201" t="s">
        <v>123</v>
      </c>
      <c r="D201" t="s">
        <v>53</v>
      </c>
      <c r="E201">
        <v>2</v>
      </c>
    </row>
    <row r="202" spans="1:5" x14ac:dyDescent="0.3">
      <c r="A202" t="s">
        <v>2304</v>
      </c>
      <c r="B202" t="s">
        <v>545</v>
      </c>
      <c r="C202" t="s">
        <v>127</v>
      </c>
      <c r="D202" t="s">
        <v>57</v>
      </c>
      <c r="E202">
        <v>5</v>
      </c>
    </row>
    <row r="203" spans="1:5" x14ac:dyDescent="0.3">
      <c r="A203" t="s">
        <v>2303</v>
      </c>
      <c r="B203" t="s">
        <v>514</v>
      </c>
      <c r="C203" t="s">
        <v>151</v>
      </c>
      <c r="D203" t="s">
        <v>57</v>
      </c>
      <c r="E203">
        <v>10</v>
      </c>
    </row>
    <row r="204" spans="1:5" x14ac:dyDescent="0.3">
      <c r="A204" t="s">
        <v>2302</v>
      </c>
      <c r="B204" t="s">
        <v>628</v>
      </c>
      <c r="C204" t="s">
        <v>155</v>
      </c>
      <c r="D204" t="s">
        <v>69</v>
      </c>
      <c r="E204">
        <v>16</v>
      </c>
    </row>
    <row r="205" spans="1:5" x14ac:dyDescent="0.3">
      <c r="A205" t="s">
        <v>2301</v>
      </c>
      <c r="B205" t="s">
        <v>383</v>
      </c>
      <c r="C205" t="s">
        <v>173</v>
      </c>
      <c r="D205" t="s">
        <v>85</v>
      </c>
      <c r="E205">
        <v>8</v>
      </c>
    </row>
    <row r="206" spans="1:5" x14ac:dyDescent="0.3">
      <c r="A206" t="s">
        <v>2300</v>
      </c>
      <c r="B206" t="s">
        <v>268</v>
      </c>
      <c r="C206" t="s">
        <v>157</v>
      </c>
      <c r="D206" t="s">
        <v>51</v>
      </c>
      <c r="E206">
        <v>9</v>
      </c>
    </row>
    <row r="207" spans="1:5" x14ac:dyDescent="0.3">
      <c r="A207" t="s">
        <v>2299</v>
      </c>
      <c r="B207" t="s">
        <v>295</v>
      </c>
      <c r="C207" t="s">
        <v>161</v>
      </c>
      <c r="D207" t="s">
        <v>61</v>
      </c>
      <c r="E207">
        <v>8</v>
      </c>
    </row>
    <row r="208" spans="1:5" x14ac:dyDescent="0.3">
      <c r="A208" t="s">
        <v>2298</v>
      </c>
      <c r="B208" t="s">
        <v>626</v>
      </c>
      <c r="C208" t="s">
        <v>113</v>
      </c>
      <c r="D208" t="s">
        <v>39</v>
      </c>
      <c r="E208">
        <v>17</v>
      </c>
    </row>
    <row r="209" spans="1:5" x14ac:dyDescent="0.3">
      <c r="A209" t="s">
        <v>2297</v>
      </c>
      <c r="B209" t="s">
        <v>698</v>
      </c>
      <c r="C209" t="s">
        <v>157</v>
      </c>
      <c r="D209" t="s">
        <v>49</v>
      </c>
      <c r="E209">
        <v>19</v>
      </c>
    </row>
    <row r="210" spans="1:5" x14ac:dyDescent="0.3">
      <c r="A210" t="s">
        <v>2296</v>
      </c>
      <c r="B210" t="s">
        <v>2171</v>
      </c>
      <c r="C210" t="s">
        <v>121</v>
      </c>
      <c r="D210" t="s">
        <v>83</v>
      </c>
      <c r="E210">
        <v>8</v>
      </c>
    </row>
    <row r="211" spans="1:5" x14ac:dyDescent="0.3">
      <c r="A211" t="s">
        <v>2295</v>
      </c>
      <c r="B211" t="s">
        <v>514</v>
      </c>
      <c r="C211" t="s">
        <v>165</v>
      </c>
      <c r="D211" t="s">
        <v>85</v>
      </c>
      <c r="E211">
        <v>17</v>
      </c>
    </row>
    <row r="212" spans="1:5" x14ac:dyDescent="0.3">
      <c r="A212" t="s">
        <v>2294</v>
      </c>
      <c r="B212" t="s">
        <v>764</v>
      </c>
      <c r="C212" t="s">
        <v>145</v>
      </c>
      <c r="D212" t="s">
        <v>46</v>
      </c>
      <c r="E212">
        <v>12</v>
      </c>
    </row>
    <row r="213" spans="1:5" x14ac:dyDescent="0.3">
      <c r="A213" t="s">
        <v>2293</v>
      </c>
      <c r="B213" t="s">
        <v>895</v>
      </c>
      <c r="C213" t="s">
        <v>111</v>
      </c>
      <c r="D213" t="s">
        <v>46</v>
      </c>
      <c r="E213">
        <v>15</v>
      </c>
    </row>
    <row r="214" spans="1:5" x14ac:dyDescent="0.3">
      <c r="A214" t="s">
        <v>2292</v>
      </c>
      <c r="B214" t="s">
        <v>2171</v>
      </c>
      <c r="C214" t="s">
        <v>157</v>
      </c>
      <c r="D214" t="s">
        <v>39</v>
      </c>
      <c r="E214">
        <v>19</v>
      </c>
    </row>
    <row r="215" spans="1:5" x14ac:dyDescent="0.3">
      <c r="A215" t="s">
        <v>2291</v>
      </c>
      <c r="B215" t="s">
        <v>383</v>
      </c>
      <c r="C215" t="s">
        <v>135</v>
      </c>
      <c r="D215" t="s">
        <v>69</v>
      </c>
      <c r="E215">
        <v>17</v>
      </c>
    </row>
    <row r="216" spans="1:5" x14ac:dyDescent="0.3">
      <c r="A216" t="s">
        <v>2290</v>
      </c>
      <c r="B216" t="s">
        <v>2200</v>
      </c>
      <c r="C216" t="s">
        <v>135</v>
      </c>
      <c r="D216" t="s">
        <v>63</v>
      </c>
      <c r="E216">
        <v>17</v>
      </c>
    </row>
    <row r="217" spans="1:5" x14ac:dyDescent="0.3">
      <c r="A217" t="s">
        <v>2289</v>
      </c>
      <c r="B217" t="s">
        <v>2214</v>
      </c>
      <c r="C217" t="s">
        <v>151</v>
      </c>
      <c r="D217" t="s">
        <v>63</v>
      </c>
      <c r="E217">
        <v>19</v>
      </c>
    </row>
    <row r="218" spans="1:5" x14ac:dyDescent="0.3">
      <c r="A218" t="s">
        <v>2288</v>
      </c>
      <c r="B218" t="s">
        <v>555</v>
      </c>
      <c r="C218" t="s">
        <v>145</v>
      </c>
      <c r="D218" t="s">
        <v>46</v>
      </c>
      <c r="E218">
        <v>7</v>
      </c>
    </row>
    <row r="219" spans="1:5" x14ac:dyDescent="0.3">
      <c r="A219" t="s">
        <v>2287</v>
      </c>
      <c r="B219" t="s">
        <v>628</v>
      </c>
      <c r="C219" t="s">
        <v>133</v>
      </c>
      <c r="D219" t="s">
        <v>31</v>
      </c>
      <c r="E219">
        <v>4</v>
      </c>
    </row>
    <row r="220" spans="1:5" x14ac:dyDescent="0.3">
      <c r="A220" t="s">
        <v>2286</v>
      </c>
      <c r="B220" t="s">
        <v>2200</v>
      </c>
      <c r="C220" t="s">
        <v>107</v>
      </c>
      <c r="D220" t="s">
        <v>69</v>
      </c>
      <c r="E220">
        <v>11</v>
      </c>
    </row>
    <row r="221" spans="1:5" x14ac:dyDescent="0.3">
      <c r="A221" t="s">
        <v>2285</v>
      </c>
      <c r="B221" t="s">
        <v>626</v>
      </c>
      <c r="C221" t="s">
        <v>153</v>
      </c>
      <c r="D221" t="s">
        <v>46</v>
      </c>
      <c r="E221">
        <v>14</v>
      </c>
    </row>
    <row r="222" spans="1:5" x14ac:dyDescent="0.3">
      <c r="A222" t="s">
        <v>2284</v>
      </c>
      <c r="B222" t="s">
        <v>383</v>
      </c>
      <c r="C222" t="s">
        <v>111</v>
      </c>
      <c r="D222" t="s">
        <v>83</v>
      </c>
      <c r="E222">
        <v>10</v>
      </c>
    </row>
    <row r="223" spans="1:5" x14ac:dyDescent="0.3">
      <c r="A223" t="s">
        <v>2283</v>
      </c>
      <c r="B223" t="s">
        <v>258</v>
      </c>
      <c r="C223" t="s">
        <v>121</v>
      </c>
      <c r="D223" t="s">
        <v>51</v>
      </c>
      <c r="E223">
        <v>1</v>
      </c>
    </row>
    <row r="224" spans="1:5" x14ac:dyDescent="0.3">
      <c r="A224" t="s">
        <v>2282</v>
      </c>
      <c r="B224" t="s">
        <v>383</v>
      </c>
      <c r="C224" t="s">
        <v>143</v>
      </c>
      <c r="D224" t="s">
        <v>89</v>
      </c>
      <c r="E224">
        <v>9</v>
      </c>
    </row>
    <row r="225" spans="1:5" x14ac:dyDescent="0.3">
      <c r="A225" t="s">
        <v>2281</v>
      </c>
      <c r="B225" t="s">
        <v>2200</v>
      </c>
      <c r="C225" t="s">
        <v>113</v>
      </c>
      <c r="D225" t="s">
        <v>81</v>
      </c>
      <c r="E225">
        <v>10</v>
      </c>
    </row>
    <row r="226" spans="1:5" x14ac:dyDescent="0.3">
      <c r="A226" t="s">
        <v>2280</v>
      </c>
      <c r="B226" t="s">
        <v>2240</v>
      </c>
      <c r="C226" t="s">
        <v>157</v>
      </c>
      <c r="D226" t="s">
        <v>51</v>
      </c>
      <c r="E226">
        <v>17</v>
      </c>
    </row>
    <row r="227" spans="1:5" x14ac:dyDescent="0.3">
      <c r="A227" t="s">
        <v>2279</v>
      </c>
      <c r="B227" t="s">
        <v>2200</v>
      </c>
      <c r="C227" t="s">
        <v>113</v>
      </c>
      <c r="D227" t="s">
        <v>39</v>
      </c>
      <c r="E227">
        <v>8</v>
      </c>
    </row>
    <row r="228" spans="1:5" x14ac:dyDescent="0.3">
      <c r="A228" t="s">
        <v>2278</v>
      </c>
      <c r="B228" t="s">
        <v>2197</v>
      </c>
      <c r="C228" t="s">
        <v>129</v>
      </c>
      <c r="D228" t="s">
        <v>77</v>
      </c>
      <c r="E228">
        <v>6</v>
      </c>
    </row>
    <row r="229" spans="1:5" x14ac:dyDescent="0.3">
      <c r="A229" t="s">
        <v>2277</v>
      </c>
      <c r="B229" t="s">
        <v>676</v>
      </c>
      <c r="C229" t="s">
        <v>151</v>
      </c>
      <c r="D229" t="s">
        <v>63</v>
      </c>
      <c r="E229">
        <v>7</v>
      </c>
    </row>
    <row r="230" spans="1:5" x14ac:dyDescent="0.3">
      <c r="A230" t="s">
        <v>2276</v>
      </c>
      <c r="B230" t="s">
        <v>626</v>
      </c>
      <c r="C230" t="s">
        <v>135</v>
      </c>
      <c r="D230" t="s">
        <v>34</v>
      </c>
      <c r="E230">
        <v>20</v>
      </c>
    </row>
    <row r="231" spans="1:5" x14ac:dyDescent="0.3">
      <c r="A231" t="s">
        <v>2275</v>
      </c>
      <c r="B231" t="s">
        <v>2176</v>
      </c>
      <c r="C231" t="s">
        <v>113</v>
      </c>
      <c r="D231" t="s">
        <v>34</v>
      </c>
      <c r="E231">
        <v>14</v>
      </c>
    </row>
    <row r="232" spans="1:5" x14ac:dyDescent="0.3">
      <c r="A232" t="s">
        <v>2274</v>
      </c>
      <c r="B232" t="s">
        <v>285</v>
      </c>
      <c r="C232" t="s">
        <v>125</v>
      </c>
      <c r="D232" t="s">
        <v>87</v>
      </c>
      <c r="E232">
        <v>5</v>
      </c>
    </row>
    <row r="233" spans="1:5" x14ac:dyDescent="0.3">
      <c r="A233" t="s">
        <v>2273</v>
      </c>
      <c r="B233" t="s">
        <v>626</v>
      </c>
      <c r="C233" t="s">
        <v>165</v>
      </c>
      <c r="D233" t="s">
        <v>31</v>
      </c>
      <c r="E233">
        <v>4</v>
      </c>
    </row>
    <row r="234" spans="1:5" x14ac:dyDescent="0.3">
      <c r="A234" t="s">
        <v>2272</v>
      </c>
      <c r="B234" t="s">
        <v>591</v>
      </c>
      <c r="C234" t="s">
        <v>101</v>
      </c>
      <c r="D234" t="s">
        <v>71</v>
      </c>
      <c r="E234">
        <v>6</v>
      </c>
    </row>
    <row r="235" spans="1:5" x14ac:dyDescent="0.3">
      <c r="A235" t="s">
        <v>2271</v>
      </c>
      <c r="B235" t="s">
        <v>268</v>
      </c>
      <c r="C235" t="s">
        <v>113</v>
      </c>
      <c r="D235" t="s">
        <v>46</v>
      </c>
      <c r="E235">
        <v>20</v>
      </c>
    </row>
    <row r="236" spans="1:5" x14ac:dyDescent="0.3">
      <c r="A236" t="s">
        <v>2270</v>
      </c>
      <c r="B236" t="s">
        <v>258</v>
      </c>
      <c r="C236" t="s">
        <v>155</v>
      </c>
      <c r="D236" t="s">
        <v>73</v>
      </c>
      <c r="E236">
        <v>17</v>
      </c>
    </row>
    <row r="237" spans="1:5" x14ac:dyDescent="0.3">
      <c r="A237" t="s">
        <v>2269</v>
      </c>
      <c r="B237" t="s">
        <v>545</v>
      </c>
      <c r="C237" t="s">
        <v>151</v>
      </c>
      <c r="D237" t="s">
        <v>79</v>
      </c>
      <c r="E237">
        <v>4</v>
      </c>
    </row>
    <row r="238" spans="1:5" x14ac:dyDescent="0.3">
      <c r="A238" t="s">
        <v>2268</v>
      </c>
      <c r="B238" t="s">
        <v>383</v>
      </c>
      <c r="C238" t="s">
        <v>125</v>
      </c>
      <c r="D238" t="s">
        <v>59</v>
      </c>
      <c r="E238">
        <v>2</v>
      </c>
    </row>
    <row r="239" spans="1:5" x14ac:dyDescent="0.3">
      <c r="A239" t="s">
        <v>2267</v>
      </c>
      <c r="B239" t="s">
        <v>2214</v>
      </c>
      <c r="C239" t="s">
        <v>153</v>
      </c>
      <c r="D239" t="s">
        <v>89</v>
      </c>
      <c r="E239">
        <v>13</v>
      </c>
    </row>
    <row r="240" spans="1:5" x14ac:dyDescent="0.3">
      <c r="A240" t="s">
        <v>2266</v>
      </c>
      <c r="B240" t="s">
        <v>2197</v>
      </c>
      <c r="C240" t="s">
        <v>159</v>
      </c>
      <c r="D240" t="s">
        <v>73</v>
      </c>
      <c r="E240">
        <v>2</v>
      </c>
    </row>
    <row r="241" spans="1:5" x14ac:dyDescent="0.3">
      <c r="A241" t="s">
        <v>2265</v>
      </c>
      <c r="B241" t="s">
        <v>2180</v>
      </c>
      <c r="C241" t="s">
        <v>147</v>
      </c>
      <c r="D241" t="s">
        <v>79</v>
      </c>
      <c r="E241">
        <v>4</v>
      </c>
    </row>
    <row r="242" spans="1:5" x14ac:dyDescent="0.3">
      <c r="A242" t="s">
        <v>2264</v>
      </c>
      <c r="B242" t="s">
        <v>383</v>
      </c>
      <c r="C242" t="s">
        <v>171</v>
      </c>
      <c r="D242" t="s">
        <v>89</v>
      </c>
      <c r="E242">
        <v>4</v>
      </c>
    </row>
    <row r="243" spans="1:5" x14ac:dyDescent="0.3">
      <c r="A243" t="s">
        <v>2263</v>
      </c>
      <c r="B243" t="s">
        <v>2197</v>
      </c>
      <c r="C243" t="s">
        <v>141</v>
      </c>
      <c r="D243" t="s">
        <v>63</v>
      </c>
      <c r="E243">
        <v>15</v>
      </c>
    </row>
    <row r="244" spans="1:5" x14ac:dyDescent="0.3">
      <c r="A244" t="s">
        <v>2262</v>
      </c>
      <c r="B244" t="s">
        <v>626</v>
      </c>
      <c r="C244" t="s">
        <v>99</v>
      </c>
      <c r="D244" t="s">
        <v>75</v>
      </c>
      <c r="E244">
        <v>16</v>
      </c>
    </row>
    <row r="245" spans="1:5" x14ac:dyDescent="0.3">
      <c r="A245" t="s">
        <v>2261</v>
      </c>
      <c r="B245" t="s">
        <v>774</v>
      </c>
      <c r="C245" t="s">
        <v>163</v>
      </c>
      <c r="D245" t="s">
        <v>55</v>
      </c>
      <c r="E245">
        <v>2</v>
      </c>
    </row>
    <row r="246" spans="1:5" x14ac:dyDescent="0.3">
      <c r="A246" t="s">
        <v>2260</v>
      </c>
      <c r="B246" t="s">
        <v>895</v>
      </c>
      <c r="C246" t="s">
        <v>99</v>
      </c>
      <c r="D246" t="s">
        <v>71</v>
      </c>
      <c r="E246">
        <v>7</v>
      </c>
    </row>
    <row r="247" spans="1:5" x14ac:dyDescent="0.3">
      <c r="A247" t="s">
        <v>2259</v>
      </c>
      <c r="B247" t="s">
        <v>2240</v>
      </c>
      <c r="C247" t="s">
        <v>161</v>
      </c>
      <c r="D247" t="s">
        <v>71</v>
      </c>
      <c r="E247">
        <v>2</v>
      </c>
    </row>
    <row r="248" spans="1:5" x14ac:dyDescent="0.3">
      <c r="A248" t="s">
        <v>2258</v>
      </c>
      <c r="B248" t="s">
        <v>749</v>
      </c>
      <c r="C248" t="s">
        <v>105</v>
      </c>
      <c r="D248" t="s">
        <v>57</v>
      </c>
      <c r="E248">
        <v>14</v>
      </c>
    </row>
    <row r="249" spans="1:5" x14ac:dyDescent="0.3">
      <c r="A249" t="s">
        <v>2257</v>
      </c>
      <c r="B249" t="s">
        <v>258</v>
      </c>
      <c r="C249" t="s">
        <v>143</v>
      </c>
      <c r="D249" t="s">
        <v>85</v>
      </c>
      <c r="E249">
        <v>16</v>
      </c>
    </row>
    <row r="250" spans="1:5" x14ac:dyDescent="0.3">
      <c r="A250" t="s">
        <v>2256</v>
      </c>
      <c r="B250" t="s">
        <v>2240</v>
      </c>
      <c r="C250" t="s">
        <v>129</v>
      </c>
      <c r="D250" t="s">
        <v>55</v>
      </c>
      <c r="E250">
        <v>1</v>
      </c>
    </row>
    <row r="251" spans="1:5" x14ac:dyDescent="0.3">
      <c r="A251" t="s">
        <v>2255</v>
      </c>
      <c r="B251" t="s">
        <v>295</v>
      </c>
      <c r="C251" t="s">
        <v>159</v>
      </c>
      <c r="D251" t="s">
        <v>59</v>
      </c>
      <c r="E251">
        <v>10</v>
      </c>
    </row>
    <row r="252" spans="1:5" x14ac:dyDescent="0.3">
      <c r="A252" t="s">
        <v>2254</v>
      </c>
      <c r="B252" t="s">
        <v>2240</v>
      </c>
      <c r="C252" t="s">
        <v>105</v>
      </c>
      <c r="D252" t="s">
        <v>57</v>
      </c>
      <c r="E252">
        <v>16</v>
      </c>
    </row>
    <row r="253" spans="1:5" x14ac:dyDescent="0.3">
      <c r="A253" t="s">
        <v>2253</v>
      </c>
      <c r="B253" t="s">
        <v>2240</v>
      </c>
      <c r="C253" t="s">
        <v>143</v>
      </c>
      <c r="D253" t="s">
        <v>67</v>
      </c>
      <c r="E253">
        <v>4</v>
      </c>
    </row>
    <row r="254" spans="1:5" x14ac:dyDescent="0.3">
      <c r="A254" t="s">
        <v>2252</v>
      </c>
      <c r="B254" t="s">
        <v>698</v>
      </c>
      <c r="C254" t="s">
        <v>171</v>
      </c>
      <c r="D254" t="s">
        <v>41</v>
      </c>
      <c r="E254">
        <v>17</v>
      </c>
    </row>
    <row r="255" spans="1:5" x14ac:dyDescent="0.3">
      <c r="A255" t="s">
        <v>2251</v>
      </c>
      <c r="B255" t="s">
        <v>689</v>
      </c>
      <c r="C255" t="s">
        <v>129</v>
      </c>
      <c r="D255" t="s">
        <v>37</v>
      </c>
      <c r="E255">
        <v>9</v>
      </c>
    </row>
    <row r="256" spans="1:5" x14ac:dyDescent="0.3">
      <c r="A256" t="s">
        <v>2250</v>
      </c>
      <c r="B256" t="s">
        <v>848</v>
      </c>
      <c r="C256" t="s">
        <v>163</v>
      </c>
      <c r="D256" t="s">
        <v>69</v>
      </c>
      <c r="E256">
        <v>8</v>
      </c>
    </row>
    <row r="257" spans="1:5" x14ac:dyDescent="0.3">
      <c r="A257" t="s">
        <v>2249</v>
      </c>
      <c r="B257" t="s">
        <v>591</v>
      </c>
      <c r="C257" t="s">
        <v>155</v>
      </c>
      <c r="D257" t="s">
        <v>75</v>
      </c>
      <c r="E257">
        <v>19</v>
      </c>
    </row>
    <row r="258" spans="1:5" x14ac:dyDescent="0.3">
      <c r="A258" t="s">
        <v>2248</v>
      </c>
      <c r="B258" t="s">
        <v>2200</v>
      </c>
      <c r="C258" t="s">
        <v>99</v>
      </c>
      <c r="D258" t="s">
        <v>55</v>
      </c>
      <c r="E258">
        <v>20</v>
      </c>
    </row>
    <row r="259" spans="1:5" x14ac:dyDescent="0.3">
      <c r="A259" t="s">
        <v>2247</v>
      </c>
      <c r="B259" t="s">
        <v>2171</v>
      </c>
      <c r="C259" t="s">
        <v>137</v>
      </c>
      <c r="D259" t="s">
        <v>51</v>
      </c>
      <c r="E259">
        <v>20</v>
      </c>
    </row>
    <row r="260" spans="1:5" x14ac:dyDescent="0.3">
      <c r="A260" t="s">
        <v>2246</v>
      </c>
      <c r="B260" t="s">
        <v>285</v>
      </c>
      <c r="C260" t="s">
        <v>149</v>
      </c>
      <c r="D260" t="s">
        <v>51</v>
      </c>
      <c r="E260">
        <v>5</v>
      </c>
    </row>
    <row r="261" spans="1:5" x14ac:dyDescent="0.3">
      <c r="A261" t="s">
        <v>2245</v>
      </c>
      <c r="B261" t="s">
        <v>591</v>
      </c>
      <c r="C261" t="s">
        <v>157</v>
      </c>
      <c r="D261" t="s">
        <v>75</v>
      </c>
      <c r="E261">
        <v>4</v>
      </c>
    </row>
    <row r="262" spans="1:5" x14ac:dyDescent="0.3">
      <c r="A262" t="s">
        <v>2244</v>
      </c>
      <c r="B262" t="s">
        <v>514</v>
      </c>
      <c r="C262" t="s">
        <v>97</v>
      </c>
      <c r="D262" t="s">
        <v>43</v>
      </c>
      <c r="E262">
        <v>10</v>
      </c>
    </row>
    <row r="263" spans="1:5" x14ac:dyDescent="0.3">
      <c r="A263" t="s">
        <v>2243</v>
      </c>
      <c r="B263" t="s">
        <v>626</v>
      </c>
      <c r="C263" t="s">
        <v>139</v>
      </c>
      <c r="D263" t="s">
        <v>59</v>
      </c>
      <c r="E263">
        <v>8</v>
      </c>
    </row>
    <row r="264" spans="1:5" x14ac:dyDescent="0.3">
      <c r="A264" t="s">
        <v>2242</v>
      </c>
      <c r="B264" t="s">
        <v>591</v>
      </c>
      <c r="C264" t="s">
        <v>123</v>
      </c>
      <c r="D264" t="s">
        <v>69</v>
      </c>
      <c r="E264">
        <v>12</v>
      </c>
    </row>
    <row r="265" spans="1:5" x14ac:dyDescent="0.3">
      <c r="A265" t="s">
        <v>2241</v>
      </c>
      <c r="B265" t="s">
        <v>2240</v>
      </c>
      <c r="C265" t="s">
        <v>159</v>
      </c>
      <c r="D265" t="s">
        <v>51</v>
      </c>
      <c r="E265">
        <v>5</v>
      </c>
    </row>
    <row r="266" spans="1:5" x14ac:dyDescent="0.3">
      <c r="A266" t="s">
        <v>2239</v>
      </c>
      <c r="B266" t="s">
        <v>2188</v>
      </c>
      <c r="C266" t="s">
        <v>159</v>
      </c>
      <c r="D266" t="s">
        <v>55</v>
      </c>
      <c r="E266">
        <v>8</v>
      </c>
    </row>
    <row r="267" spans="1:5" x14ac:dyDescent="0.3">
      <c r="A267" t="s">
        <v>2238</v>
      </c>
      <c r="B267" t="s">
        <v>2214</v>
      </c>
      <c r="C267" t="s">
        <v>175</v>
      </c>
      <c r="D267" t="s">
        <v>51</v>
      </c>
      <c r="E267">
        <v>2</v>
      </c>
    </row>
    <row r="268" spans="1:5" x14ac:dyDescent="0.3">
      <c r="A268" t="s">
        <v>2237</v>
      </c>
      <c r="B268" t="s">
        <v>764</v>
      </c>
      <c r="C268" t="s">
        <v>159</v>
      </c>
      <c r="D268" t="s">
        <v>53</v>
      </c>
      <c r="E268">
        <v>11</v>
      </c>
    </row>
    <row r="269" spans="1:5" x14ac:dyDescent="0.3">
      <c r="A269" t="s">
        <v>2236</v>
      </c>
      <c r="B269" t="s">
        <v>2188</v>
      </c>
      <c r="C269" t="s">
        <v>119</v>
      </c>
      <c r="D269" t="s">
        <v>37</v>
      </c>
      <c r="E269">
        <v>20</v>
      </c>
    </row>
    <row r="270" spans="1:5" x14ac:dyDescent="0.3">
      <c r="A270" t="s">
        <v>2235</v>
      </c>
      <c r="B270" t="s">
        <v>698</v>
      </c>
      <c r="C270" t="s">
        <v>149</v>
      </c>
      <c r="D270" t="s">
        <v>57</v>
      </c>
      <c r="E270">
        <v>8</v>
      </c>
    </row>
    <row r="271" spans="1:5" x14ac:dyDescent="0.3">
      <c r="A271" t="s">
        <v>2234</v>
      </c>
      <c r="B271" t="s">
        <v>628</v>
      </c>
      <c r="C271" t="s">
        <v>165</v>
      </c>
      <c r="D271" t="s">
        <v>37</v>
      </c>
      <c r="E271">
        <v>11</v>
      </c>
    </row>
    <row r="272" spans="1:5" x14ac:dyDescent="0.3">
      <c r="A272" t="s">
        <v>2233</v>
      </c>
      <c r="B272" t="s">
        <v>545</v>
      </c>
      <c r="C272" t="s">
        <v>151</v>
      </c>
      <c r="D272" t="s">
        <v>46</v>
      </c>
      <c r="E272">
        <v>2</v>
      </c>
    </row>
    <row r="273" spans="1:5" x14ac:dyDescent="0.3">
      <c r="A273" t="s">
        <v>2232</v>
      </c>
      <c r="B273" t="s">
        <v>514</v>
      </c>
      <c r="C273" t="s">
        <v>153</v>
      </c>
      <c r="D273" t="s">
        <v>34</v>
      </c>
      <c r="E273">
        <v>10</v>
      </c>
    </row>
    <row r="274" spans="1:5" x14ac:dyDescent="0.3">
      <c r="A274" t="s">
        <v>2231</v>
      </c>
      <c r="B274" t="s">
        <v>676</v>
      </c>
      <c r="C274" t="s">
        <v>169</v>
      </c>
      <c r="D274" t="s">
        <v>46</v>
      </c>
      <c r="E274">
        <v>19</v>
      </c>
    </row>
    <row r="275" spans="1:5" x14ac:dyDescent="0.3">
      <c r="A275" t="s">
        <v>2230</v>
      </c>
      <c r="B275" t="s">
        <v>2188</v>
      </c>
      <c r="C275" t="s">
        <v>97</v>
      </c>
      <c r="D275" t="s">
        <v>79</v>
      </c>
      <c r="E275">
        <v>2</v>
      </c>
    </row>
    <row r="276" spans="1:5" x14ac:dyDescent="0.3">
      <c r="A276" t="s">
        <v>2229</v>
      </c>
      <c r="B276" t="s">
        <v>689</v>
      </c>
      <c r="C276" t="s">
        <v>127</v>
      </c>
      <c r="D276" t="s">
        <v>63</v>
      </c>
      <c r="E276">
        <v>1</v>
      </c>
    </row>
    <row r="277" spans="1:5" x14ac:dyDescent="0.3">
      <c r="A277" t="s">
        <v>2228</v>
      </c>
      <c r="B277" t="s">
        <v>514</v>
      </c>
      <c r="C277" t="s">
        <v>173</v>
      </c>
      <c r="D277" t="s">
        <v>79</v>
      </c>
      <c r="E277">
        <v>4</v>
      </c>
    </row>
    <row r="278" spans="1:5" x14ac:dyDescent="0.3">
      <c r="A278" t="s">
        <v>2227</v>
      </c>
      <c r="B278" t="s">
        <v>895</v>
      </c>
      <c r="C278" t="s">
        <v>173</v>
      </c>
      <c r="D278" t="s">
        <v>53</v>
      </c>
      <c r="E278">
        <v>15</v>
      </c>
    </row>
    <row r="279" spans="1:5" x14ac:dyDescent="0.3">
      <c r="A279" t="s">
        <v>2226</v>
      </c>
      <c r="B279" t="s">
        <v>295</v>
      </c>
      <c r="C279" t="s">
        <v>113</v>
      </c>
      <c r="D279" t="s">
        <v>41</v>
      </c>
      <c r="E279">
        <v>14</v>
      </c>
    </row>
    <row r="280" spans="1:5" x14ac:dyDescent="0.3">
      <c r="A280" t="s">
        <v>2225</v>
      </c>
      <c r="B280" t="s">
        <v>555</v>
      </c>
      <c r="C280" t="s">
        <v>155</v>
      </c>
      <c r="D280" t="s">
        <v>41</v>
      </c>
      <c r="E280">
        <v>5</v>
      </c>
    </row>
    <row r="281" spans="1:5" x14ac:dyDescent="0.3">
      <c r="A281" t="s">
        <v>2224</v>
      </c>
      <c r="B281" t="s">
        <v>285</v>
      </c>
      <c r="C281" t="s">
        <v>137</v>
      </c>
      <c r="D281" t="s">
        <v>51</v>
      </c>
      <c r="E281">
        <v>13</v>
      </c>
    </row>
    <row r="282" spans="1:5" x14ac:dyDescent="0.3">
      <c r="A282" t="s">
        <v>2223</v>
      </c>
      <c r="B282" t="s">
        <v>514</v>
      </c>
      <c r="C282" t="s">
        <v>131</v>
      </c>
      <c r="D282" t="s">
        <v>37</v>
      </c>
      <c r="E282">
        <v>9</v>
      </c>
    </row>
    <row r="283" spans="1:5" x14ac:dyDescent="0.3">
      <c r="A283" t="s">
        <v>2222</v>
      </c>
      <c r="B283" t="s">
        <v>2180</v>
      </c>
      <c r="C283" t="s">
        <v>129</v>
      </c>
      <c r="D283" t="s">
        <v>57</v>
      </c>
      <c r="E283">
        <v>5</v>
      </c>
    </row>
    <row r="284" spans="1:5" x14ac:dyDescent="0.3">
      <c r="A284" t="s">
        <v>2221</v>
      </c>
      <c r="B284" t="s">
        <v>2171</v>
      </c>
      <c r="C284" t="s">
        <v>159</v>
      </c>
      <c r="D284" t="s">
        <v>67</v>
      </c>
      <c r="E284">
        <v>13</v>
      </c>
    </row>
    <row r="285" spans="1:5" x14ac:dyDescent="0.3">
      <c r="A285" t="s">
        <v>2220</v>
      </c>
      <c r="B285" t="s">
        <v>545</v>
      </c>
      <c r="C285" t="s">
        <v>105</v>
      </c>
      <c r="D285" t="s">
        <v>57</v>
      </c>
      <c r="E285">
        <v>3</v>
      </c>
    </row>
    <row r="286" spans="1:5" x14ac:dyDescent="0.3">
      <c r="A286" t="s">
        <v>2219</v>
      </c>
      <c r="B286" t="s">
        <v>514</v>
      </c>
      <c r="C286" t="s">
        <v>119</v>
      </c>
      <c r="D286" t="s">
        <v>93</v>
      </c>
      <c r="E286">
        <v>9</v>
      </c>
    </row>
    <row r="287" spans="1:5" x14ac:dyDescent="0.3">
      <c r="A287" t="s">
        <v>2218</v>
      </c>
      <c r="B287" t="s">
        <v>764</v>
      </c>
      <c r="C287" t="s">
        <v>121</v>
      </c>
      <c r="D287" t="s">
        <v>65</v>
      </c>
      <c r="E287">
        <v>14</v>
      </c>
    </row>
    <row r="288" spans="1:5" x14ac:dyDescent="0.3">
      <c r="A288" t="s">
        <v>2217</v>
      </c>
      <c r="B288" t="s">
        <v>749</v>
      </c>
      <c r="C288" t="s">
        <v>175</v>
      </c>
      <c r="D288" t="s">
        <v>34</v>
      </c>
      <c r="E288">
        <v>15</v>
      </c>
    </row>
    <row r="289" spans="1:5" x14ac:dyDescent="0.3">
      <c r="A289" t="s">
        <v>2216</v>
      </c>
      <c r="B289" t="s">
        <v>258</v>
      </c>
      <c r="C289" t="s">
        <v>135</v>
      </c>
      <c r="D289" t="s">
        <v>81</v>
      </c>
      <c r="E289">
        <v>7</v>
      </c>
    </row>
    <row r="290" spans="1:5" x14ac:dyDescent="0.3">
      <c r="A290" t="s">
        <v>2215</v>
      </c>
      <c r="B290" t="s">
        <v>2214</v>
      </c>
      <c r="C290" t="s">
        <v>169</v>
      </c>
      <c r="D290" t="s">
        <v>34</v>
      </c>
      <c r="E290">
        <v>1</v>
      </c>
    </row>
    <row r="291" spans="1:5" x14ac:dyDescent="0.3">
      <c r="A291" t="s">
        <v>2213</v>
      </c>
      <c r="B291" t="s">
        <v>268</v>
      </c>
      <c r="C291" t="s">
        <v>115</v>
      </c>
      <c r="D291" t="s">
        <v>81</v>
      </c>
      <c r="E291">
        <v>12</v>
      </c>
    </row>
    <row r="292" spans="1:5" x14ac:dyDescent="0.3">
      <c r="A292" t="s">
        <v>2212</v>
      </c>
      <c r="B292" t="s">
        <v>591</v>
      </c>
      <c r="C292" t="s">
        <v>139</v>
      </c>
      <c r="D292" t="s">
        <v>91</v>
      </c>
      <c r="E292">
        <v>4</v>
      </c>
    </row>
    <row r="293" spans="1:5" x14ac:dyDescent="0.3">
      <c r="A293" t="s">
        <v>2211</v>
      </c>
      <c r="B293" t="s">
        <v>2171</v>
      </c>
      <c r="C293" t="s">
        <v>115</v>
      </c>
      <c r="D293" t="s">
        <v>41</v>
      </c>
      <c r="E293">
        <v>1</v>
      </c>
    </row>
    <row r="294" spans="1:5" x14ac:dyDescent="0.3">
      <c r="A294" t="s">
        <v>2210</v>
      </c>
      <c r="B294" t="s">
        <v>638</v>
      </c>
      <c r="C294" t="s">
        <v>159</v>
      </c>
      <c r="D294" t="s">
        <v>53</v>
      </c>
      <c r="E294">
        <v>12</v>
      </c>
    </row>
    <row r="295" spans="1:5" x14ac:dyDescent="0.3">
      <c r="A295" t="s">
        <v>2209</v>
      </c>
      <c r="B295" t="s">
        <v>698</v>
      </c>
      <c r="C295" t="s">
        <v>167</v>
      </c>
      <c r="D295" t="s">
        <v>87</v>
      </c>
      <c r="E295">
        <v>17</v>
      </c>
    </row>
    <row r="296" spans="1:5" x14ac:dyDescent="0.3">
      <c r="A296" t="s">
        <v>2208</v>
      </c>
      <c r="B296" t="s">
        <v>2188</v>
      </c>
      <c r="C296" t="s">
        <v>123</v>
      </c>
      <c r="D296" t="s">
        <v>77</v>
      </c>
      <c r="E296">
        <v>2</v>
      </c>
    </row>
    <row r="297" spans="1:5" x14ac:dyDescent="0.3">
      <c r="A297" t="s">
        <v>2207</v>
      </c>
      <c r="B297" t="s">
        <v>764</v>
      </c>
      <c r="C297" t="s">
        <v>137</v>
      </c>
      <c r="D297" t="s">
        <v>87</v>
      </c>
      <c r="E297">
        <v>11</v>
      </c>
    </row>
    <row r="298" spans="1:5" x14ac:dyDescent="0.3">
      <c r="A298" t="s">
        <v>2206</v>
      </c>
      <c r="B298" t="s">
        <v>2200</v>
      </c>
      <c r="C298" t="s">
        <v>125</v>
      </c>
      <c r="D298" t="s">
        <v>89</v>
      </c>
      <c r="E298">
        <v>3</v>
      </c>
    </row>
    <row r="299" spans="1:5" x14ac:dyDescent="0.3">
      <c r="A299" t="s">
        <v>2205</v>
      </c>
      <c r="B299" t="s">
        <v>2171</v>
      </c>
      <c r="C299" t="s">
        <v>159</v>
      </c>
      <c r="D299" t="s">
        <v>41</v>
      </c>
      <c r="E299">
        <v>19</v>
      </c>
    </row>
    <row r="300" spans="1:5" x14ac:dyDescent="0.3">
      <c r="A300" t="s">
        <v>2204</v>
      </c>
      <c r="B300" t="s">
        <v>285</v>
      </c>
      <c r="C300" t="s">
        <v>139</v>
      </c>
      <c r="D300" t="s">
        <v>31</v>
      </c>
      <c r="E300">
        <v>9</v>
      </c>
    </row>
    <row r="301" spans="1:5" x14ac:dyDescent="0.3">
      <c r="A301" t="s">
        <v>2203</v>
      </c>
      <c r="B301" t="s">
        <v>774</v>
      </c>
      <c r="C301" t="s">
        <v>111</v>
      </c>
      <c r="D301" t="s">
        <v>46</v>
      </c>
      <c r="E301">
        <v>16</v>
      </c>
    </row>
    <row r="302" spans="1:5" x14ac:dyDescent="0.3">
      <c r="A302" t="s">
        <v>2202</v>
      </c>
      <c r="B302" t="s">
        <v>626</v>
      </c>
      <c r="C302" t="s">
        <v>135</v>
      </c>
      <c r="D302" t="s">
        <v>59</v>
      </c>
      <c r="E302">
        <v>11</v>
      </c>
    </row>
    <row r="303" spans="1:5" x14ac:dyDescent="0.3">
      <c r="A303" t="s">
        <v>2201</v>
      </c>
      <c r="B303" t="s">
        <v>2200</v>
      </c>
      <c r="C303" t="s">
        <v>113</v>
      </c>
      <c r="D303" t="s">
        <v>77</v>
      </c>
      <c r="E303">
        <v>3</v>
      </c>
    </row>
    <row r="304" spans="1:5" x14ac:dyDescent="0.3">
      <c r="A304" t="s">
        <v>2199</v>
      </c>
      <c r="B304" t="s">
        <v>638</v>
      </c>
      <c r="C304" t="s">
        <v>145</v>
      </c>
      <c r="D304" t="s">
        <v>89</v>
      </c>
      <c r="E304">
        <v>9</v>
      </c>
    </row>
    <row r="305" spans="1:5" x14ac:dyDescent="0.3">
      <c r="A305" t="s">
        <v>2198</v>
      </c>
      <c r="B305" t="s">
        <v>2197</v>
      </c>
      <c r="C305" t="s">
        <v>169</v>
      </c>
      <c r="D305" t="s">
        <v>65</v>
      </c>
      <c r="E305">
        <v>18</v>
      </c>
    </row>
    <row r="306" spans="1:5" x14ac:dyDescent="0.3">
      <c r="A306" t="s">
        <v>2196</v>
      </c>
      <c r="B306" t="s">
        <v>698</v>
      </c>
      <c r="C306" t="s">
        <v>121</v>
      </c>
      <c r="D306" t="s">
        <v>93</v>
      </c>
      <c r="E306">
        <v>6</v>
      </c>
    </row>
    <row r="307" spans="1:5" x14ac:dyDescent="0.3">
      <c r="A307" t="s">
        <v>2195</v>
      </c>
      <c r="B307" t="s">
        <v>591</v>
      </c>
      <c r="C307" t="s">
        <v>161</v>
      </c>
      <c r="D307" t="s">
        <v>65</v>
      </c>
      <c r="E307">
        <v>1</v>
      </c>
    </row>
    <row r="308" spans="1:5" x14ac:dyDescent="0.3">
      <c r="A308" t="s">
        <v>2194</v>
      </c>
      <c r="B308" t="s">
        <v>626</v>
      </c>
      <c r="C308" t="s">
        <v>147</v>
      </c>
      <c r="D308" t="s">
        <v>37</v>
      </c>
      <c r="E308">
        <v>19</v>
      </c>
    </row>
    <row r="309" spans="1:5" x14ac:dyDescent="0.3">
      <c r="A309" t="s">
        <v>2193</v>
      </c>
      <c r="B309" t="s">
        <v>383</v>
      </c>
      <c r="C309" t="s">
        <v>131</v>
      </c>
      <c r="D309" t="s">
        <v>57</v>
      </c>
      <c r="E309">
        <v>8</v>
      </c>
    </row>
    <row r="310" spans="1:5" x14ac:dyDescent="0.3">
      <c r="A310" t="s">
        <v>2192</v>
      </c>
      <c r="B310" t="s">
        <v>2161</v>
      </c>
      <c r="C310" t="s">
        <v>109</v>
      </c>
      <c r="D310" t="s">
        <v>89</v>
      </c>
      <c r="E310">
        <v>16</v>
      </c>
    </row>
    <row r="311" spans="1:5" x14ac:dyDescent="0.3">
      <c r="A311" t="s">
        <v>2191</v>
      </c>
      <c r="B311" t="s">
        <v>295</v>
      </c>
      <c r="C311" t="s">
        <v>107</v>
      </c>
      <c r="D311" t="s">
        <v>49</v>
      </c>
      <c r="E311">
        <v>18</v>
      </c>
    </row>
    <row r="312" spans="1:5" x14ac:dyDescent="0.3">
      <c r="A312" t="s">
        <v>2190</v>
      </c>
      <c r="B312" t="s">
        <v>285</v>
      </c>
      <c r="C312" t="s">
        <v>139</v>
      </c>
      <c r="D312" t="s">
        <v>65</v>
      </c>
      <c r="E312">
        <v>9</v>
      </c>
    </row>
    <row r="313" spans="1:5" x14ac:dyDescent="0.3">
      <c r="A313" t="s">
        <v>2189</v>
      </c>
      <c r="B313" t="s">
        <v>2188</v>
      </c>
      <c r="C313" t="s">
        <v>115</v>
      </c>
      <c r="D313" t="s">
        <v>61</v>
      </c>
      <c r="E313">
        <v>2</v>
      </c>
    </row>
    <row r="314" spans="1:5" x14ac:dyDescent="0.3">
      <c r="A314" t="s">
        <v>2187</v>
      </c>
      <c r="B314" t="s">
        <v>2171</v>
      </c>
      <c r="C314" t="s">
        <v>139</v>
      </c>
      <c r="D314" t="s">
        <v>73</v>
      </c>
      <c r="E314">
        <v>13</v>
      </c>
    </row>
    <row r="315" spans="1:5" x14ac:dyDescent="0.3">
      <c r="A315" t="s">
        <v>2186</v>
      </c>
      <c r="B315" t="s">
        <v>626</v>
      </c>
      <c r="C315" t="s">
        <v>119</v>
      </c>
      <c r="D315" t="s">
        <v>41</v>
      </c>
      <c r="E315">
        <v>15</v>
      </c>
    </row>
    <row r="316" spans="1:5" x14ac:dyDescent="0.3">
      <c r="A316" t="s">
        <v>2185</v>
      </c>
      <c r="B316" t="s">
        <v>2180</v>
      </c>
      <c r="C316" t="s">
        <v>129</v>
      </c>
      <c r="D316" t="s">
        <v>69</v>
      </c>
      <c r="E316">
        <v>8</v>
      </c>
    </row>
    <row r="317" spans="1:5" x14ac:dyDescent="0.3">
      <c r="A317" t="s">
        <v>2184</v>
      </c>
      <c r="B317" t="s">
        <v>848</v>
      </c>
      <c r="C317" t="s">
        <v>119</v>
      </c>
      <c r="D317" t="s">
        <v>53</v>
      </c>
      <c r="E317">
        <v>5</v>
      </c>
    </row>
    <row r="318" spans="1:5" x14ac:dyDescent="0.3">
      <c r="A318" t="s">
        <v>2183</v>
      </c>
      <c r="B318" t="s">
        <v>638</v>
      </c>
      <c r="C318" t="s">
        <v>167</v>
      </c>
      <c r="D318" t="s">
        <v>59</v>
      </c>
      <c r="E318">
        <v>13</v>
      </c>
    </row>
    <row r="319" spans="1:5" x14ac:dyDescent="0.3">
      <c r="A319" t="s">
        <v>2182</v>
      </c>
      <c r="B319" t="s">
        <v>2176</v>
      </c>
      <c r="C319" t="s">
        <v>101</v>
      </c>
      <c r="D319" t="s">
        <v>67</v>
      </c>
      <c r="E319">
        <v>6</v>
      </c>
    </row>
    <row r="320" spans="1:5" x14ac:dyDescent="0.3">
      <c r="A320" t="s">
        <v>2181</v>
      </c>
      <c r="B320" t="s">
        <v>2180</v>
      </c>
      <c r="C320" t="s">
        <v>131</v>
      </c>
      <c r="D320" t="s">
        <v>91</v>
      </c>
      <c r="E320">
        <v>7</v>
      </c>
    </row>
    <row r="321" spans="1:5" x14ac:dyDescent="0.3">
      <c r="A321" t="s">
        <v>2179</v>
      </c>
      <c r="B321" t="s">
        <v>2161</v>
      </c>
      <c r="C321" t="s">
        <v>157</v>
      </c>
      <c r="D321" t="s">
        <v>87</v>
      </c>
      <c r="E321">
        <v>15</v>
      </c>
    </row>
    <row r="322" spans="1:5" x14ac:dyDescent="0.3">
      <c r="A322" t="s">
        <v>2178</v>
      </c>
      <c r="B322" t="s">
        <v>555</v>
      </c>
      <c r="C322" t="s">
        <v>115</v>
      </c>
      <c r="D322" t="s">
        <v>34</v>
      </c>
      <c r="E322">
        <v>6</v>
      </c>
    </row>
    <row r="323" spans="1:5" x14ac:dyDescent="0.3">
      <c r="A323" t="s">
        <v>2177</v>
      </c>
      <c r="B323" t="s">
        <v>2176</v>
      </c>
      <c r="C323" t="s">
        <v>141</v>
      </c>
      <c r="D323" t="s">
        <v>87</v>
      </c>
      <c r="E323">
        <v>4</v>
      </c>
    </row>
    <row r="324" spans="1:5" x14ac:dyDescent="0.3">
      <c r="A324" t="s">
        <v>2175</v>
      </c>
      <c r="B324" t="s">
        <v>638</v>
      </c>
      <c r="C324" t="s">
        <v>175</v>
      </c>
      <c r="D324" t="s">
        <v>55</v>
      </c>
      <c r="E324">
        <v>1</v>
      </c>
    </row>
    <row r="325" spans="1:5" x14ac:dyDescent="0.3">
      <c r="A325" t="s">
        <v>2174</v>
      </c>
      <c r="B325" t="s">
        <v>774</v>
      </c>
      <c r="C325" t="s">
        <v>159</v>
      </c>
      <c r="D325" t="s">
        <v>41</v>
      </c>
      <c r="E325">
        <v>16</v>
      </c>
    </row>
    <row r="326" spans="1:5" x14ac:dyDescent="0.3">
      <c r="A326" t="s">
        <v>2173</v>
      </c>
      <c r="B326" t="s">
        <v>676</v>
      </c>
      <c r="C326" t="s">
        <v>137</v>
      </c>
      <c r="D326" t="s">
        <v>81</v>
      </c>
      <c r="E326">
        <v>4</v>
      </c>
    </row>
    <row r="327" spans="1:5" x14ac:dyDescent="0.3">
      <c r="A327" t="s">
        <v>2172</v>
      </c>
      <c r="B327" t="s">
        <v>2171</v>
      </c>
      <c r="C327" t="s">
        <v>105</v>
      </c>
      <c r="D327" t="s">
        <v>34</v>
      </c>
      <c r="E327">
        <v>11</v>
      </c>
    </row>
    <row r="328" spans="1:5" x14ac:dyDescent="0.3">
      <c r="A328" t="s">
        <v>2170</v>
      </c>
      <c r="B328" t="s">
        <v>626</v>
      </c>
      <c r="C328" t="s">
        <v>145</v>
      </c>
      <c r="D328" t="s">
        <v>93</v>
      </c>
      <c r="E328">
        <v>3</v>
      </c>
    </row>
    <row r="329" spans="1:5" x14ac:dyDescent="0.3">
      <c r="A329" t="s">
        <v>2169</v>
      </c>
      <c r="B329" t="s">
        <v>2161</v>
      </c>
      <c r="C329" t="s">
        <v>107</v>
      </c>
      <c r="D329" t="s">
        <v>43</v>
      </c>
      <c r="E329">
        <v>1</v>
      </c>
    </row>
    <row r="330" spans="1:5" x14ac:dyDescent="0.3">
      <c r="A330" t="s">
        <v>2168</v>
      </c>
      <c r="B330" t="s">
        <v>258</v>
      </c>
      <c r="C330" t="s">
        <v>107</v>
      </c>
      <c r="D330" t="s">
        <v>51</v>
      </c>
      <c r="E330">
        <v>12</v>
      </c>
    </row>
    <row r="331" spans="1:5" x14ac:dyDescent="0.3">
      <c r="A331" t="s">
        <v>2167</v>
      </c>
      <c r="B331" t="s">
        <v>545</v>
      </c>
      <c r="C331" t="s">
        <v>165</v>
      </c>
      <c r="D331" t="s">
        <v>53</v>
      </c>
      <c r="E331">
        <v>15</v>
      </c>
    </row>
    <row r="332" spans="1:5" x14ac:dyDescent="0.3">
      <c r="A332" t="s">
        <v>2166</v>
      </c>
      <c r="B332" t="s">
        <v>676</v>
      </c>
      <c r="C332" t="s">
        <v>119</v>
      </c>
      <c r="D332" t="s">
        <v>79</v>
      </c>
      <c r="E332">
        <v>4</v>
      </c>
    </row>
    <row r="333" spans="1:5" x14ac:dyDescent="0.3">
      <c r="A333" t="s">
        <v>2165</v>
      </c>
      <c r="B333" t="s">
        <v>258</v>
      </c>
      <c r="C333" t="s">
        <v>167</v>
      </c>
      <c r="D333" t="s">
        <v>49</v>
      </c>
      <c r="E333">
        <v>15</v>
      </c>
    </row>
    <row r="334" spans="1:5" x14ac:dyDescent="0.3">
      <c r="A334" t="s">
        <v>2164</v>
      </c>
      <c r="B334" t="s">
        <v>764</v>
      </c>
      <c r="C334" t="s">
        <v>139</v>
      </c>
      <c r="D334" t="s">
        <v>31</v>
      </c>
      <c r="E334">
        <v>10</v>
      </c>
    </row>
    <row r="335" spans="1:5" x14ac:dyDescent="0.3">
      <c r="A335" t="s">
        <v>2163</v>
      </c>
      <c r="B335" t="s">
        <v>295</v>
      </c>
      <c r="C335" t="s">
        <v>153</v>
      </c>
      <c r="D335" t="s">
        <v>91</v>
      </c>
      <c r="E335">
        <v>19</v>
      </c>
    </row>
    <row r="336" spans="1:5" x14ac:dyDescent="0.3">
      <c r="A336" t="s">
        <v>2162</v>
      </c>
      <c r="B336" t="s">
        <v>2161</v>
      </c>
      <c r="C336" t="s">
        <v>143</v>
      </c>
      <c r="D336" t="s">
        <v>53</v>
      </c>
      <c r="E336">
        <v>2</v>
      </c>
    </row>
    <row r="337" spans="1:5" x14ac:dyDescent="0.3">
      <c r="A337" t="s">
        <v>2160</v>
      </c>
      <c r="B337" t="s">
        <v>268</v>
      </c>
      <c r="C337" t="s">
        <v>97</v>
      </c>
      <c r="D337" t="s">
        <v>61</v>
      </c>
      <c r="E337">
        <v>16</v>
      </c>
    </row>
    <row r="338" spans="1:5" x14ac:dyDescent="0.3">
      <c r="A338" t="s">
        <v>2159</v>
      </c>
      <c r="B338" t="s">
        <v>774</v>
      </c>
      <c r="C338" t="s">
        <v>107</v>
      </c>
      <c r="D338" t="s">
        <v>37</v>
      </c>
      <c r="E338">
        <v>7</v>
      </c>
    </row>
    <row r="339" spans="1:5" x14ac:dyDescent="0.3">
      <c r="A339" t="s">
        <v>2158</v>
      </c>
      <c r="B339" t="s">
        <v>258</v>
      </c>
      <c r="C339" t="s">
        <v>121</v>
      </c>
      <c r="D339" t="s">
        <v>83</v>
      </c>
      <c r="E339">
        <v>14</v>
      </c>
    </row>
    <row r="340" spans="1:5" x14ac:dyDescent="0.3">
      <c r="A340" t="s">
        <v>2157</v>
      </c>
      <c r="B340" t="s">
        <v>626</v>
      </c>
      <c r="C340" t="s">
        <v>105</v>
      </c>
      <c r="D340" t="s">
        <v>41</v>
      </c>
      <c r="E340">
        <v>8</v>
      </c>
    </row>
    <row r="341" spans="1:5" x14ac:dyDescent="0.3">
      <c r="A341" t="s">
        <v>2156</v>
      </c>
      <c r="B341" t="s">
        <v>895</v>
      </c>
      <c r="C341" t="s">
        <v>103</v>
      </c>
      <c r="D341" t="s">
        <v>65</v>
      </c>
      <c r="E341">
        <v>11</v>
      </c>
    </row>
    <row r="342" spans="1:5" x14ac:dyDescent="0.3">
      <c r="E342" s="6">
        <f>SUM(E2:E341)</f>
        <v>3565</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26</vt:i4>
      </vt:variant>
    </vt:vector>
  </HeadingPairs>
  <TitlesOfParts>
    <vt:vector size="26" baseType="lpstr">
      <vt:lpstr>Historie</vt:lpstr>
      <vt:lpstr>E-Mail DH_01-10-25</vt:lpstr>
      <vt:lpstr> Verkäufe 2025</vt:lpstr>
      <vt:lpstr>2025_01</vt:lpstr>
      <vt:lpstr>2025_02</vt:lpstr>
      <vt:lpstr>2025_03</vt:lpstr>
      <vt:lpstr>2025_04</vt:lpstr>
      <vt:lpstr>2025_05</vt:lpstr>
      <vt:lpstr>2025_06</vt:lpstr>
      <vt:lpstr>2025_07</vt:lpstr>
      <vt:lpstr>2025_08</vt:lpstr>
      <vt:lpstr>2025_09</vt:lpstr>
      <vt:lpstr>2025_10</vt:lpstr>
      <vt:lpstr>2025_11</vt:lpstr>
      <vt:lpstr>2025_12</vt:lpstr>
      <vt:lpstr>Gesamtverkäufe 2025</vt:lpstr>
      <vt:lpstr>Auswertungen</vt:lpstr>
      <vt:lpstr>Pivot-Übersicht</vt:lpstr>
      <vt:lpstr>Jahresumsatz je Vertriebsleiter</vt:lpstr>
      <vt:lpstr>Einbautabellen</vt:lpstr>
      <vt:lpstr>Regionen</vt:lpstr>
      <vt:lpstr>Produkte</vt:lpstr>
      <vt:lpstr>Kunden</vt:lpstr>
      <vt:lpstr>Plausibilitätskontrollen</vt:lpstr>
      <vt:lpstr>Anhang</vt:lpstr>
      <vt:lpstr>Formelübersicht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Sabine</cp:lastModifiedBy>
  <dcterms:created xsi:type="dcterms:W3CDTF">2026-06-11T10:03:18Z</dcterms:created>
  <dcterms:modified xsi:type="dcterms:W3CDTF">2026-06-12T09:59:36Z</dcterms:modified>
</cp:coreProperties>
</file>